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en_skoroszyt" defaultThemeVersion="124226"/>
  <mc:AlternateContent xmlns:mc="http://schemas.openxmlformats.org/markup-compatibility/2006">
    <mc:Choice Requires="x15">
      <x15ac:absPath xmlns:x15ac="http://schemas.microsoft.com/office/spreadsheetml/2010/11/ac" url="C:\Users\eduardo.moreno\Desktop\Nuevas Órdenes 2202\FK y KM\"/>
    </mc:Choice>
  </mc:AlternateContent>
  <bookViews>
    <workbookView xWindow="11136" yWindow="1068" windowWidth="11028" windowHeight="8136" tabRatio="699"/>
  </bookViews>
  <sheets>
    <sheet name="KM_liste" sheetId="9" r:id="rId1"/>
  </sheets>
  <externalReferences>
    <externalReference r:id="rId2"/>
  </externalReferences>
  <definedNames>
    <definedName name="_xlnm._FilterDatabase" localSheetId="0" hidden="1">KM_liste!$A$3:$FA$990</definedName>
    <definedName name="_k">#REF!</definedName>
    <definedName name="A">#REF!</definedName>
    <definedName name="aaa">#REF!</definedName>
    <definedName name="ABA">#N/A</definedName>
    <definedName name="allekm">#REF!</definedName>
    <definedName name="allekms">#REF!</definedName>
    <definedName name="Arthur1">#N/A</definedName>
    <definedName name="babi">#N/A</definedName>
    <definedName name="_xlnm.Database">'[1]ANLAGE 1C 1'!$A$4:$AK$21</definedName>
    <definedName name="_xlnm.Criteria">#REF!</definedName>
    <definedName name="d">'[1]ANLAGE 1C 1'!$A$4:$AK$21</definedName>
    <definedName name="Excel_BuiltIn_Criteria">#REF!</definedName>
    <definedName name="Excel_BuiltIn_Database_0">'[1]ANLAGE 1C 1'!$A$4:$AK$21</definedName>
    <definedName name="Excel_BuiltIn_Print_Titles">#REF!</definedName>
    <definedName name="formular">#N/A</definedName>
    <definedName name="h">#REF!</definedName>
    <definedName name="hgj">#REF!</definedName>
    <definedName name="hjk">#REF!</definedName>
    <definedName name="kammer">#N/A</definedName>
    <definedName name="KM">#REF!</definedName>
    <definedName name="KSKsuma">#REF!</definedName>
    <definedName name="kugel">#N/A</definedName>
    <definedName name="RATIO">#REF!</definedName>
    <definedName name="SHARED_FORMULA_0">#N/A</definedName>
    <definedName name="SHARED_FORMULA_0___0">#N/A</definedName>
    <definedName name="SHARED_FORMULA_1">#N/A</definedName>
    <definedName name="SHARED_FORMULA_1___0">#N/A</definedName>
    <definedName name="SHARED_FORMULA_2">#N/A</definedName>
    <definedName name="SHARED_FORMULA_2___0">#N/A</definedName>
    <definedName name="SHARED_FORMULA_3">#N/A</definedName>
    <definedName name="_xlnm.Print_Titles">#REF!</definedName>
    <definedName name="VTALGO">#REF!</definedName>
    <definedName name="X">#REF!</definedName>
    <definedName name="XXX">#REF!</definedName>
    <definedName name="Y">#REF!</definedName>
    <definedName name="Z">#REF!</definedName>
  </definedNames>
  <calcPr calcId="162913"/>
</workbook>
</file>

<file path=xl/calcChain.xml><?xml version="1.0" encoding="utf-8"?>
<calcChain xmlns="http://schemas.openxmlformats.org/spreadsheetml/2006/main">
  <c r="AS960" i="9" l="1"/>
  <c r="S960" i="9"/>
  <c r="G960" i="9"/>
  <c r="I960" i="9" s="1"/>
  <c r="F960" i="9"/>
  <c r="H960" i="9" s="1"/>
  <c r="E960" i="9"/>
  <c r="AS819" i="9"/>
  <c r="S819" i="9"/>
  <c r="G819" i="9"/>
  <c r="I819" i="9" s="1"/>
  <c r="F819" i="9"/>
  <c r="H819" i="9" s="1"/>
  <c r="E819" i="9"/>
  <c r="AS817" i="9"/>
  <c r="S817" i="9"/>
  <c r="G817" i="9"/>
  <c r="I817" i="9" s="1"/>
  <c r="F817" i="9"/>
  <c r="H817" i="9" s="1"/>
  <c r="E817" i="9"/>
  <c r="AS814" i="9"/>
  <c r="S814" i="9"/>
  <c r="G814" i="9"/>
  <c r="I814" i="9" s="1"/>
  <c r="F814" i="9"/>
  <c r="H814" i="9" s="1"/>
  <c r="E814" i="9"/>
  <c r="AS811" i="9"/>
  <c r="S811" i="9"/>
  <c r="G811" i="9"/>
  <c r="I811" i="9" s="1"/>
  <c r="F811" i="9"/>
  <c r="H811" i="9" s="1"/>
  <c r="E811" i="9"/>
  <c r="AS809" i="9"/>
  <c r="S809" i="9"/>
  <c r="G809" i="9"/>
  <c r="I809" i="9" s="1"/>
  <c r="F809" i="9"/>
  <c r="H809" i="9" s="1"/>
  <c r="E809" i="9"/>
  <c r="AS806" i="9"/>
  <c r="S806" i="9"/>
  <c r="G806" i="9"/>
  <c r="I806" i="9" s="1"/>
  <c r="F806" i="9"/>
  <c r="H806" i="9" s="1"/>
  <c r="E806" i="9"/>
  <c r="AS804" i="9"/>
  <c r="S804" i="9"/>
  <c r="G804" i="9"/>
  <c r="I804" i="9" s="1"/>
  <c r="F804" i="9"/>
  <c r="H804" i="9" s="1"/>
  <c r="E804" i="9"/>
  <c r="AS801" i="9"/>
  <c r="S801" i="9"/>
  <c r="G801" i="9"/>
  <c r="I801" i="9" s="1"/>
  <c r="F801" i="9"/>
  <c r="H801" i="9" s="1"/>
  <c r="E801" i="9"/>
  <c r="AS798" i="9"/>
  <c r="S798" i="9"/>
  <c r="G798" i="9"/>
  <c r="I798" i="9" s="1"/>
  <c r="F798" i="9"/>
  <c r="H798" i="9" s="1"/>
  <c r="E798" i="9"/>
  <c r="AS796" i="9"/>
  <c r="S796" i="9"/>
  <c r="G796" i="9"/>
  <c r="I796" i="9" s="1"/>
  <c r="F796" i="9"/>
  <c r="H796" i="9" s="1"/>
  <c r="E796" i="9"/>
  <c r="AS794" i="9"/>
  <c r="S794" i="9"/>
  <c r="G794" i="9"/>
  <c r="I794" i="9" s="1"/>
  <c r="F794" i="9"/>
  <c r="H794" i="9" s="1"/>
  <c r="E794" i="9"/>
  <c r="AS792" i="9"/>
  <c r="S792" i="9"/>
  <c r="G792" i="9"/>
  <c r="I792" i="9" s="1"/>
  <c r="F792" i="9"/>
  <c r="H792" i="9" s="1"/>
  <c r="E792" i="9"/>
  <c r="T796" i="9" l="1"/>
  <c r="T809" i="9"/>
  <c r="R960" i="9"/>
  <c r="R819" i="9"/>
  <c r="R817" i="9"/>
  <c r="T817" i="9"/>
  <c r="R814" i="9"/>
  <c r="R811" i="9"/>
  <c r="R809" i="9"/>
  <c r="R806" i="9"/>
  <c r="T804" i="9"/>
  <c r="R804" i="9"/>
  <c r="R801" i="9"/>
  <c r="R798" i="9"/>
  <c r="R796" i="9"/>
  <c r="R794" i="9"/>
  <c r="R792" i="9"/>
  <c r="AS429" i="9"/>
  <c r="S429" i="9"/>
  <c r="G429" i="9"/>
  <c r="I429" i="9" s="1"/>
  <c r="F429" i="9"/>
  <c r="H429" i="9" s="1"/>
  <c r="E429" i="9"/>
  <c r="AS426" i="9"/>
  <c r="S426" i="9"/>
  <c r="G426" i="9"/>
  <c r="I426" i="9" s="1"/>
  <c r="F426" i="9"/>
  <c r="H426" i="9" s="1"/>
  <c r="E426" i="9"/>
  <c r="AS423" i="9"/>
  <c r="S423" i="9"/>
  <c r="G423" i="9"/>
  <c r="I423" i="9" s="1"/>
  <c r="F423" i="9"/>
  <c r="H423" i="9" s="1"/>
  <c r="E423" i="9"/>
  <c r="AS420" i="9"/>
  <c r="S420" i="9"/>
  <c r="G420" i="9"/>
  <c r="I420" i="9" s="1"/>
  <c r="F420" i="9"/>
  <c r="H420" i="9" s="1"/>
  <c r="E420" i="9"/>
  <c r="AS417" i="9"/>
  <c r="S417" i="9"/>
  <c r="G417" i="9"/>
  <c r="I417" i="9" s="1"/>
  <c r="F417" i="9"/>
  <c r="H417" i="9" s="1"/>
  <c r="E417" i="9"/>
  <c r="AS414" i="9"/>
  <c r="S414" i="9"/>
  <c r="G414" i="9"/>
  <c r="I414" i="9" s="1"/>
  <c r="F414" i="9"/>
  <c r="H414" i="9" s="1"/>
  <c r="E414" i="9"/>
  <c r="AS411" i="9"/>
  <c r="S411" i="9"/>
  <c r="G411" i="9"/>
  <c r="I411" i="9" s="1"/>
  <c r="F411" i="9"/>
  <c r="H411" i="9" s="1"/>
  <c r="E411" i="9"/>
  <c r="AS408" i="9"/>
  <c r="S408" i="9"/>
  <c r="G408" i="9"/>
  <c r="I408" i="9" s="1"/>
  <c r="F408" i="9"/>
  <c r="H408" i="9" s="1"/>
  <c r="E408" i="9"/>
  <c r="AS405" i="9"/>
  <c r="S405" i="9"/>
  <c r="G405" i="9"/>
  <c r="I405" i="9" s="1"/>
  <c r="F405" i="9"/>
  <c r="H405" i="9" s="1"/>
  <c r="E405" i="9"/>
  <c r="AS402" i="9"/>
  <c r="S402" i="9"/>
  <c r="G402" i="9"/>
  <c r="I402" i="9" s="1"/>
  <c r="F402" i="9"/>
  <c r="H402" i="9" s="1"/>
  <c r="E402" i="9"/>
  <c r="AS399" i="9"/>
  <c r="S399" i="9"/>
  <c r="G399" i="9"/>
  <c r="I399" i="9" s="1"/>
  <c r="F399" i="9"/>
  <c r="H399" i="9" s="1"/>
  <c r="E399" i="9"/>
  <c r="AS396" i="9"/>
  <c r="S396" i="9"/>
  <c r="G396" i="9"/>
  <c r="I396" i="9" s="1"/>
  <c r="F396" i="9"/>
  <c r="H396" i="9" s="1"/>
  <c r="E396" i="9"/>
  <c r="AS393" i="9"/>
  <c r="S393" i="9"/>
  <c r="G393" i="9"/>
  <c r="I393" i="9" s="1"/>
  <c r="F393" i="9"/>
  <c r="H393" i="9" s="1"/>
  <c r="E393" i="9"/>
  <c r="AS390" i="9"/>
  <c r="S390" i="9"/>
  <c r="G390" i="9"/>
  <c r="I390" i="9" s="1"/>
  <c r="F390" i="9"/>
  <c r="H390" i="9" s="1"/>
  <c r="E390" i="9"/>
  <c r="AS387" i="9"/>
  <c r="S387" i="9"/>
  <c r="G387" i="9"/>
  <c r="I387" i="9" s="1"/>
  <c r="F387" i="9"/>
  <c r="H387" i="9" s="1"/>
  <c r="E387" i="9"/>
  <c r="AS384" i="9"/>
  <c r="S384" i="9"/>
  <c r="G384" i="9"/>
  <c r="I384" i="9" s="1"/>
  <c r="F384" i="9"/>
  <c r="H384" i="9" s="1"/>
  <c r="E384" i="9"/>
  <c r="AS381" i="9"/>
  <c r="S381" i="9"/>
  <c r="G381" i="9"/>
  <c r="I381" i="9" s="1"/>
  <c r="F381" i="9"/>
  <c r="H381" i="9" s="1"/>
  <c r="E381" i="9"/>
  <c r="AS379" i="9"/>
  <c r="S379" i="9"/>
  <c r="G379" i="9"/>
  <c r="I379" i="9" s="1"/>
  <c r="F379" i="9"/>
  <c r="H379" i="9" s="1"/>
  <c r="E379" i="9"/>
  <c r="AS377" i="9"/>
  <c r="S377" i="9"/>
  <c r="G377" i="9"/>
  <c r="I377" i="9" s="1"/>
  <c r="F377" i="9"/>
  <c r="H377" i="9" s="1"/>
  <c r="E377" i="9"/>
  <c r="AS375" i="9"/>
  <c r="S375" i="9"/>
  <c r="G375" i="9"/>
  <c r="I375" i="9" s="1"/>
  <c r="F375" i="9"/>
  <c r="H375" i="9" s="1"/>
  <c r="E375" i="9"/>
  <c r="AS373" i="9"/>
  <c r="S373" i="9"/>
  <c r="G373" i="9"/>
  <c r="I373" i="9" s="1"/>
  <c r="F373" i="9"/>
  <c r="H373" i="9" s="1"/>
  <c r="E373" i="9"/>
  <c r="AS371" i="9"/>
  <c r="S371" i="9"/>
  <c r="G371" i="9"/>
  <c r="I371" i="9" s="1"/>
  <c r="F371" i="9"/>
  <c r="H371" i="9" s="1"/>
  <c r="E371" i="9"/>
  <c r="AS369" i="9"/>
  <c r="S369" i="9"/>
  <c r="G369" i="9"/>
  <c r="I369" i="9" s="1"/>
  <c r="F369" i="9"/>
  <c r="H369" i="9" s="1"/>
  <c r="E369" i="9"/>
  <c r="AS367" i="9"/>
  <c r="S367" i="9"/>
  <c r="G367" i="9"/>
  <c r="I367" i="9" s="1"/>
  <c r="F367" i="9"/>
  <c r="H367" i="9" s="1"/>
  <c r="E367" i="9"/>
  <c r="AS359" i="9"/>
  <c r="S359" i="9"/>
  <c r="G359" i="9"/>
  <c r="I359" i="9" s="1"/>
  <c r="F359" i="9"/>
  <c r="H359" i="9" s="1"/>
  <c r="E359" i="9"/>
  <c r="AS356" i="9"/>
  <c r="S356" i="9"/>
  <c r="G356" i="9"/>
  <c r="I356" i="9" s="1"/>
  <c r="F356" i="9"/>
  <c r="H356" i="9" s="1"/>
  <c r="E356" i="9"/>
  <c r="AS353" i="9"/>
  <c r="S353" i="9"/>
  <c r="G353" i="9"/>
  <c r="I353" i="9" s="1"/>
  <c r="F353" i="9"/>
  <c r="H353" i="9" s="1"/>
  <c r="E353" i="9"/>
  <c r="AS350" i="9"/>
  <c r="S350" i="9"/>
  <c r="G350" i="9"/>
  <c r="I350" i="9" s="1"/>
  <c r="F350" i="9"/>
  <c r="H350" i="9" s="1"/>
  <c r="E350" i="9"/>
  <c r="AS347" i="9"/>
  <c r="S347" i="9"/>
  <c r="G347" i="9"/>
  <c r="I347" i="9" s="1"/>
  <c r="F347" i="9"/>
  <c r="H347" i="9" s="1"/>
  <c r="E347" i="9"/>
  <c r="AS344" i="9"/>
  <c r="S344" i="9"/>
  <c r="G344" i="9"/>
  <c r="I344" i="9" s="1"/>
  <c r="F344" i="9"/>
  <c r="H344" i="9" s="1"/>
  <c r="E344" i="9"/>
  <c r="R373" i="9" l="1"/>
  <c r="R367" i="9"/>
  <c r="R381" i="9"/>
  <c r="R375" i="9"/>
  <c r="R429" i="9"/>
  <c r="T429" i="9"/>
  <c r="T426" i="9"/>
  <c r="R426" i="9"/>
  <c r="T423" i="9"/>
  <c r="R423" i="9"/>
  <c r="R420" i="9"/>
  <c r="T420" i="9"/>
  <c r="T417" i="9"/>
  <c r="R417" i="9"/>
  <c r="T414" i="9"/>
  <c r="R414" i="9"/>
  <c r="R411" i="9"/>
  <c r="T411" i="9"/>
  <c r="T408" i="9"/>
  <c r="R408" i="9"/>
  <c r="R405" i="9"/>
  <c r="T405" i="9"/>
  <c r="R402" i="9"/>
  <c r="T402" i="9"/>
  <c r="T399" i="9"/>
  <c r="R399" i="9"/>
  <c r="T396" i="9"/>
  <c r="R396" i="9"/>
  <c r="R393" i="9"/>
  <c r="T393" i="9"/>
  <c r="R390" i="9"/>
  <c r="T390" i="9"/>
  <c r="R387" i="9"/>
  <c r="T387" i="9"/>
  <c r="R384" i="9"/>
  <c r="T381" i="9"/>
  <c r="R379" i="9"/>
  <c r="T379" i="9"/>
  <c r="T377" i="9"/>
  <c r="R377" i="9"/>
  <c r="T375" i="9"/>
  <c r="T373" i="9"/>
  <c r="T371" i="9"/>
  <c r="R371" i="9"/>
  <c r="T369" i="9"/>
  <c r="R369" i="9"/>
  <c r="R359" i="9"/>
  <c r="R356" i="9"/>
  <c r="T356" i="9"/>
  <c r="R353" i="9"/>
  <c r="T353" i="9"/>
  <c r="R350" i="9"/>
  <c r="R347" i="9"/>
  <c r="T347" i="9"/>
  <c r="R344" i="9"/>
  <c r="S833" i="9"/>
  <c r="G833" i="9"/>
  <c r="I833" i="9" s="1"/>
  <c r="F833" i="9"/>
  <c r="H833" i="9" s="1"/>
  <c r="E833" i="9"/>
  <c r="S832" i="9"/>
  <c r="G832" i="9"/>
  <c r="I832" i="9" s="1"/>
  <c r="F832" i="9"/>
  <c r="H832" i="9" s="1"/>
  <c r="E832" i="9"/>
  <c r="S831" i="9"/>
  <c r="G831" i="9"/>
  <c r="I831" i="9" s="1"/>
  <c r="F831" i="9"/>
  <c r="H831" i="9" s="1"/>
  <c r="E831" i="9"/>
  <c r="S830" i="9"/>
  <c r="G830" i="9"/>
  <c r="I830" i="9" s="1"/>
  <c r="F830" i="9"/>
  <c r="H830" i="9" s="1"/>
  <c r="E830" i="9"/>
  <c r="AS829" i="9"/>
  <c r="S829" i="9"/>
  <c r="G829" i="9"/>
  <c r="I829" i="9" s="1"/>
  <c r="F829" i="9"/>
  <c r="H829" i="9" s="1"/>
  <c r="E829" i="9"/>
  <c r="S492" i="9"/>
  <c r="G492" i="9"/>
  <c r="I492" i="9" s="1"/>
  <c r="F492" i="9"/>
  <c r="H492" i="9" s="1"/>
  <c r="E492" i="9"/>
  <c r="S491" i="9"/>
  <c r="G491" i="9"/>
  <c r="I491" i="9" s="1"/>
  <c r="F491" i="9"/>
  <c r="H491" i="9" s="1"/>
  <c r="E491" i="9"/>
  <c r="S490" i="9"/>
  <c r="G490" i="9"/>
  <c r="I490" i="9" s="1"/>
  <c r="F490" i="9"/>
  <c r="H490" i="9" s="1"/>
  <c r="E490" i="9"/>
  <c r="S489" i="9"/>
  <c r="G489" i="9"/>
  <c r="I489" i="9" s="1"/>
  <c r="F489" i="9"/>
  <c r="H489" i="9" s="1"/>
  <c r="E489" i="9"/>
  <c r="AS488" i="9"/>
  <c r="S488" i="9"/>
  <c r="G488" i="9"/>
  <c r="I488" i="9" s="1"/>
  <c r="F488" i="9"/>
  <c r="H488" i="9" s="1"/>
  <c r="E488" i="9"/>
  <c r="R829" i="9" l="1"/>
  <c r="R491" i="9"/>
  <c r="T833" i="9"/>
  <c r="R833" i="9"/>
  <c r="T831" i="9"/>
  <c r="R831" i="9"/>
  <c r="T832" i="9"/>
  <c r="R832" i="9"/>
  <c r="R830" i="9"/>
  <c r="T492" i="9"/>
  <c r="R492" i="9"/>
  <c r="R489" i="9"/>
  <c r="T491" i="9"/>
  <c r="R488" i="9"/>
  <c r="T490" i="9"/>
  <c r="R490" i="9"/>
  <c r="AS428" i="9" l="1"/>
  <c r="S428" i="9"/>
  <c r="G428" i="9"/>
  <c r="I428" i="9" s="1"/>
  <c r="F428" i="9"/>
  <c r="H428" i="9" s="1"/>
  <c r="E428" i="9"/>
  <c r="AS425" i="9"/>
  <c r="S425" i="9"/>
  <c r="G425" i="9"/>
  <c r="I425" i="9" s="1"/>
  <c r="F425" i="9"/>
  <c r="H425" i="9" s="1"/>
  <c r="E425" i="9"/>
  <c r="AS422" i="9"/>
  <c r="S422" i="9"/>
  <c r="G422" i="9"/>
  <c r="I422" i="9" s="1"/>
  <c r="F422" i="9"/>
  <c r="H422" i="9" s="1"/>
  <c r="E422" i="9"/>
  <c r="AS419" i="9"/>
  <c r="S419" i="9"/>
  <c r="G419" i="9"/>
  <c r="I419" i="9" s="1"/>
  <c r="F419" i="9"/>
  <c r="H419" i="9" s="1"/>
  <c r="E419" i="9"/>
  <c r="AS416" i="9"/>
  <c r="S416" i="9"/>
  <c r="G416" i="9"/>
  <c r="I416" i="9" s="1"/>
  <c r="F416" i="9"/>
  <c r="H416" i="9" s="1"/>
  <c r="E416" i="9"/>
  <c r="AS413" i="9"/>
  <c r="S413" i="9"/>
  <c r="G413" i="9"/>
  <c r="I413" i="9" s="1"/>
  <c r="F413" i="9"/>
  <c r="H413" i="9" s="1"/>
  <c r="E413" i="9"/>
  <c r="AS410" i="9"/>
  <c r="S410" i="9"/>
  <c r="G410" i="9"/>
  <c r="I410" i="9" s="1"/>
  <c r="F410" i="9"/>
  <c r="H410" i="9" s="1"/>
  <c r="E410" i="9"/>
  <c r="AS407" i="9"/>
  <c r="S407" i="9"/>
  <c r="G407" i="9"/>
  <c r="I407" i="9" s="1"/>
  <c r="F407" i="9"/>
  <c r="H407" i="9" s="1"/>
  <c r="E407" i="9"/>
  <c r="AS404" i="9"/>
  <c r="S404" i="9"/>
  <c r="G404" i="9"/>
  <c r="I404" i="9" s="1"/>
  <c r="F404" i="9"/>
  <c r="H404" i="9" s="1"/>
  <c r="E404" i="9"/>
  <c r="AS401" i="9"/>
  <c r="S401" i="9"/>
  <c r="G401" i="9"/>
  <c r="I401" i="9" s="1"/>
  <c r="F401" i="9"/>
  <c r="H401" i="9" s="1"/>
  <c r="E401" i="9"/>
  <c r="AS398" i="9"/>
  <c r="S398" i="9"/>
  <c r="G398" i="9"/>
  <c r="I398" i="9" s="1"/>
  <c r="F398" i="9"/>
  <c r="H398" i="9" s="1"/>
  <c r="E398" i="9"/>
  <c r="AS395" i="9"/>
  <c r="S395" i="9"/>
  <c r="G395" i="9"/>
  <c r="I395" i="9" s="1"/>
  <c r="F395" i="9"/>
  <c r="H395" i="9" s="1"/>
  <c r="E395" i="9"/>
  <c r="AS392" i="9"/>
  <c r="S392" i="9"/>
  <c r="G392" i="9"/>
  <c r="I392" i="9" s="1"/>
  <c r="F392" i="9"/>
  <c r="H392" i="9" s="1"/>
  <c r="E392" i="9"/>
  <c r="E394" i="9"/>
  <c r="F394" i="9"/>
  <c r="H394" i="9" s="1"/>
  <c r="G394" i="9"/>
  <c r="I394" i="9" s="1"/>
  <c r="S394" i="9"/>
  <c r="AS394" i="9"/>
  <c r="AS389" i="9"/>
  <c r="S389" i="9"/>
  <c r="G389" i="9"/>
  <c r="I389" i="9" s="1"/>
  <c r="F389" i="9"/>
  <c r="H389" i="9" s="1"/>
  <c r="E389" i="9"/>
  <c r="AS386" i="9"/>
  <c r="S386" i="9"/>
  <c r="G386" i="9"/>
  <c r="I386" i="9" s="1"/>
  <c r="F386" i="9"/>
  <c r="H386" i="9" s="1"/>
  <c r="E386" i="9"/>
  <c r="AS383" i="9"/>
  <c r="S383" i="9"/>
  <c r="G383" i="9"/>
  <c r="I383" i="9" s="1"/>
  <c r="F383" i="9"/>
  <c r="H383" i="9" s="1"/>
  <c r="E383" i="9"/>
  <c r="T384" i="9" l="1"/>
  <c r="T428" i="9"/>
  <c r="R428" i="9"/>
  <c r="T425" i="9"/>
  <c r="R425" i="9"/>
  <c r="T422" i="9"/>
  <c r="R422" i="9"/>
  <c r="T419" i="9"/>
  <c r="R419" i="9"/>
  <c r="T407" i="9"/>
  <c r="R416" i="9"/>
  <c r="T416" i="9"/>
  <c r="T413" i="9"/>
  <c r="R413" i="9"/>
  <c r="T410" i="9"/>
  <c r="R410" i="9"/>
  <c r="R407" i="9"/>
  <c r="T404" i="9"/>
  <c r="R404" i="9"/>
  <c r="T401" i="9"/>
  <c r="R401" i="9"/>
  <c r="T398" i="9"/>
  <c r="R398" i="9"/>
  <c r="R395" i="9"/>
  <c r="T395" i="9"/>
  <c r="R394" i="9"/>
  <c r="T392" i="9"/>
  <c r="R392" i="9"/>
  <c r="T389" i="9"/>
  <c r="R389" i="9"/>
  <c r="R386" i="9"/>
  <c r="T386" i="9"/>
  <c r="R383" i="9"/>
  <c r="AS695" i="9" l="1"/>
  <c r="S695" i="9"/>
  <c r="G695" i="9"/>
  <c r="I695" i="9" s="1"/>
  <c r="F695" i="9"/>
  <c r="H695" i="9" s="1"/>
  <c r="E695" i="9"/>
  <c r="AS681" i="9"/>
  <c r="S681" i="9"/>
  <c r="G681" i="9"/>
  <c r="I681" i="9" s="1"/>
  <c r="F681" i="9"/>
  <c r="H681" i="9" s="1"/>
  <c r="E681" i="9"/>
  <c r="AS673" i="9"/>
  <c r="S673" i="9"/>
  <c r="G673" i="9"/>
  <c r="I673" i="9" s="1"/>
  <c r="F673" i="9"/>
  <c r="H673" i="9" s="1"/>
  <c r="E673" i="9"/>
  <c r="AS660" i="9"/>
  <c r="S660" i="9"/>
  <c r="G660" i="9"/>
  <c r="I660" i="9" s="1"/>
  <c r="F660" i="9"/>
  <c r="H660" i="9" s="1"/>
  <c r="E660" i="9"/>
  <c r="AS654" i="9"/>
  <c r="S654" i="9"/>
  <c r="G654" i="9"/>
  <c r="I654" i="9" s="1"/>
  <c r="F654" i="9"/>
  <c r="H654" i="9" s="1"/>
  <c r="E654" i="9"/>
  <c r="AS608" i="9"/>
  <c r="S608" i="9"/>
  <c r="G608" i="9"/>
  <c r="I608" i="9" s="1"/>
  <c r="F608" i="9"/>
  <c r="H608" i="9" s="1"/>
  <c r="E608" i="9"/>
  <c r="R695" i="9" l="1"/>
  <c r="R681" i="9"/>
  <c r="T681" i="9"/>
  <c r="R673" i="9"/>
  <c r="T660" i="9"/>
  <c r="R660" i="9"/>
  <c r="R654" i="9"/>
  <c r="R608" i="9"/>
  <c r="AS942" i="9" l="1"/>
  <c r="S942" i="9"/>
  <c r="G942" i="9"/>
  <c r="I942" i="9" s="1"/>
  <c r="F942" i="9"/>
  <c r="H942" i="9" s="1"/>
  <c r="E942" i="9"/>
  <c r="AS940" i="9"/>
  <c r="S940" i="9"/>
  <c r="G940" i="9"/>
  <c r="I940" i="9" s="1"/>
  <c r="F940" i="9"/>
  <c r="H940" i="9" s="1"/>
  <c r="E940" i="9"/>
  <c r="AS936" i="9"/>
  <c r="S936" i="9"/>
  <c r="G936" i="9"/>
  <c r="I936" i="9" s="1"/>
  <c r="F936" i="9"/>
  <c r="H936" i="9" s="1"/>
  <c r="E936" i="9"/>
  <c r="AS932" i="9"/>
  <c r="S932" i="9"/>
  <c r="G932" i="9"/>
  <c r="I932" i="9" s="1"/>
  <c r="F932" i="9"/>
  <c r="H932" i="9" s="1"/>
  <c r="E932" i="9"/>
  <c r="AS929" i="9"/>
  <c r="S929" i="9"/>
  <c r="G929" i="9"/>
  <c r="I929" i="9" s="1"/>
  <c r="F929" i="9"/>
  <c r="H929" i="9" s="1"/>
  <c r="E929" i="9"/>
  <c r="AS915" i="9"/>
  <c r="S915" i="9"/>
  <c r="G915" i="9"/>
  <c r="I915" i="9" s="1"/>
  <c r="F915" i="9"/>
  <c r="H915" i="9" s="1"/>
  <c r="E915" i="9"/>
  <c r="AS910" i="9"/>
  <c r="S910" i="9"/>
  <c r="G910" i="9"/>
  <c r="I910" i="9" s="1"/>
  <c r="F910" i="9"/>
  <c r="H910" i="9" s="1"/>
  <c r="E910" i="9"/>
  <c r="AS905" i="9"/>
  <c r="S905" i="9"/>
  <c r="G905" i="9"/>
  <c r="I905" i="9" s="1"/>
  <c r="F905" i="9"/>
  <c r="H905" i="9" s="1"/>
  <c r="E905" i="9"/>
  <c r="AS700" i="9"/>
  <c r="S700" i="9"/>
  <c r="G700" i="9"/>
  <c r="I700" i="9" s="1"/>
  <c r="F700" i="9"/>
  <c r="H700" i="9" s="1"/>
  <c r="E700" i="9"/>
  <c r="AS698" i="9"/>
  <c r="S698" i="9"/>
  <c r="G698" i="9"/>
  <c r="I698" i="9" s="1"/>
  <c r="F698" i="9"/>
  <c r="H698" i="9" s="1"/>
  <c r="E698" i="9"/>
  <c r="AS694" i="9"/>
  <c r="S694" i="9"/>
  <c r="G694" i="9"/>
  <c r="I694" i="9" s="1"/>
  <c r="F694" i="9"/>
  <c r="H694" i="9" s="1"/>
  <c r="E694" i="9"/>
  <c r="AS692" i="9"/>
  <c r="S692" i="9"/>
  <c r="G692" i="9"/>
  <c r="I692" i="9" s="1"/>
  <c r="F692" i="9"/>
  <c r="H692" i="9" s="1"/>
  <c r="E692" i="9"/>
  <c r="AS688" i="9"/>
  <c r="S688" i="9"/>
  <c r="G688" i="9"/>
  <c r="I688" i="9" s="1"/>
  <c r="F688" i="9"/>
  <c r="H688" i="9" s="1"/>
  <c r="E688" i="9"/>
  <c r="AS684" i="9"/>
  <c r="S684" i="9"/>
  <c r="G684" i="9"/>
  <c r="I684" i="9" s="1"/>
  <c r="F684" i="9"/>
  <c r="H684" i="9" s="1"/>
  <c r="E684" i="9"/>
  <c r="AS680" i="9"/>
  <c r="S680" i="9"/>
  <c r="G680" i="9"/>
  <c r="I680" i="9" s="1"/>
  <c r="F680" i="9"/>
  <c r="H680" i="9" s="1"/>
  <c r="E680" i="9"/>
  <c r="AS672" i="9"/>
  <c r="S672" i="9"/>
  <c r="G672" i="9"/>
  <c r="I672" i="9" s="1"/>
  <c r="F672" i="9"/>
  <c r="H672" i="9" s="1"/>
  <c r="E672" i="9"/>
  <c r="AS677" i="9"/>
  <c r="S677" i="9"/>
  <c r="G677" i="9"/>
  <c r="I677" i="9" s="1"/>
  <c r="F677" i="9"/>
  <c r="H677" i="9" s="1"/>
  <c r="E677" i="9"/>
  <c r="AS668" i="9"/>
  <c r="S668" i="9"/>
  <c r="G668" i="9"/>
  <c r="I668" i="9" s="1"/>
  <c r="F668" i="9"/>
  <c r="H668" i="9" s="1"/>
  <c r="E668" i="9"/>
  <c r="AS659" i="9"/>
  <c r="S659" i="9"/>
  <c r="G659" i="9"/>
  <c r="I659" i="9" s="1"/>
  <c r="F659" i="9"/>
  <c r="H659" i="9" s="1"/>
  <c r="E659" i="9"/>
  <c r="AS653" i="9"/>
  <c r="S653" i="9"/>
  <c r="G653" i="9"/>
  <c r="I653" i="9" s="1"/>
  <c r="F653" i="9"/>
  <c r="H653" i="9" s="1"/>
  <c r="E653" i="9"/>
  <c r="AS635" i="9"/>
  <c r="S635" i="9"/>
  <c r="G635" i="9"/>
  <c r="I635" i="9" s="1"/>
  <c r="F635" i="9"/>
  <c r="H635" i="9" s="1"/>
  <c r="E635" i="9"/>
  <c r="AS634" i="9"/>
  <c r="S634" i="9"/>
  <c r="G634" i="9"/>
  <c r="I634" i="9" s="1"/>
  <c r="F634" i="9"/>
  <c r="H634" i="9" s="1"/>
  <c r="E634" i="9"/>
  <c r="AS630" i="9"/>
  <c r="S630" i="9"/>
  <c r="G630" i="9"/>
  <c r="I630" i="9" s="1"/>
  <c r="F630" i="9"/>
  <c r="H630" i="9" s="1"/>
  <c r="E630" i="9"/>
  <c r="AS624" i="9"/>
  <c r="S624" i="9"/>
  <c r="G624" i="9"/>
  <c r="F624" i="9"/>
  <c r="H624" i="9" s="1"/>
  <c r="E624" i="9"/>
  <c r="AS607" i="9"/>
  <c r="S607" i="9"/>
  <c r="G607" i="9"/>
  <c r="I607" i="9" s="1"/>
  <c r="F607" i="9"/>
  <c r="H607" i="9" s="1"/>
  <c r="E607" i="9"/>
  <c r="AS816" i="9"/>
  <c r="S816" i="9"/>
  <c r="G816" i="9"/>
  <c r="I816" i="9" s="1"/>
  <c r="F816" i="9"/>
  <c r="H816" i="9" s="1"/>
  <c r="E816" i="9"/>
  <c r="AS813" i="9"/>
  <c r="S813" i="9"/>
  <c r="G813" i="9"/>
  <c r="I813" i="9" s="1"/>
  <c r="F813" i="9"/>
  <c r="H813" i="9" s="1"/>
  <c r="E813" i="9"/>
  <c r="AS808" i="9"/>
  <c r="S808" i="9"/>
  <c r="G808" i="9"/>
  <c r="I808" i="9" s="1"/>
  <c r="F808" i="9"/>
  <c r="H808" i="9" s="1"/>
  <c r="E808" i="9"/>
  <c r="AS803" i="9"/>
  <c r="S803" i="9"/>
  <c r="G803" i="9"/>
  <c r="I803" i="9" s="1"/>
  <c r="F803" i="9"/>
  <c r="H803" i="9" s="1"/>
  <c r="E803" i="9"/>
  <c r="AS800" i="9"/>
  <c r="S800" i="9"/>
  <c r="G800" i="9"/>
  <c r="I800" i="9" s="1"/>
  <c r="F800" i="9"/>
  <c r="H800" i="9" s="1"/>
  <c r="E800" i="9"/>
  <c r="AS791" i="9"/>
  <c r="S791" i="9"/>
  <c r="G791" i="9"/>
  <c r="I791" i="9" s="1"/>
  <c r="F791" i="9"/>
  <c r="H791" i="9" s="1"/>
  <c r="E791" i="9"/>
  <c r="AS476" i="9"/>
  <c r="S476" i="9"/>
  <c r="G476" i="9"/>
  <c r="I476" i="9" s="1"/>
  <c r="F476" i="9"/>
  <c r="H476" i="9" s="1"/>
  <c r="E476" i="9"/>
  <c r="AS474" i="9"/>
  <c r="S474" i="9"/>
  <c r="G474" i="9"/>
  <c r="I474" i="9" s="1"/>
  <c r="F474" i="9"/>
  <c r="H474" i="9" s="1"/>
  <c r="E474" i="9"/>
  <c r="AS471" i="9"/>
  <c r="S471" i="9"/>
  <c r="G471" i="9"/>
  <c r="I471" i="9" s="1"/>
  <c r="F471" i="9"/>
  <c r="H471" i="9" s="1"/>
  <c r="E471" i="9"/>
  <c r="AS468" i="9"/>
  <c r="S468" i="9"/>
  <c r="G468" i="9"/>
  <c r="I468" i="9" s="1"/>
  <c r="F468" i="9"/>
  <c r="H468" i="9" s="1"/>
  <c r="E468" i="9"/>
  <c r="AS466" i="9"/>
  <c r="S466" i="9"/>
  <c r="G466" i="9"/>
  <c r="I466" i="9" s="1"/>
  <c r="F466" i="9"/>
  <c r="H466" i="9" s="1"/>
  <c r="E466" i="9"/>
  <c r="AS461" i="9"/>
  <c r="S461" i="9"/>
  <c r="G461" i="9"/>
  <c r="I461" i="9" s="1"/>
  <c r="F461" i="9"/>
  <c r="H461" i="9" s="1"/>
  <c r="E461" i="9"/>
  <c r="T819" i="9" l="1"/>
  <c r="T806" i="9"/>
  <c r="T801" i="9"/>
  <c r="T798" i="9"/>
  <c r="T794" i="9"/>
  <c r="T814" i="9"/>
  <c r="T811" i="9"/>
  <c r="T673" i="9"/>
  <c r="R476" i="9"/>
  <c r="R659" i="9"/>
  <c r="R468" i="9"/>
  <c r="R635" i="9"/>
  <c r="T942" i="9"/>
  <c r="R942" i="9"/>
  <c r="R940" i="9"/>
  <c r="R936" i="9"/>
  <c r="R932" i="9"/>
  <c r="R929" i="9"/>
  <c r="T915" i="9"/>
  <c r="R915" i="9"/>
  <c r="R910" i="9"/>
  <c r="R905" i="9"/>
  <c r="R700" i="9"/>
  <c r="T698" i="9"/>
  <c r="R698" i="9"/>
  <c r="R694" i="9"/>
  <c r="T694" i="9"/>
  <c r="R692" i="9"/>
  <c r="T692" i="9"/>
  <c r="T688" i="9"/>
  <c r="R688" i="9"/>
  <c r="R684" i="9"/>
  <c r="T680" i="9"/>
  <c r="R680" i="9"/>
  <c r="R672" i="9"/>
  <c r="R677" i="9"/>
  <c r="R668" i="9"/>
  <c r="T659" i="9"/>
  <c r="R653" i="9"/>
  <c r="T634" i="9"/>
  <c r="R634" i="9"/>
  <c r="R630" i="9"/>
  <c r="R624" i="9"/>
  <c r="R607" i="9"/>
  <c r="R816" i="9"/>
  <c r="T816" i="9"/>
  <c r="R813" i="9"/>
  <c r="T808" i="9"/>
  <c r="R808" i="9"/>
  <c r="R803" i="9"/>
  <c r="T803" i="9"/>
  <c r="R800" i="9"/>
  <c r="R791" i="9"/>
  <c r="T476" i="9"/>
  <c r="R474" i="9"/>
  <c r="R461" i="9"/>
  <c r="R471" i="9"/>
  <c r="R466" i="9"/>
  <c r="F272" i="9"/>
  <c r="AS753" i="9" l="1"/>
  <c r="S753" i="9"/>
  <c r="G753" i="9"/>
  <c r="I753" i="9" s="1"/>
  <c r="F753" i="9"/>
  <c r="H753" i="9" s="1"/>
  <c r="E753" i="9"/>
  <c r="R753" i="9" l="1"/>
  <c r="AS750" i="9"/>
  <c r="S750" i="9"/>
  <c r="G750" i="9"/>
  <c r="I750" i="9" s="1"/>
  <c r="F750" i="9"/>
  <c r="H750" i="9" s="1"/>
  <c r="E750" i="9"/>
  <c r="R750" i="9" l="1"/>
  <c r="S5" i="9" l="1"/>
  <c r="S6" i="9"/>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5" i="9"/>
  <c r="S346" i="9"/>
  <c r="S348" i="9"/>
  <c r="S349" i="9"/>
  <c r="S351" i="9"/>
  <c r="S352" i="9"/>
  <c r="S354" i="9"/>
  <c r="S355" i="9"/>
  <c r="S357" i="9"/>
  <c r="S358" i="9"/>
  <c r="S360" i="9"/>
  <c r="S361" i="9"/>
  <c r="S362" i="9"/>
  <c r="S363" i="9"/>
  <c r="S364" i="9"/>
  <c r="S365" i="9"/>
  <c r="S366" i="9"/>
  <c r="S368" i="9"/>
  <c r="S370" i="9"/>
  <c r="S372" i="9"/>
  <c r="S374" i="9"/>
  <c r="S376" i="9"/>
  <c r="S378" i="9"/>
  <c r="S380" i="9"/>
  <c r="S382" i="9"/>
  <c r="S385" i="9"/>
  <c r="S388" i="9"/>
  <c r="S391" i="9"/>
  <c r="S397" i="9"/>
  <c r="S400" i="9"/>
  <c r="S403" i="9"/>
  <c r="S406" i="9"/>
  <c r="S409" i="9"/>
  <c r="S412" i="9"/>
  <c r="S415" i="9"/>
  <c r="S418" i="9"/>
  <c r="S421" i="9"/>
  <c r="S424" i="9"/>
  <c r="S427" i="9"/>
  <c r="S430" i="9"/>
  <c r="S431" i="9"/>
  <c r="S432" i="9"/>
  <c r="S433" i="9"/>
  <c r="S434" i="9"/>
  <c r="S435" i="9"/>
  <c r="S436" i="9"/>
  <c r="S437" i="9"/>
  <c r="S438" i="9"/>
  <c r="S439" i="9"/>
  <c r="S440" i="9"/>
  <c r="S441" i="9"/>
  <c r="S442" i="9"/>
  <c r="S443" i="9"/>
  <c r="S444" i="9"/>
  <c r="S445" i="9"/>
  <c r="S446" i="9"/>
  <c r="S447" i="9"/>
  <c r="S448" i="9"/>
  <c r="S449" i="9"/>
  <c r="S450" i="9"/>
  <c r="S451" i="9"/>
  <c r="S452" i="9"/>
  <c r="S453" i="9"/>
  <c r="S454" i="9"/>
  <c r="S455" i="9"/>
  <c r="S456" i="9"/>
  <c r="S457" i="9"/>
  <c r="S458" i="9"/>
  <c r="S459" i="9"/>
  <c r="S460" i="9"/>
  <c r="S462" i="9"/>
  <c r="S463" i="9"/>
  <c r="S464" i="9"/>
  <c r="S465" i="9"/>
  <c r="S467" i="9"/>
  <c r="S469" i="9"/>
  <c r="S470" i="9"/>
  <c r="S472" i="9"/>
  <c r="S473" i="9"/>
  <c r="S475" i="9"/>
  <c r="S477" i="9"/>
  <c r="S478" i="9"/>
  <c r="S479" i="9"/>
  <c r="S480" i="9"/>
  <c r="S481" i="9"/>
  <c r="S482" i="9"/>
  <c r="S483" i="9"/>
  <c r="S484" i="9"/>
  <c r="S485" i="9"/>
  <c r="S486" i="9"/>
  <c r="S487" i="9"/>
  <c r="S493" i="9"/>
  <c r="S494" i="9"/>
  <c r="S495" i="9"/>
  <c r="S496" i="9"/>
  <c r="S497" i="9"/>
  <c r="S498" i="9"/>
  <c r="S499" i="9"/>
  <c r="S500" i="9"/>
  <c r="S501" i="9"/>
  <c r="S502" i="9"/>
  <c r="S503" i="9"/>
  <c r="S504" i="9"/>
  <c r="S505" i="9"/>
  <c r="S506" i="9"/>
  <c r="S507" i="9"/>
  <c r="S508" i="9"/>
  <c r="S509" i="9"/>
  <c r="S510" i="9"/>
  <c r="S511" i="9"/>
  <c r="S512" i="9"/>
  <c r="S513" i="9"/>
  <c r="S514" i="9"/>
  <c r="S515" i="9"/>
  <c r="S516" i="9"/>
  <c r="S517" i="9"/>
  <c r="S518" i="9"/>
  <c r="S519" i="9"/>
  <c r="S520" i="9"/>
  <c r="S521" i="9"/>
  <c r="S522" i="9"/>
  <c r="S523" i="9"/>
  <c r="S524" i="9"/>
  <c r="S525" i="9"/>
  <c r="S526" i="9"/>
  <c r="S527" i="9"/>
  <c r="S528" i="9"/>
  <c r="S529" i="9"/>
  <c r="S530" i="9"/>
  <c r="S531" i="9"/>
  <c r="S532" i="9"/>
  <c r="S533" i="9"/>
  <c r="S534" i="9"/>
  <c r="S535" i="9"/>
  <c r="S536" i="9"/>
  <c r="S537" i="9"/>
  <c r="S538" i="9"/>
  <c r="S539" i="9"/>
  <c r="S540" i="9"/>
  <c r="S541" i="9"/>
  <c r="S542" i="9"/>
  <c r="S543" i="9"/>
  <c r="S544" i="9"/>
  <c r="S545" i="9"/>
  <c r="S546" i="9"/>
  <c r="S547" i="9"/>
  <c r="S548" i="9"/>
  <c r="S549" i="9"/>
  <c r="S550" i="9"/>
  <c r="S551" i="9"/>
  <c r="S552" i="9"/>
  <c r="S553" i="9"/>
  <c r="S554" i="9"/>
  <c r="S555" i="9"/>
  <c r="S556" i="9"/>
  <c r="S557" i="9"/>
  <c r="S558" i="9"/>
  <c r="S559" i="9"/>
  <c r="S560" i="9"/>
  <c r="S561" i="9"/>
  <c r="S562" i="9"/>
  <c r="S563" i="9"/>
  <c r="S564" i="9"/>
  <c r="S565" i="9"/>
  <c r="S566" i="9"/>
  <c r="S567" i="9"/>
  <c r="S568" i="9"/>
  <c r="S569" i="9"/>
  <c r="S570" i="9"/>
  <c r="S571" i="9"/>
  <c r="S572" i="9"/>
  <c r="S573" i="9"/>
  <c r="S574" i="9"/>
  <c r="S575" i="9"/>
  <c r="S576" i="9"/>
  <c r="S577" i="9"/>
  <c r="S578" i="9"/>
  <c r="S579" i="9"/>
  <c r="S580" i="9"/>
  <c r="S581" i="9"/>
  <c r="S582" i="9"/>
  <c r="S583" i="9"/>
  <c r="S584" i="9"/>
  <c r="S585" i="9"/>
  <c r="S586" i="9"/>
  <c r="S587" i="9"/>
  <c r="S588" i="9"/>
  <c r="S589" i="9"/>
  <c r="S590" i="9"/>
  <c r="S591" i="9"/>
  <c r="S592" i="9"/>
  <c r="S593" i="9"/>
  <c r="S594" i="9"/>
  <c r="S595" i="9"/>
  <c r="S596" i="9"/>
  <c r="S597" i="9"/>
  <c r="S598" i="9"/>
  <c r="S599" i="9"/>
  <c r="S600" i="9"/>
  <c r="S601" i="9"/>
  <c r="S602" i="9"/>
  <c r="S603" i="9"/>
  <c r="S604" i="9"/>
  <c r="S605" i="9"/>
  <c r="S606" i="9"/>
  <c r="S609" i="9"/>
  <c r="S610" i="9"/>
  <c r="S611" i="9"/>
  <c r="S612" i="9"/>
  <c r="S613" i="9"/>
  <c r="S614" i="9"/>
  <c r="S615" i="9"/>
  <c r="S616" i="9"/>
  <c r="S617" i="9"/>
  <c r="S618" i="9"/>
  <c r="S619" i="9"/>
  <c r="S620" i="9"/>
  <c r="S621" i="9"/>
  <c r="S622" i="9"/>
  <c r="S623" i="9"/>
  <c r="S625" i="9"/>
  <c r="S626" i="9"/>
  <c r="S627" i="9"/>
  <c r="S628" i="9"/>
  <c r="S629" i="9"/>
  <c r="S631" i="9"/>
  <c r="S632" i="9"/>
  <c r="S633" i="9"/>
  <c r="S636" i="9"/>
  <c r="S637" i="9"/>
  <c r="S638" i="9"/>
  <c r="S639" i="9"/>
  <c r="S640" i="9"/>
  <c r="S641" i="9"/>
  <c r="S642" i="9"/>
  <c r="S643" i="9"/>
  <c r="S644" i="9"/>
  <c r="S645" i="9"/>
  <c r="S646" i="9"/>
  <c r="S647" i="9"/>
  <c r="S648" i="9"/>
  <c r="S649" i="9"/>
  <c r="S650" i="9"/>
  <c r="S651" i="9"/>
  <c r="S652" i="9"/>
  <c r="S655" i="9"/>
  <c r="S656" i="9"/>
  <c r="S657" i="9"/>
  <c r="S658" i="9"/>
  <c r="S661" i="9"/>
  <c r="S662" i="9"/>
  <c r="S663" i="9"/>
  <c r="S664" i="9"/>
  <c r="S665" i="9"/>
  <c r="S666" i="9"/>
  <c r="S667" i="9"/>
  <c r="S669" i="9"/>
  <c r="S670" i="9"/>
  <c r="S671" i="9"/>
  <c r="S674" i="9"/>
  <c r="S675" i="9"/>
  <c r="S676" i="9"/>
  <c r="S678" i="9"/>
  <c r="S679" i="9"/>
  <c r="S682" i="9"/>
  <c r="S683" i="9"/>
  <c r="S685" i="9"/>
  <c r="S686" i="9"/>
  <c r="S687" i="9"/>
  <c r="S689" i="9"/>
  <c r="S690" i="9"/>
  <c r="S691" i="9"/>
  <c r="S693" i="9"/>
  <c r="S696" i="9"/>
  <c r="S697" i="9"/>
  <c r="S699" i="9"/>
  <c r="S701" i="9"/>
  <c r="S702" i="9"/>
  <c r="S703" i="9"/>
  <c r="S704" i="9"/>
  <c r="S705" i="9"/>
  <c r="S706" i="9"/>
  <c r="S707" i="9"/>
  <c r="S708" i="9"/>
  <c r="S709" i="9"/>
  <c r="S710" i="9"/>
  <c r="S711" i="9"/>
  <c r="S712" i="9"/>
  <c r="S713" i="9"/>
  <c r="S714" i="9"/>
  <c r="S715" i="9"/>
  <c r="S716" i="9"/>
  <c r="S717" i="9"/>
  <c r="S718" i="9"/>
  <c r="S719" i="9"/>
  <c r="S720" i="9"/>
  <c r="S721" i="9"/>
  <c r="S722" i="9"/>
  <c r="S723" i="9"/>
  <c r="S724" i="9"/>
  <c r="S725" i="9"/>
  <c r="S726" i="9"/>
  <c r="S727" i="9"/>
  <c r="S728" i="9"/>
  <c r="S729" i="9"/>
  <c r="S730" i="9"/>
  <c r="S731" i="9"/>
  <c r="S732" i="9"/>
  <c r="S733" i="9"/>
  <c r="S734" i="9"/>
  <c r="S735" i="9"/>
  <c r="S736" i="9"/>
  <c r="S737" i="9"/>
  <c r="S738" i="9"/>
  <c r="S739" i="9"/>
  <c r="S740" i="9"/>
  <c r="S741" i="9"/>
  <c r="S742" i="9"/>
  <c r="S743" i="9"/>
  <c r="S744" i="9"/>
  <c r="S745" i="9"/>
  <c r="S746" i="9"/>
  <c r="S747" i="9"/>
  <c r="S748" i="9"/>
  <c r="S749" i="9"/>
  <c r="S751" i="9"/>
  <c r="S752" i="9"/>
  <c r="S754" i="9"/>
  <c r="S755" i="9"/>
  <c r="S756" i="9"/>
  <c r="S757" i="9"/>
  <c r="S758" i="9"/>
  <c r="S759" i="9"/>
  <c r="S760" i="9"/>
  <c r="S761" i="9"/>
  <c r="S762" i="9"/>
  <c r="S763" i="9"/>
  <c r="S764" i="9"/>
  <c r="S765" i="9"/>
  <c r="S766" i="9"/>
  <c r="S767" i="9"/>
  <c r="S768" i="9"/>
  <c r="S769" i="9"/>
  <c r="S770" i="9"/>
  <c r="S771" i="9"/>
  <c r="S772" i="9"/>
  <c r="S773" i="9"/>
  <c r="S774" i="9"/>
  <c r="S775" i="9"/>
  <c r="S776" i="9"/>
  <c r="S777" i="9"/>
  <c r="S778" i="9"/>
  <c r="S779" i="9"/>
  <c r="S780" i="9"/>
  <c r="S781" i="9"/>
  <c r="S782" i="9"/>
  <c r="S783" i="9"/>
  <c r="S784" i="9"/>
  <c r="S785" i="9"/>
  <c r="S786" i="9"/>
  <c r="S787" i="9"/>
  <c r="S788" i="9"/>
  <c r="S789" i="9"/>
  <c r="S790" i="9"/>
  <c r="S793" i="9"/>
  <c r="S795" i="9"/>
  <c r="S797" i="9"/>
  <c r="S799" i="9"/>
  <c r="S802" i="9"/>
  <c r="S805" i="9"/>
  <c r="S807" i="9"/>
  <c r="S810" i="9"/>
  <c r="S812" i="9"/>
  <c r="S815" i="9"/>
  <c r="S818" i="9"/>
  <c r="S820" i="9"/>
  <c r="S821" i="9"/>
  <c r="S822" i="9"/>
  <c r="S823" i="9"/>
  <c r="S824" i="9"/>
  <c r="S825" i="9"/>
  <c r="S826" i="9"/>
  <c r="S827" i="9"/>
  <c r="S828" i="9"/>
  <c r="S834" i="9"/>
  <c r="S835" i="9"/>
  <c r="S836" i="9"/>
  <c r="S837" i="9"/>
  <c r="S838" i="9"/>
  <c r="S839" i="9"/>
  <c r="S840" i="9"/>
  <c r="S841" i="9"/>
  <c r="S842" i="9"/>
  <c r="S843" i="9"/>
  <c r="S844" i="9"/>
  <c r="S845" i="9"/>
  <c r="S846" i="9"/>
  <c r="S847" i="9"/>
  <c r="S848" i="9"/>
  <c r="S849" i="9"/>
  <c r="S850" i="9"/>
  <c r="S851" i="9"/>
  <c r="S852" i="9"/>
  <c r="S853" i="9"/>
  <c r="S854" i="9"/>
  <c r="S855" i="9"/>
  <c r="S856" i="9"/>
  <c r="S857" i="9"/>
  <c r="S858" i="9"/>
  <c r="S859" i="9"/>
  <c r="S860" i="9"/>
  <c r="S861" i="9"/>
  <c r="S862" i="9"/>
  <c r="S863" i="9"/>
  <c r="S864" i="9"/>
  <c r="S865" i="9"/>
  <c r="S866" i="9"/>
  <c r="S867" i="9"/>
  <c r="S868" i="9"/>
  <c r="S869" i="9"/>
  <c r="S870" i="9"/>
  <c r="S871" i="9"/>
  <c r="S872" i="9"/>
  <c r="S873" i="9"/>
  <c r="S874" i="9"/>
  <c r="S875" i="9"/>
  <c r="S876" i="9"/>
  <c r="S877" i="9"/>
  <c r="S878" i="9"/>
  <c r="S879" i="9"/>
  <c r="S880" i="9"/>
  <c r="S881" i="9"/>
  <c r="S882" i="9"/>
  <c r="S883" i="9"/>
  <c r="S884" i="9"/>
  <c r="S885" i="9"/>
  <c r="S886" i="9"/>
  <c r="S887" i="9"/>
  <c r="S888" i="9"/>
  <c r="S889" i="9"/>
  <c r="S890" i="9"/>
  <c r="S891" i="9"/>
  <c r="S892" i="9"/>
  <c r="S893" i="9"/>
  <c r="S894" i="9"/>
  <c r="S895" i="9"/>
  <c r="S896" i="9"/>
  <c r="S897" i="9"/>
  <c r="S898" i="9"/>
  <c r="S899" i="9"/>
  <c r="S900" i="9"/>
  <c r="S901" i="9"/>
  <c r="S902" i="9"/>
  <c r="S903" i="9"/>
  <c r="S904" i="9"/>
  <c r="S906" i="9"/>
  <c r="S907" i="9"/>
  <c r="S908" i="9"/>
  <c r="S909" i="9"/>
  <c r="S911" i="9"/>
  <c r="S912" i="9"/>
  <c r="S913" i="9"/>
  <c r="S914" i="9"/>
  <c r="S916" i="9"/>
  <c r="S917" i="9"/>
  <c r="S918" i="9"/>
  <c r="S919" i="9"/>
  <c r="S920" i="9"/>
  <c r="S921" i="9"/>
  <c r="S922" i="9"/>
  <c r="S923" i="9"/>
  <c r="S924" i="9"/>
  <c r="S925" i="9"/>
  <c r="S926" i="9"/>
  <c r="S927" i="9"/>
  <c r="S928" i="9"/>
  <c r="S930" i="9"/>
  <c r="S931" i="9"/>
  <c r="S933" i="9"/>
  <c r="S934" i="9"/>
  <c r="S935" i="9"/>
  <c r="S937" i="9"/>
  <c r="S938" i="9"/>
  <c r="S939" i="9"/>
  <c r="S941" i="9"/>
  <c r="S943" i="9"/>
  <c r="S944" i="9"/>
  <c r="S945" i="9"/>
  <c r="S946" i="9"/>
  <c r="S947" i="9"/>
  <c r="S948" i="9"/>
  <c r="S949" i="9"/>
  <c r="S950" i="9"/>
  <c r="S951" i="9"/>
  <c r="S952" i="9"/>
  <c r="S953" i="9"/>
  <c r="S954" i="9"/>
  <c r="S955" i="9"/>
  <c r="S956" i="9"/>
  <c r="S957" i="9"/>
  <c r="S958" i="9"/>
  <c r="S959" i="9"/>
  <c r="S961" i="9"/>
  <c r="S962" i="9"/>
  <c r="S963" i="9"/>
  <c r="S964" i="9"/>
  <c r="S965" i="9"/>
  <c r="S966" i="9"/>
  <c r="S967" i="9"/>
  <c r="S968" i="9"/>
  <c r="S969" i="9"/>
  <c r="S970" i="9"/>
  <c r="S971" i="9"/>
  <c r="S972" i="9"/>
  <c r="S973" i="9"/>
  <c r="S974" i="9"/>
  <c r="S975" i="9"/>
  <c r="S976" i="9"/>
  <c r="S977" i="9"/>
  <c r="S978" i="9"/>
  <c r="S979" i="9"/>
  <c r="S980" i="9"/>
  <c r="S981" i="9"/>
  <c r="S982" i="9"/>
  <c r="S983" i="9"/>
  <c r="S984" i="9"/>
  <c r="S985" i="9"/>
  <c r="S986" i="9"/>
  <c r="S987" i="9"/>
  <c r="S988" i="9"/>
  <c r="S989" i="9"/>
  <c r="S990" i="9"/>
  <c r="AS286" i="9" l="1"/>
  <c r="G286" i="9"/>
  <c r="I286" i="9" s="1"/>
  <c r="F286" i="9"/>
  <c r="H286" i="9" s="1"/>
  <c r="E286" i="9"/>
  <c r="AS283" i="9"/>
  <c r="G283" i="9"/>
  <c r="I283" i="9" s="1"/>
  <c r="F283" i="9"/>
  <c r="H283" i="9" s="1"/>
  <c r="E283" i="9"/>
  <c r="AS272" i="9"/>
  <c r="G272" i="9"/>
  <c r="I272" i="9" s="1"/>
  <c r="H272" i="9"/>
  <c r="E272" i="9"/>
  <c r="AS268" i="9"/>
  <c r="G268" i="9"/>
  <c r="I268" i="9" s="1"/>
  <c r="F268" i="9"/>
  <c r="H268" i="9" s="1"/>
  <c r="E268" i="9"/>
  <c r="R286" i="9" l="1"/>
  <c r="T286" i="9"/>
  <c r="R283" i="9"/>
  <c r="R272" i="9"/>
  <c r="R268" i="9"/>
  <c r="AS68" i="9" l="1"/>
  <c r="G68" i="9"/>
  <c r="I68" i="9" s="1"/>
  <c r="F68" i="9"/>
  <c r="H68" i="9" s="1"/>
  <c r="E68" i="9"/>
  <c r="AS64" i="9"/>
  <c r="G64" i="9"/>
  <c r="I64" i="9" s="1"/>
  <c r="F64" i="9"/>
  <c r="H64" i="9" s="1"/>
  <c r="E64" i="9"/>
  <c r="R68" i="9" l="1"/>
  <c r="R64" i="9"/>
  <c r="AS285" i="9"/>
  <c r="G285" i="9"/>
  <c r="I285" i="9" s="1"/>
  <c r="F285" i="9"/>
  <c r="H285" i="9" s="1"/>
  <c r="E285" i="9"/>
  <c r="AS282" i="9"/>
  <c r="G282" i="9"/>
  <c r="I282" i="9" s="1"/>
  <c r="F282" i="9"/>
  <c r="H282" i="9" s="1"/>
  <c r="E282" i="9"/>
  <c r="AS280" i="9"/>
  <c r="G280" i="9"/>
  <c r="I280" i="9" s="1"/>
  <c r="F280" i="9"/>
  <c r="H280" i="9" s="1"/>
  <c r="E280" i="9"/>
  <c r="AS278" i="9"/>
  <c r="G278" i="9"/>
  <c r="I278" i="9" s="1"/>
  <c r="F278" i="9"/>
  <c r="H278" i="9" s="1"/>
  <c r="E278" i="9"/>
  <c r="AS275" i="9"/>
  <c r="G275" i="9"/>
  <c r="I275" i="9" s="1"/>
  <c r="F275" i="9"/>
  <c r="H275" i="9" s="1"/>
  <c r="E275" i="9"/>
  <c r="AS271" i="9"/>
  <c r="G271" i="9"/>
  <c r="I271" i="9" s="1"/>
  <c r="F271" i="9"/>
  <c r="H271" i="9" s="1"/>
  <c r="E271" i="9"/>
  <c r="AS267" i="9"/>
  <c r="G267" i="9"/>
  <c r="I267" i="9" s="1"/>
  <c r="F267" i="9"/>
  <c r="H267" i="9" s="1"/>
  <c r="E267" i="9"/>
  <c r="E269" i="9"/>
  <c r="F269" i="9"/>
  <c r="H269" i="9" s="1"/>
  <c r="G269" i="9"/>
  <c r="I269" i="9" s="1"/>
  <c r="AS269" i="9"/>
  <c r="AS262" i="9"/>
  <c r="G262" i="9"/>
  <c r="I262" i="9" s="1"/>
  <c r="F262" i="9"/>
  <c r="H262" i="9" s="1"/>
  <c r="E262" i="9"/>
  <c r="T268" i="9" l="1"/>
  <c r="T272" i="9"/>
  <c r="T282" i="9"/>
  <c r="T285" i="9"/>
  <c r="R285" i="9"/>
  <c r="R282" i="9"/>
  <c r="T280" i="9"/>
  <c r="R280" i="9"/>
  <c r="R278" i="9"/>
  <c r="R275" i="9"/>
  <c r="R271" i="9"/>
  <c r="R269" i="9"/>
  <c r="R267" i="9"/>
  <c r="R262" i="9"/>
  <c r="AS939" i="9"/>
  <c r="G939" i="9"/>
  <c r="I939" i="9" s="1"/>
  <c r="F939" i="9"/>
  <c r="H939" i="9" s="1"/>
  <c r="E939" i="9"/>
  <c r="AS935" i="9"/>
  <c r="G935" i="9"/>
  <c r="I935" i="9" s="1"/>
  <c r="F935" i="9"/>
  <c r="H935" i="9" s="1"/>
  <c r="E935" i="9"/>
  <c r="AS691" i="9"/>
  <c r="G691" i="9"/>
  <c r="I691" i="9" s="1"/>
  <c r="F691" i="9"/>
  <c r="H691" i="9" s="1"/>
  <c r="E691" i="9"/>
  <c r="AS687" i="9"/>
  <c r="G687" i="9"/>
  <c r="I687" i="9" s="1"/>
  <c r="F687" i="9"/>
  <c r="H687" i="9" s="1"/>
  <c r="E687" i="9"/>
  <c r="E686" i="9"/>
  <c r="F686" i="9"/>
  <c r="H686" i="9" s="1"/>
  <c r="G686" i="9"/>
  <c r="I686" i="9" s="1"/>
  <c r="AS686" i="9"/>
  <c r="AS944" i="9"/>
  <c r="G944" i="9"/>
  <c r="I944" i="9" s="1"/>
  <c r="F944" i="9"/>
  <c r="H944" i="9" s="1"/>
  <c r="E944" i="9"/>
  <c r="AS943" i="9"/>
  <c r="G943" i="9"/>
  <c r="I943" i="9" s="1"/>
  <c r="F943" i="9"/>
  <c r="H943" i="9" s="1"/>
  <c r="E943" i="9"/>
  <c r="AS702" i="9"/>
  <c r="G702" i="9"/>
  <c r="I702" i="9" s="1"/>
  <c r="F702" i="9"/>
  <c r="H702" i="9" s="1"/>
  <c r="E702" i="9"/>
  <c r="AS701" i="9"/>
  <c r="G701" i="9"/>
  <c r="I701" i="9" s="1"/>
  <c r="F701" i="9"/>
  <c r="H701" i="9" s="1"/>
  <c r="E701" i="9"/>
  <c r="T700" i="9" l="1"/>
  <c r="R686" i="9"/>
  <c r="R939" i="9"/>
  <c r="R935" i="9"/>
  <c r="T691" i="9"/>
  <c r="R691" i="9"/>
  <c r="R687" i="9"/>
  <c r="R944" i="9"/>
  <c r="R943" i="9"/>
  <c r="R702" i="9"/>
  <c r="T701" i="9"/>
  <c r="R701"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5" i="9"/>
  <c r="E66" i="9"/>
  <c r="E67"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3" i="9"/>
  <c r="E264" i="9"/>
  <c r="E265" i="9"/>
  <c r="E266" i="9"/>
  <c r="E270" i="9"/>
  <c r="E273" i="9"/>
  <c r="E274" i="9"/>
  <c r="E276" i="9"/>
  <c r="E277" i="9"/>
  <c r="E279" i="9"/>
  <c r="E281" i="9"/>
  <c r="E284"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5" i="9"/>
  <c r="E346" i="9"/>
  <c r="E348" i="9"/>
  <c r="E349" i="9"/>
  <c r="E351" i="9"/>
  <c r="E352" i="9"/>
  <c r="E354" i="9"/>
  <c r="E355" i="9"/>
  <c r="E357" i="9"/>
  <c r="E358" i="9"/>
  <c r="E360" i="9"/>
  <c r="E361" i="9"/>
  <c r="E362" i="9"/>
  <c r="E363" i="9"/>
  <c r="E364" i="9"/>
  <c r="E365" i="9"/>
  <c r="E366" i="9"/>
  <c r="E368" i="9"/>
  <c r="E370" i="9"/>
  <c r="E372" i="9"/>
  <c r="E374" i="9"/>
  <c r="E376" i="9"/>
  <c r="E378" i="9"/>
  <c r="E380" i="9"/>
  <c r="E382" i="9"/>
  <c r="E385" i="9"/>
  <c r="E388" i="9"/>
  <c r="E391" i="9"/>
  <c r="E397" i="9"/>
  <c r="E400" i="9"/>
  <c r="E403" i="9"/>
  <c r="E406" i="9"/>
  <c r="E409" i="9"/>
  <c r="E412" i="9"/>
  <c r="E415" i="9"/>
  <c r="E418" i="9"/>
  <c r="E421" i="9"/>
  <c r="E424" i="9"/>
  <c r="E427"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2" i="9"/>
  <c r="E463" i="9"/>
  <c r="E464" i="9"/>
  <c r="E465" i="9"/>
  <c r="E467" i="9"/>
  <c r="E469" i="9"/>
  <c r="E470" i="9"/>
  <c r="E472" i="9"/>
  <c r="E473" i="9"/>
  <c r="E475" i="9"/>
  <c r="E477" i="9"/>
  <c r="E478" i="9"/>
  <c r="E479" i="9"/>
  <c r="E480" i="9"/>
  <c r="E481" i="9"/>
  <c r="E482" i="9"/>
  <c r="E483" i="9"/>
  <c r="E484" i="9"/>
  <c r="E485" i="9"/>
  <c r="E486" i="9"/>
  <c r="E487" i="9"/>
  <c r="E493" i="9"/>
  <c r="E494" i="9"/>
  <c r="E495" i="9"/>
  <c r="E496" i="9"/>
  <c r="E497" i="9"/>
  <c r="E498" i="9"/>
  <c r="E499" i="9"/>
  <c r="E500" i="9"/>
  <c r="E501" i="9"/>
  <c r="E502" i="9"/>
  <c r="E503" i="9"/>
  <c r="E504" i="9"/>
  <c r="E505" i="9"/>
  <c r="E506" i="9"/>
  <c r="E507" i="9"/>
  <c r="E508" i="9"/>
  <c r="E509" i="9"/>
  <c r="E510" i="9"/>
  <c r="E511" i="9"/>
  <c r="E512" i="9"/>
  <c r="E513" i="9"/>
  <c r="E514" i="9"/>
  <c r="E515" i="9"/>
  <c r="E516" i="9"/>
  <c r="E517" i="9"/>
  <c r="E518" i="9"/>
  <c r="E519" i="9"/>
  <c r="E520" i="9"/>
  <c r="E521" i="9"/>
  <c r="E522" i="9"/>
  <c r="E523" i="9"/>
  <c r="E524" i="9"/>
  <c r="E525" i="9"/>
  <c r="E526" i="9"/>
  <c r="E527" i="9"/>
  <c r="E528" i="9"/>
  <c r="E529" i="9"/>
  <c r="E530" i="9"/>
  <c r="E531" i="9"/>
  <c r="E532" i="9"/>
  <c r="E533" i="9"/>
  <c r="E534" i="9"/>
  <c r="E535" i="9"/>
  <c r="E536" i="9"/>
  <c r="E537" i="9"/>
  <c r="E538" i="9"/>
  <c r="E539" i="9"/>
  <c r="E540" i="9"/>
  <c r="E541" i="9"/>
  <c r="E542" i="9"/>
  <c r="E543" i="9"/>
  <c r="E544" i="9"/>
  <c r="E545" i="9"/>
  <c r="E546" i="9"/>
  <c r="E547" i="9"/>
  <c r="E548" i="9"/>
  <c r="E549" i="9"/>
  <c r="E550" i="9"/>
  <c r="E551" i="9"/>
  <c r="E552" i="9"/>
  <c r="E553" i="9"/>
  <c r="E554" i="9"/>
  <c r="E555" i="9"/>
  <c r="E556" i="9"/>
  <c r="E557" i="9"/>
  <c r="E558" i="9"/>
  <c r="E559" i="9"/>
  <c r="E560" i="9"/>
  <c r="E561" i="9"/>
  <c r="E562" i="9"/>
  <c r="E563" i="9"/>
  <c r="E564" i="9"/>
  <c r="E565" i="9"/>
  <c r="E566" i="9"/>
  <c r="E567" i="9"/>
  <c r="E568" i="9"/>
  <c r="E569" i="9"/>
  <c r="E570" i="9"/>
  <c r="E571" i="9"/>
  <c r="E572" i="9"/>
  <c r="E573" i="9"/>
  <c r="E574" i="9"/>
  <c r="E575" i="9"/>
  <c r="E576" i="9"/>
  <c r="E577" i="9"/>
  <c r="E578" i="9"/>
  <c r="E579" i="9"/>
  <c r="E580" i="9"/>
  <c r="E581" i="9"/>
  <c r="E582" i="9"/>
  <c r="E583" i="9"/>
  <c r="E584" i="9"/>
  <c r="E585" i="9"/>
  <c r="E586" i="9"/>
  <c r="E587" i="9"/>
  <c r="E588" i="9"/>
  <c r="E589" i="9"/>
  <c r="E590" i="9"/>
  <c r="E591" i="9"/>
  <c r="E592" i="9"/>
  <c r="E593" i="9"/>
  <c r="E594" i="9"/>
  <c r="E595" i="9"/>
  <c r="E596" i="9"/>
  <c r="E597" i="9"/>
  <c r="E598" i="9"/>
  <c r="E599" i="9"/>
  <c r="E600" i="9"/>
  <c r="E601" i="9"/>
  <c r="E602" i="9"/>
  <c r="E603" i="9"/>
  <c r="E604" i="9"/>
  <c r="E605" i="9"/>
  <c r="E606" i="9"/>
  <c r="E609" i="9"/>
  <c r="E610" i="9"/>
  <c r="E611" i="9"/>
  <c r="E612" i="9"/>
  <c r="E613" i="9"/>
  <c r="E614" i="9"/>
  <c r="E615" i="9"/>
  <c r="E616" i="9"/>
  <c r="E617" i="9"/>
  <c r="E618" i="9"/>
  <c r="E619" i="9"/>
  <c r="E620" i="9"/>
  <c r="E621" i="9"/>
  <c r="E622" i="9"/>
  <c r="E623" i="9"/>
  <c r="E625" i="9"/>
  <c r="E626" i="9"/>
  <c r="E627" i="9"/>
  <c r="E628" i="9"/>
  <c r="E629" i="9"/>
  <c r="E631" i="9"/>
  <c r="E632" i="9"/>
  <c r="E633" i="9"/>
  <c r="E636" i="9"/>
  <c r="E637" i="9"/>
  <c r="E638" i="9"/>
  <c r="E639" i="9"/>
  <c r="E640" i="9"/>
  <c r="E641" i="9"/>
  <c r="E642" i="9"/>
  <c r="E643" i="9"/>
  <c r="E644" i="9"/>
  <c r="E645" i="9"/>
  <c r="E646" i="9"/>
  <c r="E647" i="9"/>
  <c r="E648" i="9"/>
  <c r="E649" i="9"/>
  <c r="E650" i="9"/>
  <c r="E651" i="9"/>
  <c r="E652" i="9"/>
  <c r="E655" i="9"/>
  <c r="E656" i="9"/>
  <c r="E657" i="9"/>
  <c r="E658" i="9"/>
  <c r="E661" i="9"/>
  <c r="E662" i="9"/>
  <c r="E663" i="9"/>
  <c r="E664" i="9"/>
  <c r="E665" i="9"/>
  <c r="E666" i="9"/>
  <c r="E667" i="9"/>
  <c r="E669" i="9"/>
  <c r="E670" i="9"/>
  <c r="E671" i="9"/>
  <c r="E674" i="9"/>
  <c r="E675" i="9"/>
  <c r="E676" i="9"/>
  <c r="E678" i="9"/>
  <c r="E679" i="9"/>
  <c r="E682" i="9"/>
  <c r="E683" i="9"/>
  <c r="E685" i="9"/>
  <c r="E689" i="9"/>
  <c r="E690" i="9"/>
  <c r="E693" i="9"/>
  <c r="E696" i="9"/>
  <c r="E697" i="9"/>
  <c r="E699" i="9"/>
  <c r="E703" i="9"/>
  <c r="E704" i="9"/>
  <c r="E705" i="9"/>
  <c r="E706" i="9"/>
  <c r="E707" i="9"/>
  <c r="E708" i="9"/>
  <c r="E709" i="9"/>
  <c r="E710" i="9"/>
  <c r="E711" i="9"/>
  <c r="E712" i="9"/>
  <c r="E713" i="9"/>
  <c r="E714" i="9"/>
  <c r="E715" i="9"/>
  <c r="E716" i="9"/>
  <c r="E717" i="9"/>
  <c r="E718" i="9"/>
  <c r="E719" i="9"/>
  <c r="E720" i="9"/>
  <c r="E721" i="9"/>
  <c r="E722" i="9"/>
  <c r="E723" i="9"/>
  <c r="E724" i="9"/>
  <c r="E725" i="9"/>
  <c r="E726" i="9"/>
  <c r="E727" i="9"/>
  <c r="E728" i="9"/>
  <c r="E729" i="9"/>
  <c r="E730" i="9"/>
  <c r="E731" i="9"/>
  <c r="E732" i="9"/>
  <c r="E733" i="9"/>
  <c r="E734" i="9"/>
  <c r="E735" i="9"/>
  <c r="E736" i="9"/>
  <c r="E737" i="9"/>
  <c r="E738" i="9"/>
  <c r="E739" i="9"/>
  <c r="E740" i="9"/>
  <c r="E741" i="9"/>
  <c r="E742" i="9"/>
  <c r="E743" i="9"/>
  <c r="E744" i="9"/>
  <c r="E745" i="9"/>
  <c r="E746" i="9"/>
  <c r="E747" i="9"/>
  <c r="E748" i="9"/>
  <c r="E749" i="9"/>
  <c r="E751" i="9"/>
  <c r="E752" i="9"/>
  <c r="E754" i="9"/>
  <c r="E755" i="9"/>
  <c r="E756" i="9"/>
  <c r="E757" i="9"/>
  <c r="E758" i="9"/>
  <c r="E759" i="9"/>
  <c r="E760" i="9"/>
  <c r="E761" i="9"/>
  <c r="E762" i="9"/>
  <c r="E763" i="9"/>
  <c r="E764" i="9"/>
  <c r="E765" i="9"/>
  <c r="E766" i="9"/>
  <c r="E767" i="9"/>
  <c r="E768" i="9"/>
  <c r="E769" i="9"/>
  <c r="E770" i="9"/>
  <c r="E771" i="9"/>
  <c r="E772" i="9"/>
  <c r="E773" i="9"/>
  <c r="E774" i="9"/>
  <c r="E775" i="9"/>
  <c r="E776" i="9"/>
  <c r="E777" i="9"/>
  <c r="E778" i="9"/>
  <c r="E779" i="9"/>
  <c r="E780" i="9"/>
  <c r="E781" i="9"/>
  <c r="E782" i="9"/>
  <c r="E783" i="9"/>
  <c r="E784" i="9"/>
  <c r="E785" i="9"/>
  <c r="E786" i="9"/>
  <c r="E787" i="9"/>
  <c r="E788" i="9"/>
  <c r="E789" i="9"/>
  <c r="E790" i="9"/>
  <c r="E793" i="9"/>
  <c r="E795" i="9"/>
  <c r="E797" i="9"/>
  <c r="E799" i="9"/>
  <c r="E802" i="9"/>
  <c r="E805" i="9"/>
  <c r="E807" i="9"/>
  <c r="E810" i="9"/>
  <c r="E812" i="9"/>
  <c r="E815" i="9"/>
  <c r="E818" i="9"/>
  <c r="E820" i="9"/>
  <c r="E821" i="9"/>
  <c r="E822" i="9"/>
  <c r="E823" i="9"/>
  <c r="E824" i="9"/>
  <c r="E825" i="9"/>
  <c r="E826" i="9"/>
  <c r="E827" i="9"/>
  <c r="E828" i="9"/>
  <c r="E834" i="9"/>
  <c r="E835" i="9"/>
  <c r="E836" i="9"/>
  <c r="E837" i="9"/>
  <c r="E838" i="9"/>
  <c r="E839" i="9"/>
  <c r="E840" i="9"/>
  <c r="E841" i="9"/>
  <c r="E842" i="9"/>
  <c r="E843" i="9"/>
  <c r="E844" i="9"/>
  <c r="E845" i="9"/>
  <c r="E846" i="9"/>
  <c r="E847" i="9"/>
  <c r="E848" i="9"/>
  <c r="E849" i="9"/>
  <c r="E850" i="9"/>
  <c r="E851" i="9"/>
  <c r="E852" i="9"/>
  <c r="E853" i="9"/>
  <c r="E854" i="9"/>
  <c r="E855" i="9"/>
  <c r="E856" i="9"/>
  <c r="E857" i="9"/>
  <c r="E858" i="9"/>
  <c r="E859" i="9"/>
  <c r="E860" i="9"/>
  <c r="E861" i="9"/>
  <c r="E862" i="9"/>
  <c r="E863" i="9"/>
  <c r="E864" i="9"/>
  <c r="E865" i="9"/>
  <c r="E866" i="9"/>
  <c r="E867" i="9"/>
  <c r="E868" i="9"/>
  <c r="E869" i="9"/>
  <c r="E870" i="9"/>
  <c r="E871" i="9"/>
  <c r="E872" i="9"/>
  <c r="E873" i="9"/>
  <c r="E874" i="9"/>
  <c r="E875" i="9"/>
  <c r="E876" i="9"/>
  <c r="E877" i="9"/>
  <c r="E878" i="9"/>
  <c r="E879" i="9"/>
  <c r="E880" i="9"/>
  <c r="E881" i="9"/>
  <c r="E882" i="9"/>
  <c r="E883" i="9"/>
  <c r="E884" i="9"/>
  <c r="E885" i="9"/>
  <c r="E886" i="9"/>
  <c r="E887" i="9"/>
  <c r="E888" i="9"/>
  <c r="E889" i="9"/>
  <c r="E890" i="9"/>
  <c r="E891" i="9"/>
  <c r="E892" i="9"/>
  <c r="E893" i="9"/>
  <c r="E894" i="9"/>
  <c r="E895" i="9"/>
  <c r="E896" i="9"/>
  <c r="E897" i="9"/>
  <c r="E898" i="9"/>
  <c r="E899" i="9"/>
  <c r="E900" i="9"/>
  <c r="E901" i="9"/>
  <c r="E902" i="9"/>
  <c r="E903" i="9"/>
  <c r="E904" i="9"/>
  <c r="E906" i="9"/>
  <c r="E907" i="9"/>
  <c r="E908" i="9"/>
  <c r="E909" i="9"/>
  <c r="E911" i="9"/>
  <c r="E912" i="9"/>
  <c r="E913" i="9"/>
  <c r="E914" i="9"/>
  <c r="E916" i="9"/>
  <c r="E917" i="9"/>
  <c r="E918" i="9"/>
  <c r="E919" i="9"/>
  <c r="E920" i="9"/>
  <c r="E921" i="9"/>
  <c r="E922" i="9"/>
  <c r="E923" i="9"/>
  <c r="E924" i="9"/>
  <c r="E925" i="9"/>
  <c r="E926" i="9"/>
  <c r="E927" i="9"/>
  <c r="E928" i="9"/>
  <c r="E930" i="9"/>
  <c r="E931" i="9"/>
  <c r="E933" i="9"/>
  <c r="E934" i="9"/>
  <c r="E937" i="9"/>
  <c r="E938" i="9"/>
  <c r="E941" i="9"/>
  <c r="E945" i="9"/>
  <c r="E946" i="9"/>
  <c r="E947" i="9"/>
  <c r="E948" i="9"/>
  <c r="E949" i="9"/>
  <c r="E950" i="9"/>
  <c r="E951" i="9"/>
  <c r="E952" i="9"/>
  <c r="E953" i="9"/>
  <c r="E954" i="9"/>
  <c r="E955" i="9"/>
  <c r="E956" i="9"/>
  <c r="E957" i="9"/>
  <c r="E958" i="9"/>
  <c r="E959" i="9"/>
  <c r="E961" i="9"/>
  <c r="E962" i="9"/>
  <c r="E963" i="9"/>
  <c r="E964" i="9"/>
  <c r="E965" i="9"/>
  <c r="E966" i="9"/>
  <c r="E967" i="9"/>
  <c r="E968" i="9"/>
  <c r="E969" i="9"/>
  <c r="E970" i="9"/>
  <c r="E971" i="9"/>
  <c r="E972" i="9"/>
  <c r="E973" i="9"/>
  <c r="E974" i="9"/>
  <c r="E975" i="9"/>
  <c r="E976" i="9"/>
  <c r="E977" i="9"/>
  <c r="E978" i="9"/>
  <c r="E979" i="9"/>
  <c r="E980" i="9"/>
  <c r="E981" i="9"/>
  <c r="E982" i="9"/>
  <c r="E983" i="9"/>
  <c r="E984" i="9"/>
  <c r="E985" i="9"/>
  <c r="E986" i="9"/>
  <c r="E987" i="9"/>
  <c r="E988" i="9"/>
  <c r="E989" i="9"/>
  <c r="E990" i="9"/>
  <c r="E4" i="9"/>
  <c r="AS355" i="9" l="1"/>
  <c r="G355" i="9"/>
  <c r="I355" i="9" s="1"/>
  <c r="F355" i="9"/>
  <c r="H355" i="9" s="1"/>
  <c r="AS346" i="9"/>
  <c r="G346" i="9"/>
  <c r="I346" i="9" s="1"/>
  <c r="F346" i="9"/>
  <c r="H346" i="9" s="1"/>
  <c r="AS358" i="9"/>
  <c r="G358" i="9"/>
  <c r="I358" i="9" s="1"/>
  <c r="F358" i="9"/>
  <c r="H358" i="9" s="1"/>
  <c r="AS343" i="9"/>
  <c r="G343" i="9"/>
  <c r="I343" i="9" s="1"/>
  <c r="F343" i="9"/>
  <c r="H343" i="9" s="1"/>
  <c r="AS352" i="9"/>
  <c r="G352" i="9"/>
  <c r="I352" i="9" s="1"/>
  <c r="F352" i="9"/>
  <c r="H352" i="9" s="1"/>
  <c r="AS349" i="9"/>
  <c r="G349" i="9"/>
  <c r="I349" i="9" s="1"/>
  <c r="F349" i="9"/>
  <c r="H349" i="9" s="1"/>
  <c r="T344" i="9" l="1"/>
  <c r="T350" i="9"/>
  <c r="T359" i="9"/>
  <c r="R352" i="9"/>
  <c r="T355" i="9"/>
  <c r="R355" i="9"/>
  <c r="T346" i="9"/>
  <c r="R346" i="9"/>
  <c r="R358" i="9"/>
  <c r="R343" i="9"/>
  <c r="T352" i="9"/>
  <c r="R349" i="9"/>
  <c r="AS989" i="9" l="1"/>
  <c r="G989" i="9"/>
  <c r="I989" i="9" s="1"/>
  <c r="F989" i="9"/>
  <c r="H989" i="9" s="1"/>
  <c r="AS952" i="9"/>
  <c r="G952" i="9"/>
  <c r="I952" i="9" s="1"/>
  <c r="F952" i="9"/>
  <c r="H952" i="9" s="1"/>
  <c r="AS731" i="9"/>
  <c r="G731" i="9"/>
  <c r="I731" i="9" s="1"/>
  <c r="F731" i="9"/>
  <c r="H731" i="9" s="1"/>
  <c r="AS723" i="9"/>
  <c r="G723" i="9"/>
  <c r="I723" i="9" s="1"/>
  <c r="F723" i="9"/>
  <c r="H723" i="9" s="1"/>
  <c r="AS41" i="9"/>
  <c r="G41" i="9"/>
  <c r="I41" i="9" s="1"/>
  <c r="F41" i="9"/>
  <c r="H41" i="9" s="1"/>
  <c r="AS33" i="9"/>
  <c r="G33" i="9"/>
  <c r="I33" i="9" s="1"/>
  <c r="F33" i="9"/>
  <c r="H33" i="9" s="1"/>
  <c r="R989" i="9" l="1"/>
  <c r="R952" i="9"/>
  <c r="R731" i="9"/>
  <c r="R723" i="9"/>
  <c r="R41" i="9"/>
  <c r="R33" i="9"/>
  <c r="AS988" i="9"/>
  <c r="G988" i="9"/>
  <c r="I988" i="9" s="1"/>
  <c r="F988" i="9"/>
  <c r="H988" i="9" s="1"/>
  <c r="AS951" i="9"/>
  <c r="G951" i="9"/>
  <c r="I951" i="9" s="1"/>
  <c r="F951" i="9"/>
  <c r="H951" i="9" s="1"/>
  <c r="AS730" i="9"/>
  <c r="G730" i="9"/>
  <c r="I730" i="9" s="1"/>
  <c r="F730" i="9"/>
  <c r="H730" i="9" s="1"/>
  <c r="AS722" i="9"/>
  <c r="G722" i="9"/>
  <c r="I722" i="9" s="1"/>
  <c r="F722" i="9"/>
  <c r="H722" i="9" s="1"/>
  <c r="AS40" i="9"/>
  <c r="G40" i="9"/>
  <c r="I40" i="9" s="1"/>
  <c r="F40" i="9"/>
  <c r="H40" i="9" s="1"/>
  <c r="AS32" i="9"/>
  <c r="G32" i="9"/>
  <c r="I32" i="9" s="1"/>
  <c r="F32" i="9"/>
  <c r="H32" i="9" s="1"/>
  <c r="R951" i="9" l="1"/>
  <c r="R988" i="9"/>
  <c r="R730" i="9"/>
  <c r="R722" i="9"/>
  <c r="R40" i="9"/>
  <c r="R32" i="9"/>
  <c r="AS774" i="9"/>
  <c r="G774" i="9"/>
  <c r="I774" i="9" s="1"/>
  <c r="F774" i="9"/>
  <c r="H774" i="9" s="1"/>
  <c r="AS772" i="9"/>
  <c r="G772" i="9"/>
  <c r="I772" i="9" s="1"/>
  <c r="F772" i="9"/>
  <c r="H772" i="9" s="1"/>
  <c r="AS770" i="9"/>
  <c r="G770" i="9"/>
  <c r="I770" i="9" s="1"/>
  <c r="F770" i="9"/>
  <c r="H770" i="9" s="1"/>
  <c r="AS297" i="9"/>
  <c r="G297" i="9"/>
  <c r="I297" i="9" s="1"/>
  <c r="F297" i="9"/>
  <c r="H297" i="9" s="1"/>
  <c r="T774" i="9" l="1"/>
  <c r="R774" i="9"/>
  <c r="R772" i="9"/>
  <c r="R770" i="9"/>
  <c r="R297" i="9"/>
  <c r="AS330" i="9"/>
  <c r="G330" i="9"/>
  <c r="I330" i="9" s="1"/>
  <c r="F330" i="9"/>
  <c r="H330" i="9" s="1"/>
  <c r="R330" i="9" l="1"/>
  <c r="AS427" i="9"/>
  <c r="G427" i="9"/>
  <c r="I427" i="9" s="1"/>
  <c r="F427" i="9"/>
  <c r="H427" i="9" s="1"/>
  <c r="AS424" i="9"/>
  <c r="G424" i="9"/>
  <c r="I424" i="9" s="1"/>
  <c r="F424" i="9"/>
  <c r="H424" i="9" s="1"/>
  <c r="AS421" i="9"/>
  <c r="G421" i="9"/>
  <c r="I421" i="9" s="1"/>
  <c r="F421" i="9"/>
  <c r="H421" i="9" s="1"/>
  <c r="AS418" i="9"/>
  <c r="G418" i="9"/>
  <c r="I418" i="9" s="1"/>
  <c r="F418" i="9"/>
  <c r="H418" i="9" s="1"/>
  <c r="AS415" i="9"/>
  <c r="G415" i="9"/>
  <c r="I415" i="9" s="1"/>
  <c r="F415" i="9"/>
  <c r="H415" i="9" s="1"/>
  <c r="AS412" i="9"/>
  <c r="G412" i="9"/>
  <c r="I412" i="9" s="1"/>
  <c r="F412" i="9"/>
  <c r="H412" i="9" s="1"/>
  <c r="AS409" i="9"/>
  <c r="G409" i="9"/>
  <c r="I409" i="9" s="1"/>
  <c r="F409" i="9"/>
  <c r="H409" i="9" s="1"/>
  <c r="AS406" i="9"/>
  <c r="G406" i="9"/>
  <c r="I406" i="9" s="1"/>
  <c r="F406" i="9"/>
  <c r="H406" i="9" s="1"/>
  <c r="AS403" i="9"/>
  <c r="G403" i="9"/>
  <c r="I403" i="9" s="1"/>
  <c r="F403" i="9"/>
  <c r="H403" i="9" s="1"/>
  <c r="AS400" i="9"/>
  <c r="G400" i="9"/>
  <c r="I400" i="9" s="1"/>
  <c r="F400" i="9"/>
  <c r="H400" i="9" s="1"/>
  <c r="AS397" i="9"/>
  <c r="G397" i="9"/>
  <c r="I397" i="9" s="1"/>
  <c r="F397" i="9"/>
  <c r="H397" i="9" s="1"/>
  <c r="AS391" i="9"/>
  <c r="G391" i="9"/>
  <c r="I391" i="9" s="1"/>
  <c r="F391" i="9"/>
  <c r="H391" i="9" s="1"/>
  <c r="AS388" i="9"/>
  <c r="G388" i="9"/>
  <c r="I388" i="9" s="1"/>
  <c r="F388" i="9"/>
  <c r="H388" i="9" s="1"/>
  <c r="AS385" i="9"/>
  <c r="G385" i="9"/>
  <c r="I385" i="9" s="1"/>
  <c r="F385" i="9"/>
  <c r="H385" i="9" s="1"/>
  <c r="AS382" i="9"/>
  <c r="G382" i="9"/>
  <c r="I382" i="9" s="1"/>
  <c r="F382" i="9"/>
  <c r="H382" i="9" s="1"/>
  <c r="AS380" i="9"/>
  <c r="G380" i="9"/>
  <c r="I380" i="9" s="1"/>
  <c r="F380" i="9"/>
  <c r="H380" i="9" s="1"/>
  <c r="AS378" i="9"/>
  <c r="G378" i="9"/>
  <c r="I378" i="9" s="1"/>
  <c r="F378" i="9"/>
  <c r="H378" i="9" s="1"/>
  <c r="AS376" i="9"/>
  <c r="G376" i="9"/>
  <c r="I376" i="9" s="1"/>
  <c r="F376" i="9"/>
  <c r="H376" i="9" s="1"/>
  <c r="AS374" i="9"/>
  <c r="G374" i="9"/>
  <c r="I374" i="9" s="1"/>
  <c r="F374" i="9"/>
  <c r="H374" i="9" s="1"/>
  <c r="AS372" i="9"/>
  <c r="G372" i="9"/>
  <c r="I372" i="9" s="1"/>
  <c r="F372" i="9"/>
  <c r="H372" i="9" s="1"/>
  <c r="AS370" i="9"/>
  <c r="G370" i="9"/>
  <c r="I370" i="9" s="1"/>
  <c r="F370" i="9"/>
  <c r="H370" i="9" s="1"/>
  <c r="AS368" i="9"/>
  <c r="G368" i="9"/>
  <c r="I368" i="9" s="1"/>
  <c r="F368" i="9"/>
  <c r="H368" i="9" s="1"/>
  <c r="AS366" i="9"/>
  <c r="G366" i="9"/>
  <c r="I366" i="9" s="1"/>
  <c r="F366" i="9"/>
  <c r="H366" i="9" s="1"/>
  <c r="T367" i="9" l="1"/>
  <c r="T394" i="9"/>
  <c r="T383" i="9"/>
  <c r="R388" i="9"/>
  <c r="R370" i="9"/>
  <c r="R412" i="9"/>
  <c r="R374" i="9"/>
  <c r="T374" i="9"/>
  <c r="T382" i="9"/>
  <c r="R382" i="9"/>
  <c r="T406" i="9"/>
  <c r="R406" i="9"/>
  <c r="T418" i="9"/>
  <c r="R418" i="9"/>
  <c r="R372" i="9"/>
  <c r="T380" i="9"/>
  <c r="R391" i="9"/>
  <c r="T403" i="9"/>
  <c r="R415" i="9"/>
  <c r="T427" i="9"/>
  <c r="T368" i="9"/>
  <c r="R368" i="9"/>
  <c r="T370" i="9"/>
  <c r="T376" i="9"/>
  <c r="R376" i="9"/>
  <c r="T378" i="9"/>
  <c r="T385" i="9"/>
  <c r="R385" i="9"/>
  <c r="T388" i="9"/>
  <c r="T397" i="9"/>
  <c r="R397" i="9"/>
  <c r="T400" i="9"/>
  <c r="T409" i="9"/>
  <c r="R409" i="9"/>
  <c r="T412" i="9"/>
  <c r="T421" i="9"/>
  <c r="R421" i="9"/>
  <c r="T424" i="9"/>
  <c r="T372" i="9"/>
  <c r="T391" i="9"/>
  <c r="T415" i="9"/>
  <c r="R378" i="9"/>
  <c r="R400" i="9"/>
  <c r="R424" i="9"/>
  <c r="R380" i="9"/>
  <c r="R403" i="9"/>
  <c r="R427" i="9"/>
  <c r="R366" i="9"/>
  <c r="AS329" i="9"/>
  <c r="G329" i="9"/>
  <c r="I329" i="9" s="1"/>
  <c r="F329" i="9"/>
  <c r="H329" i="9" s="1"/>
  <c r="AS327" i="9"/>
  <c r="G327" i="9"/>
  <c r="I327" i="9" s="1"/>
  <c r="F327" i="9"/>
  <c r="H327" i="9" s="1"/>
  <c r="AS325" i="9"/>
  <c r="G325" i="9"/>
  <c r="I325" i="9" s="1"/>
  <c r="F325" i="9"/>
  <c r="H325" i="9" s="1"/>
  <c r="AS323" i="9"/>
  <c r="G323" i="9"/>
  <c r="I323" i="9" s="1"/>
  <c r="F323" i="9"/>
  <c r="H323" i="9" s="1"/>
  <c r="AS313" i="9"/>
  <c r="G313" i="9"/>
  <c r="I313" i="9" s="1"/>
  <c r="F313" i="9"/>
  <c r="H313" i="9" s="1"/>
  <c r="AS764" i="9"/>
  <c r="G764" i="9"/>
  <c r="I764" i="9" s="1"/>
  <c r="F764" i="9"/>
  <c r="H764" i="9" s="1"/>
  <c r="AS90" i="9"/>
  <c r="G90" i="9"/>
  <c r="I90" i="9" s="1"/>
  <c r="F90" i="9"/>
  <c r="H90" i="9" s="1"/>
  <c r="AS89" i="9"/>
  <c r="G89" i="9"/>
  <c r="I89" i="9" s="1"/>
  <c r="F89" i="9"/>
  <c r="H89" i="9" s="1"/>
  <c r="AS88" i="9"/>
  <c r="G88" i="9"/>
  <c r="I88" i="9" s="1"/>
  <c r="F88" i="9"/>
  <c r="H88" i="9" s="1"/>
  <c r="AS990" i="9"/>
  <c r="G990" i="9"/>
  <c r="I990" i="9" s="1"/>
  <c r="F990" i="9"/>
  <c r="H990" i="9" s="1"/>
  <c r="AS953" i="9"/>
  <c r="G953" i="9"/>
  <c r="I953" i="9" s="1"/>
  <c r="F953" i="9"/>
  <c r="H953" i="9" s="1"/>
  <c r="AS733" i="9"/>
  <c r="G733" i="9"/>
  <c r="I733" i="9" s="1"/>
  <c r="F733" i="9"/>
  <c r="H733" i="9" s="1"/>
  <c r="AS732" i="9"/>
  <c r="G732" i="9"/>
  <c r="I732" i="9" s="1"/>
  <c r="F732" i="9"/>
  <c r="H732" i="9" s="1"/>
  <c r="AS43" i="9"/>
  <c r="G43" i="9"/>
  <c r="I43" i="9" s="1"/>
  <c r="F43" i="9"/>
  <c r="H43" i="9" s="1"/>
  <c r="AS42" i="9"/>
  <c r="G42" i="9"/>
  <c r="I42" i="9" s="1"/>
  <c r="F42" i="9"/>
  <c r="H42" i="9" s="1"/>
  <c r="T327" i="9" l="1"/>
  <c r="T329" i="9"/>
  <c r="R329" i="9"/>
  <c r="R327" i="9"/>
  <c r="T325" i="9"/>
  <c r="R325" i="9"/>
  <c r="R323" i="9"/>
  <c r="R313" i="9"/>
  <c r="R764" i="9"/>
  <c r="T90" i="9"/>
  <c r="R90" i="9"/>
  <c r="R88" i="9"/>
  <c r="T89" i="9"/>
  <c r="R89" i="9"/>
  <c r="R990" i="9"/>
  <c r="R953" i="9"/>
  <c r="R733" i="9"/>
  <c r="R732" i="9"/>
  <c r="R43" i="9"/>
  <c r="R42" i="9"/>
  <c r="AS547" i="9"/>
  <c r="G547" i="9"/>
  <c r="I547" i="9" s="1"/>
  <c r="F547" i="9"/>
  <c r="H547" i="9" s="1"/>
  <c r="AS546" i="9"/>
  <c r="G546" i="9"/>
  <c r="I546" i="9" s="1"/>
  <c r="F546" i="9"/>
  <c r="H546" i="9" s="1"/>
  <c r="R547" i="9" l="1"/>
  <c r="T547" i="9"/>
  <c r="R546" i="9"/>
  <c r="AS828" i="9"/>
  <c r="G828" i="9"/>
  <c r="I828" i="9" s="1"/>
  <c r="F828" i="9"/>
  <c r="H828" i="9" s="1"/>
  <c r="AS487" i="9"/>
  <c r="G487" i="9"/>
  <c r="I487" i="9" s="1"/>
  <c r="F487" i="9"/>
  <c r="H487" i="9" s="1"/>
  <c r="T830" i="9" l="1"/>
  <c r="T489" i="9"/>
  <c r="R828" i="9"/>
  <c r="R487" i="9"/>
  <c r="AS437" i="9"/>
  <c r="G437" i="9"/>
  <c r="I437" i="9" s="1"/>
  <c r="F437" i="9"/>
  <c r="H437" i="9" s="1"/>
  <c r="R437" i="9" l="1"/>
  <c r="AS252" i="9"/>
  <c r="G252" i="9"/>
  <c r="I252" i="9" s="1"/>
  <c r="F252" i="9"/>
  <c r="H252" i="9" s="1"/>
  <c r="AS251" i="9"/>
  <c r="G251" i="9"/>
  <c r="I251" i="9" s="1"/>
  <c r="F251" i="9"/>
  <c r="H251" i="9" s="1"/>
  <c r="R252" i="9" l="1"/>
  <c r="R251" i="9"/>
  <c r="AS693" i="9"/>
  <c r="G693" i="9"/>
  <c r="I693" i="9" s="1"/>
  <c r="F693" i="9"/>
  <c r="H693" i="9" s="1"/>
  <c r="AS244" i="9"/>
  <c r="G244" i="9"/>
  <c r="I244" i="9" s="1"/>
  <c r="F244" i="9"/>
  <c r="H244" i="9" s="1"/>
  <c r="R693" i="9" l="1"/>
  <c r="R244" i="9"/>
  <c r="AS365" i="9"/>
  <c r="G365" i="9"/>
  <c r="I365" i="9" s="1"/>
  <c r="F365" i="9"/>
  <c r="H365" i="9" s="1"/>
  <c r="AS364" i="9"/>
  <c r="G364" i="9"/>
  <c r="I364" i="9" s="1"/>
  <c r="F364" i="9"/>
  <c r="H364" i="9" s="1"/>
  <c r="AS363" i="9"/>
  <c r="G363" i="9"/>
  <c r="I363" i="9" s="1"/>
  <c r="F363" i="9"/>
  <c r="H363" i="9" s="1"/>
  <c r="AS362" i="9"/>
  <c r="G362" i="9"/>
  <c r="I362" i="9" s="1"/>
  <c r="F362" i="9"/>
  <c r="H362" i="9" s="1"/>
  <c r="AS361" i="9"/>
  <c r="G361" i="9"/>
  <c r="I361" i="9" s="1"/>
  <c r="F361" i="9"/>
  <c r="H361" i="9" s="1"/>
  <c r="AS360" i="9"/>
  <c r="G360" i="9"/>
  <c r="I360" i="9" s="1"/>
  <c r="F360" i="9"/>
  <c r="H360" i="9" s="1"/>
  <c r="T366" i="9" l="1"/>
  <c r="R365" i="9"/>
  <c r="T365" i="9"/>
  <c r="R364" i="9"/>
  <c r="T364" i="9"/>
  <c r="R363" i="9"/>
  <c r="T363" i="9"/>
  <c r="T362" i="9"/>
  <c r="R362" i="9"/>
  <c r="R361" i="9"/>
  <c r="T361" i="9"/>
  <c r="R360" i="9"/>
  <c r="AS301" i="9"/>
  <c r="G301" i="9"/>
  <c r="I301" i="9" s="1"/>
  <c r="F301" i="9"/>
  <c r="H301" i="9" s="1"/>
  <c r="AS299" i="9"/>
  <c r="G299" i="9"/>
  <c r="I299" i="9" s="1"/>
  <c r="F299" i="9"/>
  <c r="H299" i="9" s="1"/>
  <c r="T43" i="9" l="1"/>
  <c r="T733" i="9"/>
  <c r="R301" i="9"/>
  <c r="R299" i="9"/>
  <c r="AS305" i="9"/>
  <c r="G305" i="9"/>
  <c r="I305" i="9" s="1"/>
  <c r="F305" i="9"/>
  <c r="H305" i="9" s="1"/>
  <c r="R305" i="9" l="1"/>
  <c r="AS949" i="9"/>
  <c r="G949" i="9"/>
  <c r="I949" i="9" s="1"/>
  <c r="F949" i="9"/>
  <c r="H949" i="9" s="1"/>
  <c r="AS986" i="9"/>
  <c r="G986" i="9"/>
  <c r="I986" i="9" s="1"/>
  <c r="F986" i="9"/>
  <c r="H986" i="9" s="1"/>
  <c r="AS728" i="9"/>
  <c r="G728" i="9"/>
  <c r="I728" i="9" s="1"/>
  <c r="F728" i="9"/>
  <c r="H728" i="9" s="1"/>
  <c r="AS720" i="9"/>
  <c r="G720" i="9"/>
  <c r="I720" i="9" s="1"/>
  <c r="F720" i="9"/>
  <c r="H720" i="9" s="1"/>
  <c r="AS38" i="9"/>
  <c r="G38" i="9"/>
  <c r="I38" i="9" s="1"/>
  <c r="F38" i="9"/>
  <c r="H38" i="9" s="1"/>
  <c r="AS30" i="9"/>
  <c r="G30" i="9"/>
  <c r="I30" i="9" s="1"/>
  <c r="F30" i="9"/>
  <c r="H30" i="9" s="1"/>
  <c r="R949" i="9" l="1"/>
  <c r="R986" i="9"/>
  <c r="R728" i="9"/>
  <c r="R720" i="9"/>
  <c r="R38" i="9"/>
  <c r="R30" i="9"/>
  <c r="AS239" i="9"/>
  <c r="G239" i="9"/>
  <c r="I239" i="9" s="1"/>
  <c r="F239" i="9"/>
  <c r="H239" i="9" s="1"/>
  <c r="T252" i="9" l="1"/>
  <c r="R239" i="9"/>
  <c r="AS679" i="9"/>
  <c r="G679" i="9"/>
  <c r="I679" i="9" s="1"/>
  <c r="F679" i="9"/>
  <c r="H679" i="9" s="1"/>
  <c r="F682" i="9"/>
  <c r="H682" i="9" s="1"/>
  <c r="G682" i="9"/>
  <c r="I682" i="9" s="1"/>
  <c r="AS682" i="9"/>
  <c r="AS671" i="9"/>
  <c r="G671" i="9"/>
  <c r="I671" i="9" s="1"/>
  <c r="F671" i="9"/>
  <c r="H671" i="9" s="1"/>
  <c r="AS658" i="9"/>
  <c r="G658" i="9"/>
  <c r="I658" i="9" s="1"/>
  <c r="F658" i="9"/>
  <c r="H658" i="9" s="1"/>
  <c r="R679" i="9" l="1"/>
  <c r="T679" i="9"/>
  <c r="R682" i="9"/>
  <c r="R671" i="9"/>
  <c r="R658" i="9"/>
  <c r="AS652" i="9" l="1"/>
  <c r="G652" i="9"/>
  <c r="I652" i="9" s="1"/>
  <c r="F652" i="9"/>
  <c r="H652" i="9" s="1"/>
  <c r="AS606" i="9"/>
  <c r="G606" i="9"/>
  <c r="I606" i="9" s="1"/>
  <c r="F606" i="9"/>
  <c r="H606" i="9" s="1"/>
  <c r="T654" i="9" l="1"/>
  <c r="T658" i="9"/>
  <c r="R652" i="9"/>
  <c r="R606" i="9"/>
  <c r="AS941" i="9"/>
  <c r="G941" i="9"/>
  <c r="I941" i="9" s="1"/>
  <c r="F941" i="9"/>
  <c r="H941" i="9" s="1"/>
  <c r="AS820" i="9"/>
  <c r="G820" i="9"/>
  <c r="I820" i="9" s="1"/>
  <c r="F820" i="9"/>
  <c r="H820" i="9" s="1"/>
  <c r="AS478" i="9"/>
  <c r="G478" i="9"/>
  <c r="I478" i="9" s="1"/>
  <c r="F478" i="9"/>
  <c r="H478" i="9" s="1"/>
  <c r="AS257" i="9"/>
  <c r="G257" i="9"/>
  <c r="I257" i="9" s="1"/>
  <c r="F257" i="9"/>
  <c r="H257" i="9" s="1"/>
  <c r="R941" i="9" l="1"/>
  <c r="R820" i="9"/>
  <c r="R478" i="9"/>
  <c r="R257" i="9"/>
  <c r="AS928" i="9"/>
  <c r="G928" i="9"/>
  <c r="I928" i="9" s="1"/>
  <c r="F928" i="9"/>
  <c r="H928" i="9" s="1"/>
  <c r="AS667" i="9"/>
  <c r="G667" i="9"/>
  <c r="I667" i="9" s="1"/>
  <c r="F667" i="9"/>
  <c r="H667" i="9" s="1"/>
  <c r="AS676" i="9"/>
  <c r="G676" i="9"/>
  <c r="I676" i="9" s="1"/>
  <c r="F676" i="9"/>
  <c r="H676" i="9" s="1"/>
  <c r="F678" i="9"/>
  <c r="H678" i="9" s="1"/>
  <c r="G678" i="9"/>
  <c r="I678" i="9" s="1"/>
  <c r="AS678" i="9"/>
  <c r="AS904" i="9"/>
  <c r="G904" i="9"/>
  <c r="I904" i="9" s="1"/>
  <c r="F904" i="9"/>
  <c r="H904" i="9" s="1"/>
  <c r="AS623" i="9"/>
  <c r="G623" i="9"/>
  <c r="F623" i="9"/>
  <c r="H623" i="9" s="1"/>
  <c r="AS699" i="9"/>
  <c r="G699" i="9"/>
  <c r="I699" i="9" s="1"/>
  <c r="F699" i="9"/>
  <c r="H699" i="9" s="1"/>
  <c r="AS697" i="9"/>
  <c r="G697" i="9"/>
  <c r="I697" i="9" s="1"/>
  <c r="F697" i="9"/>
  <c r="H697" i="9" s="1"/>
  <c r="AS919" i="9"/>
  <c r="G919" i="9"/>
  <c r="I919" i="9" s="1"/>
  <c r="F919" i="9"/>
  <c r="H919" i="9" s="1"/>
  <c r="AS639" i="9"/>
  <c r="G639" i="9"/>
  <c r="I639" i="9" s="1"/>
  <c r="F639" i="9"/>
  <c r="H639" i="9" s="1"/>
  <c r="AS914" i="9"/>
  <c r="G914" i="9"/>
  <c r="I914" i="9" s="1"/>
  <c r="F914" i="9"/>
  <c r="H914" i="9" s="1"/>
  <c r="AS909" i="9"/>
  <c r="G909" i="9"/>
  <c r="I909" i="9" s="1"/>
  <c r="F909" i="9"/>
  <c r="H909" i="9" s="1"/>
  <c r="AS629" i="9"/>
  <c r="G629" i="9"/>
  <c r="I629" i="9" s="1"/>
  <c r="F629" i="9"/>
  <c r="H629" i="9" s="1"/>
  <c r="T630" i="9" l="1"/>
  <c r="T672" i="9"/>
  <c r="T941" i="9"/>
  <c r="R928" i="9"/>
  <c r="T928" i="9"/>
  <c r="T667" i="9"/>
  <c r="R667" i="9"/>
  <c r="R676" i="9"/>
  <c r="R678" i="9"/>
  <c r="R904" i="9"/>
  <c r="R623" i="9"/>
  <c r="R699" i="9"/>
  <c r="R697" i="9"/>
  <c r="R919" i="9"/>
  <c r="T639" i="9"/>
  <c r="R639" i="9"/>
  <c r="T914" i="9"/>
  <c r="R914" i="9"/>
  <c r="R909" i="9"/>
  <c r="R629" i="9"/>
  <c r="AS931" i="9"/>
  <c r="G931" i="9"/>
  <c r="I931" i="9" s="1"/>
  <c r="F931" i="9"/>
  <c r="H931" i="9" s="1"/>
  <c r="AS683" i="9"/>
  <c r="G683" i="9"/>
  <c r="I683" i="9" s="1"/>
  <c r="F683" i="9"/>
  <c r="H683" i="9" s="1"/>
  <c r="T940" i="9" l="1"/>
  <c r="T944" i="9"/>
  <c r="T687" i="9"/>
  <c r="T693" i="9"/>
  <c r="T697" i="9"/>
  <c r="R931" i="9"/>
  <c r="R683" i="9"/>
  <c r="AS950" i="9"/>
  <c r="G950" i="9"/>
  <c r="I950" i="9" s="1"/>
  <c r="F950" i="9"/>
  <c r="H950" i="9" s="1"/>
  <c r="AS987" i="9"/>
  <c r="G987" i="9"/>
  <c r="I987" i="9" s="1"/>
  <c r="F987" i="9"/>
  <c r="H987" i="9" s="1"/>
  <c r="AS729" i="9"/>
  <c r="G729" i="9"/>
  <c r="I729" i="9" s="1"/>
  <c r="F729" i="9"/>
  <c r="H729" i="9" s="1"/>
  <c r="AS721" i="9"/>
  <c r="G721" i="9"/>
  <c r="I721" i="9" s="1"/>
  <c r="F721" i="9"/>
  <c r="H721" i="9" s="1"/>
  <c r="AS39" i="9"/>
  <c r="G39" i="9"/>
  <c r="I39" i="9" s="1"/>
  <c r="F39" i="9"/>
  <c r="H39" i="9" s="1"/>
  <c r="AS31" i="9"/>
  <c r="G31" i="9"/>
  <c r="I31" i="9" s="1"/>
  <c r="F31" i="9"/>
  <c r="H31" i="9" s="1"/>
  <c r="AS938" i="9"/>
  <c r="G938" i="9"/>
  <c r="I938" i="9" s="1"/>
  <c r="F938" i="9"/>
  <c r="H938" i="9" s="1"/>
  <c r="AS934" i="9"/>
  <c r="G934" i="9"/>
  <c r="I934" i="9" s="1"/>
  <c r="F934" i="9"/>
  <c r="H934" i="9" s="1"/>
  <c r="AS690" i="9"/>
  <c r="G690" i="9"/>
  <c r="I690" i="9" s="1"/>
  <c r="F690" i="9"/>
  <c r="H690" i="9" s="1"/>
  <c r="T952" i="9" l="1"/>
  <c r="T989" i="9"/>
  <c r="T723" i="9"/>
  <c r="T731" i="9"/>
  <c r="T41" i="9"/>
  <c r="T33" i="9"/>
  <c r="T990" i="9"/>
  <c r="T988" i="9"/>
  <c r="T953" i="9"/>
  <c r="T951" i="9"/>
  <c r="T730" i="9"/>
  <c r="T722" i="9"/>
  <c r="T32" i="9"/>
  <c r="T40" i="9"/>
  <c r="T732" i="9"/>
  <c r="T42" i="9"/>
  <c r="R950" i="9"/>
  <c r="R987" i="9"/>
  <c r="R729" i="9"/>
  <c r="R721" i="9"/>
  <c r="R39" i="9"/>
  <c r="R31" i="9"/>
  <c r="R938" i="9"/>
  <c r="R934" i="9"/>
  <c r="R690" i="9"/>
  <c r="AS826" i="9"/>
  <c r="G826" i="9"/>
  <c r="I826" i="9" s="1"/>
  <c r="F826" i="9"/>
  <c r="H826" i="9" s="1"/>
  <c r="AS824" i="9"/>
  <c r="G824" i="9"/>
  <c r="I824" i="9" s="1"/>
  <c r="F824" i="9"/>
  <c r="H824" i="9" s="1"/>
  <c r="AS822" i="9"/>
  <c r="G822" i="9"/>
  <c r="I822" i="9" s="1"/>
  <c r="F822" i="9"/>
  <c r="H822" i="9" s="1"/>
  <c r="AS485" i="9"/>
  <c r="G485" i="9"/>
  <c r="I485" i="9" s="1"/>
  <c r="F485" i="9"/>
  <c r="H485" i="9" s="1"/>
  <c r="AS480" i="9"/>
  <c r="G480" i="9"/>
  <c r="I480" i="9" s="1"/>
  <c r="F480" i="9"/>
  <c r="H480" i="9" s="1"/>
  <c r="AS482" i="9"/>
  <c r="G482" i="9"/>
  <c r="I482" i="9" s="1"/>
  <c r="F482" i="9"/>
  <c r="H482" i="9" s="1"/>
  <c r="T487" i="9" l="1"/>
  <c r="T828" i="9"/>
  <c r="R826" i="9"/>
  <c r="T824" i="9"/>
  <c r="R824" i="9"/>
  <c r="R822" i="9"/>
  <c r="R485" i="9"/>
  <c r="R480" i="9"/>
  <c r="R482" i="9"/>
  <c r="AS985" i="9"/>
  <c r="G985" i="9"/>
  <c r="I985" i="9" s="1"/>
  <c r="F985" i="9"/>
  <c r="H985" i="9" s="1"/>
  <c r="AS948" i="9"/>
  <c r="G948" i="9"/>
  <c r="I948" i="9" s="1"/>
  <c r="F948" i="9"/>
  <c r="H948" i="9" s="1"/>
  <c r="AS727" i="9"/>
  <c r="G727" i="9"/>
  <c r="I727" i="9" s="1"/>
  <c r="F727" i="9"/>
  <c r="H727" i="9" s="1"/>
  <c r="AS719" i="9"/>
  <c r="G719" i="9"/>
  <c r="I719" i="9" s="1"/>
  <c r="F719" i="9"/>
  <c r="H719" i="9" s="1"/>
  <c r="AS37" i="9"/>
  <c r="G37" i="9"/>
  <c r="I37" i="9" s="1"/>
  <c r="F37" i="9"/>
  <c r="H37" i="9" s="1"/>
  <c r="T986" i="9" l="1"/>
  <c r="T950" i="9"/>
  <c r="T949" i="9"/>
  <c r="T720" i="9"/>
  <c r="T728" i="9"/>
  <c r="T987" i="9"/>
  <c r="T729" i="9"/>
  <c r="T721" i="9"/>
  <c r="R985" i="9"/>
  <c r="R948" i="9"/>
  <c r="R727" i="9"/>
  <c r="R719" i="9"/>
  <c r="R37" i="9"/>
  <c r="AS29" i="9"/>
  <c r="G29" i="9"/>
  <c r="I29" i="9" s="1"/>
  <c r="F29" i="9"/>
  <c r="H29" i="9" s="1"/>
  <c r="T38" i="9" l="1"/>
  <c r="T30" i="9"/>
  <c r="T39" i="9"/>
  <c r="T31" i="9"/>
  <c r="R29" i="9"/>
  <c r="AS256" i="9"/>
  <c r="G256" i="9"/>
  <c r="I256" i="9" s="1"/>
  <c r="F256" i="9"/>
  <c r="H256" i="9" s="1"/>
  <c r="AS255" i="9"/>
  <c r="G255" i="9"/>
  <c r="I255" i="9" s="1"/>
  <c r="F255" i="9"/>
  <c r="H255" i="9" s="1"/>
  <c r="R256" i="9" l="1"/>
  <c r="R255" i="9"/>
  <c r="AS696" i="9"/>
  <c r="G696" i="9"/>
  <c r="I696" i="9" s="1"/>
  <c r="F696" i="9"/>
  <c r="H696" i="9" s="1"/>
  <c r="AS531" i="9"/>
  <c r="G531" i="9"/>
  <c r="I531" i="9" s="1"/>
  <c r="F531" i="9"/>
  <c r="H531" i="9" s="1"/>
  <c r="AS528" i="9"/>
  <c r="G528" i="9"/>
  <c r="I528" i="9" s="1"/>
  <c r="F528" i="9"/>
  <c r="H528" i="9" s="1"/>
  <c r="AS533" i="9"/>
  <c r="G533" i="9"/>
  <c r="I533" i="9" s="1"/>
  <c r="F533" i="9"/>
  <c r="H533" i="9" s="1"/>
  <c r="AS866" i="9"/>
  <c r="G866" i="9"/>
  <c r="I866" i="9" s="1"/>
  <c r="F866" i="9"/>
  <c r="H866" i="9" s="1"/>
  <c r="R696" i="9" l="1"/>
  <c r="R531" i="9"/>
  <c r="R528" i="9"/>
  <c r="R533" i="9"/>
  <c r="R866" i="9"/>
  <c r="AS864" i="9"/>
  <c r="G864" i="9"/>
  <c r="I864" i="9" s="1"/>
  <c r="F864" i="9"/>
  <c r="H864" i="9" s="1"/>
  <c r="AS535" i="9"/>
  <c r="G535" i="9"/>
  <c r="I535" i="9" s="1"/>
  <c r="F535" i="9"/>
  <c r="H535" i="9" s="1"/>
  <c r="AS861" i="9"/>
  <c r="G861" i="9"/>
  <c r="I861" i="9" s="1"/>
  <c r="F861" i="9"/>
  <c r="H861" i="9" s="1"/>
  <c r="AS858" i="9"/>
  <c r="G858" i="9"/>
  <c r="I858" i="9" s="1"/>
  <c r="F858" i="9"/>
  <c r="H858" i="9" s="1"/>
  <c r="AS524" i="9"/>
  <c r="G524" i="9"/>
  <c r="I524" i="9" s="1"/>
  <c r="F524" i="9"/>
  <c r="H524" i="9" s="1"/>
  <c r="AS521" i="9"/>
  <c r="G521" i="9"/>
  <c r="I521" i="9" s="1"/>
  <c r="F521" i="9"/>
  <c r="H521" i="9" s="1"/>
  <c r="AS518" i="9"/>
  <c r="G518" i="9"/>
  <c r="I518" i="9" s="1"/>
  <c r="F518" i="9"/>
  <c r="H518" i="9" s="1"/>
  <c r="AS514" i="9"/>
  <c r="G514" i="9"/>
  <c r="I514" i="9" s="1"/>
  <c r="F514" i="9"/>
  <c r="H514" i="9" s="1"/>
  <c r="R864" i="9" l="1"/>
  <c r="R535" i="9"/>
  <c r="R861" i="9"/>
  <c r="R858" i="9"/>
  <c r="R524" i="9"/>
  <c r="R521" i="9"/>
  <c r="T518" i="9"/>
  <c r="R518" i="9"/>
  <c r="R514" i="9"/>
  <c r="AS254" i="9"/>
  <c r="G254" i="9"/>
  <c r="I254" i="9" s="1"/>
  <c r="F254" i="9"/>
  <c r="H254" i="9" s="1"/>
  <c r="AS253" i="9"/>
  <c r="G253" i="9"/>
  <c r="I253" i="9" s="1"/>
  <c r="F253" i="9"/>
  <c r="H253" i="9" s="1"/>
  <c r="R254" i="9" l="1"/>
  <c r="R253" i="9"/>
  <c r="AS663" i="9"/>
  <c r="G663" i="9"/>
  <c r="I663" i="9" s="1"/>
  <c r="F663" i="9"/>
  <c r="H663" i="9" s="1"/>
  <c r="AS657" i="9"/>
  <c r="G657" i="9"/>
  <c r="I657" i="9" s="1"/>
  <c r="F657" i="9"/>
  <c r="H657" i="9" s="1"/>
  <c r="AS613" i="9"/>
  <c r="G613" i="9"/>
  <c r="I613" i="9" s="1"/>
  <c r="F613" i="9"/>
  <c r="H613" i="9" s="1"/>
  <c r="AS605" i="9"/>
  <c r="G605" i="9"/>
  <c r="I605" i="9" s="1"/>
  <c r="F605" i="9"/>
  <c r="H605" i="9" s="1"/>
  <c r="T663" i="9" l="1"/>
  <c r="R663" i="9"/>
  <c r="R657" i="9"/>
  <c r="R613" i="9"/>
  <c r="R605" i="9"/>
  <c r="AS250" i="9" l="1"/>
  <c r="G250" i="9"/>
  <c r="I250" i="9" s="1"/>
  <c r="F250" i="9"/>
  <c r="H250" i="9" s="1"/>
  <c r="AS249" i="9"/>
  <c r="G249" i="9"/>
  <c r="I249" i="9" s="1"/>
  <c r="F249" i="9"/>
  <c r="H249" i="9" s="1"/>
  <c r="R250" i="9" l="1"/>
  <c r="R249" i="9"/>
  <c r="G5" i="9" l="1"/>
  <c r="G6" i="9"/>
  <c r="G7" i="9"/>
  <c r="G8" i="9"/>
  <c r="G9" i="9"/>
  <c r="G10" i="9"/>
  <c r="G11" i="9"/>
  <c r="G12" i="9"/>
  <c r="G13" i="9"/>
  <c r="G14" i="9"/>
  <c r="G15" i="9"/>
  <c r="G16" i="9"/>
  <c r="G17" i="9"/>
  <c r="G18" i="9"/>
  <c r="G19" i="9"/>
  <c r="G20" i="9"/>
  <c r="G21" i="9"/>
  <c r="G22" i="9"/>
  <c r="G23" i="9"/>
  <c r="G24" i="9"/>
  <c r="G25" i="9"/>
  <c r="G26" i="9"/>
  <c r="G27" i="9"/>
  <c r="G28" i="9"/>
  <c r="G34" i="9"/>
  <c r="G35" i="9"/>
  <c r="G36" i="9"/>
  <c r="G44" i="9"/>
  <c r="G45" i="9"/>
  <c r="G46" i="9"/>
  <c r="G47" i="9"/>
  <c r="G48" i="9"/>
  <c r="G49" i="9"/>
  <c r="G50" i="9"/>
  <c r="G51" i="9"/>
  <c r="G52" i="9"/>
  <c r="G53" i="9"/>
  <c r="G54" i="9"/>
  <c r="G55" i="9"/>
  <c r="G56" i="9"/>
  <c r="G57" i="9"/>
  <c r="G58" i="9"/>
  <c r="G59" i="9"/>
  <c r="G60" i="9"/>
  <c r="G61" i="9"/>
  <c r="G62" i="9"/>
  <c r="G63" i="9"/>
  <c r="G65" i="9"/>
  <c r="G66" i="9"/>
  <c r="G67" i="9"/>
  <c r="G69" i="9"/>
  <c r="G70" i="9"/>
  <c r="G71" i="9"/>
  <c r="G72" i="9"/>
  <c r="G73" i="9"/>
  <c r="G74" i="9"/>
  <c r="G75" i="9"/>
  <c r="G76" i="9"/>
  <c r="G77" i="9"/>
  <c r="G78" i="9"/>
  <c r="G79" i="9"/>
  <c r="G80" i="9"/>
  <c r="G81" i="9"/>
  <c r="G82" i="9"/>
  <c r="G83" i="9"/>
  <c r="G84" i="9"/>
  <c r="G85" i="9"/>
  <c r="G86" i="9"/>
  <c r="G87"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40" i="9"/>
  <c r="G241" i="9"/>
  <c r="G242" i="9"/>
  <c r="G243" i="9"/>
  <c r="G245" i="9"/>
  <c r="G246" i="9"/>
  <c r="G247" i="9"/>
  <c r="G248" i="9"/>
  <c r="G258" i="9"/>
  <c r="G259" i="9"/>
  <c r="G260" i="9"/>
  <c r="G261" i="9"/>
  <c r="G263" i="9"/>
  <c r="G264" i="9"/>
  <c r="G265" i="9"/>
  <c r="G266" i="9"/>
  <c r="G270" i="9"/>
  <c r="G273" i="9"/>
  <c r="G274" i="9"/>
  <c r="G276" i="9"/>
  <c r="G277" i="9"/>
  <c r="G279" i="9"/>
  <c r="G281" i="9"/>
  <c r="G284" i="9"/>
  <c r="G287" i="9"/>
  <c r="G288" i="9"/>
  <c r="G289" i="9"/>
  <c r="G290" i="9"/>
  <c r="G291" i="9"/>
  <c r="G292" i="9"/>
  <c r="G293" i="9"/>
  <c r="G294" i="9"/>
  <c r="G295" i="9"/>
  <c r="G296" i="9"/>
  <c r="G298" i="9"/>
  <c r="G300" i="9"/>
  <c r="G302" i="9"/>
  <c r="G303" i="9"/>
  <c r="G304" i="9"/>
  <c r="G306" i="9"/>
  <c r="G307" i="9"/>
  <c r="G308" i="9"/>
  <c r="G309" i="9"/>
  <c r="G310" i="9"/>
  <c r="G311" i="9"/>
  <c r="G312" i="9"/>
  <c r="G314" i="9"/>
  <c r="G315" i="9"/>
  <c r="G316" i="9"/>
  <c r="G317" i="9"/>
  <c r="G318" i="9"/>
  <c r="G319" i="9"/>
  <c r="G320" i="9"/>
  <c r="G321" i="9"/>
  <c r="G322" i="9"/>
  <c r="G324" i="9"/>
  <c r="G326" i="9"/>
  <c r="G328" i="9"/>
  <c r="G331" i="9"/>
  <c r="G332" i="9"/>
  <c r="G333" i="9"/>
  <c r="G334" i="9"/>
  <c r="G335" i="9"/>
  <c r="G336" i="9"/>
  <c r="G337" i="9"/>
  <c r="G338" i="9"/>
  <c r="G339" i="9"/>
  <c r="G340" i="9"/>
  <c r="G341" i="9"/>
  <c r="G342" i="9"/>
  <c r="G345" i="9"/>
  <c r="G348" i="9"/>
  <c r="G351" i="9"/>
  <c r="G354" i="9"/>
  <c r="G357" i="9"/>
  <c r="G430" i="9"/>
  <c r="G431" i="9"/>
  <c r="G432" i="9"/>
  <c r="G433" i="9"/>
  <c r="G434" i="9"/>
  <c r="G435" i="9"/>
  <c r="G436" i="9"/>
  <c r="G438" i="9"/>
  <c r="G439" i="9"/>
  <c r="G440" i="9"/>
  <c r="G441" i="9"/>
  <c r="G442" i="9"/>
  <c r="G443" i="9"/>
  <c r="G444" i="9"/>
  <c r="G445" i="9"/>
  <c r="G446" i="9"/>
  <c r="G447" i="9"/>
  <c r="G448" i="9"/>
  <c r="G449" i="9"/>
  <c r="G450" i="9"/>
  <c r="G451" i="9"/>
  <c r="G452" i="9"/>
  <c r="G453" i="9"/>
  <c r="G454" i="9"/>
  <c r="G455" i="9"/>
  <c r="G456" i="9"/>
  <c r="G457" i="9"/>
  <c r="G458" i="9"/>
  <c r="G459" i="9"/>
  <c r="G460" i="9"/>
  <c r="G462" i="9"/>
  <c r="G463" i="9"/>
  <c r="G464" i="9"/>
  <c r="G465" i="9"/>
  <c r="G467" i="9"/>
  <c r="G469" i="9"/>
  <c r="G470" i="9"/>
  <c r="G472" i="9"/>
  <c r="G473" i="9"/>
  <c r="G475" i="9"/>
  <c r="G477" i="9"/>
  <c r="G479" i="9"/>
  <c r="G481" i="9"/>
  <c r="G483" i="9"/>
  <c r="G484" i="9"/>
  <c r="G486" i="9"/>
  <c r="G493" i="9"/>
  <c r="G494" i="9"/>
  <c r="G495" i="9"/>
  <c r="G496" i="9"/>
  <c r="G497" i="9"/>
  <c r="G498" i="9"/>
  <c r="G499" i="9"/>
  <c r="G500" i="9"/>
  <c r="G501" i="9"/>
  <c r="G502" i="9"/>
  <c r="G503" i="9"/>
  <c r="G504" i="9"/>
  <c r="G505" i="9"/>
  <c r="G506" i="9"/>
  <c r="G507" i="9"/>
  <c r="G508" i="9"/>
  <c r="G509" i="9"/>
  <c r="G510" i="9"/>
  <c r="G511" i="9"/>
  <c r="G512" i="9"/>
  <c r="G513" i="9"/>
  <c r="G515" i="9"/>
  <c r="G516" i="9"/>
  <c r="G517" i="9"/>
  <c r="G519" i="9"/>
  <c r="G520" i="9"/>
  <c r="G522" i="9"/>
  <c r="G523" i="9"/>
  <c r="G525" i="9"/>
  <c r="G526" i="9"/>
  <c r="G527" i="9"/>
  <c r="G529" i="9"/>
  <c r="G530" i="9"/>
  <c r="G532" i="9"/>
  <c r="G534" i="9"/>
  <c r="G536" i="9"/>
  <c r="G537" i="9"/>
  <c r="G538" i="9"/>
  <c r="G539" i="9"/>
  <c r="G540" i="9"/>
  <c r="G541" i="9"/>
  <c r="G542" i="9"/>
  <c r="G543" i="9"/>
  <c r="G544" i="9"/>
  <c r="G545"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9" i="9"/>
  <c r="G610" i="9"/>
  <c r="G611" i="9"/>
  <c r="G612" i="9"/>
  <c r="G614" i="9"/>
  <c r="G615" i="9"/>
  <c r="G616" i="9"/>
  <c r="G617" i="9"/>
  <c r="G618" i="9"/>
  <c r="G619" i="9"/>
  <c r="G620" i="9"/>
  <c r="G621" i="9"/>
  <c r="G622" i="9"/>
  <c r="G625" i="9"/>
  <c r="G626" i="9"/>
  <c r="G627" i="9"/>
  <c r="G628" i="9"/>
  <c r="G631" i="9"/>
  <c r="G632" i="9"/>
  <c r="G633" i="9"/>
  <c r="G636" i="9"/>
  <c r="G637" i="9"/>
  <c r="G638" i="9"/>
  <c r="G640" i="9"/>
  <c r="G641" i="9"/>
  <c r="G642" i="9"/>
  <c r="G643" i="9"/>
  <c r="G644" i="9"/>
  <c r="G645" i="9"/>
  <c r="G646" i="9"/>
  <c r="G647" i="9"/>
  <c r="G648" i="9"/>
  <c r="G649" i="9"/>
  <c r="G650" i="9"/>
  <c r="G651" i="9"/>
  <c r="G655" i="9"/>
  <c r="G656" i="9"/>
  <c r="G661" i="9"/>
  <c r="G662" i="9"/>
  <c r="G664" i="9"/>
  <c r="G665" i="9"/>
  <c r="G666" i="9"/>
  <c r="G669" i="9"/>
  <c r="G670" i="9"/>
  <c r="G674" i="9"/>
  <c r="G675" i="9"/>
  <c r="G685" i="9"/>
  <c r="G689" i="9"/>
  <c r="G703" i="9"/>
  <c r="G704" i="9"/>
  <c r="G705" i="9"/>
  <c r="G706" i="9"/>
  <c r="G707" i="9"/>
  <c r="G708" i="9"/>
  <c r="G709" i="9"/>
  <c r="G710" i="9"/>
  <c r="G711" i="9"/>
  <c r="G712" i="9"/>
  <c r="G713" i="9"/>
  <c r="G714" i="9"/>
  <c r="G715" i="9"/>
  <c r="G716" i="9"/>
  <c r="G717" i="9"/>
  <c r="G718" i="9"/>
  <c r="G724" i="9"/>
  <c r="G725" i="9"/>
  <c r="G726" i="9"/>
  <c r="G734" i="9"/>
  <c r="G735" i="9"/>
  <c r="G736" i="9"/>
  <c r="G737" i="9"/>
  <c r="G738" i="9"/>
  <c r="G739" i="9"/>
  <c r="G740" i="9"/>
  <c r="G741" i="9"/>
  <c r="G742" i="9"/>
  <c r="G743" i="9"/>
  <c r="G744" i="9"/>
  <c r="G745" i="9"/>
  <c r="G746" i="9"/>
  <c r="G747" i="9"/>
  <c r="G748" i="9"/>
  <c r="G749" i="9"/>
  <c r="G751" i="9"/>
  <c r="G752" i="9"/>
  <c r="G754" i="9"/>
  <c r="G755" i="9"/>
  <c r="G756" i="9"/>
  <c r="G757" i="9"/>
  <c r="G758" i="9"/>
  <c r="G759" i="9"/>
  <c r="G760" i="9"/>
  <c r="G761" i="9"/>
  <c r="G762" i="9"/>
  <c r="G763" i="9"/>
  <c r="G765" i="9"/>
  <c r="G766" i="9"/>
  <c r="G767" i="9"/>
  <c r="G768" i="9"/>
  <c r="G769" i="9"/>
  <c r="G771" i="9"/>
  <c r="G773" i="9"/>
  <c r="G775" i="9"/>
  <c r="G776" i="9"/>
  <c r="G777" i="9"/>
  <c r="G778" i="9"/>
  <c r="G779" i="9"/>
  <c r="G780" i="9"/>
  <c r="G781" i="9"/>
  <c r="G782" i="9"/>
  <c r="G783" i="9"/>
  <c r="G784" i="9"/>
  <c r="G785" i="9"/>
  <c r="G786" i="9"/>
  <c r="G787" i="9"/>
  <c r="G788" i="9"/>
  <c r="G789" i="9"/>
  <c r="G790" i="9"/>
  <c r="G793" i="9"/>
  <c r="G795" i="9"/>
  <c r="G797" i="9"/>
  <c r="G799" i="9"/>
  <c r="G802" i="9"/>
  <c r="G805" i="9"/>
  <c r="G807" i="9"/>
  <c r="G810" i="9"/>
  <c r="G812" i="9"/>
  <c r="G815" i="9"/>
  <c r="G818" i="9"/>
  <c r="G821" i="9"/>
  <c r="G823" i="9"/>
  <c r="G825" i="9"/>
  <c r="G827" i="9"/>
  <c r="G834" i="9"/>
  <c r="G835" i="9"/>
  <c r="G836" i="9"/>
  <c r="G837" i="9"/>
  <c r="G838" i="9"/>
  <c r="G839" i="9"/>
  <c r="G840" i="9"/>
  <c r="G841" i="9"/>
  <c r="G842" i="9"/>
  <c r="G843" i="9"/>
  <c r="G844" i="9"/>
  <c r="G845" i="9"/>
  <c r="G846" i="9"/>
  <c r="G847" i="9"/>
  <c r="G848" i="9"/>
  <c r="G849" i="9"/>
  <c r="G850" i="9"/>
  <c r="G851" i="9"/>
  <c r="G852" i="9"/>
  <c r="G853" i="9"/>
  <c r="G854" i="9"/>
  <c r="G855" i="9"/>
  <c r="G856" i="9"/>
  <c r="G857" i="9"/>
  <c r="G859" i="9"/>
  <c r="G860" i="9"/>
  <c r="G862" i="9"/>
  <c r="G863" i="9"/>
  <c r="G865"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6" i="9"/>
  <c r="G907" i="9"/>
  <c r="G908" i="9"/>
  <c r="G911" i="9"/>
  <c r="G912" i="9"/>
  <c r="G913" i="9"/>
  <c r="G916" i="9"/>
  <c r="G917" i="9"/>
  <c r="G918" i="9"/>
  <c r="G920" i="9"/>
  <c r="G921" i="9"/>
  <c r="G922" i="9"/>
  <c r="G923" i="9"/>
  <c r="G924" i="9"/>
  <c r="G925" i="9"/>
  <c r="G926" i="9"/>
  <c r="G927" i="9"/>
  <c r="G930" i="9"/>
  <c r="G933" i="9"/>
  <c r="G937" i="9"/>
  <c r="G945" i="9"/>
  <c r="G946" i="9"/>
  <c r="G947" i="9"/>
  <c r="G954" i="9"/>
  <c r="G955" i="9"/>
  <c r="G956" i="9"/>
  <c r="G957" i="9"/>
  <c r="G958" i="9"/>
  <c r="G959" i="9"/>
  <c r="G961" i="9"/>
  <c r="G962" i="9"/>
  <c r="G963" i="9"/>
  <c r="G964" i="9"/>
  <c r="G965" i="9"/>
  <c r="G966" i="9"/>
  <c r="G967" i="9"/>
  <c r="G968" i="9"/>
  <c r="G969" i="9"/>
  <c r="G970" i="9"/>
  <c r="G971" i="9"/>
  <c r="G972" i="9"/>
  <c r="G973" i="9"/>
  <c r="G974" i="9"/>
  <c r="G975" i="9"/>
  <c r="G976" i="9"/>
  <c r="G977" i="9"/>
  <c r="G978" i="9"/>
  <c r="G979" i="9"/>
  <c r="G980" i="9"/>
  <c r="G981" i="9"/>
  <c r="G982" i="9"/>
  <c r="G983" i="9"/>
  <c r="G984" i="9"/>
  <c r="F970" i="9"/>
  <c r="F971" i="9"/>
  <c r="F972" i="9"/>
  <c r="F973" i="9"/>
  <c r="F974" i="9"/>
  <c r="F975" i="9"/>
  <c r="F976" i="9"/>
  <c r="F977" i="9"/>
  <c r="F978" i="9"/>
  <c r="F979" i="9"/>
  <c r="F980" i="9"/>
  <c r="F981" i="9"/>
  <c r="F982" i="9"/>
  <c r="F983" i="9"/>
  <c r="F984" i="9"/>
  <c r="AS937" i="9" l="1"/>
  <c r="I937" i="9"/>
  <c r="F937" i="9"/>
  <c r="H937" i="9" s="1"/>
  <c r="AS933" i="9"/>
  <c r="I933" i="9"/>
  <c r="F933" i="9"/>
  <c r="H933" i="9" s="1"/>
  <c r="AS689" i="9"/>
  <c r="I689" i="9"/>
  <c r="F689" i="9"/>
  <c r="H689" i="9" s="1"/>
  <c r="AS685" i="9"/>
  <c r="I685" i="9"/>
  <c r="F685" i="9"/>
  <c r="H685" i="9" s="1"/>
  <c r="AS553" i="9"/>
  <c r="I553" i="9"/>
  <c r="F553" i="9"/>
  <c r="H553" i="9" s="1"/>
  <c r="AS552" i="9"/>
  <c r="I552" i="9"/>
  <c r="F552" i="9"/>
  <c r="H552" i="9" s="1"/>
  <c r="AS871" i="9"/>
  <c r="I871" i="9"/>
  <c r="F871" i="9"/>
  <c r="H871" i="9" s="1"/>
  <c r="AS868" i="9"/>
  <c r="I868" i="9"/>
  <c r="F868" i="9"/>
  <c r="H868" i="9" s="1"/>
  <c r="AS539" i="9"/>
  <c r="I539" i="9"/>
  <c r="F539" i="9"/>
  <c r="H539" i="9" s="1"/>
  <c r="AS538" i="9"/>
  <c r="I538" i="9"/>
  <c r="F538" i="9"/>
  <c r="H538" i="9" s="1"/>
  <c r="AS818" i="9"/>
  <c r="I818" i="9"/>
  <c r="F818" i="9"/>
  <c r="H818" i="9" s="1"/>
  <c r="AS815" i="9"/>
  <c r="I815" i="9"/>
  <c r="F815" i="9"/>
  <c r="H815" i="9" s="1"/>
  <c r="AS812" i="9"/>
  <c r="I812" i="9"/>
  <c r="F812" i="9"/>
  <c r="H812" i="9" s="1"/>
  <c r="AS477" i="9"/>
  <c r="I477" i="9"/>
  <c r="F477" i="9"/>
  <c r="H477" i="9" s="1"/>
  <c r="AS475" i="9"/>
  <c r="I475" i="9"/>
  <c r="F475" i="9"/>
  <c r="H475" i="9" s="1"/>
  <c r="AS473" i="9"/>
  <c r="I473" i="9"/>
  <c r="F473" i="9"/>
  <c r="H473" i="9" s="1"/>
  <c r="AS438" i="9"/>
  <c r="I438" i="9"/>
  <c r="F438" i="9"/>
  <c r="H438" i="9" s="1"/>
  <c r="T695" i="9" l="1"/>
  <c r="T474" i="9"/>
  <c r="T686" i="9"/>
  <c r="T702" i="9"/>
  <c r="T478" i="9"/>
  <c r="T699" i="9"/>
  <c r="T820" i="9"/>
  <c r="R937" i="9"/>
  <c r="R933" i="9"/>
  <c r="R689" i="9"/>
  <c r="R685" i="9"/>
  <c r="T553" i="9"/>
  <c r="R553" i="9"/>
  <c r="R552" i="9"/>
  <c r="R871" i="9"/>
  <c r="R868" i="9"/>
  <c r="R539" i="9"/>
  <c r="R538" i="9"/>
  <c r="R818" i="9"/>
  <c r="T818" i="9"/>
  <c r="T815" i="9"/>
  <c r="R815" i="9"/>
  <c r="R812" i="9"/>
  <c r="T477" i="9"/>
  <c r="R477" i="9"/>
  <c r="R475" i="9"/>
  <c r="R473" i="9"/>
  <c r="R438" i="9"/>
  <c r="AS284" i="9" l="1"/>
  <c r="I284" i="9"/>
  <c r="F284" i="9"/>
  <c r="H284" i="9" s="1"/>
  <c r="AS281" i="9"/>
  <c r="I281" i="9"/>
  <c r="F281" i="9"/>
  <c r="H281" i="9" s="1"/>
  <c r="T283" i="9" l="1"/>
  <c r="R284" i="9"/>
  <c r="T284" i="9"/>
  <c r="R281" i="9"/>
  <c r="AS248" i="9"/>
  <c r="I248" i="9"/>
  <c r="F248" i="9"/>
  <c r="H248" i="9" s="1"/>
  <c r="AS247" i="9"/>
  <c r="I247" i="9"/>
  <c r="F247" i="9"/>
  <c r="H247" i="9" s="1"/>
  <c r="R248" i="9" l="1"/>
  <c r="R247" i="9"/>
  <c r="AS246" i="9"/>
  <c r="I246" i="9"/>
  <c r="F246" i="9"/>
  <c r="H246" i="9" s="1"/>
  <c r="R246" i="9" l="1"/>
  <c r="AS930" i="9" l="1"/>
  <c r="I930" i="9"/>
  <c r="F930" i="9"/>
  <c r="H930" i="9" s="1"/>
  <c r="T939" i="9" l="1"/>
  <c r="T943" i="9"/>
  <c r="T696" i="9"/>
  <c r="T690" i="9"/>
  <c r="T685" i="9"/>
  <c r="R930" i="9"/>
  <c r="AS675" i="9" l="1"/>
  <c r="I675" i="9"/>
  <c r="F675" i="9"/>
  <c r="H675" i="9" s="1"/>
  <c r="AS927" i="9"/>
  <c r="I927" i="9"/>
  <c r="F927" i="9"/>
  <c r="H927" i="9" s="1"/>
  <c r="AS666" i="9"/>
  <c r="I666" i="9"/>
  <c r="F666" i="9"/>
  <c r="H666" i="9" s="1"/>
  <c r="AS918" i="9"/>
  <c r="I918" i="9"/>
  <c r="F918" i="9"/>
  <c r="H918" i="9" s="1"/>
  <c r="AS638" i="9"/>
  <c r="I638" i="9"/>
  <c r="F638" i="9"/>
  <c r="H638" i="9" s="1"/>
  <c r="T936" i="9" l="1"/>
  <c r="T671" i="9"/>
  <c r="T666" i="9"/>
  <c r="T927" i="9"/>
  <c r="R675" i="9"/>
  <c r="R927" i="9"/>
  <c r="R638" i="9"/>
  <c r="R666" i="9"/>
  <c r="R918" i="9"/>
  <c r="AS913" i="9"/>
  <c r="I913" i="9"/>
  <c r="F913" i="9"/>
  <c r="H913" i="9" s="1"/>
  <c r="AS633" i="9"/>
  <c r="I633" i="9"/>
  <c r="F633" i="9"/>
  <c r="H633" i="9" s="1"/>
  <c r="AS908" i="9"/>
  <c r="I908" i="9"/>
  <c r="F908" i="9"/>
  <c r="H908" i="9" s="1"/>
  <c r="AS628" i="9"/>
  <c r="I628" i="9"/>
  <c r="F628" i="9"/>
  <c r="H628" i="9" s="1"/>
  <c r="AS903" i="9"/>
  <c r="I903" i="9"/>
  <c r="F903" i="9"/>
  <c r="H903" i="9" s="1"/>
  <c r="AS622" i="9"/>
  <c r="F622" i="9"/>
  <c r="H622" i="9" s="1"/>
  <c r="AS867" i="9"/>
  <c r="I867" i="9"/>
  <c r="F867" i="9"/>
  <c r="H867" i="9" s="1"/>
  <c r="AS537" i="9"/>
  <c r="I537" i="9"/>
  <c r="F537" i="9"/>
  <c r="H537" i="9" s="1"/>
  <c r="AS536" i="9"/>
  <c r="I536" i="9"/>
  <c r="F536" i="9"/>
  <c r="H536" i="9" s="1"/>
  <c r="AS279" i="9"/>
  <c r="I279" i="9"/>
  <c r="F279" i="9"/>
  <c r="H279" i="9" s="1"/>
  <c r="AS245" i="9"/>
  <c r="I245" i="9"/>
  <c r="F245" i="9"/>
  <c r="H245" i="9" s="1"/>
  <c r="T910" i="9" l="1"/>
  <c r="T868" i="9"/>
  <c r="T629" i="9"/>
  <c r="T638" i="9"/>
  <c r="T633" i="9"/>
  <c r="T538" i="9"/>
  <c r="T539" i="9"/>
  <c r="T913" i="9"/>
  <c r="T537" i="9"/>
  <c r="T281" i="9"/>
  <c r="T248" i="9"/>
  <c r="R913" i="9"/>
  <c r="R633" i="9"/>
  <c r="R908" i="9"/>
  <c r="R628" i="9"/>
  <c r="R903" i="9"/>
  <c r="R622" i="9"/>
  <c r="R867" i="9"/>
  <c r="R537" i="9"/>
  <c r="R536" i="9"/>
  <c r="R279" i="9"/>
  <c r="R245" i="9"/>
  <c r="AS243" i="9" l="1"/>
  <c r="I243" i="9"/>
  <c r="F243" i="9"/>
  <c r="H243" i="9" s="1"/>
  <c r="T257" i="9" l="1"/>
  <c r="R243" i="9"/>
  <c r="AS357" i="9"/>
  <c r="I357" i="9"/>
  <c r="F357" i="9"/>
  <c r="H357" i="9" s="1"/>
  <c r="AS47" i="9"/>
  <c r="I47" i="9"/>
  <c r="F47" i="9"/>
  <c r="H47" i="9" s="1"/>
  <c r="AS354" i="9"/>
  <c r="I354" i="9"/>
  <c r="F354" i="9"/>
  <c r="H354" i="9" s="1"/>
  <c r="AS46" i="9"/>
  <c r="I46" i="9"/>
  <c r="F46" i="9"/>
  <c r="H46" i="9" s="1"/>
  <c r="AS984" i="9"/>
  <c r="I984" i="9"/>
  <c r="H984" i="9"/>
  <c r="AS947" i="9"/>
  <c r="I947" i="9"/>
  <c r="F947" i="9"/>
  <c r="H947" i="9" s="1"/>
  <c r="AS726" i="9"/>
  <c r="I726" i="9"/>
  <c r="F726" i="9"/>
  <c r="H726" i="9" s="1"/>
  <c r="AS718" i="9"/>
  <c r="I718" i="9"/>
  <c r="F718" i="9"/>
  <c r="H718" i="9" s="1"/>
  <c r="AS36" i="9"/>
  <c r="I36" i="9"/>
  <c r="F36" i="9"/>
  <c r="H36" i="9" s="1"/>
  <c r="AS28" i="9"/>
  <c r="I28" i="9"/>
  <c r="F28" i="9"/>
  <c r="H28" i="9" s="1"/>
  <c r="T358" i="9" l="1"/>
  <c r="T360" i="9"/>
  <c r="T948" i="9"/>
  <c r="T985" i="9"/>
  <c r="T719" i="9"/>
  <c r="T727" i="9"/>
  <c r="T29" i="9"/>
  <c r="T37" i="9"/>
  <c r="T47" i="9"/>
  <c r="T357" i="9"/>
  <c r="R357" i="9"/>
  <c r="R47" i="9"/>
  <c r="R354" i="9"/>
  <c r="R46" i="9"/>
  <c r="R984" i="9"/>
  <c r="R947" i="9"/>
  <c r="R726" i="9"/>
  <c r="R718" i="9"/>
  <c r="R36" i="9"/>
  <c r="R28" i="9"/>
  <c r="AS238" i="9"/>
  <c r="I238" i="9"/>
  <c r="F238" i="9"/>
  <c r="H238" i="9" s="1"/>
  <c r="AS241" i="9"/>
  <c r="I241" i="9"/>
  <c r="F241" i="9"/>
  <c r="H241" i="9" s="1"/>
  <c r="AS226" i="9"/>
  <c r="I226" i="9"/>
  <c r="F226" i="9"/>
  <c r="H226" i="9" s="1"/>
  <c r="AS236" i="9"/>
  <c r="I236" i="9"/>
  <c r="F236" i="9"/>
  <c r="H236" i="9" s="1"/>
  <c r="AS231" i="9"/>
  <c r="I231" i="9"/>
  <c r="F231" i="9"/>
  <c r="H231" i="9" s="1"/>
  <c r="AS221" i="9"/>
  <c r="I221" i="9"/>
  <c r="F221" i="9"/>
  <c r="H221" i="9" s="1"/>
  <c r="AS215" i="9"/>
  <c r="I215" i="9"/>
  <c r="F215" i="9"/>
  <c r="H215" i="9" s="1"/>
  <c r="AS209" i="9"/>
  <c r="I209" i="9"/>
  <c r="F209" i="9"/>
  <c r="H209" i="9" s="1"/>
  <c r="AS179" i="9"/>
  <c r="I179" i="9"/>
  <c r="F179" i="9"/>
  <c r="H179" i="9" s="1"/>
  <c r="AS203" i="9"/>
  <c r="I203" i="9"/>
  <c r="F203" i="9"/>
  <c r="H203" i="9" s="1"/>
  <c r="AS195" i="9"/>
  <c r="I195" i="9"/>
  <c r="F195" i="9"/>
  <c r="H195" i="9" s="1"/>
  <c r="AS185" i="9"/>
  <c r="I185" i="9"/>
  <c r="F185" i="9"/>
  <c r="H185" i="9" s="1"/>
  <c r="AS176" i="9"/>
  <c r="I176" i="9"/>
  <c r="F176" i="9"/>
  <c r="H176" i="9" s="1"/>
  <c r="T251" i="9" l="1"/>
  <c r="T255" i="9"/>
  <c r="R231" i="9"/>
  <c r="R226" i="9"/>
  <c r="T221" i="9"/>
  <c r="R221" i="9"/>
  <c r="T253" i="9"/>
  <c r="T243" i="9"/>
  <c r="T215" i="9"/>
  <c r="T246" i="9"/>
  <c r="T245" i="9"/>
  <c r="R238" i="9"/>
  <c r="R241" i="9"/>
  <c r="R236" i="9"/>
  <c r="R215" i="9"/>
  <c r="R209" i="9"/>
  <c r="R179" i="9"/>
  <c r="R203" i="9"/>
  <c r="R195" i="9"/>
  <c r="R185" i="9"/>
  <c r="R176" i="9"/>
  <c r="T689" i="9" l="1"/>
  <c r="AS670" i="9"/>
  <c r="I670" i="9"/>
  <c r="F670" i="9"/>
  <c r="H670" i="9" s="1"/>
  <c r="AS662" i="9"/>
  <c r="I662" i="9"/>
  <c r="F662" i="9"/>
  <c r="H662" i="9" s="1"/>
  <c r="AS656" i="9"/>
  <c r="I656" i="9"/>
  <c r="F656" i="9"/>
  <c r="H656" i="9" s="1"/>
  <c r="AS651" i="9"/>
  <c r="I651" i="9"/>
  <c r="F651" i="9"/>
  <c r="H651" i="9" s="1"/>
  <c r="AS612" i="9"/>
  <c r="I612" i="9"/>
  <c r="F612" i="9"/>
  <c r="H612" i="9" s="1"/>
  <c r="AS604" i="9"/>
  <c r="I604" i="9"/>
  <c r="F604" i="9"/>
  <c r="H604" i="9" s="1"/>
  <c r="AS171" i="9"/>
  <c r="I171" i="9"/>
  <c r="F171" i="9"/>
  <c r="H171" i="9" s="1"/>
  <c r="T624" i="9" l="1"/>
  <c r="T653" i="9"/>
  <c r="T684" i="9"/>
  <c r="T678" i="9"/>
  <c r="T657" i="9"/>
  <c r="T613" i="9"/>
  <c r="T176" i="9"/>
  <c r="T662" i="9"/>
  <c r="R604" i="9"/>
  <c r="R670" i="9"/>
  <c r="R662" i="9"/>
  <c r="R656" i="9"/>
  <c r="R651" i="9"/>
  <c r="R612" i="9"/>
  <c r="R171" i="9"/>
  <c r="AS242" i="9"/>
  <c r="I242" i="9"/>
  <c r="F242" i="9"/>
  <c r="H242" i="9" s="1"/>
  <c r="T256" i="9" l="1"/>
  <c r="R242" i="9"/>
  <c r="AS237" i="9" l="1"/>
  <c r="I237" i="9"/>
  <c r="F237" i="9"/>
  <c r="H237" i="9" s="1"/>
  <c r="T244" i="9" l="1"/>
  <c r="T250" i="9"/>
  <c r="R237" i="9"/>
  <c r="AS669" i="9" l="1"/>
  <c r="I669" i="9"/>
  <c r="F669" i="9"/>
  <c r="H669" i="9" s="1"/>
  <c r="R669" i="9" l="1"/>
  <c r="AS650" i="9" l="1"/>
  <c r="I650" i="9"/>
  <c r="F650" i="9"/>
  <c r="H650" i="9" s="1"/>
  <c r="AS617" i="9"/>
  <c r="I617" i="9"/>
  <c r="F617" i="9"/>
  <c r="H617" i="9" s="1"/>
  <c r="T652" i="9" l="1"/>
  <c r="T683" i="9"/>
  <c r="T656" i="9"/>
  <c r="R650" i="9"/>
  <c r="R617" i="9"/>
  <c r="AS225" i="9" l="1"/>
  <c r="I225" i="9"/>
  <c r="F225" i="9"/>
  <c r="H225" i="9" s="1"/>
  <c r="AS235" i="9"/>
  <c r="I235" i="9"/>
  <c r="F235" i="9"/>
  <c r="H235" i="9" s="1"/>
  <c r="AS230" i="9"/>
  <c r="I230" i="9"/>
  <c r="F230" i="9"/>
  <c r="H230" i="9" s="1"/>
  <c r="AS178" i="9"/>
  <c r="I178" i="9"/>
  <c r="F178" i="9"/>
  <c r="H178" i="9" s="1"/>
  <c r="AS220" i="9"/>
  <c r="I220" i="9"/>
  <c r="F220" i="9"/>
  <c r="H220" i="9" s="1"/>
  <c r="AS214" i="9"/>
  <c r="I214" i="9"/>
  <c r="F214" i="9"/>
  <c r="H214" i="9" s="1"/>
  <c r="AS208" i="9"/>
  <c r="I208" i="9"/>
  <c r="F208" i="9"/>
  <c r="H208" i="9" s="1"/>
  <c r="AS202" i="9"/>
  <c r="I202" i="9"/>
  <c r="F202" i="9"/>
  <c r="H202" i="9" s="1"/>
  <c r="AS194" i="9"/>
  <c r="I194" i="9"/>
  <c r="F194" i="9"/>
  <c r="H194" i="9" s="1"/>
  <c r="AS184" i="9"/>
  <c r="I184" i="9"/>
  <c r="F184" i="9"/>
  <c r="H184" i="9" s="1"/>
  <c r="AS175" i="9"/>
  <c r="I175" i="9"/>
  <c r="F175" i="9"/>
  <c r="H175" i="9" s="1"/>
  <c r="AS170" i="9"/>
  <c r="I170" i="9"/>
  <c r="F170" i="9"/>
  <c r="H170" i="9" s="1"/>
  <c r="T226" i="9" l="1"/>
  <c r="R230" i="9"/>
  <c r="R225" i="9"/>
  <c r="T231" i="9"/>
  <c r="T214" i="9"/>
  <c r="T220" i="9"/>
  <c r="T175" i="9"/>
  <c r="T171" i="9"/>
  <c r="T185" i="9"/>
  <c r="R194" i="9"/>
  <c r="R208" i="9"/>
  <c r="R235" i="9"/>
  <c r="R178" i="9"/>
  <c r="R220" i="9"/>
  <c r="R214" i="9"/>
  <c r="R202" i="9"/>
  <c r="R184" i="9"/>
  <c r="R175" i="9"/>
  <c r="R170" i="9"/>
  <c r="AS926" i="9"/>
  <c r="I926" i="9"/>
  <c r="F926" i="9"/>
  <c r="H926" i="9" s="1"/>
  <c r="AS665" i="9"/>
  <c r="I665" i="9"/>
  <c r="F665" i="9"/>
  <c r="H665" i="9" s="1"/>
  <c r="AS902" i="9"/>
  <c r="I902" i="9"/>
  <c r="F902" i="9"/>
  <c r="H902" i="9" s="1"/>
  <c r="AS621" i="9"/>
  <c r="F621" i="9"/>
  <c r="H621" i="9" s="1"/>
  <c r="AS674" i="9"/>
  <c r="I674" i="9"/>
  <c r="F674" i="9"/>
  <c r="H674" i="9" s="1"/>
  <c r="T935" i="9" l="1"/>
  <c r="T938" i="9"/>
  <c r="T909" i="9"/>
  <c r="T919" i="9"/>
  <c r="T670" i="9"/>
  <c r="R902" i="9"/>
  <c r="R926" i="9"/>
  <c r="R665" i="9"/>
  <c r="R621" i="9"/>
  <c r="R674" i="9"/>
  <c r="AS240" i="9" l="1"/>
  <c r="I240" i="9"/>
  <c r="F240" i="9"/>
  <c r="H240" i="9" s="1"/>
  <c r="T249" i="9" l="1"/>
  <c r="T254" i="9"/>
  <c r="T242" i="9"/>
  <c r="R240" i="9"/>
  <c r="AS855" i="9" l="1"/>
  <c r="I855" i="9"/>
  <c r="F855" i="9"/>
  <c r="H855" i="9" s="1"/>
  <c r="AS854" i="9"/>
  <c r="I854" i="9"/>
  <c r="F854" i="9"/>
  <c r="H854" i="9" s="1"/>
  <c r="AS853" i="9"/>
  <c r="I853" i="9"/>
  <c r="F853" i="9"/>
  <c r="H853" i="9" s="1"/>
  <c r="AS843" i="9"/>
  <c r="I843" i="9"/>
  <c r="F843" i="9"/>
  <c r="H843" i="9" s="1"/>
  <c r="AS848" i="9"/>
  <c r="I848" i="9"/>
  <c r="F848" i="9"/>
  <c r="H848" i="9" s="1"/>
  <c r="AS838" i="9"/>
  <c r="I838" i="9"/>
  <c r="F838" i="9"/>
  <c r="H838" i="9" s="1"/>
  <c r="T855" i="9" l="1"/>
  <c r="T854" i="9"/>
  <c r="R855" i="9"/>
  <c r="R854" i="9"/>
  <c r="R853" i="9"/>
  <c r="R843" i="9"/>
  <c r="R848" i="9"/>
  <c r="R838" i="9"/>
  <c r="AS983" i="9"/>
  <c r="I983" i="9"/>
  <c r="H983" i="9"/>
  <c r="F946" i="9"/>
  <c r="H946" i="9" s="1"/>
  <c r="I946" i="9"/>
  <c r="AS946" i="9"/>
  <c r="T947" i="9" l="1"/>
  <c r="T984" i="9"/>
  <c r="R946" i="9"/>
  <c r="R983" i="9"/>
  <c r="AS725" i="9"/>
  <c r="I725" i="9"/>
  <c r="F725" i="9"/>
  <c r="H725" i="9" s="1"/>
  <c r="AS717" i="9"/>
  <c r="I717" i="9"/>
  <c r="F717" i="9"/>
  <c r="H717" i="9" s="1"/>
  <c r="AS35" i="9"/>
  <c r="I35" i="9"/>
  <c r="F35" i="9"/>
  <c r="H35" i="9" s="1"/>
  <c r="AS27" i="9"/>
  <c r="I27" i="9"/>
  <c r="F27" i="9"/>
  <c r="H27" i="9" s="1"/>
  <c r="T718" i="9" l="1"/>
  <c r="T726" i="9"/>
  <c r="T36" i="9"/>
  <c r="T28" i="9"/>
  <c r="R725" i="9"/>
  <c r="R717" i="9"/>
  <c r="R35" i="9"/>
  <c r="R27" i="9"/>
  <c r="AS328" i="9"/>
  <c r="I328" i="9"/>
  <c r="F328" i="9"/>
  <c r="H328" i="9" s="1"/>
  <c r="AS326" i="9"/>
  <c r="I326" i="9"/>
  <c r="F326" i="9"/>
  <c r="H326" i="9" s="1"/>
  <c r="AS324" i="9"/>
  <c r="I324" i="9"/>
  <c r="F324" i="9"/>
  <c r="H324" i="9" s="1"/>
  <c r="T330" i="9" l="1"/>
  <c r="T328" i="9"/>
  <c r="T326" i="9"/>
  <c r="R328" i="9"/>
  <c r="R326" i="9"/>
  <c r="R324" i="9"/>
  <c r="AS322" i="9" l="1"/>
  <c r="I322" i="9"/>
  <c r="F322" i="9"/>
  <c r="H322" i="9" s="1"/>
  <c r="T323" i="9" l="1"/>
  <c r="R322" i="9"/>
  <c r="AS234" i="9"/>
  <c r="I234" i="9"/>
  <c r="F234" i="9"/>
  <c r="H234" i="9" s="1"/>
  <c r="AS229" i="9"/>
  <c r="I229" i="9"/>
  <c r="F229" i="9"/>
  <c r="H229" i="9" s="1"/>
  <c r="AS224" i="9"/>
  <c r="I224" i="9"/>
  <c r="F224" i="9"/>
  <c r="H224" i="9" s="1"/>
  <c r="T239" i="9" l="1"/>
  <c r="R224" i="9"/>
  <c r="T230" i="9"/>
  <c r="R229" i="9"/>
  <c r="T236" i="9"/>
  <c r="R234" i="9"/>
  <c r="AS233" i="9"/>
  <c r="I233" i="9"/>
  <c r="F233" i="9"/>
  <c r="H233" i="9" s="1"/>
  <c r="AS228" i="9"/>
  <c r="I228" i="9"/>
  <c r="F228" i="9"/>
  <c r="H228" i="9" s="1"/>
  <c r="AS223" i="9"/>
  <c r="I223" i="9"/>
  <c r="F223" i="9"/>
  <c r="H223" i="9" s="1"/>
  <c r="AS213" i="9"/>
  <c r="I213" i="9"/>
  <c r="F213" i="9"/>
  <c r="H213" i="9" s="1"/>
  <c r="AS207" i="9"/>
  <c r="I207" i="9"/>
  <c r="F207" i="9"/>
  <c r="H207" i="9" s="1"/>
  <c r="AS201" i="9"/>
  <c r="I201" i="9"/>
  <c r="F201" i="9"/>
  <c r="H201" i="9" s="1"/>
  <c r="AS193" i="9"/>
  <c r="I193" i="9"/>
  <c r="F193" i="9"/>
  <c r="H193" i="9" s="1"/>
  <c r="AS189" i="9"/>
  <c r="I189" i="9"/>
  <c r="F189" i="9"/>
  <c r="H189" i="9" s="1"/>
  <c r="AS183" i="9"/>
  <c r="I183" i="9"/>
  <c r="F183" i="9"/>
  <c r="H183" i="9" s="1"/>
  <c r="AS174" i="9"/>
  <c r="I174" i="9"/>
  <c r="F174" i="9"/>
  <c r="H174" i="9" s="1"/>
  <c r="AS132" i="9"/>
  <c r="I132" i="9"/>
  <c r="F132" i="9"/>
  <c r="H132" i="9" s="1"/>
  <c r="AS124" i="9"/>
  <c r="I124" i="9"/>
  <c r="F124" i="9"/>
  <c r="H124" i="9" s="1"/>
  <c r="AS106" i="9"/>
  <c r="I106" i="9"/>
  <c r="F106" i="9"/>
  <c r="H106" i="9" s="1"/>
  <c r="AS169" i="9"/>
  <c r="I169" i="9"/>
  <c r="F169" i="9"/>
  <c r="H169" i="9" s="1"/>
  <c r="AS159" i="9"/>
  <c r="I159" i="9"/>
  <c r="F159" i="9"/>
  <c r="H159" i="9" s="1"/>
  <c r="AS151" i="9"/>
  <c r="I151" i="9"/>
  <c r="F151" i="9"/>
  <c r="H151" i="9" s="1"/>
  <c r="AS140" i="9"/>
  <c r="I140" i="9"/>
  <c r="F140" i="9"/>
  <c r="H140" i="9" s="1"/>
  <c r="T229" i="9" l="1"/>
  <c r="R223" i="9"/>
  <c r="R228" i="9"/>
  <c r="T234" i="9"/>
  <c r="R233" i="9"/>
  <c r="T174" i="9"/>
  <c r="T179" i="9"/>
  <c r="T189" i="9"/>
  <c r="T184" i="9"/>
  <c r="T241" i="9"/>
  <c r="T238" i="9"/>
  <c r="T247" i="9"/>
  <c r="T209" i="9"/>
  <c r="T203" i="9"/>
  <c r="T213" i="9"/>
  <c r="T235" i="9"/>
  <c r="T170" i="9"/>
  <c r="T193" i="9"/>
  <c r="R213" i="9"/>
  <c r="R207" i="9"/>
  <c r="R201" i="9"/>
  <c r="R193" i="9"/>
  <c r="R189" i="9"/>
  <c r="R183" i="9"/>
  <c r="R174" i="9"/>
  <c r="R132" i="9"/>
  <c r="R124" i="9"/>
  <c r="R106" i="9"/>
  <c r="R169" i="9"/>
  <c r="R159" i="9"/>
  <c r="R151" i="9"/>
  <c r="R140" i="9"/>
  <c r="AS219" i="9" l="1"/>
  <c r="I219" i="9"/>
  <c r="F219" i="9"/>
  <c r="H219" i="9" s="1"/>
  <c r="AS165" i="9"/>
  <c r="I165" i="9"/>
  <c r="F165" i="9"/>
  <c r="H165" i="9" s="1"/>
  <c r="AS115" i="9"/>
  <c r="I115" i="9"/>
  <c r="F115" i="9"/>
  <c r="H115" i="9" s="1"/>
  <c r="T225" i="9" l="1"/>
  <c r="R219" i="9"/>
  <c r="R165" i="9"/>
  <c r="R115" i="9"/>
  <c r="AS982" i="9" l="1"/>
  <c r="I982" i="9"/>
  <c r="H982" i="9"/>
  <c r="AS945" i="9"/>
  <c r="I945" i="9"/>
  <c r="F945" i="9"/>
  <c r="H945" i="9" s="1"/>
  <c r="T983" i="9" l="1"/>
  <c r="T946" i="9"/>
  <c r="R982" i="9"/>
  <c r="R945" i="9"/>
  <c r="AS716" i="9" l="1"/>
  <c r="I716" i="9"/>
  <c r="F716" i="9"/>
  <c r="H716" i="9" s="1"/>
  <c r="AS26" i="9"/>
  <c r="I26" i="9"/>
  <c r="F26" i="9"/>
  <c r="H26" i="9" s="1"/>
  <c r="AS311" i="9"/>
  <c r="I311" i="9"/>
  <c r="F311" i="9"/>
  <c r="H311" i="9" s="1"/>
  <c r="T313" i="9" l="1"/>
  <c r="T717" i="9"/>
  <c r="T725" i="9"/>
  <c r="T27" i="9"/>
  <c r="T35" i="9"/>
  <c r="R716" i="9"/>
  <c r="R26" i="9"/>
  <c r="R311" i="9"/>
  <c r="AS312" i="9"/>
  <c r="I312" i="9"/>
  <c r="F312" i="9"/>
  <c r="H312" i="9" s="1"/>
  <c r="T324" i="9" l="1"/>
  <c r="R312" i="9"/>
  <c r="AS436" i="9"/>
  <c r="I436" i="9"/>
  <c r="F436" i="9"/>
  <c r="H436" i="9" s="1"/>
  <c r="AS435" i="9"/>
  <c r="I435" i="9"/>
  <c r="F435" i="9"/>
  <c r="H435" i="9" s="1"/>
  <c r="R436" i="9" l="1"/>
  <c r="R435" i="9"/>
  <c r="AS773" i="9" l="1"/>
  <c r="I773" i="9"/>
  <c r="F773" i="9"/>
  <c r="H773" i="9" s="1"/>
  <c r="AS771" i="9"/>
  <c r="I771" i="9"/>
  <c r="F771" i="9"/>
  <c r="H771" i="9" s="1"/>
  <c r="AS300" i="9"/>
  <c r="I300" i="9"/>
  <c r="F300" i="9"/>
  <c r="H300" i="9" s="1"/>
  <c r="AS298" i="9"/>
  <c r="I298" i="9"/>
  <c r="F298" i="9"/>
  <c r="H298" i="9" s="1"/>
  <c r="T301" i="9" l="1"/>
  <c r="R773" i="9"/>
  <c r="R771" i="9"/>
  <c r="R300" i="9"/>
  <c r="R298" i="9"/>
  <c r="AS232" i="9"/>
  <c r="I232" i="9"/>
  <c r="F232" i="9"/>
  <c r="H232" i="9" s="1"/>
  <c r="AS227" i="9"/>
  <c r="I227" i="9"/>
  <c r="F227" i="9"/>
  <c r="H227" i="9" s="1"/>
  <c r="AS222" i="9"/>
  <c r="I222" i="9"/>
  <c r="F222" i="9"/>
  <c r="H222" i="9" s="1"/>
  <c r="R232" i="9" l="1"/>
  <c r="T232" i="9"/>
  <c r="R222" i="9"/>
  <c r="T228" i="9"/>
  <c r="T227" i="9"/>
  <c r="R227" i="9"/>
  <c r="T233" i="9"/>
  <c r="T237" i="9"/>
  <c r="T240" i="9"/>
  <c r="AS534" i="9" l="1"/>
  <c r="I534" i="9"/>
  <c r="F534" i="9"/>
  <c r="H534" i="9" s="1"/>
  <c r="T535" i="9" l="1"/>
  <c r="T536" i="9"/>
  <c r="R534" i="9"/>
  <c r="AS532" i="9"/>
  <c r="I532" i="9"/>
  <c r="F532" i="9"/>
  <c r="H532" i="9" s="1"/>
  <c r="AS863" i="9"/>
  <c r="I863" i="9"/>
  <c r="F863" i="9"/>
  <c r="H863" i="9" s="1"/>
  <c r="T533" i="9" l="1"/>
  <c r="T864" i="9"/>
  <c r="T866" i="9"/>
  <c r="T534" i="9"/>
  <c r="T867" i="9"/>
  <c r="R532" i="9"/>
  <c r="R863" i="9"/>
  <c r="AS827" i="9"/>
  <c r="I827" i="9"/>
  <c r="F827" i="9"/>
  <c r="H827" i="9" s="1"/>
  <c r="AS825" i="9"/>
  <c r="I825" i="9"/>
  <c r="F825" i="9"/>
  <c r="H825" i="9" s="1"/>
  <c r="AS486" i="9"/>
  <c r="I486" i="9"/>
  <c r="F486" i="9"/>
  <c r="H486" i="9" s="1"/>
  <c r="AS484" i="9"/>
  <c r="I484" i="9"/>
  <c r="F484" i="9"/>
  <c r="H484" i="9" s="1"/>
  <c r="T488" i="9" l="1"/>
  <c r="T829" i="9"/>
  <c r="T827" i="9"/>
  <c r="T486" i="9"/>
  <c r="R827" i="9"/>
  <c r="R825" i="9"/>
  <c r="R486" i="9"/>
  <c r="R484" i="9"/>
  <c r="AS351" i="9"/>
  <c r="I351" i="9"/>
  <c r="F351" i="9"/>
  <c r="H351" i="9" s="1"/>
  <c r="AS348" i="9"/>
  <c r="I348" i="9"/>
  <c r="F348" i="9"/>
  <c r="H348" i="9" s="1"/>
  <c r="T349" i="9" l="1"/>
  <c r="T351" i="9"/>
  <c r="T354" i="9"/>
  <c r="R351" i="9"/>
  <c r="R348" i="9"/>
  <c r="AS724" i="9"/>
  <c r="I724" i="9"/>
  <c r="F724" i="9"/>
  <c r="H724" i="9" s="1"/>
  <c r="AS34" i="9"/>
  <c r="I34" i="9"/>
  <c r="F34" i="9"/>
  <c r="H34" i="9" s="1"/>
  <c r="R724" i="9" l="1"/>
  <c r="R34" i="9"/>
  <c r="F810" i="9" l="1"/>
  <c r="H810" i="9" s="1"/>
  <c r="I810" i="9"/>
  <c r="F821" i="9"/>
  <c r="H821" i="9" s="1"/>
  <c r="I821" i="9"/>
  <c r="F823" i="9"/>
  <c r="H823" i="9" s="1"/>
  <c r="I823" i="9"/>
  <c r="F834" i="9"/>
  <c r="H834" i="9" s="1"/>
  <c r="I834" i="9"/>
  <c r="F835" i="9"/>
  <c r="H835" i="9" s="1"/>
  <c r="I835" i="9"/>
  <c r="F836" i="9"/>
  <c r="H836" i="9" s="1"/>
  <c r="I836" i="9"/>
  <c r="F837" i="9"/>
  <c r="H837" i="9" s="1"/>
  <c r="I837" i="9"/>
  <c r="F839" i="9"/>
  <c r="H839" i="9" s="1"/>
  <c r="I839" i="9"/>
  <c r="F840" i="9"/>
  <c r="H840" i="9" s="1"/>
  <c r="I840" i="9"/>
  <c r="F841" i="9"/>
  <c r="H841" i="9" s="1"/>
  <c r="I841" i="9"/>
  <c r="F842" i="9"/>
  <c r="H842" i="9" s="1"/>
  <c r="I842" i="9"/>
  <c r="F844" i="9"/>
  <c r="H844" i="9" s="1"/>
  <c r="I844" i="9"/>
  <c r="F845" i="9"/>
  <c r="H845" i="9" s="1"/>
  <c r="I845" i="9"/>
  <c r="F846" i="9"/>
  <c r="H846" i="9" s="1"/>
  <c r="I846" i="9"/>
  <c r="F847" i="9"/>
  <c r="H847" i="9" s="1"/>
  <c r="I847" i="9"/>
  <c r="F849" i="9"/>
  <c r="H849" i="9" s="1"/>
  <c r="I849" i="9"/>
  <c r="F850" i="9"/>
  <c r="H850" i="9" s="1"/>
  <c r="I850" i="9"/>
  <c r="F851" i="9"/>
  <c r="H851" i="9" s="1"/>
  <c r="I851" i="9"/>
  <c r="F852" i="9"/>
  <c r="H852" i="9" s="1"/>
  <c r="T858" i="9" s="1"/>
  <c r="I852" i="9"/>
  <c r="F856" i="9"/>
  <c r="H856" i="9" s="1"/>
  <c r="I856" i="9"/>
  <c r="F857" i="9"/>
  <c r="H857" i="9" s="1"/>
  <c r="I857" i="9"/>
  <c r="F859" i="9"/>
  <c r="H859" i="9" s="1"/>
  <c r="I859" i="9"/>
  <c r="F860" i="9"/>
  <c r="H860" i="9" s="1"/>
  <c r="I860" i="9"/>
  <c r="F862" i="9"/>
  <c r="H862" i="9" s="1"/>
  <c r="I862" i="9"/>
  <c r="F865" i="9"/>
  <c r="H865" i="9" s="1"/>
  <c r="I865" i="9"/>
  <c r="F869" i="9"/>
  <c r="H869" i="9" s="1"/>
  <c r="I869" i="9"/>
  <c r="F870" i="9"/>
  <c r="H870" i="9" s="1"/>
  <c r="I870" i="9"/>
  <c r="F872" i="9"/>
  <c r="H872" i="9" s="1"/>
  <c r="I872" i="9"/>
  <c r="F873" i="9"/>
  <c r="H873" i="9" s="1"/>
  <c r="I873" i="9"/>
  <c r="F874" i="9"/>
  <c r="H874" i="9" s="1"/>
  <c r="I874" i="9"/>
  <c r="F875" i="9"/>
  <c r="H875" i="9" s="1"/>
  <c r="I875" i="9"/>
  <c r="F876" i="9"/>
  <c r="H876" i="9" s="1"/>
  <c r="I876" i="9"/>
  <c r="F877" i="9"/>
  <c r="H877" i="9" s="1"/>
  <c r="I877" i="9"/>
  <c r="F878" i="9"/>
  <c r="H878" i="9" s="1"/>
  <c r="I878" i="9"/>
  <c r="F879" i="9"/>
  <c r="H879" i="9" s="1"/>
  <c r="I879" i="9"/>
  <c r="F880" i="9"/>
  <c r="H880" i="9" s="1"/>
  <c r="I880" i="9"/>
  <c r="F881" i="9"/>
  <c r="H881" i="9" s="1"/>
  <c r="I881" i="9"/>
  <c r="F882" i="9"/>
  <c r="H882" i="9" s="1"/>
  <c r="I882" i="9"/>
  <c r="F883" i="9"/>
  <c r="H883" i="9" s="1"/>
  <c r="I883" i="9"/>
  <c r="F884" i="9"/>
  <c r="H884" i="9" s="1"/>
  <c r="I884" i="9"/>
  <c r="F885" i="9"/>
  <c r="H885" i="9" s="1"/>
  <c r="I885" i="9"/>
  <c r="F886" i="9"/>
  <c r="H886" i="9" s="1"/>
  <c r="I886" i="9"/>
  <c r="F887" i="9"/>
  <c r="H887" i="9" s="1"/>
  <c r="I887" i="9"/>
  <c r="F888" i="9"/>
  <c r="H888" i="9" s="1"/>
  <c r="I888" i="9"/>
  <c r="F889" i="9"/>
  <c r="H889" i="9" s="1"/>
  <c r="I889" i="9"/>
  <c r="F890" i="9"/>
  <c r="H890" i="9" s="1"/>
  <c r="I890" i="9"/>
  <c r="F891" i="9"/>
  <c r="H891" i="9" s="1"/>
  <c r="I891" i="9"/>
  <c r="F892" i="9"/>
  <c r="H892" i="9" s="1"/>
  <c r="I892" i="9"/>
  <c r="F893" i="9"/>
  <c r="H893" i="9" s="1"/>
  <c r="I893" i="9"/>
  <c r="F894" i="9"/>
  <c r="H894" i="9" s="1"/>
  <c r="I894" i="9"/>
  <c r="F895" i="9"/>
  <c r="H895" i="9" s="1"/>
  <c r="I895" i="9"/>
  <c r="H896" i="9"/>
  <c r="H897" i="9"/>
  <c r="H898" i="9"/>
  <c r="T904" i="9" s="1"/>
  <c r="F899" i="9"/>
  <c r="H899" i="9" s="1"/>
  <c r="I899" i="9"/>
  <c r="F900" i="9"/>
  <c r="H900" i="9" s="1"/>
  <c r="I900" i="9"/>
  <c r="F901" i="9"/>
  <c r="H901" i="9" s="1"/>
  <c r="I901" i="9"/>
  <c r="F906" i="9"/>
  <c r="H906" i="9" s="1"/>
  <c r="I906" i="9"/>
  <c r="F907" i="9"/>
  <c r="H907" i="9" s="1"/>
  <c r="I907" i="9"/>
  <c r="F911" i="9"/>
  <c r="H911" i="9" s="1"/>
  <c r="I911" i="9"/>
  <c r="F912" i="9"/>
  <c r="H912" i="9" s="1"/>
  <c r="I912" i="9"/>
  <c r="F916" i="9"/>
  <c r="H916" i="9" s="1"/>
  <c r="I916" i="9"/>
  <c r="F917" i="9"/>
  <c r="H917" i="9" s="1"/>
  <c r="I917" i="9"/>
  <c r="F920" i="9"/>
  <c r="H920" i="9" s="1"/>
  <c r="I920" i="9"/>
  <c r="F921" i="9"/>
  <c r="H921" i="9" s="1"/>
  <c r="I921" i="9"/>
  <c r="F922" i="9"/>
  <c r="H922" i="9" s="1"/>
  <c r="I922" i="9"/>
  <c r="F923" i="9"/>
  <c r="H923" i="9" s="1"/>
  <c r="I923" i="9"/>
  <c r="F924" i="9"/>
  <c r="H924" i="9" s="1"/>
  <c r="I924" i="9"/>
  <c r="F925" i="9"/>
  <c r="H925" i="9" s="1"/>
  <c r="I925" i="9"/>
  <c r="F954" i="9"/>
  <c r="H954" i="9" s="1"/>
  <c r="I954" i="9"/>
  <c r="F955" i="9"/>
  <c r="H955" i="9" s="1"/>
  <c r="I955" i="9"/>
  <c r="F956" i="9"/>
  <c r="H956" i="9" s="1"/>
  <c r="I956" i="9"/>
  <c r="F957" i="9"/>
  <c r="H957" i="9" s="1"/>
  <c r="I957" i="9"/>
  <c r="F958" i="9"/>
  <c r="H958" i="9" s="1"/>
  <c r="T960" i="9" s="1"/>
  <c r="I958" i="9"/>
  <c r="F959" i="9"/>
  <c r="H959" i="9" s="1"/>
  <c r="I959" i="9"/>
  <c r="F961" i="9"/>
  <c r="H961" i="9" s="1"/>
  <c r="I961" i="9"/>
  <c r="F962" i="9"/>
  <c r="H962" i="9" s="1"/>
  <c r="I962" i="9"/>
  <c r="F963" i="9"/>
  <c r="H963" i="9" s="1"/>
  <c r="I963" i="9"/>
  <c r="F964" i="9"/>
  <c r="H964" i="9" s="1"/>
  <c r="I964" i="9"/>
  <c r="F965" i="9"/>
  <c r="H965" i="9" s="1"/>
  <c r="I965" i="9"/>
  <c r="F966" i="9"/>
  <c r="H966" i="9" s="1"/>
  <c r="I966" i="9"/>
  <c r="F967" i="9"/>
  <c r="H967" i="9" s="1"/>
  <c r="I967" i="9"/>
  <c r="F968" i="9"/>
  <c r="H968" i="9" s="1"/>
  <c r="I968" i="9"/>
  <c r="F969" i="9"/>
  <c r="H969" i="9" s="1"/>
  <c r="I969" i="9"/>
  <c r="H970" i="9"/>
  <c r="I970" i="9"/>
  <c r="H971" i="9"/>
  <c r="I971" i="9"/>
  <c r="H972" i="9"/>
  <c r="I972" i="9"/>
  <c r="H973" i="9"/>
  <c r="I973" i="9"/>
  <c r="H974" i="9"/>
  <c r="I974" i="9"/>
  <c r="H975" i="9"/>
  <c r="I975" i="9"/>
  <c r="H976" i="9"/>
  <c r="I976" i="9"/>
  <c r="H977" i="9"/>
  <c r="I977" i="9"/>
  <c r="H978" i="9"/>
  <c r="I978" i="9"/>
  <c r="H979" i="9"/>
  <c r="I979" i="9"/>
  <c r="H980" i="9"/>
  <c r="I980" i="9"/>
  <c r="H981" i="9"/>
  <c r="I981" i="9"/>
  <c r="T929" i="9" l="1"/>
  <c r="T932" i="9"/>
  <c r="T905" i="9"/>
  <c r="T934" i="9"/>
  <c r="T931" i="9"/>
  <c r="T971" i="9"/>
  <c r="T954" i="9"/>
  <c r="T861" i="9"/>
  <c r="T871" i="9"/>
  <c r="T977" i="9"/>
  <c r="T961" i="9"/>
  <c r="T976" i="9"/>
  <c r="T937" i="9"/>
  <c r="T933" i="9"/>
  <c r="T972" i="9"/>
  <c r="T968" i="9"/>
  <c r="T923" i="9"/>
  <c r="T888" i="9"/>
  <c r="T907" i="9"/>
  <c r="T975" i="9"/>
  <c r="T967" i="9"/>
  <c r="T958" i="9"/>
  <c r="T906" i="9"/>
  <c r="T959" i="9"/>
  <c r="T889" i="9"/>
  <c r="T886" i="9"/>
  <c r="T880" i="9"/>
  <c r="T893" i="9"/>
  <c r="T885" i="9"/>
  <c r="T877" i="9"/>
  <c r="T865" i="9"/>
  <c r="T850" i="9"/>
  <c r="T840" i="9"/>
  <c r="T964" i="9"/>
  <c r="T917" i="9"/>
  <c r="T926" i="9"/>
  <c r="T899" i="9"/>
  <c r="T890" i="9"/>
  <c r="T882" i="9"/>
  <c r="T874" i="9"/>
  <c r="T846" i="9"/>
  <c r="T836" i="9"/>
  <c r="T924" i="9"/>
  <c r="T911" i="9"/>
  <c r="T895" i="9"/>
  <c r="T887" i="9"/>
  <c r="T879" i="9"/>
  <c r="T870" i="9"/>
  <c r="T852" i="9"/>
  <c r="T853" i="9"/>
  <c r="T842" i="9"/>
  <c r="T843" i="9"/>
  <c r="T823" i="9"/>
  <c r="T980" i="9"/>
  <c r="T955" i="9"/>
  <c r="T859" i="9"/>
  <c r="T969" i="9"/>
  <c r="T974" i="9"/>
  <c r="T966" i="9"/>
  <c r="T957" i="9"/>
  <c r="T921" i="9"/>
  <c r="T901" i="9"/>
  <c r="T918" i="9"/>
  <c r="T908" i="9"/>
  <c r="T898" i="9"/>
  <c r="T892" i="9"/>
  <c r="T884" i="9"/>
  <c r="T876" i="9"/>
  <c r="T862" i="9"/>
  <c r="T863" i="9"/>
  <c r="T849" i="9"/>
  <c r="T839" i="9"/>
  <c r="T979" i="9"/>
  <c r="T963" i="9"/>
  <c r="T916" i="9"/>
  <c r="T881" i="9"/>
  <c r="T873" i="9"/>
  <c r="T857" i="9"/>
  <c r="T845" i="9"/>
  <c r="T835" i="9"/>
  <c r="T922" i="9"/>
  <c r="T930" i="9"/>
  <c r="T894" i="9"/>
  <c r="T878" i="9"/>
  <c r="T869" i="9"/>
  <c r="T851" i="9"/>
  <c r="T841" i="9"/>
  <c r="T981" i="9"/>
  <c r="T982" i="9"/>
  <c r="T973" i="9"/>
  <c r="T965" i="9"/>
  <c r="T956" i="9"/>
  <c r="T920" i="9"/>
  <c r="T900" i="9"/>
  <c r="T891" i="9"/>
  <c r="T883" i="9"/>
  <c r="T875" i="9"/>
  <c r="T860" i="9"/>
  <c r="T847" i="9"/>
  <c r="T848" i="9"/>
  <c r="T837" i="9"/>
  <c r="T838" i="9"/>
  <c r="T897" i="9"/>
  <c r="T903" i="9"/>
  <c r="T978" i="9"/>
  <c r="T970" i="9"/>
  <c r="T962" i="9"/>
  <c r="T925" i="9"/>
  <c r="T945" i="9"/>
  <c r="T912" i="9"/>
  <c r="T896" i="9"/>
  <c r="T902" i="9"/>
  <c r="T872" i="9"/>
  <c r="T856" i="9"/>
  <c r="T844" i="9"/>
  <c r="T834" i="9"/>
  <c r="AS922" i="9"/>
  <c r="AS642" i="9"/>
  <c r="I642" i="9"/>
  <c r="F642" i="9"/>
  <c r="H642" i="9" s="1"/>
  <c r="AS901" i="9"/>
  <c r="AS620" i="9"/>
  <c r="F620" i="9"/>
  <c r="H620" i="9" s="1"/>
  <c r="AS883" i="9"/>
  <c r="AS575" i="9"/>
  <c r="I575" i="9"/>
  <c r="F575" i="9"/>
  <c r="H575" i="9" s="1"/>
  <c r="AS924" i="9"/>
  <c r="AS648" i="9"/>
  <c r="I648" i="9"/>
  <c r="F648" i="9"/>
  <c r="H648" i="9" s="1"/>
  <c r="AS917" i="9"/>
  <c r="AS637" i="9"/>
  <c r="I637" i="9"/>
  <c r="F637" i="9"/>
  <c r="H637" i="9" s="1"/>
  <c r="AS912" i="9"/>
  <c r="AS632" i="9"/>
  <c r="I632" i="9"/>
  <c r="F632" i="9"/>
  <c r="H632" i="9" s="1"/>
  <c r="AS907" i="9"/>
  <c r="AS627" i="9"/>
  <c r="I627" i="9"/>
  <c r="F627" i="9"/>
  <c r="H627" i="9" s="1"/>
  <c r="AS895" i="9"/>
  <c r="AS597" i="9"/>
  <c r="I597" i="9"/>
  <c r="F597" i="9"/>
  <c r="H597" i="9" s="1"/>
  <c r="AS898" i="9"/>
  <c r="R898" i="9"/>
  <c r="F601" i="9"/>
  <c r="H601" i="9" s="1"/>
  <c r="I601" i="9"/>
  <c r="AS601" i="9"/>
  <c r="AS600" i="9"/>
  <c r="I600" i="9"/>
  <c r="F600" i="9"/>
  <c r="H600" i="9" s="1"/>
  <c r="T606" i="9" l="1"/>
  <c r="T605" i="9"/>
  <c r="T632" i="9"/>
  <c r="T621" i="9"/>
  <c r="T650" i="9"/>
  <c r="T637" i="9"/>
  <c r="T665" i="9"/>
  <c r="T628" i="9"/>
  <c r="T642" i="9"/>
  <c r="T675" i="9"/>
  <c r="T620" i="9"/>
  <c r="R922" i="9"/>
  <c r="R642" i="9"/>
  <c r="R901" i="9"/>
  <c r="R620" i="9"/>
  <c r="R883" i="9"/>
  <c r="R575" i="9"/>
  <c r="R924" i="9"/>
  <c r="R648" i="9"/>
  <c r="R917" i="9"/>
  <c r="R637" i="9"/>
  <c r="R912" i="9"/>
  <c r="R632" i="9"/>
  <c r="R907" i="9"/>
  <c r="R627" i="9"/>
  <c r="R895" i="9"/>
  <c r="R601" i="9"/>
  <c r="R597" i="9"/>
  <c r="R600" i="9"/>
  <c r="AS891" i="9"/>
  <c r="AS887" i="9"/>
  <c r="AS593" i="9"/>
  <c r="I593" i="9"/>
  <c r="F593" i="9"/>
  <c r="H593" i="9" s="1"/>
  <c r="AS589" i="9"/>
  <c r="I589" i="9"/>
  <c r="F589" i="9"/>
  <c r="H589" i="9" s="1"/>
  <c r="AS878" i="9"/>
  <c r="AS570" i="9"/>
  <c r="I570" i="9"/>
  <c r="F570" i="9"/>
  <c r="H570" i="9" s="1"/>
  <c r="AS925" i="9"/>
  <c r="AS664" i="9"/>
  <c r="I664" i="9"/>
  <c r="F664" i="9"/>
  <c r="H664" i="9" s="1"/>
  <c r="AS810" i="9"/>
  <c r="AS472" i="9"/>
  <c r="I472" i="9"/>
  <c r="F472" i="9"/>
  <c r="H472" i="9" s="1"/>
  <c r="AS292" i="9"/>
  <c r="I292" i="9"/>
  <c r="F292" i="9"/>
  <c r="H292" i="9" s="1"/>
  <c r="AS177" i="9"/>
  <c r="I177" i="9"/>
  <c r="F177" i="9"/>
  <c r="H177" i="9" s="1"/>
  <c r="T575" i="9" l="1"/>
  <c r="T669" i="9"/>
  <c r="T473" i="9"/>
  <c r="R664" i="9"/>
  <c r="R891" i="9"/>
  <c r="R887" i="9"/>
  <c r="R593" i="9"/>
  <c r="R589" i="9"/>
  <c r="R878" i="9"/>
  <c r="R570" i="9"/>
  <c r="R925" i="9"/>
  <c r="R810" i="9"/>
  <c r="R472" i="9"/>
  <c r="R292" i="9"/>
  <c r="R177" i="9"/>
  <c r="AS310" i="9"/>
  <c r="I310" i="9"/>
  <c r="F310" i="9"/>
  <c r="H310" i="9" s="1"/>
  <c r="AS715" i="9"/>
  <c r="I715" i="9"/>
  <c r="F715" i="9"/>
  <c r="H715" i="9" s="1"/>
  <c r="AS25" i="9"/>
  <c r="I25" i="9"/>
  <c r="F25" i="9"/>
  <c r="H25" i="9" s="1"/>
  <c r="T311" i="9" l="1"/>
  <c r="T312" i="9"/>
  <c r="T716" i="9"/>
  <c r="T724" i="9"/>
  <c r="T26" i="9"/>
  <c r="T34" i="9"/>
  <c r="R715" i="9"/>
  <c r="R310" i="9"/>
  <c r="R25" i="9"/>
  <c r="AS218" i="9"/>
  <c r="I218" i="9"/>
  <c r="F218" i="9"/>
  <c r="H218" i="9" s="1"/>
  <c r="AS212" i="9"/>
  <c r="I212" i="9"/>
  <c r="F212" i="9"/>
  <c r="H212" i="9" s="1"/>
  <c r="AS206" i="9"/>
  <c r="I206" i="9"/>
  <c r="F206" i="9"/>
  <c r="H206" i="9" s="1"/>
  <c r="AS200" i="9"/>
  <c r="I200" i="9"/>
  <c r="F200" i="9"/>
  <c r="H200" i="9" s="1"/>
  <c r="AS192" i="9"/>
  <c r="I192" i="9"/>
  <c r="F192" i="9"/>
  <c r="H192" i="9" s="1"/>
  <c r="AS188" i="9"/>
  <c r="I188" i="9"/>
  <c r="F188" i="9"/>
  <c r="H188" i="9" s="1"/>
  <c r="AS182" i="9"/>
  <c r="I182" i="9"/>
  <c r="F182" i="9"/>
  <c r="H182" i="9" s="1"/>
  <c r="AS164" i="9"/>
  <c r="I164" i="9"/>
  <c r="F164" i="9"/>
  <c r="H164" i="9" s="1"/>
  <c r="AS173" i="9"/>
  <c r="I173" i="9"/>
  <c r="F173" i="9"/>
  <c r="H173" i="9" s="1"/>
  <c r="AS131" i="9"/>
  <c r="I131" i="9"/>
  <c r="F131" i="9"/>
  <c r="H131" i="9" s="1"/>
  <c r="AS123" i="9"/>
  <c r="I123" i="9"/>
  <c r="F123" i="9"/>
  <c r="H123" i="9" s="1"/>
  <c r="AS114" i="9"/>
  <c r="I114" i="9"/>
  <c r="F114" i="9"/>
  <c r="H114" i="9" s="1"/>
  <c r="AS105" i="9"/>
  <c r="I105" i="9"/>
  <c r="F105" i="9"/>
  <c r="H105" i="9" s="1"/>
  <c r="AS168" i="9"/>
  <c r="I168" i="9"/>
  <c r="F168" i="9"/>
  <c r="H168" i="9" s="1"/>
  <c r="AS150" i="9"/>
  <c r="I150" i="9"/>
  <c r="F150" i="9"/>
  <c r="H150" i="9" s="1"/>
  <c r="AS158" i="9"/>
  <c r="I158" i="9"/>
  <c r="F158" i="9"/>
  <c r="H158" i="9" s="1"/>
  <c r="AS139" i="9"/>
  <c r="I139" i="9"/>
  <c r="F139" i="9"/>
  <c r="H139" i="9" s="1"/>
  <c r="T224" i="9" l="1"/>
  <c r="T192" i="9"/>
  <c r="T202" i="9"/>
  <c r="T208" i="9"/>
  <c r="T183" i="9"/>
  <c r="T212" i="9"/>
  <c r="T106" i="9"/>
  <c r="T165" i="9"/>
  <c r="T124" i="9"/>
  <c r="T159" i="9"/>
  <c r="T169" i="9"/>
  <c r="T188" i="9"/>
  <c r="T140" i="9"/>
  <c r="T178" i="9"/>
  <c r="T173" i="9"/>
  <c r="T218" i="9"/>
  <c r="R218" i="9"/>
  <c r="R212" i="9"/>
  <c r="R206" i="9"/>
  <c r="R200" i="9"/>
  <c r="R192" i="9"/>
  <c r="R188" i="9"/>
  <c r="R182" i="9"/>
  <c r="R164" i="9"/>
  <c r="R173" i="9"/>
  <c r="R131" i="9"/>
  <c r="R123" i="9"/>
  <c r="R114" i="9"/>
  <c r="R105" i="9"/>
  <c r="R168" i="9"/>
  <c r="R150" i="9"/>
  <c r="R158" i="9"/>
  <c r="R139" i="9"/>
  <c r="AS616" i="9"/>
  <c r="I616" i="9"/>
  <c r="F616" i="9"/>
  <c r="H616" i="9" s="1"/>
  <c r="AS646" i="9"/>
  <c r="I646" i="9"/>
  <c r="F646" i="9"/>
  <c r="H646" i="9" s="1"/>
  <c r="AS644" i="9"/>
  <c r="I644" i="9"/>
  <c r="F644" i="9"/>
  <c r="H644" i="9" s="1"/>
  <c r="AS611" i="9"/>
  <c r="I611" i="9"/>
  <c r="F611" i="9"/>
  <c r="H611" i="9" s="1"/>
  <c r="AS603" i="9"/>
  <c r="I603" i="9"/>
  <c r="F603" i="9"/>
  <c r="H603" i="9" s="1"/>
  <c r="AS585" i="9"/>
  <c r="I585" i="9"/>
  <c r="F585" i="9"/>
  <c r="H585" i="9" s="1"/>
  <c r="AS580" i="9"/>
  <c r="I580" i="9"/>
  <c r="F580" i="9"/>
  <c r="H580" i="9" s="1"/>
  <c r="AS661" i="9"/>
  <c r="I661" i="9"/>
  <c r="F661" i="9"/>
  <c r="H661" i="9" s="1"/>
  <c r="AS655" i="9"/>
  <c r="I655" i="9"/>
  <c r="F655" i="9"/>
  <c r="H655" i="9" s="1"/>
  <c r="F649" i="9"/>
  <c r="H649" i="9" s="1"/>
  <c r="I649" i="9"/>
  <c r="AS649" i="9"/>
  <c r="T608" i="9" l="1"/>
  <c r="T677" i="9"/>
  <c r="T682" i="9"/>
  <c r="T623" i="9"/>
  <c r="T611" i="9"/>
  <c r="T616" i="9"/>
  <c r="T655" i="9"/>
  <c r="T646" i="9"/>
  <c r="T648" i="9"/>
  <c r="T661" i="9"/>
  <c r="T651" i="9"/>
  <c r="R661" i="9"/>
  <c r="R611" i="9"/>
  <c r="R616" i="9"/>
  <c r="R646" i="9"/>
  <c r="R644" i="9"/>
  <c r="R603" i="9"/>
  <c r="R585" i="9"/>
  <c r="R580" i="9"/>
  <c r="R655" i="9"/>
  <c r="R649" i="9"/>
  <c r="AS752" i="9"/>
  <c r="I752" i="9"/>
  <c r="F752" i="9"/>
  <c r="H752" i="9" s="1"/>
  <c r="AS751" i="9"/>
  <c r="I751" i="9"/>
  <c r="F751" i="9"/>
  <c r="H751" i="9" s="1"/>
  <c r="AS67" i="9"/>
  <c r="I67" i="9"/>
  <c r="F67" i="9"/>
  <c r="H67" i="9" s="1"/>
  <c r="AS66" i="9"/>
  <c r="I66" i="9"/>
  <c r="F66" i="9"/>
  <c r="H66" i="9" s="1"/>
  <c r="T68" i="9" l="1"/>
  <c r="T753" i="9"/>
  <c r="T752" i="9"/>
  <c r="T67" i="9"/>
  <c r="R752" i="9"/>
  <c r="R751" i="9"/>
  <c r="R67" i="9"/>
  <c r="R66" i="9"/>
  <c r="AS199" i="9"/>
  <c r="I199" i="9"/>
  <c r="F199" i="9"/>
  <c r="H199" i="9" s="1"/>
  <c r="T207" i="9" l="1"/>
  <c r="T201" i="9"/>
  <c r="R199" i="9"/>
  <c r="AS149" i="9"/>
  <c r="I149" i="9"/>
  <c r="F149" i="9"/>
  <c r="H149" i="9" s="1"/>
  <c r="T151" i="9" l="1"/>
  <c r="R149" i="9"/>
  <c r="AS198" i="9"/>
  <c r="I198" i="9"/>
  <c r="F198" i="9"/>
  <c r="H198" i="9" s="1"/>
  <c r="AS148" i="9"/>
  <c r="I148" i="9"/>
  <c r="F148" i="9"/>
  <c r="H148" i="9" s="1"/>
  <c r="T200" i="9" l="1"/>
  <c r="T206" i="9"/>
  <c r="T150" i="9"/>
  <c r="R198" i="9"/>
  <c r="R148" i="9"/>
  <c r="AS714" i="9"/>
  <c r="I714" i="9"/>
  <c r="F714" i="9"/>
  <c r="H714" i="9" s="1"/>
  <c r="AS713" i="9"/>
  <c r="I713" i="9"/>
  <c r="F713" i="9"/>
  <c r="H713" i="9" s="1"/>
  <c r="AS712" i="9"/>
  <c r="I712" i="9"/>
  <c r="F712" i="9"/>
  <c r="H712" i="9" s="1"/>
  <c r="T713" i="9" l="1"/>
  <c r="T714" i="9"/>
  <c r="T715" i="9"/>
  <c r="R714" i="9"/>
  <c r="R713" i="9"/>
  <c r="R712" i="9"/>
  <c r="AS24" i="9"/>
  <c r="I24" i="9"/>
  <c r="F24" i="9"/>
  <c r="H24" i="9" s="1"/>
  <c r="AS23" i="9"/>
  <c r="I23" i="9"/>
  <c r="F23" i="9"/>
  <c r="H23" i="9" s="1"/>
  <c r="AS22" i="9"/>
  <c r="I22" i="9"/>
  <c r="F22" i="9"/>
  <c r="H22" i="9" s="1"/>
  <c r="T25" i="9" l="1"/>
  <c r="T24" i="9"/>
  <c r="T23" i="9"/>
  <c r="R24" i="9"/>
  <c r="R23" i="9"/>
  <c r="R22" i="9"/>
  <c r="AS711" i="9"/>
  <c r="I711" i="9"/>
  <c r="F711" i="9"/>
  <c r="H711" i="9" s="1"/>
  <c r="T712" i="9" l="1"/>
  <c r="R711" i="9"/>
  <c r="AS21" i="9"/>
  <c r="I21" i="9"/>
  <c r="F21" i="9"/>
  <c r="H21" i="9" s="1"/>
  <c r="T22" i="9" l="1"/>
  <c r="R21" i="9"/>
  <c r="AS12" i="9"/>
  <c r="I12" i="9"/>
  <c r="F12" i="9"/>
  <c r="H12" i="9" s="1"/>
  <c r="R12" i="9" l="1"/>
  <c r="AS506" i="9"/>
  <c r="I506" i="9"/>
  <c r="F506" i="9"/>
  <c r="H506" i="9" s="1"/>
  <c r="AS505" i="9"/>
  <c r="I505" i="9"/>
  <c r="F505" i="9"/>
  <c r="H505" i="9" s="1"/>
  <c r="T506" i="9" l="1"/>
  <c r="R506" i="9"/>
  <c r="R505" i="9"/>
  <c r="AS555" i="9"/>
  <c r="I555" i="9"/>
  <c r="F555" i="9"/>
  <c r="H555" i="9" s="1"/>
  <c r="R555" i="9" l="1"/>
  <c r="AS51" i="9"/>
  <c r="I51" i="9"/>
  <c r="F51" i="9"/>
  <c r="H51" i="9" s="1"/>
  <c r="AS55" i="9"/>
  <c r="I55" i="9"/>
  <c r="F55" i="9"/>
  <c r="H55" i="9" s="1"/>
  <c r="AS741" i="9"/>
  <c r="I741" i="9"/>
  <c r="F741" i="9"/>
  <c r="H741" i="9" s="1"/>
  <c r="AS737" i="9"/>
  <c r="I737" i="9"/>
  <c r="F737" i="9"/>
  <c r="H737" i="9" s="1"/>
  <c r="AS749" i="9"/>
  <c r="I749" i="9"/>
  <c r="F749" i="9"/>
  <c r="H749" i="9" s="1"/>
  <c r="AS745" i="9"/>
  <c r="I745" i="9"/>
  <c r="F745" i="9"/>
  <c r="H745" i="9" s="1"/>
  <c r="AS63" i="9"/>
  <c r="I63" i="9"/>
  <c r="F63" i="9"/>
  <c r="H63" i="9" s="1"/>
  <c r="AS59" i="9"/>
  <c r="I59" i="9"/>
  <c r="F59" i="9"/>
  <c r="H59" i="9" s="1"/>
  <c r="T750" i="9" l="1"/>
  <c r="T64" i="9"/>
  <c r="T66" i="9"/>
  <c r="T751" i="9"/>
  <c r="R737" i="9"/>
  <c r="R51" i="9"/>
  <c r="R55" i="9"/>
  <c r="R741" i="9"/>
  <c r="R749" i="9"/>
  <c r="R745" i="9"/>
  <c r="R63" i="9"/>
  <c r="R59" i="9"/>
  <c r="AS710" i="9"/>
  <c r="I710" i="9"/>
  <c r="F710" i="9"/>
  <c r="H710" i="9" s="1"/>
  <c r="AS20" i="9"/>
  <c r="I20" i="9"/>
  <c r="F20" i="9"/>
  <c r="H20" i="9" s="1"/>
  <c r="T711" i="9" l="1"/>
  <c r="T21" i="9"/>
  <c r="R710" i="9"/>
  <c r="R20" i="9"/>
  <c r="AS433" i="9"/>
  <c r="I433" i="9"/>
  <c r="F433" i="9"/>
  <c r="H433" i="9" s="1"/>
  <c r="T437" i="9" l="1"/>
  <c r="T438" i="9"/>
  <c r="R433" i="9"/>
  <c r="AS921" i="9" l="1"/>
  <c r="AS641" i="9"/>
  <c r="I641" i="9"/>
  <c r="F641" i="9"/>
  <c r="H641" i="9" s="1"/>
  <c r="F643" i="9"/>
  <c r="H643" i="9" s="1"/>
  <c r="I643" i="9"/>
  <c r="AS643" i="9"/>
  <c r="T676" i="9" l="1"/>
  <c r="T674" i="9"/>
  <c r="T644" i="9"/>
  <c r="R921" i="9"/>
  <c r="R641" i="9"/>
  <c r="R643" i="9"/>
  <c r="AS217" i="9" l="1"/>
  <c r="I217" i="9"/>
  <c r="F217" i="9"/>
  <c r="H217" i="9" s="1"/>
  <c r="T223" i="9" l="1"/>
  <c r="R217" i="9"/>
  <c r="AS211" i="9"/>
  <c r="I211" i="9"/>
  <c r="F211" i="9"/>
  <c r="H211" i="9" s="1"/>
  <c r="AS205" i="9"/>
  <c r="I205" i="9"/>
  <c r="F205" i="9"/>
  <c r="H205" i="9" s="1"/>
  <c r="AS197" i="9"/>
  <c r="I197" i="9"/>
  <c r="F197" i="9"/>
  <c r="H197" i="9" s="1"/>
  <c r="AS191" i="9"/>
  <c r="I191" i="9"/>
  <c r="F191" i="9"/>
  <c r="H191" i="9" s="1"/>
  <c r="AS187" i="9"/>
  <c r="I187" i="9"/>
  <c r="F187" i="9"/>
  <c r="H187" i="9" s="1"/>
  <c r="AS181" i="9"/>
  <c r="I181" i="9"/>
  <c r="F181" i="9"/>
  <c r="H181" i="9" s="1"/>
  <c r="T182" i="9" l="1"/>
  <c r="T211" i="9"/>
  <c r="T191" i="9"/>
  <c r="T195" i="9"/>
  <c r="T205" i="9"/>
  <c r="T197" i="9"/>
  <c r="T199" i="9"/>
  <c r="T187" i="9"/>
  <c r="T217" i="9"/>
  <c r="R211" i="9"/>
  <c r="R205" i="9"/>
  <c r="R197" i="9"/>
  <c r="R191" i="9"/>
  <c r="R187" i="9"/>
  <c r="R181" i="9"/>
  <c r="AS709" i="9" l="1"/>
  <c r="I709" i="9"/>
  <c r="F709" i="9"/>
  <c r="H709" i="9" s="1"/>
  <c r="AS19" i="9"/>
  <c r="I19" i="9"/>
  <c r="F19" i="9"/>
  <c r="H19" i="9" s="1"/>
  <c r="T710" i="9" l="1"/>
  <c r="T20" i="9"/>
  <c r="R709" i="9"/>
  <c r="R19" i="9"/>
  <c r="AS768" i="9"/>
  <c r="I768" i="9"/>
  <c r="F768" i="9"/>
  <c r="H768" i="9" s="1"/>
  <c r="T770" i="9" l="1"/>
  <c r="T771" i="9"/>
  <c r="R768" i="9"/>
  <c r="AS295" i="9" l="1"/>
  <c r="I295" i="9"/>
  <c r="F295" i="9"/>
  <c r="H295" i="9" s="1"/>
  <c r="T305" i="9" s="1"/>
  <c r="T297" i="9" l="1"/>
  <c r="T298" i="9"/>
  <c r="R295" i="9"/>
  <c r="AS430" i="9"/>
  <c r="I430" i="9"/>
  <c r="F430" i="9"/>
  <c r="H430" i="9" s="1"/>
  <c r="R430" i="9" l="1"/>
  <c r="AS882" i="9"/>
  <c r="AS574" i="9"/>
  <c r="I574" i="9"/>
  <c r="F574" i="9"/>
  <c r="H574" i="9" s="1"/>
  <c r="AS900" i="9"/>
  <c r="AS619" i="9"/>
  <c r="F619" i="9"/>
  <c r="H619" i="9" s="1"/>
  <c r="R882" i="9" l="1"/>
  <c r="R574" i="9"/>
  <c r="R900" i="9"/>
  <c r="R619" i="9"/>
  <c r="F335" i="9"/>
  <c r="H335" i="9" s="1"/>
  <c r="I335" i="9"/>
  <c r="F336" i="9"/>
  <c r="H336" i="9" s="1"/>
  <c r="I336" i="9"/>
  <c r="F337" i="9"/>
  <c r="H337" i="9" s="1"/>
  <c r="I337" i="9"/>
  <c r="F338" i="9"/>
  <c r="H338" i="9" s="1"/>
  <c r="I338" i="9"/>
  <c r="F339" i="9"/>
  <c r="H339" i="9" s="1"/>
  <c r="I339" i="9"/>
  <c r="F340" i="9"/>
  <c r="H340" i="9" s="1"/>
  <c r="I340" i="9"/>
  <c r="F341" i="9"/>
  <c r="H341" i="9" s="1"/>
  <c r="I341" i="9"/>
  <c r="F342" i="9"/>
  <c r="H342" i="9" s="1"/>
  <c r="I342" i="9"/>
  <c r="F345" i="9"/>
  <c r="H345" i="9" s="1"/>
  <c r="I345" i="9"/>
  <c r="F431" i="9"/>
  <c r="H431" i="9" s="1"/>
  <c r="I431" i="9"/>
  <c r="T343" i="9" l="1"/>
  <c r="T339" i="9"/>
  <c r="T348" i="9"/>
  <c r="T345" i="9"/>
  <c r="T431" i="9"/>
  <c r="T341" i="9"/>
  <c r="T338" i="9"/>
  <c r="T337" i="9"/>
  <c r="T340" i="9"/>
  <c r="T342" i="9"/>
  <c r="T430" i="9"/>
  <c r="T336" i="9"/>
  <c r="R340" i="9"/>
  <c r="R336" i="9"/>
  <c r="R342" i="9"/>
  <c r="R338" i="9"/>
  <c r="R345" i="9"/>
  <c r="R335" i="9"/>
  <c r="R339" i="9"/>
  <c r="R337" i="9"/>
  <c r="R341" i="9"/>
  <c r="AS981" i="9"/>
  <c r="AS980" i="9"/>
  <c r="AS979" i="9"/>
  <c r="AS978" i="9"/>
  <c r="AS977" i="9"/>
  <c r="AS976" i="9"/>
  <c r="AS975" i="9"/>
  <c r="AS974" i="9"/>
  <c r="AS973" i="9"/>
  <c r="AS923" i="9"/>
  <c r="AS920" i="9"/>
  <c r="AS916" i="9"/>
  <c r="AS911" i="9"/>
  <c r="AS906" i="9"/>
  <c r="AS899" i="9"/>
  <c r="AS897" i="9"/>
  <c r="AS896" i="9"/>
  <c r="AS894" i="9"/>
  <c r="AS893" i="9"/>
  <c r="AS892" i="9"/>
  <c r="AS890" i="9"/>
  <c r="AS889" i="9"/>
  <c r="AS888" i="9"/>
  <c r="AS886" i="9"/>
  <c r="AS885" i="9"/>
  <c r="AS884" i="9"/>
  <c r="AS881" i="9"/>
  <c r="AS880" i="9"/>
  <c r="AS879" i="9"/>
  <c r="AS877" i="9"/>
  <c r="AS876" i="9"/>
  <c r="AS875" i="9"/>
  <c r="AS874" i="9"/>
  <c r="AS873" i="9"/>
  <c r="AS872" i="9"/>
  <c r="AS870" i="9"/>
  <c r="AS869" i="9"/>
  <c r="AS865" i="9"/>
  <c r="AS862" i="9"/>
  <c r="AS860" i="9"/>
  <c r="AS859" i="9"/>
  <c r="AS857" i="9"/>
  <c r="AS856" i="9"/>
  <c r="AS852" i="9"/>
  <c r="AS851" i="9"/>
  <c r="AS850" i="9"/>
  <c r="AS849" i="9"/>
  <c r="AS847" i="9"/>
  <c r="AS846" i="9"/>
  <c r="AS845" i="9"/>
  <c r="AS844" i="9"/>
  <c r="AS842" i="9"/>
  <c r="AS841" i="9"/>
  <c r="AS840" i="9"/>
  <c r="AS839" i="9"/>
  <c r="AS837" i="9"/>
  <c r="AS836" i="9"/>
  <c r="AS835" i="9"/>
  <c r="AS834" i="9"/>
  <c r="AS823" i="9"/>
  <c r="AS821" i="9"/>
  <c r="AS807" i="9"/>
  <c r="AS805" i="9"/>
  <c r="AS802" i="9"/>
  <c r="AS799" i="9"/>
  <c r="AS797" i="9"/>
  <c r="AS795" i="9"/>
  <c r="AS793" i="9"/>
  <c r="AS790" i="9"/>
  <c r="AS789" i="9"/>
  <c r="AS788" i="9"/>
  <c r="AS787" i="9"/>
  <c r="AS786" i="9"/>
  <c r="AS785" i="9"/>
  <c r="AS784" i="9"/>
  <c r="AS783" i="9"/>
  <c r="AS782" i="9"/>
  <c r="AS781" i="9"/>
  <c r="AS780" i="9"/>
  <c r="AS779" i="9"/>
  <c r="AS778" i="9"/>
  <c r="AS777" i="9"/>
  <c r="AS776" i="9"/>
  <c r="AS775" i="9"/>
  <c r="AS769" i="9"/>
  <c r="AS767" i="9"/>
  <c r="AS766" i="9"/>
  <c r="AS765" i="9"/>
  <c r="AS763" i="9"/>
  <c r="AS762" i="9"/>
  <c r="AS761" i="9"/>
  <c r="AS760" i="9"/>
  <c r="AS759" i="9"/>
  <c r="AS758" i="9"/>
  <c r="AS757" i="9"/>
  <c r="AS756" i="9"/>
  <c r="AS755" i="9"/>
  <c r="AS754" i="9"/>
  <c r="AS748" i="9"/>
  <c r="AS747" i="9"/>
  <c r="AS746" i="9"/>
  <c r="AS744" i="9"/>
  <c r="AS743" i="9"/>
  <c r="AS742" i="9"/>
  <c r="AS740" i="9"/>
  <c r="AS739" i="9"/>
  <c r="AS738" i="9"/>
  <c r="AS736" i="9"/>
  <c r="AS735" i="9"/>
  <c r="AS734" i="9"/>
  <c r="AS708" i="9"/>
  <c r="AS707" i="9"/>
  <c r="AS706" i="9"/>
  <c r="AS705" i="9"/>
  <c r="AS704" i="9"/>
  <c r="AS703" i="9"/>
  <c r="AS647" i="9"/>
  <c r="AS645" i="9"/>
  <c r="AS640" i="9"/>
  <c r="AS636" i="9"/>
  <c r="AS631" i="9"/>
  <c r="AS626" i="9"/>
  <c r="AS625" i="9"/>
  <c r="AS618" i="9"/>
  <c r="AS615" i="9"/>
  <c r="AS614" i="9"/>
  <c r="AS610" i="9"/>
  <c r="AS609" i="9"/>
  <c r="AS602" i="9"/>
  <c r="AS599" i="9"/>
  <c r="AS598" i="9"/>
  <c r="AS596" i="9"/>
  <c r="AS595" i="9"/>
  <c r="AS594" i="9"/>
  <c r="AS592" i="9"/>
  <c r="AS591" i="9"/>
  <c r="AS590" i="9"/>
  <c r="AS588" i="9"/>
  <c r="AS587" i="9"/>
  <c r="AS586" i="9"/>
  <c r="AS584" i="9"/>
  <c r="AS583" i="9"/>
  <c r="AS582" i="9"/>
  <c r="AS581" i="9"/>
  <c r="AS579" i="9"/>
  <c r="AS578" i="9"/>
  <c r="AS577" i="9"/>
  <c r="AS576" i="9"/>
  <c r="AS573" i="9"/>
  <c r="AS572" i="9"/>
  <c r="AS571" i="9"/>
  <c r="AS569" i="9"/>
  <c r="AS568" i="9"/>
  <c r="AS567" i="9"/>
  <c r="AS566" i="9"/>
  <c r="AS565" i="9"/>
  <c r="AS564" i="9"/>
  <c r="AS563" i="9"/>
  <c r="AS562" i="9"/>
  <c r="AS561" i="9"/>
  <c r="AS560" i="9"/>
  <c r="AS559" i="9"/>
  <c r="AS558" i="9"/>
  <c r="AS557" i="9"/>
  <c r="AS556" i="9"/>
  <c r="AS554" i="9"/>
  <c r="AS551" i="9"/>
  <c r="AS550" i="9"/>
  <c r="AS549" i="9"/>
  <c r="AS548" i="9"/>
  <c r="AS545" i="9"/>
  <c r="AS544" i="9"/>
  <c r="AS543" i="9"/>
  <c r="AS542" i="9"/>
  <c r="AS541" i="9"/>
  <c r="AS540" i="9"/>
  <c r="AS530" i="9"/>
  <c r="AS529" i="9"/>
  <c r="AS527" i="9"/>
  <c r="AS526" i="9"/>
  <c r="AS525" i="9"/>
  <c r="AS523" i="9"/>
  <c r="AS522" i="9"/>
  <c r="AS520" i="9"/>
  <c r="AS519" i="9"/>
  <c r="AS517" i="9"/>
  <c r="AS516" i="9"/>
  <c r="AS515" i="9"/>
  <c r="AS513" i="9"/>
  <c r="AS512" i="9"/>
  <c r="AS511" i="9"/>
  <c r="AS510" i="9"/>
  <c r="AS509" i="9"/>
  <c r="AS508" i="9"/>
  <c r="AS507" i="9"/>
  <c r="AS504" i="9"/>
  <c r="AS503" i="9"/>
  <c r="AS502" i="9"/>
  <c r="AS501" i="9"/>
  <c r="AS500" i="9"/>
  <c r="AS499" i="9"/>
  <c r="AS498" i="9"/>
  <c r="AS497" i="9"/>
  <c r="AS496" i="9"/>
  <c r="AS495" i="9"/>
  <c r="AS494" i="9"/>
  <c r="AS493" i="9"/>
  <c r="AS483" i="9"/>
  <c r="AS481" i="9"/>
  <c r="AS479" i="9"/>
  <c r="AS470" i="9"/>
  <c r="AS469" i="9"/>
  <c r="AS467" i="9"/>
  <c r="AS465" i="9"/>
  <c r="AS464" i="9"/>
  <c r="AS463" i="9"/>
  <c r="AS462" i="9"/>
  <c r="AS460" i="9"/>
  <c r="AS459" i="9"/>
  <c r="AS458" i="9"/>
  <c r="AS457" i="9"/>
  <c r="AS456" i="9"/>
  <c r="AS455" i="9"/>
  <c r="AS454" i="9"/>
  <c r="AS453" i="9"/>
  <c r="AS452" i="9"/>
  <c r="AS451" i="9"/>
  <c r="AS450" i="9"/>
  <c r="AS449" i="9"/>
  <c r="AS448" i="9"/>
  <c r="AS447" i="9"/>
  <c r="AS446" i="9"/>
  <c r="AS445" i="9"/>
  <c r="AS444" i="9"/>
  <c r="AS443" i="9"/>
  <c r="AS442" i="9"/>
  <c r="AS441" i="9"/>
  <c r="AS440" i="9"/>
  <c r="AS439" i="9"/>
  <c r="AS434" i="9"/>
  <c r="AS432" i="9"/>
  <c r="AS431" i="9"/>
  <c r="AS345" i="9"/>
  <c r="AS342" i="9"/>
  <c r="AS341" i="9"/>
  <c r="AS340" i="9"/>
  <c r="AS339" i="9"/>
  <c r="AS338" i="9"/>
  <c r="AS337" i="9"/>
  <c r="AS336" i="9"/>
  <c r="AS335" i="9"/>
  <c r="AS334" i="9"/>
  <c r="AS333" i="9"/>
  <c r="AS332" i="9"/>
  <c r="AS331" i="9"/>
  <c r="AS321" i="9"/>
  <c r="AS320" i="9"/>
  <c r="AS319" i="9"/>
  <c r="AS318" i="9"/>
  <c r="AS317" i="9"/>
  <c r="AS316" i="9"/>
  <c r="AS315" i="9"/>
  <c r="AS314" i="9"/>
  <c r="AS309" i="9"/>
  <c r="AS308" i="9"/>
  <c r="AS307" i="9"/>
  <c r="AS306" i="9"/>
  <c r="AS304" i="9"/>
  <c r="AS303" i="9"/>
  <c r="AS302" i="9"/>
  <c r="AS296" i="9"/>
  <c r="AS294" i="9"/>
  <c r="AS293" i="9"/>
  <c r="AS291" i="9"/>
  <c r="AS290" i="9"/>
  <c r="AS289" i="9"/>
  <c r="AS288" i="9"/>
  <c r="AS287" i="9"/>
  <c r="AS277" i="9"/>
  <c r="AS276" i="9"/>
  <c r="AS274" i="9"/>
  <c r="AS273" i="9"/>
  <c r="AS270" i="9"/>
  <c r="AS266" i="9"/>
  <c r="AS265" i="9"/>
  <c r="AS264" i="9"/>
  <c r="AS263" i="9"/>
  <c r="AS261" i="9"/>
  <c r="AS260" i="9"/>
  <c r="AS259" i="9"/>
  <c r="AS258" i="9"/>
  <c r="AS216" i="9"/>
  <c r="AS210" i="9"/>
  <c r="AS204" i="9"/>
  <c r="AS196" i="9"/>
  <c r="AS190" i="9"/>
  <c r="AS186" i="9"/>
  <c r="AS180" i="9"/>
  <c r="AS172" i="9"/>
  <c r="AS167" i="9"/>
  <c r="AS166" i="9"/>
  <c r="AS163" i="9"/>
  <c r="AS162" i="9"/>
  <c r="AS161" i="9"/>
  <c r="AS160" i="9"/>
  <c r="AS157" i="9"/>
  <c r="AS156" i="9"/>
  <c r="AS155" i="9"/>
  <c r="AS154" i="9"/>
  <c r="AS153" i="9"/>
  <c r="AS152" i="9"/>
  <c r="AS147" i="9"/>
  <c r="AS146" i="9"/>
  <c r="AS145" i="9"/>
  <c r="AS144" i="9"/>
  <c r="AS143" i="9"/>
  <c r="AS142" i="9"/>
  <c r="AS141" i="9"/>
  <c r="AS138" i="9"/>
  <c r="AS137" i="9"/>
  <c r="AS136" i="9"/>
  <c r="AS135" i="9"/>
  <c r="AS134" i="9"/>
  <c r="AS133" i="9"/>
  <c r="AS130" i="9"/>
  <c r="AS129" i="9"/>
  <c r="AS128" i="9"/>
  <c r="AS127" i="9"/>
  <c r="AS126" i="9"/>
  <c r="AS125" i="9"/>
  <c r="AS122" i="9"/>
  <c r="AS121" i="9"/>
  <c r="AS120" i="9"/>
  <c r="AS119" i="9"/>
  <c r="AS118" i="9"/>
  <c r="AS117" i="9"/>
  <c r="AS116" i="9"/>
  <c r="AS113" i="9"/>
  <c r="AS109" i="9"/>
  <c r="AS112" i="9"/>
  <c r="AS111" i="9"/>
  <c r="AS110" i="9"/>
  <c r="AS108" i="9"/>
  <c r="AS107" i="9"/>
  <c r="AS104" i="9"/>
  <c r="AS103" i="9"/>
  <c r="AS102" i="9"/>
  <c r="AS101" i="9"/>
  <c r="AS100" i="9"/>
  <c r="AS99" i="9"/>
  <c r="AS98" i="9"/>
  <c r="AS97" i="9"/>
  <c r="AS96" i="9"/>
  <c r="AS95" i="9"/>
  <c r="AS94" i="9"/>
  <c r="AS93" i="9"/>
  <c r="AS92" i="9"/>
  <c r="AS91" i="9"/>
  <c r="AS87" i="9"/>
  <c r="AS86" i="9"/>
  <c r="AS85" i="9"/>
  <c r="AS84" i="9"/>
  <c r="AS83" i="9"/>
  <c r="AS82" i="9"/>
  <c r="AS81" i="9"/>
  <c r="AS80" i="9"/>
  <c r="AS79" i="9"/>
  <c r="AS78" i="9"/>
  <c r="AS77" i="9"/>
  <c r="AS76" i="9"/>
  <c r="AS75" i="9"/>
  <c r="AS74" i="9"/>
  <c r="AS73" i="9"/>
  <c r="AS72" i="9"/>
  <c r="AS71" i="9"/>
  <c r="AS70" i="9"/>
  <c r="AS69" i="9"/>
  <c r="AS62" i="9"/>
  <c r="AS61" i="9"/>
  <c r="AS60" i="9"/>
  <c r="AS58" i="9"/>
  <c r="AS57" i="9"/>
  <c r="AS56" i="9"/>
  <c r="AS54" i="9"/>
  <c r="AS53" i="9"/>
  <c r="AS52" i="9"/>
  <c r="AS50" i="9"/>
  <c r="AS49" i="9"/>
  <c r="AS48" i="9"/>
  <c r="AS45" i="9"/>
  <c r="AS44" i="9"/>
  <c r="AS18" i="9"/>
  <c r="AS16" i="9"/>
  <c r="AS15" i="9"/>
  <c r="AS14" i="9"/>
  <c r="AS13" i="9"/>
  <c r="AS11" i="9"/>
  <c r="AS10" i="9"/>
  <c r="AS9" i="9"/>
  <c r="AS8" i="9"/>
  <c r="AS7" i="9"/>
  <c r="AS6" i="9"/>
  <c r="AS5" i="9"/>
  <c r="AS4" i="9"/>
  <c r="AS17" i="9"/>
  <c r="I647" i="9" l="1"/>
  <c r="F647" i="9"/>
  <c r="H647" i="9" s="1"/>
  <c r="T649" i="9" l="1"/>
  <c r="R923" i="9"/>
  <c r="R647" i="9"/>
  <c r="I588" i="9"/>
  <c r="F588" i="9"/>
  <c r="H588" i="9" s="1"/>
  <c r="I615" i="9"/>
  <c r="F615" i="9"/>
  <c r="H615" i="9" s="1"/>
  <c r="I610" i="9"/>
  <c r="F610" i="9"/>
  <c r="H610" i="9" s="1"/>
  <c r="I602" i="9"/>
  <c r="F602" i="9"/>
  <c r="H602" i="9" s="1"/>
  <c r="I559" i="9"/>
  <c r="F559" i="9"/>
  <c r="H559" i="9" s="1"/>
  <c r="I584" i="9"/>
  <c r="F584" i="9"/>
  <c r="H584" i="9" s="1"/>
  <c r="I579" i="9"/>
  <c r="F579" i="9"/>
  <c r="H579" i="9" s="1"/>
  <c r="I599" i="9"/>
  <c r="F599" i="9"/>
  <c r="H599" i="9" s="1"/>
  <c r="I596" i="9"/>
  <c r="F596" i="9"/>
  <c r="H596" i="9" s="1"/>
  <c r="I592" i="9"/>
  <c r="F592" i="9"/>
  <c r="H592" i="9" s="1"/>
  <c r="I573" i="9"/>
  <c r="F573" i="9"/>
  <c r="H573" i="9" s="1"/>
  <c r="I569" i="9"/>
  <c r="F569" i="9"/>
  <c r="H569" i="9" s="1"/>
  <c r="I645" i="9"/>
  <c r="F645" i="9"/>
  <c r="H645" i="9" s="1"/>
  <c r="I640" i="9"/>
  <c r="F640" i="9"/>
  <c r="H640" i="9" s="1"/>
  <c r="I636" i="9"/>
  <c r="F636" i="9"/>
  <c r="H636" i="9" s="1"/>
  <c r="I631" i="9"/>
  <c r="F631" i="9"/>
  <c r="H631" i="9" s="1"/>
  <c r="I626" i="9"/>
  <c r="F626" i="9"/>
  <c r="H626" i="9" s="1"/>
  <c r="I763" i="9"/>
  <c r="F763" i="9"/>
  <c r="H763" i="9" s="1"/>
  <c r="I762" i="9"/>
  <c r="F762" i="9"/>
  <c r="H762" i="9" s="1"/>
  <c r="I761" i="9"/>
  <c r="F761" i="9"/>
  <c r="H761" i="9" s="1"/>
  <c r="I760" i="9"/>
  <c r="F760" i="9"/>
  <c r="H760" i="9" s="1"/>
  <c r="I87" i="9"/>
  <c r="F87" i="9"/>
  <c r="H87" i="9" s="1"/>
  <c r="I86" i="9"/>
  <c r="F86" i="9"/>
  <c r="H86" i="9" s="1"/>
  <c r="I85" i="9"/>
  <c r="F85" i="9"/>
  <c r="H85" i="9" s="1"/>
  <c r="I84" i="9"/>
  <c r="F84" i="9"/>
  <c r="H84" i="9" s="1"/>
  <c r="I83" i="9"/>
  <c r="F83" i="9"/>
  <c r="H83" i="9" s="1"/>
  <c r="I82" i="9"/>
  <c r="F82" i="9"/>
  <c r="H82" i="9" s="1"/>
  <c r="I81" i="9"/>
  <c r="F81" i="9"/>
  <c r="H81" i="9" s="1"/>
  <c r="I80" i="9"/>
  <c r="F80" i="9"/>
  <c r="H80" i="9" s="1"/>
  <c r="I807" i="9"/>
  <c r="F807" i="9"/>
  <c r="H807" i="9" s="1"/>
  <c r="I805" i="9"/>
  <c r="F805" i="9"/>
  <c r="H805" i="9" s="1"/>
  <c r="I802" i="9"/>
  <c r="F802" i="9"/>
  <c r="H802" i="9" s="1"/>
  <c r="I799" i="9"/>
  <c r="F799" i="9"/>
  <c r="H799" i="9" s="1"/>
  <c r="T800" i="9" s="1"/>
  <c r="I797" i="9"/>
  <c r="F797" i="9"/>
  <c r="H797" i="9" s="1"/>
  <c r="I795" i="9"/>
  <c r="F795" i="9"/>
  <c r="H795" i="9" s="1"/>
  <c r="I793" i="9"/>
  <c r="F793" i="9"/>
  <c r="H793" i="9" s="1"/>
  <c r="T826" i="9" s="1"/>
  <c r="I790" i="9"/>
  <c r="F790" i="9"/>
  <c r="H790" i="9" s="1"/>
  <c r="I789" i="9"/>
  <c r="F789" i="9"/>
  <c r="H789" i="9" s="1"/>
  <c r="I470" i="9"/>
  <c r="F470" i="9"/>
  <c r="H470" i="9" s="1"/>
  <c r="I469" i="9"/>
  <c r="F469" i="9"/>
  <c r="H469" i="9" s="1"/>
  <c r="I467" i="9"/>
  <c r="F467" i="9"/>
  <c r="H467" i="9" s="1"/>
  <c r="I465" i="9"/>
  <c r="F465" i="9"/>
  <c r="H465" i="9" s="1"/>
  <c r="I464" i="9"/>
  <c r="F464" i="9"/>
  <c r="H464" i="9" s="1"/>
  <c r="I463" i="9"/>
  <c r="F463" i="9"/>
  <c r="H463" i="9" s="1"/>
  <c r="I462" i="9"/>
  <c r="F462" i="9"/>
  <c r="H462" i="9" s="1"/>
  <c r="I460" i="9"/>
  <c r="F460" i="9"/>
  <c r="H460" i="9" s="1"/>
  <c r="T461" i="9" s="1"/>
  <c r="T471" i="9" l="1"/>
  <c r="T468" i="9"/>
  <c r="T822" i="9"/>
  <c r="T792" i="9"/>
  <c r="T813" i="9"/>
  <c r="T607" i="9"/>
  <c r="T635" i="9"/>
  <c r="T668" i="9"/>
  <c r="T485" i="9"/>
  <c r="T466" i="9"/>
  <c r="T764" i="9"/>
  <c r="T88" i="9"/>
  <c r="T475" i="9"/>
  <c r="T812" i="9"/>
  <c r="T795" i="9"/>
  <c r="T799" i="9"/>
  <c r="T805" i="9"/>
  <c r="T631" i="9"/>
  <c r="T570" i="9"/>
  <c r="T574" i="9"/>
  <c r="T761" i="9"/>
  <c r="T763" i="9"/>
  <c r="T645" i="9"/>
  <c r="T580" i="9"/>
  <c r="T610" i="9"/>
  <c r="T593" i="9"/>
  <c r="T640" i="9"/>
  <c r="T643" i="9"/>
  <c r="T604" i="9"/>
  <c r="T600" i="9"/>
  <c r="T619" i="9"/>
  <c r="T762" i="9"/>
  <c r="T627" i="9"/>
  <c r="T589" i="9"/>
  <c r="T585" i="9"/>
  <c r="T602" i="9"/>
  <c r="T622" i="9"/>
  <c r="T612" i="9"/>
  <c r="T615" i="9"/>
  <c r="T825" i="9"/>
  <c r="T793" i="9"/>
  <c r="T797" i="9"/>
  <c r="T802" i="9"/>
  <c r="T807" i="9"/>
  <c r="T810" i="9"/>
  <c r="T636" i="9"/>
  <c r="T664" i="9"/>
  <c r="T641" i="9"/>
  <c r="T597" i="9"/>
  <c r="T647" i="9"/>
  <c r="T81" i="9"/>
  <c r="T85" i="9"/>
  <c r="T87" i="9"/>
  <c r="T462" i="9"/>
  <c r="T484" i="9"/>
  <c r="T464" i="9"/>
  <c r="T467" i="9"/>
  <c r="T470" i="9"/>
  <c r="T472" i="9"/>
  <c r="T463" i="9"/>
  <c r="T465" i="9"/>
  <c r="T469" i="9"/>
  <c r="T83" i="9"/>
  <c r="T82" i="9"/>
  <c r="T84" i="9"/>
  <c r="T86" i="9"/>
  <c r="R920" i="9"/>
  <c r="R640" i="9"/>
  <c r="R911" i="9"/>
  <c r="R579" i="9"/>
  <c r="R886" i="9"/>
  <c r="R588" i="9"/>
  <c r="R615" i="9"/>
  <c r="R610" i="9"/>
  <c r="R602" i="9"/>
  <c r="R559" i="9"/>
  <c r="R584" i="9"/>
  <c r="R897" i="9"/>
  <c r="R599" i="9"/>
  <c r="R894" i="9"/>
  <c r="R596" i="9"/>
  <c r="R890" i="9"/>
  <c r="R592" i="9"/>
  <c r="R881" i="9"/>
  <c r="R877" i="9"/>
  <c r="R573" i="9"/>
  <c r="R569" i="9"/>
  <c r="R979" i="9"/>
  <c r="R980" i="9"/>
  <c r="R981" i="9"/>
  <c r="R645" i="9"/>
  <c r="R916" i="9"/>
  <c r="R636" i="9"/>
  <c r="R631" i="9"/>
  <c r="R906" i="9"/>
  <c r="R626" i="9"/>
  <c r="R763" i="9"/>
  <c r="R762" i="9"/>
  <c r="R761" i="9"/>
  <c r="R760" i="9"/>
  <c r="R87" i="9"/>
  <c r="R86" i="9"/>
  <c r="R85" i="9"/>
  <c r="R84" i="9"/>
  <c r="R83" i="9"/>
  <c r="R82" i="9"/>
  <c r="R81" i="9"/>
  <c r="R80" i="9"/>
  <c r="R976" i="9"/>
  <c r="R977" i="9"/>
  <c r="R978" i="9"/>
  <c r="R807" i="9"/>
  <c r="R805" i="9"/>
  <c r="R802" i="9"/>
  <c r="R799" i="9"/>
  <c r="R797" i="9"/>
  <c r="R795" i="9"/>
  <c r="R793" i="9"/>
  <c r="R790" i="9"/>
  <c r="R789" i="9"/>
  <c r="R470" i="9"/>
  <c r="R469" i="9"/>
  <c r="R467" i="9"/>
  <c r="R465" i="9"/>
  <c r="R464" i="9"/>
  <c r="R463" i="9"/>
  <c r="R462" i="9"/>
  <c r="R460" i="9"/>
  <c r="I459" i="9"/>
  <c r="F459" i="9"/>
  <c r="H459" i="9" s="1"/>
  <c r="T480" i="9" s="1"/>
  <c r="I769" i="9"/>
  <c r="F769" i="9"/>
  <c r="H769" i="9" s="1"/>
  <c r="I708" i="9"/>
  <c r="F708" i="9"/>
  <c r="H708" i="9" s="1"/>
  <c r="I18" i="9"/>
  <c r="F18" i="9"/>
  <c r="H18" i="9" s="1"/>
  <c r="I296" i="9"/>
  <c r="F296" i="9"/>
  <c r="H296" i="9" s="1"/>
  <c r="I216" i="9"/>
  <c r="F216" i="9"/>
  <c r="H216" i="9" s="1"/>
  <c r="T772" i="9" l="1"/>
  <c r="T299" i="9"/>
  <c r="T222" i="9"/>
  <c r="T300" i="9"/>
  <c r="T460" i="9"/>
  <c r="T19" i="9"/>
  <c r="T709" i="9"/>
  <c r="T773" i="9"/>
  <c r="T219" i="9"/>
  <c r="R216" i="9"/>
  <c r="R973" i="9"/>
  <c r="R459" i="9"/>
  <c r="R769" i="9"/>
  <c r="R708" i="9"/>
  <c r="R18" i="9"/>
  <c r="R296" i="9"/>
  <c r="R975" i="9"/>
  <c r="R974" i="9"/>
  <c r="I210" i="9" l="1"/>
  <c r="F210" i="9"/>
  <c r="H210" i="9" s="1"/>
  <c r="I204" i="9"/>
  <c r="F204" i="9"/>
  <c r="H204" i="9" s="1"/>
  <c r="I196" i="9"/>
  <c r="F196" i="9"/>
  <c r="H196" i="9" s="1"/>
  <c r="I190" i="9"/>
  <c r="F190" i="9"/>
  <c r="H190" i="9" s="1"/>
  <c r="T204" i="9" l="1"/>
  <c r="T194" i="9"/>
  <c r="T210" i="9"/>
  <c r="T216" i="9"/>
  <c r="T196" i="9"/>
  <c r="T198" i="9"/>
  <c r="R196" i="9"/>
  <c r="R210" i="9"/>
  <c r="R204" i="9"/>
  <c r="R190" i="9"/>
  <c r="I186" i="9"/>
  <c r="F186" i="9"/>
  <c r="H186" i="9" s="1"/>
  <c r="I180" i="9"/>
  <c r="F180" i="9"/>
  <c r="H180" i="9" s="1"/>
  <c r="T190" i="9" l="1"/>
  <c r="T186" i="9"/>
  <c r="T181" i="9"/>
  <c r="R186" i="9"/>
  <c r="R180" i="9"/>
  <c r="I10" i="9" l="1"/>
  <c r="F10" i="9"/>
  <c r="H10" i="9" s="1"/>
  <c r="T12" i="9" s="1"/>
  <c r="I7" i="9"/>
  <c r="F7" i="9"/>
  <c r="H7" i="9" s="1"/>
  <c r="R10" i="9" l="1"/>
  <c r="R7" i="9"/>
  <c r="F334" i="9"/>
  <c r="H334" i="9" s="1"/>
  <c r="I334" i="9"/>
  <c r="T335" i="9" l="1"/>
  <c r="R334" i="9"/>
  <c r="I545" i="9" l="1"/>
  <c r="F545" i="9"/>
  <c r="H545" i="9" s="1"/>
  <c r="I542" i="9"/>
  <c r="F542" i="9"/>
  <c r="H542" i="9" s="1"/>
  <c r="T546" i="9" l="1"/>
  <c r="R545" i="9"/>
  <c r="R542" i="9"/>
  <c r="I707" i="9" l="1"/>
  <c r="F707" i="9"/>
  <c r="H707" i="9" s="1"/>
  <c r="I17" i="9"/>
  <c r="F17" i="9"/>
  <c r="H17" i="9" s="1"/>
  <c r="T708" i="9" l="1"/>
  <c r="T18" i="9"/>
  <c r="R707" i="9"/>
  <c r="R17" i="9"/>
  <c r="I788" i="9"/>
  <c r="I787" i="9"/>
  <c r="I786" i="9"/>
  <c r="I785" i="9"/>
  <c r="I784" i="9"/>
  <c r="I783" i="9"/>
  <c r="I782" i="9"/>
  <c r="I781" i="9"/>
  <c r="I780" i="9"/>
  <c r="I779" i="9"/>
  <c r="I778" i="9"/>
  <c r="I777" i="9"/>
  <c r="I776" i="9"/>
  <c r="I775" i="9"/>
  <c r="I767" i="9"/>
  <c r="I766" i="9"/>
  <c r="I765" i="9"/>
  <c r="I759" i="9"/>
  <c r="I758" i="9"/>
  <c r="I757" i="9"/>
  <c r="I756" i="9"/>
  <c r="I755" i="9"/>
  <c r="I754" i="9"/>
  <c r="I748" i="9"/>
  <c r="I747" i="9"/>
  <c r="I746" i="9"/>
  <c r="I744" i="9"/>
  <c r="I743" i="9"/>
  <c r="I742" i="9"/>
  <c r="I740" i="9"/>
  <c r="I739" i="9"/>
  <c r="I738" i="9"/>
  <c r="I736" i="9"/>
  <c r="I735" i="9"/>
  <c r="I734" i="9"/>
  <c r="I706" i="9"/>
  <c r="I705" i="9"/>
  <c r="I704" i="9"/>
  <c r="I703" i="9"/>
  <c r="I625" i="9"/>
  <c r="I618" i="9"/>
  <c r="I614" i="9"/>
  <c r="I609" i="9"/>
  <c r="I598" i="9"/>
  <c r="I595" i="9"/>
  <c r="I594" i="9"/>
  <c r="I591" i="9"/>
  <c r="I590" i="9"/>
  <c r="I587" i="9"/>
  <c r="I586" i="9"/>
  <c r="I583" i="9"/>
  <c r="I582" i="9"/>
  <c r="I581" i="9"/>
  <c r="I578" i="9"/>
  <c r="I577" i="9"/>
  <c r="I576" i="9"/>
  <c r="I572" i="9"/>
  <c r="I571" i="9"/>
  <c r="I568" i="9"/>
  <c r="I567" i="9"/>
  <c r="I566" i="9"/>
  <c r="I565" i="9"/>
  <c r="I564" i="9"/>
  <c r="I563" i="9"/>
  <c r="I562" i="9"/>
  <c r="I561" i="9"/>
  <c r="I560" i="9"/>
  <c r="I558" i="9"/>
  <c r="I557" i="9"/>
  <c r="I556" i="9"/>
  <c r="I554" i="9"/>
  <c r="I551" i="9"/>
  <c r="I550" i="9"/>
  <c r="I549" i="9"/>
  <c r="I548" i="9"/>
  <c r="I544" i="9"/>
  <c r="I543" i="9"/>
  <c r="I541" i="9"/>
  <c r="I540" i="9"/>
  <c r="I530" i="9"/>
  <c r="I529" i="9"/>
  <c r="I527" i="9"/>
  <c r="I526" i="9"/>
  <c r="I525" i="9"/>
  <c r="I523" i="9"/>
  <c r="I522" i="9"/>
  <c r="I520" i="9"/>
  <c r="I519" i="9"/>
  <c r="I517" i="9"/>
  <c r="I516" i="9"/>
  <c r="I515" i="9"/>
  <c r="I513" i="9"/>
  <c r="I512" i="9"/>
  <c r="I511" i="9"/>
  <c r="I510" i="9"/>
  <c r="I509" i="9"/>
  <c r="I508" i="9"/>
  <c r="I507" i="9"/>
  <c r="I504" i="9"/>
  <c r="I503" i="9"/>
  <c r="I502" i="9"/>
  <c r="I501" i="9"/>
  <c r="I500" i="9"/>
  <c r="I499" i="9"/>
  <c r="I498" i="9"/>
  <c r="I497" i="9"/>
  <c r="I496" i="9"/>
  <c r="I495" i="9"/>
  <c r="I494" i="9"/>
  <c r="I493" i="9"/>
  <c r="I483" i="9"/>
  <c r="I481" i="9"/>
  <c r="I479" i="9"/>
  <c r="I458" i="9"/>
  <c r="I457" i="9"/>
  <c r="I456" i="9"/>
  <c r="I455" i="9"/>
  <c r="I454" i="9"/>
  <c r="I453" i="9"/>
  <c r="I452" i="9"/>
  <c r="I451" i="9"/>
  <c r="I450" i="9"/>
  <c r="I449" i="9"/>
  <c r="I448" i="9"/>
  <c r="I447" i="9"/>
  <c r="I446" i="9"/>
  <c r="I445" i="9"/>
  <c r="I444" i="9"/>
  <c r="I443" i="9"/>
  <c r="I442" i="9"/>
  <c r="I441" i="9"/>
  <c r="I440" i="9"/>
  <c r="I439" i="9"/>
  <c r="I434" i="9"/>
  <c r="I432" i="9"/>
  <c r="I333" i="9"/>
  <c r="I332" i="9"/>
  <c r="I331" i="9"/>
  <c r="I321" i="9"/>
  <c r="I320" i="9"/>
  <c r="I319" i="9"/>
  <c r="I318" i="9"/>
  <c r="I317" i="9"/>
  <c r="I316" i="9"/>
  <c r="I315" i="9"/>
  <c r="I314" i="9"/>
  <c r="I309" i="9"/>
  <c r="I308" i="9"/>
  <c r="I307" i="9"/>
  <c r="I306" i="9"/>
  <c r="I304" i="9"/>
  <c r="I303" i="9"/>
  <c r="I302" i="9"/>
  <c r="I294" i="9"/>
  <c r="I293" i="9"/>
  <c r="I291" i="9"/>
  <c r="I290" i="9"/>
  <c r="I289" i="9"/>
  <c r="I288" i="9"/>
  <c r="I287" i="9"/>
  <c r="I277" i="9"/>
  <c r="I276" i="9"/>
  <c r="I274" i="9"/>
  <c r="I273" i="9"/>
  <c r="I270" i="9"/>
  <c r="I266" i="9"/>
  <c r="I265" i="9"/>
  <c r="I264" i="9"/>
  <c r="I263" i="9"/>
  <c r="I261" i="9"/>
  <c r="I260" i="9"/>
  <c r="I259" i="9"/>
  <c r="I258" i="9"/>
  <c r="I172" i="9"/>
  <c r="I167" i="9"/>
  <c r="I166" i="9"/>
  <c r="I163" i="9"/>
  <c r="I162" i="9"/>
  <c r="I161" i="9"/>
  <c r="I160" i="9"/>
  <c r="I157" i="9"/>
  <c r="I156" i="9"/>
  <c r="I155" i="9"/>
  <c r="I154" i="9"/>
  <c r="I153" i="9"/>
  <c r="I152" i="9"/>
  <c r="I147" i="9"/>
  <c r="I146" i="9"/>
  <c r="I145" i="9"/>
  <c r="I144" i="9"/>
  <c r="I143" i="9"/>
  <c r="I142" i="9"/>
  <c r="I141" i="9"/>
  <c r="I138" i="9"/>
  <c r="I137" i="9"/>
  <c r="I136" i="9"/>
  <c r="I135" i="9"/>
  <c r="I134" i="9"/>
  <c r="I133" i="9"/>
  <c r="I130" i="9"/>
  <c r="I129" i="9"/>
  <c r="I128" i="9"/>
  <c r="I127" i="9"/>
  <c r="I126" i="9"/>
  <c r="I125" i="9"/>
  <c r="I122" i="9"/>
  <c r="I121" i="9"/>
  <c r="I120" i="9"/>
  <c r="I119" i="9"/>
  <c r="I118" i="9"/>
  <c r="I117" i="9"/>
  <c r="I116" i="9"/>
  <c r="I113" i="9"/>
  <c r="I109" i="9"/>
  <c r="I112" i="9"/>
  <c r="I111" i="9"/>
  <c r="I110" i="9"/>
  <c r="I108" i="9"/>
  <c r="I107" i="9"/>
  <c r="I104" i="9"/>
  <c r="I103" i="9"/>
  <c r="I102" i="9"/>
  <c r="I101" i="9"/>
  <c r="I100" i="9"/>
  <c r="I99" i="9"/>
  <c r="I98" i="9"/>
  <c r="I97" i="9"/>
  <c r="I96" i="9"/>
  <c r="I95" i="9"/>
  <c r="I94" i="9"/>
  <c r="I93" i="9"/>
  <c r="I92" i="9"/>
  <c r="I91" i="9"/>
  <c r="I79" i="9"/>
  <c r="I78" i="9"/>
  <c r="I77" i="9"/>
  <c r="I76" i="9"/>
  <c r="I75" i="9"/>
  <c r="I74" i="9"/>
  <c r="I73" i="9"/>
  <c r="I72" i="9"/>
  <c r="I71" i="9"/>
  <c r="I70" i="9"/>
  <c r="I69" i="9"/>
  <c r="I65" i="9"/>
  <c r="I62" i="9"/>
  <c r="I61" i="9"/>
  <c r="I60" i="9"/>
  <c r="I58" i="9"/>
  <c r="I57" i="9"/>
  <c r="I56" i="9"/>
  <c r="I54" i="9"/>
  <c r="I53" i="9"/>
  <c r="I52" i="9"/>
  <c r="I50" i="9"/>
  <c r="I49" i="9"/>
  <c r="I48" i="9"/>
  <c r="I45" i="9"/>
  <c r="I44" i="9"/>
  <c r="I16" i="9"/>
  <c r="I15" i="9"/>
  <c r="I14" i="9"/>
  <c r="I13" i="9"/>
  <c r="I11" i="9"/>
  <c r="I9" i="9"/>
  <c r="I8" i="9"/>
  <c r="I6" i="9"/>
  <c r="I5" i="9"/>
  <c r="G4" i="9"/>
  <c r="I4" i="9" s="1"/>
  <c r="F788" i="9"/>
  <c r="H788" i="9" s="1"/>
  <c r="F787" i="9"/>
  <c r="H787" i="9" s="1"/>
  <c r="F786" i="9"/>
  <c r="H786" i="9" s="1"/>
  <c r="F785" i="9"/>
  <c r="H785" i="9" s="1"/>
  <c r="F784" i="9"/>
  <c r="H784" i="9" s="1"/>
  <c r="F783" i="9"/>
  <c r="H783" i="9" s="1"/>
  <c r="F782" i="9"/>
  <c r="H782" i="9" s="1"/>
  <c r="F781" i="9"/>
  <c r="H781" i="9" s="1"/>
  <c r="F780" i="9"/>
  <c r="H780" i="9" s="1"/>
  <c r="F779" i="9"/>
  <c r="H779" i="9" s="1"/>
  <c r="F778" i="9"/>
  <c r="H778" i="9" s="1"/>
  <c r="F777" i="9"/>
  <c r="H777" i="9" s="1"/>
  <c r="F776" i="9"/>
  <c r="H776" i="9" s="1"/>
  <c r="F775" i="9"/>
  <c r="H775" i="9" s="1"/>
  <c r="F767" i="9"/>
  <c r="H767" i="9" s="1"/>
  <c r="F766" i="9"/>
  <c r="H766" i="9" s="1"/>
  <c r="F765" i="9"/>
  <c r="H765" i="9" s="1"/>
  <c r="F759" i="9"/>
  <c r="H759" i="9" s="1"/>
  <c r="F758" i="9"/>
  <c r="H758" i="9" s="1"/>
  <c r="F757" i="9"/>
  <c r="H757" i="9" s="1"/>
  <c r="F756" i="9"/>
  <c r="H756" i="9" s="1"/>
  <c r="F755" i="9"/>
  <c r="H755" i="9" s="1"/>
  <c r="F754" i="9"/>
  <c r="H754" i="9" s="1"/>
  <c r="F748" i="9"/>
  <c r="H748" i="9" s="1"/>
  <c r="F747" i="9"/>
  <c r="H747" i="9" s="1"/>
  <c r="F746" i="9"/>
  <c r="H746" i="9" s="1"/>
  <c r="F744" i="9"/>
  <c r="H744" i="9" s="1"/>
  <c r="F743" i="9"/>
  <c r="H743" i="9" s="1"/>
  <c r="F742" i="9"/>
  <c r="H742" i="9" s="1"/>
  <c r="F740" i="9"/>
  <c r="H740" i="9" s="1"/>
  <c r="F739" i="9"/>
  <c r="H739" i="9" s="1"/>
  <c r="F738" i="9"/>
  <c r="H738" i="9" s="1"/>
  <c r="F736" i="9"/>
  <c r="H736" i="9" s="1"/>
  <c r="F735" i="9"/>
  <c r="H735" i="9" s="1"/>
  <c r="F734" i="9"/>
  <c r="H734" i="9" s="1"/>
  <c r="F706" i="9"/>
  <c r="H706" i="9" s="1"/>
  <c r="F705" i="9"/>
  <c r="H705" i="9" s="1"/>
  <c r="F704" i="9"/>
  <c r="H704" i="9" s="1"/>
  <c r="F703" i="9"/>
  <c r="H703" i="9" s="1"/>
  <c r="F625" i="9"/>
  <c r="H625" i="9" s="1"/>
  <c r="F618" i="9"/>
  <c r="H618" i="9" s="1"/>
  <c r="F614" i="9"/>
  <c r="H614" i="9" s="1"/>
  <c r="F609" i="9"/>
  <c r="H609" i="9" s="1"/>
  <c r="F598" i="9"/>
  <c r="H598" i="9" s="1"/>
  <c r="F595" i="9"/>
  <c r="H595" i="9" s="1"/>
  <c r="F594" i="9"/>
  <c r="H594" i="9" s="1"/>
  <c r="F591" i="9"/>
  <c r="H591" i="9" s="1"/>
  <c r="F590" i="9"/>
  <c r="H590" i="9" s="1"/>
  <c r="F587" i="9"/>
  <c r="H587" i="9" s="1"/>
  <c r="F586" i="9"/>
  <c r="H586" i="9" s="1"/>
  <c r="F583" i="9"/>
  <c r="H583" i="9" s="1"/>
  <c r="F582" i="9"/>
  <c r="H582" i="9" s="1"/>
  <c r="F581" i="9"/>
  <c r="H581" i="9" s="1"/>
  <c r="F578" i="9"/>
  <c r="H578" i="9" s="1"/>
  <c r="F577" i="9"/>
  <c r="H577" i="9" s="1"/>
  <c r="F576" i="9"/>
  <c r="H576" i="9" s="1"/>
  <c r="F572" i="9"/>
  <c r="H572" i="9" s="1"/>
  <c r="F571" i="9"/>
  <c r="H571" i="9" s="1"/>
  <c r="F568" i="9"/>
  <c r="H568" i="9" s="1"/>
  <c r="F567" i="9"/>
  <c r="H567" i="9" s="1"/>
  <c r="F566" i="9"/>
  <c r="H566" i="9" s="1"/>
  <c r="F565" i="9"/>
  <c r="H565" i="9" s="1"/>
  <c r="F564" i="9"/>
  <c r="H564" i="9" s="1"/>
  <c r="F563" i="9"/>
  <c r="H563" i="9" s="1"/>
  <c r="F562" i="9"/>
  <c r="H562" i="9" s="1"/>
  <c r="F561" i="9"/>
  <c r="H561" i="9" s="1"/>
  <c r="F560" i="9"/>
  <c r="H560" i="9" s="1"/>
  <c r="F558" i="9"/>
  <c r="H558" i="9" s="1"/>
  <c r="F557" i="9"/>
  <c r="H557" i="9" s="1"/>
  <c r="F556" i="9"/>
  <c r="H556" i="9" s="1"/>
  <c r="F554" i="9"/>
  <c r="H554" i="9" s="1"/>
  <c r="F551" i="9"/>
  <c r="H551" i="9" s="1"/>
  <c r="F550" i="9"/>
  <c r="H550" i="9" s="1"/>
  <c r="F549" i="9"/>
  <c r="H549" i="9" s="1"/>
  <c r="F548" i="9"/>
  <c r="H548" i="9" s="1"/>
  <c r="F544" i="9"/>
  <c r="H544" i="9" s="1"/>
  <c r="F543" i="9"/>
  <c r="H543" i="9" s="1"/>
  <c r="F541" i="9"/>
  <c r="H541" i="9" s="1"/>
  <c r="F540" i="9"/>
  <c r="H540" i="9" s="1"/>
  <c r="F530" i="9"/>
  <c r="H530" i="9" s="1"/>
  <c r="F529" i="9"/>
  <c r="H529" i="9" s="1"/>
  <c r="F527" i="9"/>
  <c r="H527" i="9" s="1"/>
  <c r="F526" i="9"/>
  <c r="H526" i="9" s="1"/>
  <c r="F525" i="9"/>
  <c r="H525" i="9" s="1"/>
  <c r="F523" i="9"/>
  <c r="H523" i="9" s="1"/>
  <c r="F522" i="9"/>
  <c r="H522" i="9" s="1"/>
  <c r="F520" i="9"/>
  <c r="H520" i="9" s="1"/>
  <c r="F519" i="9"/>
  <c r="H519" i="9" s="1"/>
  <c r="F517" i="9"/>
  <c r="H517" i="9" s="1"/>
  <c r="F516" i="9"/>
  <c r="H516" i="9" s="1"/>
  <c r="F515" i="9"/>
  <c r="H515" i="9" s="1"/>
  <c r="F513" i="9"/>
  <c r="H513" i="9" s="1"/>
  <c r="F512" i="9"/>
  <c r="H512" i="9" s="1"/>
  <c r="F511" i="9"/>
  <c r="H511" i="9" s="1"/>
  <c r="F510" i="9"/>
  <c r="H510" i="9" s="1"/>
  <c r="F509" i="9"/>
  <c r="H509" i="9" s="1"/>
  <c r="F508" i="9"/>
  <c r="H508" i="9" s="1"/>
  <c r="F507" i="9"/>
  <c r="H507" i="9" s="1"/>
  <c r="F504" i="9"/>
  <c r="H504" i="9" s="1"/>
  <c r="F503" i="9"/>
  <c r="H503" i="9" s="1"/>
  <c r="F502" i="9"/>
  <c r="H502" i="9" s="1"/>
  <c r="F501" i="9"/>
  <c r="H501" i="9" s="1"/>
  <c r="F500" i="9"/>
  <c r="H500" i="9" s="1"/>
  <c r="F499" i="9"/>
  <c r="H499" i="9" s="1"/>
  <c r="F498" i="9"/>
  <c r="H498" i="9" s="1"/>
  <c r="F497" i="9"/>
  <c r="H497" i="9" s="1"/>
  <c r="F496" i="9"/>
  <c r="H496" i="9" s="1"/>
  <c r="F495" i="9"/>
  <c r="H495" i="9" s="1"/>
  <c r="F494" i="9"/>
  <c r="H494" i="9" s="1"/>
  <c r="F493" i="9"/>
  <c r="H493" i="9" s="1"/>
  <c r="F483" i="9"/>
  <c r="H483" i="9" s="1"/>
  <c r="F481" i="9"/>
  <c r="H481" i="9" s="1"/>
  <c r="F479" i="9"/>
  <c r="H479" i="9" s="1"/>
  <c r="F458" i="9"/>
  <c r="H458" i="9" s="1"/>
  <c r="F457" i="9"/>
  <c r="H457" i="9" s="1"/>
  <c r="F456" i="9"/>
  <c r="H456" i="9" s="1"/>
  <c r="F455" i="9"/>
  <c r="H455" i="9" s="1"/>
  <c r="F454" i="9"/>
  <c r="H454" i="9" s="1"/>
  <c r="F453" i="9"/>
  <c r="H453" i="9" s="1"/>
  <c r="F452" i="9"/>
  <c r="H452" i="9" s="1"/>
  <c r="F451" i="9"/>
  <c r="H451" i="9" s="1"/>
  <c r="F450" i="9"/>
  <c r="H450" i="9" s="1"/>
  <c r="F449" i="9"/>
  <c r="H449" i="9" s="1"/>
  <c r="F448" i="9"/>
  <c r="H448" i="9" s="1"/>
  <c r="F447" i="9"/>
  <c r="H447" i="9" s="1"/>
  <c r="F446" i="9"/>
  <c r="H446" i="9" s="1"/>
  <c r="F445" i="9"/>
  <c r="H445" i="9" s="1"/>
  <c r="F444" i="9"/>
  <c r="H444" i="9" s="1"/>
  <c r="F443" i="9"/>
  <c r="H443" i="9" s="1"/>
  <c r="F442" i="9"/>
  <c r="H442" i="9" s="1"/>
  <c r="F441" i="9"/>
  <c r="H441" i="9" s="1"/>
  <c r="F440" i="9"/>
  <c r="H440" i="9" s="1"/>
  <c r="F439" i="9"/>
  <c r="H439" i="9" s="1"/>
  <c r="F434" i="9"/>
  <c r="H434" i="9" s="1"/>
  <c r="F432" i="9"/>
  <c r="H432" i="9" s="1"/>
  <c r="F333" i="9"/>
  <c r="H333" i="9" s="1"/>
  <c r="F332" i="9"/>
  <c r="H332" i="9" s="1"/>
  <c r="F331" i="9"/>
  <c r="H331" i="9" s="1"/>
  <c r="F321" i="9"/>
  <c r="H321" i="9" s="1"/>
  <c r="F320" i="9"/>
  <c r="H320" i="9" s="1"/>
  <c r="F319" i="9"/>
  <c r="H319" i="9" s="1"/>
  <c r="F318" i="9"/>
  <c r="H318" i="9" s="1"/>
  <c r="F317" i="9"/>
  <c r="H317" i="9" s="1"/>
  <c r="F316" i="9"/>
  <c r="H316" i="9" s="1"/>
  <c r="F315" i="9"/>
  <c r="H315" i="9" s="1"/>
  <c r="F314" i="9"/>
  <c r="H314" i="9" s="1"/>
  <c r="F309" i="9"/>
  <c r="H309" i="9" s="1"/>
  <c r="F308" i="9"/>
  <c r="H308" i="9" s="1"/>
  <c r="F307" i="9"/>
  <c r="H307" i="9" s="1"/>
  <c r="F306" i="9"/>
  <c r="H306" i="9" s="1"/>
  <c r="F304" i="9"/>
  <c r="H304" i="9" s="1"/>
  <c r="F303" i="9"/>
  <c r="H303" i="9" s="1"/>
  <c r="F302" i="9"/>
  <c r="H302" i="9" s="1"/>
  <c r="F294" i="9"/>
  <c r="H294" i="9" s="1"/>
  <c r="F293" i="9"/>
  <c r="H293" i="9" s="1"/>
  <c r="F291" i="9"/>
  <c r="H291" i="9" s="1"/>
  <c r="F290" i="9"/>
  <c r="H290" i="9" s="1"/>
  <c r="F289" i="9"/>
  <c r="H289" i="9" s="1"/>
  <c r="F288" i="9"/>
  <c r="H288" i="9" s="1"/>
  <c r="F287" i="9"/>
  <c r="H287" i="9" s="1"/>
  <c r="F277" i="9"/>
  <c r="H277" i="9" s="1"/>
  <c r="F276" i="9"/>
  <c r="H276" i="9" s="1"/>
  <c r="F274" i="9"/>
  <c r="H274" i="9" s="1"/>
  <c r="F273" i="9"/>
  <c r="H273" i="9" s="1"/>
  <c r="F270" i="9"/>
  <c r="H270" i="9" s="1"/>
  <c r="T271" i="9" s="1"/>
  <c r="F266" i="9"/>
  <c r="H266" i="9" s="1"/>
  <c r="F265" i="9"/>
  <c r="H265" i="9" s="1"/>
  <c r="F264" i="9"/>
  <c r="H264" i="9" s="1"/>
  <c r="F263" i="9"/>
  <c r="H263" i="9" s="1"/>
  <c r="F261" i="9"/>
  <c r="H261" i="9" s="1"/>
  <c r="T262" i="9" s="1"/>
  <c r="F260" i="9"/>
  <c r="H260" i="9" s="1"/>
  <c r="F259" i="9"/>
  <c r="H259" i="9" s="1"/>
  <c r="F258" i="9"/>
  <c r="H258" i="9" s="1"/>
  <c r="F172" i="9"/>
  <c r="H172" i="9" s="1"/>
  <c r="F167" i="9"/>
  <c r="H167" i="9" s="1"/>
  <c r="F166" i="9"/>
  <c r="H166" i="9" s="1"/>
  <c r="F163" i="9"/>
  <c r="H163" i="9" s="1"/>
  <c r="F162" i="9"/>
  <c r="H162" i="9" s="1"/>
  <c r="F161" i="9"/>
  <c r="H161" i="9" s="1"/>
  <c r="F160" i="9"/>
  <c r="H160" i="9" s="1"/>
  <c r="F157" i="9"/>
  <c r="H157" i="9" s="1"/>
  <c r="F156" i="9"/>
  <c r="H156" i="9" s="1"/>
  <c r="F155" i="9"/>
  <c r="H155" i="9" s="1"/>
  <c r="F154" i="9"/>
  <c r="H154" i="9" s="1"/>
  <c r="F153" i="9"/>
  <c r="H153" i="9" s="1"/>
  <c r="F152" i="9"/>
  <c r="H152" i="9" s="1"/>
  <c r="F147" i="9"/>
  <c r="H147" i="9" s="1"/>
  <c r="F146" i="9"/>
  <c r="H146" i="9" s="1"/>
  <c r="F145" i="9"/>
  <c r="H145" i="9" s="1"/>
  <c r="F144" i="9"/>
  <c r="H144" i="9" s="1"/>
  <c r="F143" i="9"/>
  <c r="H143" i="9" s="1"/>
  <c r="F142" i="9"/>
  <c r="H142" i="9" s="1"/>
  <c r="F141" i="9"/>
  <c r="H141" i="9" s="1"/>
  <c r="F138" i="9"/>
  <c r="H138" i="9" s="1"/>
  <c r="F137" i="9"/>
  <c r="H137" i="9" s="1"/>
  <c r="F136" i="9"/>
  <c r="H136" i="9" s="1"/>
  <c r="F135" i="9"/>
  <c r="H135" i="9" s="1"/>
  <c r="F134" i="9"/>
  <c r="H134" i="9" s="1"/>
  <c r="F133" i="9"/>
  <c r="H133" i="9" s="1"/>
  <c r="F130" i="9"/>
  <c r="H130" i="9" s="1"/>
  <c r="F129" i="9"/>
  <c r="H129" i="9" s="1"/>
  <c r="F128" i="9"/>
  <c r="H128" i="9" s="1"/>
  <c r="F127" i="9"/>
  <c r="H127" i="9" s="1"/>
  <c r="F126" i="9"/>
  <c r="H126" i="9" s="1"/>
  <c r="F125" i="9"/>
  <c r="H125" i="9" s="1"/>
  <c r="F122" i="9"/>
  <c r="H122" i="9" s="1"/>
  <c r="F121" i="9"/>
  <c r="H121" i="9" s="1"/>
  <c r="F120" i="9"/>
  <c r="H120" i="9" s="1"/>
  <c r="F119" i="9"/>
  <c r="H119" i="9" s="1"/>
  <c r="F118" i="9"/>
  <c r="H118" i="9" s="1"/>
  <c r="F117" i="9"/>
  <c r="H117" i="9" s="1"/>
  <c r="F116" i="9"/>
  <c r="H116" i="9" s="1"/>
  <c r="F113" i="9"/>
  <c r="H113" i="9" s="1"/>
  <c r="F109" i="9"/>
  <c r="H109" i="9" s="1"/>
  <c r="F112" i="9"/>
  <c r="H112" i="9" s="1"/>
  <c r="F111" i="9"/>
  <c r="H111" i="9" s="1"/>
  <c r="F110" i="9"/>
  <c r="H110" i="9" s="1"/>
  <c r="F108" i="9"/>
  <c r="H108" i="9" s="1"/>
  <c r="F107" i="9"/>
  <c r="H107" i="9" s="1"/>
  <c r="F104" i="9"/>
  <c r="H104" i="9" s="1"/>
  <c r="F103" i="9"/>
  <c r="H103" i="9" s="1"/>
  <c r="F102" i="9"/>
  <c r="H102" i="9" s="1"/>
  <c r="F101" i="9"/>
  <c r="H101" i="9" s="1"/>
  <c r="F100" i="9"/>
  <c r="H100" i="9" s="1"/>
  <c r="F99" i="9"/>
  <c r="H99" i="9" s="1"/>
  <c r="F98" i="9"/>
  <c r="H98" i="9" s="1"/>
  <c r="F97" i="9"/>
  <c r="H97" i="9" s="1"/>
  <c r="F96" i="9"/>
  <c r="H96" i="9" s="1"/>
  <c r="F95" i="9"/>
  <c r="H95" i="9" s="1"/>
  <c r="F94" i="9"/>
  <c r="H94" i="9" s="1"/>
  <c r="F93" i="9"/>
  <c r="H93" i="9" s="1"/>
  <c r="F92" i="9"/>
  <c r="H92" i="9" s="1"/>
  <c r="F91" i="9"/>
  <c r="H91" i="9" s="1"/>
  <c r="F79" i="9"/>
  <c r="H79" i="9" s="1"/>
  <c r="F78" i="9"/>
  <c r="H78" i="9" s="1"/>
  <c r="F77" i="9"/>
  <c r="H77" i="9" s="1"/>
  <c r="F76" i="9"/>
  <c r="H76" i="9" s="1"/>
  <c r="F75" i="9"/>
  <c r="H75" i="9" s="1"/>
  <c r="F74" i="9"/>
  <c r="H74" i="9" s="1"/>
  <c r="F73" i="9"/>
  <c r="H73" i="9" s="1"/>
  <c r="F72" i="9"/>
  <c r="H72" i="9" s="1"/>
  <c r="F71" i="9"/>
  <c r="H71" i="9" s="1"/>
  <c r="F70" i="9"/>
  <c r="H70" i="9" s="1"/>
  <c r="F69" i="9"/>
  <c r="H69" i="9" s="1"/>
  <c r="F65" i="9"/>
  <c r="H65" i="9" s="1"/>
  <c r="F62" i="9"/>
  <c r="H62" i="9" s="1"/>
  <c r="F61" i="9"/>
  <c r="H61" i="9" s="1"/>
  <c r="F60" i="9"/>
  <c r="H60" i="9" s="1"/>
  <c r="F58" i="9"/>
  <c r="H58" i="9" s="1"/>
  <c r="F57" i="9"/>
  <c r="H57" i="9" s="1"/>
  <c r="F56" i="9"/>
  <c r="H56" i="9" s="1"/>
  <c r="F54" i="9"/>
  <c r="H54" i="9" s="1"/>
  <c r="F53" i="9"/>
  <c r="H53" i="9" s="1"/>
  <c r="F52" i="9"/>
  <c r="H52" i="9" s="1"/>
  <c r="F50" i="9"/>
  <c r="H50" i="9" s="1"/>
  <c r="F49" i="9"/>
  <c r="H49" i="9" s="1"/>
  <c r="F48" i="9"/>
  <c r="H48" i="9" s="1"/>
  <c r="F45" i="9"/>
  <c r="H45" i="9" s="1"/>
  <c r="F44" i="9"/>
  <c r="H44" i="9" s="1"/>
  <c r="F16" i="9"/>
  <c r="H16" i="9" s="1"/>
  <c r="F15" i="9"/>
  <c r="H15" i="9" s="1"/>
  <c r="F14" i="9"/>
  <c r="H14" i="9" s="1"/>
  <c r="F13" i="9"/>
  <c r="H13" i="9" s="1"/>
  <c r="F11" i="9"/>
  <c r="H11" i="9" s="1"/>
  <c r="F9" i="9"/>
  <c r="H9" i="9" s="1"/>
  <c r="F8" i="9"/>
  <c r="H8" i="9" s="1"/>
  <c r="F6" i="9"/>
  <c r="H6" i="9" s="1"/>
  <c r="F5" i="9"/>
  <c r="H5" i="9" s="1"/>
  <c r="F4" i="9"/>
  <c r="H4" i="9" s="1"/>
  <c r="T4" i="9" s="1"/>
  <c r="T791" i="9" l="1"/>
  <c r="T278" i="9"/>
  <c r="T275" i="9"/>
  <c r="T269" i="9"/>
  <c r="T267" i="9"/>
  <c r="T528" i="9"/>
  <c r="T482" i="9"/>
  <c r="T531" i="9"/>
  <c r="T524" i="9"/>
  <c r="T521" i="9"/>
  <c r="T514" i="9"/>
  <c r="T552" i="9"/>
  <c r="T614" i="9"/>
  <c r="T754" i="9"/>
  <c r="T540" i="9"/>
  <c r="T548" i="9"/>
  <c r="T703" i="9"/>
  <c r="T522" i="9"/>
  <c r="T565" i="9"/>
  <c r="T594" i="9"/>
  <c r="T704" i="9"/>
  <c r="T740" i="9"/>
  <c r="T755" i="9"/>
  <c r="T775" i="9"/>
  <c r="T783" i="9"/>
  <c r="T566" i="9"/>
  <c r="T756" i="9"/>
  <c r="T557" i="9"/>
  <c r="T705" i="9"/>
  <c r="T784" i="9"/>
  <c r="T734" i="9"/>
  <c r="T543" i="9"/>
  <c r="T581" i="9"/>
  <c r="T776" i="9"/>
  <c r="T556" i="9"/>
  <c r="T559" i="9"/>
  <c r="T560" i="9"/>
  <c r="T758" i="9"/>
  <c r="T507" i="9"/>
  <c r="T549" i="9"/>
  <c r="T571" i="9"/>
  <c r="T735" i="9"/>
  <c r="T737" i="9"/>
  <c r="T779" i="9"/>
  <c r="T554" i="9"/>
  <c r="T555" i="9"/>
  <c r="T564" i="9"/>
  <c r="T577" i="9"/>
  <c r="T591" i="9"/>
  <c r="T592" i="9"/>
  <c r="T739" i="9"/>
  <c r="T767" i="9"/>
  <c r="T768" i="9"/>
  <c r="T769" i="9"/>
  <c r="T782" i="9"/>
  <c r="T742" i="9"/>
  <c r="T525" i="9"/>
  <c r="T544" i="9"/>
  <c r="T545" i="9"/>
  <c r="T558" i="9"/>
  <c r="T567" i="9"/>
  <c r="T582" i="9"/>
  <c r="T598" i="9"/>
  <c r="T603" i="9"/>
  <c r="T599" i="9"/>
  <c r="T706" i="9"/>
  <c r="T743" i="9"/>
  <c r="T757" i="9"/>
  <c r="T760" i="9"/>
  <c r="T777" i="9"/>
  <c r="T785" i="9"/>
  <c r="T578" i="9"/>
  <c r="T579" i="9"/>
  <c r="T609" i="9"/>
  <c r="T617" i="9"/>
  <c r="T778" i="9"/>
  <c r="T314" i="9"/>
  <c r="T527" i="9"/>
  <c r="T586" i="9"/>
  <c r="T759" i="9"/>
  <c r="T550" i="9"/>
  <c r="T587" i="9"/>
  <c r="T736" i="9"/>
  <c r="T741" i="9"/>
  <c r="T765" i="9"/>
  <c r="T788" i="9"/>
  <c r="T821" i="9"/>
  <c r="T789" i="9"/>
  <c r="T541" i="9"/>
  <c r="T542" i="9"/>
  <c r="T595" i="9"/>
  <c r="T601" i="9"/>
  <c r="T596" i="9"/>
  <c r="T526" i="9"/>
  <c r="T568" i="9"/>
  <c r="T569" i="9"/>
  <c r="T573" i="9"/>
  <c r="T583" i="9"/>
  <c r="T584" i="9"/>
  <c r="T588" i="9"/>
  <c r="T744" i="9"/>
  <c r="T745" i="9"/>
  <c r="T786" i="9"/>
  <c r="T450" i="9"/>
  <c r="T561" i="9"/>
  <c r="T746" i="9"/>
  <c r="T787" i="9"/>
  <c r="T790" i="9"/>
  <c r="T529" i="9"/>
  <c r="T562" i="9"/>
  <c r="T572" i="9"/>
  <c r="T618" i="9"/>
  <c r="T747" i="9"/>
  <c r="T780" i="9"/>
  <c r="T530" i="9"/>
  <c r="T532" i="9"/>
  <c r="T551" i="9"/>
  <c r="T563" i="9"/>
  <c r="T576" i="9"/>
  <c r="T590" i="9"/>
  <c r="T625" i="9"/>
  <c r="T626" i="9"/>
  <c r="T738" i="9"/>
  <c r="T748" i="9"/>
  <c r="T749" i="9"/>
  <c r="T766" i="9"/>
  <c r="T781" i="9"/>
  <c r="T707" i="9"/>
  <c r="T13" i="9"/>
  <c r="T74" i="9"/>
  <c r="T143" i="9"/>
  <c r="T287" i="9"/>
  <c r="T481" i="9"/>
  <c r="T500" i="9"/>
  <c r="T113" i="9"/>
  <c r="T145" i="9"/>
  <c r="T318" i="9"/>
  <c r="T454" i="9"/>
  <c r="T493" i="9"/>
  <c r="T69" i="9"/>
  <c r="T96" i="9"/>
  <c r="T116" i="9"/>
  <c r="T126" i="9"/>
  <c r="T136" i="9"/>
  <c r="T160" i="9"/>
  <c r="T61" i="9"/>
  <c r="T101" i="9"/>
  <c r="T133" i="9"/>
  <c r="T265" i="9"/>
  <c r="T316" i="9"/>
  <c r="T452" i="9"/>
  <c r="T509" i="9"/>
  <c r="T289" i="9"/>
  <c r="T446" i="9"/>
  <c r="T511" i="9"/>
  <c r="T93" i="9"/>
  <c r="T121" i="9"/>
  <c r="T155" i="9"/>
  <c r="T303" i="9"/>
  <c r="T444" i="9"/>
  <c r="T499" i="9"/>
  <c r="T95" i="9"/>
  <c r="T135" i="9"/>
  <c r="T258" i="9"/>
  <c r="T306" i="9"/>
  <c r="T501" i="9"/>
  <c r="T167" i="9"/>
  <c r="T168" i="9"/>
  <c r="T519" i="9"/>
  <c r="T523" i="9"/>
  <c r="T520" i="9"/>
  <c r="T14" i="9"/>
  <c r="T52" i="9"/>
  <c r="T63" i="9"/>
  <c r="T62" i="9"/>
  <c r="T75" i="9"/>
  <c r="T94" i="9"/>
  <c r="T102" i="9"/>
  <c r="T122" i="9"/>
  <c r="T123" i="9"/>
  <c r="T134" i="9"/>
  <c r="T144" i="9"/>
  <c r="T156" i="9"/>
  <c r="T177" i="9"/>
  <c r="T172" i="9"/>
  <c r="T180" i="9"/>
  <c r="T266" i="9"/>
  <c r="T288" i="9"/>
  <c r="T304" i="9"/>
  <c r="T317" i="9"/>
  <c r="T432" i="9"/>
  <c r="T433" i="9"/>
  <c r="T436" i="9"/>
  <c r="T445" i="9"/>
  <c r="T453" i="9"/>
  <c r="T483" i="9"/>
  <c r="T510" i="9"/>
  <c r="T109" i="9"/>
  <c r="T112" i="9"/>
  <c r="T125" i="9"/>
  <c r="T434" i="9"/>
  <c r="T435" i="9"/>
  <c r="T16" i="9"/>
  <c r="T77" i="9"/>
  <c r="T104" i="9"/>
  <c r="T105" i="9"/>
  <c r="T146" i="9"/>
  <c r="T148" i="9"/>
  <c r="T290" i="9"/>
  <c r="T494" i="9"/>
  <c r="T70" i="9"/>
  <c r="T127" i="9"/>
  <c r="T292" i="9"/>
  <c r="T291" i="9"/>
  <c r="T320" i="9"/>
  <c r="T495" i="9"/>
  <c r="T503" i="9"/>
  <c r="T513" i="9"/>
  <c r="T517" i="9"/>
  <c r="T51" i="9"/>
  <c r="T50" i="9"/>
  <c r="T53" i="9"/>
  <c r="T157" i="9"/>
  <c r="T158" i="9"/>
  <c r="T55" i="9"/>
  <c r="T54" i="9"/>
  <c r="T259" i="9"/>
  <c r="T439" i="9"/>
  <c r="T502" i="9"/>
  <c r="T44" i="9"/>
  <c r="T107" i="9"/>
  <c r="T137" i="9"/>
  <c r="T273" i="9"/>
  <c r="T440" i="9"/>
  <c r="T45" i="9"/>
  <c r="T46" i="9"/>
  <c r="T98" i="9"/>
  <c r="T108" i="9"/>
  <c r="T118" i="9"/>
  <c r="T128" i="9"/>
  <c r="T138" i="9"/>
  <c r="T139" i="9"/>
  <c r="T152" i="9"/>
  <c r="T162" i="9"/>
  <c r="T261" i="9"/>
  <c r="T274" i="9"/>
  <c r="T293" i="9"/>
  <c r="T310" i="9"/>
  <c r="T309" i="9"/>
  <c r="T321" i="9"/>
  <c r="T322" i="9"/>
  <c r="T441" i="9"/>
  <c r="T449" i="9"/>
  <c r="T457" i="9"/>
  <c r="T496" i="9"/>
  <c r="T504" i="9"/>
  <c r="T505" i="9"/>
  <c r="T515" i="9"/>
  <c r="T65" i="9"/>
  <c r="T307" i="9"/>
  <c r="T455" i="9"/>
  <c r="T78" i="9"/>
  <c r="T161" i="9"/>
  <c r="T456" i="9"/>
  <c r="T71" i="9"/>
  <c r="T58" i="9"/>
  <c r="T110" i="9"/>
  <c r="T114" i="9"/>
  <c r="T141" i="9"/>
  <c r="T276" i="9"/>
  <c r="T442" i="9"/>
  <c r="T334" i="9"/>
  <c r="T333" i="9"/>
  <c r="T15" i="9"/>
  <c r="T76" i="9"/>
  <c r="T103" i="9"/>
  <c r="T5" i="9"/>
  <c r="T270" i="9"/>
  <c r="T319" i="9"/>
  <c r="T447" i="9"/>
  <c r="T512" i="9"/>
  <c r="T7" i="9"/>
  <c r="T6" i="9"/>
  <c r="T56" i="9"/>
  <c r="T97" i="9"/>
  <c r="T117" i="9"/>
  <c r="T147" i="9"/>
  <c r="T149" i="9"/>
  <c r="T260" i="9"/>
  <c r="T308" i="9"/>
  <c r="T448" i="9"/>
  <c r="T8" i="9"/>
  <c r="T59" i="9"/>
  <c r="T57" i="9"/>
  <c r="T79" i="9"/>
  <c r="T80" i="9"/>
  <c r="T9" i="9"/>
  <c r="T10" i="9"/>
  <c r="T48" i="9"/>
  <c r="T72" i="9"/>
  <c r="T91" i="9"/>
  <c r="T99" i="9"/>
  <c r="T119" i="9"/>
  <c r="T129" i="9"/>
  <c r="T131" i="9"/>
  <c r="T153" i="9"/>
  <c r="T163" i="9"/>
  <c r="T164" i="9"/>
  <c r="T263" i="9"/>
  <c r="T296" i="9"/>
  <c r="T295" i="9"/>
  <c r="T294" i="9"/>
  <c r="T331" i="9"/>
  <c r="T458" i="9"/>
  <c r="T459" i="9"/>
  <c r="T497" i="9"/>
  <c r="T516" i="9"/>
  <c r="T11" i="9"/>
  <c r="T49" i="9"/>
  <c r="T60" i="9"/>
  <c r="T73" i="9"/>
  <c r="T92" i="9"/>
  <c r="T100" i="9"/>
  <c r="T111" i="9"/>
  <c r="T115" i="9"/>
  <c r="T120" i="9"/>
  <c r="T130" i="9"/>
  <c r="T132" i="9"/>
  <c r="T142" i="9"/>
  <c r="T154" i="9"/>
  <c r="T166" i="9"/>
  <c r="T264" i="9"/>
  <c r="T277" i="9"/>
  <c r="T279" i="9"/>
  <c r="T302" i="9"/>
  <c r="T315" i="9"/>
  <c r="T332" i="9"/>
  <c r="T443" i="9"/>
  <c r="T451" i="9"/>
  <c r="T479" i="9"/>
  <c r="T498" i="9"/>
  <c r="T508" i="9"/>
  <c r="T17" i="9"/>
  <c r="R572" i="9"/>
  <c r="R431" i="9"/>
  <c r="R499" i="9" l="1"/>
  <c r="R138" i="9"/>
  <c r="R865" i="9" l="1"/>
  <c r="R860" i="9"/>
  <c r="R862" i="9"/>
  <c r="R129" i="9" l="1"/>
  <c r="R128" i="9"/>
  <c r="R127" i="9"/>
  <c r="R130" i="9"/>
  <c r="R963" i="9" l="1"/>
  <c r="R955" i="9"/>
  <c r="R885" i="9"/>
  <c r="S4" i="9" l="1"/>
  <c r="R875" i="9" l="1"/>
  <c r="R954" i="9" l="1"/>
  <c r="R961" i="9"/>
  <c r="R888" i="9"/>
  <c r="R739" i="9" l="1"/>
  <c r="R614" i="9"/>
  <c r="R314" i="9" l="1"/>
  <c r="R316" i="9"/>
  <c r="R309" i="9"/>
  <c r="R315" i="9"/>
  <c r="R964" i="9" l="1"/>
  <c r="R956" i="9"/>
  <c r="E3832" i="9"/>
  <c r="E3833" i="9"/>
  <c r="E3834" i="9"/>
  <c r="R845" i="9" l="1"/>
  <c r="R839" i="9"/>
  <c r="R835" i="9"/>
  <c r="R879" i="9"/>
  <c r="R784" i="9"/>
  <c r="R849" i="9"/>
  <c r="R962" i="9"/>
  <c r="R957" i="9"/>
  <c r="R972" i="9"/>
  <c r="R776" i="9"/>
  <c r="R779" i="9"/>
  <c r="R787" i="9"/>
  <c r="R969" i="9"/>
  <c r="R857" i="9"/>
  <c r="R870" i="9"/>
  <c r="R889" i="9"/>
  <c r="R765" i="9"/>
  <c r="R8" i="9"/>
  <c r="R16" i="9"/>
  <c r="R52" i="9"/>
  <c r="R54" i="9"/>
  <c r="R62" i="9"/>
  <c r="R69" i="9"/>
  <c r="R71" i="9"/>
  <c r="R73" i="9"/>
  <c r="R75" i="9"/>
  <c r="R77" i="9"/>
  <c r="R79" i="9"/>
  <c r="R92" i="9"/>
  <c r="R94" i="9"/>
  <c r="R96" i="9"/>
  <c r="R98" i="9"/>
  <c r="R100" i="9"/>
  <c r="R102" i="9"/>
  <c r="R104" i="9"/>
  <c r="R108" i="9"/>
  <c r="R111" i="9"/>
  <c r="R109" i="9"/>
  <c r="R116" i="9"/>
  <c r="R118" i="9"/>
  <c r="R120" i="9"/>
  <c r="R122" i="9"/>
  <c r="R126" i="9"/>
  <c r="R134" i="9"/>
  <c r="R145" i="9"/>
  <c r="R147" i="9"/>
  <c r="R153" i="9"/>
  <c r="R155" i="9"/>
  <c r="R157" i="9"/>
  <c r="R161" i="9"/>
  <c r="R163" i="9"/>
  <c r="R167" i="9"/>
  <c r="R258" i="9"/>
  <c r="R260" i="9"/>
  <c r="R263" i="9"/>
  <c r="R265" i="9"/>
  <c r="R273" i="9"/>
  <c r="R276" i="9"/>
  <c r="R287" i="9"/>
  <c r="R289" i="9"/>
  <c r="R291" i="9"/>
  <c r="R294" i="9"/>
  <c r="R303" i="9"/>
  <c r="R306" i="9"/>
  <c r="R308" i="9"/>
  <c r="R318" i="9"/>
  <c r="R320" i="9"/>
  <c r="R331" i="9"/>
  <c r="R333" i="9"/>
  <c r="R434" i="9"/>
  <c r="R440" i="9"/>
  <c r="R442" i="9"/>
  <c r="R444" i="9"/>
  <c r="R446" i="9"/>
  <c r="R448" i="9"/>
  <c r="R450" i="9"/>
  <c r="R452" i="9"/>
  <c r="R454" i="9"/>
  <c r="R456" i="9"/>
  <c r="R458" i="9"/>
  <c r="R481" i="9"/>
  <c r="R493" i="9"/>
  <c r="R495" i="9"/>
  <c r="R497" i="9"/>
  <c r="R500" i="9"/>
  <c r="R502" i="9"/>
  <c r="R504" i="9"/>
  <c r="R508" i="9"/>
  <c r="R510" i="9"/>
  <c r="R512" i="9"/>
  <c r="R515" i="9"/>
  <c r="R517" i="9"/>
  <c r="R520" i="9"/>
  <c r="R523" i="9"/>
  <c r="R526" i="9"/>
  <c r="R529" i="9"/>
  <c r="R540" i="9"/>
  <c r="R543" i="9"/>
  <c r="R548" i="9"/>
  <c r="R550" i="9"/>
  <c r="R554" i="9"/>
  <c r="R557" i="9"/>
  <c r="R560" i="9"/>
  <c r="R562" i="9"/>
  <c r="R564" i="9"/>
  <c r="R566" i="9"/>
  <c r="R568" i="9"/>
  <c r="R577" i="9"/>
  <c r="R581" i="9"/>
  <c r="R583" i="9"/>
  <c r="R587" i="9"/>
  <c r="R591" i="9"/>
  <c r="R595" i="9"/>
  <c r="R618" i="9"/>
  <c r="R703" i="9"/>
  <c r="R705" i="9"/>
  <c r="R734" i="9"/>
  <c r="R736" i="9"/>
  <c r="R740" i="9"/>
  <c r="R743" i="9"/>
  <c r="R746" i="9"/>
  <c r="R748" i="9"/>
  <c r="R755" i="9"/>
  <c r="R757" i="9"/>
  <c r="R759" i="9"/>
  <c r="R766" i="9"/>
  <c r="R5" i="9"/>
  <c r="R14" i="9"/>
  <c r="R49" i="9"/>
  <c r="R60" i="9"/>
  <c r="R143" i="9"/>
  <c r="R9" i="9"/>
  <c r="R44" i="9"/>
  <c r="R53" i="9"/>
  <c r="R61" i="9"/>
  <c r="R72" i="9"/>
  <c r="R78" i="9"/>
  <c r="R95" i="9"/>
  <c r="R101" i="9"/>
  <c r="R110" i="9"/>
  <c r="R117" i="9"/>
  <c r="R125" i="9"/>
  <c r="R137" i="9"/>
  <c r="R146" i="9"/>
  <c r="R156" i="9"/>
  <c r="R166" i="9"/>
  <c r="R261" i="9"/>
  <c r="R270" i="9"/>
  <c r="R288" i="9"/>
  <c r="R302" i="9"/>
  <c r="R317" i="9"/>
  <c r="R332" i="9"/>
  <c r="R439" i="9"/>
  <c r="R445" i="9"/>
  <c r="R451" i="9"/>
  <c r="R457" i="9"/>
  <c r="R494" i="9"/>
  <c r="R501" i="9"/>
  <c r="R509" i="9"/>
  <c r="R516" i="9"/>
  <c r="R525" i="9"/>
  <c r="R541" i="9"/>
  <c r="R551" i="9"/>
  <c r="R561" i="9"/>
  <c r="R567" i="9"/>
  <c r="R578" i="9"/>
  <c r="R590" i="9"/>
  <c r="R609" i="9"/>
  <c r="R706" i="9"/>
  <c r="R738" i="9"/>
  <c r="R747" i="9"/>
  <c r="R756" i="9"/>
  <c r="R11" i="9"/>
  <c r="R45" i="9"/>
  <c r="R57" i="9"/>
  <c r="R141" i="9"/>
  <c r="R4" i="9"/>
  <c r="R13" i="9"/>
  <c r="R48" i="9"/>
  <c r="R56" i="9"/>
  <c r="R65" i="9"/>
  <c r="R74" i="9"/>
  <c r="R91" i="9"/>
  <c r="R97" i="9"/>
  <c r="R103" i="9"/>
  <c r="R112" i="9"/>
  <c r="R119" i="9"/>
  <c r="R133" i="9"/>
  <c r="R142" i="9"/>
  <c r="R152" i="9"/>
  <c r="R160" i="9"/>
  <c r="R172" i="9"/>
  <c r="R264" i="9"/>
  <c r="R274" i="9"/>
  <c r="R290" i="9"/>
  <c r="R304" i="9"/>
  <c r="R319" i="9"/>
  <c r="R441" i="9"/>
  <c r="R447" i="9"/>
  <c r="R453" i="9"/>
  <c r="R479" i="9"/>
  <c r="R496" i="9"/>
  <c r="R503" i="9"/>
  <c r="R511" i="9"/>
  <c r="R519" i="9"/>
  <c r="R527" i="9"/>
  <c r="R544" i="9"/>
  <c r="R556" i="9"/>
  <c r="R563" i="9"/>
  <c r="R571" i="9"/>
  <c r="R582" i="9"/>
  <c r="R594" i="9"/>
  <c r="R625" i="9"/>
  <c r="R735" i="9"/>
  <c r="R744" i="9"/>
  <c r="R754" i="9"/>
  <c r="R136" i="9"/>
  <c r="R6" i="9"/>
  <c r="R15" i="9"/>
  <c r="R50" i="9"/>
  <c r="R58" i="9"/>
  <c r="R70" i="9"/>
  <c r="R76" i="9"/>
  <c r="R93" i="9"/>
  <c r="R99" i="9"/>
  <c r="R107" i="9"/>
  <c r="R113" i="9"/>
  <c r="R121" i="9"/>
  <c r="R135" i="9"/>
  <c r="R144" i="9"/>
  <c r="R154" i="9"/>
  <c r="R162" i="9"/>
  <c r="R259" i="9"/>
  <c r="R266" i="9"/>
  <c r="R277" i="9"/>
  <c r="R293" i="9"/>
  <c r="R307" i="9"/>
  <c r="R321" i="9"/>
  <c r="R432" i="9"/>
  <c r="R443" i="9"/>
  <c r="R449" i="9"/>
  <c r="R455" i="9"/>
  <c r="R483" i="9"/>
  <c r="R498" i="9"/>
  <c r="R507" i="9"/>
  <c r="R513" i="9"/>
  <c r="R522" i="9"/>
  <c r="R530" i="9"/>
  <c r="R549" i="9"/>
  <c r="R558" i="9"/>
  <c r="R565" i="9"/>
  <c r="R576" i="9"/>
  <c r="R586" i="9"/>
  <c r="R598" i="9"/>
  <c r="R704" i="9"/>
  <c r="R742" i="9"/>
  <c r="R758" i="9"/>
  <c r="R778" i="9"/>
  <c r="R869" i="9"/>
  <c r="R884" i="9"/>
  <c r="R777" i="9"/>
  <c r="R785" i="9"/>
  <c r="R836" i="9"/>
  <c r="R846" i="9"/>
  <c r="R859" i="9"/>
  <c r="R880" i="9"/>
  <c r="R958" i="9"/>
  <c r="R970" i="9"/>
  <c r="R786" i="9"/>
  <c r="R837" i="9"/>
  <c r="R834" i="9"/>
  <c r="R876" i="9"/>
  <c r="R767" i="9"/>
  <c r="R782" i="9"/>
  <c r="R823" i="9"/>
  <c r="R842" i="9"/>
  <c r="R852" i="9"/>
  <c r="R874" i="9"/>
  <c r="R896" i="9"/>
  <c r="R967" i="9"/>
  <c r="R959" i="9"/>
  <c r="R783" i="9"/>
  <c r="R899" i="9"/>
  <c r="R968" i="9"/>
  <c r="R781" i="9"/>
  <c r="R821" i="9"/>
  <c r="R841" i="9"/>
  <c r="R851" i="9"/>
  <c r="R873" i="9"/>
  <c r="R893" i="9"/>
  <c r="R966" i="9"/>
  <c r="R847" i="9"/>
  <c r="R971" i="9"/>
  <c r="R775" i="9"/>
  <c r="R844" i="9"/>
  <c r="R856" i="9"/>
  <c r="R780" i="9"/>
  <c r="R788" i="9"/>
  <c r="R840" i="9"/>
  <c r="R850" i="9"/>
  <c r="R872" i="9"/>
  <c r="R892" i="9"/>
  <c r="R965" i="9"/>
</calcChain>
</file>

<file path=xl/comments1.xml><?xml version="1.0" encoding="utf-8"?>
<comments xmlns="http://schemas.openxmlformats.org/spreadsheetml/2006/main">
  <authors>
    <author>Marcin Rybski</author>
    <author>Krzysztof Kuczwara</author>
    <author>Pawel Kurtyka</author>
    <author>Konrad Kowalicki</author>
    <author>Joanna Grudzien</author>
    <author>Sylwia Kislinger</author>
    <author>Lukasz Czarny</author>
    <author>Monika Cielasinska</author>
  </authors>
  <commentList>
    <comment ref="J1" authorId="0" shapeId="0">
      <text>
        <r>
          <rPr>
            <b/>
            <sz val="9"/>
            <color indexed="81"/>
            <rFont val="Tahoma"/>
            <family val="2"/>
            <charset val="238"/>
          </rPr>
          <t>Marcin Rybski:</t>
        </r>
        <r>
          <rPr>
            <sz val="9"/>
            <color indexed="81"/>
            <rFont val="Tahoma"/>
            <family val="2"/>
            <charset val="238"/>
          </rPr>
          <t xml:space="preserve">
Witout(ohne) - "I","O","U","Z"</t>
        </r>
      </text>
    </comment>
    <comment ref="K1" authorId="0" shapeId="0">
      <text>
        <r>
          <rPr>
            <b/>
            <sz val="9"/>
            <color indexed="81"/>
            <rFont val="Tahoma"/>
            <family val="2"/>
            <charset val="238"/>
          </rPr>
          <t>Marcin Rybski:</t>
        </r>
        <r>
          <rPr>
            <sz val="9"/>
            <color indexed="81"/>
            <rFont val="Tahoma"/>
            <family val="2"/>
            <charset val="238"/>
          </rPr>
          <t xml:space="preserve">
Witout(ohne) - "I","O","U","Z"</t>
        </r>
      </text>
    </comment>
    <comment ref="P1" authorId="0" shapeId="0">
      <text>
        <r>
          <rPr>
            <b/>
            <sz val="9"/>
            <color indexed="81"/>
            <rFont val="Tahoma"/>
            <family val="2"/>
            <charset val="238"/>
          </rPr>
          <t>Marcin Rybski:</t>
        </r>
        <r>
          <rPr>
            <sz val="9"/>
            <color indexed="81"/>
            <rFont val="Tahoma"/>
            <family val="2"/>
            <charset val="238"/>
          </rPr>
          <t xml:space="preserve">
Example (Bsp.): D052262-50, -53, -67</t>
        </r>
      </text>
    </comment>
    <comment ref="S1" authorId="0" shapeId="0">
      <text>
        <r>
          <rPr>
            <b/>
            <sz val="9"/>
            <color indexed="81"/>
            <rFont val="Tahoma"/>
            <family val="2"/>
            <charset val="238"/>
          </rPr>
          <t>Marcin Rybski:</t>
        </r>
        <r>
          <rPr>
            <sz val="9"/>
            <color indexed="81"/>
            <rFont val="Tahoma"/>
            <family val="2"/>
            <charset val="238"/>
          </rPr>
          <t xml:space="preserve">
„Kein Lieferumfang“ muss bei Einsatz mit „-„ gekennzeichnet werden (KM´s die SEBN nicht produziert), Entfall kann mit „ „, „x“ oder einem Entfalltermin gekennzeichnet werden
„Aktuell“ enthält Datum für den Einsatz, das nach dem Einsatztermin (S3) liegt, Eingabe erfolgt mit „JJKW“ und enthält kein oder ein späteres Datum für den Entfall 
„Kein Serieneinsatz“ enthält Datum für den Einsatz „JJKW“ und für den Entfall „JJKW-1“ 
„Nicht Aktuell“ enthält Datum für den Entfall, das vor dem Einsatztermin (S3) liegt, Eingabe erfolgt mit „JJKW“ und das später ist, als der Einsatztermin
„Noch nicht Aktuell“ enthält Datum für den Einsatz, das vor dem Einsatztermin (S3) liegt, Eingabe erfolgt mit „JJKW“ und enthält kein oder ein späteres Datum für den Entfall
</t>
        </r>
      </text>
    </comment>
    <comment ref="B6" authorId="1" shapeId="0">
      <text>
        <r>
          <rPr>
            <sz val="9"/>
            <color indexed="81"/>
            <rFont val="Tahoma"/>
            <family val="2"/>
            <charset val="238"/>
          </rPr>
          <t>AEM B_016_622_AA_0262: BYŁO:</t>
        </r>
      </text>
    </comment>
    <comment ref="Q6" authorId="1" shapeId="0">
      <text>
        <r>
          <rPr>
            <sz val="9"/>
            <color indexed="81"/>
            <rFont val="Tahoma"/>
            <family val="2"/>
            <charset val="238"/>
          </rPr>
          <t>AEM B_016_622_AA_0262: BYŁO:</t>
        </r>
      </text>
    </comment>
    <comment ref="B7" authorId="1" shapeId="0">
      <text>
        <r>
          <rPr>
            <sz val="9"/>
            <color indexed="81"/>
            <rFont val="Tahoma"/>
            <family val="2"/>
            <charset val="238"/>
          </rPr>
          <t>AEM B_016_622_AA_0262: BYŁO:</t>
        </r>
      </text>
    </comment>
    <comment ref="B8" authorId="1" shapeId="0">
      <text>
        <r>
          <rPr>
            <sz val="9"/>
            <color indexed="81"/>
            <rFont val="Tahoma"/>
            <family val="2"/>
            <charset val="238"/>
          </rPr>
          <t>AEM B_016_622_AA_0262: BYŁO:</t>
        </r>
      </text>
    </comment>
    <comment ref="Q8" authorId="1" shapeId="0">
      <text>
        <r>
          <rPr>
            <sz val="9"/>
            <color indexed="81"/>
            <rFont val="Tahoma"/>
            <family val="2"/>
            <charset val="238"/>
          </rPr>
          <t>AEM B_016_622_AA_0262: BYŁO:</t>
        </r>
      </text>
    </comment>
    <comment ref="B9" authorId="1" shapeId="0">
      <text>
        <r>
          <rPr>
            <sz val="9"/>
            <color indexed="81"/>
            <rFont val="Tahoma"/>
            <family val="2"/>
            <charset val="238"/>
          </rPr>
          <t>AEM B_016_622_AA_0262: BYŁO:</t>
        </r>
      </text>
    </comment>
    <comment ref="Q9" authorId="1" shapeId="0">
      <text>
        <r>
          <rPr>
            <sz val="9"/>
            <color indexed="81"/>
            <rFont val="Tahoma"/>
            <family val="2"/>
            <charset val="238"/>
          </rPr>
          <t>AEM B_016_622_AA_0262: BYŁO:</t>
        </r>
      </text>
    </comment>
    <comment ref="B10" authorId="1" shapeId="0">
      <text>
        <r>
          <rPr>
            <sz val="9"/>
            <color indexed="81"/>
            <rFont val="Tahoma"/>
            <family val="2"/>
            <charset val="238"/>
          </rPr>
          <t>AEM B_016_622_AA_0262: BYŁO:</t>
        </r>
      </text>
    </comment>
    <comment ref="AB14" authorId="2" shapeId="0">
      <text>
        <r>
          <rPr>
            <b/>
            <sz val="9"/>
            <color indexed="81"/>
            <rFont val="Tahoma"/>
            <family val="2"/>
            <charset val="238"/>
          </rPr>
          <t>Pawel Kurtyka:</t>
        </r>
        <r>
          <rPr>
            <sz val="9"/>
            <color indexed="81"/>
            <rFont val="Tahoma"/>
            <family val="2"/>
            <charset val="238"/>
          </rPr>
          <t xml:space="preserve">
was: 2SE5PSLM00</t>
        </r>
      </text>
    </comment>
    <comment ref="AO17" authorId="3" shapeId="0">
      <text>
        <r>
          <rPr>
            <b/>
            <sz val="9"/>
            <color indexed="81"/>
            <rFont val="Tahoma"/>
            <family val="2"/>
            <charset val="238"/>
          </rPr>
          <t>Konrad Kowalicki:</t>
        </r>
        <r>
          <rPr>
            <sz val="9"/>
            <color indexed="81"/>
            <rFont val="Tahoma"/>
            <family val="2"/>
            <charset val="238"/>
          </rPr>
          <t xml:space="preserve">
Was 2SEKM2270000B </t>
        </r>
      </text>
    </comment>
    <comment ref="AO18" authorId="3" shapeId="0">
      <text>
        <r>
          <rPr>
            <b/>
            <sz val="9"/>
            <color indexed="81"/>
            <rFont val="Tahoma"/>
            <family val="2"/>
            <charset val="238"/>
          </rPr>
          <t>Konrad Kowalicki:</t>
        </r>
        <r>
          <rPr>
            <sz val="9"/>
            <color indexed="81"/>
            <rFont val="Tahoma"/>
            <family val="2"/>
            <charset val="238"/>
          </rPr>
          <t xml:space="preserve">
Was 2SEKM2270000C</t>
        </r>
      </text>
    </comment>
    <comment ref="AO19" authorId="3" shapeId="0">
      <text>
        <r>
          <rPr>
            <b/>
            <sz val="9"/>
            <color indexed="81"/>
            <rFont val="Tahoma"/>
            <family val="2"/>
            <charset val="238"/>
          </rPr>
          <t>Konrad Kowalicki:</t>
        </r>
        <r>
          <rPr>
            <sz val="9"/>
            <color indexed="81"/>
            <rFont val="Tahoma"/>
            <family val="2"/>
            <charset val="238"/>
          </rPr>
          <t xml:space="preserve">
Was 2SEKM2270000C</t>
        </r>
      </text>
    </comment>
    <comment ref="AO20" authorId="3" shapeId="0">
      <text>
        <r>
          <rPr>
            <b/>
            <sz val="9"/>
            <color indexed="81"/>
            <rFont val="Tahoma"/>
            <family val="2"/>
            <charset val="238"/>
          </rPr>
          <t>Konrad Kowalicki:</t>
        </r>
        <r>
          <rPr>
            <sz val="9"/>
            <color indexed="81"/>
            <rFont val="Tahoma"/>
            <family val="2"/>
            <charset val="238"/>
          </rPr>
          <t xml:space="preserve">
Was 2SEKM2270000C</t>
        </r>
      </text>
    </comment>
    <comment ref="AO21" authorId="3" shapeId="0">
      <text>
        <r>
          <rPr>
            <b/>
            <sz val="9"/>
            <color indexed="81"/>
            <rFont val="Tahoma"/>
            <family val="2"/>
            <charset val="238"/>
          </rPr>
          <t>Konrad Kowalicki:</t>
        </r>
        <r>
          <rPr>
            <sz val="9"/>
            <color indexed="81"/>
            <rFont val="Tahoma"/>
            <family val="2"/>
            <charset val="238"/>
          </rPr>
          <t xml:space="preserve">
Was 2SEKM2270000B </t>
        </r>
      </text>
    </comment>
    <comment ref="AO22" authorId="3" shapeId="0">
      <text>
        <r>
          <rPr>
            <b/>
            <sz val="9"/>
            <color indexed="81"/>
            <rFont val="Tahoma"/>
            <family val="2"/>
            <charset val="238"/>
          </rPr>
          <t>Konrad Kowalicki:</t>
        </r>
        <r>
          <rPr>
            <sz val="9"/>
            <color indexed="81"/>
            <rFont val="Tahoma"/>
            <family val="2"/>
            <charset val="238"/>
          </rPr>
          <t xml:space="preserve">
Was 2SEKM2270000C</t>
        </r>
      </text>
    </comment>
    <comment ref="AO23" authorId="3" shapeId="0">
      <text>
        <r>
          <rPr>
            <b/>
            <sz val="9"/>
            <color indexed="81"/>
            <rFont val="Tahoma"/>
            <family val="2"/>
            <charset val="238"/>
          </rPr>
          <t>Konrad Kowalicki:</t>
        </r>
        <r>
          <rPr>
            <sz val="9"/>
            <color indexed="81"/>
            <rFont val="Tahoma"/>
            <family val="2"/>
            <charset val="238"/>
          </rPr>
          <t xml:space="preserve">
Was 2SEKM2270000C</t>
        </r>
      </text>
    </comment>
    <comment ref="AO24" authorId="3" shapeId="0">
      <text>
        <r>
          <rPr>
            <b/>
            <sz val="9"/>
            <color indexed="81"/>
            <rFont val="Tahoma"/>
            <family val="2"/>
            <charset val="238"/>
          </rPr>
          <t>Konrad Kowalicki:</t>
        </r>
        <r>
          <rPr>
            <sz val="9"/>
            <color indexed="81"/>
            <rFont val="Tahoma"/>
            <family val="2"/>
            <charset val="238"/>
          </rPr>
          <t xml:space="preserve">
Was 2SEKM2270000C</t>
        </r>
      </text>
    </comment>
    <comment ref="AO25" authorId="3" shapeId="0">
      <text>
        <r>
          <rPr>
            <b/>
            <sz val="9"/>
            <color indexed="81"/>
            <rFont val="Tahoma"/>
            <family val="2"/>
            <charset val="238"/>
          </rPr>
          <t>Konrad Kowalicki:</t>
        </r>
        <r>
          <rPr>
            <sz val="9"/>
            <color indexed="81"/>
            <rFont val="Tahoma"/>
            <family val="2"/>
            <charset val="238"/>
          </rPr>
          <t xml:space="preserve">
Was 2SEKM2270003C</t>
        </r>
      </text>
    </comment>
    <comment ref="AO26" authorId="3" shapeId="0">
      <text>
        <r>
          <rPr>
            <b/>
            <sz val="9"/>
            <color indexed="81"/>
            <rFont val="Tahoma"/>
            <family val="2"/>
            <charset val="238"/>
          </rPr>
          <t>Konrad Kowalicki:</t>
        </r>
        <r>
          <rPr>
            <sz val="9"/>
            <color indexed="81"/>
            <rFont val="Tahoma"/>
            <family val="2"/>
            <charset val="238"/>
          </rPr>
          <t xml:space="preserve">
Was 2SEKM2270003C
</t>
        </r>
      </text>
    </comment>
    <comment ref="AO27" authorId="3" shapeId="0">
      <text>
        <r>
          <rPr>
            <b/>
            <sz val="9"/>
            <color indexed="81"/>
            <rFont val="Tahoma"/>
            <family val="2"/>
            <charset val="238"/>
          </rPr>
          <t>Konrad Kowalicki:</t>
        </r>
        <r>
          <rPr>
            <sz val="9"/>
            <color indexed="81"/>
            <rFont val="Tahoma"/>
            <family val="2"/>
            <charset val="238"/>
          </rPr>
          <t xml:space="preserve">
Was 2SEKM2270004C</t>
        </r>
      </text>
    </comment>
    <comment ref="AO28" authorId="3" shapeId="0">
      <text>
        <r>
          <rPr>
            <b/>
            <sz val="9"/>
            <color indexed="81"/>
            <rFont val="Tahoma"/>
            <family val="2"/>
            <charset val="238"/>
          </rPr>
          <t>Konrad Kowalicki:</t>
        </r>
        <r>
          <rPr>
            <sz val="9"/>
            <color indexed="81"/>
            <rFont val="Tahoma"/>
            <family val="2"/>
            <charset val="238"/>
          </rPr>
          <t xml:space="preserve">
Was 2SEKM2270006C</t>
        </r>
      </text>
    </comment>
    <comment ref="AF29" authorId="3" shapeId="0">
      <text>
        <r>
          <rPr>
            <b/>
            <sz val="9"/>
            <color indexed="81"/>
            <rFont val="Tahoma"/>
            <family val="2"/>
          </rPr>
          <t>Konrad Kowalicki:</t>
        </r>
        <r>
          <rPr>
            <sz val="9"/>
            <color indexed="81"/>
            <rFont val="Tahoma"/>
            <family val="2"/>
          </rPr>
          <t xml:space="preserve">
Was 2SEKM0570000A</t>
        </r>
      </text>
    </comment>
    <comment ref="AO29" authorId="3" shapeId="0">
      <text>
        <r>
          <rPr>
            <b/>
            <sz val="9"/>
            <color indexed="81"/>
            <rFont val="Tahoma"/>
            <family val="2"/>
            <charset val="238"/>
          </rPr>
          <t>Konrad Kowalicki:</t>
        </r>
        <r>
          <rPr>
            <sz val="9"/>
            <color indexed="81"/>
            <rFont val="Tahoma"/>
            <family val="2"/>
            <charset val="238"/>
          </rPr>
          <t xml:space="preserve">
Was 2SEKM2270006C</t>
        </r>
      </text>
    </comment>
    <comment ref="AF30" authorId="3" shapeId="0">
      <text>
        <r>
          <rPr>
            <b/>
            <sz val="9"/>
            <color indexed="81"/>
            <rFont val="Tahoma"/>
            <family val="2"/>
          </rPr>
          <t>Konrad Kowalicki:</t>
        </r>
        <r>
          <rPr>
            <sz val="9"/>
            <color indexed="81"/>
            <rFont val="Tahoma"/>
            <family val="2"/>
          </rPr>
          <t xml:space="preserve">
Was 2SEKM0570000A</t>
        </r>
      </text>
    </comment>
    <comment ref="AN30" authorId="3" shapeId="0">
      <text>
        <r>
          <rPr>
            <b/>
            <sz val="9"/>
            <color indexed="81"/>
            <rFont val="Tahoma"/>
            <family val="2"/>
          </rPr>
          <t>Konrad Kowalicki:</t>
        </r>
        <r>
          <rPr>
            <sz val="9"/>
            <color indexed="81"/>
            <rFont val="Tahoma"/>
            <family val="2"/>
          </rPr>
          <t xml:space="preserve">
Was 2SEKM2170000A</t>
        </r>
      </text>
    </comment>
    <comment ref="AO30" authorId="3" shapeId="0">
      <text>
        <r>
          <rPr>
            <b/>
            <sz val="9"/>
            <color indexed="81"/>
            <rFont val="Tahoma"/>
            <family val="2"/>
            <charset val="238"/>
          </rPr>
          <t>Konrad Kowalicki:</t>
        </r>
        <r>
          <rPr>
            <sz val="9"/>
            <color indexed="81"/>
            <rFont val="Tahoma"/>
            <family val="2"/>
            <charset val="238"/>
          </rPr>
          <t xml:space="preserve">
Was 2SEKM2270006C</t>
        </r>
      </text>
    </comment>
    <comment ref="AF31" authorId="3" shapeId="0">
      <text>
        <r>
          <rPr>
            <b/>
            <sz val="9"/>
            <color indexed="81"/>
            <rFont val="Tahoma"/>
            <family val="2"/>
          </rPr>
          <t>Konrad Kowalicki:</t>
        </r>
        <r>
          <rPr>
            <sz val="9"/>
            <color indexed="81"/>
            <rFont val="Tahoma"/>
            <family val="2"/>
          </rPr>
          <t xml:space="preserve">
Was 2SEKM0570000A</t>
        </r>
      </text>
    </comment>
    <comment ref="AN31" authorId="3" shapeId="0">
      <text>
        <r>
          <rPr>
            <b/>
            <sz val="9"/>
            <color indexed="81"/>
            <rFont val="Tahoma"/>
            <family val="2"/>
          </rPr>
          <t>Konrad Kowalicki:</t>
        </r>
        <r>
          <rPr>
            <sz val="9"/>
            <color indexed="81"/>
            <rFont val="Tahoma"/>
            <family val="2"/>
          </rPr>
          <t xml:space="preserve">
Was 2SEKM2170000A</t>
        </r>
      </text>
    </comment>
    <comment ref="AO31" authorId="3" shapeId="0">
      <text>
        <r>
          <rPr>
            <b/>
            <sz val="9"/>
            <color indexed="81"/>
            <rFont val="Tahoma"/>
            <family val="2"/>
            <charset val="238"/>
          </rPr>
          <t>Konrad Kowalicki:</t>
        </r>
        <r>
          <rPr>
            <sz val="9"/>
            <color indexed="81"/>
            <rFont val="Tahoma"/>
            <family val="2"/>
            <charset val="238"/>
          </rPr>
          <t xml:space="preserve">
Was 2SEKM2270006C</t>
        </r>
      </text>
    </comment>
    <comment ref="AF32" authorId="3" shapeId="0">
      <text>
        <r>
          <rPr>
            <b/>
            <sz val="9"/>
            <color indexed="81"/>
            <rFont val="Tahoma"/>
            <family val="2"/>
          </rPr>
          <t>Konrad Kowalicki:</t>
        </r>
        <r>
          <rPr>
            <sz val="9"/>
            <color indexed="81"/>
            <rFont val="Tahoma"/>
            <family val="2"/>
          </rPr>
          <t xml:space="preserve">
Was 2SEKM0570000A</t>
        </r>
      </text>
    </comment>
    <comment ref="AN32" authorId="3" shapeId="0">
      <text>
        <r>
          <rPr>
            <b/>
            <sz val="9"/>
            <color indexed="81"/>
            <rFont val="Tahoma"/>
            <family val="2"/>
          </rPr>
          <t>Konrad Kowalicki:</t>
        </r>
        <r>
          <rPr>
            <sz val="9"/>
            <color indexed="81"/>
            <rFont val="Tahoma"/>
            <family val="2"/>
          </rPr>
          <t xml:space="preserve">
Was 2SEKM2170000A</t>
        </r>
      </text>
    </comment>
    <comment ref="AO32" authorId="3" shapeId="0">
      <text>
        <r>
          <rPr>
            <b/>
            <sz val="9"/>
            <color indexed="81"/>
            <rFont val="Tahoma"/>
            <family val="2"/>
            <charset val="238"/>
          </rPr>
          <t>Konrad Kowalicki:</t>
        </r>
        <r>
          <rPr>
            <sz val="9"/>
            <color indexed="81"/>
            <rFont val="Tahoma"/>
            <family val="2"/>
            <charset val="238"/>
          </rPr>
          <t xml:space="preserve">
Was 2SEKM2270000E</t>
        </r>
      </text>
    </comment>
    <comment ref="AF33" authorId="3" shapeId="0">
      <text>
        <r>
          <rPr>
            <b/>
            <sz val="9"/>
            <color indexed="81"/>
            <rFont val="Tahoma"/>
            <family val="2"/>
          </rPr>
          <t>Konrad Kowalicki:</t>
        </r>
        <r>
          <rPr>
            <sz val="9"/>
            <color indexed="81"/>
            <rFont val="Tahoma"/>
            <family val="2"/>
          </rPr>
          <t xml:space="preserve">
Was 2SEKM0570000A</t>
        </r>
      </text>
    </comment>
    <comment ref="AN33" authorId="3" shapeId="0">
      <text>
        <r>
          <rPr>
            <b/>
            <sz val="9"/>
            <color indexed="81"/>
            <rFont val="Tahoma"/>
            <family val="2"/>
          </rPr>
          <t>Konrad Kowalicki:</t>
        </r>
        <r>
          <rPr>
            <sz val="9"/>
            <color indexed="81"/>
            <rFont val="Tahoma"/>
            <family val="2"/>
          </rPr>
          <t xml:space="preserve">
Was 2SEKM2170000A</t>
        </r>
      </text>
    </comment>
    <comment ref="AO33" authorId="3" shapeId="0">
      <text>
        <r>
          <rPr>
            <b/>
            <sz val="9"/>
            <color indexed="81"/>
            <rFont val="Tahoma"/>
            <family val="2"/>
            <charset val="238"/>
          </rPr>
          <t>Konrad Kowalicki:</t>
        </r>
        <r>
          <rPr>
            <sz val="9"/>
            <color indexed="81"/>
            <rFont val="Tahoma"/>
            <family val="2"/>
            <charset val="238"/>
          </rPr>
          <t xml:space="preserve">
Was 2SEKM2270000E</t>
        </r>
      </text>
    </comment>
    <comment ref="AJ34" authorId="3" shapeId="0">
      <text>
        <r>
          <rPr>
            <b/>
            <sz val="9"/>
            <color indexed="81"/>
            <rFont val="Tahoma"/>
            <family val="2"/>
          </rPr>
          <t>Konrad Kowalicki:</t>
        </r>
        <r>
          <rPr>
            <sz val="9"/>
            <color indexed="81"/>
            <rFont val="Tahoma"/>
            <family val="2"/>
          </rPr>
          <t xml:space="preserve">
2SEKM0970000A </t>
        </r>
      </text>
    </comment>
    <comment ref="AO34" authorId="3" shapeId="0">
      <text>
        <r>
          <rPr>
            <b/>
            <sz val="9"/>
            <color indexed="81"/>
            <rFont val="Tahoma"/>
            <family val="2"/>
            <charset val="238"/>
          </rPr>
          <t>Konrad Kowalicki:</t>
        </r>
        <r>
          <rPr>
            <sz val="9"/>
            <color indexed="81"/>
            <rFont val="Tahoma"/>
            <family val="2"/>
            <charset val="238"/>
          </rPr>
          <t xml:space="preserve">
Was 2SEKM2270003C</t>
        </r>
      </text>
    </comment>
    <comment ref="AJ35" authorId="3" shapeId="0">
      <text>
        <r>
          <rPr>
            <b/>
            <sz val="9"/>
            <color indexed="81"/>
            <rFont val="Tahoma"/>
            <family val="2"/>
          </rPr>
          <t>Konrad Kowalicki:</t>
        </r>
        <r>
          <rPr>
            <sz val="9"/>
            <color indexed="81"/>
            <rFont val="Tahoma"/>
            <family val="2"/>
          </rPr>
          <t xml:space="preserve">
2SEKM0970000A </t>
        </r>
      </text>
    </comment>
    <comment ref="AO35" authorId="3" shapeId="0">
      <text>
        <r>
          <rPr>
            <b/>
            <sz val="9"/>
            <color indexed="81"/>
            <rFont val="Tahoma"/>
            <family val="2"/>
            <charset val="238"/>
          </rPr>
          <t>Konrad Kowalicki:</t>
        </r>
        <r>
          <rPr>
            <sz val="9"/>
            <color indexed="81"/>
            <rFont val="Tahoma"/>
            <family val="2"/>
            <charset val="238"/>
          </rPr>
          <t xml:space="preserve">
Was 2SEKM2270004C</t>
        </r>
      </text>
    </comment>
    <comment ref="AJ36" authorId="3" shapeId="0">
      <text>
        <r>
          <rPr>
            <b/>
            <sz val="9"/>
            <color indexed="81"/>
            <rFont val="Tahoma"/>
            <family val="2"/>
          </rPr>
          <t>Konrad Kowalicki:</t>
        </r>
        <r>
          <rPr>
            <sz val="9"/>
            <color indexed="81"/>
            <rFont val="Tahoma"/>
            <family val="2"/>
          </rPr>
          <t xml:space="preserve">
2SEKM0970000A </t>
        </r>
      </text>
    </comment>
    <comment ref="AO36" authorId="3" shapeId="0">
      <text>
        <r>
          <rPr>
            <b/>
            <sz val="9"/>
            <color indexed="81"/>
            <rFont val="Tahoma"/>
            <family val="2"/>
            <charset val="238"/>
          </rPr>
          <t>Konrad Kowalicki:</t>
        </r>
        <r>
          <rPr>
            <sz val="9"/>
            <color indexed="81"/>
            <rFont val="Tahoma"/>
            <family val="2"/>
            <charset val="238"/>
          </rPr>
          <t xml:space="preserve">
Was 2SEKM2270006C</t>
        </r>
      </text>
    </comment>
    <comment ref="AF37" authorId="3" shapeId="0">
      <text>
        <r>
          <rPr>
            <b/>
            <sz val="9"/>
            <color indexed="81"/>
            <rFont val="Tahoma"/>
            <family val="2"/>
          </rPr>
          <t>Konrad Kowalicki:</t>
        </r>
        <r>
          <rPr>
            <sz val="9"/>
            <color indexed="81"/>
            <rFont val="Tahoma"/>
            <family val="2"/>
          </rPr>
          <t xml:space="preserve">
Was 2SEKM0570000A</t>
        </r>
      </text>
    </comment>
    <comment ref="AJ37" authorId="3" shapeId="0">
      <text>
        <r>
          <rPr>
            <b/>
            <sz val="9"/>
            <color indexed="81"/>
            <rFont val="Tahoma"/>
            <family val="2"/>
          </rPr>
          <t>Konrad Kowalicki:</t>
        </r>
        <r>
          <rPr>
            <sz val="9"/>
            <color indexed="81"/>
            <rFont val="Tahoma"/>
            <family val="2"/>
          </rPr>
          <t xml:space="preserve">
2SEKM0970000A </t>
        </r>
      </text>
    </comment>
    <comment ref="AO37" authorId="3" shapeId="0">
      <text>
        <r>
          <rPr>
            <b/>
            <sz val="9"/>
            <color indexed="81"/>
            <rFont val="Tahoma"/>
            <family val="2"/>
            <charset val="238"/>
          </rPr>
          <t>Konrad Kowalicki:</t>
        </r>
        <r>
          <rPr>
            <sz val="9"/>
            <color indexed="81"/>
            <rFont val="Tahoma"/>
            <family val="2"/>
            <charset val="238"/>
          </rPr>
          <t xml:space="preserve">
Was 2SEKM2270006C</t>
        </r>
      </text>
    </comment>
    <comment ref="AF38" authorId="3" shapeId="0">
      <text>
        <r>
          <rPr>
            <b/>
            <sz val="9"/>
            <color indexed="81"/>
            <rFont val="Tahoma"/>
            <family val="2"/>
          </rPr>
          <t>Konrad Kowalicki:</t>
        </r>
        <r>
          <rPr>
            <sz val="9"/>
            <color indexed="81"/>
            <rFont val="Tahoma"/>
            <family val="2"/>
          </rPr>
          <t xml:space="preserve">
Was 2SEKM0570000A</t>
        </r>
      </text>
    </comment>
    <comment ref="AJ38" authorId="3" shapeId="0">
      <text>
        <r>
          <rPr>
            <b/>
            <sz val="9"/>
            <color indexed="81"/>
            <rFont val="Tahoma"/>
            <family val="2"/>
          </rPr>
          <t>Konrad Kowalicki:</t>
        </r>
        <r>
          <rPr>
            <sz val="9"/>
            <color indexed="81"/>
            <rFont val="Tahoma"/>
            <family val="2"/>
          </rPr>
          <t xml:space="preserve">
2SEKM0970000A </t>
        </r>
      </text>
    </comment>
    <comment ref="AN38" authorId="3" shapeId="0">
      <text>
        <r>
          <rPr>
            <b/>
            <sz val="9"/>
            <color indexed="81"/>
            <rFont val="Tahoma"/>
            <family val="2"/>
          </rPr>
          <t>Konrad Kowalicki:</t>
        </r>
        <r>
          <rPr>
            <sz val="9"/>
            <color indexed="81"/>
            <rFont val="Tahoma"/>
            <family val="2"/>
          </rPr>
          <t xml:space="preserve">
Was 2SEKM2170000A</t>
        </r>
      </text>
    </comment>
    <comment ref="AO38" authorId="3" shapeId="0">
      <text>
        <r>
          <rPr>
            <b/>
            <sz val="9"/>
            <color indexed="81"/>
            <rFont val="Tahoma"/>
            <family val="2"/>
            <charset val="238"/>
          </rPr>
          <t>Konrad Kowalicki:</t>
        </r>
        <r>
          <rPr>
            <sz val="9"/>
            <color indexed="81"/>
            <rFont val="Tahoma"/>
            <family val="2"/>
            <charset val="238"/>
          </rPr>
          <t xml:space="preserve">
Was 2SEKM2270006C</t>
        </r>
      </text>
    </comment>
    <comment ref="AF39" authorId="3" shapeId="0">
      <text>
        <r>
          <rPr>
            <b/>
            <sz val="9"/>
            <color indexed="81"/>
            <rFont val="Tahoma"/>
            <family val="2"/>
          </rPr>
          <t>Konrad Kowalicki:</t>
        </r>
        <r>
          <rPr>
            <sz val="9"/>
            <color indexed="81"/>
            <rFont val="Tahoma"/>
            <family val="2"/>
          </rPr>
          <t xml:space="preserve">
Was 2SEKM0570000A</t>
        </r>
      </text>
    </comment>
    <comment ref="AJ39" authorId="3" shapeId="0">
      <text>
        <r>
          <rPr>
            <b/>
            <sz val="9"/>
            <color indexed="81"/>
            <rFont val="Tahoma"/>
            <family val="2"/>
          </rPr>
          <t>Konrad Kowalicki:</t>
        </r>
        <r>
          <rPr>
            <sz val="9"/>
            <color indexed="81"/>
            <rFont val="Tahoma"/>
            <family val="2"/>
          </rPr>
          <t xml:space="preserve">
2SEKM0970000A </t>
        </r>
      </text>
    </comment>
    <comment ref="AN39" authorId="3" shapeId="0">
      <text>
        <r>
          <rPr>
            <b/>
            <sz val="9"/>
            <color indexed="81"/>
            <rFont val="Tahoma"/>
            <family val="2"/>
          </rPr>
          <t>Konrad Kowalicki:</t>
        </r>
        <r>
          <rPr>
            <sz val="9"/>
            <color indexed="81"/>
            <rFont val="Tahoma"/>
            <family val="2"/>
          </rPr>
          <t xml:space="preserve">
Was 2SEKM2170000A</t>
        </r>
      </text>
    </comment>
    <comment ref="AO39" authorId="3" shapeId="0">
      <text>
        <r>
          <rPr>
            <b/>
            <sz val="9"/>
            <color indexed="81"/>
            <rFont val="Tahoma"/>
            <family val="2"/>
            <charset val="238"/>
          </rPr>
          <t>Konrad Kowalicki:</t>
        </r>
        <r>
          <rPr>
            <sz val="9"/>
            <color indexed="81"/>
            <rFont val="Tahoma"/>
            <family val="2"/>
            <charset val="238"/>
          </rPr>
          <t xml:space="preserve">
Was 2SEKM2270006C</t>
        </r>
      </text>
    </comment>
    <comment ref="AF40" authorId="3" shapeId="0">
      <text>
        <r>
          <rPr>
            <b/>
            <sz val="9"/>
            <color indexed="81"/>
            <rFont val="Tahoma"/>
            <family val="2"/>
          </rPr>
          <t>Konrad Kowalicki:</t>
        </r>
        <r>
          <rPr>
            <sz val="9"/>
            <color indexed="81"/>
            <rFont val="Tahoma"/>
            <family val="2"/>
          </rPr>
          <t xml:space="preserve">
Was 2SEKM0570000A</t>
        </r>
      </text>
    </comment>
    <comment ref="AJ40" authorId="3" shapeId="0">
      <text>
        <r>
          <rPr>
            <b/>
            <sz val="9"/>
            <color indexed="81"/>
            <rFont val="Tahoma"/>
            <family val="2"/>
          </rPr>
          <t>Konrad Kowalicki:</t>
        </r>
        <r>
          <rPr>
            <sz val="9"/>
            <color indexed="81"/>
            <rFont val="Tahoma"/>
            <family val="2"/>
          </rPr>
          <t xml:space="preserve">
2SEKM0970000A </t>
        </r>
      </text>
    </comment>
    <comment ref="AN40" authorId="3" shapeId="0">
      <text>
        <r>
          <rPr>
            <b/>
            <sz val="9"/>
            <color indexed="81"/>
            <rFont val="Tahoma"/>
            <family val="2"/>
          </rPr>
          <t>Konrad Kowalicki:</t>
        </r>
        <r>
          <rPr>
            <sz val="9"/>
            <color indexed="81"/>
            <rFont val="Tahoma"/>
            <family val="2"/>
          </rPr>
          <t xml:space="preserve">
Was 2SEKM2170000A</t>
        </r>
      </text>
    </comment>
    <comment ref="AO40" authorId="3" shapeId="0">
      <text>
        <r>
          <rPr>
            <b/>
            <sz val="9"/>
            <color indexed="81"/>
            <rFont val="Tahoma"/>
            <family val="2"/>
            <charset val="238"/>
          </rPr>
          <t>Konrad Kowalicki:</t>
        </r>
        <r>
          <rPr>
            <sz val="9"/>
            <color indexed="81"/>
            <rFont val="Tahoma"/>
            <family val="2"/>
            <charset val="238"/>
          </rPr>
          <t xml:space="preserve">
Was 2SEKM2270000E</t>
        </r>
      </text>
    </comment>
    <comment ref="AF41" authorId="3" shapeId="0">
      <text>
        <r>
          <rPr>
            <b/>
            <sz val="9"/>
            <color indexed="81"/>
            <rFont val="Tahoma"/>
            <family val="2"/>
          </rPr>
          <t>Konrad Kowalicki:</t>
        </r>
        <r>
          <rPr>
            <sz val="9"/>
            <color indexed="81"/>
            <rFont val="Tahoma"/>
            <family val="2"/>
          </rPr>
          <t xml:space="preserve">
Was 2SEKM0570000A</t>
        </r>
      </text>
    </comment>
    <comment ref="AJ41" authorId="3" shapeId="0">
      <text>
        <r>
          <rPr>
            <b/>
            <sz val="9"/>
            <color indexed="81"/>
            <rFont val="Tahoma"/>
            <family val="2"/>
          </rPr>
          <t>Konrad Kowalicki:</t>
        </r>
        <r>
          <rPr>
            <sz val="9"/>
            <color indexed="81"/>
            <rFont val="Tahoma"/>
            <family val="2"/>
          </rPr>
          <t xml:space="preserve">
2SEKM0970000A </t>
        </r>
      </text>
    </comment>
    <comment ref="AN41" authorId="3" shapeId="0">
      <text>
        <r>
          <rPr>
            <b/>
            <sz val="9"/>
            <color indexed="81"/>
            <rFont val="Tahoma"/>
            <family val="2"/>
          </rPr>
          <t>Konrad Kowalicki:</t>
        </r>
        <r>
          <rPr>
            <sz val="9"/>
            <color indexed="81"/>
            <rFont val="Tahoma"/>
            <family val="2"/>
          </rPr>
          <t xml:space="preserve">
Was 2SEKM2170000A</t>
        </r>
      </text>
    </comment>
    <comment ref="AO41" authorId="3" shapeId="0">
      <text>
        <r>
          <rPr>
            <b/>
            <sz val="9"/>
            <color indexed="81"/>
            <rFont val="Tahoma"/>
            <family val="2"/>
            <charset val="238"/>
          </rPr>
          <t>Konrad Kowalicki:</t>
        </r>
        <r>
          <rPr>
            <sz val="9"/>
            <color indexed="81"/>
            <rFont val="Tahoma"/>
            <family val="2"/>
            <charset val="238"/>
          </rPr>
          <t xml:space="preserve">
Was 2SEKM2270000E</t>
        </r>
      </text>
    </comment>
    <comment ref="AF42" authorId="3" shapeId="0">
      <text>
        <r>
          <rPr>
            <b/>
            <sz val="9"/>
            <color indexed="81"/>
            <rFont val="Tahoma"/>
            <family val="2"/>
          </rPr>
          <t>Konrad Kowalicki:</t>
        </r>
        <r>
          <rPr>
            <sz val="9"/>
            <color indexed="81"/>
            <rFont val="Tahoma"/>
            <family val="2"/>
          </rPr>
          <t xml:space="preserve">
Was 2SEKM0570000A</t>
        </r>
      </text>
    </comment>
    <comment ref="AN42" authorId="3" shapeId="0">
      <text>
        <r>
          <rPr>
            <b/>
            <sz val="9"/>
            <color indexed="81"/>
            <rFont val="Tahoma"/>
            <family val="2"/>
          </rPr>
          <t>Konrad Kowalicki:</t>
        </r>
        <r>
          <rPr>
            <sz val="9"/>
            <color indexed="81"/>
            <rFont val="Tahoma"/>
            <family val="2"/>
          </rPr>
          <t xml:space="preserve">
Was 2SEKM2170000A</t>
        </r>
      </text>
    </comment>
    <comment ref="AO42" authorId="3" shapeId="0">
      <text>
        <r>
          <rPr>
            <b/>
            <sz val="9"/>
            <color indexed="81"/>
            <rFont val="Tahoma"/>
            <family val="2"/>
            <charset val="238"/>
          </rPr>
          <t>Konrad Kowalicki:</t>
        </r>
        <r>
          <rPr>
            <sz val="9"/>
            <color indexed="81"/>
            <rFont val="Tahoma"/>
            <family val="2"/>
            <charset val="238"/>
          </rPr>
          <t xml:space="preserve">
Was 2SEKM2270006C</t>
        </r>
      </text>
    </comment>
    <comment ref="AF43" authorId="3" shapeId="0">
      <text>
        <r>
          <rPr>
            <b/>
            <sz val="9"/>
            <color indexed="81"/>
            <rFont val="Tahoma"/>
            <family val="2"/>
          </rPr>
          <t>Konrad Kowalicki:</t>
        </r>
        <r>
          <rPr>
            <sz val="9"/>
            <color indexed="81"/>
            <rFont val="Tahoma"/>
            <family val="2"/>
          </rPr>
          <t xml:space="preserve">
Was 2SEKM0570000A</t>
        </r>
      </text>
    </comment>
    <comment ref="AJ43" authorId="3" shapeId="0">
      <text>
        <r>
          <rPr>
            <b/>
            <sz val="9"/>
            <color indexed="81"/>
            <rFont val="Tahoma"/>
            <family val="2"/>
          </rPr>
          <t>Konrad Kowalicki:</t>
        </r>
        <r>
          <rPr>
            <sz val="9"/>
            <color indexed="81"/>
            <rFont val="Tahoma"/>
            <family val="2"/>
          </rPr>
          <t xml:space="preserve">
2SEKM0970000A </t>
        </r>
      </text>
    </comment>
    <comment ref="AN43" authorId="3" shapeId="0">
      <text>
        <r>
          <rPr>
            <b/>
            <sz val="9"/>
            <color indexed="81"/>
            <rFont val="Tahoma"/>
            <family val="2"/>
          </rPr>
          <t>Konrad Kowalicki:</t>
        </r>
        <r>
          <rPr>
            <sz val="9"/>
            <color indexed="81"/>
            <rFont val="Tahoma"/>
            <family val="2"/>
          </rPr>
          <t xml:space="preserve">
Was 2SEKM2170000A</t>
        </r>
      </text>
    </comment>
    <comment ref="AO43" authorId="3" shapeId="0">
      <text>
        <r>
          <rPr>
            <b/>
            <sz val="9"/>
            <color indexed="81"/>
            <rFont val="Tahoma"/>
            <family val="2"/>
            <charset val="238"/>
          </rPr>
          <t>Konrad Kowalicki:</t>
        </r>
        <r>
          <rPr>
            <sz val="9"/>
            <color indexed="81"/>
            <rFont val="Tahoma"/>
            <family val="2"/>
            <charset val="238"/>
          </rPr>
          <t xml:space="preserve">
Was 2SEKM2270006C</t>
        </r>
      </text>
    </comment>
    <comment ref="AO46" authorId="3" shapeId="0">
      <text>
        <r>
          <rPr>
            <b/>
            <sz val="9"/>
            <color indexed="81"/>
            <rFont val="Tahoma"/>
            <family val="2"/>
          </rPr>
          <t>Konrad Kowalicki:</t>
        </r>
        <r>
          <rPr>
            <sz val="9"/>
            <color indexed="81"/>
            <rFont val="Tahoma"/>
            <family val="2"/>
          </rPr>
          <t xml:space="preserve">
Was 2SEKM2270300A                   </t>
        </r>
      </text>
    </comment>
    <comment ref="AL51" authorId="3" shapeId="0">
      <text>
        <r>
          <rPr>
            <b/>
            <sz val="9"/>
            <color indexed="81"/>
            <rFont val="Tahoma"/>
            <family val="2"/>
            <charset val="238"/>
          </rPr>
          <t>Konrad Kowalicki:</t>
        </r>
        <r>
          <rPr>
            <sz val="9"/>
            <color indexed="81"/>
            <rFont val="Tahoma"/>
            <family val="2"/>
            <charset val="238"/>
          </rPr>
          <t xml:space="preserve">
Was 2SEKM1170404A</t>
        </r>
      </text>
    </comment>
    <comment ref="AL55" authorId="3" shapeId="0">
      <text>
        <r>
          <rPr>
            <b/>
            <sz val="9"/>
            <color indexed="81"/>
            <rFont val="Tahoma"/>
            <family val="2"/>
            <charset val="238"/>
          </rPr>
          <t>Konrad Kowalicki:</t>
        </r>
        <r>
          <rPr>
            <sz val="9"/>
            <color indexed="81"/>
            <rFont val="Tahoma"/>
            <family val="2"/>
            <charset val="238"/>
          </rPr>
          <t xml:space="preserve">
Was 2SEKM1170405A</t>
        </r>
      </text>
    </comment>
    <comment ref="AL59" authorId="3" shapeId="0">
      <text>
        <r>
          <rPr>
            <b/>
            <sz val="9"/>
            <color indexed="81"/>
            <rFont val="Tahoma"/>
            <family val="2"/>
            <charset val="238"/>
          </rPr>
          <t>Konrad Kowalicki:</t>
        </r>
        <r>
          <rPr>
            <sz val="9"/>
            <color indexed="81"/>
            <rFont val="Tahoma"/>
            <family val="2"/>
            <charset val="238"/>
          </rPr>
          <t xml:space="preserve">
Was 2SEKM1170504B</t>
        </r>
      </text>
    </comment>
    <comment ref="AL63" authorId="3" shapeId="0">
      <text>
        <r>
          <rPr>
            <b/>
            <sz val="9"/>
            <color indexed="81"/>
            <rFont val="Tahoma"/>
            <family val="2"/>
            <charset val="238"/>
          </rPr>
          <t>Konrad Kowalicki:</t>
        </r>
        <r>
          <rPr>
            <sz val="9"/>
            <color indexed="81"/>
            <rFont val="Tahoma"/>
            <family val="2"/>
            <charset val="238"/>
          </rPr>
          <t xml:space="preserve">
Was 2SEKM1170505B</t>
        </r>
      </text>
    </comment>
    <comment ref="AI64" authorId="4" shapeId="0">
      <text>
        <r>
          <rPr>
            <b/>
            <sz val="9"/>
            <color indexed="81"/>
            <rFont val="Tahoma"/>
            <family val="2"/>
            <charset val="238"/>
          </rPr>
          <t>Joanna Grudzien:</t>
        </r>
        <r>
          <rPr>
            <sz val="9"/>
            <color indexed="81"/>
            <rFont val="Tahoma"/>
            <family val="2"/>
            <charset val="238"/>
          </rPr>
          <t xml:space="preserve">
was 2SEKM0870503A 
</t>
        </r>
      </text>
    </comment>
    <comment ref="AL64" authorId="3" shapeId="0">
      <text>
        <r>
          <rPr>
            <b/>
            <sz val="9"/>
            <color indexed="81"/>
            <rFont val="Tahoma"/>
            <family val="2"/>
            <charset val="238"/>
          </rPr>
          <t>Konrad Kowalicki:</t>
        </r>
        <r>
          <rPr>
            <sz val="9"/>
            <color indexed="81"/>
            <rFont val="Tahoma"/>
            <family val="2"/>
            <charset val="238"/>
          </rPr>
          <t xml:space="preserve">
Was 2SEKM1170505B</t>
        </r>
      </text>
    </comment>
    <comment ref="AD65" authorId="5" shapeId="0">
      <text>
        <r>
          <rPr>
            <b/>
            <sz val="9"/>
            <color indexed="81"/>
            <rFont val="Tahoma"/>
            <family val="2"/>
            <charset val="238"/>
          </rPr>
          <t>Sylwia Kislinger:</t>
        </r>
        <r>
          <rPr>
            <sz val="9"/>
            <color indexed="81"/>
            <rFont val="Tahoma"/>
            <family val="2"/>
            <charset val="238"/>
          </rPr>
          <t xml:space="preserve">
was:2SEKM0270500A</t>
        </r>
      </text>
    </comment>
    <comment ref="AI65" authorId="5" shapeId="0">
      <text>
        <r>
          <rPr>
            <b/>
            <sz val="9"/>
            <color indexed="81"/>
            <rFont val="Tahoma"/>
            <family val="2"/>
            <charset val="238"/>
          </rPr>
          <t>Sylwia Kislinger:</t>
        </r>
        <r>
          <rPr>
            <sz val="9"/>
            <color indexed="81"/>
            <rFont val="Tahoma"/>
            <family val="2"/>
            <charset val="238"/>
          </rPr>
          <t xml:space="preserve">
was: 2SEKM0870500A 2SEKM0870501A</t>
        </r>
      </text>
    </comment>
    <comment ref="AL65" authorId="5" shapeId="0">
      <text>
        <r>
          <rPr>
            <b/>
            <sz val="9"/>
            <color indexed="81"/>
            <rFont val="Tahoma"/>
            <family val="2"/>
            <charset val="238"/>
          </rPr>
          <t>Sylwia Kislinger:</t>
        </r>
        <r>
          <rPr>
            <sz val="9"/>
            <color indexed="81"/>
            <rFont val="Tahoma"/>
            <family val="2"/>
            <charset val="238"/>
          </rPr>
          <t xml:space="preserve">
was:2SEKM1170500B</t>
        </r>
      </text>
    </comment>
    <comment ref="AI68" authorId="4" shapeId="0">
      <text>
        <r>
          <rPr>
            <b/>
            <sz val="9"/>
            <color indexed="81"/>
            <rFont val="Tahoma"/>
            <family val="2"/>
            <charset val="238"/>
          </rPr>
          <t>Joanna Grudzien:</t>
        </r>
        <r>
          <rPr>
            <sz val="9"/>
            <color indexed="81"/>
            <rFont val="Tahoma"/>
            <family val="2"/>
            <charset val="238"/>
          </rPr>
          <t xml:space="preserve">
was 2SEKM0870503A </t>
        </r>
      </text>
    </comment>
    <comment ref="AM96" authorId="2" shapeId="0">
      <text>
        <r>
          <rPr>
            <b/>
            <sz val="9"/>
            <color indexed="81"/>
            <rFont val="Tahoma"/>
            <family val="2"/>
            <charset val="238"/>
          </rPr>
          <t>Pawel Kurtyka:</t>
        </r>
        <r>
          <rPr>
            <sz val="9"/>
            <color indexed="81"/>
            <rFont val="Tahoma"/>
            <family val="2"/>
            <charset val="238"/>
          </rPr>
          <t xml:space="preserve">
was: 2SEKM2070706A</t>
        </r>
      </text>
    </comment>
    <comment ref="AN96" authorId="2" shapeId="0">
      <text>
        <r>
          <rPr>
            <b/>
            <sz val="9"/>
            <color indexed="81"/>
            <rFont val="Tahoma"/>
            <family val="2"/>
            <charset val="238"/>
          </rPr>
          <t>Pawel Kurtyka:</t>
        </r>
        <r>
          <rPr>
            <sz val="9"/>
            <color indexed="81"/>
            <rFont val="Tahoma"/>
            <family val="2"/>
            <charset val="238"/>
          </rPr>
          <t xml:space="preserve">
was: 2SEKM2170701A                   </t>
        </r>
      </text>
    </comment>
    <comment ref="AC97" authorId="2" shapeId="0">
      <text>
        <r>
          <rPr>
            <b/>
            <sz val="9"/>
            <color indexed="81"/>
            <rFont val="Tahoma"/>
            <family val="2"/>
            <charset val="238"/>
          </rPr>
          <t>Pawel Kurtyka:</t>
        </r>
        <r>
          <rPr>
            <sz val="9"/>
            <color indexed="81"/>
            <rFont val="Tahoma"/>
            <family val="2"/>
            <charset val="238"/>
          </rPr>
          <t xml:space="preserve">
was: 2SEKM0170701A  </t>
        </r>
      </text>
    </comment>
    <comment ref="AM97" authorId="2" shapeId="0">
      <text>
        <r>
          <rPr>
            <b/>
            <sz val="9"/>
            <color indexed="81"/>
            <rFont val="Tahoma"/>
            <family val="2"/>
            <charset val="238"/>
          </rPr>
          <t>Pawel Kurtyka:</t>
        </r>
        <r>
          <rPr>
            <sz val="9"/>
            <color indexed="81"/>
            <rFont val="Tahoma"/>
            <family val="2"/>
            <charset val="238"/>
          </rPr>
          <t xml:space="preserve">
was: 2SEKM2070701A 2SEKM2070706A     </t>
        </r>
      </text>
    </comment>
    <comment ref="AC98" authorId="2" shapeId="0">
      <text>
        <r>
          <rPr>
            <b/>
            <sz val="9"/>
            <color indexed="81"/>
            <rFont val="Tahoma"/>
            <family val="2"/>
            <charset val="238"/>
          </rPr>
          <t>Pawel Kurtyka:</t>
        </r>
        <r>
          <rPr>
            <sz val="9"/>
            <color indexed="81"/>
            <rFont val="Tahoma"/>
            <family val="2"/>
            <charset val="238"/>
          </rPr>
          <t xml:space="preserve">
was: 2SEKM0170702A   </t>
        </r>
      </text>
    </comment>
    <comment ref="AM98" authorId="2" shapeId="0">
      <text>
        <r>
          <rPr>
            <b/>
            <sz val="9"/>
            <color indexed="81"/>
            <rFont val="Tahoma"/>
            <family val="2"/>
            <charset val="238"/>
          </rPr>
          <t>Pawel Kurtyka:</t>
        </r>
        <r>
          <rPr>
            <sz val="9"/>
            <color indexed="81"/>
            <rFont val="Tahoma"/>
            <family val="2"/>
            <charset val="238"/>
          </rPr>
          <t xml:space="preserve">
was: 2SEKM2070704A 2SEKM2070706A    </t>
        </r>
      </text>
    </comment>
    <comment ref="AM104" authorId="3" shapeId="0">
      <text>
        <r>
          <rPr>
            <b/>
            <sz val="9"/>
            <color indexed="81"/>
            <rFont val="Tahoma"/>
            <family val="2"/>
            <charset val="238"/>
          </rPr>
          <t>Konrad Kowalicki:</t>
        </r>
        <r>
          <rPr>
            <sz val="9"/>
            <color indexed="81"/>
            <rFont val="Tahoma"/>
            <family val="2"/>
            <charset val="238"/>
          </rPr>
          <t xml:space="preserve">
Was 2SEKM2070712A</t>
        </r>
      </text>
    </comment>
    <comment ref="AM105" authorId="3" shapeId="0">
      <text>
        <r>
          <rPr>
            <b/>
            <sz val="9"/>
            <color indexed="81"/>
            <rFont val="Tahoma"/>
            <family val="2"/>
            <charset val="238"/>
          </rPr>
          <t>Konrad Kowalicki:</t>
        </r>
        <r>
          <rPr>
            <sz val="9"/>
            <color indexed="81"/>
            <rFont val="Tahoma"/>
            <family val="2"/>
            <charset val="238"/>
          </rPr>
          <t xml:space="preserve">
Was 2SEKM2070716A</t>
        </r>
      </text>
    </comment>
    <comment ref="AM106" authorId="3" shapeId="0">
      <text>
        <r>
          <rPr>
            <b/>
            <sz val="9"/>
            <color indexed="81"/>
            <rFont val="Tahoma"/>
            <family val="2"/>
            <charset val="238"/>
          </rPr>
          <t>Konrad Kowalicki:</t>
        </r>
        <r>
          <rPr>
            <sz val="9"/>
            <color indexed="81"/>
            <rFont val="Tahoma"/>
            <family val="2"/>
            <charset val="238"/>
          </rPr>
          <t xml:space="preserve">
Was 2SEKM2070716A</t>
        </r>
      </text>
    </comment>
    <comment ref="AM107" authorId="2" shapeId="0">
      <text>
        <r>
          <rPr>
            <b/>
            <sz val="9"/>
            <color indexed="81"/>
            <rFont val="Tahoma"/>
            <family val="2"/>
            <charset val="238"/>
          </rPr>
          <t>Pawel Kurtyka:</t>
        </r>
        <r>
          <rPr>
            <sz val="9"/>
            <color indexed="81"/>
            <rFont val="Tahoma"/>
            <family val="2"/>
            <charset val="238"/>
          </rPr>
          <t xml:space="preserve">
was: 2SEKM2070706A</t>
        </r>
      </text>
    </comment>
    <comment ref="AN107" authorId="2" shapeId="0">
      <text>
        <r>
          <rPr>
            <b/>
            <sz val="9"/>
            <color indexed="81"/>
            <rFont val="Tahoma"/>
            <family val="2"/>
            <charset val="238"/>
          </rPr>
          <t>Pawel Kurtyka:</t>
        </r>
        <r>
          <rPr>
            <sz val="9"/>
            <color indexed="81"/>
            <rFont val="Tahoma"/>
            <family val="2"/>
            <charset val="238"/>
          </rPr>
          <t xml:space="preserve">
was: 2SEKM2170701A</t>
        </r>
      </text>
    </comment>
    <comment ref="AM113" authorId="3" shapeId="0">
      <text>
        <r>
          <rPr>
            <b/>
            <sz val="9"/>
            <color indexed="81"/>
            <rFont val="Tahoma"/>
            <family val="2"/>
            <charset val="238"/>
          </rPr>
          <t>Konrad Kowalicki:</t>
        </r>
        <r>
          <rPr>
            <sz val="9"/>
            <color indexed="81"/>
            <rFont val="Tahoma"/>
            <family val="2"/>
            <charset val="238"/>
          </rPr>
          <t xml:space="preserve">
Was 2SEKM2070712A</t>
        </r>
      </text>
    </comment>
    <comment ref="AM114" authorId="3" shapeId="0">
      <text>
        <r>
          <rPr>
            <b/>
            <sz val="9"/>
            <color indexed="81"/>
            <rFont val="Tahoma"/>
            <family val="2"/>
            <charset val="238"/>
          </rPr>
          <t>Konrad Kowalicki:</t>
        </r>
        <r>
          <rPr>
            <sz val="9"/>
            <color indexed="81"/>
            <rFont val="Tahoma"/>
            <family val="2"/>
            <charset val="238"/>
          </rPr>
          <t xml:space="preserve">
Was 2SEKM2070716A</t>
        </r>
      </text>
    </comment>
    <comment ref="AM115" authorId="3" shapeId="0">
      <text>
        <r>
          <rPr>
            <b/>
            <sz val="9"/>
            <color indexed="81"/>
            <rFont val="Tahoma"/>
            <family val="2"/>
            <charset val="238"/>
          </rPr>
          <t>Konrad Kowalicki:</t>
        </r>
        <r>
          <rPr>
            <sz val="9"/>
            <color indexed="81"/>
            <rFont val="Tahoma"/>
            <family val="2"/>
            <charset val="238"/>
          </rPr>
          <t xml:space="preserve">
Was 2SEKM2070702B </t>
        </r>
      </text>
    </comment>
    <comment ref="AM116" authorId="2" shapeId="0">
      <text>
        <r>
          <rPr>
            <b/>
            <sz val="9"/>
            <color indexed="81"/>
            <rFont val="Tahoma"/>
            <family val="2"/>
            <charset val="238"/>
          </rPr>
          <t>Pawel Kurtyka:</t>
        </r>
        <r>
          <rPr>
            <sz val="9"/>
            <color indexed="81"/>
            <rFont val="Tahoma"/>
            <family val="2"/>
            <charset val="238"/>
          </rPr>
          <t xml:space="preserve">
was: 2SEKM2070706A</t>
        </r>
      </text>
    </comment>
    <comment ref="AN116" authorId="2" shapeId="0">
      <text>
        <r>
          <rPr>
            <b/>
            <sz val="9"/>
            <color indexed="81"/>
            <rFont val="Tahoma"/>
            <family val="2"/>
            <charset val="238"/>
          </rPr>
          <t>Pawel Kurtyka:</t>
        </r>
        <r>
          <rPr>
            <sz val="9"/>
            <color indexed="81"/>
            <rFont val="Tahoma"/>
            <family val="2"/>
            <charset val="238"/>
          </rPr>
          <t xml:space="preserve">
was:  2SEKM2170700A</t>
        </r>
      </text>
    </comment>
    <comment ref="AM122" authorId="3" shapeId="0">
      <text>
        <r>
          <rPr>
            <b/>
            <sz val="9"/>
            <color indexed="81"/>
            <rFont val="Tahoma"/>
            <family val="2"/>
            <charset val="238"/>
          </rPr>
          <t>Konrad Kowalicki:</t>
        </r>
        <r>
          <rPr>
            <sz val="9"/>
            <color indexed="81"/>
            <rFont val="Tahoma"/>
            <family val="2"/>
            <charset val="238"/>
          </rPr>
          <t xml:space="preserve">
Was 2SEKM2070712A</t>
        </r>
      </text>
    </comment>
    <comment ref="AM123" authorId="3" shapeId="0">
      <text>
        <r>
          <rPr>
            <b/>
            <sz val="9"/>
            <color indexed="81"/>
            <rFont val="Tahoma"/>
            <family val="2"/>
            <charset val="238"/>
          </rPr>
          <t>Konrad Kowalicki:</t>
        </r>
        <r>
          <rPr>
            <sz val="9"/>
            <color indexed="81"/>
            <rFont val="Tahoma"/>
            <family val="2"/>
            <charset val="238"/>
          </rPr>
          <t xml:space="preserve">
Was 2SEKM2070716A      </t>
        </r>
      </text>
    </comment>
    <comment ref="AM124" authorId="3" shapeId="0">
      <text>
        <r>
          <rPr>
            <b/>
            <sz val="9"/>
            <color indexed="81"/>
            <rFont val="Tahoma"/>
            <family val="2"/>
            <charset val="238"/>
          </rPr>
          <t>Konrad Kowalicki:</t>
        </r>
        <r>
          <rPr>
            <sz val="9"/>
            <color indexed="81"/>
            <rFont val="Tahoma"/>
            <family val="2"/>
            <charset val="238"/>
          </rPr>
          <t xml:space="preserve">
Was 2SEKM2070716A</t>
        </r>
      </text>
    </comment>
    <comment ref="AM130" authorId="3" shapeId="0">
      <text>
        <r>
          <rPr>
            <b/>
            <sz val="9"/>
            <color indexed="81"/>
            <rFont val="Tahoma"/>
            <family val="2"/>
            <charset val="238"/>
          </rPr>
          <t>Konrad Kowalicki:</t>
        </r>
        <r>
          <rPr>
            <sz val="9"/>
            <color indexed="81"/>
            <rFont val="Tahoma"/>
            <family val="2"/>
            <charset val="238"/>
          </rPr>
          <t xml:space="preserve">
Was 2SEKM2070705A  2SEKM2070712A </t>
        </r>
      </text>
    </comment>
    <comment ref="AM131" authorId="3" shapeId="0">
      <text>
        <r>
          <rPr>
            <b/>
            <sz val="9"/>
            <color indexed="81"/>
            <rFont val="Tahoma"/>
            <family val="2"/>
            <charset val="238"/>
          </rPr>
          <t>Konrad Kowalicki:</t>
        </r>
        <r>
          <rPr>
            <sz val="9"/>
            <color indexed="81"/>
            <rFont val="Tahoma"/>
            <family val="2"/>
            <charset val="238"/>
          </rPr>
          <t xml:space="preserve">
Was 2SEKM2070716A</t>
        </r>
      </text>
    </comment>
    <comment ref="AM132" authorId="3" shapeId="0">
      <text>
        <r>
          <rPr>
            <b/>
            <sz val="9"/>
            <color indexed="81"/>
            <rFont val="Tahoma"/>
            <family val="2"/>
            <charset val="238"/>
          </rPr>
          <t>Konrad Kowalicki:</t>
        </r>
        <r>
          <rPr>
            <sz val="9"/>
            <color indexed="81"/>
            <rFont val="Tahoma"/>
            <family val="2"/>
            <charset val="238"/>
          </rPr>
          <t xml:space="preserve">
Was 2SEKM2070716A</t>
        </r>
      </text>
    </comment>
    <comment ref="AM138" authorId="3" shapeId="0">
      <text>
        <r>
          <rPr>
            <b/>
            <sz val="9"/>
            <color indexed="81"/>
            <rFont val="Tahoma"/>
            <family val="2"/>
            <charset val="238"/>
          </rPr>
          <t>Konrad Kowalicki:</t>
        </r>
        <r>
          <rPr>
            <sz val="9"/>
            <color indexed="81"/>
            <rFont val="Tahoma"/>
            <family val="2"/>
            <charset val="238"/>
          </rPr>
          <t xml:space="preserve">
Was 2SEKM2070712A </t>
        </r>
      </text>
    </comment>
    <comment ref="AM139" authorId="3" shapeId="0">
      <text>
        <r>
          <rPr>
            <b/>
            <sz val="9"/>
            <color indexed="81"/>
            <rFont val="Tahoma"/>
            <family val="2"/>
            <charset val="238"/>
          </rPr>
          <t>Konrad Kowalicki:</t>
        </r>
        <r>
          <rPr>
            <sz val="9"/>
            <color indexed="81"/>
            <rFont val="Tahoma"/>
            <family val="2"/>
            <charset val="238"/>
          </rPr>
          <t xml:space="preserve">
Was 2SEKM2070716A</t>
        </r>
      </text>
    </comment>
    <comment ref="AM140" authorId="3" shapeId="0">
      <text>
        <r>
          <rPr>
            <b/>
            <sz val="9"/>
            <color indexed="81"/>
            <rFont val="Tahoma"/>
            <family val="2"/>
            <charset val="238"/>
          </rPr>
          <t>Konrad Kowalicki:</t>
        </r>
        <r>
          <rPr>
            <sz val="9"/>
            <color indexed="81"/>
            <rFont val="Tahoma"/>
            <family val="2"/>
            <charset val="238"/>
          </rPr>
          <t xml:space="preserve">
Was 2SEKM2070716A</t>
        </r>
      </text>
    </comment>
    <comment ref="AM147" authorId="3" shapeId="0">
      <text>
        <r>
          <rPr>
            <b/>
            <sz val="9"/>
            <color indexed="81"/>
            <rFont val="Tahoma"/>
            <family val="2"/>
            <charset val="238"/>
          </rPr>
          <t>Konrad Kowalicki:</t>
        </r>
        <r>
          <rPr>
            <sz val="9"/>
            <color indexed="81"/>
            <rFont val="Tahoma"/>
            <family val="2"/>
            <charset val="238"/>
          </rPr>
          <t xml:space="preserve">
Was 2SEKM2070712A </t>
        </r>
      </text>
    </comment>
    <comment ref="AM148" authorId="3" shapeId="0">
      <text>
        <r>
          <rPr>
            <b/>
            <sz val="9"/>
            <color indexed="81"/>
            <rFont val="Tahoma"/>
            <family val="2"/>
            <charset val="238"/>
          </rPr>
          <t>Konrad Kowalicki:</t>
        </r>
        <r>
          <rPr>
            <sz val="9"/>
            <color indexed="81"/>
            <rFont val="Tahoma"/>
            <family val="2"/>
            <charset val="238"/>
          </rPr>
          <t xml:space="preserve">
Was 2SEKM2070713A </t>
        </r>
      </text>
    </comment>
    <comment ref="AM149" authorId="3" shapeId="0">
      <text>
        <r>
          <rPr>
            <b/>
            <sz val="9"/>
            <color indexed="81"/>
            <rFont val="Tahoma"/>
            <family val="2"/>
          </rPr>
          <t>Konrad Kowalicki:</t>
        </r>
        <r>
          <rPr>
            <sz val="9"/>
            <color indexed="81"/>
            <rFont val="Tahoma"/>
            <family val="2"/>
          </rPr>
          <t xml:space="preserve">
Was 2SEKM2070713A  </t>
        </r>
      </text>
    </comment>
    <comment ref="AM150" authorId="3" shapeId="0">
      <text>
        <r>
          <rPr>
            <b/>
            <sz val="9"/>
            <color indexed="81"/>
            <rFont val="Tahoma"/>
            <family val="2"/>
            <charset val="238"/>
          </rPr>
          <t>Konrad Kowalicki:</t>
        </r>
        <r>
          <rPr>
            <sz val="9"/>
            <color indexed="81"/>
            <rFont val="Tahoma"/>
            <family val="2"/>
            <charset val="238"/>
          </rPr>
          <t xml:space="preserve">
Was 2SEKM2070716A      </t>
        </r>
      </text>
    </comment>
    <comment ref="AM151" authorId="3" shapeId="0">
      <text>
        <r>
          <rPr>
            <b/>
            <sz val="9"/>
            <color indexed="81"/>
            <rFont val="Tahoma"/>
            <family val="2"/>
            <charset val="238"/>
          </rPr>
          <t>Konrad Kowalicki:</t>
        </r>
        <r>
          <rPr>
            <sz val="9"/>
            <color indexed="81"/>
            <rFont val="Tahoma"/>
            <family val="2"/>
            <charset val="238"/>
          </rPr>
          <t xml:space="preserve">
Was 2SEKM2070716A      </t>
        </r>
      </text>
    </comment>
    <comment ref="AM157" authorId="3" shapeId="0">
      <text>
        <r>
          <rPr>
            <b/>
            <sz val="9"/>
            <color indexed="81"/>
            <rFont val="Tahoma"/>
            <family val="2"/>
            <charset val="238"/>
          </rPr>
          <t>Konrad Kowalicki:</t>
        </r>
        <r>
          <rPr>
            <sz val="9"/>
            <color indexed="81"/>
            <rFont val="Tahoma"/>
            <family val="2"/>
            <charset val="238"/>
          </rPr>
          <t xml:space="preserve">
Was 2SEKM2070712A</t>
        </r>
      </text>
    </comment>
    <comment ref="AM158" authorId="3" shapeId="0">
      <text>
        <r>
          <rPr>
            <b/>
            <sz val="9"/>
            <color indexed="81"/>
            <rFont val="Tahoma"/>
            <family val="2"/>
            <charset val="238"/>
          </rPr>
          <t>Konrad Kowalicki:</t>
        </r>
        <r>
          <rPr>
            <sz val="9"/>
            <color indexed="81"/>
            <rFont val="Tahoma"/>
            <family val="2"/>
            <charset val="238"/>
          </rPr>
          <t xml:space="preserve">
Was 2SEKM2070716A      </t>
        </r>
      </text>
    </comment>
    <comment ref="AM159" authorId="3" shapeId="0">
      <text>
        <r>
          <rPr>
            <b/>
            <sz val="9"/>
            <color indexed="81"/>
            <rFont val="Tahoma"/>
            <family val="2"/>
            <charset val="238"/>
          </rPr>
          <t>Konrad Kowalicki:</t>
        </r>
        <r>
          <rPr>
            <sz val="9"/>
            <color indexed="81"/>
            <rFont val="Tahoma"/>
            <family val="2"/>
            <charset val="238"/>
          </rPr>
          <t xml:space="preserve">
Was 2SEKM2070716A</t>
        </r>
      </text>
    </comment>
    <comment ref="AM163" authorId="3" shapeId="0">
      <text>
        <r>
          <rPr>
            <b/>
            <sz val="9"/>
            <color indexed="81"/>
            <rFont val="Tahoma"/>
            <family val="2"/>
            <charset val="238"/>
          </rPr>
          <t>Konrad Kowalicki:</t>
        </r>
        <r>
          <rPr>
            <sz val="9"/>
            <color indexed="81"/>
            <rFont val="Tahoma"/>
            <family val="2"/>
            <charset val="238"/>
          </rPr>
          <t xml:space="preserve">
Was 2SEKM2070712A</t>
        </r>
      </text>
    </comment>
    <comment ref="AM164" authorId="3" shapeId="0">
      <text>
        <r>
          <rPr>
            <b/>
            <sz val="9"/>
            <color indexed="81"/>
            <rFont val="Tahoma"/>
            <family val="2"/>
            <charset val="238"/>
          </rPr>
          <t>Konrad Kowalicki:</t>
        </r>
        <r>
          <rPr>
            <sz val="9"/>
            <color indexed="81"/>
            <rFont val="Tahoma"/>
            <family val="2"/>
            <charset val="238"/>
          </rPr>
          <t xml:space="preserve">
Was 2SEKM2070716A</t>
        </r>
      </text>
    </comment>
    <comment ref="AM165" authorId="3" shapeId="0">
      <text>
        <r>
          <rPr>
            <b/>
            <sz val="9"/>
            <color indexed="81"/>
            <rFont val="Tahoma"/>
            <family val="2"/>
            <charset val="238"/>
          </rPr>
          <t>Konrad Kowalicki:</t>
        </r>
        <r>
          <rPr>
            <sz val="9"/>
            <color indexed="81"/>
            <rFont val="Tahoma"/>
            <family val="2"/>
            <charset val="238"/>
          </rPr>
          <t xml:space="preserve">
Was 2SEKM2070702B 2SEKM2070710A</t>
        </r>
      </text>
    </comment>
    <comment ref="AM167" authorId="3" shapeId="0">
      <text>
        <r>
          <rPr>
            <b/>
            <sz val="9"/>
            <color indexed="81"/>
            <rFont val="Tahoma"/>
            <family val="2"/>
            <charset val="238"/>
          </rPr>
          <t>Konrad Kowalicki:</t>
        </r>
        <r>
          <rPr>
            <sz val="9"/>
            <color indexed="81"/>
            <rFont val="Tahoma"/>
            <family val="2"/>
            <charset val="238"/>
          </rPr>
          <t xml:space="preserve">
2SEKM2070712A</t>
        </r>
      </text>
    </comment>
    <comment ref="AM168" authorId="3" shapeId="0">
      <text>
        <r>
          <rPr>
            <b/>
            <sz val="9"/>
            <color indexed="81"/>
            <rFont val="Tahoma"/>
            <family val="2"/>
            <charset val="238"/>
          </rPr>
          <t>Konrad Kowalicki:</t>
        </r>
        <r>
          <rPr>
            <sz val="9"/>
            <color indexed="81"/>
            <rFont val="Tahoma"/>
            <family val="2"/>
            <charset val="238"/>
          </rPr>
          <t xml:space="preserve">
2SEKM2070716A</t>
        </r>
      </text>
    </comment>
    <comment ref="AM169" authorId="3" shapeId="0">
      <text>
        <r>
          <rPr>
            <b/>
            <sz val="9"/>
            <color indexed="81"/>
            <rFont val="Tahoma"/>
            <family val="2"/>
            <charset val="238"/>
          </rPr>
          <t>Konrad Kowalicki:</t>
        </r>
        <r>
          <rPr>
            <sz val="9"/>
            <color indexed="81"/>
            <rFont val="Tahoma"/>
            <family val="2"/>
            <charset val="238"/>
          </rPr>
          <t xml:space="preserve">
2SEKM2070716A</t>
        </r>
      </text>
    </comment>
    <comment ref="AM170" authorId="3" shapeId="0">
      <text>
        <r>
          <rPr>
            <b/>
            <sz val="9"/>
            <color indexed="81"/>
            <rFont val="Tahoma"/>
            <family val="2"/>
            <charset val="238"/>
          </rPr>
          <t>Konrad Kowalicki:</t>
        </r>
        <r>
          <rPr>
            <sz val="9"/>
            <color indexed="81"/>
            <rFont val="Tahoma"/>
            <family val="2"/>
            <charset val="238"/>
          </rPr>
          <t xml:space="preserve">
2SEKM2070700B</t>
        </r>
      </text>
    </comment>
    <comment ref="AM171" authorId="3" shapeId="0">
      <text>
        <r>
          <rPr>
            <b/>
            <sz val="9"/>
            <color indexed="81"/>
            <rFont val="Tahoma"/>
            <family val="2"/>
            <charset val="238"/>
          </rPr>
          <t>Konrad Kowalicki:</t>
        </r>
        <r>
          <rPr>
            <sz val="9"/>
            <color indexed="81"/>
            <rFont val="Tahoma"/>
            <family val="2"/>
            <charset val="238"/>
          </rPr>
          <t xml:space="preserve">
Was 2SEKM2070714A 2SEKM2070702C </t>
        </r>
      </text>
    </comment>
    <comment ref="AM173" authorId="3" shapeId="0">
      <text>
        <r>
          <rPr>
            <b/>
            <sz val="9"/>
            <color indexed="81"/>
            <rFont val="Tahoma"/>
            <family val="2"/>
          </rPr>
          <t>Konrad Kowalicki:</t>
        </r>
        <r>
          <rPr>
            <sz val="9"/>
            <color indexed="81"/>
            <rFont val="Tahoma"/>
            <family val="2"/>
          </rPr>
          <t xml:space="preserve">
Was 2SEKM2070716A</t>
        </r>
      </text>
    </comment>
    <comment ref="AM174" authorId="3" shapeId="0">
      <text>
        <r>
          <rPr>
            <b/>
            <sz val="9"/>
            <color indexed="81"/>
            <rFont val="Tahoma"/>
            <family val="2"/>
          </rPr>
          <t>Konrad Kowalicki:</t>
        </r>
        <r>
          <rPr>
            <sz val="9"/>
            <color indexed="81"/>
            <rFont val="Tahoma"/>
            <family val="2"/>
          </rPr>
          <t xml:space="preserve">
Was 2SEKM2070716A</t>
        </r>
      </text>
    </comment>
    <comment ref="AM175" authorId="3" shapeId="0">
      <text>
        <r>
          <rPr>
            <b/>
            <sz val="9"/>
            <color indexed="81"/>
            <rFont val="Tahoma"/>
            <family val="2"/>
          </rPr>
          <t>Konrad Kowalicki:</t>
        </r>
        <r>
          <rPr>
            <sz val="9"/>
            <color indexed="81"/>
            <rFont val="Tahoma"/>
            <family val="2"/>
          </rPr>
          <t xml:space="preserve">
Was 2SEKM2070700B</t>
        </r>
      </text>
    </comment>
    <comment ref="AM176" authorId="3" shapeId="0">
      <text>
        <r>
          <rPr>
            <b/>
            <sz val="9"/>
            <color indexed="81"/>
            <rFont val="Tahoma"/>
            <family val="2"/>
          </rPr>
          <t>Konrad Kowalicki:</t>
        </r>
        <r>
          <rPr>
            <sz val="9"/>
            <color indexed="81"/>
            <rFont val="Tahoma"/>
            <family val="2"/>
          </rPr>
          <t xml:space="preserve">
Was  2SEKM2070702C </t>
        </r>
      </text>
    </comment>
    <comment ref="AM178" authorId="3" shapeId="0">
      <text>
        <r>
          <rPr>
            <b/>
            <sz val="9"/>
            <color indexed="81"/>
            <rFont val="Tahoma"/>
            <family val="2"/>
          </rPr>
          <t>Konrad Kowalicki:</t>
        </r>
        <r>
          <rPr>
            <sz val="9"/>
            <color indexed="81"/>
            <rFont val="Tahoma"/>
            <family val="2"/>
          </rPr>
          <t xml:space="preserve">
Was 2SEKM2070700B </t>
        </r>
      </text>
    </comment>
    <comment ref="AM179" authorId="3" shapeId="0">
      <text>
        <r>
          <rPr>
            <b/>
            <sz val="9"/>
            <color indexed="81"/>
            <rFont val="Tahoma"/>
            <family val="2"/>
          </rPr>
          <t>Konrad Kowalicki:</t>
        </r>
        <r>
          <rPr>
            <sz val="9"/>
            <color indexed="81"/>
            <rFont val="Tahoma"/>
            <family val="2"/>
          </rPr>
          <t xml:space="preserve">
Was 2SEKM2070702C </t>
        </r>
      </text>
    </comment>
    <comment ref="AM181" authorId="3" shapeId="0">
      <text>
        <r>
          <rPr>
            <b/>
            <sz val="9"/>
            <color indexed="81"/>
            <rFont val="Tahoma"/>
            <family val="2"/>
            <charset val="238"/>
          </rPr>
          <t>Konrad Kowalicki:</t>
        </r>
        <r>
          <rPr>
            <sz val="9"/>
            <color indexed="81"/>
            <rFont val="Tahoma"/>
            <family val="2"/>
            <charset val="238"/>
          </rPr>
          <t xml:space="preserve">
Was 2SEKM2070712A</t>
        </r>
      </text>
    </comment>
    <comment ref="AM182" authorId="3" shapeId="0">
      <text>
        <r>
          <rPr>
            <b/>
            <sz val="9"/>
            <color indexed="81"/>
            <rFont val="Tahoma"/>
            <family val="2"/>
            <charset val="238"/>
          </rPr>
          <t>Konrad Kowalicki:</t>
        </r>
        <r>
          <rPr>
            <sz val="9"/>
            <color indexed="81"/>
            <rFont val="Tahoma"/>
            <family val="2"/>
            <charset val="238"/>
          </rPr>
          <t xml:space="preserve">
Was 2SEKM2070716A      </t>
        </r>
      </text>
    </comment>
    <comment ref="AM183" authorId="3" shapeId="0">
      <text>
        <r>
          <rPr>
            <b/>
            <sz val="9"/>
            <color indexed="81"/>
            <rFont val="Tahoma"/>
            <family val="2"/>
            <charset val="238"/>
          </rPr>
          <t>Konrad Kowalicki:</t>
        </r>
        <r>
          <rPr>
            <sz val="9"/>
            <color indexed="81"/>
            <rFont val="Tahoma"/>
            <family val="2"/>
            <charset val="238"/>
          </rPr>
          <t xml:space="preserve">
Was 2SEKM2070716A</t>
        </r>
      </text>
    </comment>
    <comment ref="AM184" authorId="3" shapeId="0">
      <text>
        <r>
          <rPr>
            <b/>
            <sz val="9"/>
            <color indexed="81"/>
            <rFont val="Tahoma"/>
            <family val="2"/>
            <charset val="238"/>
          </rPr>
          <t>Konrad Kowalicki:</t>
        </r>
        <r>
          <rPr>
            <sz val="9"/>
            <color indexed="81"/>
            <rFont val="Tahoma"/>
            <family val="2"/>
            <charset val="238"/>
          </rPr>
          <t xml:space="preserve">
Was 2SEKM2070700B</t>
        </r>
      </text>
    </comment>
    <comment ref="AM185" authorId="3" shapeId="0">
      <text>
        <r>
          <rPr>
            <b/>
            <sz val="9"/>
            <color indexed="81"/>
            <rFont val="Tahoma"/>
            <family val="2"/>
            <charset val="238"/>
          </rPr>
          <t>Konrad Kowalicki:</t>
        </r>
        <r>
          <rPr>
            <sz val="9"/>
            <color indexed="81"/>
            <rFont val="Tahoma"/>
            <family val="2"/>
            <charset val="238"/>
          </rPr>
          <t xml:space="preserve">
Was 2SEKM2070702C</t>
        </r>
      </text>
    </comment>
    <comment ref="AM187" authorId="3" shapeId="0">
      <text>
        <r>
          <rPr>
            <b/>
            <sz val="9"/>
            <color indexed="81"/>
            <rFont val="Tahoma"/>
            <family val="2"/>
            <charset val="238"/>
          </rPr>
          <t>Konrad Kowalicki:</t>
        </r>
        <r>
          <rPr>
            <sz val="9"/>
            <color indexed="81"/>
            <rFont val="Tahoma"/>
            <family val="2"/>
            <charset val="238"/>
          </rPr>
          <t xml:space="preserve">
Was 2SEKM2070705A  2SEKM2070712A</t>
        </r>
      </text>
    </comment>
    <comment ref="AM188" authorId="3" shapeId="0">
      <text>
        <r>
          <rPr>
            <b/>
            <sz val="9"/>
            <color indexed="81"/>
            <rFont val="Tahoma"/>
            <family val="2"/>
            <charset val="238"/>
          </rPr>
          <t>Konrad Kowalicki:</t>
        </r>
        <r>
          <rPr>
            <sz val="9"/>
            <color indexed="81"/>
            <rFont val="Tahoma"/>
            <family val="2"/>
            <charset val="238"/>
          </rPr>
          <t xml:space="preserve">
Was 2SEKM2070716A</t>
        </r>
      </text>
    </comment>
    <comment ref="AM189" authorId="3" shapeId="0">
      <text>
        <r>
          <rPr>
            <b/>
            <sz val="9"/>
            <color indexed="81"/>
            <rFont val="Tahoma"/>
            <family val="2"/>
            <charset val="238"/>
          </rPr>
          <t>Konrad Kowalicki:</t>
        </r>
        <r>
          <rPr>
            <sz val="9"/>
            <color indexed="81"/>
            <rFont val="Tahoma"/>
            <family val="2"/>
            <charset val="238"/>
          </rPr>
          <t xml:space="preserve">
Was 2SEKM2070716A</t>
        </r>
      </text>
    </comment>
    <comment ref="AM191" authorId="3" shapeId="0">
      <text>
        <r>
          <rPr>
            <b/>
            <sz val="9"/>
            <color indexed="81"/>
            <rFont val="Tahoma"/>
            <family val="2"/>
            <charset val="238"/>
          </rPr>
          <t>Konrad Kowalicki:</t>
        </r>
        <r>
          <rPr>
            <sz val="9"/>
            <color indexed="81"/>
            <rFont val="Tahoma"/>
            <family val="2"/>
            <charset val="238"/>
          </rPr>
          <t xml:space="preserve">
Was 2SEKM2070712A</t>
        </r>
      </text>
    </comment>
    <comment ref="AM192" authorId="3" shapeId="0">
      <text>
        <r>
          <rPr>
            <b/>
            <sz val="9"/>
            <color indexed="81"/>
            <rFont val="Tahoma"/>
            <family val="2"/>
            <charset val="238"/>
          </rPr>
          <t>Konrad Kowalicki:</t>
        </r>
        <r>
          <rPr>
            <sz val="9"/>
            <color indexed="81"/>
            <rFont val="Tahoma"/>
            <family val="2"/>
            <charset val="238"/>
          </rPr>
          <t xml:space="preserve">
Was 2SEKM2070716A      </t>
        </r>
      </text>
    </comment>
    <comment ref="AM193" authorId="3" shapeId="0">
      <text>
        <r>
          <rPr>
            <b/>
            <sz val="9"/>
            <color indexed="81"/>
            <rFont val="Tahoma"/>
            <family val="2"/>
            <charset val="238"/>
          </rPr>
          <t>Konrad Kowalicki:</t>
        </r>
        <r>
          <rPr>
            <sz val="9"/>
            <color indexed="81"/>
            <rFont val="Tahoma"/>
            <family val="2"/>
            <charset val="238"/>
          </rPr>
          <t xml:space="preserve">
Was 2SEKM2070716A</t>
        </r>
      </text>
    </comment>
    <comment ref="AM194" authorId="3" shapeId="0">
      <text>
        <r>
          <rPr>
            <b/>
            <sz val="9"/>
            <color indexed="81"/>
            <rFont val="Tahoma"/>
            <family val="2"/>
            <charset val="238"/>
          </rPr>
          <t>Konrad Kowalicki:</t>
        </r>
        <r>
          <rPr>
            <sz val="9"/>
            <color indexed="81"/>
            <rFont val="Tahoma"/>
            <family val="2"/>
            <charset val="238"/>
          </rPr>
          <t xml:space="preserve">
Was 2SEKM2070700B</t>
        </r>
      </text>
    </comment>
    <comment ref="AM195" authorId="3" shapeId="0">
      <text>
        <r>
          <rPr>
            <b/>
            <sz val="9"/>
            <color indexed="81"/>
            <rFont val="Tahoma"/>
            <family val="2"/>
            <charset val="238"/>
          </rPr>
          <t>Konrad Kowalicki:</t>
        </r>
        <r>
          <rPr>
            <sz val="9"/>
            <color indexed="81"/>
            <rFont val="Tahoma"/>
            <family val="2"/>
            <charset val="238"/>
          </rPr>
          <t xml:space="preserve">
Was 2SEKM2070702C</t>
        </r>
      </text>
    </comment>
    <comment ref="AM197" authorId="3" shapeId="0">
      <text>
        <r>
          <rPr>
            <b/>
            <sz val="9"/>
            <color indexed="81"/>
            <rFont val="Tahoma"/>
            <family val="2"/>
            <charset val="238"/>
          </rPr>
          <t>Konrad Kowalicki:</t>
        </r>
        <r>
          <rPr>
            <sz val="9"/>
            <color indexed="81"/>
            <rFont val="Tahoma"/>
            <family val="2"/>
            <charset val="238"/>
          </rPr>
          <t xml:space="preserve">
Was 2SEKM2070703A  2SEKM2070712A</t>
        </r>
      </text>
    </comment>
    <comment ref="AM198" authorId="3" shapeId="0">
      <text>
        <r>
          <rPr>
            <b/>
            <sz val="9"/>
            <color indexed="81"/>
            <rFont val="Tahoma"/>
            <family val="2"/>
            <charset val="238"/>
          </rPr>
          <t>Konrad Kowalicki:</t>
        </r>
        <r>
          <rPr>
            <sz val="9"/>
            <color indexed="81"/>
            <rFont val="Tahoma"/>
            <family val="2"/>
            <charset val="238"/>
          </rPr>
          <t xml:space="preserve">
Was 2SEKM2070713A</t>
        </r>
      </text>
    </comment>
    <comment ref="AM199" authorId="3" shapeId="0">
      <text>
        <r>
          <rPr>
            <b/>
            <sz val="9"/>
            <color indexed="81"/>
            <rFont val="Tahoma"/>
            <family val="2"/>
          </rPr>
          <t>Konrad Kowalicki:</t>
        </r>
        <r>
          <rPr>
            <sz val="9"/>
            <color indexed="81"/>
            <rFont val="Tahoma"/>
            <family val="2"/>
          </rPr>
          <t xml:space="preserve">
Was 2SEKM2070713A </t>
        </r>
      </text>
    </comment>
    <comment ref="AM200" authorId="3" shapeId="0">
      <text>
        <r>
          <rPr>
            <b/>
            <sz val="9"/>
            <color indexed="81"/>
            <rFont val="Tahoma"/>
            <family val="2"/>
            <charset val="238"/>
          </rPr>
          <t>Konrad Kowalicki:</t>
        </r>
        <r>
          <rPr>
            <sz val="9"/>
            <color indexed="81"/>
            <rFont val="Tahoma"/>
            <family val="2"/>
            <charset val="238"/>
          </rPr>
          <t xml:space="preserve">
Was 2SEKM2070716A      </t>
        </r>
      </text>
    </comment>
    <comment ref="AM201" authorId="3" shapeId="0">
      <text>
        <r>
          <rPr>
            <b/>
            <sz val="9"/>
            <color indexed="81"/>
            <rFont val="Tahoma"/>
            <family val="2"/>
            <charset val="238"/>
          </rPr>
          <t>Konrad Kowalicki:</t>
        </r>
        <r>
          <rPr>
            <sz val="9"/>
            <color indexed="81"/>
            <rFont val="Tahoma"/>
            <family val="2"/>
            <charset val="238"/>
          </rPr>
          <t xml:space="preserve">
Was  2SEKM2070716A</t>
        </r>
      </text>
    </comment>
    <comment ref="AM202" authorId="3" shapeId="0">
      <text>
        <r>
          <rPr>
            <b/>
            <sz val="9"/>
            <color indexed="81"/>
            <rFont val="Tahoma"/>
            <family val="2"/>
            <charset val="238"/>
          </rPr>
          <t>Konrad Kowalicki:</t>
        </r>
        <r>
          <rPr>
            <sz val="9"/>
            <color indexed="81"/>
            <rFont val="Tahoma"/>
            <family val="2"/>
            <charset val="238"/>
          </rPr>
          <t xml:space="preserve">
Was 2SEKM2070700B</t>
        </r>
      </text>
    </comment>
    <comment ref="AM203" authorId="3" shapeId="0">
      <text>
        <r>
          <rPr>
            <b/>
            <sz val="9"/>
            <color indexed="81"/>
            <rFont val="Tahoma"/>
            <family val="2"/>
            <charset val="238"/>
          </rPr>
          <t>Konrad Kowalicki:</t>
        </r>
        <r>
          <rPr>
            <sz val="9"/>
            <color indexed="81"/>
            <rFont val="Tahoma"/>
            <family val="2"/>
            <charset val="238"/>
          </rPr>
          <t xml:space="preserve">
Was 2SEKM2070702C</t>
        </r>
      </text>
    </comment>
    <comment ref="AM205" authorId="3" shapeId="0">
      <text>
        <r>
          <rPr>
            <b/>
            <sz val="9"/>
            <color indexed="81"/>
            <rFont val="Tahoma"/>
            <family val="2"/>
            <charset val="238"/>
          </rPr>
          <t>Konrad Kowalicki:</t>
        </r>
        <r>
          <rPr>
            <sz val="9"/>
            <color indexed="81"/>
            <rFont val="Tahoma"/>
            <family val="2"/>
            <charset val="238"/>
          </rPr>
          <t xml:space="preserve">
Was 2SEKM2070712A</t>
        </r>
      </text>
    </comment>
    <comment ref="AM206" authorId="3" shapeId="0">
      <text>
        <r>
          <rPr>
            <b/>
            <sz val="9"/>
            <color indexed="81"/>
            <rFont val="Tahoma"/>
            <family val="2"/>
            <charset val="238"/>
          </rPr>
          <t>Konrad Kowalicki:</t>
        </r>
        <r>
          <rPr>
            <sz val="9"/>
            <color indexed="81"/>
            <rFont val="Tahoma"/>
            <family val="2"/>
            <charset val="238"/>
          </rPr>
          <t xml:space="preserve">
Was 2SEKM2070716A</t>
        </r>
      </text>
    </comment>
    <comment ref="AM207" authorId="3" shapeId="0">
      <text>
        <r>
          <rPr>
            <b/>
            <sz val="9"/>
            <color indexed="81"/>
            <rFont val="Tahoma"/>
            <family val="2"/>
            <charset val="238"/>
          </rPr>
          <t>Konrad Kowalicki:</t>
        </r>
        <r>
          <rPr>
            <sz val="9"/>
            <color indexed="81"/>
            <rFont val="Tahoma"/>
            <family val="2"/>
            <charset val="238"/>
          </rPr>
          <t xml:space="preserve">
Was 2SEKM2070716A</t>
        </r>
      </text>
    </comment>
    <comment ref="AM208" authorId="3" shapeId="0">
      <text>
        <r>
          <rPr>
            <b/>
            <sz val="9"/>
            <color indexed="81"/>
            <rFont val="Tahoma"/>
            <family val="2"/>
            <charset val="238"/>
          </rPr>
          <t>Konrad Kowalicki:</t>
        </r>
        <r>
          <rPr>
            <sz val="9"/>
            <color indexed="81"/>
            <rFont val="Tahoma"/>
            <family val="2"/>
            <charset val="238"/>
          </rPr>
          <t xml:space="preserve">
Was 2SEKM2070700B</t>
        </r>
      </text>
    </comment>
    <comment ref="AM209" authorId="3" shapeId="0">
      <text>
        <r>
          <rPr>
            <b/>
            <sz val="9"/>
            <color indexed="81"/>
            <rFont val="Tahoma"/>
            <family val="2"/>
            <charset val="238"/>
          </rPr>
          <t>Konrad Kowalicki:</t>
        </r>
        <r>
          <rPr>
            <sz val="9"/>
            <color indexed="81"/>
            <rFont val="Tahoma"/>
            <family val="2"/>
            <charset val="238"/>
          </rPr>
          <t xml:space="preserve">
Was 2SEKM2070702C</t>
        </r>
      </text>
    </comment>
    <comment ref="AM211" authorId="3" shapeId="0">
      <text>
        <r>
          <rPr>
            <b/>
            <sz val="9"/>
            <color indexed="81"/>
            <rFont val="Tahoma"/>
            <family val="2"/>
            <charset val="238"/>
          </rPr>
          <t>Konrad Kowalicki:</t>
        </r>
        <r>
          <rPr>
            <sz val="9"/>
            <color indexed="81"/>
            <rFont val="Tahoma"/>
            <family val="2"/>
            <charset val="238"/>
          </rPr>
          <t xml:space="preserve">
Was 2SEKM2070712A</t>
        </r>
      </text>
    </comment>
    <comment ref="AM212" authorId="3" shapeId="0">
      <text>
        <r>
          <rPr>
            <b/>
            <sz val="9"/>
            <color indexed="81"/>
            <rFont val="Tahoma"/>
            <family val="2"/>
            <charset val="238"/>
          </rPr>
          <t>Konrad Kowalicki:</t>
        </r>
        <r>
          <rPr>
            <sz val="9"/>
            <color indexed="81"/>
            <rFont val="Tahoma"/>
            <family val="2"/>
            <charset val="238"/>
          </rPr>
          <t xml:space="preserve">
Was 2SEKM2070716A</t>
        </r>
      </text>
    </comment>
    <comment ref="AM213" authorId="3" shapeId="0">
      <text>
        <r>
          <rPr>
            <b/>
            <sz val="9"/>
            <color indexed="81"/>
            <rFont val="Tahoma"/>
            <family val="2"/>
            <charset val="238"/>
          </rPr>
          <t>Konrad Kowalicki:</t>
        </r>
        <r>
          <rPr>
            <sz val="9"/>
            <color indexed="81"/>
            <rFont val="Tahoma"/>
            <family val="2"/>
            <charset val="238"/>
          </rPr>
          <t xml:space="preserve">
Was  2SEKM2070716A</t>
        </r>
      </text>
    </comment>
    <comment ref="AM214" authorId="3" shapeId="0">
      <text>
        <r>
          <rPr>
            <b/>
            <sz val="9"/>
            <color indexed="81"/>
            <rFont val="Tahoma"/>
            <family val="2"/>
            <charset val="238"/>
          </rPr>
          <t>Konrad Kowalicki:</t>
        </r>
        <r>
          <rPr>
            <sz val="9"/>
            <color indexed="81"/>
            <rFont val="Tahoma"/>
            <family val="2"/>
            <charset val="238"/>
          </rPr>
          <t xml:space="preserve">
Was 2SEKM2070700B</t>
        </r>
      </text>
    </comment>
    <comment ref="AM215" authorId="3" shapeId="0">
      <text>
        <r>
          <rPr>
            <b/>
            <sz val="9"/>
            <color indexed="81"/>
            <rFont val="Tahoma"/>
            <family val="2"/>
            <charset val="238"/>
          </rPr>
          <t>Konrad Kowalicki:</t>
        </r>
        <r>
          <rPr>
            <sz val="9"/>
            <color indexed="81"/>
            <rFont val="Tahoma"/>
            <family val="2"/>
            <charset val="238"/>
          </rPr>
          <t xml:space="preserve">
Was 2SEKM2070702C</t>
        </r>
      </text>
    </comment>
    <comment ref="AM217" authorId="3" shapeId="0">
      <text>
        <r>
          <rPr>
            <b/>
            <sz val="9"/>
            <color indexed="81"/>
            <rFont val="Tahoma"/>
            <family val="2"/>
            <charset val="238"/>
          </rPr>
          <t>Konrad Kowalicki:</t>
        </r>
        <r>
          <rPr>
            <sz val="9"/>
            <color indexed="81"/>
            <rFont val="Tahoma"/>
            <family val="2"/>
            <charset val="238"/>
          </rPr>
          <t xml:space="preserve">
Was 2SEKM2070712A</t>
        </r>
      </text>
    </comment>
    <comment ref="AM218" authorId="3" shapeId="0">
      <text>
        <r>
          <rPr>
            <b/>
            <sz val="9"/>
            <color indexed="81"/>
            <rFont val="Tahoma"/>
            <family val="2"/>
            <charset val="238"/>
          </rPr>
          <t>Konrad Kowalicki:</t>
        </r>
        <r>
          <rPr>
            <sz val="9"/>
            <color indexed="81"/>
            <rFont val="Tahoma"/>
            <family val="2"/>
            <charset val="238"/>
          </rPr>
          <t xml:space="preserve">
Was 2SEKM2070710A 2SEKM2070702B  </t>
        </r>
      </text>
    </comment>
    <comment ref="AM219" authorId="3" shapeId="0">
      <text>
        <r>
          <rPr>
            <b/>
            <sz val="9"/>
            <color indexed="81"/>
            <rFont val="Tahoma"/>
            <family val="2"/>
            <charset val="238"/>
          </rPr>
          <t>Konrad Kowalicki:</t>
        </r>
        <r>
          <rPr>
            <sz val="9"/>
            <color indexed="81"/>
            <rFont val="Tahoma"/>
            <family val="2"/>
            <charset val="238"/>
          </rPr>
          <t xml:space="preserve">
Was 2SEKM2070716A </t>
        </r>
      </text>
    </comment>
    <comment ref="AM220" authorId="3" shapeId="0">
      <text>
        <r>
          <rPr>
            <b/>
            <sz val="9"/>
            <color indexed="81"/>
            <rFont val="Tahoma"/>
            <family val="2"/>
            <charset val="238"/>
          </rPr>
          <t>Konrad Kowalicki:</t>
        </r>
        <r>
          <rPr>
            <sz val="9"/>
            <color indexed="81"/>
            <rFont val="Tahoma"/>
            <family val="2"/>
            <charset val="238"/>
          </rPr>
          <t xml:space="preserve">
Was 2SEKM2070700B </t>
        </r>
      </text>
    </comment>
    <comment ref="AM221" authorId="3" shapeId="0">
      <text>
        <r>
          <rPr>
            <b/>
            <sz val="9"/>
            <color indexed="81"/>
            <rFont val="Tahoma"/>
            <family val="2"/>
            <charset val="238"/>
          </rPr>
          <t>Konrad Kowalicki:</t>
        </r>
        <r>
          <rPr>
            <sz val="9"/>
            <color indexed="81"/>
            <rFont val="Tahoma"/>
            <family val="2"/>
            <charset val="238"/>
          </rPr>
          <t xml:space="preserve">
Was 2SEKM2070703B 2SEKM2070702C</t>
        </r>
      </text>
    </comment>
    <comment ref="AM225" authorId="3" shapeId="0">
      <text>
        <r>
          <rPr>
            <b/>
            <sz val="9"/>
            <color indexed="81"/>
            <rFont val="Tahoma"/>
            <family val="2"/>
          </rPr>
          <t>Konrad Kowalicki:</t>
        </r>
        <r>
          <rPr>
            <sz val="9"/>
            <color indexed="81"/>
            <rFont val="Tahoma"/>
            <family val="2"/>
          </rPr>
          <t xml:space="preserve">
Was 2SEKM2070700B</t>
        </r>
      </text>
    </comment>
    <comment ref="AM226" authorId="3" shapeId="0">
      <text>
        <r>
          <rPr>
            <b/>
            <sz val="9"/>
            <color indexed="81"/>
            <rFont val="Tahoma"/>
            <family val="2"/>
          </rPr>
          <t>Konrad Kowalicki:</t>
        </r>
        <r>
          <rPr>
            <sz val="9"/>
            <color indexed="81"/>
            <rFont val="Tahoma"/>
            <family val="2"/>
          </rPr>
          <t xml:space="preserve">
Was 2SEKM2070702C</t>
        </r>
      </text>
    </comment>
    <comment ref="AM227" authorId="3" shapeId="0">
      <text>
        <r>
          <rPr>
            <b/>
            <sz val="9"/>
            <color indexed="81"/>
            <rFont val="Tahoma"/>
            <family val="2"/>
            <charset val="238"/>
          </rPr>
          <t>Konrad Kowalicki:</t>
        </r>
        <r>
          <rPr>
            <sz val="9"/>
            <color indexed="81"/>
            <rFont val="Tahoma"/>
            <family val="2"/>
            <charset val="238"/>
          </rPr>
          <t xml:space="preserve">
Was 2SEKM2070716A      </t>
        </r>
      </text>
    </comment>
    <comment ref="AM230" authorId="3" shapeId="0">
      <text>
        <r>
          <rPr>
            <b/>
            <sz val="9"/>
            <color indexed="81"/>
            <rFont val="Tahoma"/>
            <family val="2"/>
          </rPr>
          <t>Konrad Kowalicki:</t>
        </r>
        <r>
          <rPr>
            <sz val="9"/>
            <color indexed="81"/>
            <rFont val="Tahoma"/>
            <family val="2"/>
          </rPr>
          <t xml:space="preserve">
Was 2SEKM2070700B</t>
        </r>
      </text>
    </comment>
    <comment ref="AM231" authorId="3" shapeId="0">
      <text>
        <r>
          <rPr>
            <b/>
            <sz val="9"/>
            <color indexed="81"/>
            <rFont val="Tahoma"/>
            <family val="2"/>
          </rPr>
          <t>Konrad Kowalicki:</t>
        </r>
        <r>
          <rPr>
            <sz val="9"/>
            <color indexed="81"/>
            <rFont val="Tahoma"/>
            <family val="2"/>
          </rPr>
          <t xml:space="preserve">
Was  2SEKM2070705B </t>
        </r>
      </text>
    </comment>
    <comment ref="AM232" authorId="3" shapeId="0">
      <text>
        <r>
          <rPr>
            <b/>
            <sz val="9"/>
            <color indexed="81"/>
            <rFont val="Tahoma"/>
            <family val="2"/>
          </rPr>
          <t>Konrad Kowalicki:</t>
        </r>
        <r>
          <rPr>
            <sz val="9"/>
            <color indexed="81"/>
            <rFont val="Tahoma"/>
            <family val="2"/>
          </rPr>
          <t xml:space="preserve">
Was  2SEKM2070709B </t>
        </r>
      </text>
    </comment>
    <comment ref="AM233" authorId="3" shapeId="0">
      <text>
        <r>
          <rPr>
            <b/>
            <sz val="9"/>
            <color indexed="81"/>
            <rFont val="Tahoma"/>
            <family val="2"/>
          </rPr>
          <t>Konrad Kowalicki:</t>
        </r>
        <r>
          <rPr>
            <sz val="9"/>
            <color indexed="81"/>
            <rFont val="Tahoma"/>
            <family val="2"/>
          </rPr>
          <t xml:space="preserve">
Was 2SEKM2070710B</t>
        </r>
      </text>
    </comment>
    <comment ref="AM235" authorId="3" shapeId="0">
      <text>
        <r>
          <rPr>
            <b/>
            <sz val="9"/>
            <color indexed="81"/>
            <rFont val="Tahoma"/>
            <family val="2"/>
          </rPr>
          <t>Konrad Kowalicki:</t>
        </r>
        <r>
          <rPr>
            <sz val="9"/>
            <color indexed="81"/>
            <rFont val="Tahoma"/>
            <family val="2"/>
          </rPr>
          <t xml:space="preserve">
Was 2SEKM2070700B</t>
        </r>
      </text>
    </comment>
    <comment ref="AM236" authorId="3" shapeId="0">
      <text>
        <r>
          <rPr>
            <b/>
            <sz val="9"/>
            <color indexed="81"/>
            <rFont val="Tahoma"/>
            <family val="2"/>
          </rPr>
          <t>Konrad Kowalicki:</t>
        </r>
        <r>
          <rPr>
            <sz val="9"/>
            <color indexed="81"/>
            <rFont val="Tahoma"/>
            <family val="2"/>
          </rPr>
          <t xml:space="preserve">
Was 2SEKM2070707B </t>
        </r>
      </text>
    </comment>
    <comment ref="AM238" authorId="3" shapeId="0">
      <text>
        <r>
          <rPr>
            <b/>
            <sz val="9"/>
            <color indexed="81"/>
            <rFont val="Tahoma"/>
            <family val="2"/>
            <charset val="238"/>
          </rPr>
          <t>Konrad Kowalicki:</t>
        </r>
        <r>
          <rPr>
            <sz val="9"/>
            <color indexed="81"/>
            <rFont val="Tahoma"/>
            <family val="2"/>
            <charset val="238"/>
          </rPr>
          <t xml:space="preserve">
Was 2SEKM2070702C</t>
        </r>
      </text>
    </comment>
    <comment ref="AM239" authorId="3" shapeId="0">
      <text>
        <r>
          <rPr>
            <b/>
            <sz val="9"/>
            <color indexed="81"/>
            <rFont val="Tahoma"/>
            <family val="2"/>
            <charset val="238"/>
          </rPr>
          <t>Konrad Kowalicki:</t>
        </r>
        <r>
          <rPr>
            <sz val="9"/>
            <color indexed="81"/>
            <rFont val="Tahoma"/>
            <family val="2"/>
            <charset val="238"/>
          </rPr>
          <t xml:space="preserve">
Was 2SEKM2070702C</t>
        </r>
      </text>
    </comment>
    <comment ref="AN239" authorId="3" shapeId="0">
      <text>
        <r>
          <rPr>
            <b/>
            <sz val="9"/>
            <color indexed="81"/>
            <rFont val="Tahoma"/>
            <family val="2"/>
          </rPr>
          <t>Konrad Kowalicki:</t>
        </r>
        <r>
          <rPr>
            <sz val="9"/>
            <color indexed="81"/>
            <rFont val="Tahoma"/>
            <family val="2"/>
          </rPr>
          <t xml:space="preserve">
Was 2SEKM2170700B</t>
        </r>
      </text>
    </comment>
    <comment ref="AM240" authorId="3" shapeId="0">
      <text>
        <r>
          <rPr>
            <b/>
            <sz val="9"/>
            <color indexed="81"/>
            <rFont val="Tahoma"/>
            <family val="2"/>
          </rPr>
          <t>Konrad Kowalicki:</t>
        </r>
        <r>
          <rPr>
            <sz val="9"/>
            <color indexed="81"/>
            <rFont val="Tahoma"/>
            <family val="2"/>
          </rPr>
          <t xml:space="preserve">
Was 2SEKM2070700B</t>
        </r>
      </text>
    </comment>
    <comment ref="AM241" authorId="3" shapeId="0">
      <text>
        <r>
          <rPr>
            <b/>
            <sz val="9"/>
            <color indexed="81"/>
            <rFont val="Tahoma"/>
            <family val="2"/>
          </rPr>
          <t>Konrad Kowalicki:</t>
        </r>
        <r>
          <rPr>
            <sz val="9"/>
            <color indexed="81"/>
            <rFont val="Tahoma"/>
            <family val="2"/>
          </rPr>
          <t xml:space="preserve">
Was 2SEKM2070700B</t>
        </r>
      </text>
    </comment>
    <comment ref="AM242" authorId="3" shapeId="0">
      <text>
        <r>
          <rPr>
            <b/>
            <sz val="9"/>
            <color indexed="81"/>
            <rFont val="Tahoma"/>
            <family val="2"/>
          </rPr>
          <t>Konrad Kowalicki:</t>
        </r>
        <r>
          <rPr>
            <sz val="9"/>
            <color indexed="81"/>
            <rFont val="Tahoma"/>
            <family val="2"/>
          </rPr>
          <t xml:space="preserve">
Was 2SEKM2070702C</t>
        </r>
      </text>
    </comment>
    <comment ref="AM244" authorId="3" shapeId="0">
      <text>
        <r>
          <rPr>
            <b/>
            <sz val="9"/>
            <color indexed="81"/>
            <rFont val="Tahoma"/>
            <family val="2"/>
          </rPr>
          <t>Konrad Kowalicki:</t>
        </r>
        <r>
          <rPr>
            <sz val="9"/>
            <color indexed="81"/>
            <rFont val="Tahoma"/>
            <family val="2"/>
          </rPr>
          <t xml:space="preserve">
Was 2SEKM2070704E </t>
        </r>
      </text>
    </comment>
    <comment ref="AM247" authorId="3" shapeId="0">
      <text>
        <r>
          <rPr>
            <b/>
            <sz val="9"/>
            <color indexed="81"/>
            <rFont val="Tahoma"/>
            <family val="2"/>
          </rPr>
          <t>Konrad Kowalicki:</t>
        </r>
        <r>
          <rPr>
            <sz val="9"/>
            <color indexed="81"/>
            <rFont val="Tahoma"/>
            <family val="2"/>
          </rPr>
          <t xml:space="preserve">
Was 2SEKM2070707B</t>
        </r>
      </text>
    </comment>
    <comment ref="AM249" authorId="3" shapeId="0">
      <text>
        <r>
          <rPr>
            <b/>
            <sz val="9"/>
            <color indexed="81"/>
            <rFont val="Tahoma"/>
            <family val="2"/>
          </rPr>
          <t>Konrad Kowalicki:</t>
        </r>
        <r>
          <rPr>
            <sz val="9"/>
            <color indexed="81"/>
            <rFont val="Tahoma"/>
            <family val="2"/>
          </rPr>
          <t xml:space="preserve">
Was 2SEKM2070708E 2SEKM2070709E </t>
        </r>
      </text>
    </comment>
    <comment ref="AM258" authorId="1" shapeId="0">
      <text>
        <r>
          <rPr>
            <sz val="9"/>
            <color indexed="81"/>
            <rFont val="Tahoma"/>
            <family val="2"/>
            <charset val="238"/>
          </rPr>
          <t>2SEKM2070803A 2SEKM2070804A</t>
        </r>
      </text>
    </comment>
    <comment ref="AM260" authorId="1" shapeId="0">
      <text>
        <r>
          <rPr>
            <sz val="9"/>
            <color indexed="81"/>
            <rFont val="Tahoma"/>
            <family val="2"/>
            <charset val="238"/>
          </rPr>
          <t>2SEKM2070803A</t>
        </r>
      </text>
    </comment>
    <comment ref="AM261" authorId="1" shapeId="0">
      <text>
        <r>
          <rPr>
            <sz val="9"/>
            <color indexed="81"/>
            <rFont val="Tahoma"/>
            <family val="2"/>
            <charset val="238"/>
          </rPr>
          <t>2SEKM2070803A</t>
        </r>
      </text>
    </comment>
    <comment ref="AM262" authorId="1" shapeId="0">
      <text>
        <r>
          <rPr>
            <sz val="9"/>
            <color indexed="81"/>
            <rFont val="Tahoma"/>
            <family val="2"/>
            <charset val="238"/>
          </rPr>
          <t>was 2SEKM2070803A</t>
        </r>
      </text>
    </comment>
    <comment ref="AI267" authorId="4" shapeId="0">
      <text>
        <r>
          <rPr>
            <b/>
            <sz val="9"/>
            <color indexed="81"/>
            <rFont val="Tahoma"/>
            <family val="2"/>
            <charset val="238"/>
          </rPr>
          <t>Joanna Grudzien:</t>
        </r>
        <r>
          <rPr>
            <sz val="9"/>
            <color indexed="81"/>
            <rFont val="Tahoma"/>
            <family val="2"/>
            <charset val="238"/>
          </rPr>
          <t xml:space="preserve">
was 2SEKM0870801A </t>
        </r>
      </text>
    </comment>
    <comment ref="AM268" authorId="4" shapeId="0">
      <text>
        <r>
          <rPr>
            <b/>
            <sz val="9"/>
            <color indexed="81"/>
            <rFont val="Tahoma"/>
            <family val="2"/>
            <charset val="238"/>
          </rPr>
          <t>Joanna Grudzien:</t>
        </r>
        <r>
          <rPr>
            <sz val="9"/>
            <color indexed="81"/>
            <rFont val="Tahoma"/>
            <family val="2"/>
            <charset val="238"/>
          </rPr>
          <t xml:space="preserve">
was 2SEKM2070802A</t>
        </r>
      </text>
    </comment>
    <comment ref="AI271" authorId="4" shapeId="0">
      <text>
        <r>
          <rPr>
            <b/>
            <sz val="9"/>
            <color indexed="81"/>
            <rFont val="Tahoma"/>
            <family val="2"/>
            <charset val="238"/>
          </rPr>
          <t>Joanna Grudzien:</t>
        </r>
        <r>
          <rPr>
            <sz val="9"/>
            <color indexed="81"/>
            <rFont val="Tahoma"/>
            <family val="2"/>
            <charset val="238"/>
          </rPr>
          <t xml:space="preserve">
was 2SEKM0870801A </t>
        </r>
      </text>
    </comment>
    <comment ref="AM272" authorId="4" shapeId="0">
      <text>
        <r>
          <rPr>
            <b/>
            <sz val="9"/>
            <color indexed="81"/>
            <rFont val="Tahoma"/>
            <family val="2"/>
            <charset val="238"/>
          </rPr>
          <t>Joanna Grudzien:</t>
        </r>
        <r>
          <rPr>
            <sz val="9"/>
            <color indexed="81"/>
            <rFont val="Tahoma"/>
            <family val="2"/>
            <charset val="238"/>
          </rPr>
          <t xml:space="preserve">
was 2SEKM2070802A</t>
        </r>
      </text>
    </comment>
    <comment ref="AM273" authorId="1" shapeId="0">
      <text>
        <r>
          <rPr>
            <sz val="9"/>
            <color indexed="81"/>
            <rFont val="Tahoma"/>
            <family val="2"/>
            <charset val="238"/>
          </rPr>
          <t>2SEKM2070803A 2SEKM2070805A</t>
        </r>
      </text>
    </comment>
    <comment ref="AM275" authorId="4" shapeId="0">
      <text>
        <r>
          <rPr>
            <b/>
            <sz val="9"/>
            <color indexed="81"/>
            <rFont val="Tahoma"/>
            <family val="2"/>
            <charset val="238"/>
          </rPr>
          <t>Joanna Grudzien:</t>
        </r>
        <r>
          <rPr>
            <sz val="9"/>
            <color indexed="81"/>
            <rFont val="Tahoma"/>
            <family val="2"/>
            <charset val="238"/>
          </rPr>
          <t xml:space="preserve">
was 2SEKM2070803A</t>
        </r>
      </text>
    </comment>
    <comment ref="AM278" authorId="4" shapeId="0">
      <text>
        <r>
          <rPr>
            <b/>
            <sz val="9"/>
            <color indexed="81"/>
            <rFont val="Tahoma"/>
            <family val="2"/>
            <charset val="238"/>
          </rPr>
          <t>Joanna Grudzien:</t>
        </r>
        <r>
          <rPr>
            <sz val="9"/>
            <color indexed="81"/>
            <rFont val="Tahoma"/>
            <family val="2"/>
            <charset val="238"/>
          </rPr>
          <t xml:space="preserve">
was 2SEKM2070803A</t>
        </r>
      </text>
    </comment>
    <comment ref="AM280" authorId="4" shapeId="0">
      <text>
        <r>
          <rPr>
            <b/>
            <sz val="9"/>
            <color indexed="81"/>
            <rFont val="Tahoma"/>
            <family val="2"/>
            <charset val="238"/>
          </rPr>
          <t>Joanna Grudzien:</t>
        </r>
        <r>
          <rPr>
            <sz val="9"/>
            <color indexed="81"/>
            <rFont val="Tahoma"/>
            <family val="2"/>
            <charset val="238"/>
          </rPr>
          <t xml:space="preserve">
was 2SEKM2070803A</t>
        </r>
      </text>
    </comment>
    <comment ref="AI282" authorId="4" shapeId="0">
      <text>
        <r>
          <rPr>
            <b/>
            <sz val="9"/>
            <color indexed="81"/>
            <rFont val="Tahoma"/>
            <family val="2"/>
            <charset val="238"/>
          </rPr>
          <t>Joanna Grudzien:</t>
        </r>
        <r>
          <rPr>
            <sz val="9"/>
            <color indexed="81"/>
            <rFont val="Tahoma"/>
            <family val="2"/>
            <charset val="238"/>
          </rPr>
          <t xml:space="preserve">
was 2SEKM0870802A </t>
        </r>
      </text>
    </comment>
    <comment ref="AM283" authorId="4" shapeId="0">
      <text>
        <r>
          <rPr>
            <b/>
            <sz val="9"/>
            <color indexed="81"/>
            <rFont val="Tahoma"/>
            <family val="2"/>
            <charset val="238"/>
          </rPr>
          <t>Joanna Grudzien:</t>
        </r>
        <r>
          <rPr>
            <sz val="9"/>
            <color indexed="81"/>
            <rFont val="Tahoma"/>
            <family val="2"/>
            <charset val="238"/>
          </rPr>
          <t xml:space="preserve">
was 2SEKM2070800B </t>
        </r>
      </text>
    </comment>
    <comment ref="AI285" authorId="4" shapeId="0">
      <text>
        <r>
          <rPr>
            <b/>
            <sz val="9"/>
            <color indexed="81"/>
            <rFont val="Tahoma"/>
            <family val="2"/>
            <charset val="238"/>
          </rPr>
          <t>Joanna Grudzien:</t>
        </r>
        <r>
          <rPr>
            <sz val="9"/>
            <color indexed="81"/>
            <rFont val="Tahoma"/>
            <family val="2"/>
            <charset val="238"/>
          </rPr>
          <t xml:space="preserve">
was 2SEKM0870802A </t>
        </r>
      </text>
    </comment>
    <comment ref="AM286" authorId="4" shapeId="0">
      <text>
        <r>
          <rPr>
            <b/>
            <sz val="9"/>
            <color indexed="81"/>
            <rFont val="Tahoma"/>
            <family val="2"/>
            <charset val="238"/>
          </rPr>
          <t>Joanna Grudzien:</t>
        </r>
        <r>
          <rPr>
            <sz val="9"/>
            <color indexed="81"/>
            <rFont val="Tahoma"/>
            <family val="2"/>
            <charset val="238"/>
          </rPr>
          <t xml:space="preserve">
was 2SEKM2070800B </t>
        </r>
      </text>
    </comment>
    <comment ref="AO296" authorId="3" shapeId="0">
      <text>
        <r>
          <rPr>
            <b/>
            <sz val="9"/>
            <color indexed="81"/>
            <rFont val="Tahoma"/>
            <family val="2"/>
            <charset val="238"/>
          </rPr>
          <t>Konrad Kowalicki:</t>
        </r>
        <r>
          <rPr>
            <sz val="9"/>
            <color indexed="81"/>
            <rFont val="Tahoma"/>
            <family val="2"/>
            <charset val="238"/>
          </rPr>
          <t xml:space="preserve">
Was 2SEKM2271402A </t>
        </r>
      </text>
    </comment>
    <comment ref="AO297" authorId="3" shapeId="0">
      <text>
        <r>
          <rPr>
            <b/>
            <sz val="9"/>
            <color indexed="81"/>
            <rFont val="Tahoma"/>
            <family val="2"/>
            <charset val="238"/>
          </rPr>
          <t>Konrad Kowalicki:</t>
        </r>
        <r>
          <rPr>
            <sz val="9"/>
            <color indexed="81"/>
            <rFont val="Tahoma"/>
            <family val="2"/>
            <charset val="238"/>
          </rPr>
          <t xml:space="preserve">
Was 2SEKM2271403A 2SEKM2271404A  </t>
        </r>
      </text>
    </comment>
    <comment ref="AO299" authorId="3" shapeId="0">
      <text>
        <r>
          <rPr>
            <b/>
            <sz val="9"/>
            <color indexed="81"/>
            <rFont val="Tahoma"/>
            <family val="2"/>
          </rPr>
          <t>Konrad Kowalicki:</t>
        </r>
        <r>
          <rPr>
            <sz val="9"/>
            <color indexed="81"/>
            <rFont val="Tahoma"/>
            <family val="2"/>
          </rPr>
          <t xml:space="preserve">
Was 2SEKM2271408A   
2SEKM2271407A</t>
        </r>
      </text>
    </comment>
    <comment ref="AO301" authorId="3" shapeId="0">
      <text>
        <r>
          <rPr>
            <b/>
            <sz val="9"/>
            <color indexed="81"/>
            <rFont val="Tahoma"/>
            <family val="2"/>
          </rPr>
          <t>Konrad Kowalicki:</t>
        </r>
        <r>
          <rPr>
            <sz val="9"/>
            <color indexed="81"/>
            <rFont val="Tahoma"/>
            <family val="2"/>
          </rPr>
          <t xml:space="preserve">
Was 2SEKM2271408A</t>
        </r>
      </text>
    </comment>
    <comment ref="AO306" authorId="1" shapeId="0">
      <text>
        <r>
          <rPr>
            <b/>
            <sz val="9"/>
            <color indexed="81"/>
            <rFont val="Tahoma"/>
            <family val="2"/>
            <charset val="238"/>
          </rPr>
          <t>Krzysztof Kuczwara:</t>
        </r>
        <r>
          <rPr>
            <sz val="9"/>
            <color indexed="81"/>
            <rFont val="Tahoma"/>
            <family val="2"/>
            <charset val="238"/>
          </rPr>
          <t xml:space="preserve">
AA_277 2APKM2271900A        </t>
        </r>
      </text>
    </comment>
    <comment ref="B308" authorId="1" shapeId="0">
      <text>
        <r>
          <rPr>
            <sz val="9"/>
            <color indexed="81"/>
            <rFont val="Tahoma"/>
            <family val="2"/>
            <charset val="238"/>
          </rPr>
          <t>AEM B_016_622_AA_0262: BYŁO:</t>
        </r>
      </text>
    </comment>
    <comment ref="Q308" authorId="1" shapeId="0">
      <text>
        <r>
          <rPr>
            <sz val="9"/>
            <color indexed="81"/>
            <rFont val="Tahoma"/>
            <family val="2"/>
            <charset val="238"/>
          </rPr>
          <t>AEM B_016_622_AA_0262: BYŁO:</t>
        </r>
      </text>
    </comment>
    <comment ref="B309" authorId="1" shapeId="0">
      <text>
        <r>
          <rPr>
            <sz val="9"/>
            <color indexed="81"/>
            <rFont val="Tahoma"/>
            <family val="2"/>
            <charset val="238"/>
          </rPr>
          <t>AEM B_016_622_AA_0262: BYŁO:</t>
        </r>
      </text>
    </comment>
    <comment ref="Q309" authorId="1" shapeId="0">
      <text>
        <r>
          <rPr>
            <sz val="9"/>
            <color indexed="81"/>
            <rFont val="Tahoma"/>
            <family val="2"/>
            <charset val="238"/>
          </rPr>
          <t>AEM B_016_622_AA_0262: BYŁO:</t>
        </r>
      </text>
    </comment>
    <comment ref="B310" authorId="1" shapeId="0">
      <text>
        <r>
          <rPr>
            <sz val="9"/>
            <color indexed="81"/>
            <rFont val="Tahoma"/>
            <family val="2"/>
            <charset val="238"/>
          </rPr>
          <t>AEM B_016_622_AA_0262: BYŁO:</t>
        </r>
      </text>
    </comment>
    <comment ref="Q310" authorId="1" shapeId="0">
      <text>
        <r>
          <rPr>
            <sz val="9"/>
            <color indexed="81"/>
            <rFont val="Tahoma"/>
            <family val="2"/>
            <charset val="238"/>
          </rPr>
          <t>AEM B_016_622_AA_0262: BYŁO:</t>
        </r>
      </text>
    </comment>
    <comment ref="AO310" authorId="3" shapeId="0">
      <text>
        <r>
          <rPr>
            <b/>
            <sz val="9"/>
            <color indexed="81"/>
            <rFont val="Tahoma"/>
            <family val="2"/>
          </rPr>
          <t>Konrad Kowalicki:</t>
        </r>
        <r>
          <rPr>
            <sz val="9"/>
            <color indexed="81"/>
            <rFont val="Tahoma"/>
            <family val="2"/>
          </rPr>
          <t xml:space="preserve">
Was 2SEKM2272500A</t>
        </r>
      </text>
    </comment>
    <comment ref="B311" authorId="1" shapeId="0">
      <text>
        <r>
          <rPr>
            <sz val="9"/>
            <color indexed="81"/>
            <rFont val="Tahoma"/>
            <family val="2"/>
            <charset val="238"/>
          </rPr>
          <t>AEM B_016_622_AA_0262: BYŁO:</t>
        </r>
      </text>
    </comment>
    <comment ref="Q311" authorId="1" shapeId="0">
      <text>
        <r>
          <rPr>
            <sz val="9"/>
            <color indexed="81"/>
            <rFont val="Tahoma"/>
            <family val="2"/>
            <charset val="238"/>
          </rPr>
          <t>AEM B_016_622_AA_0262: BYŁO:</t>
        </r>
      </text>
    </comment>
    <comment ref="AO311" authorId="3" shapeId="0">
      <text>
        <r>
          <rPr>
            <b/>
            <sz val="9"/>
            <color indexed="81"/>
            <rFont val="Tahoma"/>
            <family val="2"/>
          </rPr>
          <t>Konrad Kowalicki:</t>
        </r>
        <r>
          <rPr>
            <sz val="9"/>
            <color indexed="81"/>
            <rFont val="Tahoma"/>
            <family val="2"/>
          </rPr>
          <t xml:space="preserve">
Was 2SEKM2272500A</t>
        </r>
      </text>
    </comment>
    <comment ref="B312" authorId="1" shapeId="0">
      <text>
        <r>
          <rPr>
            <sz val="9"/>
            <color indexed="81"/>
            <rFont val="Tahoma"/>
            <family val="2"/>
            <charset val="238"/>
          </rPr>
          <t>AEM B_016_622_AA_0262: BYŁO:</t>
        </r>
      </text>
    </comment>
    <comment ref="Q312" authorId="1" shapeId="0">
      <text>
        <r>
          <rPr>
            <sz val="9"/>
            <color indexed="81"/>
            <rFont val="Tahoma"/>
            <family val="2"/>
            <charset val="238"/>
          </rPr>
          <t>AEM B_016_622_AA_0262: BYŁO:</t>
        </r>
      </text>
    </comment>
    <comment ref="B313" authorId="1" shapeId="0">
      <text>
        <r>
          <rPr>
            <sz val="9"/>
            <color indexed="81"/>
            <rFont val="Tahoma"/>
            <family val="2"/>
            <charset val="238"/>
          </rPr>
          <t>AEM B_016_622_AA_0262: BYŁO:</t>
        </r>
      </text>
    </comment>
    <comment ref="AQ344" authorId="4" shapeId="0">
      <text>
        <r>
          <rPr>
            <b/>
            <sz val="9"/>
            <color indexed="81"/>
            <rFont val="Tahoma"/>
            <family val="2"/>
            <charset val="238"/>
          </rPr>
          <t>Joanna Grudzien:</t>
        </r>
        <r>
          <rPr>
            <sz val="9"/>
            <color indexed="81"/>
            <rFont val="Tahoma"/>
            <family val="2"/>
            <charset val="238"/>
          </rPr>
          <t xml:space="preserve">
was 2SEKM2474325A </t>
        </r>
      </text>
    </comment>
    <comment ref="AQ347" authorId="4" shapeId="0">
      <text>
        <r>
          <rPr>
            <b/>
            <sz val="9"/>
            <color indexed="81"/>
            <rFont val="Tahoma"/>
            <family val="2"/>
            <charset val="238"/>
          </rPr>
          <t>Joanna Grudzien:</t>
        </r>
        <r>
          <rPr>
            <sz val="9"/>
            <color indexed="81"/>
            <rFont val="Tahoma"/>
            <family val="2"/>
            <charset val="238"/>
          </rPr>
          <t xml:space="preserve">
was 2SEKM2474325A</t>
        </r>
      </text>
    </comment>
    <comment ref="AQ350" authorId="4" shapeId="0">
      <text>
        <r>
          <rPr>
            <b/>
            <sz val="9"/>
            <color indexed="81"/>
            <rFont val="Tahoma"/>
            <family val="2"/>
            <charset val="238"/>
          </rPr>
          <t>Joanna Grudzien:</t>
        </r>
        <r>
          <rPr>
            <sz val="9"/>
            <color indexed="81"/>
            <rFont val="Tahoma"/>
            <family val="2"/>
            <charset val="238"/>
          </rPr>
          <t xml:space="preserve">
was 2SEKM2474325A 
</t>
        </r>
      </text>
    </comment>
    <comment ref="AQ353" authorId="4" shapeId="0">
      <text>
        <r>
          <rPr>
            <b/>
            <sz val="9"/>
            <color indexed="81"/>
            <rFont val="Tahoma"/>
            <family val="2"/>
            <charset val="238"/>
          </rPr>
          <t>Joanna Grudzien:</t>
        </r>
        <r>
          <rPr>
            <sz val="9"/>
            <color indexed="81"/>
            <rFont val="Tahoma"/>
            <family val="2"/>
            <charset val="238"/>
          </rPr>
          <t xml:space="preserve">
was 2SEKM2474325A 
</t>
        </r>
      </text>
    </comment>
    <comment ref="AQ356" authorId="4" shapeId="0">
      <text>
        <r>
          <rPr>
            <b/>
            <sz val="9"/>
            <color indexed="81"/>
            <rFont val="Tahoma"/>
            <family val="2"/>
            <charset val="238"/>
          </rPr>
          <t>Joanna Grudzien:</t>
        </r>
        <r>
          <rPr>
            <sz val="9"/>
            <color indexed="81"/>
            <rFont val="Tahoma"/>
            <family val="2"/>
            <charset val="238"/>
          </rPr>
          <t xml:space="preserve">
was 2SEKM2474325A</t>
        </r>
      </text>
    </comment>
    <comment ref="AQ359" authorId="4" shapeId="0">
      <text>
        <r>
          <rPr>
            <b/>
            <sz val="9"/>
            <color indexed="81"/>
            <rFont val="Tahoma"/>
            <family val="2"/>
            <charset val="238"/>
          </rPr>
          <t>Joanna Grudzien:</t>
        </r>
        <r>
          <rPr>
            <sz val="9"/>
            <color indexed="81"/>
            <rFont val="Tahoma"/>
            <family val="2"/>
            <charset val="238"/>
          </rPr>
          <t xml:space="preserve">
was 2SEKM2474325A </t>
        </r>
      </text>
    </comment>
    <comment ref="AQ367" authorId="4" shapeId="0">
      <text>
        <r>
          <rPr>
            <b/>
            <sz val="9"/>
            <color indexed="81"/>
            <rFont val="Tahoma"/>
            <family val="2"/>
            <charset val="238"/>
          </rPr>
          <t>Joanna Grudzien:</t>
        </r>
        <r>
          <rPr>
            <sz val="9"/>
            <color indexed="81"/>
            <rFont val="Tahoma"/>
            <family val="2"/>
            <charset val="238"/>
          </rPr>
          <t xml:space="preserve">
was 2SEKM2474303A  2SEKM2474325A </t>
        </r>
      </text>
    </comment>
    <comment ref="AQ369" authorId="4" shapeId="0">
      <text>
        <r>
          <rPr>
            <b/>
            <sz val="9"/>
            <color indexed="81"/>
            <rFont val="Tahoma"/>
            <family val="2"/>
            <charset val="238"/>
          </rPr>
          <t>Joanna Grudzien:</t>
        </r>
        <r>
          <rPr>
            <sz val="9"/>
            <color indexed="81"/>
            <rFont val="Tahoma"/>
            <family val="2"/>
            <charset val="238"/>
          </rPr>
          <t xml:space="preserve">
was 2SEKM2474325A </t>
        </r>
      </text>
    </comment>
    <comment ref="AQ371" authorId="4" shapeId="0">
      <text>
        <r>
          <rPr>
            <b/>
            <sz val="9"/>
            <color indexed="81"/>
            <rFont val="Tahoma"/>
            <family val="2"/>
            <charset val="238"/>
          </rPr>
          <t>Joanna Grudzien:</t>
        </r>
        <r>
          <rPr>
            <sz val="9"/>
            <color indexed="81"/>
            <rFont val="Tahoma"/>
            <family val="2"/>
            <charset val="238"/>
          </rPr>
          <t xml:space="preserve">
was 2SEKM2474303A  2SEKM2474325A </t>
        </r>
      </text>
    </comment>
    <comment ref="AQ373" authorId="4" shapeId="0">
      <text>
        <r>
          <rPr>
            <b/>
            <sz val="9"/>
            <color indexed="81"/>
            <rFont val="Tahoma"/>
            <family val="2"/>
            <charset val="238"/>
          </rPr>
          <t>Joanna Grudzien:</t>
        </r>
        <r>
          <rPr>
            <sz val="9"/>
            <color indexed="81"/>
            <rFont val="Tahoma"/>
            <family val="2"/>
            <charset val="238"/>
          </rPr>
          <t xml:space="preserve">
was 2SEKM2474325A </t>
        </r>
      </text>
    </comment>
    <comment ref="AQ375"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377" authorId="4" shapeId="0">
      <text>
        <r>
          <rPr>
            <b/>
            <sz val="9"/>
            <color indexed="81"/>
            <rFont val="Tahoma"/>
            <family val="2"/>
            <charset val="238"/>
          </rPr>
          <t>Joanna Grudzien:</t>
        </r>
        <r>
          <rPr>
            <sz val="9"/>
            <color indexed="81"/>
            <rFont val="Tahoma"/>
            <family val="2"/>
            <charset val="238"/>
          </rPr>
          <t xml:space="preserve">
was 2SEKM2474312A 2SEKM2474325A</t>
        </r>
      </text>
    </comment>
    <comment ref="AQ379"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381" authorId="4" shapeId="0">
      <text>
        <r>
          <rPr>
            <b/>
            <sz val="9"/>
            <color indexed="81"/>
            <rFont val="Tahoma"/>
            <family val="2"/>
            <charset val="238"/>
          </rPr>
          <t>Joanna Grudzien:</t>
        </r>
        <r>
          <rPr>
            <sz val="9"/>
            <color indexed="81"/>
            <rFont val="Tahoma"/>
            <family val="2"/>
            <charset val="238"/>
          </rPr>
          <t xml:space="preserve">
was 2SEKM2474312A 2SEKM2474325A</t>
        </r>
      </text>
    </comment>
    <comment ref="AQ383"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384"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386"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387" authorId="4" shapeId="0">
      <text>
        <r>
          <rPr>
            <b/>
            <sz val="9"/>
            <color indexed="81"/>
            <rFont val="Tahoma"/>
            <family val="2"/>
            <charset val="238"/>
          </rPr>
          <t>Joanna Grudzien:</t>
        </r>
        <r>
          <rPr>
            <sz val="9"/>
            <color indexed="81"/>
            <rFont val="Tahoma"/>
            <family val="2"/>
            <charset val="238"/>
          </rPr>
          <t xml:space="preserve">
was 2SEKM2474312A 2SEKM2474325A</t>
        </r>
      </text>
    </comment>
    <comment ref="AQ389"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390"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392"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393"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395" authorId="4" shapeId="0">
      <text>
        <r>
          <rPr>
            <b/>
            <sz val="9"/>
            <color indexed="81"/>
            <rFont val="Tahoma"/>
            <family val="2"/>
            <charset val="238"/>
          </rPr>
          <t>Joanna Grudzien:</t>
        </r>
        <r>
          <rPr>
            <sz val="9"/>
            <color indexed="81"/>
            <rFont val="Tahoma"/>
            <family val="2"/>
            <charset val="238"/>
          </rPr>
          <t xml:space="preserve">
was 2SEKM2474313A </t>
        </r>
      </text>
    </comment>
    <comment ref="AQ396"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398" authorId="4" shapeId="0">
      <text>
        <r>
          <rPr>
            <b/>
            <sz val="9"/>
            <color indexed="81"/>
            <rFont val="Tahoma"/>
            <family val="2"/>
            <charset val="238"/>
          </rPr>
          <t>Joanna Grudzien:</t>
        </r>
        <r>
          <rPr>
            <sz val="9"/>
            <color indexed="81"/>
            <rFont val="Tahoma"/>
            <family val="2"/>
            <charset val="238"/>
          </rPr>
          <t xml:space="preserve">
was 2SEKM2474313A </t>
        </r>
      </text>
    </comment>
    <comment ref="AQ399"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01"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402"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04"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405"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07"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408"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10"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411"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13"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414"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16"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417" authorId="4" shapeId="0">
      <text>
        <r>
          <rPr>
            <b/>
            <sz val="9"/>
            <color indexed="81"/>
            <rFont val="Tahoma"/>
            <family val="2"/>
            <charset val="238"/>
          </rPr>
          <t>Joanna Grudzien:</t>
        </r>
        <r>
          <rPr>
            <sz val="9"/>
            <color indexed="81"/>
            <rFont val="Tahoma"/>
            <family val="2"/>
            <charset val="238"/>
          </rPr>
          <t xml:space="preserve">
was 2SEKM2474312A 2SEKM2474325A</t>
        </r>
      </text>
    </comment>
    <comment ref="AQ419"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420"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22" authorId="4" shapeId="0">
      <text>
        <r>
          <rPr>
            <b/>
            <sz val="9"/>
            <color indexed="81"/>
            <rFont val="Tahoma"/>
            <family val="2"/>
            <charset val="238"/>
          </rPr>
          <t>Joanna Grudzien:</t>
        </r>
        <r>
          <rPr>
            <sz val="9"/>
            <color indexed="81"/>
            <rFont val="Tahoma"/>
            <family val="2"/>
            <charset val="238"/>
          </rPr>
          <t xml:space="preserve">
was  2SEKM2474313A
 2SEKM2474319A</t>
        </r>
      </text>
    </comment>
    <comment ref="AQ423"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25" authorId="4" shapeId="0">
      <text>
        <r>
          <rPr>
            <b/>
            <sz val="9"/>
            <color indexed="81"/>
            <rFont val="Tahoma"/>
            <family val="2"/>
            <charset val="238"/>
          </rPr>
          <t>Joanna Grudzien:</t>
        </r>
        <r>
          <rPr>
            <sz val="9"/>
            <color indexed="81"/>
            <rFont val="Tahoma"/>
            <family val="2"/>
            <charset val="238"/>
          </rPr>
          <t xml:space="preserve">
was 2SEKM2474313A </t>
        </r>
      </text>
    </comment>
    <comment ref="AQ426"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Q428" authorId="4" shapeId="0">
      <text>
        <r>
          <rPr>
            <b/>
            <sz val="9"/>
            <color indexed="81"/>
            <rFont val="Tahoma"/>
            <family val="2"/>
            <charset val="238"/>
          </rPr>
          <t>Joanna Grudzien:</t>
        </r>
        <r>
          <rPr>
            <sz val="9"/>
            <color indexed="81"/>
            <rFont val="Tahoma"/>
            <family val="2"/>
            <charset val="238"/>
          </rPr>
          <t xml:space="preserve">
was 2SEKM2474313A </t>
        </r>
      </text>
    </comment>
    <comment ref="AQ429" authorId="4" shapeId="0">
      <text>
        <r>
          <rPr>
            <b/>
            <sz val="9"/>
            <color indexed="81"/>
            <rFont val="Tahoma"/>
            <family val="2"/>
            <charset val="238"/>
          </rPr>
          <t>Joanna Grudzien:</t>
        </r>
        <r>
          <rPr>
            <sz val="9"/>
            <color indexed="81"/>
            <rFont val="Tahoma"/>
            <family val="2"/>
            <charset val="238"/>
          </rPr>
          <t xml:space="preserve">
was 2SEKM2474312A  2SEKM2474325A </t>
        </r>
      </text>
    </comment>
    <comment ref="AM431" authorId="3" shapeId="0">
      <text>
        <r>
          <rPr>
            <b/>
            <sz val="9"/>
            <color indexed="81"/>
            <rFont val="Tahoma"/>
            <family val="2"/>
            <charset val="238"/>
          </rPr>
          <t>Konrad Kowalicki:</t>
        </r>
        <r>
          <rPr>
            <sz val="9"/>
            <color indexed="81"/>
            <rFont val="Tahoma"/>
            <family val="2"/>
            <charset val="238"/>
          </rPr>
          <t xml:space="preserve">
Was 2SEKM2074601A   </t>
        </r>
      </text>
    </comment>
    <comment ref="AM434" authorId="3" shapeId="0">
      <text>
        <r>
          <rPr>
            <b/>
            <sz val="9"/>
            <color indexed="81"/>
            <rFont val="Tahoma"/>
            <family val="2"/>
            <charset val="238"/>
          </rPr>
          <t>Konrad Kowalicki:</t>
        </r>
        <r>
          <rPr>
            <sz val="9"/>
            <color indexed="81"/>
            <rFont val="Tahoma"/>
            <family val="2"/>
            <charset val="238"/>
          </rPr>
          <t xml:space="preserve">
Was 2SEKM2074600A       </t>
        </r>
      </text>
    </comment>
    <comment ref="AM436" authorId="3" shapeId="0">
      <text>
        <r>
          <rPr>
            <b/>
            <sz val="9"/>
            <color indexed="81"/>
            <rFont val="Tahoma"/>
            <family val="2"/>
          </rPr>
          <t>Konrad Kowalicki:</t>
        </r>
        <r>
          <rPr>
            <sz val="9"/>
            <color indexed="81"/>
            <rFont val="Tahoma"/>
            <family val="2"/>
          </rPr>
          <t xml:space="preserve">
Was 2SEKM2074606A</t>
        </r>
      </text>
    </comment>
    <comment ref="AM437" authorId="3" shapeId="0">
      <text>
        <r>
          <rPr>
            <b/>
            <sz val="9"/>
            <color indexed="81"/>
            <rFont val="Tahoma"/>
            <family val="2"/>
          </rPr>
          <t>Konrad Kowalicki:</t>
        </r>
        <r>
          <rPr>
            <sz val="9"/>
            <color indexed="81"/>
            <rFont val="Tahoma"/>
            <family val="2"/>
          </rPr>
          <t xml:space="preserve">
Was 2SEKM2074605A 2SEKM2074607A 2SEKM2074604A </t>
        </r>
      </text>
    </comment>
    <comment ref="AJ457" authorId="5" shapeId="0">
      <text>
        <r>
          <rPr>
            <b/>
            <sz val="9"/>
            <color indexed="81"/>
            <rFont val="Tahoma"/>
            <family val="2"/>
            <charset val="238"/>
          </rPr>
          <t>Sylwia Kislinger:</t>
        </r>
        <r>
          <rPr>
            <sz val="9"/>
            <color indexed="81"/>
            <rFont val="Tahoma"/>
            <family val="2"/>
            <charset val="238"/>
          </rPr>
          <t xml:space="preserve">
was:2SEKM1075400A</t>
        </r>
      </text>
    </comment>
    <comment ref="AJ458" authorId="5" shapeId="0">
      <text>
        <r>
          <rPr>
            <b/>
            <sz val="9"/>
            <color indexed="81"/>
            <rFont val="Tahoma"/>
            <family val="2"/>
            <charset val="238"/>
          </rPr>
          <t>Sylwia Kislinger:</t>
        </r>
        <r>
          <rPr>
            <sz val="9"/>
            <color indexed="81"/>
            <rFont val="Tahoma"/>
            <family val="2"/>
            <charset val="238"/>
          </rPr>
          <t xml:space="preserve">
was:2SEKM1075400A</t>
        </r>
      </text>
    </comment>
    <comment ref="AK461" authorId="4" shapeId="0">
      <text>
        <r>
          <rPr>
            <b/>
            <sz val="9"/>
            <color indexed="81"/>
            <rFont val="Tahoma"/>
            <family val="2"/>
            <charset val="238"/>
          </rPr>
          <t>Joanna Grudzien:</t>
        </r>
        <r>
          <rPr>
            <sz val="9"/>
            <color indexed="81"/>
            <rFont val="Tahoma"/>
            <family val="2"/>
            <charset val="238"/>
          </rPr>
          <t xml:space="preserve">
was 2SEKM1075400A</t>
        </r>
      </text>
    </comment>
    <comment ref="AK466" authorId="4" shapeId="0">
      <text>
        <r>
          <rPr>
            <b/>
            <sz val="9"/>
            <color indexed="81"/>
            <rFont val="Tahoma"/>
            <family val="2"/>
            <charset val="238"/>
          </rPr>
          <t>Joanna Grudzien:</t>
        </r>
        <r>
          <rPr>
            <sz val="9"/>
            <color indexed="81"/>
            <rFont val="Tahoma"/>
            <family val="2"/>
            <charset val="238"/>
          </rPr>
          <t xml:space="preserve">
was 2SEKM1075400A</t>
        </r>
      </text>
    </comment>
    <comment ref="AK468" authorId="4" shapeId="0">
      <text>
        <r>
          <rPr>
            <b/>
            <sz val="9"/>
            <color indexed="81"/>
            <rFont val="Tahoma"/>
            <family val="2"/>
            <charset val="238"/>
          </rPr>
          <t>Joanna Grudzien:</t>
        </r>
        <r>
          <rPr>
            <sz val="9"/>
            <color indexed="81"/>
            <rFont val="Tahoma"/>
            <family val="2"/>
            <charset val="238"/>
          </rPr>
          <t xml:space="preserve">
was 2SEKM1075400A</t>
        </r>
      </text>
    </comment>
    <comment ref="AJ470" authorId="5" shapeId="0">
      <text>
        <r>
          <rPr>
            <b/>
            <sz val="9"/>
            <color indexed="81"/>
            <rFont val="Tahoma"/>
            <family val="2"/>
            <charset val="238"/>
          </rPr>
          <t>Sylwia Kislinger:</t>
        </r>
        <r>
          <rPr>
            <sz val="9"/>
            <color indexed="81"/>
            <rFont val="Tahoma"/>
            <family val="2"/>
            <charset val="238"/>
          </rPr>
          <t xml:space="preserve">
was:2SEKM1075400A</t>
        </r>
      </text>
    </comment>
    <comment ref="AJ471" authorId="5" shapeId="0">
      <text>
        <r>
          <rPr>
            <b/>
            <sz val="9"/>
            <color indexed="81"/>
            <rFont val="Tahoma"/>
            <family val="2"/>
            <charset val="238"/>
          </rPr>
          <t>Sylwia Kislinger:</t>
        </r>
        <r>
          <rPr>
            <sz val="9"/>
            <color indexed="81"/>
            <rFont val="Tahoma"/>
            <family val="2"/>
            <charset val="238"/>
          </rPr>
          <t xml:space="preserve">
was:2SEKM1075400A</t>
        </r>
      </text>
    </comment>
    <comment ref="AK471" authorId="4" shapeId="0">
      <text>
        <r>
          <rPr>
            <b/>
            <sz val="9"/>
            <color indexed="81"/>
            <rFont val="Tahoma"/>
            <family val="2"/>
            <charset val="238"/>
          </rPr>
          <t>Joanna Grudzien:</t>
        </r>
        <r>
          <rPr>
            <sz val="9"/>
            <color indexed="81"/>
            <rFont val="Tahoma"/>
            <family val="2"/>
            <charset val="238"/>
          </rPr>
          <t xml:space="preserve">
was 2SEKM1075400A</t>
        </r>
      </text>
    </comment>
    <comment ref="AK474" authorId="4" shapeId="0">
      <text>
        <r>
          <rPr>
            <b/>
            <sz val="9"/>
            <color indexed="81"/>
            <rFont val="Tahoma"/>
            <family val="2"/>
            <charset val="238"/>
          </rPr>
          <t>Joanna Grudzien:</t>
        </r>
        <r>
          <rPr>
            <sz val="9"/>
            <color indexed="81"/>
            <rFont val="Tahoma"/>
            <family val="2"/>
            <charset val="238"/>
          </rPr>
          <t xml:space="preserve">
was 2SEKM1075400A</t>
        </r>
      </text>
    </comment>
    <comment ref="AK476" authorId="4" shapeId="0">
      <text>
        <r>
          <rPr>
            <b/>
            <sz val="9"/>
            <color indexed="81"/>
            <rFont val="Tahoma"/>
            <family val="2"/>
            <charset val="238"/>
          </rPr>
          <t>Joanna Grudzien:</t>
        </r>
        <r>
          <rPr>
            <sz val="9"/>
            <color indexed="81"/>
            <rFont val="Tahoma"/>
            <family val="2"/>
            <charset val="238"/>
          </rPr>
          <t xml:space="preserve">
was 2SEKM1075400A</t>
        </r>
      </text>
    </comment>
    <comment ref="AO505" authorId="3" shapeId="0">
      <text>
        <r>
          <rPr>
            <b/>
            <sz val="9"/>
            <color indexed="81"/>
            <rFont val="Tahoma"/>
            <family val="2"/>
            <charset val="238"/>
          </rPr>
          <t>Konrad Kowalicki:</t>
        </r>
        <r>
          <rPr>
            <sz val="9"/>
            <color indexed="81"/>
            <rFont val="Tahoma"/>
            <family val="2"/>
            <charset val="238"/>
          </rPr>
          <t xml:space="preserve">
Was 2SEKM2276504B</t>
        </r>
      </text>
    </comment>
    <comment ref="AO506" authorId="3" shapeId="0">
      <text>
        <r>
          <rPr>
            <b/>
            <sz val="9"/>
            <color indexed="81"/>
            <rFont val="Tahoma"/>
            <family val="2"/>
            <charset val="238"/>
          </rPr>
          <t>Konrad Kowalicki:</t>
        </r>
        <r>
          <rPr>
            <sz val="9"/>
            <color indexed="81"/>
            <rFont val="Tahoma"/>
            <family val="2"/>
            <charset val="238"/>
          </rPr>
          <t xml:space="preserve">
Was 2SEKM2276504B</t>
        </r>
      </text>
    </comment>
    <comment ref="AO541" authorId="3" shapeId="0">
      <text>
        <r>
          <rPr>
            <b/>
            <sz val="9"/>
            <color indexed="81"/>
            <rFont val="Tahoma"/>
            <family val="2"/>
            <charset val="238"/>
          </rPr>
          <t>Konrad Kowalicki:</t>
        </r>
        <r>
          <rPr>
            <sz val="9"/>
            <color indexed="81"/>
            <rFont val="Tahoma"/>
            <family val="2"/>
            <charset val="238"/>
          </rPr>
          <t xml:space="preserve">
Was 2SEKM2279100A                   </t>
        </r>
      </text>
    </comment>
    <comment ref="AO542" authorId="3" shapeId="0">
      <text>
        <r>
          <rPr>
            <b/>
            <sz val="9"/>
            <color indexed="81"/>
            <rFont val="Tahoma"/>
            <family val="2"/>
            <charset val="238"/>
          </rPr>
          <t>Konrad Kowalicki:</t>
        </r>
        <r>
          <rPr>
            <sz val="9"/>
            <color indexed="81"/>
            <rFont val="Tahoma"/>
            <family val="2"/>
            <charset val="238"/>
          </rPr>
          <t xml:space="preserve">
Was 2SEKM2279100A                   </t>
        </r>
      </text>
    </comment>
    <comment ref="AO544" authorId="3" shapeId="0">
      <text>
        <r>
          <rPr>
            <b/>
            <sz val="9"/>
            <color indexed="81"/>
            <rFont val="Tahoma"/>
            <family val="2"/>
            <charset val="238"/>
          </rPr>
          <t>Konrad Kowalicki:</t>
        </r>
        <r>
          <rPr>
            <sz val="9"/>
            <color indexed="81"/>
            <rFont val="Tahoma"/>
            <family val="2"/>
            <charset val="238"/>
          </rPr>
          <t xml:space="preserve">
Was 2SEKM2279100A                   </t>
        </r>
      </text>
    </comment>
    <comment ref="AO545" authorId="3" shapeId="0">
      <text>
        <r>
          <rPr>
            <b/>
            <sz val="9"/>
            <color indexed="81"/>
            <rFont val="Tahoma"/>
            <family val="2"/>
            <charset val="238"/>
          </rPr>
          <t>Konrad Kowalicki:</t>
        </r>
        <r>
          <rPr>
            <sz val="9"/>
            <color indexed="81"/>
            <rFont val="Tahoma"/>
            <family val="2"/>
            <charset val="238"/>
          </rPr>
          <t xml:space="preserve">
Was 2SEKM2279100A                   </t>
        </r>
      </text>
    </comment>
    <comment ref="AO546" authorId="3" shapeId="0">
      <text>
        <r>
          <rPr>
            <b/>
            <sz val="9"/>
            <color indexed="81"/>
            <rFont val="Tahoma"/>
            <family val="2"/>
            <charset val="238"/>
          </rPr>
          <t>Konrad Kowalicki:</t>
        </r>
        <r>
          <rPr>
            <sz val="9"/>
            <color indexed="81"/>
            <rFont val="Tahoma"/>
            <family val="2"/>
            <charset val="238"/>
          </rPr>
          <t xml:space="preserve">
Was 2SEKM2279100A                   </t>
        </r>
      </text>
    </comment>
    <comment ref="AO547" authorId="3" shapeId="0">
      <text>
        <r>
          <rPr>
            <b/>
            <sz val="9"/>
            <color indexed="81"/>
            <rFont val="Tahoma"/>
            <family val="2"/>
            <charset val="238"/>
          </rPr>
          <t>Konrad Kowalicki:</t>
        </r>
        <r>
          <rPr>
            <sz val="9"/>
            <color indexed="81"/>
            <rFont val="Tahoma"/>
            <family val="2"/>
            <charset val="238"/>
          </rPr>
          <t xml:space="preserve">
Was 2SEKM2279100A                   </t>
        </r>
      </text>
    </comment>
    <comment ref="AM557" authorId="6" shapeId="0">
      <text>
        <r>
          <rPr>
            <b/>
            <sz val="9"/>
            <color indexed="81"/>
            <rFont val="Tahoma"/>
            <family val="2"/>
            <charset val="238"/>
          </rPr>
          <t>Lukasz Czarny:</t>
        </r>
        <r>
          <rPr>
            <sz val="9"/>
            <color indexed="81"/>
            <rFont val="Tahoma"/>
            <family val="2"/>
            <charset val="238"/>
          </rPr>
          <t xml:space="preserve">
was  2SEKM2090414A</t>
        </r>
      </text>
    </comment>
    <comment ref="AD559" authorId="3" shapeId="0">
      <text>
        <r>
          <rPr>
            <b/>
            <sz val="9"/>
            <color indexed="81"/>
            <rFont val="Tahoma"/>
            <family val="2"/>
            <charset val="238"/>
          </rPr>
          <t>Konrad Kowalicki:</t>
        </r>
        <r>
          <rPr>
            <sz val="9"/>
            <color indexed="81"/>
            <rFont val="Tahoma"/>
            <family val="2"/>
            <charset val="238"/>
          </rPr>
          <t xml:space="preserve">
Was 2SEKM0290402A</t>
        </r>
      </text>
    </comment>
    <comment ref="AM559" authorId="6" shapeId="0">
      <text>
        <r>
          <rPr>
            <b/>
            <sz val="9"/>
            <color indexed="81"/>
            <rFont val="Tahoma"/>
            <family val="2"/>
            <charset val="238"/>
          </rPr>
          <t>Konrad Kowalicki</t>
        </r>
        <r>
          <rPr>
            <sz val="9"/>
            <color indexed="81"/>
            <rFont val="Tahoma"/>
            <family val="2"/>
            <charset val="238"/>
          </rPr>
          <t xml:space="preserve">
was  2SEKM2090405A</t>
        </r>
      </text>
    </comment>
    <comment ref="AD560" authorId="2" shapeId="0">
      <text>
        <r>
          <rPr>
            <b/>
            <sz val="9"/>
            <color indexed="81"/>
            <rFont val="Tahoma"/>
            <family val="2"/>
            <charset val="238"/>
          </rPr>
          <t>Pawel Kurtyka:</t>
        </r>
        <r>
          <rPr>
            <sz val="9"/>
            <color indexed="81"/>
            <rFont val="Tahoma"/>
            <family val="2"/>
            <charset val="238"/>
          </rPr>
          <t xml:space="preserve">
was: 2SEKM0290400A 2SEKM0290402A   </t>
        </r>
      </text>
    </comment>
    <comment ref="AE560" authorId="2" shapeId="0">
      <text>
        <r>
          <rPr>
            <b/>
            <sz val="9"/>
            <color indexed="81"/>
            <rFont val="Tahoma"/>
            <family val="2"/>
            <charset val="238"/>
          </rPr>
          <t>Pawel Kurtyka:</t>
        </r>
        <r>
          <rPr>
            <sz val="9"/>
            <color indexed="81"/>
            <rFont val="Tahoma"/>
            <family val="2"/>
            <charset val="238"/>
          </rPr>
          <t xml:space="preserve">
was: 2SEKM0390400A 2SEKM0390401A    </t>
        </r>
      </text>
    </comment>
    <comment ref="AG560" authorId="2" shapeId="0">
      <text>
        <r>
          <rPr>
            <b/>
            <sz val="9"/>
            <color indexed="81"/>
            <rFont val="Tahoma"/>
            <family val="2"/>
            <charset val="238"/>
          </rPr>
          <t>Pawel Kurtyka:</t>
        </r>
        <r>
          <rPr>
            <sz val="9"/>
            <color indexed="81"/>
            <rFont val="Tahoma"/>
            <family val="2"/>
            <charset val="238"/>
          </rPr>
          <t xml:space="preserve">
was: 2SEKM0690400A   </t>
        </r>
      </text>
    </comment>
    <comment ref="AH560" authorId="2" shapeId="0">
      <text>
        <r>
          <rPr>
            <b/>
            <sz val="9"/>
            <color indexed="81"/>
            <rFont val="Tahoma"/>
            <family val="2"/>
            <charset val="238"/>
          </rPr>
          <t>Pawel Kurtyka:</t>
        </r>
        <r>
          <rPr>
            <sz val="9"/>
            <color indexed="81"/>
            <rFont val="Tahoma"/>
            <family val="2"/>
            <charset val="238"/>
          </rPr>
          <t xml:space="preserve">
was: 2SEKM0790400A 2SEKM0790401A 2SEKM0790404A     </t>
        </r>
      </text>
    </comment>
    <comment ref="AK560" authorId="2" shapeId="0">
      <text>
        <r>
          <rPr>
            <b/>
            <sz val="9"/>
            <color indexed="81"/>
            <rFont val="Tahoma"/>
            <family val="2"/>
            <charset val="238"/>
          </rPr>
          <t>Pawel Kurtyka:</t>
        </r>
        <r>
          <rPr>
            <sz val="9"/>
            <color indexed="81"/>
            <rFont val="Tahoma"/>
            <family val="2"/>
            <charset val="238"/>
          </rPr>
          <t xml:space="preserve">
was: 2SEKM1090400A</t>
        </r>
      </text>
    </comment>
    <comment ref="AM560" authorId="2" shapeId="0">
      <text>
        <r>
          <rPr>
            <b/>
            <sz val="9"/>
            <color indexed="81"/>
            <rFont val="Tahoma"/>
            <family val="2"/>
            <charset val="238"/>
          </rPr>
          <t>Pawel Kurtyka:</t>
        </r>
        <r>
          <rPr>
            <sz val="9"/>
            <color indexed="81"/>
            <rFont val="Tahoma"/>
            <family val="2"/>
            <charset val="238"/>
          </rPr>
          <t xml:space="preserve">
was: 2SEKM2090400A 2SEKM2090405A 2SEKM2090406A  2SEKM2090423A               </t>
        </r>
      </text>
    </comment>
    <comment ref="AD561" authorId="2" shapeId="0">
      <text>
        <r>
          <rPr>
            <b/>
            <sz val="9"/>
            <color indexed="81"/>
            <rFont val="Tahoma"/>
            <family val="2"/>
            <charset val="238"/>
          </rPr>
          <t>Pawel Kurtyka:</t>
        </r>
        <r>
          <rPr>
            <sz val="9"/>
            <color indexed="81"/>
            <rFont val="Tahoma"/>
            <family val="2"/>
            <charset val="238"/>
          </rPr>
          <t xml:space="preserve">
was: 2SEKM0290400A 2SEKM0290402A  </t>
        </r>
      </text>
    </comment>
    <comment ref="AE561" authorId="2" shapeId="0">
      <text>
        <r>
          <rPr>
            <b/>
            <sz val="9"/>
            <color indexed="81"/>
            <rFont val="Tahoma"/>
            <family val="2"/>
            <charset val="238"/>
          </rPr>
          <t>Pawel Kurtyka:</t>
        </r>
        <r>
          <rPr>
            <sz val="9"/>
            <color indexed="81"/>
            <rFont val="Tahoma"/>
            <family val="2"/>
            <charset val="238"/>
          </rPr>
          <t xml:space="preserve">
was: 2SEKM0390400A 2SEKM0390401A  </t>
        </r>
      </text>
    </comment>
    <comment ref="AG561" authorId="2" shapeId="0">
      <text>
        <r>
          <rPr>
            <b/>
            <sz val="9"/>
            <color indexed="81"/>
            <rFont val="Tahoma"/>
            <family val="2"/>
            <charset val="238"/>
          </rPr>
          <t>Pawel Kurtyka:</t>
        </r>
        <r>
          <rPr>
            <sz val="9"/>
            <color indexed="81"/>
            <rFont val="Tahoma"/>
            <family val="2"/>
            <charset val="238"/>
          </rPr>
          <t xml:space="preserve">
was: 2SEKM0690400A                   </t>
        </r>
      </text>
    </comment>
    <comment ref="AH561" authorId="2" shapeId="0">
      <text>
        <r>
          <rPr>
            <b/>
            <sz val="9"/>
            <color indexed="81"/>
            <rFont val="Tahoma"/>
            <family val="2"/>
            <charset val="238"/>
          </rPr>
          <t>Pawel Kurtyka:</t>
        </r>
        <r>
          <rPr>
            <sz val="9"/>
            <color indexed="81"/>
            <rFont val="Tahoma"/>
            <family val="2"/>
            <charset val="238"/>
          </rPr>
          <t xml:space="preserve">
was: 2SEKM0790400A 2SEKM0790401A 2SEKM0790404A        </t>
        </r>
      </text>
    </comment>
    <comment ref="AK561" authorId="2" shapeId="0">
      <text>
        <r>
          <rPr>
            <b/>
            <sz val="9"/>
            <color indexed="81"/>
            <rFont val="Tahoma"/>
            <family val="2"/>
            <charset val="238"/>
          </rPr>
          <t>Pawel Kurtyka:</t>
        </r>
        <r>
          <rPr>
            <sz val="9"/>
            <color indexed="81"/>
            <rFont val="Tahoma"/>
            <family val="2"/>
            <charset val="238"/>
          </rPr>
          <t xml:space="preserve">
was: 2SEKM1090400A</t>
        </r>
      </text>
    </comment>
    <comment ref="AM561" authorId="2" shapeId="0">
      <text>
        <r>
          <rPr>
            <b/>
            <sz val="9"/>
            <color indexed="81"/>
            <rFont val="Tahoma"/>
            <family val="2"/>
            <charset val="238"/>
          </rPr>
          <t>Pawel Kurtyka:</t>
        </r>
        <r>
          <rPr>
            <sz val="9"/>
            <color indexed="81"/>
            <rFont val="Tahoma"/>
            <family val="2"/>
            <charset val="238"/>
          </rPr>
          <t xml:space="preserve">
was: 2SEKM2090400A 2SEKM2090405A 2SEKM2090406A  2SEKM2090408A 2SEKM2090412A 2SEKM2090423A             </t>
        </r>
      </text>
    </comment>
    <comment ref="AD562" authorId="2" shapeId="0">
      <text>
        <r>
          <rPr>
            <b/>
            <sz val="9"/>
            <color indexed="81"/>
            <rFont val="Tahoma"/>
            <family val="2"/>
            <charset val="238"/>
          </rPr>
          <t>Pawel Kurtyka:</t>
        </r>
        <r>
          <rPr>
            <sz val="9"/>
            <color indexed="81"/>
            <rFont val="Tahoma"/>
            <family val="2"/>
            <charset val="238"/>
          </rPr>
          <t xml:space="preserve">
was: 2SEKM0290400A 2SEKM0290402A   </t>
        </r>
      </text>
    </comment>
    <comment ref="AE562" authorId="2" shapeId="0">
      <text>
        <r>
          <rPr>
            <b/>
            <sz val="9"/>
            <color indexed="81"/>
            <rFont val="Tahoma"/>
            <family val="2"/>
            <charset val="238"/>
          </rPr>
          <t>Pawel Kurtyka:</t>
        </r>
        <r>
          <rPr>
            <sz val="9"/>
            <color indexed="81"/>
            <rFont val="Tahoma"/>
            <family val="2"/>
            <charset val="238"/>
          </rPr>
          <t xml:space="preserve">
was: 2SEKM0390400A 2SEKM0390401A       </t>
        </r>
      </text>
    </comment>
    <comment ref="AG562" authorId="2" shapeId="0">
      <text>
        <r>
          <rPr>
            <b/>
            <sz val="9"/>
            <color indexed="81"/>
            <rFont val="Tahoma"/>
            <family val="2"/>
            <charset val="238"/>
          </rPr>
          <t>Pawel Kurtyka:</t>
        </r>
        <r>
          <rPr>
            <sz val="9"/>
            <color indexed="81"/>
            <rFont val="Tahoma"/>
            <family val="2"/>
            <charset val="238"/>
          </rPr>
          <t xml:space="preserve">
was: 2SEKM0690400A   </t>
        </r>
      </text>
    </comment>
    <comment ref="AH562" authorId="2" shapeId="0">
      <text>
        <r>
          <rPr>
            <b/>
            <sz val="9"/>
            <color indexed="81"/>
            <rFont val="Tahoma"/>
            <family val="2"/>
            <charset val="238"/>
          </rPr>
          <t>Pawel Kurtyka:</t>
        </r>
        <r>
          <rPr>
            <sz val="9"/>
            <color indexed="81"/>
            <rFont val="Tahoma"/>
            <family val="2"/>
            <charset val="238"/>
          </rPr>
          <t xml:space="preserve">
was: 2SEKM0790400A 2SEKM0790401A 2SEKM0790404A             </t>
        </r>
      </text>
    </comment>
    <comment ref="AK562" authorId="2" shapeId="0">
      <text>
        <r>
          <rPr>
            <b/>
            <sz val="9"/>
            <color indexed="81"/>
            <rFont val="Tahoma"/>
            <family val="2"/>
            <charset val="238"/>
          </rPr>
          <t>Pawel Kurtyka:</t>
        </r>
        <r>
          <rPr>
            <sz val="9"/>
            <color indexed="81"/>
            <rFont val="Tahoma"/>
            <family val="2"/>
            <charset val="238"/>
          </rPr>
          <t xml:space="preserve">
was: 2SEKM1090400A</t>
        </r>
      </text>
    </comment>
    <comment ref="AM562" authorId="2" shapeId="0">
      <text>
        <r>
          <rPr>
            <b/>
            <sz val="9"/>
            <color indexed="81"/>
            <rFont val="Tahoma"/>
            <family val="2"/>
            <charset val="238"/>
          </rPr>
          <t>Pawel Kurtyka:</t>
        </r>
        <r>
          <rPr>
            <sz val="9"/>
            <color indexed="81"/>
            <rFont val="Tahoma"/>
            <family val="2"/>
            <charset val="238"/>
          </rPr>
          <t xml:space="preserve">
was: 2SEKM2090400A 2SEKM2090405A 2SEKM2090406A  2SEKM2090408A 2SEKM2090412A 2SEKM2090423A             </t>
        </r>
      </text>
    </comment>
    <comment ref="AM563" authorId="2" shapeId="0">
      <text>
        <r>
          <rPr>
            <b/>
            <sz val="9"/>
            <color indexed="81"/>
            <rFont val="Tahoma"/>
            <family val="2"/>
            <charset val="238"/>
          </rPr>
          <t xml:space="preserve">Pawel Kurtyka
was: 2SEKM2090404A 
</t>
        </r>
      </text>
    </comment>
    <comment ref="AD569" authorId="3" shapeId="0">
      <text>
        <r>
          <rPr>
            <b/>
            <sz val="9"/>
            <color indexed="81"/>
            <rFont val="Tahoma"/>
            <family val="2"/>
            <charset val="238"/>
          </rPr>
          <t>Konrad Kowalicki:</t>
        </r>
        <r>
          <rPr>
            <sz val="9"/>
            <color indexed="81"/>
            <rFont val="Tahoma"/>
            <family val="2"/>
            <charset val="238"/>
          </rPr>
          <t xml:space="preserve">
Was 2SEKM0290401A    </t>
        </r>
      </text>
    </comment>
    <comment ref="AM569" authorId="3" shapeId="0">
      <text>
        <r>
          <rPr>
            <b/>
            <sz val="9"/>
            <color indexed="81"/>
            <rFont val="Tahoma"/>
            <family val="2"/>
            <charset val="238"/>
          </rPr>
          <t>Konrad Kowalicki:</t>
        </r>
        <r>
          <rPr>
            <sz val="9"/>
            <color indexed="81"/>
            <rFont val="Tahoma"/>
            <family val="2"/>
            <charset val="238"/>
          </rPr>
          <t xml:space="preserve">
Was 2SEKM2090438A 2SEKM2090402A</t>
        </r>
      </text>
    </comment>
    <comment ref="AD570" authorId="3" shapeId="0">
      <text>
        <r>
          <rPr>
            <b/>
            <sz val="9"/>
            <color indexed="81"/>
            <rFont val="Tahoma"/>
            <family val="2"/>
            <charset val="238"/>
          </rPr>
          <t>Konrad Kowalicki:</t>
        </r>
        <r>
          <rPr>
            <sz val="9"/>
            <color indexed="81"/>
            <rFont val="Tahoma"/>
            <family val="2"/>
            <charset val="238"/>
          </rPr>
          <t xml:space="preserve">
Was 2SEKM0290401A    </t>
        </r>
      </text>
    </comment>
    <comment ref="AM570" authorId="3" shapeId="0">
      <text>
        <r>
          <rPr>
            <b/>
            <sz val="9"/>
            <color indexed="81"/>
            <rFont val="Tahoma"/>
            <family val="2"/>
            <charset val="238"/>
          </rPr>
          <t>Konrad Kowalicki:</t>
        </r>
        <r>
          <rPr>
            <sz val="9"/>
            <color indexed="81"/>
            <rFont val="Tahoma"/>
            <family val="2"/>
            <charset val="238"/>
          </rPr>
          <t xml:space="preserve">
Was 2SEKM2090448A</t>
        </r>
      </text>
    </comment>
    <comment ref="AM572" authorId="3" shapeId="0">
      <text>
        <r>
          <rPr>
            <b/>
            <sz val="9"/>
            <color indexed="81"/>
            <rFont val="Tahoma"/>
            <family val="2"/>
            <charset val="238"/>
          </rPr>
          <t>Konrad Kowalicki:</t>
        </r>
        <r>
          <rPr>
            <sz val="9"/>
            <color indexed="81"/>
            <rFont val="Tahoma"/>
            <family val="2"/>
            <charset val="238"/>
          </rPr>
          <t xml:space="preserve">
Was 2SEKM2090403A </t>
        </r>
      </text>
    </comment>
    <comment ref="AD573" authorId="3" shapeId="0">
      <text>
        <r>
          <rPr>
            <b/>
            <sz val="9"/>
            <color indexed="81"/>
            <rFont val="Tahoma"/>
            <family val="2"/>
            <charset val="238"/>
          </rPr>
          <t>Konrad Kowalicki:</t>
        </r>
        <r>
          <rPr>
            <sz val="9"/>
            <color indexed="81"/>
            <rFont val="Tahoma"/>
            <family val="2"/>
            <charset val="238"/>
          </rPr>
          <t xml:space="preserve">
Was 2SEKM0290401A    </t>
        </r>
      </text>
    </comment>
    <comment ref="AM573" authorId="3" shapeId="0">
      <text>
        <r>
          <rPr>
            <b/>
            <sz val="9"/>
            <color indexed="81"/>
            <rFont val="Tahoma"/>
            <family val="2"/>
            <charset val="238"/>
          </rPr>
          <t>Konrad Kowalicki:</t>
        </r>
        <r>
          <rPr>
            <sz val="9"/>
            <color indexed="81"/>
            <rFont val="Tahoma"/>
            <family val="2"/>
            <charset val="238"/>
          </rPr>
          <t xml:space="preserve">
Was 2SEKM2090403A 2SEKM2090405A  </t>
        </r>
      </text>
    </comment>
    <comment ref="AD574" authorId="3" shapeId="0">
      <text>
        <r>
          <rPr>
            <b/>
            <sz val="9"/>
            <color indexed="81"/>
            <rFont val="Tahoma"/>
            <family val="2"/>
            <charset val="238"/>
          </rPr>
          <t>Konrad Kowalicki:</t>
        </r>
        <r>
          <rPr>
            <sz val="9"/>
            <color indexed="81"/>
            <rFont val="Tahoma"/>
            <family val="2"/>
            <charset val="238"/>
          </rPr>
          <t xml:space="preserve">
Was 2SEKM0290401A</t>
        </r>
      </text>
    </comment>
    <comment ref="AM574" authorId="3" shapeId="0">
      <text>
        <r>
          <rPr>
            <b/>
            <sz val="9"/>
            <color indexed="81"/>
            <rFont val="Tahoma"/>
            <family val="2"/>
            <charset val="238"/>
          </rPr>
          <t>Konrad Kowalicki:</t>
        </r>
        <r>
          <rPr>
            <sz val="9"/>
            <color indexed="81"/>
            <rFont val="Tahoma"/>
            <family val="2"/>
            <charset val="238"/>
          </rPr>
          <t xml:space="preserve">
Was 2SEKM2090405A 2SEKM2090446A</t>
        </r>
      </text>
    </comment>
    <comment ref="AD575" authorId="3" shapeId="0">
      <text>
        <r>
          <rPr>
            <b/>
            <sz val="9"/>
            <color indexed="81"/>
            <rFont val="Tahoma"/>
            <family val="2"/>
            <charset val="238"/>
          </rPr>
          <t>Konrad Kowalicki:</t>
        </r>
        <r>
          <rPr>
            <sz val="9"/>
            <color indexed="81"/>
            <rFont val="Tahoma"/>
            <family val="2"/>
            <charset val="238"/>
          </rPr>
          <t xml:space="preserve">
Was 2SEKM0290401A</t>
        </r>
      </text>
    </comment>
    <comment ref="AM575" authorId="3" shapeId="0">
      <text>
        <r>
          <rPr>
            <b/>
            <sz val="9"/>
            <color indexed="81"/>
            <rFont val="Tahoma"/>
            <family val="2"/>
            <charset val="238"/>
          </rPr>
          <t>Konrad Kowalicki:</t>
        </r>
        <r>
          <rPr>
            <sz val="9"/>
            <color indexed="81"/>
            <rFont val="Tahoma"/>
            <family val="2"/>
            <charset val="238"/>
          </rPr>
          <t xml:space="preserve">
Was 2SEKM2090461A</t>
        </r>
      </text>
    </comment>
    <comment ref="AE576" authorId="6" shapeId="0">
      <text>
        <r>
          <rPr>
            <b/>
            <sz val="9"/>
            <color indexed="81"/>
            <rFont val="Tahoma"/>
            <family val="2"/>
            <charset val="238"/>
          </rPr>
          <t>Lukasz Czarny:</t>
        </r>
        <r>
          <rPr>
            <sz val="9"/>
            <color indexed="81"/>
            <rFont val="Tahoma"/>
            <family val="2"/>
            <charset val="238"/>
          </rPr>
          <t xml:space="preserve">
was:
2SEKM0390405A</t>
        </r>
      </text>
    </comment>
    <comment ref="AE577" authorId="6" shapeId="0">
      <text>
        <r>
          <rPr>
            <b/>
            <sz val="9"/>
            <color indexed="81"/>
            <rFont val="Tahoma"/>
            <family val="2"/>
            <charset val="238"/>
          </rPr>
          <t>Lukasz Czarny:</t>
        </r>
        <r>
          <rPr>
            <sz val="9"/>
            <color indexed="81"/>
            <rFont val="Tahoma"/>
            <family val="2"/>
            <charset val="238"/>
          </rPr>
          <t xml:space="preserve">
was:
2SEKM0390405A</t>
        </r>
      </text>
    </comment>
    <comment ref="AE578" authorId="6" shapeId="0">
      <text>
        <r>
          <rPr>
            <b/>
            <sz val="9"/>
            <color indexed="81"/>
            <rFont val="Tahoma"/>
            <family val="2"/>
            <charset val="238"/>
          </rPr>
          <t>Lukasz Czarny:</t>
        </r>
        <r>
          <rPr>
            <sz val="9"/>
            <color indexed="81"/>
            <rFont val="Tahoma"/>
            <family val="2"/>
            <charset val="238"/>
          </rPr>
          <t xml:space="preserve">
was:
2SEKM0390405A</t>
        </r>
      </text>
    </comment>
    <comment ref="AD579" authorId="3" shapeId="0">
      <text>
        <r>
          <rPr>
            <b/>
            <sz val="9"/>
            <color indexed="81"/>
            <rFont val="Tahoma"/>
            <family val="2"/>
            <charset val="238"/>
          </rPr>
          <t>Konrad Kowalicki:</t>
        </r>
        <r>
          <rPr>
            <sz val="9"/>
            <color indexed="81"/>
            <rFont val="Tahoma"/>
            <family val="2"/>
            <charset val="238"/>
          </rPr>
          <t xml:space="preserve">
Was 2SEKM0290402A</t>
        </r>
      </text>
    </comment>
    <comment ref="AE579" authorId="6" shapeId="0">
      <text>
        <r>
          <rPr>
            <b/>
            <sz val="9"/>
            <color indexed="81"/>
            <rFont val="Tahoma"/>
            <family val="2"/>
            <charset val="238"/>
          </rPr>
          <t>Lukasz Czarny:</t>
        </r>
        <r>
          <rPr>
            <sz val="9"/>
            <color indexed="81"/>
            <rFont val="Tahoma"/>
            <family val="2"/>
            <charset val="238"/>
          </rPr>
          <t xml:space="preserve">
was:
2SEKM0390405A</t>
        </r>
      </text>
    </comment>
    <comment ref="AM579" authorId="3" shapeId="0">
      <text>
        <r>
          <rPr>
            <b/>
            <sz val="9"/>
            <color indexed="81"/>
            <rFont val="Tahoma"/>
            <family val="2"/>
            <charset val="238"/>
          </rPr>
          <t>Konrad Kowalicki:</t>
        </r>
        <r>
          <rPr>
            <sz val="9"/>
            <color indexed="81"/>
            <rFont val="Tahoma"/>
            <family val="2"/>
            <charset val="238"/>
          </rPr>
          <t xml:space="preserve">
Was 2SEKM2090442A </t>
        </r>
      </text>
    </comment>
    <comment ref="AD580" authorId="3" shapeId="0">
      <text>
        <r>
          <rPr>
            <b/>
            <sz val="9"/>
            <color indexed="81"/>
            <rFont val="Tahoma"/>
            <family val="2"/>
            <charset val="238"/>
          </rPr>
          <t>Konrad Kowalicki:</t>
        </r>
        <r>
          <rPr>
            <sz val="9"/>
            <color indexed="81"/>
            <rFont val="Tahoma"/>
            <family val="2"/>
            <charset val="238"/>
          </rPr>
          <t xml:space="preserve">
Was 2SEKM0290402A</t>
        </r>
      </text>
    </comment>
    <comment ref="AE580" authorId="6" shapeId="0">
      <text>
        <r>
          <rPr>
            <b/>
            <sz val="9"/>
            <color indexed="81"/>
            <rFont val="Tahoma"/>
            <family val="2"/>
            <charset val="238"/>
          </rPr>
          <t>Lukasz Czarny:</t>
        </r>
        <r>
          <rPr>
            <sz val="9"/>
            <color indexed="81"/>
            <rFont val="Tahoma"/>
            <family val="2"/>
            <charset val="238"/>
          </rPr>
          <t xml:space="preserve">
was:
2SEKM0390405A</t>
        </r>
      </text>
    </comment>
    <comment ref="AM580" authorId="3" shapeId="0">
      <text>
        <r>
          <rPr>
            <b/>
            <sz val="9"/>
            <color indexed="81"/>
            <rFont val="Tahoma"/>
            <family val="2"/>
            <charset val="238"/>
          </rPr>
          <t>Konrad Kowalicki:</t>
        </r>
        <r>
          <rPr>
            <sz val="9"/>
            <color indexed="81"/>
            <rFont val="Tahoma"/>
            <family val="2"/>
            <charset val="238"/>
          </rPr>
          <t xml:space="preserve">
Was 2SEKM2090444A </t>
        </r>
      </text>
    </comment>
    <comment ref="AE581" authorId="2" shapeId="0">
      <text>
        <r>
          <rPr>
            <b/>
            <sz val="9"/>
            <color indexed="81"/>
            <rFont val="Tahoma"/>
            <family val="2"/>
            <charset val="238"/>
          </rPr>
          <t>Pawel Kurtyka:</t>
        </r>
        <r>
          <rPr>
            <sz val="9"/>
            <color indexed="81"/>
            <rFont val="Tahoma"/>
            <family val="2"/>
            <charset val="238"/>
          </rPr>
          <t xml:space="preserve">
was: 2SEKM0390405A   </t>
        </r>
      </text>
    </comment>
    <comment ref="AD584" authorId="3" shapeId="0">
      <text>
        <r>
          <rPr>
            <b/>
            <sz val="9"/>
            <color indexed="81"/>
            <rFont val="Tahoma"/>
            <family val="2"/>
            <charset val="238"/>
          </rPr>
          <t>Konrad Kowalicki:</t>
        </r>
        <r>
          <rPr>
            <sz val="9"/>
            <color indexed="81"/>
            <rFont val="Tahoma"/>
            <family val="2"/>
            <charset val="238"/>
          </rPr>
          <t xml:space="preserve">
Was 2SEKM0290402A</t>
        </r>
      </text>
    </comment>
    <comment ref="AM584" authorId="3" shapeId="0">
      <text>
        <r>
          <rPr>
            <b/>
            <sz val="9"/>
            <color indexed="81"/>
            <rFont val="Tahoma"/>
            <family val="2"/>
            <charset val="238"/>
          </rPr>
          <t>Konrad Kowalicki:</t>
        </r>
        <r>
          <rPr>
            <sz val="9"/>
            <color indexed="81"/>
            <rFont val="Tahoma"/>
            <family val="2"/>
            <charset val="238"/>
          </rPr>
          <t xml:space="preserve">
Was 2SEKM2090442A</t>
        </r>
      </text>
    </comment>
    <comment ref="AD585" authorId="3" shapeId="0">
      <text>
        <r>
          <rPr>
            <b/>
            <sz val="9"/>
            <color indexed="81"/>
            <rFont val="Tahoma"/>
            <family val="2"/>
            <charset val="238"/>
          </rPr>
          <t>Konrad Kowalicki:</t>
        </r>
        <r>
          <rPr>
            <sz val="9"/>
            <color indexed="81"/>
            <rFont val="Tahoma"/>
            <family val="2"/>
            <charset val="238"/>
          </rPr>
          <t xml:space="preserve">
Was 2SEKM0290402A</t>
        </r>
      </text>
    </comment>
    <comment ref="AM585" authorId="3" shapeId="0">
      <text>
        <r>
          <rPr>
            <b/>
            <sz val="9"/>
            <color indexed="81"/>
            <rFont val="Tahoma"/>
            <family val="2"/>
            <charset val="238"/>
          </rPr>
          <t>Konrad Kowalicki:</t>
        </r>
        <r>
          <rPr>
            <sz val="9"/>
            <color indexed="81"/>
            <rFont val="Tahoma"/>
            <family val="2"/>
            <charset val="238"/>
          </rPr>
          <t xml:space="preserve">
Was 2SEKM2090444A</t>
        </r>
      </text>
    </comment>
    <comment ref="AD588" authorId="3" shapeId="0">
      <text>
        <r>
          <rPr>
            <b/>
            <sz val="9"/>
            <color indexed="81"/>
            <rFont val="Tahoma"/>
            <family val="2"/>
            <charset val="238"/>
          </rPr>
          <t>Konrad Kowalicki:</t>
        </r>
        <r>
          <rPr>
            <sz val="9"/>
            <color indexed="81"/>
            <rFont val="Tahoma"/>
            <family val="2"/>
            <charset val="238"/>
          </rPr>
          <t xml:space="preserve">
Was 2SEKM0290402A</t>
        </r>
      </text>
    </comment>
    <comment ref="AM588" authorId="3" shapeId="0">
      <text>
        <r>
          <rPr>
            <b/>
            <sz val="9"/>
            <color indexed="81"/>
            <rFont val="Tahoma"/>
            <family val="2"/>
            <charset val="238"/>
          </rPr>
          <t>Konrad Kowalicki:</t>
        </r>
        <r>
          <rPr>
            <sz val="9"/>
            <color indexed="81"/>
            <rFont val="Tahoma"/>
            <family val="2"/>
            <charset val="238"/>
          </rPr>
          <t xml:space="preserve">
Was 2SEKM2090402A</t>
        </r>
      </text>
    </comment>
    <comment ref="AD589" authorId="3" shapeId="0">
      <text>
        <r>
          <rPr>
            <b/>
            <sz val="9"/>
            <color indexed="81"/>
            <rFont val="Tahoma"/>
            <family val="2"/>
            <charset val="238"/>
          </rPr>
          <t>Konrad Kowalicki:</t>
        </r>
        <r>
          <rPr>
            <sz val="9"/>
            <color indexed="81"/>
            <rFont val="Tahoma"/>
            <family val="2"/>
            <charset val="238"/>
          </rPr>
          <t xml:space="preserve">
Was 2SEKM0290402A</t>
        </r>
      </text>
    </comment>
    <comment ref="AM589" authorId="3" shapeId="0">
      <text>
        <r>
          <rPr>
            <b/>
            <sz val="9"/>
            <color indexed="81"/>
            <rFont val="Tahoma"/>
            <family val="2"/>
            <charset val="238"/>
          </rPr>
          <t>Konrad Kowalicki:</t>
        </r>
        <r>
          <rPr>
            <sz val="9"/>
            <color indexed="81"/>
            <rFont val="Tahoma"/>
            <family val="2"/>
            <charset val="238"/>
          </rPr>
          <t xml:space="preserve">
Was 2SEKM2090448A</t>
        </r>
      </text>
    </comment>
    <comment ref="AD592" authorId="3" shapeId="0">
      <text>
        <r>
          <rPr>
            <b/>
            <sz val="9"/>
            <color indexed="81"/>
            <rFont val="Tahoma"/>
            <family val="2"/>
            <charset val="238"/>
          </rPr>
          <t>Konrad Kowalicki:</t>
        </r>
        <r>
          <rPr>
            <sz val="9"/>
            <color indexed="81"/>
            <rFont val="Tahoma"/>
            <family val="2"/>
            <charset val="238"/>
          </rPr>
          <t xml:space="preserve">
Was 2SEKM0290401A    </t>
        </r>
      </text>
    </comment>
    <comment ref="AM592" authorId="3" shapeId="0">
      <text>
        <r>
          <rPr>
            <b/>
            <sz val="9"/>
            <color indexed="81"/>
            <rFont val="Tahoma"/>
            <family val="2"/>
            <charset val="238"/>
          </rPr>
          <t>Konrad Kowalicki:</t>
        </r>
        <r>
          <rPr>
            <sz val="9"/>
            <color indexed="81"/>
            <rFont val="Tahoma"/>
            <family val="2"/>
            <charset val="238"/>
          </rPr>
          <t xml:space="preserve">
Was 2SEKM2090438A 2SEKM2090402A</t>
        </r>
      </text>
    </comment>
    <comment ref="AD593" authorId="3" shapeId="0">
      <text>
        <r>
          <rPr>
            <b/>
            <sz val="9"/>
            <color indexed="81"/>
            <rFont val="Tahoma"/>
            <family val="2"/>
            <charset val="238"/>
          </rPr>
          <t>Konrad Kowalicki:</t>
        </r>
        <r>
          <rPr>
            <sz val="9"/>
            <color indexed="81"/>
            <rFont val="Tahoma"/>
            <family val="2"/>
            <charset val="238"/>
          </rPr>
          <t xml:space="preserve">
Was 2SEKM0290401A    </t>
        </r>
      </text>
    </comment>
    <comment ref="AM593" authorId="3" shapeId="0">
      <text>
        <r>
          <rPr>
            <b/>
            <sz val="9"/>
            <color indexed="81"/>
            <rFont val="Tahoma"/>
            <family val="2"/>
            <charset val="238"/>
          </rPr>
          <t>Konrad Kowalicki:</t>
        </r>
        <r>
          <rPr>
            <sz val="9"/>
            <color indexed="81"/>
            <rFont val="Tahoma"/>
            <family val="2"/>
            <charset val="238"/>
          </rPr>
          <t xml:space="preserve">
Was 2SEKM2090448A</t>
        </r>
      </text>
    </comment>
    <comment ref="AD596" authorId="3" shapeId="0">
      <text>
        <r>
          <rPr>
            <b/>
            <sz val="9"/>
            <color indexed="81"/>
            <rFont val="Tahoma"/>
            <family val="2"/>
            <charset val="238"/>
          </rPr>
          <t>Konrad Kowalicki:</t>
        </r>
        <r>
          <rPr>
            <sz val="9"/>
            <color indexed="81"/>
            <rFont val="Tahoma"/>
            <family val="2"/>
            <charset val="238"/>
          </rPr>
          <t xml:space="preserve">
Was 2SEKM0290401A    </t>
        </r>
      </text>
    </comment>
    <comment ref="AM596" authorId="3" shapeId="0">
      <text>
        <r>
          <rPr>
            <b/>
            <sz val="9"/>
            <color indexed="81"/>
            <rFont val="Tahoma"/>
            <family val="2"/>
            <charset val="238"/>
          </rPr>
          <t>Konrad Kowalicki:</t>
        </r>
        <r>
          <rPr>
            <sz val="9"/>
            <color indexed="81"/>
            <rFont val="Tahoma"/>
            <family val="2"/>
            <charset val="238"/>
          </rPr>
          <t xml:space="preserve">
Was 2SEKM2090438A 2SEKM2090402A</t>
        </r>
      </text>
    </comment>
    <comment ref="AD597" authorId="3" shapeId="0">
      <text>
        <r>
          <rPr>
            <b/>
            <sz val="9"/>
            <color indexed="81"/>
            <rFont val="Tahoma"/>
            <family val="2"/>
            <charset val="238"/>
          </rPr>
          <t>Konrad Kowalicki:</t>
        </r>
        <r>
          <rPr>
            <sz val="9"/>
            <color indexed="81"/>
            <rFont val="Tahoma"/>
            <family val="2"/>
            <charset val="238"/>
          </rPr>
          <t xml:space="preserve">
Was 2SEKM0290401A    </t>
        </r>
      </text>
    </comment>
    <comment ref="AM597" authorId="3" shapeId="0">
      <text>
        <r>
          <rPr>
            <b/>
            <sz val="9"/>
            <color indexed="81"/>
            <rFont val="Tahoma"/>
            <family val="2"/>
            <charset val="238"/>
          </rPr>
          <t>Konrad Kowalicki:</t>
        </r>
        <r>
          <rPr>
            <sz val="9"/>
            <color indexed="81"/>
            <rFont val="Tahoma"/>
            <family val="2"/>
            <charset val="238"/>
          </rPr>
          <t xml:space="preserve">
Was 2SEKM2090448A</t>
        </r>
      </text>
    </comment>
    <comment ref="AD599" authorId="3" shapeId="0">
      <text>
        <r>
          <rPr>
            <b/>
            <sz val="9"/>
            <color indexed="81"/>
            <rFont val="Tahoma"/>
            <family val="2"/>
            <charset val="238"/>
          </rPr>
          <t>Konrad Kowalicki:</t>
        </r>
        <r>
          <rPr>
            <sz val="9"/>
            <color indexed="81"/>
            <rFont val="Tahoma"/>
            <family val="2"/>
            <charset val="238"/>
          </rPr>
          <t xml:space="preserve">
Was 2SEKM0290401A    </t>
        </r>
      </text>
    </comment>
    <comment ref="AM599" authorId="3" shapeId="0">
      <text>
        <r>
          <rPr>
            <b/>
            <sz val="9"/>
            <color indexed="81"/>
            <rFont val="Tahoma"/>
            <family val="2"/>
            <charset val="238"/>
          </rPr>
          <t>Konrad Kowalicki:</t>
        </r>
        <r>
          <rPr>
            <sz val="9"/>
            <color indexed="81"/>
            <rFont val="Tahoma"/>
            <family val="2"/>
            <charset val="238"/>
          </rPr>
          <t xml:space="preserve">
Was 2SEKM2090438A 2SEKM2090402A</t>
        </r>
      </text>
    </comment>
    <comment ref="AD600" authorId="3" shapeId="0">
      <text>
        <r>
          <rPr>
            <b/>
            <sz val="9"/>
            <color indexed="81"/>
            <rFont val="Tahoma"/>
            <family val="2"/>
            <charset val="238"/>
          </rPr>
          <t>Konrad Kowalicki:</t>
        </r>
        <r>
          <rPr>
            <sz val="9"/>
            <color indexed="81"/>
            <rFont val="Tahoma"/>
            <family val="2"/>
            <charset val="238"/>
          </rPr>
          <t xml:space="preserve">
Was 2SEKM0290401A    </t>
        </r>
      </text>
    </comment>
    <comment ref="AM600" authorId="3" shapeId="0">
      <text>
        <r>
          <rPr>
            <b/>
            <sz val="9"/>
            <color indexed="81"/>
            <rFont val="Tahoma"/>
            <family val="2"/>
            <charset val="238"/>
          </rPr>
          <t>Konrad Kowalicki:</t>
        </r>
        <r>
          <rPr>
            <sz val="9"/>
            <color indexed="81"/>
            <rFont val="Tahoma"/>
            <family val="2"/>
            <charset val="238"/>
          </rPr>
          <t xml:space="preserve">
Was 2SEKM2090448A </t>
        </r>
      </text>
    </comment>
    <comment ref="AD602" authorId="3" shapeId="0">
      <text>
        <r>
          <rPr>
            <b/>
            <sz val="9"/>
            <color indexed="81"/>
            <rFont val="Tahoma"/>
            <family val="2"/>
            <charset val="238"/>
          </rPr>
          <t>Konrad Kowalicki:</t>
        </r>
        <r>
          <rPr>
            <sz val="9"/>
            <color indexed="81"/>
            <rFont val="Tahoma"/>
            <family val="2"/>
            <charset val="238"/>
          </rPr>
          <t xml:space="preserve">
Was 2SEKM0290402A</t>
        </r>
      </text>
    </comment>
    <comment ref="AM602" authorId="3" shapeId="0">
      <text>
        <r>
          <rPr>
            <b/>
            <sz val="9"/>
            <color indexed="81"/>
            <rFont val="Tahoma"/>
            <family val="2"/>
            <charset val="238"/>
          </rPr>
          <t>Konrad Kowalicki:</t>
        </r>
        <r>
          <rPr>
            <sz val="9"/>
            <color indexed="81"/>
            <rFont val="Tahoma"/>
            <family val="2"/>
            <charset val="238"/>
          </rPr>
          <t xml:space="preserve">
Was 2SEKM2090424B</t>
        </r>
      </text>
    </comment>
    <comment ref="AD603" authorId="3" shapeId="0">
      <text>
        <r>
          <rPr>
            <b/>
            <sz val="9"/>
            <color indexed="81"/>
            <rFont val="Tahoma"/>
            <family val="2"/>
            <charset val="238"/>
          </rPr>
          <t>Konrad Kowalicki:</t>
        </r>
        <r>
          <rPr>
            <sz val="9"/>
            <color indexed="81"/>
            <rFont val="Tahoma"/>
            <family val="2"/>
            <charset val="238"/>
          </rPr>
          <t xml:space="preserve">
Was 2SEKM0290402A</t>
        </r>
      </text>
    </comment>
    <comment ref="AM603" authorId="3" shapeId="0">
      <text>
        <r>
          <rPr>
            <b/>
            <sz val="9"/>
            <color indexed="81"/>
            <rFont val="Tahoma"/>
            <family val="2"/>
            <charset val="238"/>
          </rPr>
          <t>Konrad Kowalicki:</t>
        </r>
        <r>
          <rPr>
            <sz val="9"/>
            <color indexed="81"/>
            <rFont val="Tahoma"/>
            <family val="2"/>
            <charset val="238"/>
          </rPr>
          <t xml:space="preserve">
Was </t>
        </r>
      </text>
    </comment>
    <comment ref="AD604" authorId="3" shapeId="0">
      <text>
        <r>
          <rPr>
            <b/>
            <sz val="9"/>
            <color indexed="81"/>
            <rFont val="Tahoma"/>
            <family val="2"/>
            <charset val="238"/>
          </rPr>
          <t>Konrad Kowalicki:</t>
        </r>
        <r>
          <rPr>
            <sz val="9"/>
            <color indexed="81"/>
            <rFont val="Tahoma"/>
            <family val="2"/>
            <charset val="238"/>
          </rPr>
          <t xml:space="preserve">
Was 2SEKM0290402A</t>
        </r>
      </text>
    </comment>
    <comment ref="AK604" authorId="3" shapeId="0">
      <text>
        <r>
          <rPr>
            <b/>
            <sz val="9"/>
            <color indexed="81"/>
            <rFont val="Tahoma"/>
            <family val="2"/>
          </rPr>
          <t>Konrad Kowalicki:</t>
        </r>
        <r>
          <rPr>
            <sz val="9"/>
            <color indexed="81"/>
            <rFont val="Tahoma"/>
            <family val="2"/>
          </rPr>
          <t xml:space="preserve">
Was 2SEKM1090400A</t>
        </r>
      </text>
    </comment>
    <comment ref="AM604" authorId="3" shapeId="0">
      <text>
        <r>
          <rPr>
            <b/>
            <sz val="9"/>
            <color indexed="81"/>
            <rFont val="Tahoma"/>
            <family val="2"/>
            <charset val="238"/>
          </rPr>
          <t>Konrad Kowalicki:</t>
        </r>
        <r>
          <rPr>
            <sz val="9"/>
            <color indexed="81"/>
            <rFont val="Tahoma"/>
            <family val="2"/>
            <charset val="238"/>
          </rPr>
          <t xml:space="preserve">
Was 2SEKM2090465A</t>
        </r>
      </text>
    </comment>
    <comment ref="AD605" authorId="3" shapeId="0">
      <text>
        <r>
          <rPr>
            <b/>
            <sz val="9"/>
            <color indexed="81"/>
            <rFont val="Tahoma"/>
            <family val="2"/>
            <charset val="238"/>
          </rPr>
          <t>Konrad Kowalicki:</t>
        </r>
        <r>
          <rPr>
            <sz val="9"/>
            <color indexed="81"/>
            <rFont val="Tahoma"/>
            <family val="2"/>
            <charset val="238"/>
          </rPr>
          <t xml:space="preserve">
Was 2SEKM0290402A</t>
        </r>
      </text>
    </comment>
    <comment ref="AM605" authorId="3" shapeId="0">
      <text>
        <r>
          <rPr>
            <b/>
            <sz val="9"/>
            <color indexed="81"/>
            <rFont val="Tahoma"/>
            <family val="2"/>
            <charset val="238"/>
          </rPr>
          <t>Konrad Kowalicki:</t>
        </r>
        <r>
          <rPr>
            <sz val="9"/>
            <color indexed="81"/>
            <rFont val="Tahoma"/>
            <family val="2"/>
            <charset val="238"/>
          </rPr>
          <t xml:space="preserve">
Was 2SEKM2090465A</t>
        </r>
      </text>
    </comment>
    <comment ref="AD606" authorId="3" shapeId="0">
      <text>
        <r>
          <rPr>
            <b/>
            <sz val="9"/>
            <color indexed="81"/>
            <rFont val="Tahoma"/>
            <family val="2"/>
            <charset val="238"/>
          </rPr>
          <t>Konrad Kowalicki:</t>
        </r>
        <r>
          <rPr>
            <sz val="9"/>
            <color indexed="81"/>
            <rFont val="Tahoma"/>
            <family val="2"/>
            <charset val="238"/>
          </rPr>
          <t xml:space="preserve">
Was 2SEKM0290402A</t>
        </r>
      </text>
    </comment>
    <comment ref="AK606" authorId="3" shapeId="0">
      <text>
        <r>
          <rPr>
            <b/>
            <sz val="9"/>
            <color indexed="81"/>
            <rFont val="Tahoma"/>
            <family val="2"/>
          </rPr>
          <t>Konrad Kowalicki:</t>
        </r>
        <r>
          <rPr>
            <sz val="9"/>
            <color indexed="81"/>
            <rFont val="Tahoma"/>
            <family val="2"/>
          </rPr>
          <t xml:space="preserve">
Was 2SEKM1090400A</t>
        </r>
      </text>
    </comment>
    <comment ref="AM606" authorId="3" shapeId="0">
      <text>
        <r>
          <rPr>
            <b/>
            <sz val="9"/>
            <color indexed="81"/>
            <rFont val="Tahoma"/>
            <family val="2"/>
            <charset val="238"/>
          </rPr>
          <t>Konrad Kowalicki:</t>
        </r>
        <r>
          <rPr>
            <sz val="9"/>
            <color indexed="81"/>
            <rFont val="Tahoma"/>
            <family val="2"/>
            <charset val="238"/>
          </rPr>
          <t xml:space="preserve">
Was 2SEKM2090401E</t>
        </r>
      </text>
    </comment>
    <comment ref="AD607" authorId="3" shapeId="0">
      <text>
        <r>
          <rPr>
            <b/>
            <sz val="9"/>
            <color indexed="81"/>
            <rFont val="Tahoma"/>
            <family val="2"/>
            <charset val="238"/>
          </rPr>
          <t>Konrad Kowalicki:</t>
        </r>
        <r>
          <rPr>
            <sz val="9"/>
            <color indexed="81"/>
            <rFont val="Tahoma"/>
            <family val="2"/>
            <charset val="238"/>
          </rPr>
          <t xml:space="preserve">
Was 2SEKM0290402A</t>
        </r>
      </text>
    </comment>
    <comment ref="AK607" authorId="3" shapeId="0">
      <text>
        <r>
          <rPr>
            <b/>
            <sz val="9"/>
            <color indexed="81"/>
            <rFont val="Tahoma"/>
            <family val="2"/>
          </rPr>
          <t>Konrad Kowalicki:</t>
        </r>
        <r>
          <rPr>
            <sz val="9"/>
            <color indexed="81"/>
            <rFont val="Tahoma"/>
            <family val="2"/>
          </rPr>
          <t xml:space="preserve">
Was 2SEKM1090400A
was 2SEKM1090401B 2SEKM1090400B</t>
        </r>
      </text>
    </comment>
    <comment ref="AM607" authorId="3" shapeId="0">
      <text>
        <r>
          <rPr>
            <b/>
            <sz val="9"/>
            <color indexed="81"/>
            <rFont val="Tahoma"/>
            <family val="2"/>
            <charset val="238"/>
          </rPr>
          <t>Konrad Kowalicki:</t>
        </r>
        <r>
          <rPr>
            <sz val="9"/>
            <color indexed="81"/>
            <rFont val="Tahoma"/>
            <family val="2"/>
            <charset val="238"/>
          </rPr>
          <t xml:space="preserve">
Was 2SEKM2090401E</t>
        </r>
      </text>
    </comment>
    <comment ref="AD608" authorId="3" shapeId="0">
      <text>
        <r>
          <rPr>
            <b/>
            <sz val="9"/>
            <color indexed="81"/>
            <rFont val="Tahoma"/>
            <family val="2"/>
            <charset val="238"/>
          </rPr>
          <t>Konrad Kowalicki:</t>
        </r>
        <r>
          <rPr>
            <sz val="9"/>
            <color indexed="81"/>
            <rFont val="Tahoma"/>
            <family val="2"/>
            <charset val="238"/>
          </rPr>
          <t xml:space="preserve">
Was 2SEKM0290402A</t>
        </r>
      </text>
    </comment>
    <comment ref="AK608" authorId="3" shapeId="0">
      <text>
        <r>
          <rPr>
            <b/>
            <sz val="9"/>
            <color indexed="81"/>
            <rFont val="Tahoma"/>
            <family val="2"/>
          </rPr>
          <t>Konrad Kowalicki:</t>
        </r>
        <r>
          <rPr>
            <sz val="9"/>
            <color indexed="81"/>
            <rFont val="Tahoma"/>
            <family val="2"/>
          </rPr>
          <t xml:space="preserve">
Was 2SEKM1090400A
was 2SEKM1090401B 2SEKM1090400B</t>
        </r>
      </text>
    </comment>
    <comment ref="AM608" authorId="3" shapeId="0">
      <text>
        <r>
          <rPr>
            <b/>
            <sz val="9"/>
            <color indexed="81"/>
            <rFont val="Tahoma"/>
            <family val="2"/>
            <charset val="238"/>
          </rPr>
          <t>Konrad Kowalicki:</t>
        </r>
        <r>
          <rPr>
            <sz val="9"/>
            <color indexed="81"/>
            <rFont val="Tahoma"/>
            <family val="2"/>
            <charset val="238"/>
          </rPr>
          <t xml:space="preserve">
Was 2SEKM2090401E
was 2SEKM2090413F </t>
        </r>
      </text>
    </comment>
    <comment ref="AD610" authorId="3" shapeId="0">
      <text>
        <r>
          <rPr>
            <b/>
            <sz val="9"/>
            <color indexed="81"/>
            <rFont val="Tahoma"/>
            <family val="2"/>
            <charset val="238"/>
          </rPr>
          <t>Konrad Kowalicki:</t>
        </r>
        <r>
          <rPr>
            <sz val="9"/>
            <color indexed="81"/>
            <rFont val="Tahoma"/>
            <family val="2"/>
            <charset val="238"/>
          </rPr>
          <t xml:space="preserve">
Was 2SEKM0290402A</t>
        </r>
      </text>
    </comment>
    <comment ref="AM610" authorId="3" shapeId="0">
      <text>
        <r>
          <rPr>
            <b/>
            <sz val="9"/>
            <color indexed="81"/>
            <rFont val="Tahoma"/>
            <family val="2"/>
            <charset val="238"/>
          </rPr>
          <t>Konrad Kowalicki:</t>
        </r>
        <r>
          <rPr>
            <sz val="9"/>
            <color indexed="81"/>
            <rFont val="Tahoma"/>
            <family val="2"/>
            <charset val="238"/>
          </rPr>
          <t xml:space="preserve">
Was 2SEKM2090424B</t>
        </r>
      </text>
    </comment>
    <comment ref="AD611" authorId="3" shapeId="0">
      <text>
        <r>
          <rPr>
            <b/>
            <sz val="9"/>
            <color indexed="81"/>
            <rFont val="Tahoma"/>
            <family val="2"/>
            <charset val="238"/>
          </rPr>
          <t>Konrad Kowalicki:</t>
        </r>
        <r>
          <rPr>
            <sz val="9"/>
            <color indexed="81"/>
            <rFont val="Tahoma"/>
            <family val="2"/>
            <charset val="238"/>
          </rPr>
          <t xml:space="preserve">
Was 2SEKM0290402A</t>
        </r>
      </text>
    </comment>
    <comment ref="AM611" authorId="3" shapeId="0">
      <text>
        <r>
          <rPr>
            <b/>
            <sz val="9"/>
            <color indexed="81"/>
            <rFont val="Tahoma"/>
            <family val="2"/>
            <charset val="238"/>
          </rPr>
          <t>Konrad Kowalicki:</t>
        </r>
        <r>
          <rPr>
            <sz val="9"/>
            <color indexed="81"/>
            <rFont val="Tahoma"/>
            <family val="2"/>
            <charset val="238"/>
          </rPr>
          <t xml:space="preserve">
Was </t>
        </r>
      </text>
    </comment>
    <comment ref="AD612" authorId="3" shapeId="0">
      <text>
        <r>
          <rPr>
            <b/>
            <sz val="9"/>
            <color indexed="81"/>
            <rFont val="Tahoma"/>
            <family val="2"/>
            <charset val="238"/>
          </rPr>
          <t>Konrad Kowalicki:</t>
        </r>
        <r>
          <rPr>
            <sz val="9"/>
            <color indexed="81"/>
            <rFont val="Tahoma"/>
            <family val="2"/>
            <charset val="238"/>
          </rPr>
          <t xml:space="preserve">
Was 2SEKM0290402A</t>
        </r>
      </text>
    </comment>
    <comment ref="AK612" authorId="3" shapeId="0">
      <text>
        <r>
          <rPr>
            <b/>
            <sz val="9"/>
            <color indexed="81"/>
            <rFont val="Tahoma"/>
            <family val="2"/>
          </rPr>
          <t>Konrad Kowalicki:</t>
        </r>
        <r>
          <rPr>
            <sz val="9"/>
            <color indexed="81"/>
            <rFont val="Tahoma"/>
            <family val="2"/>
          </rPr>
          <t xml:space="preserve">
Was 2SEKM1090400A</t>
        </r>
      </text>
    </comment>
    <comment ref="AM612" authorId="3" shapeId="0">
      <text>
        <r>
          <rPr>
            <b/>
            <sz val="9"/>
            <color indexed="81"/>
            <rFont val="Tahoma"/>
            <family val="2"/>
            <charset val="238"/>
          </rPr>
          <t>Konrad Kowalicki:</t>
        </r>
        <r>
          <rPr>
            <sz val="9"/>
            <color indexed="81"/>
            <rFont val="Tahoma"/>
            <family val="2"/>
            <charset val="238"/>
          </rPr>
          <t xml:space="preserve">
Was 2SEKM2090465A</t>
        </r>
      </text>
    </comment>
    <comment ref="AD613" authorId="3" shapeId="0">
      <text>
        <r>
          <rPr>
            <b/>
            <sz val="9"/>
            <color indexed="81"/>
            <rFont val="Tahoma"/>
            <family val="2"/>
            <charset val="238"/>
          </rPr>
          <t>Konrad Kowalicki:</t>
        </r>
        <r>
          <rPr>
            <sz val="9"/>
            <color indexed="81"/>
            <rFont val="Tahoma"/>
            <family val="2"/>
            <charset val="238"/>
          </rPr>
          <t xml:space="preserve">
Was 2SEKM0290402A</t>
        </r>
      </text>
    </comment>
    <comment ref="AM613" authorId="3" shapeId="0">
      <text>
        <r>
          <rPr>
            <b/>
            <sz val="9"/>
            <color indexed="81"/>
            <rFont val="Tahoma"/>
            <family val="2"/>
            <charset val="238"/>
          </rPr>
          <t>Konrad Kowalicki:</t>
        </r>
        <r>
          <rPr>
            <sz val="9"/>
            <color indexed="81"/>
            <rFont val="Tahoma"/>
            <family val="2"/>
            <charset val="238"/>
          </rPr>
          <t xml:space="preserve">
Was 2SEKM2090465A</t>
        </r>
      </text>
    </comment>
    <comment ref="AD615" authorId="3" shapeId="0">
      <text>
        <r>
          <rPr>
            <b/>
            <sz val="9"/>
            <color indexed="81"/>
            <rFont val="Tahoma"/>
            <family val="2"/>
            <charset val="238"/>
          </rPr>
          <t>Konrad Kowalicki:</t>
        </r>
        <r>
          <rPr>
            <sz val="9"/>
            <color indexed="81"/>
            <rFont val="Tahoma"/>
            <family val="2"/>
            <charset val="238"/>
          </rPr>
          <t xml:space="preserve">
Was 2SEKM0290402A</t>
        </r>
      </text>
    </comment>
    <comment ref="AM615" authorId="3" shapeId="0">
      <text>
        <r>
          <rPr>
            <b/>
            <sz val="9"/>
            <color indexed="81"/>
            <rFont val="Tahoma"/>
            <family val="2"/>
            <charset val="238"/>
          </rPr>
          <t>Konrad Kowalicki:</t>
        </r>
        <r>
          <rPr>
            <sz val="9"/>
            <color indexed="81"/>
            <rFont val="Tahoma"/>
            <family val="2"/>
            <charset val="238"/>
          </rPr>
          <t xml:space="preserve">
Was 2SEKM2090424B</t>
        </r>
      </text>
    </comment>
    <comment ref="AD616" authorId="3" shapeId="0">
      <text>
        <r>
          <rPr>
            <b/>
            <sz val="9"/>
            <color indexed="81"/>
            <rFont val="Tahoma"/>
            <family val="2"/>
            <charset val="238"/>
          </rPr>
          <t>Konrad Kowalicki:</t>
        </r>
        <r>
          <rPr>
            <sz val="9"/>
            <color indexed="81"/>
            <rFont val="Tahoma"/>
            <family val="2"/>
            <charset val="238"/>
          </rPr>
          <t xml:space="preserve">
Was 2SEKM0290402A</t>
        </r>
      </text>
    </comment>
    <comment ref="AM616" authorId="3" shapeId="0">
      <text>
        <r>
          <rPr>
            <b/>
            <sz val="9"/>
            <color indexed="81"/>
            <rFont val="Tahoma"/>
            <family val="2"/>
            <charset val="238"/>
          </rPr>
          <t>Konrad Kowalicki:</t>
        </r>
        <r>
          <rPr>
            <sz val="9"/>
            <color indexed="81"/>
            <rFont val="Tahoma"/>
            <family val="2"/>
            <charset val="238"/>
          </rPr>
          <t xml:space="preserve">
Was 2SEKM2090467A</t>
        </r>
      </text>
    </comment>
    <comment ref="AD617" authorId="3" shapeId="0">
      <text>
        <r>
          <rPr>
            <b/>
            <sz val="9"/>
            <color indexed="81"/>
            <rFont val="Tahoma"/>
            <family val="2"/>
            <charset val="238"/>
          </rPr>
          <t>Konrad Kowalicki:</t>
        </r>
        <r>
          <rPr>
            <sz val="9"/>
            <color indexed="81"/>
            <rFont val="Tahoma"/>
            <family val="2"/>
            <charset val="238"/>
          </rPr>
          <t xml:space="preserve">
Was 2SEKM0290402A</t>
        </r>
      </text>
    </comment>
    <comment ref="AM617" authorId="3" shapeId="0">
      <text>
        <r>
          <rPr>
            <b/>
            <sz val="9"/>
            <color indexed="81"/>
            <rFont val="Tahoma"/>
            <family val="2"/>
            <charset val="238"/>
          </rPr>
          <t>Konrad Kowalicki:</t>
        </r>
        <r>
          <rPr>
            <sz val="9"/>
            <color indexed="81"/>
            <rFont val="Tahoma"/>
            <family val="2"/>
            <charset val="238"/>
          </rPr>
          <t xml:space="preserve">
Was 2SEKM2090468A</t>
        </r>
      </text>
    </comment>
    <comment ref="AD619" authorId="3" shapeId="0">
      <text>
        <r>
          <rPr>
            <b/>
            <sz val="9"/>
            <color indexed="81"/>
            <rFont val="Tahoma"/>
            <family val="2"/>
            <charset val="238"/>
          </rPr>
          <t>Konrad Kowalicki:</t>
        </r>
        <r>
          <rPr>
            <sz val="9"/>
            <color indexed="81"/>
            <rFont val="Tahoma"/>
            <family val="2"/>
            <charset val="238"/>
          </rPr>
          <t xml:space="preserve">
Was 2SEKM0290403A</t>
        </r>
      </text>
    </comment>
    <comment ref="AM619" authorId="3" shapeId="0">
      <text>
        <r>
          <rPr>
            <b/>
            <sz val="9"/>
            <color indexed="81"/>
            <rFont val="Tahoma"/>
            <family val="2"/>
            <charset val="238"/>
          </rPr>
          <t>Konrad Kowalicki:</t>
        </r>
        <r>
          <rPr>
            <sz val="9"/>
            <color indexed="81"/>
            <rFont val="Tahoma"/>
            <family val="2"/>
            <charset val="238"/>
          </rPr>
          <t xml:space="preserve">
Was 2SEKM2090448A  </t>
        </r>
      </text>
    </comment>
    <comment ref="AD620" authorId="3" shapeId="0">
      <text>
        <r>
          <rPr>
            <b/>
            <sz val="9"/>
            <color indexed="81"/>
            <rFont val="Tahoma"/>
            <family val="2"/>
            <charset val="238"/>
          </rPr>
          <t>Konrad Kowalicki:</t>
        </r>
        <r>
          <rPr>
            <sz val="9"/>
            <color indexed="81"/>
            <rFont val="Tahoma"/>
            <family val="2"/>
            <charset val="238"/>
          </rPr>
          <t xml:space="preserve">
Was 2SEKM0290403A</t>
        </r>
      </text>
    </comment>
    <comment ref="AM620" authorId="3" shapeId="0">
      <text>
        <r>
          <rPr>
            <b/>
            <sz val="9"/>
            <color indexed="81"/>
            <rFont val="Tahoma"/>
            <family val="2"/>
            <charset val="238"/>
          </rPr>
          <t>Konrad Kowalicki:</t>
        </r>
        <r>
          <rPr>
            <sz val="9"/>
            <color indexed="81"/>
            <rFont val="Tahoma"/>
            <family val="2"/>
            <charset val="238"/>
          </rPr>
          <t xml:space="preserve">
Was 2SEKM2090412C</t>
        </r>
      </text>
    </comment>
    <comment ref="AD621" authorId="3" shapeId="0">
      <text>
        <r>
          <rPr>
            <b/>
            <sz val="9"/>
            <color indexed="81"/>
            <rFont val="Tahoma"/>
            <family val="2"/>
            <charset val="238"/>
          </rPr>
          <t>Konrad Kowalicki:</t>
        </r>
        <r>
          <rPr>
            <sz val="9"/>
            <color indexed="81"/>
            <rFont val="Tahoma"/>
            <family val="2"/>
            <charset val="238"/>
          </rPr>
          <t xml:space="preserve">
Was 2SEKM0290403A</t>
        </r>
      </text>
    </comment>
    <comment ref="AM621" authorId="3" shapeId="0">
      <text>
        <r>
          <rPr>
            <b/>
            <sz val="9"/>
            <color indexed="81"/>
            <rFont val="Tahoma"/>
            <family val="2"/>
            <charset val="238"/>
          </rPr>
          <t>Konrad Kowalicki:</t>
        </r>
        <r>
          <rPr>
            <sz val="9"/>
            <color indexed="81"/>
            <rFont val="Tahoma"/>
            <family val="2"/>
            <charset val="238"/>
          </rPr>
          <t xml:space="preserve">
Was2SEKM2090403C 2SEKM2090402C 2SEKM2090400C 2SEKM2090451A    </t>
        </r>
      </text>
    </comment>
    <comment ref="AD622" authorId="3" shapeId="0">
      <text>
        <r>
          <rPr>
            <b/>
            <sz val="9"/>
            <color indexed="81"/>
            <rFont val="Tahoma"/>
            <family val="2"/>
            <charset val="238"/>
          </rPr>
          <t>Konrad Kowalicki:</t>
        </r>
        <r>
          <rPr>
            <sz val="9"/>
            <color indexed="81"/>
            <rFont val="Tahoma"/>
            <family val="2"/>
            <charset val="238"/>
          </rPr>
          <t xml:space="preserve">
Was 2SEKM0290403A</t>
        </r>
      </text>
    </comment>
    <comment ref="AK622" authorId="3" shapeId="0">
      <text>
        <r>
          <rPr>
            <b/>
            <sz val="9"/>
            <color indexed="81"/>
            <rFont val="Tahoma"/>
            <family val="2"/>
          </rPr>
          <t>Konrad Kowalicki:</t>
        </r>
        <r>
          <rPr>
            <sz val="9"/>
            <color indexed="81"/>
            <rFont val="Tahoma"/>
            <family val="2"/>
          </rPr>
          <t xml:space="preserve">
Was 2SEKM1090400A</t>
        </r>
      </text>
    </comment>
    <comment ref="AM622" authorId="3" shapeId="0">
      <text>
        <r>
          <rPr>
            <b/>
            <sz val="9"/>
            <color indexed="81"/>
            <rFont val="Tahoma"/>
            <family val="2"/>
            <charset val="238"/>
          </rPr>
          <t>Konrad Kowalicki:</t>
        </r>
        <r>
          <rPr>
            <sz val="9"/>
            <color indexed="81"/>
            <rFont val="Tahoma"/>
            <family val="2"/>
            <charset val="238"/>
          </rPr>
          <t xml:space="preserve">
Was 2SEKM2090413C 2SEKM2090414C 2SEKM2090409C 2SEKM2090416C</t>
        </r>
      </text>
    </comment>
    <comment ref="AD623" authorId="3" shapeId="0">
      <text>
        <r>
          <rPr>
            <b/>
            <sz val="9"/>
            <color indexed="81"/>
            <rFont val="Tahoma"/>
            <family val="2"/>
            <charset val="238"/>
          </rPr>
          <t>Konrad Kowalicki:</t>
        </r>
        <r>
          <rPr>
            <sz val="9"/>
            <color indexed="81"/>
            <rFont val="Tahoma"/>
            <family val="2"/>
            <charset val="238"/>
          </rPr>
          <t xml:space="preserve">
Was 2SEKM0290403A</t>
        </r>
      </text>
    </comment>
    <comment ref="AK623" authorId="3" shapeId="0">
      <text>
        <r>
          <rPr>
            <b/>
            <sz val="9"/>
            <color indexed="81"/>
            <rFont val="Tahoma"/>
            <family val="2"/>
          </rPr>
          <t>Konrad Kowalicki:</t>
        </r>
        <r>
          <rPr>
            <sz val="9"/>
            <color indexed="81"/>
            <rFont val="Tahoma"/>
            <family val="2"/>
          </rPr>
          <t xml:space="preserve">
Was 2SEKM1090400A</t>
        </r>
      </text>
    </comment>
    <comment ref="AM623" authorId="3" shapeId="0">
      <text>
        <r>
          <rPr>
            <b/>
            <sz val="9"/>
            <color indexed="81"/>
            <rFont val="Tahoma"/>
            <family val="2"/>
            <charset val="238"/>
          </rPr>
          <t>Konrad Kowalicki:</t>
        </r>
        <r>
          <rPr>
            <sz val="9"/>
            <color indexed="81"/>
            <rFont val="Tahoma"/>
            <family val="2"/>
            <charset val="238"/>
          </rPr>
          <t xml:space="preserve">
Was  2SEKM2090416E 2SEKM2090432E 2SEKM2090415C</t>
        </r>
      </text>
    </comment>
    <comment ref="AD624" authorId="3" shapeId="0">
      <text>
        <r>
          <rPr>
            <b/>
            <sz val="9"/>
            <color indexed="81"/>
            <rFont val="Tahoma"/>
            <family val="2"/>
            <charset val="238"/>
          </rPr>
          <t>Konrad Kowalicki:</t>
        </r>
        <r>
          <rPr>
            <sz val="9"/>
            <color indexed="81"/>
            <rFont val="Tahoma"/>
            <family val="2"/>
            <charset val="238"/>
          </rPr>
          <t xml:space="preserve">
Was 2SEKM0290403A</t>
        </r>
      </text>
    </comment>
    <comment ref="AK624" authorId="3" shapeId="0">
      <text>
        <r>
          <rPr>
            <b/>
            <sz val="9"/>
            <color indexed="81"/>
            <rFont val="Tahoma"/>
            <family val="2"/>
          </rPr>
          <t>Konrad Kowalicki:</t>
        </r>
        <r>
          <rPr>
            <sz val="9"/>
            <color indexed="81"/>
            <rFont val="Tahoma"/>
            <family val="2"/>
          </rPr>
          <t xml:space="preserve">
Was 2SEKM1090400A
was 2SEKM1090401B 2SEKM1090400B</t>
        </r>
      </text>
    </comment>
    <comment ref="AM624" authorId="3" shapeId="0">
      <text>
        <r>
          <rPr>
            <b/>
            <sz val="9"/>
            <color indexed="81"/>
            <rFont val="Tahoma"/>
            <family val="2"/>
            <charset val="238"/>
          </rPr>
          <t>Konrad Kowalicki:</t>
        </r>
        <r>
          <rPr>
            <sz val="9"/>
            <color indexed="81"/>
            <rFont val="Tahoma"/>
            <family val="2"/>
            <charset val="238"/>
          </rPr>
          <t xml:space="preserve">
Was  2SEKM2090416E 2SEKM2090432E 2SEKM2090415C</t>
        </r>
      </text>
    </comment>
    <comment ref="AB625" authorId="2" shapeId="0">
      <text>
        <r>
          <rPr>
            <b/>
            <sz val="9"/>
            <color indexed="81"/>
            <rFont val="Tahoma"/>
            <family val="2"/>
            <charset val="238"/>
          </rPr>
          <t>Pawel Kurtyka:</t>
        </r>
        <r>
          <rPr>
            <sz val="9"/>
            <color indexed="81"/>
            <rFont val="Tahoma"/>
            <family val="2"/>
            <charset val="238"/>
          </rPr>
          <t xml:space="preserve">
was: 2SE5PSRM00</t>
        </r>
      </text>
    </comment>
    <comment ref="AD626" authorId="3" shapeId="0">
      <text>
        <r>
          <rPr>
            <b/>
            <sz val="9"/>
            <color indexed="81"/>
            <rFont val="Tahoma"/>
            <family val="2"/>
            <charset val="238"/>
          </rPr>
          <t>Konrad Kowalicki:</t>
        </r>
        <r>
          <rPr>
            <sz val="9"/>
            <color indexed="81"/>
            <rFont val="Tahoma"/>
            <family val="2"/>
            <charset val="238"/>
          </rPr>
          <t xml:space="preserve">
Was 2SEKM0290401A  </t>
        </r>
      </text>
    </comment>
    <comment ref="AM626" authorId="3" shapeId="0">
      <text>
        <r>
          <rPr>
            <b/>
            <sz val="9"/>
            <color indexed="81"/>
            <rFont val="Tahoma"/>
            <family val="2"/>
            <charset val="238"/>
          </rPr>
          <t>Konrad Kowalicki:</t>
        </r>
        <r>
          <rPr>
            <sz val="9"/>
            <color indexed="81"/>
            <rFont val="Tahoma"/>
            <family val="2"/>
            <charset val="238"/>
          </rPr>
          <t xml:space="preserve">
Was 2SEKM2090459A</t>
        </r>
      </text>
    </comment>
    <comment ref="AD627" authorId="3" shapeId="0">
      <text>
        <r>
          <rPr>
            <b/>
            <sz val="9"/>
            <color indexed="81"/>
            <rFont val="Tahoma"/>
            <family val="2"/>
            <charset val="238"/>
          </rPr>
          <t>Konrad Kowalicki:</t>
        </r>
        <r>
          <rPr>
            <sz val="9"/>
            <color indexed="81"/>
            <rFont val="Tahoma"/>
            <family val="2"/>
            <charset val="238"/>
          </rPr>
          <t xml:space="preserve">
Was 2SEKM0290401A  </t>
        </r>
      </text>
    </comment>
    <comment ref="AM627" authorId="3" shapeId="0">
      <text>
        <r>
          <rPr>
            <b/>
            <sz val="9"/>
            <color indexed="81"/>
            <rFont val="Tahoma"/>
            <family val="2"/>
            <charset val="238"/>
          </rPr>
          <t>Konrad Kowalicki:</t>
        </r>
        <r>
          <rPr>
            <sz val="9"/>
            <color indexed="81"/>
            <rFont val="Tahoma"/>
            <family val="2"/>
            <charset val="238"/>
          </rPr>
          <t xml:space="preserve">
Was 2SEKM2090448A</t>
        </r>
      </text>
    </comment>
    <comment ref="AD628" authorId="3" shapeId="0">
      <text>
        <r>
          <rPr>
            <b/>
            <sz val="9"/>
            <color indexed="81"/>
            <rFont val="Tahoma"/>
            <family val="2"/>
            <charset val="238"/>
          </rPr>
          <t>Konrad Kowalicki:</t>
        </r>
        <r>
          <rPr>
            <sz val="9"/>
            <color indexed="81"/>
            <rFont val="Tahoma"/>
            <family val="2"/>
            <charset val="238"/>
          </rPr>
          <t xml:space="preserve">
Was 2SEKM0290401A  </t>
        </r>
      </text>
    </comment>
    <comment ref="AK628" authorId="3" shapeId="0">
      <text>
        <r>
          <rPr>
            <b/>
            <sz val="9"/>
            <color indexed="81"/>
            <rFont val="Tahoma"/>
            <family val="2"/>
          </rPr>
          <t>Konrad Kowalicki:</t>
        </r>
        <r>
          <rPr>
            <sz val="9"/>
            <color indexed="81"/>
            <rFont val="Tahoma"/>
            <family val="2"/>
          </rPr>
          <t xml:space="preserve">
Was 2SEKM1090400A</t>
        </r>
      </text>
    </comment>
    <comment ref="AM628" authorId="3" shapeId="0">
      <text>
        <r>
          <rPr>
            <b/>
            <sz val="9"/>
            <color indexed="81"/>
            <rFont val="Tahoma"/>
            <family val="2"/>
            <charset val="238"/>
          </rPr>
          <t>Konrad Kowalicki:</t>
        </r>
        <r>
          <rPr>
            <sz val="9"/>
            <color indexed="81"/>
            <rFont val="Tahoma"/>
            <family val="2"/>
            <charset val="238"/>
          </rPr>
          <t xml:space="preserve">
Was 2SEKM2090455A 2SEKM2090460A 2SEKM2090412C 2SEKM2090409B 2SEKM2090436A  2SEKM2090404B </t>
        </r>
      </text>
    </comment>
    <comment ref="AD629" authorId="3" shapeId="0">
      <text>
        <r>
          <rPr>
            <b/>
            <sz val="9"/>
            <color indexed="81"/>
            <rFont val="Tahoma"/>
            <family val="2"/>
            <charset val="238"/>
          </rPr>
          <t>Konrad Kowalicki:</t>
        </r>
        <r>
          <rPr>
            <sz val="9"/>
            <color indexed="81"/>
            <rFont val="Tahoma"/>
            <family val="2"/>
            <charset val="238"/>
          </rPr>
          <t xml:space="preserve">
Was 2SEKM0290401A  </t>
        </r>
      </text>
    </comment>
    <comment ref="AK629" authorId="3" shapeId="0">
      <text>
        <r>
          <rPr>
            <b/>
            <sz val="9"/>
            <color indexed="81"/>
            <rFont val="Tahoma"/>
            <family val="2"/>
          </rPr>
          <t>Konrad Kowalicki:</t>
        </r>
        <r>
          <rPr>
            <sz val="9"/>
            <color indexed="81"/>
            <rFont val="Tahoma"/>
            <family val="2"/>
          </rPr>
          <t xml:space="preserve">
Was 2SEKM1090400A</t>
        </r>
      </text>
    </comment>
    <comment ref="AM629" authorId="3" shapeId="0">
      <text>
        <r>
          <rPr>
            <b/>
            <sz val="9"/>
            <color indexed="81"/>
            <rFont val="Tahoma"/>
            <family val="2"/>
            <charset val="238"/>
          </rPr>
          <t>Konrad Kowalicki:</t>
        </r>
        <r>
          <rPr>
            <sz val="9"/>
            <color indexed="81"/>
            <rFont val="Tahoma"/>
            <family val="2"/>
            <charset val="238"/>
          </rPr>
          <t xml:space="preserve">
Was 2SEKM2090422E 2SEKM2090415A</t>
        </r>
      </text>
    </comment>
    <comment ref="AD630" authorId="3" shapeId="0">
      <text>
        <r>
          <rPr>
            <b/>
            <sz val="9"/>
            <color indexed="81"/>
            <rFont val="Tahoma"/>
            <family val="2"/>
            <charset val="238"/>
          </rPr>
          <t>Konrad Kowalicki:</t>
        </r>
        <r>
          <rPr>
            <sz val="9"/>
            <color indexed="81"/>
            <rFont val="Tahoma"/>
            <family val="2"/>
            <charset val="238"/>
          </rPr>
          <t xml:space="preserve">
Was 2SEKM0290401A  </t>
        </r>
      </text>
    </comment>
    <comment ref="AK630" authorId="3" shapeId="0">
      <text>
        <r>
          <rPr>
            <b/>
            <sz val="9"/>
            <color indexed="81"/>
            <rFont val="Tahoma"/>
            <family val="2"/>
          </rPr>
          <t>Konrad Kowalicki:</t>
        </r>
        <r>
          <rPr>
            <sz val="9"/>
            <color indexed="81"/>
            <rFont val="Tahoma"/>
            <family val="2"/>
          </rPr>
          <t xml:space="preserve">
Was 2SEKM1090400A
was 2SEKM1090401B 2SEKM1090400B</t>
        </r>
      </text>
    </comment>
    <comment ref="AM630" authorId="3" shapeId="0">
      <text>
        <r>
          <rPr>
            <b/>
            <sz val="9"/>
            <color indexed="81"/>
            <rFont val="Tahoma"/>
            <family val="2"/>
            <charset val="238"/>
          </rPr>
          <t>Konrad Kowalicki:</t>
        </r>
        <r>
          <rPr>
            <sz val="9"/>
            <color indexed="81"/>
            <rFont val="Tahoma"/>
            <family val="2"/>
            <charset val="238"/>
          </rPr>
          <t xml:space="preserve">
Was 2SEKM2090422E 2SEKM2090415A</t>
        </r>
      </text>
    </comment>
    <comment ref="AD631" authorId="3" shapeId="0">
      <text>
        <r>
          <rPr>
            <b/>
            <sz val="9"/>
            <color indexed="81"/>
            <rFont val="Tahoma"/>
            <family val="2"/>
            <charset val="238"/>
          </rPr>
          <t>Konrad Kowalicki:</t>
        </r>
        <r>
          <rPr>
            <sz val="9"/>
            <color indexed="81"/>
            <rFont val="Tahoma"/>
            <family val="2"/>
            <charset val="238"/>
          </rPr>
          <t xml:space="preserve">
Was 2SEKM0290401A </t>
        </r>
      </text>
    </comment>
    <comment ref="AM631" authorId="3" shapeId="0">
      <text>
        <r>
          <rPr>
            <b/>
            <sz val="9"/>
            <color indexed="81"/>
            <rFont val="Tahoma"/>
            <family val="2"/>
            <charset val="238"/>
          </rPr>
          <t>Konrad Kowalicki:</t>
        </r>
        <r>
          <rPr>
            <sz val="9"/>
            <color indexed="81"/>
            <rFont val="Tahoma"/>
            <family val="2"/>
            <charset val="238"/>
          </rPr>
          <t xml:space="preserve">
Was 2SEKM2090430B</t>
        </r>
      </text>
    </comment>
    <comment ref="AD632" authorId="3" shapeId="0">
      <text>
        <r>
          <rPr>
            <b/>
            <sz val="9"/>
            <color indexed="81"/>
            <rFont val="Tahoma"/>
            <family val="2"/>
            <charset val="238"/>
          </rPr>
          <t>Konrad Kowalicki:</t>
        </r>
        <r>
          <rPr>
            <sz val="9"/>
            <color indexed="81"/>
            <rFont val="Tahoma"/>
            <family val="2"/>
            <charset val="238"/>
          </rPr>
          <t xml:space="preserve">
Was 2SEKM0290401A </t>
        </r>
      </text>
    </comment>
    <comment ref="AM632" authorId="3" shapeId="0">
      <text>
        <r>
          <rPr>
            <b/>
            <sz val="9"/>
            <color indexed="81"/>
            <rFont val="Tahoma"/>
            <family val="2"/>
            <charset val="238"/>
          </rPr>
          <t>Konrad Kowalicki:</t>
        </r>
        <r>
          <rPr>
            <sz val="9"/>
            <color indexed="81"/>
            <rFont val="Tahoma"/>
            <family val="2"/>
            <charset val="238"/>
          </rPr>
          <t xml:space="preserve">
Was 2SEKM2090448A</t>
        </r>
      </text>
    </comment>
    <comment ref="AD633" authorId="3" shapeId="0">
      <text>
        <r>
          <rPr>
            <b/>
            <sz val="9"/>
            <color indexed="81"/>
            <rFont val="Tahoma"/>
            <family val="2"/>
            <charset val="238"/>
          </rPr>
          <t>Konrad Kowalicki:</t>
        </r>
        <r>
          <rPr>
            <sz val="9"/>
            <color indexed="81"/>
            <rFont val="Tahoma"/>
            <family val="2"/>
            <charset val="238"/>
          </rPr>
          <t xml:space="preserve">
Was 2SEKM0290401A </t>
        </r>
      </text>
    </comment>
    <comment ref="AK633" authorId="3" shapeId="0">
      <text>
        <r>
          <rPr>
            <b/>
            <sz val="9"/>
            <color indexed="81"/>
            <rFont val="Tahoma"/>
            <family val="2"/>
          </rPr>
          <t>Konrad Kowalicki:</t>
        </r>
        <r>
          <rPr>
            <sz val="9"/>
            <color indexed="81"/>
            <rFont val="Tahoma"/>
            <family val="2"/>
          </rPr>
          <t xml:space="preserve">
Was 2SEKM1090400A</t>
        </r>
      </text>
    </comment>
    <comment ref="AM633" authorId="3" shapeId="0">
      <text>
        <r>
          <rPr>
            <b/>
            <sz val="9"/>
            <color indexed="81"/>
            <rFont val="Tahoma"/>
            <family val="2"/>
            <charset val="238"/>
          </rPr>
          <t>Konrad Kowalicki:</t>
        </r>
        <r>
          <rPr>
            <sz val="9"/>
            <color indexed="81"/>
            <rFont val="Tahoma"/>
            <family val="2"/>
            <charset val="238"/>
          </rPr>
          <t xml:space="preserve">
Was  2SEKM2090455A  2SEKM2090460A 2SEKM2090412C 2SEKM2090409B 2SEKM2090436A 2SEKM2090404B</t>
        </r>
      </text>
    </comment>
    <comment ref="AD634" authorId="3" shapeId="0">
      <text>
        <r>
          <rPr>
            <b/>
            <sz val="9"/>
            <color indexed="81"/>
            <rFont val="Tahoma"/>
            <family val="2"/>
            <charset val="238"/>
          </rPr>
          <t>Konrad Kowalicki:</t>
        </r>
        <r>
          <rPr>
            <sz val="9"/>
            <color indexed="81"/>
            <rFont val="Tahoma"/>
            <family val="2"/>
            <charset val="238"/>
          </rPr>
          <t xml:space="preserve">
Was 2SEKM0290401A </t>
        </r>
      </text>
    </comment>
    <comment ref="AK634" authorId="3" shapeId="0">
      <text>
        <r>
          <rPr>
            <b/>
            <sz val="9"/>
            <color indexed="81"/>
            <rFont val="Tahoma"/>
            <family val="2"/>
          </rPr>
          <t>Konrad Kowalicki:</t>
        </r>
        <r>
          <rPr>
            <sz val="9"/>
            <color indexed="81"/>
            <rFont val="Tahoma"/>
            <family val="2"/>
          </rPr>
          <t xml:space="preserve">
Was 2SEKM1090400A</t>
        </r>
      </text>
    </comment>
    <comment ref="AM634" authorId="3" shapeId="0">
      <text>
        <r>
          <rPr>
            <b/>
            <sz val="9"/>
            <color indexed="81"/>
            <rFont val="Tahoma"/>
            <family val="2"/>
            <charset val="238"/>
          </rPr>
          <t>Konrad Kowalicki:</t>
        </r>
        <r>
          <rPr>
            <sz val="9"/>
            <color indexed="81"/>
            <rFont val="Tahoma"/>
            <family val="2"/>
            <charset val="238"/>
          </rPr>
          <t xml:space="preserve">
Was  2SEKM2090422E 2SEKM2090415A</t>
        </r>
      </text>
    </comment>
    <comment ref="AD635" authorId="3" shapeId="0">
      <text>
        <r>
          <rPr>
            <b/>
            <sz val="9"/>
            <color indexed="81"/>
            <rFont val="Tahoma"/>
            <family val="2"/>
            <charset val="238"/>
          </rPr>
          <t>Konrad Kowalicki:</t>
        </r>
        <r>
          <rPr>
            <sz val="9"/>
            <color indexed="81"/>
            <rFont val="Tahoma"/>
            <family val="2"/>
            <charset val="238"/>
          </rPr>
          <t xml:space="preserve">
Was 2SEKM0290401A </t>
        </r>
      </text>
    </comment>
    <comment ref="AK635" authorId="3" shapeId="0">
      <text>
        <r>
          <rPr>
            <b/>
            <sz val="9"/>
            <color indexed="81"/>
            <rFont val="Tahoma"/>
            <family val="2"/>
          </rPr>
          <t>Konrad Kowalicki:</t>
        </r>
        <r>
          <rPr>
            <sz val="9"/>
            <color indexed="81"/>
            <rFont val="Tahoma"/>
            <family val="2"/>
          </rPr>
          <t xml:space="preserve">
Was 2SEKM1090400A
was 2SEKM1090401B 2SEKM1090400B</t>
        </r>
      </text>
    </comment>
    <comment ref="AM635" authorId="3" shapeId="0">
      <text>
        <r>
          <rPr>
            <b/>
            <sz val="9"/>
            <color indexed="81"/>
            <rFont val="Tahoma"/>
            <family val="2"/>
            <charset val="238"/>
          </rPr>
          <t>Konrad Kowalicki:</t>
        </r>
        <r>
          <rPr>
            <sz val="9"/>
            <color indexed="81"/>
            <rFont val="Tahoma"/>
            <family val="2"/>
            <charset val="238"/>
          </rPr>
          <t xml:space="preserve">
Was  2SEKM2090422E 2SEKM2090415A</t>
        </r>
      </text>
    </comment>
    <comment ref="AM636" authorId="3" shapeId="0">
      <text>
        <r>
          <rPr>
            <b/>
            <sz val="9"/>
            <color indexed="81"/>
            <rFont val="Tahoma"/>
            <family val="2"/>
            <charset val="238"/>
          </rPr>
          <t>Konrad Kowalicki:</t>
        </r>
        <r>
          <rPr>
            <sz val="9"/>
            <color indexed="81"/>
            <rFont val="Tahoma"/>
            <family val="2"/>
            <charset val="238"/>
          </rPr>
          <t xml:space="preserve">
Was 2SEKM2090402A 2SEKM2090427A</t>
        </r>
      </text>
    </comment>
    <comment ref="AM637" authorId="3" shapeId="0">
      <text>
        <r>
          <rPr>
            <b/>
            <sz val="9"/>
            <color indexed="81"/>
            <rFont val="Tahoma"/>
            <family val="2"/>
            <charset val="238"/>
          </rPr>
          <t>Konrad Kowalicki:</t>
        </r>
        <r>
          <rPr>
            <sz val="9"/>
            <color indexed="81"/>
            <rFont val="Tahoma"/>
            <family val="2"/>
            <charset val="238"/>
          </rPr>
          <t xml:space="preserve">
Was 2SEKM2090448A </t>
        </r>
      </text>
    </comment>
    <comment ref="AK638" authorId="3" shapeId="0">
      <text>
        <r>
          <rPr>
            <b/>
            <sz val="9"/>
            <color indexed="81"/>
            <rFont val="Tahoma"/>
            <family val="2"/>
          </rPr>
          <t>Konrad Kowalicki:</t>
        </r>
        <r>
          <rPr>
            <sz val="9"/>
            <color indexed="81"/>
            <rFont val="Tahoma"/>
            <family val="2"/>
          </rPr>
          <t xml:space="preserve">
Was 2SEKM1090400A</t>
        </r>
      </text>
    </comment>
    <comment ref="AM638" authorId="3" shapeId="0">
      <text>
        <r>
          <rPr>
            <b/>
            <sz val="9"/>
            <color indexed="81"/>
            <rFont val="Tahoma"/>
            <family val="2"/>
            <charset val="238"/>
          </rPr>
          <t>Konrad Kowalicki:</t>
        </r>
        <r>
          <rPr>
            <sz val="9"/>
            <color indexed="81"/>
            <rFont val="Tahoma"/>
            <family val="2"/>
            <charset val="238"/>
          </rPr>
          <t xml:space="preserve">
Was 2SEKM2090412C 2SEKM2090404B </t>
        </r>
      </text>
    </comment>
    <comment ref="AK639" authorId="3" shapeId="0">
      <text>
        <r>
          <rPr>
            <b/>
            <sz val="9"/>
            <color indexed="81"/>
            <rFont val="Tahoma"/>
            <family val="2"/>
          </rPr>
          <t>Konrad Kowalicki:</t>
        </r>
        <r>
          <rPr>
            <sz val="9"/>
            <color indexed="81"/>
            <rFont val="Tahoma"/>
            <family val="2"/>
          </rPr>
          <t xml:space="preserve">
Was 2SEKM1090400A</t>
        </r>
      </text>
    </comment>
    <comment ref="AM639" authorId="3" shapeId="0">
      <text>
        <r>
          <rPr>
            <b/>
            <sz val="9"/>
            <color indexed="81"/>
            <rFont val="Tahoma"/>
            <family val="2"/>
            <charset val="238"/>
          </rPr>
          <t>Konrad Kowalicki:</t>
        </r>
        <r>
          <rPr>
            <sz val="9"/>
            <color indexed="81"/>
            <rFont val="Tahoma"/>
            <family val="2"/>
            <charset val="238"/>
          </rPr>
          <t xml:space="preserve">
Was 2SEKM2090422E </t>
        </r>
      </text>
    </comment>
    <comment ref="AM640" authorId="3" shapeId="0">
      <text>
        <r>
          <rPr>
            <b/>
            <sz val="9"/>
            <color indexed="81"/>
            <rFont val="Tahoma"/>
            <family val="2"/>
            <charset val="238"/>
          </rPr>
          <t>Konrad Kowalicki:</t>
        </r>
        <r>
          <rPr>
            <sz val="9"/>
            <color indexed="81"/>
            <rFont val="Tahoma"/>
            <family val="2"/>
            <charset val="238"/>
          </rPr>
          <t xml:space="preserve">
Was 2SEKM2090403A</t>
        </r>
      </text>
    </comment>
    <comment ref="AM641" authorId="3" shapeId="0">
      <text>
        <r>
          <rPr>
            <b/>
            <sz val="9"/>
            <color indexed="81"/>
            <rFont val="Tahoma"/>
            <family val="2"/>
            <charset val="238"/>
          </rPr>
          <t>Konrad Kowalicki:</t>
        </r>
        <r>
          <rPr>
            <sz val="9"/>
            <color indexed="81"/>
            <rFont val="Tahoma"/>
            <family val="2"/>
            <charset val="238"/>
          </rPr>
          <t xml:space="preserve">
Was 2SEKM2090408A   2SEKM2090423A</t>
        </r>
      </text>
    </comment>
    <comment ref="AM642" authorId="3" shapeId="0">
      <text>
        <r>
          <rPr>
            <b/>
            <sz val="9"/>
            <color indexed="81"/>
            <rFont val="Tahoma"/>
            <family val="2"/>
            <charset val="238"/>
          </rPr>
          <t>Konrad Kowalicki:</t>
        </r>
        <r>
          <rPr>
            <sz val="9"/>
            <color indexed="81"/>
            <rFont val="Tahoma"/>
            <family val="2"/>
            <charset val="238"/>
          </rPr>
          <t xml:space="preserve">
Was 2SEKM2090461A </t>
        </r>
      </text>
    </comment>
    <comment ref="AD643" authorId="3" shapeId="0">
      <text>
        <r>
          <rPr>
            <b/>
            <sz val="9"/>
            <color indexed="81"/>
            <rFont val="Tahoma"/>
            <family val="2"/>
            <charset val="238"/>
          </rPr>
          <t>Konrad Kowalicki:</t>
        </r>
        <r>
          <rPr>
            <sz val="9"/>
            <color indexed="81"/>
            <rFont val="Tahoma"/>
            <family val="2"/>
            <charset val="238"/>
          </rPr>
          <t xml:space="preserve">
Was 2SEKM0290402A</t>
        </r>
      </text>
    </comment>
    <comment ref="AE643" authorId="6" shapeId="0">
      <text>
        <r>
          <rPr>
            <b/>
            <sz val="9"/>
            <color indexed="81"/>
            <rFont val="Tahoma"/>
            <family val="2"/>
            <charset val="238"/>
          </rPr>
          <t>Lukasz Czarny:</t>
        </r>
        <r>
          <rPr>
            <sz val="9"/>
            <color indexed="81"/>
            <rFont val="Tahoma"/>
            <family val="2"/>
            <charset val="238"/>
          </rPr>
          <t xml:space="preserve">
was:
2SEKM0390405A</t>
        </r>
      </text>
    </comment>
    <comment ref="AM643" authorId="3" shapeId="0">
      <text>
        <r>
          <rPr>
            <b/>
            <sz val="9"/>
            <color indexed="81"/>
            <rFont val="Tahoma"/>
            <family val="2"/>
            <charset val="238"/>
          </rPr>
          <t>Konrad Kowalicki:</t>
        </r>
        <r>
          <rPr>
            <sz val="9"/>
            <color indexed="81"/>
            <rFont val="Tahoma"/>
            <family val="2"/>
            <charset val="238"/>
          </rPr>
          <t xml:space="preserve">
Was 2SEKM2090442A</t>
        </r>
      </text>
    </comment>
    <comment ref="AD644" authorId="3" shapeId="0">
      <text>
        <r>
          <rPr>
            <b/>
            <sz val="9"/>
            <color indexed="81"/>
            <rFont val="Tahoma"/>
            <family val="2"/>
            <charset val="238"/>
          </rPr>
          <t>Konrad Kowalicki:</t>
        </r>
        <r>
          <rPr>
            <sz val="9"/>
            <color indexed="81"/>
            <rFont val="Tahoma"/>
            <family val="2"/>
            <charset val="238"/>
          </rPr>
          <t xml:space="preserve">
Was 2SEKM0290402A</t>
        </r>
      </text>
    </comment>
    <comment ref="AE644" authorId="6" shapeId="0">
      <text>
        <r>
          <rPr>
            <b/>
            <sz val="9"/>
            <color indexed="81"/>
            <rFont val="Tahoma"/>
            <family val="2"/>
            <charset val="238"/>
          </rPr>
          <t>Lukasz Czarny:</t>
        </r>
        <r>
          <rPr>
            <sz val="9"/>
            <color indexed="81"/>
            <rFont val="Tahoma"/>
            <family val="2"/>
            <charset val="238"/>
          </rPr>
          <t xml:space="preserve">
was:
2SEKM0390405A</t>
        </r>
      </text>
    </comment>
    <comment ref="AM644" authorId="3" shapeId="0">
      <text>
        <r>
          <rPr>
            <b/>
            <sz val="9"/>
            <color indexed="81"/>
            <rFont val="Tahoma"/>
            <family val="2"/>
            <charset val="238"/>
          </rPr>
          <t>Konrad Kowalicki:</t>
        </r>
        <r>
          <rPr>
            <sz val="9"/>
            <color indexed="81"/>
            <rFont val="Tahoma"/>
            <family val="2"/>
            <charset val="238"/>
          </rPr>
          <t xml:space="preserve">
Was 2SEKM2090444A</t>
        </r>
      </text>
    </comment>
    <comment ref="AD645" authorId="3" shapeId="0">
      <text>
        <r>
          <rPr>
            <b/>
            <sz val="9"/>
            <color indexed="81"/>
            <rFont val="Tahoma"/>
            <family val="2"/>
            <charset val="238"/>
          </rPr>
          <t>Konrad Kowalicki:</t>
        </r>
        <r>
          <rPr>
            <sz val="9"/>
            <color indexed="81"/>
            <rFont val="Tahoma"/>
            <family val="2"/>
            <charset val="238"/>
          </rPr>
          <t xml:space="preserve">
Was 2SEKM0290402A</t>
        </r>
      </text>
    </comment>
    <comment ref="AM645" authorId="3" shapeId="0">
      <text>
        <r>
          <rPr>
            <b/>
            <sz val="9"/>
            <color indexed="81"/>
            <rFont val="Tahoma"/>
            <family val="2"/>
            <charset val="238"/>
          </rPr>
          <t>Konrad Kowalicki:</t>
        </r>
        <r>
          <rPr>
            <sz val="9"/>
            <color indexed="81"/>
            <rFont val="Tahoma"/>
            <family val="2"/>
            <charset val="238"/>
          </rPr>
          <t xml:space="preserve">
Was 2SEKM2090442A</t>
        </r>
      </text>
    </comment>
    <comment ref="AD646" authorId="3" shapeId="0">
      <text>
        <r>
          <rPr>
            <b/>
            <sz val="9"/>
            <color indexed="81"/>
            <rFont val="Tahoma"/>
            <family val="2"/>
            <charset val="238"/>
          </rPr>
          <t>Konrad Kowalicki:</t>
        </r>
        <r>
          <rPr>
            <sz val="9"/>
            <color indexed="81"/>
            <rFont val="Tahoma"/>
            <family val="2"/>
            <charset val="238"/>
          </rPr>
          <t xml:space="preserve">
Was 2SEKM0290402A</t>
        </r>
      </text>
    </comment>
    <comment ref="AM646" authorId="3" shapeId="0">
      <text>
        <r>
          <rPr>
            <b/>
            <sz val="9"/>
            <color indexed="81"/>
            <rFont val="Tahoma"/>
            <family val="2"/>
            <charset val="238"/>
          </rPr>
          <t>Konrad Kowalicki:</t>
        </r>
        <r>
          <rPr>
            <sz val="9"/>
            <color indexed="81"/>
            <rFont val="Tahoma"/>
            <family val="2"/>
            <charset val="238"/>
          </rPr>
          <t xml:space="preserve">
Was 2SEKM2090444A </t>
        </r>
      </text>
    </comment>
    <comment ref="AM647" authorId="3" shapeId="0">
      <text>
        <r>
          <rPr>
            <b/>
            <sz val="9"/>
            <color indexed="81"/>
            <rFont val="Tahoma"/>
            <family val="2"/>
            <charset val="238"/>
          </rPr>
          <t>Konrad Kowalicki:</t>
        </r>
        <r>
          <rPr>
            <sz val="9"/>
            <color indexed="81"/>
            <rFont val="Tahoma"/>
            <family val="2"/>
            <charset val="238"/>
          </rPr>
          <t xml:space="preserve">
Was 2SEKM2090459A</t>
        </r>
      </text>
    </comment>
    <comment ref="AM648" authorId="3" shapeId="0">
      <text>
        <r>
          <rPr>
            <b/>
            <sz val="9"/>
            <color indexed="81"/>
            <rFont val="Tahoma"/>
            <family val="2"/>
            <charset val="238"/>
          </rPr>
          <t>Konrad Kowalicki:</t>
        </r>
        <r>
          <rPr>
            <sz val="9"/>
            <color indexed="81"/>
            <rFont val="Tahoma"/>
            <family val="2"/>
            <charset val="238"/>
          </rPr>
          <t xml:space="preserve">
Was 2SEKM2090448A</t>
        </r>
      </text>
    </comment>
    <comment ref="AM650" authorId="3" shapeId="0">
      <text>
        <r>
          <rPr>
            <b/>
            <sz val="9"/>
            <color indexed="81"/>
            <rFont val="Tahoma"/>
            <family val="2"/>
          </rPr>
          <t>Konrad Kowalicki:</t>
        </r>
        <r>
          <rPr>
            <sz val="9"/>
            <color indexed="81"/>
            <rFont val="Tahoma"/>
            <family val="2"/>
          </rPr>
          <t xml:space="preserve">
Was 2SEKM2090468A</t>
        </r>
      </text>
    </comment>
    <comment ref="AK651" authorId="3" shapeId="0">
      <text>
        <r>
          <rPr>
            <b/>
            <sz val="9"/>
            <color indexed="81"/>
            <rFont val="Tahoma"/>
            <family val="2"/>
          </rPr>
          <t>Konrad Kowalicki:</t>
        </r>
        <r>
          <rPr>
            <sz val="9"/>
            <color indexed="81"/>
            <rFont val="Tahoma"/>
            <family val="2"/>
          </rPr>
          <t xml:space="preserve">
Was 2SEKM1090400A</t>
        </r>
      </text>
    </comment>
    <comment ref="AM651" authorId="3" shapeId="0">
      <text>
        <r>
          <rPr>
            <b/>
            <sz val="9"/>
            <color indexed="81"/>
            <rFont val="Tahoma"/>
            <family val="2"/>
          </rPr>
          <t>Konrad Kowalicki:</t>
        </r>
        <r>
          <rPr>
            <sz val="9"/>
            <color indexed="81"/>
            <rFont val="Tahoma"/>
            <family val="2"/>
          </rPr>
          <t xml:space="preserve">
Was 2SEKM2090435B 2SEKM2090466A </t>
        </r>
      </text>
    </comment>
    <comment ref="AK652" authorId="3" shapeId="0">
      <text>
        <r>
          <rPr>
            <b/>
            <sz val="9"/>
            <color indexed="81"/>
            <rFont val="Tahoma"/>
            <family val="2"/>
          </rPr>
          <t>Konrad Kowalicki:</t>
        </r>
        <r>
          <rPr>
            <sz val="9"/>
            <color indexed="81"/>
            <rFont val="Tahoma"/>
            <family val="2"/>
          </rPr>
          <t xml:space="preserve">
Was 2SEKM1090400A</t>
        </r>
      </text>
    </comment>
    <comment ref="AM652" authorId="3" shapeId="0">
      <text>
        <r>
          <rPr>
            <b/>
            <sz val="9"/>
            <color indexed="81"/>
            <rFont val="Tahoma"/>
            <family val="2"/>
          </rPr>
          <t>Konrad Kowalicki:</t>
        </r>
        <r>
          <rPr>
            <sz val="9"/>
            <color indexed="81"/>
            <rFont val="Tahoma"/>
            <family val="2"/>
          </rPr>
          <t xml:space="preserve">
Was 2SEKM2090401E</t>
        </r>
      </text>
    </comment>
    <comment ref="AK653" authorId="3" shapeId="0">
      <text>
        <r>
          <rPr>
            <b/>
            <sz val="9"/>
            <color indexed="81"/>
            <rFont val="Tahoma"/>
            <family val="2"/>
          </rPr>
          <t>Konrad Kowalicki:</t>
        </r>
        <r>
          <rPr>
            <sz val="9"/>
            <color indexed="81"/>
            <rFont val="Tahoma"/>
            <family val="2"/>
          </rPr>
          <t xml:space="preserve">
Was 2SEKM1090400A
was 2SEKM1090401B 2SEKM1090400B</t>
        </r>
      </text>
    </comment>
    <comment ref="AM653" authorId="3" shapeId="0">
      <text>
        <r>
          <rPr>
            <b/>
            <sz val="9"/>
            <color indexed="81"/>
            <rFont val="Tahoma"/>
            <family val="2"/>
          </rPr>
          <t>Konrad Kowalicki:</t>
        </r>
        <r>
          <rPr>
            <sz val="9"/>
            <color indexed="81"/>
            <rFont val="Tahoma"/>
            <family val="2"/>
          </rPr>
          <t xml:space="preserve">
Was 2SEKM2090401E</t>
        </r>
      </text>
    </comment>
    <comment ref="AK654" authorId="3" shapeId="0">
      <text>
        <r>
          <rPr>
            <b/>
            <sz val="9"/>
            <color indexed="81"/>
            <rFont val="Tahoma"/>
            <family val="2"/>
          </rPr>
          <t>Konrad Kowalicki:</t>
        </r>
        <r>
          <rPr>
            <sz val="9"/>
            <color indexed="81"/>
            <rFont val="Tahoma"/>
            <family val="2"/>
          </rPr>
          <t xml:space="preserve">
Was 2SEKM1090400A
was 2SEKM1090401B 2SEKM1090400B</t>
        </r>
      </text>
    </comment>
    <comment ref="AM654" authorId="3" shapeId="0">
      <text>
        <r>
          <rPr>
            <b/>
            <sz val="9"/>
            <color indexed="81"/>
            <rFont val="Tahoma"/>
            <family val="2"/>
          </rPr>
          <t>Konrad Kowalicki:</t>
        </r>
        <r>
          <rPr>
            <sz val="9"/>
            <color indexed="81"/>
            <rFont val="Tahoma"/>
            <family val="2"/>
          </rPr>
          <t xml:space="preserve">
Was 2SEKM2090401E
was 2SEKM2090413F </t>
        </r>
      </text>
    </comment>
    <comment ref="AM655" authorId="3" shapeId="0">
      <text>
        <r>
          <rPr>
            <b/>
            <sz val="9"/>
            <color indexed="81"/>
            <rFont val="Tahoma"/>
            <family val="2"/>
          </rPr>
          <t>Konrad Kowalicki:</t>
        </r>
        <r>
          <rPr>
            <sz val="9"/>
            <color indexed="81"/>
            <rFont val="Tahoma"/>
            <family val="2"/>
          </rPr>
          <t xml:space="preserve">
Was </t>
        </r>
      </text>
    </comment>
    <comment ref="AK656" authorId="3" shapeId="0">
      <text>
        <r>
          <rPr>
            <b/>
            <sz val="9"/>
            <color indexed="81"/>
            <rFont val="Tahoma"/>
            <family val="2"/>
          </rPr>
          <t>Konrad Kowalicki:</t>
        </r>
        <r>
          <rPr>
            <sz val="9"/>
            <color indexed="81"/>
            <rFont val="Tahoma"/>
            <family val="2"/>
          </rPr>
          <t xml:space="preserve">
Was 2SEKM1090400A</t>
        </r>
      </text>
    </comment>
    <comment ref="AM656" authorId="3" shapeId="0">
      <text>
        <r>
          <rPr>
            <b/>
            <sz val="9"/>
            <color indexed="81"/>
            <rFont val="Tahoma"/>
            <family val="2"/>
          </rPr>
          <t>Konrad Kowalicki:</t>
        </r>
        <r>
          <rPr>
            <sz val="9"/>
            <color indexed="81"/>
            <rFont val="Tahoma"/>
            <family val="2"/>
          </rPr>
          <t xml:space="preserve">
Was  2SEKM2090465A </t>
        </r>
      </text>
    </comment>
    <comment ref="AM657" authorId="3" shapeId="0">
      <text>
        <r>
          <rPr>
            <b/>
            <sz val="9"/>
            <color indexed="81"/>
            <rFont val="Tahoma"/>
            <family val="2"/>
          </rPr>
          <t>Konrad Kowalicki:</t>
        </r>
        <r>
          <rPr>
            <sz val="9"/>
            <color indexed="81"/>
            <rFont val="Tahoma"/>
            <family val="2"/>
          </rPr>
          <t xml:space="preserve">
Was 2SEKM2090465A</t>
        </r>
      </text>
    </comment>
    <comment ref="AK658" authorId="3" shapeId="0">
      <text>
        <r>
          <rPr>
            <b/>
            <sz val="9"/>
            <color indexed="81"/>
            <rFont val="Tahoma"/>
            <family val="2"/>
          </rPr>
          <t>Konrad Kowalicki:</t>
        </r>
        <r>
          <rPr>
            <sz val="9"/>
            <color indexed="81"/>
            <rFont val="Tahoma"/>
            <family val="2"/>
          </rPr>
          <t xml:space="preserve">
Was 2SEKM1090400A</t>
        </r>
      </text>
    </comment>
    <comment ref="AM658" authorId="3" shapeId="0">
      <text>
        <r>
          <rPr>
            <b/>
            <sz val="9"/>
            <color indexed="81"/>
            <rFont val="Tahoma"/>
            <family val="2"/>
          </rPr>
          <t>Konrad Kowalicki:</t>
        </r>
        <r>
          <rPr>
            <sz val="9"/>
            <color indexed="81"/>
            <rFont val="Tahoma"/>
            <family val="2"/>
          </rPr>
          <t xml:space="preserve">
Was  2SEKM2090401E</t>
        </r>
      </text>
    </comment>
    <comment ref="AK659" authorId="3" shapeId="0">
      <text>
        <r>
          <rPr>
            <b/>
            <sz val="9"/>
            <color indexed="81"/>
            <rFont val="Tahoma"/>
            <family val="2"/>
          </rPr>
          <t>Konrad Kowalicki:</t>
        </r>
        <r>
          <rPr>
            <sz val="9"/>
            <color indexed="81"/>
            <rFont val="Tahoma"/>
            <family val="2"/>
          </rPr>
          <t xml:space="preserve">
Was 2SEKM1090400A
was 2SEKM1090401B 2SEKM1090400B</t>
        </r>
      </text>
    </comment>
    <comment ref="AM659" authorId="3" shapeId="0">
      <text>
        <r>
          <rPr>
            <b/>
            <sz val="9"/>
            <color indexed="81"/>
            <rFont val="Tahoma"/>
            <family val="2"/>
          </rPr>
          <t>Konrad Kowalicki:</t>
        </r>
        <r>
          <rPr>
            <sz val="9"/>
            <color indexed="81"/>
            <rFont val="Tahoma"/>
            <family val="2"/>
          </rPr>
          <t xml:space="preserve">
Was  2SEKM2090401E</t>
        </r>
      </text>
    </comment>
    <comment ref="AK660" authorId="3" shapeId="0">
      <text>
        <r>
          <rPr>
            <b/>
            <sz val="9"/>
            <color indexed="81"/>
            <rFont val="Tahoma"/>
            <family val="2"/>
          </rPr>
          <t>Konrad Kowalicki:</t>
        </r>
        <r>
          <rPr>
            <sz val="9"/>
            <color indexed="81"/>
            <rFont val="Tahoma"/>
            <family val="2"/>
          </rPr>
          <t xml:space="preserve">
Was 2SEKM1090400A
was 2SEKM1090401B 2SEKM1090400B</t>
        </r>
      </text>
    </comment>
    <comment ref="AM660" authorId="3" shapeId="0">
      <text>
        <r>
          <rPr>
            <b/>
            <sz val="9"/>
            <color indexed="81"/>
            <rFont val="Tahoma"/>
            <family val="2"/>
          </rPr>
          <t>Konrad Kowalicki:</t>
        </r>
        <r>
          <rPr>
            <sz val="9"/>
            <color indexed="81"/>
            <rFont val="Tahoma"/>
            <family val="2"/>
          </rPr>
          <t xml:space="preserve">
Was  2SEKM2090401E
was 2SEKM2090413F </t>
        </r>
      </text>
    </comment>
    <comment ref="AM661" authorId="3" shapeId="0">
      <text>
        <r>
          <rPr>
            <b/>
            <sz val="9"/>
            <color indexed="81"/>
            <rFont val="Tahoma"/>
            <family val="2"/>
          </rPr>
          <t>Konrad Kowalicki:</t>
        </r>
        <r>
          <rPr>
            <sz val="9"/>
            <color indexed="81"/>
            <rFont val="Tahoma"/>
            <family val="2"/>
          </rPr>
          <t xml:space="preserve">
Was </t>
        </r>
      </text>
    </comment>
    <comment ref="AK662" authorId="3" shapeId="0">
      <text>
        <r>
          <rPr>
            <b/>
            <sz val="9"/>
            <color indexed="81"/>
            <rFont val="Tahoma"/>
            <family val="2"/>
          </rPr>
          <t>Konrad Kowalicki:</t>
        </r>
        <r>
          <rPr>
            <sz val="9"/>
            <color indexed="81"/>
            <rFont val="Tahoma"/>
            <family val="2"/>
          </rPr>
          <t xml:space="preserve">
Was 2SEKM1090400A</t>
        </r>
      </text>
    </comment>
    <comment ref="AM662" authorId="3" shapeId="0">
      <text>
        <r>
          <rPr>
            <b/>
            <sz val="9"/>
            <color indexed="81"/>
            <rFont val="Tahoma"/>
            <family val="2"/>
          </rPr>
          <t>Konrad Kowalicki:</t>
        </r>
        <r>
          <rPr>
            <sz val="9"/>
            <color indexed="81"/>
            <rFont val="Tahoma"/>
            <family val="2"/>
          </rPr>
          <t xml:space="preserve">
Was  2SEKM2090465A </t>
        </r>
      </text>
    </comment>
    <comment ref="AM663" authorId="3" shapeId="0">
      <text>
        <r>
          <rPr>
            <b/>
            <sz val="9"/>
            <color indexed="81"/>
            <rFont val="Tahoma"/>
            <family val="2"/>
          </rPr>
          <t>Konrad Kowalicki:</t>
        </r>
        <r>
          <rPr>
            <sz val="9"/>
            <color indexed="81"/>
            <rFont val="Tahoma"/>
            <family val="2"/>
          </rPr>
          <t xml:space="preserve">
Was 2SEKM2090465A </t>
        </r>
      </text>
    </comment>
    <comment ref="AD664" authorId="3" shapeId="0">
      <text>
        <r>
          <rPr>
            <b/>
            <sz val="9"/>
            <color indexed="81"/>
            <rFont val="Tahoma"/>
            <family val="2"/>
            <charset val="238"/>
          </rPr>
          <t>Konrad Kowalicki:</t>
        </r>
        <r>
          <rPr>
            <sz val="9"/>
            <color indexed="81"/>
            <rFont val="Tahoma"/>
            <family val="2"/>
            <charset val="238"/>
          </rPr>
          <t xml:space="preserve">
Was 2SEKM0290403A</t>
        </r>
      </text>
    </comment>
    <comment ref="AM664" authorId="3" shapeId="0">
      <text>
        <r>
          <rPr>
            <b/>
            <sz val="9"/>
            <color indexed="81"/>
            <rFont val="Tahoma"/>
            <family val="2"/>
          </rPr>
          <t>Konrad Kowalicki:</t>
        </r>
        <r>
          <rPr>
            <sz val="9"/>
            <color indexed="81"/>
            <rFont val="Tahoma"/>
            <family val="2"/>
          </rPr>
          <t xml:space="preserve">
Was 2SEKM2090412C</t>
        </r>
      </text>
    </comment>
    <comment ref="AD665" authorId="3" shapeId="0">
      <text>
        <r>
          <rPr>
            <b/>
            <sz val="9"/>
            <color indexed="81"/>
            <rFont val="Tahoma"/>
            <family val="2"/>
            <charset val="238"/>
          </rPr>
          <t>Konrad Kowalicki:</t>
        </r>
        <r>
          <rPr>
            <sz val="9"/>
            <color indexed="81"/>
            <rFont val="Tahoma"/>
            <family val="2"/>
            <charset val="238"/>
          </rPr>
          <t xml:space="preserve">
Was 2SEKM0290403A</t>
        </r>
      </text>
    </comment>
    <comment ref="AM665" authorId="3" shapeId="0">
      <text>
        <r>
          <rPr>
            <b/>
            <sz val="9"/>
            <color indexed="81"/>
            <rFont val="Tahoma"/>
            <family val="2"/>
          </rPr>
          <t>Konrad Kowalicki:</t>
        </r>
        <r>
          <rPr>
            <sz val="9"/>
            <color indexed="81"/>
            <rFont val="Tahoma"/>
            <family val="2"/>
          </rPr>
          <t xml:space="preserve">
Was 2SEKM2090403C 2SEKM2090451A        </t>
        </r>
      </text>
    </comment>
    <comment ref="AD666" authorId="3" shapeId="0">
      <text>
        <r>
          <rPr>
            <b/>
            <sz val="9"/>
            <color indexed="81"/>
            <rFont val="Tahoma"/>
            <family val="2"/>
            <charset val="238"/>
          </rPr>
          <t>Konrad Kowalicki:</t>
        </r>
        <r>
          <rPr>
            <sz val="9"/>
            <color indexed="81"/>
            <rFont val="Tahoma"/>
            <family val="2"/>
            <charset val="238"/>
          </rPr>
          <t xml:space="preserve">
Was 2SEKM0290403A</t>
        </r>
      </text>
    </comment>
    <comment ref="AK666" authorId="3" shapeId="0">
      <text>
        <r>
          <rPr>
            <b/>
            <sz val="9"/>
            <color indexed="81"/>
            <rFont val="Tahoma"/>
            <family val="2"/>
          </rPr>
          <t>Konrad Kowalicki:</t>
        </r>
        <r>
          <rPr>
            <sz val="9"/>
            <color indexed="81"/>
            <rFont val="Tahoma"/>
            <family val="2"/>
          </rPr>
          <t xml:space="preserve">
Was 2SEKM1090400A</t>
        </r>
      </text>
    </comment>
    <comment ref="AM666" authorId="3" shapeId="0">
      <text>
        <r>
          <rPr>
            <b/>
            <sz val="9"/>
            <color indexed="81"/>
            <rFont val="Tahoma"/>
            <family val="2"/>
          </rPr>
          <t>Konrad Kowalicki:</t>
        </r>
        <r>
          <rPr>
            <sz val="9"/>
            <color indexed="81"/>
            <rFont val="Tahoma"/>
            <family val="2"/>
          </rPr>
          <t xml:space="preserve">
Was 2SEKM2090409C 2SEKM2090416C</t>
        </r>
      </text>
    </comment>
    <comment ref="AD667" authorId="3" shapeId="0">
      <text>
        <r>
          <rPr>
            <b/>
            <sz val="9"/>
            <color indexed="81"/>
            <rFont val="Tahoma"/>
            <family val="2"/>
            <charset val="238"/>
          </rPr>
          <t>Konrad Kowalicki:</t>
        </r>
        <r>
          <rPr>
            <sz val="9"/>
            <color indexed="81"/>
            <rFont val="Tahoma"/>
            <family val="2"/>
            <charset val="238"/>
          </rPr>
          <t xml:space="preserve">
Was 2SEKM0290403A</t>
        </r>
      </text>
    </comment>
    <comment ref="AK667" authorId="3" shapeId="0">
      <text>
        <r>
          <rPr>
            <b/>
            <sz val="9"/>
            <color indexed="81"/>
            <rFont val="Tahoma"/>
            <family val="2"/>
          </rPr>
          <t>Konrad Kowalicki:</t>
        </r>
        <r>
          <rPr>
            <sz val="9"/>
            <color indexed="81"/>
            <rFont val="Tahoma"/>
            <family val="2"/>
          </rPr>
          <t xml:space="preserve">
Was 2SEKM1090400A</t>
        </r>
      </text>
    </comment>
    <comment ref="AM667" authorId="3" shapeId="0">
      <text>
        <r>
          <rPr>
            <b/>
            <sz val="9"/>
            <color indexed="81"/>
            <rFont val="Tahoma"/>
            <family val="2"/>
          </rPr>
          <t>Konrad Kowalicki:</t>
        </r>
        <r>
          <rPr>
            <sz val="9"/>
            <color indexed="81"/>
            <rFont val="Tahoma"/>
            <family val="2"/>
          </rPr>
          <t xml:space="preserve">
Was 2SEKM2090432E  2SEKM2090415C 2SEKM2090404C</t>
        </r>
      </text>
    </comment>
    <comment ref="AD668" authorId="3" shapeId="0">
      <text>
        <r>
          <rPr>
            <b/>
            <sz val="9"/>
            <color indexed="81"/>
            <rFont val="Tahoma"/>
            <family val="2"/>
            <charset val="238"/>
          </rPr>
          <t>Konrad Kowalicki:</t>
        </r>
        <r>
          <rPr>
            <sz val="9"/>
            <color indexed="81"/>
            <rFont val="Tahoma"/>
            <family val="2"/>
            <charset val="238"/>
          </rPr>
          <t xml:space="preserve">
Was 2SEKM0290403A</t>
        </r>
      </text>
    </comment>
    <comment ref="AK668" authorId="3" shapeId="0">
      <text>
        <r>
          <rPr>
            <b/>
            <sz val="9"/>
            <color indexed="81"/>
            <rFont val="Tahoma"/>
            <family val="2"/>
          </rPr>
          <t>Konrad Kowalicki:</t>
        </r>
        <r>
          <rPr>
            <sz val="9"/>
            <color indexed="81"/>
            <rFont val="Tahoma"/>
            <family val="2"/>
          </rPr>
          <t xml:space="preserve">
Was 2SEKM1090400A
was 2SEKM1090401B 2SEKM1090400B</t>
        </r>
      </text>
    </comment>
    <comment ref="AM668" authorId="3" shapeId="0">
      <text>
        <r>
          <rPr>
            <b/>
            <sz val="9"/>
            <color indexed="81"/>
            <rFont val="Tahoma"/>
            <family val="2"/>
          </rPr>
          <t>Konrad Kowalicki:</t>
        </r>
        <r>
          <rPr>
            <sz val="9"/>
            <color indexed="81"/>
            <rFont val="Tahoma"/>
            <family val="2"/>
          </rPr>
          <t xml:space="preserve">
Was 2SEKM2090432E  2SEKM2090415C 2SEKM2090404C</t>
        </r>
      </text>
    </comment>
    <comment ref="AM669" authorId="3" shapeId="0">
      <text>
        <r>
          <rPr>
            <b/>
            <sz val="9"/>
            <color indexed="81"/>
            <rFont val="Tahoma"/>
            <family val="2"/>
          </rPr>
          <t>Konrad Kowalicki:</t>
        </r>
        <r>
          <rPr>
            <sz val="9"/>
            <color indexed="81"/>
            <rFont val="Tahoma"/>
            <family val="2"/>
          </rPr>
          <t xml:space="preserve">
Was 2SEKM2090468A</t>
        </r>
      </text>
    </comment>
    <comment ref="AK670" authorId="3" shapeId="0">
      <text>
        <r>
          <rPr>
            <b/>
            <sz val="9"/>
            <color indexed="81"/>
            <rFont val="Tahoma"/>
            <family val="2"/>
          </rPr>
          <t>Konrad Kowalicki:</t>
        </r>
        <r>
          <rPr>
            <sz val="9"/>
            <color indexed="81"/>
            <rFont val="Tahoma"/>
            <family val="2"/>
          </rPr>
          <t xml:space="preserve">
Was 2SEKM1090400A</t>
        </r>
      </text>
    </comment>
    <comment ref="AM670" authorId="3" shapeId="0">
      <text>
        <r>
          <rPr>
            <b/>
            <sz val="9"/>
            <color indexed="81"/>
            <rFont val="Tahoma"/>
            <family val="2"/>
          </rPr>
          <t>Konrad Kowalicki:</t>
        </r>
        <r>
          <rPr>
            <sz val="9"/>
            <color indexed="81"/>
            <rFont val="Tahoma"/>
            <family val="2"/>
          </rPr>
          <t xml:space="preserve">
</t>
        </r>
      </text>
    </comment>
    <comment ref="AK671" authorId="3" shapeId="0">
      <text>
        <r>
          <rPr>
            <b/>
            <sz val="9"/>
            <color indexed="81"/>
            <rFont val="Tahoma"/>
            <family val="2"/>
          </rPr>
          <t>Konrad Kowalicki:</t>
        </r>
        <r>
          <rPr>
            <sz val="9"/>
            <color indexed="81"/>
            <rFont val="Tahoma"/>
            <family val="2"/>
          </rPr>
          <t xml:space="preserve">
Was 2SEKM1090400A</t>
        </r>
      </text>
    </comment>
    <comment ref="AM671" authorId="3" shapeId="0">
      <text>
        <r>
          <rPr>
            <b/>
            <sz val="9"/>
            <color indexed="81"/>
            <rFont val="Tahoma"/>
            <family val="2"/>
          </rPr>
          <t>Konrad Kowalicki:</t>
        </r>
        <r>
          <rPr>
            <sz val="9"/>
            <color indexed="81"/>
            <rFont val="Tahoma"/>
            <family val="2"/>
          </rPr>
          <t xml:space="preserve">
Was 2SEKM2090401E</t>
        </r>
      </text>
    </comment>
    <comment ref="AK672" authorId="3" shapeId="0">
      <text>
        <r>
          <rPr>
            <b/>
            <sz val="9"/>
            <color indexed="81"/>
            <rFont val="Tahoma"/>
            <family val="2"/>
          </rPr>
          <t>Konrad Kowalicki:</t>
        </r>
        <r>
          <rPr>
            <sz val="9"/>
            <color indexed="81"/>
            <rFont val="Tahoma"/>
            <family val="2"/>
          </rPr>
          <t xml:space="preserve">
Was 2SEKM1090400A
was 2SEKM1090401B 2SEKM1090400B</t>
        </r>
      </text>
    </comment>
    <comment ref="AM672" authorId="3" shapeId="0">
      <text>
        <r>
          <rPr>
            <b/>
            <sz val="9"/>
            <color indexed="81"/>
            <rFont val="Tahoma"/>
            <family val="2"/>
          </rPr>
          <t>Konrad Kowalicki:</t>
        </r>
        <r>
          <rPr>
            <sz val="9"/>
            <color indexed="81"/>
            <rFont val="Tahoma"/>
            <family val="2"/>
          </rPr>
          <t xml:space="preserve">
Was 2SEKM2090401E</t>
        </r>
      </text>
    </comment>
    <comment ref="AK673" authorId="3" shapeId="0">
      <text>
        <r>
          <rPr>
            <b/>
            <sz val="9"/>
            <color indexed="81"/>
            <rFont val="Tahoma"/>
            <family val="2"/>
          </rPr>
          <t>Konrad Kowalicki:</t>
        </r>
        <r>
          <rPr>
            <sz val="9"/>
            <color indexed="81"/>
            <rFont val="Tahoma"/>
            <family val="2"/>
          </rPr>
          <t xml:space="preserve">
Was 2SEKM1090400A
was 2SEKM1090401B 2SEKM1090400B</t>
        </r>
      </text>
    </comment>
    <comment ref="AM673" authorId="3" shapeId="0">
      <text>
        <r>
          <rPr>
            <b/>
            <sz val="9"/>
            <color indexed="81"/>
            <rFont val="Tahoma"/>
            <family val="2"/>
          </rPr>
          <t>Konrad Kowalicki:</t>
        </r>
        <r>
          <rPr>
            <sz val="9"/>
            <color indexed="81"/>
            <rFont val="Tahoma"/>
            <family val="2"/>
          </rPr>
          <t xml:space="preserve">
Was 2SEKM2090401E
was 2SEKM2090413F </t>
        </r>
      </text>
    </comment>
    <comment ref="AD674" authorId="3" shapeId="0">
      <text>
        <r>
          <rPr>
            <b/>
            <sz val="9"/>
            <color indexed="81"/>
            <rFont val="Tahoma"/>
            <family val="2"/>
            <charset val="238"/>
          </rPr>
          <t>Konrad Kowalicki:</t>
        </r>
        <r>
          <rPr>
            <sz val="9"/>
            <color indexed="81"/>
            <rFont val="Tahoma"/>
            <family val="2"/>
            <charset val="238"/>
          </rPr>
          <t xml:space="preserve">
Was 2SEKM0290403A</t>
        </r>
      </text>
    </comment>
    <comment ref="AD675" authorId="3" shapeId="0">
      <text>
        <r>
          <rPr>
            <b/>
            <sz val="9"/>
            <color indexed="81"/>
            <rFont val="Tahoma"/>
            <family val="2"/>
            <charset val="238"/>
          </rPr>
          <t>Konrad Kowalicki:</t>
        </r>
        <r>
          <rPr>
            <sz val="9"/>
            <color indexed="81"/>
            <rFont val="Tahoma"/>
            <family val="2"/>
            <charset val="238"/>
          </rPr>
          <t xml:space="preserve">
Was 2SEKM0290403A</t>
        </r>
      </text>
    </comment>
    <comment ref="AK675" authorId="3" shapeId="0">
      <text>
        <r>
          <rPr>
            <b/>
            <sz val="9"/>
            <color indexed="81"/>
            <rFont val="Tahoma"/>
            <family val="2"/>
          </rPr>
          <t>Konrad Kowalicki:</t>
        </r>
        <r>
          <rPr>
            <sz val="9"/>
            <color indexed="81"/>
            <rFont val="Tahoma"/>
            <family val="2"/>
          </rPr>
          <t xml:space="preserve">
Was 2SEKM1090400A</t>
        </r>
      </text>
    </comment>
    <comment ref="AM675" authorId="3" shapeId="0">
      <text>
        <r>
          <rPr>
            <b/>
            <sz val="9"/>
            <color indexed="81"/>
            <rFont val="Tahoma"/>
            <family val="2"/>
          </rPr>
          <t>Konrad Kowalicki:</t>
        </r>
        <r>
          <rPr>
            <sz val="9"/>
            <color indexed="81"/>
            <rFont val="Tahoma"/>
            <family val="2"/>
          </rPr>
          <t xml:space="preserve">
Was 2SEKM2090413C  2SEKM2090416C</t>
        </r>
      </text>
    </comment>
    <comment ref="AD676" authorId="3" shapeId="0">
      <text>
        <r>
          <rPr>
            <b/>
            <sz val="9"/>
            <color indexed="81"/>
            <rFont val="Tahoma"/>
            <family val="2"/>
            <charset val="238"/>
          </rPr>
          <t>Konrad Kowalicki:</t>
        </r>
        <r>
          <rPr>
            <sz val="9"/>
            <color indexed="81"/>
            <rFont val="Tahoma"/>
            <family val="2"/>
            <charset val="238"/>
          </rPr>
          <t xml:space="preserve">
Was 2SEKM0290403A</t>
        </r>
      </text>
    </comment>
    <comment ref="AK676" authorId="3" shapeId="0">
      <text>
        <r>
          <rPr>
            <b/>
            <sz val="9"/>
            <color indexed="81"/>
            <rFont val="Tahoma"/>
            <family val="2"/>
          </rPr>
          <t>Konrad Kowalicki:</t>
        </r>
        <r>
          <rPr>
            <sz val="9"/>
            <color indexed="81"/>
            <rFont val="Tahoma"/>
            <family val="2"/>
          </rPr>
          <t xml:space="preserve">
Was 2SEKM1090400A</t>
        </r>
      </text>
    </comment>
    <comment ref="AM676" authorId="3" shapeId="0">
      <text>
        <r>
          <rPr>
            <b/>
            <sz val="9"/>
            <color indexed="81"/>
            <rFont val="Tahoma"/>
            <family val="2"/>
          </rPr>
          <t>Konrad Kowalicki:</t>
        </r>
        <r>
          <rPr>
            <sz val="9"/>
            <color indexed="81"/>
            <rFont val="Tahoma"/>
            <family val="2"/>
          </rPr>
          <t xml:space="preserve">
Was 2SEKM2090432E 2SEKM2090416E   </t>
        </r>
      </text>
    </comment>
    <comment ref="AD677" authorId="3" shapeId="0">
      <text>
        <r>
          <rPr>
            <b/>
            <sz val="9"/>
            <color indexed="81"/>
            <rFont val="Tahoma"/>
            <family val="2"/>
            <charset val="238"/>
          </rPr>
          <t>Konrad Kowalicki:</t>
        </r>
        <r>
          <rPr>
            <sz val="9"/>
            <color indexed="81"/>
            <rFont val="Tahoma"/>
            <family val="2"/>
            <charset val="238"/>
          </rPr>
          <t xml:space="preserve">
Was 2SEKM0290403A</t>
        </r>
      </text>
    </comment>
    <comment ref="AK677" authorId="3" shapeId="0">
      <text>
        <r>
          <rPr>
            <b/>
            <sz val="9"/>
            <color indexed="81"/>
            <rFont val="Tahoma"/>
            <family val="2"/>
          </rPr>
          <t>Konrad Kowalicki:</t>
        </r>
        <r>
          <rPr>
            <sz val="9"/>
            <color indexed="81"/>
            <rFont val="Tahoma"/>
            <family val="2"/>
          </rPr>
          <t xml:space="preserve">
Was 2SEKM1090400A
was 2SEKM1090401B 2SEKM1090400B</t>
        </r>
      </text>
    </comment>
    <comment ref="AM677" authorId="3" shapeId="0">
      <text>
        <r>
          <rPr>
            <b/>
            <sz val="9"/>
            <color indexed="81"/>
            <rFont val="Tahoma"/>
            <family val="2"/>
          </rPr>
          <t>Konrad Kowalicki:</t>
        </r>
        <r>
          <rPr>
            <sz val="9"/>
            <color indexed="81"/>
            <rFont val="Tahoma"/>
            <family val="2"/>
          </rPr>
          <t xml:space="preserve">
Was 2SEKM2090432E 2SEKM2090416E   </t>
        </r>
      </text>
    </comment>
    <comment ref="AK678" authorId="3" shapeId="0">
      <text>
        <r>
          <rPr>
            <b/>
            <sz val="9"/>
            <color indexed="81"/>
            <rFont val="Tahoma"/>
            <family val="2"/>
          </rPr>
          <t>Konrad Kowalicki:</t>
        </r>
        <r>
          <rPr>
            <sz val="9"/>
            <color indexed="81"/>
            <rFont val="Tahoma"/>
            <family val="2"/>
          </rPr>
          <t xml:space="preserve">
Was 2SEKM1090400A</t>
        </r>
      </text>
    </comment>
    <comment ref="AK679" authorId="3" shapeId="0">
      <text>
        <r>
          <rPr>
            <b/>
            <sz val="9"/>
            <color indexed="81"/>
            <rFont val="Tahoma"/>
            <family val="2"/>
          </rPr>
          <t>Konrad Kowalicki:</t>
        </r>
        <r>
          <rPr>
            <sz val="9"/>
            <color indexed="81"/>
            <rFont val="Tahoma"/>
            <family val="2"/>
          </rPr>
          <t xml:space="preserve">
Was 2SEKM1090400A</t>
        </r>
      </text>
    </comment>
    <comment ref="AM679" authorId="3" shapeId="0">
      <text>
        <r>
          <rPr>
            <b/>
            <sz val="9"/>
            <color indexed="81"/>
            <rFont val="Tahoma"/>
            <family val="2"/>
          </rPr>
          <t>Konrad Kowalicki:</t>
        </r>
        <r>
          <rPr>
            <sz val="9"/>
            <color indexed="81"/>
            <rFont val="Tahoma"/>
            <family val="2"/>
          </rPr>
          <t xml:space="preserve">
Was 2SEKM2090401E </t>
        </r>
      </text>
    </comment>
    <comment ref="AK680" authorId="3" shapeId="0">
      <text>
        <r>
          <rPr>
            <b/>
            <sz val="9"/>
            <color indexed="81"/>
            <rFont val="Tahoma"/>
            <family val="2"/>
          </rPr>
          <t>Konrad Kowalicki:</t>
        </r>
        <r>
          <rPr>
            <sz val="9"/>
            <color indexed="81"/>
            <rFont val="Tahoma"/>
            <family val="2"/>
          </rPr>
          <t xml:space="preserve">
Was 2SEKM1090400A
was 2SEKM1090401B 2SEKM1090400B</t>
        </r>
      </text>
    </comment>
    <comment ref="AM680" authorId="3" shapeId="0">
      <text>
        <r>
          <rPr>
            <b/>
            <sz val="9"/>
            <color indexed="81"/>
            <rFont val="Tahoma"/>
            <family val="2"/>
          </rPr>
          <t>Konrad Kowalicki:</t>
        </r>
        <r>
          <rPr>
            <sz val="9"/>
            <color indexed="81"/>
            <rFont val="Tahoma"/>
            <family val="2"/>
          </rPr>
          <t xml:space="preserve">
Was 2SEKM2090401E </t>
        </r>
      </text>
    </comment>
    <comment ref="AK681" authorId="3" shapeId="0">
      <text>
        <r>
          <rPr>
            <b/>
            <sz val="9"/>
            <color indexed="81"/>
            <rFont val="Tahoma"/>
            <family val="2"/>
          </rPr>
          <t>Konrad Kowalicki:</t>
        </r>
        <r>
          <rPr>
            <sz val="9"/>
            <color indexed="81"/>
            <rFont val="Tahoma"/>
            <family val="2"/>
          </rPr>
          <t xml:space="preserve">
Was 2SEKM1090400A
was 2SEKM1090401B 2SEKM1090400B</t>
        </r>
      </text>
    </comment>
    <comment ref="AM681" authorId="3" shapeId="0">
      <text>
        <r>
          <rPr>
            <b/>
            <sz val="9"/>
            <color indexed="81"/>
            <rFont val="Tahoma"/>
            <family val="2"/>
          </rPr>
          <t>Konrad Kowalicki:</t>
        </r>
        <r>
          <rPr>
            <sz val="9"/>
            <color indexed="81"/>
            <rFont val="Tahoma"/>
            <family val="2"/>
          </rPr>
          <t xml:space="preserve">
Was 2SEKM2090401E 
was 2SEKM2090413F </t>
        </r>
      </text>
    </comment>
    <comment ref="AK682" authorId="3" shapeId="0">
      <text>
        <r>
          <rPr>
            <b/>
            <sz val="9"/>
            <color indexed="81"/>
            <rFont val="Tahoma"/>
            <family val="2"/>
          </rPr>
          <t>Konrad Kowalicki:</t>
        </r>
        <r>
          <rPr>
            <sz val="9"/>
            <color indexed="81"/>
            <rFont val="Tahoma"/>
            <family val="2"/>
          </rPr>
          <t xml:space="preserve">
Was 2SEKM1090400A</t>
        </r>
      </text>
    </comment>
    <comment ref="AK683" authorId="3" shapeId="0">
      <text>
        <r>
          <rPr>
            <b/>
            <sz val="9"/>
            <color indexed="81"/>
            <rFont val="Tahoma"/>
            <family val="2"/>
          </rPr>
          <t>Konrad Kowalicki:</t>
        </r>
        <r>
          <rPr>
            <sz val="9"/>
            <color indexed="81"/>
            <rFont val="Tahoma"/>
            <family val="2"/>
          </rPr>
          <t xml:space="preserve">
Was 2SEKM1090400A</t>
        </r>
      </text>
    </comment>
    <comment ref="AM683" authorId="3" shapeId="0">
      <text>
        <r>
          <rPr>
            <b/>
            <sz val="9"/>
            <color indexed="81"/>
            <rFont val="Tahoma"/>
            <family val="2"/>
          </rPr>
          <t>Konrad Kowalicki:</t>
        </r>
        <r>
          <rPr>
            <sz val="9"/>
            <color indexed="81"/>
            <rFont val="Tahoma"/>
            <family val="2"/>
          </rPr>
          <t xml:space="preserve">
Was 2SEKM2090416E 2SEKM2090432E 2SEKM2090415C 2SEKM2090407E 2SEKM2090413E</t>
        </r>
      </text>
    </comment>
    <comment ref="AK684" authorId="3" shapeId="0">
      <text>
        <r>
          <rPr>
            <b/>
            <sz val="9"/>
            <color indexed="81"/>
            <rFont val="Tahoma"/>
            <family val="2"/>
          </rPr>
          <t>Konrad Kowalicki:</t>
        </r>
        <r>
          <rPr>
            <sz val="9"/>
            <color indexed="81"/>
            <rFont val="Tahoma"/>
            <family val="2"/>
          </rPr>
          <t xml:space="preserve">
Was 2SEKM1090400A
was 2SEKM1090401B</t>
        </r>
      </text>
    </comment>
    <comment ref="AM684" authorId="3" shapeId="0">
      <text>
        <r>
          <rPr>
            <b/>
            <sz val="9"/>
            <color indexed="81"/>
            <rFont val="Tahoma"/>
            <family val="2"/>
          </rPr>
          <t>Konrad Kowalicki:</t>
        </r>
        <r>
          <rPr>
            <sz val="9"/>
            <color indexed="81"/>
            <rFont val="Tahoma"/>
            <family val="2"/>
          </rPr>
          <t xml:space="preserve">
Was 2SEKM2090416E 2SEKM2090432E 2SEKM2090415C 2SEKM2090407E 2SEKM2090413E</t>
        </r>
      </text>
    </comment>
    <comment ref="AE686" authorId="3" shapeId="0">
      <text>
        <r>
          <rPr>
            <b/>
            <sz val="9"/>
            <color indexed="81"/>
            <rFont val="Tahoma"/>
            <family val="2"/>
          </rPr>
          <t>Konrad Kowalicki:</t>
        </r>
        <r>
          <rPr>
            <sz val="9"/>
            <color indexed="81"/>
            <rFont val="Tahoma"/>
            <family val="2"/>
          </rPr>
          <t xml:space="preserve">
Was 2SEKM0390405A </t>
        </r>
      </text>
    </comment>
    <comment ref="AM686" authorId="3" shapeId="0">
      <text>
        <r>
          <rPr>
            <b/>
            <sz val="9"/>
            <color indexed="81"/>
            <rFont val="Tahoma"/>
            <family val="2"/>
          </rPr>
          <t>Konrad Kowalicki:</t>
        </r>
        <r>
          <rPr>
            <sz val="9"/>
            <color indexed="81"/>
            <rFont val="Tahoma"/>
            <family val="2"/>
          </rPr>
          <t xml:space="preserve">
Was  2SEKM2090422E</t>
        </r>
      </text>
    </comment>
    <comment ref="AK687" authorId="3" shapeId="0">
      <text>
        <r>
          <rPr>
            <b/>
            <sz val="9"/>
            <color indexed="81"/>
            <rFont val="Tahoma"/>
            <family val="2"/>
          </rPr>
          <t>Konrad Kowalicki:</t>
        </r>
        <r>
          <rPr>
            <sz val="9"/>
            <color indexed="81"/>
            <rFont val="Tahoma"/>
            <family val="2"/>
          </rPr>
          <t xml:space="preserve">
Was 2SEKM1090400A
was 2SEKM1090401B 2SEKM1090400B</t>
        </r>
      </text>
    </comment>
    <comment ref="AM687" authorId="4" shapeId="0">
      <text>
        <r>
          <rPr>
            <b/>
            <sz val="9"/>
            <color indexed="81"/>
            <rFont val="Tahoma"/>
            <family val="2"/>
            <charset val="238"/>
          </rPr>
          <t>Joanna Grudzien:</t>
        </r>
        <r>
          <rPr>
            <sz val="9"/>
            <color indexed="81"/>
            <rFont val="Tahoma"/>
            <family val="2"/>
            <charset val="238"/>
          </rPr>
          <t xml:space="preserve">
was 2SEKM2090425E</t>
        </r>
      </text>
    </comment>
    <comment ref="AK688" authorId="3" shapeId="0">
      <text>
        <r>
          <rPr>
            <b/>
            <sz val="9"/>
            <color indexed="81"/>
            <rFont val="Tahoma"/>
            <family val="2"/>
          </rPr>
          <t>Konrad Kowalicki:</t>
        </r>
        <r>
          <rPr>
            <sz val="9"/>
            <color indexed="81"/>
            <rFont val="Tahoma"/>
            <family val="2"/>
          </rPr>
          <t xml:space="preserve">
Was 2SEKM1090400A
was 2SEKM1090401B 2SEKM1090400B</t>
        </r>
      </text>
    </comment>
    <comment ref="AE690" authorId="3" shapeId="0">
      <text>
        <r>
          <rPr>
            <b/>
            <sz val="9"/>
            <color indexed="81"/>
            <rFont val="Tahoma"/>
            <family val="2"/>
          </rPr>
          <t>Konrad Kowalicki:</t>
        </r>
        <r>
          <rPr>
            <sz val="9"/>
            <color indexed="81"/>
            <rFont val="Tahoma"/>
            <family val="2"/>
          </rPr>
          <t xml:space="preserve">
Was 2SEKM0390405A </t>
        </r>
      </text>
    </comment>
    <comment ref="AM690" authorId="3" shapeId="0">
      <text>
        <r>
          <rPr>
            <b/>
            <sz val="9"/>
            <color indexed="81"/>
            <rFont val="Tahoma"/>
            <family val="2"/>
          </rPr>
          <t>Konrad Kowalicki:</t>
        </r>
        <r>
          <rPr>
            <sz val="9"/>
            <color indexed="81"/>
            <rFont val="Tahoma"/>
            <family val="2"/>
          </rPr>
          <t xml:space="preserve">
Was  2SEKM2090422E</t>
        </r>
      </text>
    </comment>
    <comment ref="AK691" authorId="3" shapeId="0">
      <text>
        <r>
          <rPr>
            <b/>
            <sz val="9"/>
            <color indexed="81"/>
            <rFont val="Tahoma"/>
            <family val="2"/>
          </rPr>
          <t>Konrad Kowalicki:</t>
        </r>
        <r>
          <rPr>
            <sz val="9"/>
            <color indexed="81"/>
            <rFont val="Tahoma"/>
            <family val="2"/>
          </rPr>
          <t xml:space="preserve">
Was 2SEKM1090400A
was 2SEKM1090401B 2SEKM1090400B</t>
        </r>
      </text>
    </comment>
    <comment ref="AM691" authorId="4" shapeId="0">
      <text>
        <r>
          <rPr>
            <b/>
            <sz val="9"/>
            <color indexed="81"/>
            <rFont val="Tahoma"/>
            <family val="2"/>
            <charset val="238"/>
          </rPr>
          <t>Joanna Grudzien:</t>
        </r>
        <r>
          <rPr>
            <sz val="9"/>
            <color indexed="81"/>
            <rFont val="Tahoma"/>
            <family val="2"/>
            <charset val="238"/>
          </rPr>
          <t xml:space="preserve">
was 2SEKM2090425E</t>
        </r>
      </text>
    </comment>
    <comment ref="AK692" authorId="3" shapeId="0">
      <text>
        <r>
          <rPr>
            <b/>
            <sz val="9"/>
            <color indexed="81"/>
            <rFont val="Tahoma"/>
            <family val="2"/>
          </rPr>
          <t>Konrad Kowalicki:</t>
        </r>
        <r>
          <rPr>
            <sz val="9"/>
            <color indexed="81"/>
            <rFont val="Tahoma"/>
            <family val="2"/>
          </rPr>
          <t xml:space="preserve">
Was 2SEKM1090400A
was 2SEKM1090401B 2SEKM1090400B</t>
        </r>
      </text>
    </comment>
    <comment ref="AK694" authorId="3" shapeId="0">
      <text>
        <r>
          <rPr>
            <b/>
            <sz val="9"/>
            <color indexed="81"/>
            <rFont val="Tahoma"/>
            <family val="2"/>
          </rPr>
          <t>Konrad Kowalicki:</t>
        </r>
        <r>
          <rPr>
            <sz val="9"/>
            <color indexed="81"/>
            <rFont val="Tahoma"/>
            <family val="2"/>
          </rPr>
          <t xml:space="preserve">
Was 2SEKM1090400A
was 2SEKM1090401B 2SEKM1090400B</t>
        </r>
      </text>
    </comment>
    <comment ref="AK695" authorId="3" shapeId="0">
      <text>
        <r>
          <rPr>
            <b/>
            <sz val="9"/>
            <color indexed="81"/>
            <rFont val="Tahoma"/>
            <family val="2"/>
          </rPr>
          <t>Konrad Kowalicki:</t>
        </r>
        <r>
          <rPr>
            <sz val="9"/>
            <color indexed="81"/>
            <rFont val="Tahoma"/>
            <family val="2"/>
          </rPr>
          <t xml:space="preserve">
Was 2SEKM1090400A
was 2SEKM1090401B 2SEKM1090400B</t>
        </r>
      </text>
    </comment>
    <comment ref="AM695" authorId="4" shapeId="0">
      <text>
        <r>
          <rPr>
            <b/>
            <sz val="9"/>
            <color indexed="81"/>
            <rFont val="Tahoma"/>
            <family val="2"/>
            <charset val="238"/>
          </rPr>
          <t>Joanna Grudzien:</t>
        </r>
        <r>
          <rPr>
            <sz val="9"/>
            <color indexed="81"/>
            <rFont val="Tahoma"/>
            <family val="2"/>
            <charset val="238"/>
          </rPr>
          <t xml:space="preserve">
was 2SEKM2090413F </t>
        </r>
      </text>
    </comment>
    <comment ref="AD696" authorId="3" shapeId="0">
      <text>
        <r>
          <rPr>
            <b/>
            <sz val="9"/>
            <color indexed="81"/>
            <rFont val="Tahoma"/>
            <family val="2"/>
          </rPr>
          <t>Konrad Kowalicki:</t>
        </r>
        <r>
          <rPr>
            <sz val="9"/>
            <color indexed="81"/>
            <rFont val="Tahoma"/>
            <family val="2"/>
          </rPr>
          <t xml:space="preserve">
Was 2SEKM0290406A </t>
        </r>
      </text>
    </comment>
    <comment ref="AD697" authorId="3" shapeId="0">
      <text>
        <r>
          <rPr>
            <b/>
            <sz val="9"/>
            <color indexed="81"/>
            <rFont val="Tahoma"/>
            <family val="2"/>
          </rPr>
          <t>Konrad Kowalicki:</t>
        </r>
        <r>
          <rPr>
            <sz val="9"/>
            <color indexed="81"/>
            <rFont val="Tahoma"/>
            <family val="2"/>
          </rPr>
          <t xml:space="preserve">
Was 2SEKM0290406A </t>
        </r>
      </text>
    </comment>
    <comment ref="AM697" authorId="3" shapeId="0">
      <text>
        <r>
          <rPr>
            <b/>
            <sz val="9"/>
            <color indexed="81"/>
            <rFont val="Tahoma"/>
            <family val="2"/>
          </rPr>
          <t>Konrad Kowalicki:</t>
        </r>
        <r>
          <rPr>
            <sz val="9"/>
            <color indexed="81"/>
            <rFont val="Tahoma"/>
            <family val="2"/>
          </rPr>
          <t xml:space="preserve">
Was 2SEKM2090422E  2SEKM2090415A </t>
        </r>
      </text>
    </comment>
    <comment ref="AD698" authorId="3" shapeId="0">
      <text>
        <r>
          <rPr>
            <b/>
            <sz val="9"/>
            <color indexed="81"/>
            <rFont val="Tahoma"/>
            <family val="2"/>
          </rPr>
          <t>Konrad Kowalicki:</t>
        </r>
        <r>
          <rPr>
            <sz val="9"/>
            <color indexed="81"/>
            <rFont val="Tahoma"/>
            <family val="2"/>
          </rPr>
          <t xml:space="preserve">
Was 2SEKM0290406A </t>
        </r>
      </text>
    </comment>
    <comment ref="AK698" authorId="3" shapeId="0">
      <text>
        <r>
          <rPr>
            <b/>
            <sz val="9"/>
            <color indexed="81"/>
            <rFont val="Tahoma"/>
            <family val="2"/>
          </rPr>
          <t>Konrad Kowalicki:</t>
        </r>
        <r>
          <rPr>
            <sz val="9"/>
            <color indexed="81"/>
            <rFont val="Tahoma"/>
            <family val="2"/>
          </rPr>
          <t xml:space="preserve">
Was 2SEKM1090400A
was 2SEKM1090401B 2SEKM1090400B</t>
        </r>
      </text>
    </comment>
    <comment ref="AM698" authorId="3" shapeId="0">
      <text>
        <r>
          <rPr>
            <b/>
            <sz val="9"/>
            <color indexed="81"/>
            <rFont val="Tahoma"/>
            <family val="2"/>
          </rPr>
          <t>Konrad Kowalicki:</t>
        </r>
        <r>
          <rPr>
            <sz val="9"/>
            <color indexed="81"/>
            <rFont val="Tahoma"/>
            <family val="2"/>
          </rPr>
          <t xml:space="preserve">
Was 2SEKM2090422E  2SEKM2090415A </t>
        </r>
      </text>
    </comment>
    <comment ref="AM699" authorId="3" shapeId="0">
      <text>
        <r>
          <rPr>
            <b/>
            <sz val="9"/>
            <color indexed="81"/>
            <rFont val="Tahoma"/>
            <family val="2"/>
          </rPr>
          <t>Konrad Kowalicki:</t>
        </r>
        <r>
          <rPr>
            <sz val="9"/>
            <color indexed="81"/>
            <rFont val="Tahoma"/>
            <family val="2"/>
          </rPr>
          <t xml:space="preserve">
Was  2SEKM2090407F 2SEKM2090412F</t>
        </r>
      </text>
    </comment>
    <comment ref="AK700" authorId="3" shapeId="0">
      <text>
        <r>
          <rPr>
            <b/>
            <sz val="9"/>
            <color indexed="81"/>
            <rFont val="Tahoma"/>
            <family val="2"/>
          </rPr>
          <t>Konrad Kowalicki:</t>
        </r>
        <r>
          <rPr>
            <sz val="9"/>
            <color indexed="81"/>
            <rFont val="Tahoma"/>
            <family val="2"/>
          </rPr>
          <t xml:space="preserve">
Was 2SEKM1090400A
was 2SEKM1090401B 2SEKM1090400B</t>
        </r>
      </text>
    </comment>
    <comment ref="AM700" authorId="3" shapeId="0">
      <text>
        <r>
          <rPr>
            <b/>
            <sz val="9"/>
            <color indexed="81"/>
            <rFont val="Tahoma"/>
            <family val="2"/>
          </rPr>
          <t>Konrad Kowalicki:</t>
        </r>
        <r>
          <rPr>
            <sz val="9"/>
            <color indexed="81"/>
            <rFont val="Tahoma"/>
            <family val="2"/>
          </rPr>
          <t xml:space="preserve">
Was  2SEKM2090407F 2SEKM2090412F</t>
        </r>
      </text>
    </comment>
    <comment ref="AK701" authorId="3" shapeId="0">
      <text>
        <r>
          <rPr>
            <b/>
            <sz val="9"/>
            <color indexed="81"/>
            <rFont val="Tahoma"/>
            <family val="2"/>
          </rPr>
          <t>Konrad Kowalicki:</t>
        </r>
        <r>
          <rPr>
            <sz val="9"/>
            <color indexed="81"/>
            <rFont val="Tahoma"/>
            <family val="2"/>
          </rPr>
          <t xml:space="preserve">
Was 2SEKM1090400A
was 2SEKM1090401B 2SEKM1090400B</t>
        </r>
      </text>
    </comment>
    <comment ref="AK702" authorId="3" shapeId="0">
      <text>
        <r>
          <rPr>
            <b/>
            <sz val="9"/>
            <color indexed="81"/>
            <rFont val="Tahoma"/>
            <family val="2"/>
          </rPr>
          <t>Konrad Kowalicki:</t>
        </r>
        <r>
          <rPr>
            <sz val="9"/>
            <color indexed="81"/>
            <rFont val="Tahoma"/>
            <family val="2"/>
          </rPr>
          <t xml:space="preserve">
Was 2SEKM1090400A
was 2SEKM1090401B 2SEKM1090400B</t>
        </r>
      </text>
    </comment>
    <comment ref="AO707" authorId="3" shapeId="0">
      <text>
        <r>
          <rPr>
            <b/>
            <sz val="9"/>
            <color indexed="81"/>
            <rFont val="Tahoma"/>
            <family val="2"/>
            <charset val="238"/>
          </rPr>
          <t>Konrad Kowalicki:</t>
        </r>
        <r>
          <rPr>
            <sz val="9"/>
            <color indexed="81"/>
            <rFont val="Tahoma"/>
            <family val="2"/>
            <charset val="238"/>
          </rPr>
          <t xml:space="preserve">
Was 2SEKM2270000B</t>
        </r>
      </text>
    </comment>
    <comment ref="AO708" authorId="3" shapeId="0">
      <text>
        <r>
          <rPr>
            <b/>
            <sz val="9"/>
            <color indexed="81"/>
            <rFont val="Tahoma"/>
            <family val="2"/>
            <charset val="238"/>
          </rPr>
          <t>Konrad Kowalicki:</t>
        </r>
        <r>
          <rPr>
            <sz val="9"/>
            <color indexed="81"/>
            <rFont val="Tahoma"/>
            <family val="2"/>
            <charset val="238"/>
          </rPr>
          <t xml:space="preserve">
Was 2SEKM2270000C</t>
        </r>
      </text>
    </comment>
    <comment ref="AO709" authorId="3" shapeId="0">
      <text>
        <r>
          <rPr>
            <b/>
            <sz val="9"/>
            <color indexed="81"/>
            <rFont val="Tahoma"/>
            <family val="2"/>
            <charset val="238"/>
          </rPr>
          <t>Konrad Kowalicki:</t>
        </r>
        <r>
          <rPr>
            <sz val="9"/>
            <color indexed="81"/>
            <rFont val="Tahoma"/>
            <family val="2"/>
            <charset val="238"/>
          </rPr>
          <t xml:space="preserve">
Was 2SEKM2270000C</t>
        </r>
      </text>
    </comment>
    <comment ref="AO710" authorId="3" shapeId="0">
      <text>
        <r>
          <rPr>
            <b/>
            <sz val="9"/>
            <color indexed="81"/>
            <rFont val="Tahoma"/>
            <family val="2"/>
            <charset val="238"/>
          </rPr>
          <t>Konrad Kowalicki:</t>
        </r>
        <r>
          <rPr>
            <sz val="9"/>
            <color indexed="81"/>
            <rFont val="Tahoma"/>
            <family val="2"/>
            <charset val="238"/>
          </rPr>
          <t xml:space="preserve">
Was 2SEKM2270000C</t>
        </r>
      </text>
    </comment>
    <comment ref="AO711" authorId="3" shapeId="0">
      <text>
        <r>
          <rPr>
            <b/>
            <sz val="9"/>
            <color indexed="81"/>
            <rFont val="Tahoma"/>
            <family val="2"/>
            <charset val="238"/>
          </rPr>
          <t>Konrad Kowalicki:</t>
        </r>
        <r>
          <rPr>
            <sz val="9"/>
            <color indexed="81"/>
            <rFont val="Tahoma"/>
            <family val="2"/>
            <charset val="238"/>
          </rPr>
          <t xml:space="preserve">
Was 2SEKM2270000B</t>
        </r>
      </text>
    </comment>
    <comment ref="AO712" authorId="3" shapeId="0">
      <text>
        <r>
          <rPr>
            <b/>
            <sz val="9"/>
            <color indexed="81"/>
            <rFont val="Tahoma"/>
            <family val="2"/>
            <charset val="238"/>
          </rPr>
          <t>Konrad Kowalicki:</t>
        </r>
        <r>
          <rPr>
            <sz val="9"/>
            <color indexed="81"/>
            <rFont val="Tahoma"/>
            <family val="2"/>
            <charset val="238"/>
          </rPr>
          <t xml:space="preserve">
Was 2SEKM2270000C</t>
        </r>
      </text>
    </comment>
    <comment ref="AO713" authorId="3" shapeId="0">
      <text>
        <r>
          <rPr>
            <b/>
            <sz val="9"/>
            <color indexed="81"/>
            <rFont val="Tahoma"/>
            <family val="2"/>
            <charset val="238"/>
          </rPr>
          <t>Konrad Kowalicki:</t>
        </r>
        <r>
          <rPr>
            <sz val="9"/>
            <color indexed="81"/>
            <rFont val="Tahoma"/>
            <family val="2"/>
            <charset val="238"/>
          </rPr>
          <t xml:space="preserve">
Was 2SEKM2270000C</t>
        </r>
      </text>
    </comment>
    <comment ref="AO714" authorId="3" shapeId="0">
      <text>
        <r>
          <rPr>
            <b/>
            <sz val="9"/>
            <color indexed="81"/>
            <rFont val="Tahoma"/>
            <family val="2"/>
            <charset val="238"/>
          </rPr>
          <t>Konrad Kowalicki:</t>
        </r>
        <r>
          <rPr>
            <sz val="9"/>
            <color indexed="81"/>
            <rFont val="Tahoma"/>
            <family val="2"/>
            <charset val="238"/>
          </rPr>
          <t xml:space="preserve">
Was 2SEKM2270000C</t>
        </r>
      </text>
    </comment>
    <comment ref="AO715" authorId="3" shapeId="0">
      <text>
        <r>
          <rPr>
            <b/>
            <sz val="9"/>
            <color indexed="81"/>
            <rFont val="Tahoma"/>
            <family val="2"/>
            <charset val="238"/>
          </rPr>
          <t>Konrad Kowalicki:</t>
        </r>
        <r>
          <rPr>
            <sz val="9"/>
            <color indexed="81"/>
            <rFont val="Tahoma"/>
            <family val="2"/>
            <charset val="238"/>
          </rPr>
          <t xml:space="preserve">
Was 2SEKM2270003C</t>
        </r>
      </text>
    </comment>
    <comment ref="AO716" authorId="3" shapeId="0">
      <text>
        <r>
          <rPr>
            <b/>
            <sz val="9"/>
            <color indexed="81"/>
            <rFont val="Tahoma"/>
            <family val="2"/>
            <charset val="238"/>
          </rPr>
          <t>Konrad Kowalicki:</t>
        </r>
        <r>
          <rPr>
            <sz val="9"/>
            <color indexed="81"/>
            <rFont val="Tahoma"/>
            <family val="2"/>
            <charset val="238"/>
          </rPr>
          <t xml:space="preserve">
Was 2SEKM2270003C</t>
        </r>
      </text>
    </comment>
    <comment ref="AO717" authorId="3" shapeId="0">
      <text>
        <r>
          <rPr>
            <b/>
            <sz val="9"/>
            <color indexed="81"/>
            <rFont val="Tahoma"/>
            <family val="2"/>
            <charset val="238"/>
          </rPr>
          <t>Konrad Kowalicki:</t>
        </r>
        <r>
          <rPr>
            <sz val="9"/>
            <color indexed="81"/>
            <rFont val="Tahoma"/>
            <family val="2"/>
            <charset val="238"/>
          </rPr>
          <t xml:space="preserve">
Was 2SEKM2270004C</t>
        </r>
      </text>
    </comment>
    <comment ref="AO718" authorId="3" shapeId="0">
      <text>
        <r>
          <rPr>
            <b/>
            <sz val="9"/>
            <color indexed="81"/>
            <rFont val="Tahoma"/>
            <family val="2"/>
            <charset val="238"/>
          </rPr>
          <t>Konrad Kowalicki:</t>
        </r>
        <r>
          <rPr>
            <sz val="9"/>
            <color indexed="81"/>
            <rFont val="Tahoma"/>
            <family val="2"/>
            <charset val="238"/>
          </rPr>
          <t xml:space="preserve">
Was 2SEKM2270006C</t>
        </r>
      </text>
    </comment>
    <comment ref="AF719" authorId="3" shapeId="0">
      <text>
        <r>
          <rPr>
            <b/>
            <sz val="9"/>
            <color indexed="81"/>
            <rFont val="Tahoma"/>
            <family val="2"/>
          </rPr>
          <t>Konrad Kowalicki:</t>
        </r>
        <r>
          <rPr>
            <sz val="9"/>
            <color indexed="81"/>
            <rFont val="Tahoma"/>
            <family val="2"/>
          </rPr>
          <t xml:space="preserve">
Was 2SEKM0570000A</t>
        </r>
      </text>
    </comment>
    <comment ref="AO719" authorId="3" shapeId="0">
      <text>
        <r>
          <rPr>
            <b/>
            <sz val="9"/>
            <color indexed="81"/>
            <rFont val="Tahoma"/>
            <family val="2"/>
            <charset val="238"/>
          </rPr>
          <t>Konrad Kowalicki:</t>
        </r>
        <r>
          <rPr>
            <sz val="9"/>
            <color indexed="81"/>
            <rFont val="Tahoma"/>
            <family val="2"/>
            <charset val="238"/>
          </rPr>
          <t xml:space="preserve">
Was 2SEKM2270006C</t>
        </r>
      </text>
    </comment>
    <comment ref="AF720" authorId="3" shapeId="0">
      <text>
        <r>
          <rPr>
            <b/>
            <sz val="9"/>
            <color indexed="81"/>
            <rFont val="Tahoma"/>
            <family val="2"/>
          </rPr>
          <t>Konrad Kowalicki:</t>
        </r>
        <r>
          <rPr>
            <sz val="9"/>
            <color indexed="81"/>
            <rFont val="Tahoma"/>
            <family val="2"/>
          </rPr>
          <t xml:space="preserve">
Was 2SEKM0570000A</t>
        </r>
      </text>
    </comment>
    <comment ref="AN720" authorId="3" shapeId="0">
      <text>
        <r>
          <rPr>
            <b/>
            <sz val="9"/>
            <color indexed="81"/>
            <rFont val="Tahoma"/>
            <family val="2"/>
          </rPr>
          <t>Konrad Kowalicki:</t>
        </r>
        <r>
          <rPr>
            <sz val="9"/>
            <color indexed="81"/>
            <rFont val="Tahoma"/>
            <family val="2"/>
          </rPr>
          <t xml:space="preserve">
Was 2SEKM2170000A </t>
        </r>
      </text>
    </comment>
    <comment ref="AO720" authorId="3" shapeId="0">
      <text>
        <r>
          <rPr>
            <b/>
            <sz val="9"/>
            <color indexed="81"/>
            <rFont val="Tahoma"/>
            <family val="2"/>
            <charset val="238"/>
          </rPr>
          <t>Konrad Kowalicki:</t>
        </r>
        <r>
          <rPr>
            <sz val="9"/>
            <color indexed="81"/>
            <rFont val="Tahoma"/>
            <family val="2"/>
            <charset val="238"/>
          </rPr>
          <t xml:space="preserve">
Was 2SEKM2270006C</t>
        </r>
      </text>
    </comment>
    <comment ref="AF721" authorId="3" shapeId="0">
      <text>
        <r>
          <rPr>
            <b/>
            <sz val="9"/>
            <color indexed="81"/>
            <rFont val="Tahoma"/>
            <family val="2"/>
          </rPr>
          <t>Konrad Kowalicki:</t>
        </r>
        <r>
          <rPr>
            <sz val="9"/>
            <color indexed="81"/>
            <rFont val="Tahoma"/>
            <family val="2"/>
          </rPr>
          <t xml:space="preserve">
Was 2SEKM0570000A</t>
        </r>
      </text>
    </comment>
    <comment ref="AN721" authorId="3" shapeId="0">
      <text>
        <r>
          <rPr>
            <b/>
            <sz val="9"/>
            <color indexed="81"/>
            <rFont val="Tahoma"/>
            <family val="2"/>
          </rPr>
          <t>Konrad Kowalicki:</t>
        </r>
        <r>
          <rPr>
            <sz val="9"/>
            <color indexed="81"/>
            <rFont val="Tahoma"/>
            <family val="2"/>
          </rPr>
          <t xml:space="preserve">
Was 2SEKM2170000A </t>
        </r>
      </text>
    </comment>
    <comment ref="AO721" authorId="3" shapeId="0">
      <text>
        <r>
          <rPr>
            <b/>
            <sz val="9"/>
            <color indexed="81"/>
            <rFont val="Tahoma"/>
            <family val="2"/>
            <charset val="238"/>
          </rPr>
          <t>Konrad Kowalicki:</t>
        </r>
        <r>
          <rPr>
            <sz val="9"/>
            <color indexed="81"/>
            <rFont val="Tahoma"/>
            <family val="2"/>
            <charset val="238"/>
          </rPr>
          <t xml:space="preserve">
Was 2SEKM2270006C</t>
        </r>
      </text>
    </comment>
    <comment ref="AF722" authorId="3" shapeId="0">
      <text>
        <r>
          <rPr>
            <b/>
            <sz val="9"/>
            <color indexed="81"/>
            <rFont val="Tahoma"/>
            <family val="2"/>
          </rPr>
          <t>Konrad Kowalicki:</t>
        </r>
        <r>
          <rPr>
            <sz val="9"/>
            <color indexed="81"/>
            <rFont val="Tahoma"/>
            <family val="2"/>
          </rPr>
          <t xml:space="preserve">
Was 2SEKM0570000A</t>
        </r>
      </text>
    </comment>
    <comment ref="AN722" authorId="3" shapeId="0">
      <text>
        <r>
          <rPr>
            <b/>
            <sz val="9"/>
            <color indexed="81"/>
            <rFont val="Tahoma"/>
            <family val="2"/>
          </rPr>
          <t>Konrad Kowalicki:</t>
        </r>
        <r>
          <rPr>
            <sz val="9"/>
            <color indexed="81"/>
            <rFont val="Tahoma"/>
            <family val="2"/>
          </rPr>
          <t xml:space="preserve">
Was 2SEKM2170000A </t>
        </r>
      </text>
    </comment>
    <comment ref="AO722" authorId="3" shapeId="0">
      <text>
        <r>
          <rPr>
            <b/>
            <sz val="9"/>
            <color indexed="81"/>
            <rFont val="Tahoma"/>
            <family val="2"/>
            <charset val="238"/>
          </rPr>
          <t>Konrad Kowalicki:</t>
        </r>
        <r>
          <rPr>
            <sz val="9"/>
            <color indexed="81"/>
            <rFont val="Tahoma"/>
            <family val="2"/>
            <charset val="238"/>
          </rPr>
          <t xml:space="preserve">
Was 2SEKM2270000E</t>
        </r>
      </text>
    </comment>
    <comment ref="AF723" authorId="3" shapeId="0">
      <text>
        <r>
          <rPr>
            <b/>
            <sz val="9"/>
            <color indexed="81"/>
            <rFont val="Tahoma"/>
            <family val="2"/>
          </rPr>
          <t>Konrad Kowalicki:</t>
        </r>
        <r>
          <rPr>
            <sz val="9"/>
            <color indexed="81"/>
            <rFont val="Tahoma"/>
            <family val="2"/>
          </rPr>
          <t xml:space="preserve">
Was 2SEKM0570000A</t>
        </r>
      </text>
    </comment>
    <comment ref="AN723" authorId="3" shapeId="0">
      <text>
        <r>
          <rPr>
            <b/>
            <sz val="9"/>
            <color indexed="81"/>
            <rFont val="Tahoma"/>
            <family val="2"/>
          </rPr>
          <t>Konrad Kowalicki:</t>
        </r>
        <r>
          <rPr>
            <sz val="9"/>
            <color indexed="81"/>
            <rFont val="Tahoma"/>
            <family val="2"/>
          </rPr>
          <t xml:space="preserve">
Was 2SEKM2170000A </t>
        </r>
      </text>
    </comment>
    <comment ref="AO723" authorId="3" shapeId="0">
      <text>
        <r>
          <rPr>
            <b/>
            <sz val="9"/>
            <color indexed="81"/>
            <rFont val="Tahoma"/>
            <family val="2"/>
            <charset val="238"/>
          </rPr>
          <t>Konrad Kowalicki:</t>
        </r>
        <r>
          <rPr>
            <sz val="9"/>
            <color indexed="81"/>
            <rFont val="Tahoma"/>
            <family val="2"/>
            <charset val="238"/>
          </rPr>
          <t xml:space="preserve">
Was 2SEKM2270000E</t>
        </r>
      </text>
    </comment>
    <comment ref="AJ724" authorId="3" shapeId="0">
      <text>
        <r>
          <rPr>
            <b/>
            <sz val="9"/>
            <color indexed="81"/>
            <rFont val="Tahoma"/>
            <family val="2"/>
          </rPr>
          <t>Konrad Kowalicki:</t>
        </r>
        <r>
          <rPr>
            <sz val="9"/>
            <color indexed="81"/>
            <rFont val="Tahoma"/>
            <family val="2"/>
          </rPr>
          <t xml:space="preserve">
2SEKM0970000A </t>
        </r>
      </text>
    </comment>
    <comment ref="AO724" authorId="3" shapeId="0">
      <text>
        <r>
          <rPr>
            <b/>
            <sz val="9"/>
            <color indexed="81"/>
            <rFont val="Tahoma"/>
            <family val="2"/>
            <charset val="238"/>
          </rPr>
          <t>Konrad Kowalicki:</t>
        </r>
        <r>
          <rPr>
            <sz val="9"/>
            <color indexed="81"/>
            <rFont val="Tahoma"/>
            <family val="2"/>
            <charset val="238"/>
          </rPr>
          <t xml:space="preserve">
Was 2SEKM2270003C</t>
        </r>
      </text>
    </comment>
    <comment ref="AJ725" authorId="3" shapeId="0">
      <text>
        <r>
          <rPr>
            <b/>
            <sz val="9"/>
            <color indexed="81"/>
            <rFont val="Tahoma"/>
            <family val="2"/>
          </rPr>
          <t>Konrad Kowalicki:</t>
        </r>
        <r>
          <rPr>
            <sz val="9"/>
            <color indexed="81"/>
            <rFont val="Tahoma"/>
            <family val="2"/>
          </rPr>
          <t xml:space="preserve">
2SEKM0970000A </t>
        </r>
      </text>
    </comment>
    <comment ref="AO725" authorId="3" shapeId="0">
      <text>
        <r>
          <rPr>
            <b/>
            <sz val="9"/>
            <color indexed="81"/>
            <rFont val="Tahoma"/>
            <family val="2"/>
            <charset val="238"/>
          </rPr>
          <t>Konrad Kowalicki:</t>
        </r>
        <r>
          <rPr>
            <sz val="9"/>
            <color indexed="81"/>
            <rFont val="Tahoma"/>
            <family val="2"/>
            <charset val="238"/>
          </rPr>
          <t xml:space="preserve">
Was 2SEKM2270004C</t>
        </r>
      </text>
    </comment>
    <comment ref="AJ726" authorId="3" shapeId="0">
      <text>
        <r>
          <rPr>
            <b/>
            <sz val="9"/>
            <color indexed="81"/>
            <rFont val="Tahoma"/>
            <family val="2"/>
          </rPr>
          <t>Konrad Kowalicki:</t>
        </r>
        <r>
          <rPr>
            <sz val="9"/>
            <color indexed="81"/>
            <rFont val="Tahoma"/>
            <family val="2"/>
          </rPr>
          <t xml:space="preserve">
2SEKM0970000A </t>
        </r>
      </text>
    </comment>
    <comment ref="AO726" authorId="3" shapeId="0">
      <text>
        <r>
          <rPr>
            <b/>
            <sz val="9"/>
            <color indexed="81"/>
            <rFont val="Tahoma"/>
            <family val="2"/>
            <charset val="238"/>
          </rPr>
          <t>Konrad Kowalicki:</t>
        </r>
        <r>
          <rPr>
            <sz val="9"/>
            <color indexed="81"/>
            <rFont val="Tahoma"/>
            <family val="2"/>
            <charset val="238"/>
          </rPr>
          <t xml:space="preserve">
Was 2SEKM2270006C</t>
        </r>
      </text>
    </comment>
    <comment ref="AF727" authorId="3" shapeId="0">
      <text>
        <r>
          <rPr>
            <b/>
            <sz val="9"/>
            <color indexed="81"/>
            <rFont val="Tahoma"/>
            <family val="2"/>
          </rPr>
          <t>Konrad Kowalicki:</t>
        </r>
        <r>
          <rPr>
            <sz val="9"/>
            <color indexed="81"/>
            <rFont val="Tahoma"/>
            <family val="2"/>
          </rPr>
          <t xml:space="preserve">
Was 2SEKM0570000A</t>
        </r>
      </text>
    </comment>
    <comment ref="AJ727" authorId="3" shapeId="0">
      <text>
        <r>
          <rPr>
            <b/>
            <sz val="9"/>
            <color indexed="81"/>
            <rFont val="Tahoma"/>
            <family val="2"/>
          </rPr>
          <t>Konrad Kowalicki:</t>
        </r>
        <r>
          <rPr>
            <sz val="9"/>
            <color indexed="81"/>
            <rFont val="Tahoma"/>
            <family val="2"/>
          </rPr>
          <t xml:space="preserve">
2SEKM0970000A </t>
        </r>
      </text>
    </comment>
    <comment ref="AO727" authorId="3" shapeId="0">
      <text>
        <r>
          <rPr>
            <b/>
            <sz val="9"/>
            <color indexed="81"/>
            <rFont val="Tahoma"/>
            <family val="2"/>
            <charset val="238"/>
          </rPr>
          <t>Konrad Kowalicki:</t>
        </r>
        <r>
          <rPr>
            <sz val="9"/>
            <color indexed="81"/>
            <rFont val="Tahoma"/>
            <family val="2"/>
            <charset val="238"/>
          </rPr>
          <t xml:space="preserve">
Was 2SEKM2270006C</t>
        </r>
      </text>
    </comment>
    <comment ref="AF728" authorId="3" shapeId="0">
      <text>
        <r>
          <rPr>
            <b/>
            <sz val="9"/>
            <color indexed="81"/>
            <rFont val="Tahoma"/>
            <family val="2"/>
          </rPr>
          <t>Konrad Kowalicki:</t>
        </r>
        <r>
          <rPr>
            <sz val="9"/>
            <color indexed="81"/>
            <rFont val="Tahoma"/>
            <family val="2"/>
          </rPr>
          <t xml:space="preserve">
Was 2SEKM0570000A</t>
        </r>
      </text>
    </comment>
    <comment ref="AJ728" authorId="3" shapeId="0">
      <text>
        <r>
          <rPr>
            <b/>
            <sz val="9"/>
            <color indexed="81"/>
            <rFont val="Tahoma"/>
            <family val="2"/>
          </rPr>
          <t>Konrad Kowalicki:</t>
        </r>
        <r>
          <rPr>
            <sz val="9"/>
            <color indexed="81"/>
            <rFont val="Tahoma"/>
            <family val="2"/>
          </rPr>
          <t xml:space="preserve">
2SEKM0970000A </t>
        </r>
      </text>
    </comment>
    <comment ref="AN728" authorId="3" shapeId="0">
      <text>
        <r>
          <rPr>
            <b/>
            <sz val="9"/>
            <color indexed="81"/>
            <rFont val="Tahoma"/>
            <family val="2"/>
          </rPr>
          <t>Konrad Kowalicki:</t>
        </r>
        <r>
          <rPr>
            <sz val="9"/>
            <color indexed="81"/>
            <rFont val="Tahoma"/>
            <family val="2"/>
          </rPr>
          <t xml:space="preserve">
Was 2SEKM2170000A </t>
        </r>
      </text>
    </comment>
    <comment ref="AO728" authorId="3" shapeId="0">
      <text>
        <r>
          <rPr>
            <b/>
            <sz val="9"/>
            <color indexed="81"/>
            <rFont val="Tahoma"/>
            <family val="2"/>
            <charset val="238"/>
          </rPr>
          <t>Konrad Kowalicki:</t>
        </r>
        <r>
          <rPr>
            <sz val="9"/>
            <color indexed="81"/>
            <rFont val="Tahoma"/>
            <family val="2"/>
            <charset val="238"/>
          </rPr>
          <t xml:space="preserve">
Was 2SEKM2270006C</t>
        </r>
      </text>
    </comment>
    <comment ref="AF729" authorId="3" shapeId="0">
      <text>
        <r>
          <rPr>
            <b/>
            <sz val="9"/>
            <color indexed="81"/>
            <rFont val="Tahoma"/>
            <family val="2"/>
          </rPr>
          <t>Konrad Kowalicki:</t>
        </r>
        <r>
          <rPr>
            <sz val="9"/>
            <color indexed="81"/>
            <rFont val="Tahoma"/>
            <family val="2"/>
          </rPr>
          <t xml:space="preserve">
Was 2SEKM0570000A</t>
        </r>
      </text>
    </comment>
    <comment ref="AJ729" authorId="3" shapeId="0">
      <text>
        <r>
          <rPr>
            <b/>
            <sz val="9"/>
            <color indexed="81"/>
            <rFont val="Tahoma"/>
            <family val="2"/>
          </rPr>
          <t>Konrad Kowalicki:</t>
        </r>
        <r>
          <rPr>
            <sz val="9"/>
            <color indexed="81"/>
            <rFont val="Tahoma"/>
            <family val="2"/>
          </rPr>
          <t xml:space="preserve">
2SEKM0970000A </t>
        </r>
      </text>
    </comment>
    <comment ref="AN729" authorId="3" shapeId="0">
      <text>
        <r>
          <rPr>
            <b/>
            <sz val="9"/>
            <color indexed="81"/>
            <rFont val="Tahoma"/>
            <family val="2"/>
          </rPr>
          <t>Konrad Kowalicki:</t>
        </r>
        <r>
          <rPr>
            <sz val="9"/>
            <color indexed="81"/>
            <rFont val="Tahoma"/>
            <family val="2"/>
          </rPr>
          <t xml:space="preserve">
Was 2SEKM2170000A </t>
        </r>
      </text>
    </comment>
    <comment ref="AO729" authorId="3" shapeId="0">
      <text>
        <r>
          <rPr>
            <b/>
            <sz val="9"/>
            <color indexed="81"/>
            <rFont val="Tahoma"/>
            <family val="2"/>
            <charset val="238"/>
          </rPr>
          <t>Konrad Kowalicki:</t>
        </r>
        <r>
          <rPr>
            <sz val="9"/>
            <color indexed="81"/>
            <rFont val="Tahoma"/>
            <family val="2"/>
            <charset val="238"/>
          </rPr>
          <t xml:space="preserve">
Was 2SEKM2270006C</t>
        </r>
      </text>
    </comment>
    <comment ref="AF730" authorId="3" shapeId="0">
      <text>
        <r>
          <rPr>
            <b/>
            <sz val="9"/>
            <color indexed="81"/>
            <rFont val="Tahoma"/>
            <family val="2"/>
          </rPr>
          <t>Konrad Kowalicki:</t>
        </r>
        <r>
          <rPr>
            <sz val="9"/>
            <color indexed="81"/>
            <rFont val="Tahoma"/>
            <family val="2"/>
          </rPr>
          <t xml:space="preserve">
Was 2SEKM0570000A</t>
        </r>
      </text>
    </comment>
    <comment ref="AJ730" authorId="3" shapeId="0">
      <text>
        <r>
          <rPr>
            <b/>
            <sz val="9"/>
            <color indexed="81"/>
            <rFont val="Tahoma"/>
            <family val="2"/>
          </rPr>
          <t>Konrad Kowalicki:</t>
        </r>
        <r>
          <rPr>
            <sz val="9"/>
            <color indexed="81"/>
            <rFont val="Tahoma"/>
            <family val="2"/>
          </rPr>
          <t xml:space="preserve">
2SEKM0970000A </t>
        </r>
      </text>
    </comment>
    <comment ref="AN730" authorId="3" shapeId="0">
      <text>
        <r>
          <rPr>
            <b/>
            <sz val="9"/>
            <color indexed="81"/>
            <rFont val="Tahoma"/>
            <family val="2"/>
          </rPr>
          <t>Konrad Kowalicki:</t>
        </r>
        <r>
          <rPr>
            <sz val="9"/>
            <color indexed="81"/>
            <rFont val="Tahoma"/>
            <family val="2"/>
          </rPr>
          <t xml:space="preserve">
Was 2SEKM2170000A </t>
        </r>
      </text>
    </comment>
    <comment ref="AO730" authorId="3" shapeId="0">
      <text>
        <r>
          <rPr>
            <b/>
            <sz val="9"/>
            <color indexed="81"/>
            <rFont val="Tahoma"/>
            <family val="2"/>
            <charset val="238"/>
          </rPr>
          <t>Konrad Kowalicki:</t>
        </r>
        <r>
          <rPr>
            <sz val="9"/>
            <color indexed="81"/>
            <rFont val="Tahoma"/>
            <family val="2"/>
            <charset val="238"/>
          </rPr>
          <t xml:space="preserve">
Was 2SEKM2270000E</t>
        </r>
      </text>
    </comment>
    <comment ref="AF731" authorId="3" shapeId="0">
      <text>
        <r>
          <rPr>
            <b/>
            <sz val="9"/>
            <color indexed="81"/>
            <rFont val="Tahoma"/>
            <family val="2"/>
          </rPr>
          <t>Konrad Kowalicki:</t>
        </r>
        <r>
          <rPr>
            <sz val="9"/>
            <color indexed="81"/>
            <rFont val="Tahoma"/>
            <family val="2"/>
          </rPr>
          <t xml:space="preserve">
Was 2SEKM0570000A</t>
        </r>
      </text>
    </comment>
    <comment ref="AJ731" authorId="3" shapeId="0">
      <text>
        <r>
          <rPr>
            <b/>
            <sz val="9"/>
            <color indexed="81"/>
            <rFont val="Tahoma"/>
            <family val="2"/>
          </rPr>
          <t>Konrad Kowalicki:</t>
        </r>
        <r>
          <rPr>
            <sz val="9"/>
            <color indexed="81"/>
            <rFont val="Tahoma"/>
            <family val="2"/>
          </rPr>
          <t xml:space="preserve">
2SEKM0970000A </t>
        </r>
      </text>
    </comment>
    <comment ref="AN731" authorId="3" shapeId="0">
      <text>
        <r>
          <rPr>
            <b/>
            <sz val="9"/>
            <color indexed="81"/>
            <rFont val="Tahoma"/>
            <family val="2"/>
          </rPr>
          <t>Konrad Kowalicki:</t>
        </r>
        <r>
          <rPr>
            <sz val="9"/>
            <color indexed="81"/>
            <rFont val="Tahoma"/>
            <family val="2"/>
          </rPr>
          <t xml:space="preserve">
Was 2SEKM2170000A </t>
        </r>
      </text>
    </comment>
    <comment ref="AO731" authorId="3" shapeId="0">
      <text>
        <r>
          <rPr>
            <b/>
            <sz val="9"/>
            <color indexed="81"/>
            <rFont val="Tahoma"/>
            <family val="2"/>
            <charset val="238"/>
          </rPr>
          <t>Konrad Kowalicki:</t>
        </r>
        <r>
          <rPr>
            <sz val="9"/>
            <color indexed="81"/>
            <rFont val="Tahoma"/>
            <family val="2"/>
            <charset val="238"/>
          </rPr>
          <t xml:space="preserve">
Was 2SEKM2270000E</t>
        </r>
      </text>
    </comment>
    <comment ref="AF732" authorId="3" shapeId="0">
      <text>
        <r>
          <rPr>
            <b/>
            <sz val="9"/>
            <color indexed="81"/>
            <rFont val="Tahoma"/>
            <family val="2"/>
          </rPr>
          <t>Konrad Kowalicki:</t>
        </r>
        <r>
          <rPr>
            <sz val="9"/>
            <color indexed="81"/>
            <rFont val="Tahoma"/>
            <family val="2"/>
          </rPr>
          <t xml:space="preserve">
Was 2SEKM0570000A</t>
        </r>
      </text>
    </comment>
    <comment ref="AN732" authorId="3" shapeId="0">
      <text>
        <r>
          <rPr>
            <b/>
            <sz val="9"/>
            <color indexed="81"/>
            <rFont val="Tahoma"/>
            <family val="2"/>
          </rPr>
          <t>Konrad Kowalicki:</t>
        </r>
        <r>
          <rPr>
            <sz val="9"/>
            <color indexed="81"/>
            <rFont val="Tahoma"/>
            <family val="2"/>
          </rPr>
          <t xml:space="preserve">
Was 2SEKM2170000A </t>
        </r>
      </text>
    </comment>
    <comment ref="AO732" authorId="3" shapeId="0">
      <text>
        <r>
          <rPr>
            <b/>
            <sz val="9"/>
            <color indexed="81"/>
            <rFont val="Tahoma"/>
            <family val="2"/>
            <charset val="238"/>
          </rPr>
          <t>Konrad Kowalicki:</t>
        </r>
        <r>
          <rPr>
            <sz val="9"/>
            <color indexed="81"/>
            <rFont val="Tahoma"/>
            <family val="2"/>
            <charset val="238"/>
          </rPr>
          <t xml:space="preserve">
Was 2SEKM2270006C</t>
        </r>
      </text>
    </comment>
    <comment ref="AF733" authorId="3" shapeId="0">
      <text>
        <r>
          <rPr>
            <b/>
            <sz val="9"/>
            <color indexed="81"/>
            <rFont val="Tahoma"/>
            <family val="2"/>
          </rPr>
          <t>Konrad Kowalicki:</t>
        </r>
        <r>
          <rPr>
            <sz val="9"/>
            <color indexed="81"/>
            <rFont val="Tahoma"/>
            <family val="2"/>
          </rPr>
          <t xml:space="preserve">
Was 2SEKM0570000A</t>
        </r>
      </text>
    </comment>
    <comment ref="AJ733" authorId="3" shapeId="0">
      <text>
        <r>
          <rPr>
            <b/>
            <sz val="9"/>
            <color indexed="81"/>
            <rFont val="Tahoma"/>
            <family val="2"/>
          </rPr>
          <t>Konrad Kowalicki:</t>
        </r>
        <r>
          <rPr>
            <sz val="9"/>
            <color indexed="81"/>
            <rFont val="Tahoma"/>
            <family val="2"/>
          </rPr>
          <t xml:space="preserve">
2SEKM0970000A </t>
        </r>
      </text>
    </comment>
    <comment ref="AN733" authorId="3" shapeId="0">
      <text>
        <r>
          <rPr>
            <b/>
            <sz val="9"/>
            <color indexed="81"/>
            <rFont val="Tahoma"/>
            <family val="2"/>
          </rPr>
          <t>Konrad Kowalicki:</t>
        </r>
        <r>
          <rPr>
            <sz val="9"/>
            <color indexed="81"/>
            <rFont val="Tahoma"/>
            <family val="2"/>
          </rPr>
          <t xml:space="preserve">
Was 2SEKM2170000A </t>
        </r>
      </text>
    </comment>
    <comment ref="AO733" authorId="3" shapeId="0">
      <text>
        <r>
          <rPr>
            <b/>
            <sz val="9"/>
            <color indexed="81"/>
            <rFont val="Tahoma"/>
            <family val="2"/>
            <charset val="238"/>
          </rPr>
          <t>Konrad Kowalicki:</t>
        </r>
        <r>
          <rPr>
            <sz val="9"/>
            <color indexed="81"/>
            <rFont val="Tahoma"/>
            <family val="2"/>
            <charset val="238"/>
          </rPr>
          <t xml:space="preserve">
Was 2SEKM2270006C</t>
        </r>
      </text>
    </comment>
    <comment ref="AL737" authorId="3" shapeId="0">
      <text>
        <r>
          <rPr>
            <b/>
            <sz val="9"/>
            <color indexed="81"/>
            <rFont val="Tahoma"/>
            <family val="2"/>
            <charset val="238"/>
          </rPr>
          <t>Konrad Kowalicki:</t>
        </r>
        <r>
          <rPr>
            <sz val="9"/>
            <color indexed="81"/>
            <rFont val="Tahoma"/>
            <family val="2"/>
            <charset val="238"/>
          </rPr>
          <t xml:space="preserve">
Was 2SEKM1170406A</t>
        </r>
      </text>
    </comment>
    <comment ref="AL741" authorId="3" shapeId="0">
      <text>
        <r>
          <rPr>
            <b/>
            <sz val="9"/>
            <color indexed="81"/>
            <rFont val="Tahoma"/>
            <family val="2"/>
            <charset val="238"/>
          </rPr>
          <t>Konrad Kowalicki:</t>
        </r>
        <r>
          <rPr>
            <sz val="9"/>
            <color indexed="81"/>
            <rFont val="Tahoma"/>
            <family val="2"/>
            <charset val="238"/>
          </rPr>
          <t xml:space="preserve">
Was 2SEKM1170407A</t>
        </r>
      </text>
    </comment>
    <comment ref="AL745" authorId="3" shapeId="0">
      <text>
        <r>
          <rPr>
            <b/>
            <sz val="9"/>
            <color indexed="81"/>
            <rFont val="Tahoma"/>
            <family val="2"/>
            <charset val="238"/>
          </rPr>
          <t>Konrad Kowalicki:</t>
        </r>
        <r>
          <rPr>
            <sz val="9"/>
            <color indexed="81"/>
            <rFont val="Tahoma"/>
            <family val="2"/>
            <charset val="238"/>
          </rPr>
          <t xml:space="preserve">
Was 2SEKM1170506B</t>
        </r>
      </text>
    </comment>
    <comment ref="AL749" authorId="3" shapeId="0">
      <text>
        <r>
          <rPr>
            <b/>
            <sz val="9"/>
            <color indexed="81"/>
            <rFont val="Tahoma"/>
            <family val="2"/>
            <charset val="238"/>
          </rPr>
          <t>Konrad Kowalicki:</t>
        </r>
        <r>
          <rPr>
            <sz val="9"/>
            <color indexed="81"/>
            <rFont val="Tahoma"/>
            <family val="2"/>
            <charset val="238"/>
          </rPr>
          <t xml:space="preserve">
Was 2SEKM1170507B</t>
        </r>
      </text>
    </comment>
    <comment ref="AL750" authorId="3" shapeId="0">
      <text>
        <r>
          <rPr>
            <b/>
            <sz val="9"/>
            <color indexed="81"/>
            <rFont val="Tahoma"/>
            <family val="2"/>
            <charset val="238"/>
          </rPr>
          <t>Konrad Kowalicki:</t>
        </r>
        <r>
          <rPr>
            <sz val="9"/>
            <color indexed="81"/>
            <rFont val="Tahoma"/>
            <family val="2"/>
            <charset val="238"/>
          </rPr>
          <t xml:space="preserve">
Was 2SEKM1170507B</t>
        </r>
      </text>
    </comment>
    <comment ref="Q765" authorId="1" shapeId="0">
      <text>
        <r>
          <rPr>
            <sz val="9"/>
            <color indexed="81"/>
            <rFont val="Tahoma"/>
            <family val="2"/>
            <charset val="238"/>
          </rPr>
          <t>AEM B_016_622_AA_0263: BYŁO:</t>
        </r>
      </text>
    </comment>
    <comment ref="AO765" authorId="2" shapeId="0">
      <text>
        <r>
          <rPr>
            <b/>
            <sz val="9"/>
            <color indexed="81"/>
            <rFont val="Tahoma"/>
            <family val="2"/>
            <charset val="238"/>
          </rPr>
          <t>Pawel Kurtyka:</t>
        </r>
        <r>
          <rPr>
            <sz val="9"/>
            <color indexed="81"/>
            <rFont val="Tahoma"/>
            <family val="2"/>
            <charset val="238"/>
          </rPr>
          <t xml:space="preserve">
was: 2SEKM2271401A        </t>
        </r>
      </text>
    </comment>
    <comment ref="Q766" authorId="1" shapeId="0">
      <text>
        <r>
          <rPr>
            <sz val="9"/>
            <color indexed="81"/>
            <rFont val="Tahoma"/>
            <family val="2"/>
            <charset val="238"/>
          </rPr>
          <t>AEM B_016_622_AA_0263: BYŁO:</t>
        </r>
      </text>
    </comment>
    <comment ref="AO766" authorId="2" shapeId="0">
      <text>
        <r>
          <rPr>
            <b/>
            <sz val="9"/>
            <color indexed="81"/>
            <rFont val="Tahoma"/>
            <family val="2"/>
            <charset val="238"/>
          </rPr>
          <t>Pawel Kurtyka:</t>
        </r>
        <r>
          <rPr>
            <sz val="9"/>
            <color indexed="81"/>
            <rFont val="Tahoma"/>
            <family val="2"/>
            <charset val="238"/>
          </rPr>
          <t xml:space="preserve">
was: 2SEKM2271401A                   </t>
        </r>
      </text>
    </comment>
    <comment ref="Q767" authorId="1" shapeId="0">
      <text>
        <r>
          <rPr>
            <sz val="9"/>
            <color indexed="81"/>
            <rFont val="Tahoma"/>
            <family val="2"/>
            <charset val="238"/>
          </rPr>
          <t>AEM B_016_622_AA_0263: BYŁO:</t>
        </r>
      </text>
    </comment>
    <comment ref="Q768" authorId="1" shapeId="0">
      <text>
        <r>
          <rPr>
            <sz val="9"/>
            <color indexed="81"/>
            <rFont val="Tahoma"/>
            <family val="2"/>
            <charset val="238"/>
          </rPr>
          <t>AEM B_016_622_AA_0263: BYŁO:</t>
        </r>
      </text>
    </comment>
    <comment ref="AO768" authorId="3" shapeId="0">
      <text>
        <r>
          <rPr>
            <b/>
            <sz val="9"/>
            <color indexed="81"/>
            <rFont val="Tahoma"/>
            <family val="2"/>
            <charset val="238"/>
          </rPr>
          <t>Konrad Kowalicki:</t>
        </r>
        <r>
          <rPr>
            <sz val="9"/>
            <color indexed="81"/>
            <rFont val="Tahoma"/>
            <family val="2"/>
            <charset val="238"/>
          </rPr>
          <t xml:space="preserve">
Was 2SEKM2271401A</t>
        </r>
      </text>
    </comment>
    <comment ref="AO769" authorId="3" shapeId="0">
      <text>
        <r>
          <rPr>
            <b/>
            <sz val="9"/>
            <color indexed="81"/>
            <rFont val="Tahoma"/>
            <family val="2"/>
            <charset val="238"/>
          </rPr>
          <t>Konrad Kowalicki:</t>
        </r>
        <r>
          <rPr>
            <sz val="9"/>
            <color indexed="81"/>
            <rFont val="Tahoma"/>
            <family val="2"/>
            <charset val="238"/>
          </rPr>
          <t xml:space="preserve">
Was 2SEKM2271407A</t>
        </r>
      </text>
    </comment>
    <comment ref="AO770" authorId="3" shapeId="0">
      <text>
        <r>
          <rPr>
            <b/>
            <sz val="9"/>
            <color indexed="81"/>
            <rFont val="Tahoma"/>
            <family val="2"/>
            <charset val="238"/>
          </rPr>
          <t>Konrad Kowalicki:</t>
        </r>
        <r>
          <rPr>
            <sz val="9"/>
            <color indexed="81"/>
            <rFont val="Tahoma"/>
            <family val="2"/>
            <charset val="238"/>
          </rPr>
          <t xml:space="preserve">
Was 2SEKM2271405A 2SEKM2271406A
was 2SEKM2271414A 2SEKM2271413A</t>
        </r>
      </text>
    </comment>
    <comment ref="AO772" authorId="3" shapeId="0">
      <text>
        <r>
          <rPr>
            <b/>
            <sz val="9"/>
            <color indexed="81"/>
            <rFont val="Tahoma"/>
            <family val="2"/>
          </rPr>
          <t>Konrad Kowalicki:</t>
        </r>
        <r>
          <rPr>
            <sz val="9"/>
            <color indexed="81"/>
            <rFont val="Tahoma"/>
            <family val="2"/>
          </rPr>
          <t xml:space="preserve">
Was 2SEKM2271409A 2SEKM2271410A</t>
        </r>
      </text>
    </comment>
    <comment ref="AO774" authorId="3" shapeId="0">
      <text>
        <r>
          <rPr>
            <b/>
            <sz val="9"/>
            <color indexed="81"/>
            <rFont val="Tahoma"/>
            <family val="2"/>
          </rPr>
          <t>Konrad Kowalicki:</t>
        </r>
        <r>
          <rPr>
            <sz val="9"/>
            <color indexed="81"/>
            <rFont val="Tahoma"/>
            <family val="2"/>
          </rPr>
          <t xml:space="preserve">
Was  2SEKM2271410A</t>
        </r>
      </text>
    </comment>
    <comment ref="AO775" authorId="1" shapeId="0">
      <text>
        <r>
          <rPr>
            <b/>
            <sz val="9"/>
            <color indexed="81"/>
            <rFont val="Tahoma"/>
            <family val="2"/>
            <charset val="238"/>
          </rPr>
          <t>Krzysztof Kuczwara:</t>
        </r>
        <r>
          <rPr>
            <sz val="9"/>
            <color indexed="81"/>
            <rFont val="Tahoma"/>
            <family val="2"/>
            <charset val="238"/>
          </rPr>
          <t xml:space="preserve">
AA_277 2APKM2271901A     </t>
        </r>
      </text>
    </comment>
    <comment ref="AK791" authorId="4" shapeId="0">
      <text>
        <r>
          <rPr>
            <b/>
            <sz val="9"/>
            <color indexed="81"/>
            <rFont val="Tahoma"/>
            <family val="2"/>
            <charset val="238"/>
          </rPr>
          <t>Joanna Grudzien:</t>
        </r>
        <r>
          <rPr>
            <sz val="9"/>
            <color indexed="81"/>
            <rFont val="Tahoma"/>
            <family val="2"/>
            <charset val="238"/>
          </rPr>
          <t xml:space="preserve">
was 2SEKM1075401A</t>
        </r>
      </text>
    </comment>
    <comment ref="AK792" authorId="4" shapeId="0">
      <text>
        <r>
          <rPr>
            <b/>
            <sz val="9"/>
            <color indexed="81"/>
            <rFont val="Tahoma"/>
            <family val="2"/>
            <charset val="238"/>
          </rPr>
          <t>Joanna Grudzien:</t>
        </r>
        <r>
          <rPr>
            <sz val="9"/>
            <color indexed="81"/>
            <rFont val="Tahoma"/>
            <family val="2"/>
            <charset val="238"/>
          </rPr>
          <t xml:space="preserve">
was 2SEKM1075401A</t>
        </r>
      </text>
    </comment>
    <comment ref="AK800" authorId="4" shapeId="0">
      <text>
        <r>
          <rPr>
            <b/>
            <sz val="9"/>
            <color indexed="81"/>
            <rFont val="Tahoma"/>
            <family val="2"/>
            <charset val="238"/>
          </rPr>
          <t>Joanna Grudzien:</t>
        </r>
        <r>
          <rPr>
            <sz val="9"/>
            <color indexed="81"/>
            <rFont val="Tahoma"/>
            <family val="2"/>
            <charset val="238"/>
          </rPr>
          <t xml:space="preserve">
was 2SEKM1075401A</t>
        </r>
      </text>
    </comment>
    <comment ref="AK801" authorId="4" shapeId="0">
      <text>
        <r>
          <rPr>
            <b/>
            <sz val="9"/>
            <color indexed="81"/>
            <rFont val="Tahoma"/>
            <family val="2"/>
            <charset val="238"/>
          </rPr>
          <t>Joanna Grudzien:</t>
        </r>
        <r>
          <rPr>
            <sz val="9"/>
            <color indexed="81"/>
            <rFont val="Tahoma"/>
            <family val="2"/>
            <charset val="238"/>
          </rPr>
          <t xml:space="preserve">
was 2SEKM1075401A</t>
        </r>
      </text>
    </comment>
    <comment ref="AK803" authorId="4" shapeId="0">
      <text>
        <r>
          <rPr>
            <b/>
            <sz val="9"/>
            <color indexed="81"/>
            <rFont val="Tahoma"/>
            <family val="2"/>
            <charset val="238"/>
          </rPr>
          <t>Joanna Grudzien:</t>
        </r>
        <r>
          <rPr>
            <sz val="9"/>
            <color indexed="81"/>
            <rFont val="Tahoma"/>
            <family val="2"/>
            <charset val="238"/>
          </rPr>
          <t xml:space="preserve">
was 2SEKM1075401A</t>
        </r>
      </text>
    </comment>
    <comment ref="AK804" authorId="4" shapeId="0">
      <text>
        <r>
          <rPr>
            <b/>
            <sz val="9"/>
            <color indexed="81"/>
            <rFont val="Tahoma"/>
            <family val="2"/>
            <charset val="238"/>
          </rPr>
          <t>Joanna Grudzien:</t>
        </r>
        <r>
          <rPr>
            <sz val="9"/>
            <color indexed="81"/>
            <rFont val="Tahoma"/>
            <family val="2"/>
            <charset val="238"/>
          </rPr>
          <t xml:space="preserve">
was 2SEKM1075401A</t>
        </r>
      </text>
    </comment>
    <comment ref="AK808" authorId="4" shapeId="0">
      <text>
        <r>
          <rPr>
            <b/>
            <sz val="9"/>
            <color indexed="81"/>
            <rFont val="Tahoma"/>
            <family val="2"/>
            <charset val="238"/>
          </rPr>
          <t>Joanna Grudzien:</t>
        </r>
        <r>
          <rPr>
            <sz val="9"/>
            <color indexed="81"/>
            <rFont val="Tahoma"/>
            <family val="2"/>
            <charset val="238"/>
          </rPr>
          <t xml:space="preserve">
was 2SEKM1075401A</t>
        </r>
      </text>
    </comment>
    <comment ref="AK809" authorId="4" shapeId="0">
      <text>
        <r>
          <rPr>
            <b/>
            <sz val="9"/>
            <color indexed="81"/>
            <rFont val="Tahoma"/>
            <family val="2"/>
            <charset val="238"/>
          </rPr>
          <t>Joanna Grudzien:</t>
        </r>
        <r>
          <rPr>
            <sz val="9"/>
            <color indexed="81"/>
            <rFont val="Tahoma"/>
            <family val="2"/>
            <charset val="238"/>
          </rPr>
          <t xml:space="preserve">
was 2SEKM1075401A</t>
        </r>
      </text>
    </comment>
    <comment ref="N811" authorId="7" shapeId="0">
      <text>
        <r>
          <rPr>
            <b/>
            <sz val="9"/>
            <color indexed="81"/>
            <rFont val="Tahoma"/>
            <family val="2"/>
            <charset val="238"/>
          </rPr>
          <t>Monika Cielasinska:</t>
        </r>
        <r>
          <rPr>
            <sz val="9"/>
            <color indexed="81"/>
            <rFont val="Tahoma"/>
            <family val="2"/>
            <charset val="238"/>
          </rPr>
          <t xml:space="preserve">
was empty in rev 149</t>
        </r>
      </text>
    </comment>
    <comment ref="AK813" authorId="4" shapeId="0">
      <text>
        <r>
          <rPr>
            <b/>
            <sz val="9"/>
            <color indexed="81"/>
            <rFont val="Tahoma"/>
            <family val="2"/>
            <charset val="238"/>
          </rPr>
          <t>Joanna Grudzien:</t>
        </r>
        <r>
          <rPr>
            <sz val="9"/>
            <color indexed="81"/>
            <rFont val="Tahoma"/>
            <family val="2"/>
            <charset val="238"/>
          </rPr>
          <t xml:space="preserve">
was 2SEKM1075401A</t>
        </r>
      </text>
    </comment>
    <comment ref="AK814" authorId="4" shapeId="0">
      <text>
        <r>
          <rPr>
            <b/>
            <sz val="9"/>
            <color indexed="81"/>
            <rFont val="Tahoma"/>
            <family val="2"/>
            <charset val="238"/>
          </rPr>
          <t>Joanna Grudzien:</t>
        </r>
        <r>
          <rPr>
            <sz val="9"/>
            <color indexed="81"/>
            <rFont val="Tahoma"/>
            <family val="2"/>
            <charset val="238"/>
          </rPr>
          <t xml:space="preserve">
was 2SEKM1075401A</t>
        </r>
      </text>
    </comment>
    <comment ref="AK816" authorId="4" shapeId="0">
      <text>
        <r>
          <rPr>
            <b/>
            <sz val="9"/>
            <color indexed="81"/>
            <rFont val="Tahoma"/>
            <family val="2"/>
            <charset val="238"/>
          </rPr>
          <t>Joanna Grudzien:</t>
        </r>
        <r>
          <rPr>
            <sz val="9"/>
            <color indexed="81"/>
            <rFont val="Tahoma"/>
            <family val="2"/>
            <charset val="238"/>
          </rPr>
          <t xml:space="preserve">
was 2SEKM1075401A</t>
        </r>
      </text>
    </comment>
    <comment ref="AK817" authorId="4" shapeId="0">
      <text>
        <r>
          <rPr>
            <b/>
            <sz val="9"/>
            <color indexed="81"/>
            <rFont val="Tahoma"/>
            <family val="2"/>
            <charset val="238"/>
          </rPr>
          <t>Joanna Grudzien:</t>
        </r>
        <r>
          <rPr>
            <sz val="9"/>
            <color indexed="81"/>
            <rFont val="Tahoma"/>
            <family val="2"/>
            <charset val="238"/>
          </rPr>
          <t xml:space="preserve">
was 2SEKM1075401A</t>
        </r>
      </text>
    </comment>
    <comment ref="AO838" authorId="3" shapeId="0">
      <text>
        <r>
          <rPr>
            <b/>
            <sz val="9"/>
            <color indexed="81"/>
            <rFont val="Tahoma"/>
            <family val="2"/>
          </rPr>
          <t>Konrad Kowalicki:</t>
        </r>
        <r>
          <rPr>
            <sz val="9"/>
            <color indexed="81"/>
            <rFont val="Tahoma"/>
            <family val="2"/>
          </rPr>
          <t xml:space="preserve">
Was 2SEKM2276507A</t>
        </r>
      </text>
    </comment>
    <comment ref="AO843" authorId="3" shapeId="0">
      <text>
        <r>
          <rPr>
            <b/>
            <sz val="9"/>
            <color indexed="81"/>
            <rFont val="Tahoma"/>
            <family val="2"/>
          </rPr>
          <t>Konrad Kowalicki:</t>
        </r>
        <r>
          <rPr>
            <sz val="9"/>
            <color indexed="81"/>
            <rFont val="Tahoma"/>
            <family val="2"/>
          </rPr>
          <t xml:space="preserve">
Was 2SEKM2276509A</t>
        </r>
      </text>
    </comment>
    <comment ref="AO848" authorId="3" shapeId="0">
      <text>
        <r>
          <rPr>
            <b/>
            <sz val="9"/>
            <color indexed="81"/>
            <rFont val="Tahoma"/>
            <family val="2"/>
          </rPr>
          <t>Konrad Kowalicki:</t>
        </r>
        <r>
          <rPr>
            <sz val="9"/>
            <color indexed="81"/>
            <rFont val="Tahoma"/>
            <family val="2"/>
          </rPr>
          <t xml:space="preserve">
Was 2SEKM2276507A</t>
        </r>
      </text>
    </comment>
    <comment ref="AO853" authorId="3" shapeId="0">
      <text>
        <r>
          <rPr>
            <b/>
            <sz val="9"/>
            <color indexed="81"/>
            <rFont val="Tahoma"/>
            <family val="2"/>
          </rPr>
          <t>Konrad Kowalicki:</t>
        </r>
        <r>
          <rPr>
            <sz val="9"/>
            <color indexed="81"/>
            <rFont val="Tahoma"/>
            <family val="2"/>
          </rPr>
          <t xml:space="preserve">
Was 2SEKM2276509A</t>
        </r>
      </text>
    </comment>
    <comment ref="AC867" authorId="3" shapeId="0">
      <text>
        <r>
          <rPr>
            <b/>
            <sz val="9"/>
            <color indexed="81"/>
            <rFont val="Tahoma"/>
            <family val="2"/>
          </rPr>
          <t>Konrad Kowalicki:</t>
        </r>
        <r>
          <rPr>
            <sz val="9"/>
            <color indexed="81"/>
            <rFont val="Tahoma"/>
            <family val="2"/>
          </rPr>
          <t xml:space="preserve">
Was 2SEKM0178602A </t>
        </r>
      </text>
    </comment>
    <comment ref="AM872" authorId="2" shapeId="0">
      <text>
        <r>
          <rPr>
            <b/>
            <sz val="9"/>
            <color indexed="81"/>
            <rFont val="Tahoma"/>
            <family val="2"/>
            <charset val="238"/>
          </rPr>
          <t>Pawel Kurtyka:</t>
        </r>
        <r>
          <rPr>
            <sz val="9"/>
            <color indexed="81"/>
            <rFont val="Tahoma"/>
            <family val="2"/>
            <charset val="238"/>
          </rPr>
          <t xml:space="preserve">
was:  2SEKM2090404A  2SEKM2090413A</t>
        </r>
      </text>
    </comment>
    <comment ref="AD877" authorId="3" shapeId="0">
      <text>
        <r>
          <rPr>
            <b/>
            <sz val="9"/>
            <color indexed="81"/>
            <rFont val="Tahoma"/>
            <family val="2"/>
            <charset val="238"/>
          </rPr>
          <t>Konrad Kowalicki:</t>
        </r>
        <r>
          <rPr>
            <sz val="9"/>
            <color indexed="81"/>
            <rFont val="Tahoma"/>
            <family val="2"/>
            <charset val="238"/>
          </rPr>
          <t xml:space="preserve">
Was 2SEKM0290401A  </t>
        </r>
      </text>
    </comment>
    <comment ref="AM877" authorId="3" shapeId="0">
      <text>
        <r>
          <rPr>
            <b/>
            <sz val="9"/>
            <color indexed="81"/>
            <rFont val="Tahoma"/>
            <family val="2"/>
            <charset val="238"/>
          </rPr>
          <t>Konrad Kowalicki:</t>
        </r>
        <r>
          <rPr>
            <sz val="9"/>
            <color indexed="81"/>
            <rFont val="Tahoma"/>
            <family val="2"/>
            <charset val="238"/>
          </rPr>
          <t xml:space="preserve">
Was 2SEKM2090438A 2SEKM2090402A </t>
        </r>
      </text>
    </comment>
    <comment ref="AD878" authorId="3" shapeId="0">
      <text>
        <r>
          <rPr>
            <b/>
            <sz val="9"/>
            <color indexed="81"/>
            <rFont val="Tahoma"/>
            <family val="2"/>
            <charset val="238"/>
          </rPr>
          <t>Konrad Kowalicki:</t>
        </r>
        <r>
          <rPr>
            <sz val="9"/>
            <color indexed="81"/>
            <rFont val="Tahoma"/>
            <family val="2"/>
            <charset val="238"/>
          </rPr>
          <t xml:space="preserve">
Was 2SEKM0290401A  </t>
        </r>
      </text>
    </comment>
    <comment ref="AM878" authorId="3" shapeId="0">
      <text>
        <r>
          <rPr>
            <b/>
            <sz val="9"/>
            <color indexed="81"/>
            <rFont val="Tahoma"/>
            <family val="2"/>
            <charset val="238"/>
          </rPr>
          <t>Konrad Kowalicki:</t>
        </r>
        <r>
          <rPr>
            <sz val="9"/>
            <color indexed="81"/>
            <rFont val="Tahoma"/>
            <family val="2"/>
            <charset val="238"/>
          </rPr>
          <t xml:space="preserve">
Was 2SEKM2090448A</t>
        </r>
      </text>
    </comment>
    <comment ref="AM880" authorId="3" shapeId="0">
      <text>
        <r>
          <rPr>
            <b/>
            <sz val="9"/>
            <color indexed="81"/>
            <rFont val="Tahoma"/>
            <family val="2"/>
            <charset val="238"/>
          </rPr>
          <t>Konrad Kowalicki:</t>
        </r>
        <r>
          <rPr>
            <sz val="9"/>
            <color indexed="81"/>
            <rFont val="Tahoma"/>
            <family val="2"/>
            <charset val="238"/>
          </rPr>
          <t xml:space="preserve">
Was 2SEKM2090403A</t>
        </r>
      </text>
    </comment>
    <comment ref="AD881" authorId="3" shapeId="0">
      <text>
        <r>
          <rPr>
            <b/>
            <sz val="9"/>
            <color indexed="81"/>
            <rFont val="Tahoma"/>
            <family val="2"/>
            <charset val="238"/>
          </rPr>
          <t>Konrad Kowalicki:</t>
        </r>
        <r>
          <rPr>
            <sz val="9"/>
            <color indexed="81"/>
            <rFont val="Tahoma"/>
            <family val="2"/>
            <charset val="238"/>
          </rPr>
          <t xml:space="preserve">
Was 2SEKM0290401A  </t>
        </r>
      </text>
    </comment>
    <comment ref="AM881" authorId="3" shapeId="0">
      <text>
        <r>
          <rPr>
            <b/>
            <sz val="9"/>
            <color indexed="81"/>
            <rFont val="Tahoma"/>
            <family val="2"/>
            <charset val="238"/>
          </rPr>
          <t>Konrad Kowalicki:</t>
        </r>
        <r>
          <rPr>
            <sz val="9"/>
            <color indexed="81"/>
            <rFont val="Tahoma"/>
            <family val="2"/>
            <charset val="238"/>
          </rPr>
          <t xml:space="preserve">
Was 2SEKM2090403A 2SEKM2090405A </t>
        </r>
      </text>
    </comment>
    <comment ref="AD882" authorId="3" shapeId="0">
      <text>
        <r>
          <rPr>
            <b/>
            <sz val="9"/>
            <color indexed="81"/>
            <rFont val="Tahoma"/>
            <family val="2"/>
            <charset val="238"/>
          </rPr>
          <t>Konrad Kowalicki:</t>
        </r>
        <r>
          <rPr>
            <sz val="9"/>
            <color indexed="81"/>
            <rFont val="Tahoma"/>
            <family val="2"/>
            <charset val="238"/>
          </rPr>
          <t xml:space="preserve">
Was 2SEKM0290401A                </t>
        </r>
      </text>
    </comment>
    <comment ref="AM882" authorId="3" shapeId="0">
      <text>
        <r>
          <rPr>
            <b/>
            <sz val="9"/>
            <color indexed="81"/>
            <rFont val="Tahoma"/>
            <family val="2"/>
            <charset val="238"/>
          </rPr>
          <t>Konrad Kowalicki:</t>
        </r>
        <r>
          <rPr>
            <sz val="9"/>
            <color indexed="81"/>
            <rFont val="Tahoma"/>
            <family val="2"/>
            <charset val="238"/>
          </rPr>
          <t xml:space="preserve">
Was  2SEKM2090405A 2SEKM2090446A</t>
        </r>
      </text>
    </comment>
    <comment ref="AD883" authorId="3" shapeId="0">
      <text>
        <r>
          <rPr>
            <b/>
            <sz val="9"/>
            <color indexed="81"/>
            <rFont val="Tahoma"/>
            <family val="2"/>
            <charset val="238"/>
          </rPr>
          <t>Konrad Kowalicki:</t>
        </r>
        <r>
          <rPr>
            <sz val="9"/>
            <color indexed="81"/>
            <rFont val="Tahoma"/>
            <family val="2"/>
            <charset val="238"/>
          </rPr>
          <t xml:space="preserve">
Was 2SEKM0290401A                </t>
        </r>
      </text>
    </comment>
    <comment ref="AM883" authorId="3" shapeId="0">
      <text>
        <r>
          <rPr>
            <b/>
            <sz val="9"/>
            <color indexed="81"/>
            <rFont val="Tahoma"/>
            <family val="2"/>
            <charset val="238"/>
          </rPr>
          <t>Konrad Kowalicki:</t>
        </r>
        <r>
          <rPr>
            <sz val="9"/>
            <color indexed="81"/>
            <rFont val="Tahoma"/>
            <family val="2"/>
            <charset val="238"/>
          </rPr>
          <t xml:space="preserve">
Was   2SEKM2090461A</t>
        </r>
      </text>
    </comment>
    <comment ref="AD886" authorId="3" shapeId="0">
      <text>
        <r>
          <rPr>
            <b/>
            <sz val="9"/>
            <color indexed="81"/>
            <rFont val="Tahoma"/>
            <family val="2"/>
            <charset val="238"/>
          </rPr>
          <t>Konrad Kowalicki:</t>
        </r>
        <r>
          <rPr>
            <sz val="9"/>
            <color indexed="81"/>
            <rFont val="Tahoma"/>
            <family val="2"/>
            <charset val="238"/>
          </rPr>
          <t xml:space="preserve">
Was 2SEKM0290402A</t>
        </r>
      </text>
    </comment>
    <comment ref="AM886" authorId="3" shapeId="0">
      <text>
        <r>
          <rPr>
            <b/>
            <sz val="9"/>
            <color indexed="81"/>
            <rFont val="Tahoma"/>
            <family val="2"/>
            <charset val="238"/>
          </rPr>
          <t>Konrad Kowalicki:</t>
        </r>
        <r>
          <rPr>
            <sz val="9"/>
            <color indexed="81"/>
            <rFont val="Tahoma"/>
            <family val="2"/>
            <charset val="238"/>
          </rPr>
          <t xml:space="preserve">
Was 2SEKM2090402A</t>
        </r>
      </text>
    </comment>
    <comment ref="AD887" authorId="3" shapeId="0">
      <text>
        <r>
          <rPr>
            <b/>
            <sz val="9"/>
            <color indexed="81"/>
            <rFont val="Tahoma"/>
            <family val="2"/>
            <charset val="238"/>
          </rPr>
          <t>Konrad Kowalicki:</t>
        </r>
        <r>
          <rPr>
            <sz val="9"/>
            <color indexed="81"/>
            <rFont val="Tahoma"/>
            <family val="2"/>
            <charset val="238"/>
          </rPr>
          <t xml:space="preserve">
Was 2SEKM0290402A</t>
        </r>
      </text>
    </comment>
    <comment ref="AM887" authorId="3" shapeId="0">
      <text>
        <r>
          <rPr>
            <b/>
            <sz val="9"/>
            <color indexed="81"/>
            <rFont val="Tahoma"/>
            <family val="2"/>
            <charset val="238"/>
          </rPr>
          <t>Konrad Kowalicki:</t>
        </r>
        <r>
          <rPr>
            <sz val="9"/>
            <color indexed="81"/>
            <rFont val="Tahoma"/>
            <family val="2"/>
            <charset val="238"/>
          </rPr>
          <t xml:space="preserve">
Was  2SEKM2090448A</t>
        </r>
      </text>
    </comment>
    <comment ref="AD890" authorId="3" shapeId="0">
      <text>
        <r>
          <rPr>
            <b/>
            <sz val="9"/>
            <color indexed="81"/>
            <rFont val="Tahoma"/>
            <family val="2"/>
            <charset val="238"/>
          </rPr>
          <t>Konrad Kowalicki:</t>
        </r>
        <r>
          <rPr>
            <sz val="9"/>
            <color indexed="81"/>
            <rFont val="Tahoma"/>
            <family val="2"/>
            <charset val="238"/>
          </rPr>
          <t xml:space="preserve">
Was 2SEKM0290401A  </t>
        </r>
      </text>
    </comment>
    <comment ref="AM890" authorId="3" shapeId="0">
      <text>
        <r>
          <rPr>
            <b/>
            <sz val="9"/>
            <color indexed="81"/>
            <rFont val="Tahoma"/>
            <family val="2"/>
            <charset val="238"/>
          </rPr>
          <t>Konrad Kowalicki:</t>
        </r>
        <r>
          <rPr>
            <sz val="9"/>
            <color indexed="81"/>
            <rFont val="Tahoma"/>
            <family val="2"/>
            <charset val="238"/>
          </rPr>
          <t xml:space="preserve">
Was 2SEKM2090438A 2SEKM2090402A</t>
        </r>
      </text>
    </comment>
    <comment ref="AD891" authorId="3" shapeId="0">
      <text>
        <r>
          <rPr>
            <b/>
            <sz val="9"/>
            <color indexed="81"/>
            <rFont val="Tahoma"/>
            <family val="2"/>
            <charset val="238"/>
          </rPr>
          <t>Konrad Kowalicki:</t>
        </r>
        <r>
          <rPr>
            <sz val="9"/>
            <color indexed="81"/>
            <rFont val="Tahoma"/>
            <family val="2"/>
            <charset val="238"/>
          </rPr>
          <t xml:space="preserve">
Was 2SEKM0290401A  </t>
        </r>
      </text>
    </comment>
    <comment ref="AM891" authorId="3" shapeId="0">
      <text>
        <r>
          <rPr>
            <b/>
            <sz val="9"/>
            <color indexed="81"/>
            <rFont val="Tahoma"/>
            <family val="2"/>
            <charset val="238"/>
          </rPr>
          <t>Konrad Kowalicki:</t>
        </r>
        <r>
          <rPr>
            <sz val="9"/>
            <color indexed="81"/>
            <rFont val="Tahoma"/>
            <family val="2"/>
            <charset val="238"/>
          </rPr>
          <t xml:space="preserve">
Was 2SEKM2090448A </t>
        </r>
      </text>
    </comment>
    <comment ref="AD894" authorId="3" shapeId="0">
      <text>
        <r>
          <rPr>
            <b/>
            <sz val="9"/>
            <color indexed="81"/>
            <rFont val="Tahoma"/>
            <family val="2"/>
            <charset val="238"/>
          </rPr>
          <t>Konrad Kowalicki:</t>
        </r>
        <r>
          <rPr>
            <sz val="9"/>
            <color indexed="81"/>
            <rFont val="Tahoma"/>
            <family val="2"/>
            <charset val="238"/>
          </rPr>
          <t xml:space="preserve">
Was 2SEKM0290401A  </t>
        </r>
      </text>
    </comment>
    <comment ref="AM894" authorId="3" shapeId="0">
      <text>
        <r>
          <rPr>
            <b/>
            <sz val="9"/>
            <color indexed="81"/>
            <rFont val="Tahoma"/>
            <family val="2"/>
            <charset val="238"/>
          </rPr>
          <t>Konrad Kowalicki:</t>
        </r>
        <r>
          <rPr>
            <sz val="9"/>
            <color indexed="81"/>
            <rFont val="Tahoma"/>
            <family val="2"/>
            <charset val="238"/>
          </rPr>
          <t xml:space="preserve">
Was 2SEKM2090438A 2SEKM2090402A</t>
        </r>
      </text>
    </comment>
    <comment ref="AD895" authorId="3" shapeId="0">
      <text>
        <r>
          <rPr>
            <b/>
            <sz val="9"/>
            <color indexed="81"/>
            <rFont val="Tahoma"/>
            <family val="2"/>
            <charset val="238"/>
          </rPr>
          <t>Konrad Kowalicki:</t>
        </r>
        <r>
          <rPr>
            <sz val="9"/>
            <color indexed="81"/>
            <rFont val="Tahoma"/>
            <family val="2"/>
            <charset val="238"/>
          </rPr>
          <t xml:space="preserve">
Was 2SEKM0290401A  </t>
        </r>
      </text>
    </comment>
    <comment ref="AM895" authorId="3" shapeId="0">
      <text>
        <r>
          <rPr>
            <b/>
            <sz val="9"/>
            <color indexed="81"/>
            <rFont val="Tahoma"/>
            <family val="2"/>
            <charset val="238"/>
          </rPr>
          <t>Konrad Kowalicki:</t>
        </r>
        <r>
          <rPr>
            <sz val="9"/>
            <color indexed="81"/>
            <rFont val="Tahoma"/>
            <family val="2"/>
            <charset val="238"/>
          </rPr>
          <t xml:space="preserve">
Was 2SEKM2090448A</t>
        </r>
      </text>
    </comment>
    <comment ref="AD897" authorId="3" shapeId="0">
      <text>
        <r>
          <rPr>
            <b/>
            <sz val="9"/>
            <color indexed="81"/>
            <rFont val="Tahoma"/>
            <family val="2"/>
            <charset val="238"/>
          </rPr>
          <t>Konrad Kowalicki:</t>
        </r>
        <r>
          <rPr>
            <sz val="9"/>
            <color indexed="81"/>
            <rFont val="Tahoma"/>
            <family val="2"/>
            <charset val="238"/>
          </rPr>
          <t xml:space="preserve">
Was 2SEKM0290401A  </t>
        </r>
      </text>
    </comment>
    <comment ref="AM897" authorId="3" shapeId="0">
      <text>
        <r>
          <rPr>
            <b/>
            <sz val="9"/>
            <color indexed="81"/>
            <rFont val="Tahoma"/>
            <family val="2"/>
            <charset val="238"/>
          </rPr>
          <t>Konrad Kowalicki:</t>
        </r>
        <r>
          <rPr>
            <sz val="9"/>
            <color indexed="81"/>
            <rFont val="Tahoma"/>
            <family val="2"/>
            <charset val="238"/>
          </rPr>
          <t xml:space="preserve">
Was 2SEKM2090438A 2SEKM2090402A</t>
        </r>
      </text>
    </comment>
    <comment ref="AD898" authorId="3" shapeId="0">
      <text>
        <r>
          <rPr>
            <b/>
            <sz val="9"/>
            <color indexed="81"/>
            <rFont val="Tahoma"/>
            <family val="2"/>
            <charset val="238"/>
          </rPr>
          <t>Konrad Kowalicki:</t>
        </r>
        <r>
          <rPr>
            <sz val="9"/>
            <color indexed="81"/>
            <rFont val="Tahoma"/>
            <family val="2"/>
            <charset val="238"/>
          </rPr>
          <t xml:space="preserve">
Was 2SEKM0290401A  </t>
        </r>
      </text>
    </comment>
    <comment ref="AM898" authorId="3" shapeId="0">
      <text>
        <r>
          <rPr>
            <b/>
            <sz val="9"/>
            <color indexed="81"/>
            <rFont val="Tahoma"/>
            <family val="2"/>
            <charset val="238"/>
          </rPr>
          <t>Konrad Kowalicki:</t>
        </r>
        <r>
          <rPr>
            <sz val="9"/>
            <color indexed="81"/>
            <rFont val="Tahoma"/>
            <family val="2"/>
            <charset val="238"/>
          </rPr>
          <t xml:space="preserve">
Was 2SEKM2090448A</t>
        </r>
      </text>
    </comment>
    <comment ref="AD900" authorId="3" shapeId="0">
      <text>
        <r>
          <rPr>
            <b/>
            <sz val="9"/>
            <color indexed="81"/>
            <rFont val="Tahoma"/>
            <family val="2"/>
            <charset val="238"/>
          </rPr>
          <t>Konrad Kowalicki:</t>
        </r>
        <r>
          <rPr>
            <sz val="9"/>
            <color indexed="81"/>
            <rFont val="Tahoma"/>
            <family val="2"/>
            <charset val="238"/>
          </rPr>
          <t xml:space="preserve">
Was 2SEKM0290403A</t>
        </r>
      </text>
    </comment>
    <comment ref="AM900" authorId="3" shapeId="0">
      <text>
        <r>
          <rPr>
            <b/>
            <sz val="9"/>
            <color indexed="81"/>
            <rFont val="Tahoma"/>
            <family val="2"/>
            <charset val="238"/>
          </rPr>
          <t>Konrad Kowalicki:</t>
        </r>
        <r>
          <rPr>
            <sz val="9"/>
            <color indexed="81"/>
            <rFont val="Tahoma"/>
            <family val="2"/>
            <charset val="238"/>
          </rPr>
          <t xml:space="preserve">
Was 2SEKM2090448</t>
        </r>
      </text>
    </comment>
    <comment ref="AD901" authorId="3" shapeId="0">
      <text>
        <r>
          <rPr>
            <b/>
            <sz val="9"/>
            <color indexed="81"/>
            <rFont val="Tahoma"/>
            <family val="2"/>
            <charset val="238"/>
          </rPr>
          <t>Konrad Kowalicki:</t>
        </r>
        <r>
          <rPr>
            <sz val="9"/>
            <color indexed="81"/>
            <rFont val="Tahoma"/>
            <family val="2"/>
            <charset val="238"/>
          </rPr>
          <t xml:space="preserve">
Was 2SEKM0290403A</t>
        </r>
      </text>
    </comment>
    <comment ref="AM901" authorId="3" shapeId="0">
      <text>
        <r>
          <rPr>
            <b/>
            <sz val="9"/>
            <color indexed="81"/>
            <rFont val="Tahoma"/>
            <family val="2"/>
            <charset val="238"/>
          </rPr>
          <t>Konrad Kowalicki:</t>
        </r>
        <r>
          <rPr>
            <sz val="9"/>
            <color indexed="81"/>
            <rFont val="Tahoma"/>
            <family val="2"/>
            <charset val="238"/>
          </rPr>
          <t xml:space="preserve">
Was 2SEKM2090412C</t>
        </r>
      </text>
    </comment>
    <comment ref="AD902" authorId="3" shapeId="0">
      <text>
        <r>
          <rPr>
            <b/>
            <sz val="9"/>
            <color indexed="81"/>
            <rFont val="Tahoma"/>
            <family val="2"/>
            <charset val="238"/>
          </rPr>
          <t>Konrad Kowalicki:</t>
        </r>
        <r>
          <rPr>
            <sz val="9"/>
            <color indexed="81"/>
            <rFont val="Tahoma"/>
            <family val="2"/>
            <charset val="238"/>
          </rPr>
          <t xml:space="preserve">
Was 2SEKM0290403A</t>
        </r>
      </text>
    </comment>
    <comment ref="AM902" authorId="3" shapeId="0">
      <text>
        <r>
          <rPr>
            <b/>
            <sz val="9"/>
            <color indexed="81"/>
            <rFont val="Tahoma"/>
            <family val="2"/>
            <charset val="238"/>
          </rPr>
          <t>Konrad Kowalicki:</t>
        </r>
        <r>
          <rPr>
            <sz val="9"/>
            <color indexed="81"/>
            <rFont val="Tahoma"/>
            <family val="2"/>
            <charset val="238"/>
          </rPr>
          <t xml:space="preserve">
Was 2SEKM2090451A  2SEKM2090400C 2SEKM2090402C 2SEKM2090403C       </t>
        </r>
      </text>
    </comment>
    <comment ref="AD903" authorId="3" shapeId="0">
      <text>
        <r>
          <rPr>
            <b/>
            <sz val="9"/>
            <color indexed="81"/>
            <rFont val="Tahoma"/>
            <family val="2"/>
            <charset val="238"/>
          </rPr>
          <t>Konrad Kowalicki:</t>
        </r>
        <r>
          <rPr>
            <sz val="9"/>
            <color indexed="81"/>
            <rFont val="Tahoma"/>
            <family val="2"/>
            <charset val="238"/>
          </rPr>
          <t xml:space="preserve">
Was 2SEKM0290403A</t>
        </r>
      </text>
    </comment>
    <comment ref="AK903" authorId="3" shapeId="0">
      <text>
        <r>
          <rPr>
            <b/>
            <sz val="9"/>
            <color indexed="81"/>
            <rFont val="Tahoma"/>
            <family val="2"/>
          </rPr>
          <t>Konrad Kowalicki:</t>
        </r>
        <r>
          <rPr>
            <sz val="9"/>
            <color indexed="81"/>
            <rFont val="Tahoma"/>
            <family val="2"/>
          </rPr>
          <t xml:space="preserve">
Was 2SEKM1090400A</t>
        </r>
      </text>
    </comment>
    <comment ref="AM903" authorId="3" shapeId="0">
      <text>
        <r>
          <rPr>
            <b/>
            <sz val="9"/>
            <color indexed="81"/>
            <rFont val="Tahoma"/>
            <family val="2"/>
            <charset val="238"/>
          </rPr>
          <t>Konrad Kowalicki:</t>
        </r>
        <r>
          <rPr>
            <sz val="9"/>
            <color indexed="81"/>
            <rFont val="Tahoma"/>
            <family val="2"/>
            <charset val="238"/>
          </rPr>
          <t xml:space="preserve">
Was  2SEKM2090413C 2SEKM2090414C 2SEKM2090410C 2SEKM2090416C</t>
        </r>
      </text>
    </comment>
    <comment ref="AD904" authorId="3" shapeId="0">
      <text>
        <r>
          <rPr>
            <b/>
            <sz val="9"/>
            <color indexed="81"/>
            <rFont val="Tahoma"/>
            <family val="2"/>
            <charset val="238"/>
          </rPr>
          <t>Konrad Kowalicki:</t>
        </r>
        <r>
          <rPr>
            <sz val="9"/>
            <color indexed="81"/>
            <rFont val="Tahoma"/>
            <family val="2"/>
            <charset val="238"/>
          </rPr>
          <t xml:space="preserve">
Was 2SEKM0290403A</t>
        </r>
      </text>
    </comment>
    <comment ref="AK904" authorId="3" shapeId="0">
      <text>
        <r>
          <rPr>
            <b/>
            <sz val="9"/>
            <color indexed="81"/>
            <rFont val="Tahoma"/>
            <family val="2"/>
          </rPr>
          <t>Konrad Kowalicki:</t>
        </r>
        <r>
          <rPr>
            <sz val="9"/>
            <color indexed="81"/>
            <rFont val="Tahoma"/>
            <family val="2"/>
          </rPr>
          <t xml:space="preserve">
Was 2SEKM1090400A</t>
        </r>
      </text>
    </comment>
    <comment ref="AM904" authorId="3" shapeId="0">
      <text>
        <r>
          <rPr>
            <b/>
            <sz val="9"/>
            <color indexed="81"/>
            <rFont val="Tahoma"/>
            <family val="2"/>
            <charset val="238"/>
          </rPr>
          <t>Konrad Kowalicki:</t>
        </r>
        <r>
          <rPr>
            <sz val="9"/>
            <color indexed="81"/>
            <rFont val="Tahoma"/>
            <family val="2"/>
            <charset val="238"/>
          </rPr>
          <t xml:space="preserve">
Was  2SEKM2090432E 2SEKM2090416E 2SEKM2090415C</t>
        </r>
      </text>
    </comment>
    <comment ref="AD905" authorId="3" shapeId="0">
      <text>
        <r>
          <rPr>
            <b/>
            <sz val="9"/>
            <color indexed="81"/>
            <rFont val="Tahoma"/>
            <family val="2"/>
            <charset val="238"/>
          </rPr>
          <t>Konrad Kowalicki:</t>
        </r>
        <r>
          <rPr>
            <sz val="9"/>
            <color indexed="81"/>
            <rFont val="Tahoma"/>
            <family val="2"/>
            <charset val="238"/>
          </rPr>
          <t xml:space="preserve">
Was 2SEKM0290403A</t>
        </r>
      </text>
    </comment>
    <comment ref="AK905" authorId="3" shapeId="0">
      <text>
        <r>
          <rPr>
            <b/>
            <sz val="9"/>
            <color indexed="81"/>
            <rFont val="Tahoma"/>
            <family val="2"/>
          </rPr>
          <t>Konrad Kowalicki:</t>
        </r>
        <r>
          <rPr>
            <sz val="9"/>
            <color indexed="81"/>
            <rFont val="Tahoma"/>
            <family val="2"/>
          </rPr>
          <t xml:space="preserve">
Was 2SEKM1090400A
was 2SEKM1090401B 2SEKM1090400B</t>
        </r>
      </text>
    </comment>
    <comment ref="AM905" authorId="3" shapeId="0">
      <text>
        <r>
          <rPr>
            <b/>
            <sz val="9"/>
            <color indexed="81"/>
            <rFont val="Tahoma"/>
            <family val="2"/>
            <charset val="238"/>
          </rPr>
          <t>Konrad Kowalicki:</t>
        </r>
        <r>
          <rPr>
            <sz val="9"/>
            <color indexed="81"/>
            <rFont val="Tahoma"/>
            <family val="2"/>
            <charset val="238"/>
          </rPr>
          <t xml:space="preserve">
Was  2SEKM2090432E 2SEKM2090416E 2SEKM2090415C</t>
        </r>
      </text>
    </comment>
    <comment ref="AD906" authorId="3" shapeId="0">
      <text>
        <r>
          <rPr>
            <b/>
            <sz val="9"/>
            <color indexed="81"/>
            <rFont val="Tahoma"/>
            <family val="2"/>
            <charset val="238"/>
          </rPr>
          <t>Konrad Kowalicki:</t>
        </r>
        <r>
          <rPr>
            <sz val="9"/>
            <color indexed="81"/>
            <rFont val="Tahoma"/>
            <family val="2"/>
            <charset val="238"/>
          </rPr>
          <t xml:space="preserve">
Was 2SEKM0290401A      </t>
        </r>
      </text>
    </comment>
    <comment ref="AM906" authorId="3" shapeId="0">
      <text>
        <r>
          <rPr>
            <b/>
            <sz val="9"/>
            <color indexed="81"/>
            <rFont val="Tahoma"/>
            <family val="2"/>
            <charset val="238"/>
          </rPr>
          <t>Konrad Kowalicki:</t>
        </r>
        <r>
          <rPr>
            <sz val="9"/>
            <color indexed="81"/>
            <rFont val="Tahoma"/>
            <family val="2"/>
            <charset val="238"/>
          </rPr>
          <t xml:space="preserve">
Was 2SEKM2090431A </t>
        </r>
      </text>
    </comment>
    <comment ref="AD907" authorId="3" shapeId="0">
      <text>
        <r>
          <rPr>
            <b/>
            <sz val="9"/>
            <color indexed="81"/>
            <rFont val="Tahoma"/>
            <family val="2"/>
            <charset val="238"/>
          </rPr>
          <t>Konrad Kowalicki:</t>
        </r>
        <r>
          <rPr>
            <sz val="9"/>
            <color indexed="81"/>
            <rFont val="Tahoma"/>
            <family val="2"/>
            <charset val="238"/>
          </rPr>
          <t xml:space="preserve">
Was 2SEKM0290401A      </t>
        </r>
      </text>
    </comment>
    <comment ref="AM907" authorId="3" shapeId="0">
      <text>
        <r>
          <rPr>
            <b/>
            <sz val="9"/>
            <color indexed="81"/>
            <rFont val="Tahoma"/>
            <family val="2"/>
            <charset val="238"/>
          </rPr>
          <t>Konrad Kowalicki:</t>
        </r>
        <r>
          <rPr>
            <sz val="9"/>
            <color indexed="81"/>
            <rFont val="Tahoma"/>
            <family val="2"/>
            <charset val="238"/>
          </rPr>
          <t xml:space="preserve">
Was  2SEKM2090448A</t>
        </r>
      </text>
    </comment>
    <comment ref="AD908" authorId="3" shapeId="0">
      <text>
        <r>
          <rPr>
            <b/>
            <sz val="9"/>
            <color indexed="81"/>
            <rFont val="Tahoma"/>
            <family val="2"/>
            <charset val="238"/>
          </rPr>
          <t>Konrad Kowalicki:</t>
        </r>
        <r>
          <rPr>
            <sz val="9"/>
            <color indexed="81"/>
            <rFont val="Tahoma"/>
            <family val="2"/>
            <charset val="238"/>
          </rPr>
          <t xml:space="preserve">
Was 2SEKM0290401A      </t>
        </r>
      </text>
    </comment>
    <comment ref="AK908" authorId="3" shapeId="0">
      <text>
        <r>
          <rPr>
            <b/>
            <sz val="9"/>
            <color indexed="81"/>
            <rFont val="Tahoma"/>
            <family val="2"/>
          </rPr>
          <t>Konrad Kowalicki:</t>
        </r>
        <r>
          <rPr>
            <sz val="9"/>
            <color indexed="81"/>
            <rFont val="Tahoma"/>
            <family val="2"/>
          </rPr>
          <t xml:space="preserve">
Was 2SEKM1090400A</t>
        </r>
      </text>
    </comment>
    <comment ref="AM908" authorId="3" shapeId="0">
      <text>
        <r>
          <rPr>
            <b/>
            <sz val="9"/>
            <color indexed="81"/>
            <rFont val="Tahoma"/>
            <family val="2"/>
            <charset val="238"/>
          </rPr>
          <t>Konrad Kowalicki:</t>
        </r>
        <r>
          <rPr>
            <sz val="9"/>
            <color indexed="81"/>
            <rFont val="Tahoma"/>
            <family val="2"/>
            <charset val="238"/>
          </rPr>
          <t xml:space="preserve">
Was  2SEKM2090455A  2SEKM2090460A 2SEKM2090412C 2SEKM2090436A 2SEKM2090409B</t>
        </r>
      </text>
    </comment>
    <comment ref="AD909" authorId="3" shapeId="0">
      <text>
        <r>
          <rPr>
            <b/>
            <sz val="9"/>
            <color indexed="81"/>
            <rFont val="Tahoma"/>
            <family val="2"/>
            <charset val="238"/>
          </rPr>
          <t>Konrad Kowalicki:</t>
        </r>
        <r>
          <rPr>
            <sz val="9"/>
            <color indexed="81"/>
            <rFont val="Tahoma"/>
            <family val="2"/>
            <charset val="238"/>
          </rPr>
          <t xml:space="preserve">
Was 2SEKM0290401A      </t>
        </r>
      </text>
    </comment>
    <comment ref="AK909" authorId="3" shapeId="0">
      <text>
        <r>
          <rPr>
            <b/>
            <sz val="9"/>
            <color indexed="81"/>
            <rFont val="Tahoma"/>
            <family val="2"/>
          </rPr>
          <t>Konrad Kowalicki:</t>
        </r>
        <r>
          <rPr>
            <sz val="9"/>
            <color indexed="81"/>
            <rFont val="Tahoma"/>
            <family val="2"/>
          </rPr>
          <t xml:space="preserve">
Was 2SEKM1090400A</t>
        </r>
      </text>
    </comment>
    <comment ref="AM909" authorId="3" shapeId="0">
      <text>
        <r>
          <rPr>
            <b/>
            <sz val="9"/>
            <color indexed="81"/>
            <rFont val="Tahoma"/>
            <family val="2"/>
            <charset val="238"/>
          </rPr>
          <t>Konrad Kowalicki:</t>
        </r>
        <r>
          <rPr>
            <sz val="9"/>
            <color indexed="81"/>
            <rFont val="Tahoma"/>
            <family val="2"/>
            <charset val="238"/>
          </rPr>
          <t xml:space="preserve">
Was  2SEKM2090422E  2SEKM2090415A</t>
        </r>
      </text>
    </comment>
    <comment ref="AD910" authorId="3" shapeId="0">
      <text>
        <r>
          <rPr>
            <b/>
            <sz val="9"/>
            <color indexed="81"/>
            <rFont val="Tahoma"/>
            <family val="2"/>
            <charset val="238"/>
          </rPr>
          <t>Konrad Kowalicki:</t>
        </r>
        <r>
          <rPr>
            <sz val="9"/>
            <color indexed="81"/>
            <rFont val="Tahoma"/>
            <family val="2"/>
            <charset val="238"/>
          </rPr>
          <t xml:space="preserve">
Was 2SEKM0290401A      </t>
        </r>
      </text>
    </comment>
    <comment ref="AK910" authorId="3" shapeId="0">
      <text>
        <r>
          <rPr>
            <b/>
            <sz val="9"/>
            <color indexed="81"/>
            <rFont val="Tahoma"/>
            <family val="2"/>
          </rPr>
          <t>Konrad Kowalicki:</t>
        </r>
        <r>
          <rPr>
            <sz val="9"/>
            <color indexed="81"/>
            <rFont val="Tahoma"/>
            <family val="2"/>
          </rPr>
          <t xml:space="preserve">
Was 2SEKM1090400A
was 2SEKM1090401B 2SEKM1090400B</t>
        </r>
      </text>
    </comment>
    <comment ref="AM910" authorId="3" shapeId="0">
      <text>
        <r>
          <rPr>
            <b/>
            <sz val="9"/>
            <color indexed="81"/>
            <rFont val="Tahoma"/>
            <family val="2"/>
            <charset val="238"/>
          </rPr>
          <t>Konrad Kowalicki:</t>
        </r>
        <r>
          <rPr>
            <sz val="9"/>
            <color indexed="81"/>
            <rFont val="Tahoma"/>
            <family val="2"/>
            <charset val="238"/>
          </rPr>
          <t xml:space="preserve">
Was  2SEKM2090422E  2SEKM2090415A</t>
        </r>
      </text>
    </comment>
    <comment ref="AD911" authorId="3" shapeId="0">
      <text>
        <r>
          <rPr>
            <b/>
            <sz val="9"/>
            <color indexed="81"/>
            <rFont val="Tahoma"/>
            <family val="2"/>
            <charset val="238"/>
          </rPr>
          <t>Konrad Kowalicki:</t>
        </r>
        <r>
          <rPr>
            <sz val="9"/>
            <color indexed="81"/>
            <rFont val="Tahoma"/>
            <family val="2"/>
            <charset val="238"/>
          </rPr>
          <t xml:space="preserve">
Was 2SEKM0290401A      </t>
        </r>
      </text>
    </comment>
    <comment ref="AM911" authorId="3" shapeId="0">
      <text>
        <r>
          <rPr>
            <b/>
            <sz val="9"/>
            <color indexed="81"/>
            <rFont val="Tahoma"/>
            <family val="2"/>
            <charset val="238"/>
          </rPr>
          <t>Konrad Kowalicki:</t>
        </r>
        <r>
          <rPr>
            <sz val="9"/>
            <color indexed="81"/>
            <rFont val="Tahoma"/>
            <family val="2"/>
            <charset val="238"/>
          </rPr>
          <t xml:space="preserve">
Was 2SEKM2090459A</t>
        </r>
      </text>
    </comment>
    <comment ref="AD912" authorId="3" shapeId="0">
      <text>
        <r>
          <rPr>
            <b/>
            <sz val="9"/>
            <color indexed="81"/>
            <rFont val="Tahoma"/>
            <family val="2"/>
            <charset val="238"/>
          </rPr>
          <t>Konrad Kowalicki:</t>
        </r>
        <r>
          <rPr>
            <sz val="9"/>
            <color indexed="81"/>
            <rFont val="Tahoma"/>
            <family val="2"/>
            <charset val="238"/>
          </rPr>
          <t xml:space="preserve">
Was 2SEKM0290401A      </t>
        </r>
      </text>
    </comment>
    <comment ref="AM912" authorId="3" shapeId="0">
      <text>
        <r>
          <rPr>
            <b/>
            <sz val="9"/>
            <color indexed="81"/>
            <rFont val="Tahoma"/>
            <family val="2"/>
            <charset val="238"/>
          </rPr>
          <t>Konrad Kowalicki:</t>
        </r>
        <r>
          <rPr>
            <sz val="9"/>
            <color indexed="81"/>
            <rFont val="Tahoma"/>
            <family val="2"/>
            <charset val="238"/>
          </rPr>
          <t xml:space="preserve">
Was 2SEKM2090448A</t>
        </r>
      </text>
    </comment>
    <comment ref="AD913" authorId="3" shapeId="0">
      <text>
        <r>
          <rPr>
            <b/>
            <sz val="9"/>
            <color indexed="81"/>
            <rFont val="Tahoma"/>
            <family val="2"/>
            <charset val="238"/>
          </rPr>
          <t>Konrad Kowalicki:</t>
        </r>
        <r>
          <rPr>
            <sz val="9"/>
            <color indexed="81"/>
            <rFont val="Tahoma"/>
            <family val="2"/>
            <charset val="238"/>
          </rPr>
          <t xml:space="preserve">
Was 2SEKM0290401A      </t>
        </r>
      </text>
    </comment>
    <comment ref="AK913" authorId="3" shapeId="0">
      <text>
        <r>
          <rPr>
            <b/>
            <sz val="9"/>
            <color indexed="81"/>
            <rFont val="Tahoma"/>
            <family val="2"/>
          </rPr>
          <t>Konrad Kowalicki:</t>
        </r>
        <r>
          <rPr>
            <sz val="9"/>
            <color indexed="81"/>
            <rFont val="Tahoma"/>
            <family val="2"/>
          </rPr>
          <t xml:space="preserve">
Was 2SEKM1090400A</t>
        </r>
      </text>
    </comment>
    <comment ref="AM913" authorId="3" shapeId="0">
      <text>
        <r>
          <rPr>
            <b/>
            <sz val="9"/>
            <color indexed="81"/>
            <rFont val="Tahoma"/>
            <family val="2"/>
            <charset val="238"/>
          </rPr>
          <t>Konrad Kowalicki:</t>
        </r>
        <r>
          <rPr>
            <sz val="9"/>
            <color indexed="81"/>
            <rFont val="Tahoma"/>
            <family val="2"/>
            <charset val="238"/>
          </rPr>
          <t xml:space="preserve">
Was 2SEKM2090455A 2SEKM2090460A 2SEKM2090412C 2SEKM2090409B 2SEKM2090436A  </t>
        </r>
      </text>
    </comment>
    <comment ref="AD914" authorId="3" shapeId="0">
      <text>
        <r>
          <rPr>
            <b/>
            <sz val="9"/>
            <color indexed="81"/>
            <rFont val="Tahoma"/>
            <family val="2"/>
            <charset val="238"/>
          </rPr>
          <t>Konrad Kowalicki:</t>
        </r>
        <r>
          <rPr>
            <sz val="9"/>
            <color indexed="81"/>
            <rFont val="Tahoma"/>
            <family val="2"/>
            <charset val="238"/>
          </rPr>
          <t xml:space="preserve">
Was 2SEKM0290401A      </t>
        </r>
      </text>
    </comment>
    <comment ref="AK914" authorId="3" shapeId="0">
      <text>
        <r>
          <rPr>
            <b/>
            <sz val="9"/>
            <color indexed="81"/>
            <rFont val="Tahoma"/>
            <family val="2"/>
          </rPr>
          <t>Konrad Kowalicki:</t>
        </r>
        <r>
          <rPr>
            <sz val="9"/>
            <color indexed="81"/>
            <rFont val="Tahoma"/>
            <family val="2"/>
          </rPr>
          <t xml:space="preserve">
Was 2SEKM1090400A</t>
        </r>
      </text>
    </comment>
    <comment ref="AM914" authorId="3" shapeId="0">
      <text>
        <r>
          <rPr>
            <b/>
            <sz val="9"/>
            <color indexed="81"/>
            <rFont val="Tahoma"/>
            <family val="2"/>
            <charset val="238"/>
          </rPr>
          <t>Konrad Kowalicki:</t>
        </r>
        <r>
          <rPr>
            <sz val="9"/>
            <color indexed="81"/>
            <rFont val="Tahoma"/>
            <family val="2"/>
            <charset val="238"/>
          </rPr>
          <t xml:space="preserve">
Was 2SEKM2090422E  2SEKM2090415A</t>
        </r>
      </text>
    </comment>
    <comment ref="AD915" authorId="3" shapeId="0">
      <text>
        <r>
          <rPr>
            <b/>
            <sz val="9"/>
            <color indexed="81"/>
            <rFont val="Tahoma"/>
            <family val="2"/>
            <charset val="238"/>
          </rPr>
          <t>Konrad Kowalicki:</t>
        </r>
        <r>
          <rPr>
            <sz val="9"/>
            <color indexed="81"/>
            <rFont val="Tahoma"/>
            <family val="2"/>
            <charset val="238"/>
          </rPr>
          <t xml:space="preserve">
Was 2SEKM0290401A      </t>
        </r>
      </text>
    </comment>
    <comment ref="AK915" authorId="3" shapeId="0">
      <text>
        <r>
          <rPr>
            <b/>
            <sz val="9"/>
            <color indexed="81"/>
            <rFont val="Tahoma"/>
            <family val="2"/>
          </rPr>
          <t>Konrad Kowalicki:</t>
        </r>
        <r>
          <rPr>
            <sz val="9"/>
            <color indexed="81"/>
            <rFont val="Tahoma"/>
            <family val="2"/>
          </rPr>
          <t xml:space="preserve">
Was 2SEKM1090400A
was 2SEKM1090401B 2SEKM1090400B</t>
        </r>
      </text>
    </comment>
    <comment ref="AM915" authorId="3" shapeId="0">
      <text>
        <r>
          <rPr>
            <b/>
            <sz val="9"/>
            <color indexed="81"/>
            <rFont val="Tahoma"/>
            <family val="2"/>
            <charset val="238"/>
          </rPr>
          <t>Konrad Kowalicki:</t>
        </r>
        <r>
          <rPr>
            <sz val="9"/>
            <color indexed="81"/>
            <rFont val="Tahoma"/>
            <family val="2"/>
            <charset val="238"/>
          </rPr>
          <t xml:space="preserve">
Was 2SEKM2090422E  2SEKM2090415A</t>
        </r>
      </text>
    </comment>
    <comment ref="AM916" authorId="3" shapeId="0">
      <text>
        <r>
          <rPr>
            <b/>
            <sz val="9"/>
            <color indexed="81"/>
            <rFont val="Tahoma"/>
            <family val="2"/>
            <charset val="238"/>
          </rPr>
          <t>Konrad Kowalicki:</t>
        </r>
        <r>
          <rPr>
            <sz val="9"/>
            <color indexed="81"/>
            <rFont val="Tahoma"/>
            <family val="2"/>
            <charset val="238"/>
          </rPr>
          <t xml:space="preserve">
Was 2SEKM2090427A </t>
        </r>
      </text>
    </comment>
    <comment ref="AM917" authorId="3" shapeId="0">
      <text>
        <r>
          <rPr>
            <b/>
            <sz val="9"/>
            <color indexed="81"/>
            <rFont val="Tahoma"/>
            <family val="2"/>
            <charset val="238"/>
          </rPr>
          <t>Konrad Kowalicki:</t>
        </r>
        <r>
          <rPr>
            <sz val="9"/>
            <color indexed="81"/>
            <rFont val="Tahoma"/>
            <family val="2"/>
            <charset val="238"/>
          </rPr>
          <t xml:space="preserve">
Was 2SEKM2090427A </t>
        </r>
      </text>
    </comment>
    <comment ref="AK918" authorId="3" shapeId="0">
      <text>
        <r>
          <rPr>
            <b/>
            <sz val="9"/>
            <color indexed="81"/>
            <rFont val="Tahoma"/>
            <family val="2"/>
          </rPr>
          <t>Konrad Kowalicki:</t>
        </r>
        <r>
          <rPr>
            <sz val="9"/>
            <color indexed="81"/>
            <rFont val="Tahoma"/>
            <family val="2"/>
          </rPr>
          <t xml:space="preserve">
Was 2SEKM1090400A</t>
        </r>
      </text>
    </comment>
    <comment ref="AM918" authorId="3" shapeId="0">
      <text>
        <r>
          <rPr>
            <b/>
            <sz val="9"/>
            <color indexed="81"/>
            <rFont val="Tahoma"/>
            <family val="2"/>
            <charset val="238"/>
          </rPr>
          <t>Konrad Kowalicki:</t>
        </r>
        <r>
          <rPr>
            <sz val="9"/>
            <color indexed="81"/>
            <rFont val="Tahoma"/>
            <family val="2"/>
            <charset val="238"/>
          </rPr>
          <t xml:space="preserve">
Was  2SEKM2090412C </t>
        </r>
      </text>
    </comment>
    <comment ref="AK919" authorId="3" shapeId="0">
      <text>
        <r>
          <rPr>
            <b/>
            <sz val="9"/>
            <color indexed="81"/>
            <rFont val="Tahoma"/>
            <family val="2"/>
          </rPr>
          <t>Konrad Kowalicki:</t>
        </r>
        <r>
          <rPr>
            <sz val="9"/>
            <color indexed="81"/>
            <rFont val="Tahoma"/>
            <family val="2"/>
          </rPr>
          <t xml:space="preserve">
Was 2SEKM1090400A</t>
        </r>
      </text>
    </comment>
    <comment ref="AM919" authorId="3" shapeId="0">
      <text>
        <r>
          <rPr>
            <b/>
            <sz val="9"/>
            <color indexed="81"/>
            <rFont val="Tahoma"/>
            <family val="2"/>
            <charset val="238"/>
          </rPr>
          <t>Konrad Kowalicki:</t>
        </r>
        <r>
          <rPr>
            <sz val="9"/>
            <color indexed="81"/>
            <rFont val="Tahoma"/>
            <family val="2"/>
            <charset val="238"/>
          </rPr>
          <t xml:space="preserve">
Was 2SEKM2090422E </t>
        </r>
      </text>
    </comment>
    <comment ref="AM920" authorId="3" shapeId="0">
      <text>
        <r>
          <rPr>
            <b/>
            <sz val="9"/>
            <color indexed="81"/>
            <rFont val="Tahoma"/>
            <family val="2"/>
            <charset val="238"/>
          </rPr>
          <t>Konrad Kowalicki:</t>
        </r>
        <r>
          <rPr>
            <sz val="9"/>
            <color indexed="81"/>
            <rFont val="Tahoma"/>
            <family val="2"/>
            <charset val="238"/>
          </rPr>
          <t xml:space="preserve">
Was 2SEKM2090405A</t>
        </r>
      </text>
    </comment>
    <comment ref="AM921" authorId="3" shapeId="0">
      <text>
        <r>
          <rPr>
            <b/>
            <sz val="9"/>
            <color indexed="81"/>
            <rFont val="Tahoma"/>
            <family val="2"/>
            <charset val="238"/>
          </rPr>
          <t>Konrad Kowalicki:</t>
        </r>
        <r>
          <rPr>
            <sz val="9"/>
            <color indexed="81"/>
            <rFont val="Tahoma"/>
            <family val="2"/>
            <charset val="238"/>
          </rPr>
          <t xml:space="preserve">
Was 2SEKM2090408A  2SEKM2090405A  2SEKM2090423A</t>
        </r>
      </text>
    </comment>
    <comment ref="AM922" authorId="3" shapeId="0">
      <text>
        <r>
          <rPr>
            <b/>
            <sz val="9"/>
            <color indexed="81"/>
            <rFont val="Tahoma"/>
            <family val="2"/>
            <charset val="238"/>
          </rPr>
          <t>Konrad Kowalicki:</t>
        </r>
        <r>
          <rPr>
            <sz val="9"/>
            <color indexed="81"/>
            <rFont val="Tahoma"/>
            <family val="2"/>
            <charset val="238"/>
          </rPr>
          <t xml:space="preserve">
Was 2SEKM2090461A</t>
        </r>
      </text>
    </comment>
    <comment ref="AM923" authorId="3" shapeId="0">
      <text>
        <r>
          <rPr>
            <b/>
            <sz val="9"/>
            <color indexed="81"/>
            <rFont val="Tahoma"/>
            <family val="2"/>
            <charset val="238"/>
          </rPr>
          <t>Konrad Kowalicki:</t>
        </r>
        <r>
          <rPr>
            <sz val="9"/>
            <color indexed="81"/>
            <rFont val="Tahoma"/>
            <family val="2"/>
            <charset val="238"/>
          </rPr>
          <t xml:space="preserve">
Was 2SEKM2090459A</t>
        </r>
      </text>
    </comment>
    <comment ref="AM924" authorId="3" shapeId="0">
      <text>
        <r>
          <rPr>
            <b/>
            <sz val="9"/>
            <color indexed="81"/>
            <rFont val="Tahoma"/>
            <family val="2"/>
            <charset val="238"/>
          </rPr>
          <t>Konrad Kowalicki:</t>
        </r>
        <r>
          <rPr>
            <sz val="9"/>
            <color indexed="81"/>
            <rFont val="Tahoma"/>
            <family val="2"/>
            <charset val="238"/>
          </rPr>
          <t xml:space="preserve">
Was 2SEKM2090448A</t>
        </r>
      </text>
    </comment>
    <comment ref="AD925" authorId="3" shapeId="0">
      <text>
        <r>
          <rPr>
            <b/>
            <sz val="9"/>
            <color indexed="81"/>
            <rFont val="Tahoma"/>
            <family val="2"/>
            <charset val="238"/>
          </rPr>
          <t>Konrad Kowalicki:</t>
        </r>
        <r>
          <rPr>
            <sz val="9"/>
            <color indexed="81"/>
            <rFont val="Tahoma"/>
            <family val="2"/>
            <charset val="238"/>
          </rPr>
          <t xml:space="preserve">
Was 2SEKM0290403A</t>
        </r>
      </text>
    </comment>
    <comment ref="AM925" authorId="3" shapeId="0">
      <text>
        <r>
          <rPr>
            <b/>
            <sz val="9"/>
            <color indexed="81"/>
            <rFont val="Tahoma"/>
            <family val="2"/>
          </rPr>
          <t>Konrad Kowalicki:</t>
        </r>
        <r>
          <rPr>
            <sz val="9"/>
            <color indexed="81"/>
            <rFont val="Tahoma"/>
            <family val="2"/>
          </rPr>
          <t xml:space="preserve">
Was 2SEKM2090412C</t>
        </r>
      </text>
    </comment>
    <comment ref="AD926" authorId="3" shapeId="0">
      <text>
        <r>
          <rPr>
            <b/>
            <sz val="9"/>
            <color indexed="81"/>
            <rFont val="Tahoma"/>
            <family val="2"/>
            <charset val="238"/>
          </rPr>
          <t>Konrad Kowalicki:</t>
        </r>
        <r>
          <rPr>
            <sz val="9"/>
            <color indexed="81"/>
            <rFont val="Tahoma"/>
            <family val="2"/>
            <charset val="238"/>
          </rPr>
          <t xml:space="preserve">
Was 2SEKM0290403A</t>
        </r>
      </text>
    </comment>
    <comment ref="AM926" authorId="3" shapeId="0">
      <text>
        <r>
          <rPr>
            <b/>
            <sz val="9"/>
            <color indexed="81"/>
            <rFont val="Tahoma"/>
            <family val="2"/>
          </rPr>
          <t>Konrad Kowalicki:</t>
        </r>
        <r>
          <rPr>
            <sz val="9"/>
            <color indexed="81"/>
            <rFont val="Tahoma"/>
            <family val="2"/>
          </rPr>
          <t xml:space="preserve">
Was 2SEKM2090403C 2SEKM2090451A         </t>
        </r>
      </text>
    </comment>
    <comment ref="AD927" authorId="3" shapeId="0">
      <text>
        <r>
          <rPr>
            <b/>
            <sz val="9"/>
            <color indexed="81"/>
            <rFont val="Tahoma"/>
            <family val="2"/>
            <charset val="238"/>
          </rPr>
          <t>Konrad Kowalicki:</t>
        </r>
        <r>
          <rPr>
            <sz val="9"/>
            <color indexed="81"/>
            <rFont val="Tahoma"/>
            <family val="2"/>
            <charset val="238"/>
          </rPr>
          <t xml:space="preserve">
Was 2SEKM0290403A</t>
        </r>
      </text>
    </comment>
    <comment ref="AK927" authorId="3" shapeId="0">
      <text>
        <r>
          <rPr>
            <b/>
            <sz val="9"/>
            <color indexed="81"/>
            <rFont val="Tahoma"/>
            <family val="2"/>
          </rPr>
          <t>Konrad Kowalicki:</t>
        </r>
        <r>
          <rPr>
            <sz val="9"/>
            <color indexed="81"/>
            <rFont val="Tahoma"/>
            <family val="2"/>
          </rPr>
          <t xml:space="preserve">
Was 2SEKM1090400A</t>
        </r>
      </text>
    </comment>
    <comment ref="AM927" authorId="3" shapeId="0">
      <text>
        <r>
          <rPr>
            <b/>
            <sz val="9"/>
            <color indexed="81"/>
            <rFont val="Tahoma"/>
            <family val="2"/>
          </rPr>
          <t>Konrad Kowalicki:</t>
        </r>
        <r>
          <rPr>
            <sz val="9"/>
            <color indexed="81"/>
            <rFont val="Tahoma"/>
            <family val="2"/>
          </rPr>
          <t xml:space="preserve">
Was 2SEKM2090410C 2SEKM2090416C</t>
        </r>
      </text>
    </comment>
    <comment ref="AD928" authorId="3" shapeId="0">
      <text>
        <r>
          <rPr>
            <b/>
            <sz val="9"/>
            <color indexed="81"/>
            <rFont val="Tahoma"/>
            <family val="2"/>
            <charset val="238"/>
          </rPr>
          <t>Konrad Kowalicki:</t>
        </r>
        <r>
          <rPr>
            <sz val="9"/>
            <color indexed="81"/>
            <rFont val="Tahoma"/>
            <family val="2"/>
            <charset val="238"/>
          </rPr>
          <t xml:space="preserve">
Was 2SEKM0290403A</t>
        </r>
      </text>
    </comment>
    <comment ref="AK928" authorId="3" shapeId="0">
      <text>
        <r>
          <rPr>
            <b/>
            <sz val="9"/>
            <color indexed="81"/>
            <rFont val="Tahoma"/>
            <family val="2"/>
          </rPr>
          <t>Konrad Kowalicki:</t>
        </r>
        <r>
          <rPr>
            <sz val="9"/>
            <color indexed="81"/>
            <rFont val="Tahoma"/>
            <family val="2"/>
          </rPr>
          <t xml:space="preserve">
Was 2SEKM1090400A</t>
        </r>
      </text>
    </comment>
    <comment ref="AM928" authorId="3" shapeId="0">
      <text>
        <r>
          <rPr>
            <b/>
            <sz val="9"/>
            <color indexed="81"/>
            <rFont val="Tahoma"/>
            <family val="2"/>
          </rPr>
          <t>Konrad Kowalicki:</t>
        </r>
        <r>
          <rPr>
            <sz val="9"/>
            <color indexed="81"/>
            <rFont val="Tahoma"/>
            <family val="2"/>
          </rPr>
          <t xml:space="preserve">
Was 2SEKM2090432E 2SEKM2090404C  2SEKM2090415C </t>
        </r>
      </text>
    </comment>
    <comment ref="AD929" authorId="3" shapeId="0">
      <text>
        <r>
          <rPr>
            <b/>
            <sz val="9"/>
            <color indexed="81"/>
            <rFont val="Tahoma"/>
            <family val="2"/>
            <charset val="238"/>
          </rPr>
          <t>Konrad Kowalicki:</t>
        </r>
        <r>
          <rPr>
            <sz val="9"/>
            <color indexed="81"/>
            <rFont val="Tahoma"/>
            <family val="2"/>
            <charset val="238"/>
          </rPr>
          <t xml:space="preserve">
Was 2SEKM0290403A</t>
        </r>
      </text>
    </comment>
    <comment ref="AK929" authorId="3" shapeId="0">
      <text>
        <r>
          <rPr>
            <b/>
            <sz val="9"/>
            <color indexed="81"/>
            <rFont val="Tahoma"/>
            <family val="2"/>
          </rPr>
          <t>Konrad Kowalicki:</t>
        </r>
        <r>
          <rPr>
            <sz val="9"/>
            <color indexed="81"/>
            <rFont val="Tahoma"/>
            <family val="2"/>
          </rPr>
          <t xml:space="preserve">
Was 2SEKM1090400A
was 2SEKM1090401B 2SEKM1090400B</t>
        </r>
      </text>
    </comment>
    <comment ref="AM929" authorId="3" shapeId="0">
      <text>
        <r>
          <rPr>
            <b/>
            <sz val="9"/>
            <color indexed="81"/>
            <rFont val="Tahoma"/>
            <family val="2"/>
          </rPr>
          <t>Konrad Kowalicki:</t>
        </r>
        <r>
          <rPr>
            <sz val="9"/>
            <color indexed="81"/>
            <rFont val="Tahoma"/>
            <family val="2"/>
          </rPr>
          <t xml:space="preserve">
Was 2SEKM2090432E 2SEKM2090404C  2SEKM2090415C </t>
        </r>
      </text>
    </comment>
    <comment ref="AD930" authorId="3" shapeId="0">
      <text>
        <r>
          <rPr>
            <b/>
            <sz val="9"/>
            <color indexed="81"/>
            <rFont val="Tahoma"/>
            <family val="2"/>
            <charset val="238"/>
          </rPr>
          <t>Konrad Kowalicki:</t>
        </r>
        <r>
          <rPr>
            <sz val="9"/>
            <color indexed="81"/>
            <rFont val="Tahoma"/>
            <family val="2"/>
            <charset val="238"/>
          </rPr>
          <t xml:space="preserve">
Was 2SEKM0290403A</t>
        </r>
      </text>
    </comment>
    <comment ref="AK930" authorId="3" shapeId="0">
      <text>
        <r>
          <rPr>
            <b/>
            <sz val="9"/>
            <color indexed="81"/>
            <rFont val="Tahoma"/>
            <family val="2"/>
          </rPr>
          <t>Konrad Kowalicki:</t>
        </r>
        <r>
          <rPr>
            <sz val="9"/>
            <color indexed="81"/>
            <rFont val="Tahoma"/>
            <family val="2"/>
          </rPr>
          <t xml:space="preserve">
Was 2SEKM1090400A</t>
        </r>
      </text>
    </comment>
    <comment ref="AD931" authorId="3" shapeId="0">
      <text>
        <r>
          <rPr>
            <b/>
            <sz val="9"/>
            <color indexed="81"/>
            <rFont val="Tahoma"/>
            <family val="2"/>
            <charset val="238"/>
          </rPr>
          <t>Konrad Kowalicki:</t>
        </r>
        <r>
          <rPr>
            <sz val="9"/>
            <color indexed="81"/>
            <rFont val="Tahoma"/>
            <family val="2"/>
            <charset val="238"/>
          </rPr>
          <t xml:space="preserve">
Was 2SEKM0290403A</t>
        </r>
      </text>
    </comment>
    <comment ref="AK931" authorId="3" shapeId="0">
      <text>
        <r>
          <rPr>
            <b/>
            <sz val="9"/>
            <color indexed="81"/>
            <rFont val="Tahoma"/>
            <family val="2"/>
          </rPr>
          <t>Konrad Kowalicki:</t>
        </r>
        <r>
          <rPr>
            <sz val="9"/>
            <color indexed="81"/>
            <rFont val="Tahoma"/>
            <family val="2"/>
          </rPr>
          <t xml:space="preserve">
Was 2SEKM1090400A</t>
        </r>
      </text>
    </comment>
    <comment ref="AM931" authorId="3" shapeId="0">
      <text>
        <r>
          <rPr>
            <b/>
            <sz val="9"/>
            <color indexed="81"/>
            <rFont val="Tahoma"/>
            <family val="2"/>
          </rPr>
          <t>Konrad Kowalicki:</t>
        </r>
        <r>
          <rPr>
            <sz val="9"/>
            <color indexed="81"/>
            <rFont val="Tahoma"/>
            <family val="2"/>
          </rPr>
          <t xml:space="preserve">
Was  2SEKM2090416E 2SEKM2090432E 2SEKM2090415C 2SEKM2090407E 2SEKM2090413E</t>
        </r>
      </text>
    </comment>
    <comment ref="AD932" authorId="3" shapeId="0">
      <text>
        <r>
          <rPr>
            <b/>
            <sz val="9"/>
            <color indexed="81"/>
            <rFont val="Tahoma"/>
            <family val="2"/>
            <charset val="238"/>
          </rPr>
          <t>Konrad Kowalicki:</t>
        </r>
        <r>
          <rPr>
            <sz val="9"/>
            <color indexed="81"/>
            <rFont val="Tahoma"/>
            <family val="2"/>
            <charset val="238"/>
          </rPr>
          <t xml:space="preserve">
Was 2SEKM0290403A</t>
        </r>
      </text>
    </comment>
    <comment ref="AK932" authorId="3" shapeId="0">
      <text>
        <r>
          <rPr>
            <b/>
            <sz val="9"/>
            <color indexed="81"/>
            <rFont val="Tahoma"/>
            <family val="2"/>
          </rPr>
          <t>Konrad Kowalicki:</t>
        </r>
        <r>
          <rPr>
            <sz val="9"/>
            <color indexed="81"/>
            <rFont val="Tahoma"/>
            <family val="2"/>
          </rPr>
          <t xml:space="preserve">
Was 2SEKM1090400A
was 2SEKM1090401B </t>
        </r>
      </text>
    </comment>
    <comment ref="AM932" authorId="7" shapeId="0">
      <text>
        <r>
          <rPr>
            <b/>
            <sz val="9"/>
            <color indexed="81"/>
            <rFont val="Tahoma"/>
            <family val="2"/>
            <charset val="238"/>
          </rPr>
          <t>Monika Cielasinska:</t>
        </r>
        <r>
          <rPr>
            <sz val="9"/>
            <color indexed="81"/>
            <rFont val="Tahoma"/>
            <family val="2"/>
            <charset val="238"/>
          </rPr>
          <t>2SEKM2090407E was twice</t>
        </r>
      </text>
    </comment>
    <comment ref="AE934" authorId="3" shapeId="0">
      <text>
        <r>
          <rPr>
            <b/>
            <sz val="9"/>
            <color indexed="81"/>
            <rFont val="Tahoma"/>
            <family val="2"/>
          </rPr>
          <t>Konrad Kowalicki:</t>
        </r>
        <r>
          <rPr>
            <sz val="9"/>
            <color indexed="81"/>
            <rFont val="Tahoma"/>
            <family val="2"/>
          </rPr>
          <t xml:space="preserve">
Was 2SEKM0390405A </t>
        </r>
      </text>
    </comment>
    <comment ref="AM934" authorId="3" shapeId="0">
      <text>
        <r>
          <rPr>
            <b/>
            <sz val="9"/>
            <color indexed="81"/>
            <rFont val="Tahoma"/>
            <family val="2"/>
          </rPr>
          <t>Konrad Kowalicki:</t>
        </r>
        <r>
          <rPr>
            <sz val="9"/>
            <color indexed="81"/>
            <rFont val="Tahoma"/>
            <family val="2"/>
          </rPr>
          <t xml:space="preserve">
Was 2SEKM2090422E </t>
        </r>
      </text>
    </comment>
    <comment ref="AE935" authorId="3" shapeId="0">
      <text>
        <r>
          <rPr>
            <b/>
            <sz val="9"/>
            <color indexed="81"/>
            <rFont val="Tahoma"/>
            <family val="2"/>
          </rPr>
          <t>Konrad Kowalicki:</t>
        </r>
        <r>
          <rPr>
            <sz val="9"/>
            <color indexed="81"/>
            <rFont val="Tahoma"/>
            <family val="2"/>
          </rPr>
          <t xml:space="preserve">
Was 2SEKM0390405A </t>
        </r>
      </text>
    </comment>
    <comment ref="AK935" authorId="3" shapeId="0">
      <text>
        <r>
          <rPr>
            <b/>
            <sz val="9"/>
            <color indexed="81"/>
            <rFont val="Tahoma"/>
            <family val="2"/>
          </rPr>
          <t>Konrad Kowalicki:</t>
        </r>
        <r>
          <rPr>
            <sz val="9"/>
            <color indexed="81"/>
            <rFont val="Tahoma"/>
            <family val="2"/>
          </rPr>
          <t xml:space="preserve">
Was 2SEKM1090400A
was 2SEKM1090401B 2SEKM1090400B</t>
        </r>
      </text>
    </comment>
    <comment ref="AM935" authorId="4" shapeId="0">
      <text>
        <r>
          <rPr>
            <b/>
            <sz val="9"/>
            <color indexed="81"/>
            <rFont val="Tahoma"/>
            <family val="2"/>
            <charset val="238"/>
          </rPr>
          <t>Joanna Grudzien:</t>
        </r>
        <r>
          <rPr>
            <sz val="9"/>
            <color indexed="81"/>
            <rFont val="Tahoma"/>
            <family val="2"/>
            <charset val="238"/>
          </rPr>
          <t xml:space="preserve">
was 2SEKM2090425E
</t>
        </r>
      </text>
    </comment>
    <comment ref="AE936" authorId="3" shapeId="0">
      <text>
        <r>
          <rPr>
            <b/>
            <sz val="9"/>
            <color indexed="81"/>
            <rFont val="Tahoma"/>
            <family val="2"/>
          </rPr>
          <t>Konrad Kowalicki:</t>
        </r>
        <r>
          <rPr>
            <sz val="9"/>
            <color indexed="81"/>
            <rFont val="Tahoma"/>
            <family val="2"/>
          </rPr>
          <t xml:space="preserve">
Was 2SEKM0390405A </t>
        </r>
      </text>
    </comment>
    <comment ref="AK936" authorId="3" shapeId="0">
      <text>
        <r>
          <rPr>
            <b/>
            <sz val="9"/>
            <color indexed="81"/>
            <rFont val="Tahoma"/>
            <family val="2"/>
          </rPr>
          <t>Konrad Kowalicki:</t>
        </r>
        <r>
          <rPr>
            <sz val="9"/>
            <color indexed="81"/>
            <rFont val="Tahoma"/>
            <family val="2"/>
          </rPr>
          <t xml:space="preserve">
Was 2SEKM1090400A
was 2SEKM1090401B 2SEKM1090400B</t>
        </r>
      </text>
    </comment>
    <comment ref="AM936" authorId="4" shapeId="0">
      <text>
        <r>
          <rPr>
            <b/>
            <sz val="9"/>
            <color indexed="81"/>
            <rFont val="Tahoma"/>
            <family val="2"/>
            <charset val="238"/>
          </rPr>
          <t>Joanna Grudzien:</t>
        </r>
        <r>
          <rPr>
            <sz val="9"/>
            <color indexed="81"/>
            <rFont val="Tahoma"/>
            <family val="2"/>
            <charset val="238"/>
          </rPr>
          <t xml:space="preserve">
was 2SEKM2090425E
</t>
        </r>
      </text>
    </comment>
    <comment ref="AE938" authorId="3" shapeId="0">
      <text>
        <r>
          <rPr>
            <b/>
            <sz val="9"/>
            <color indexed="81"/>
            <rFont val="Tahoma"/>
            <family val="2"/>
          </rPr>
          <t>Konrad Kowalicki:</t>
        </r>
        <r>
          <rPr>
            <sz val="9"/>
            <color indexed="81"/>
            <rFont val="Tahoma"/>
            <family val="2"/>
          </rPr>
          <t xml:space="preserve">
Was 2SEKM0390405A </t>
        </r>
      </text>
    </comment>
    <comment ref="AM938" authorId="3" shapeId="0">
      <text>
        <r>
          <rPr>
            <b/>
            <sz val="9"/>
            <color indexed="81"/>
            <rFont val="Tahoma"/>
            <family val="2"/>
          </rPr>
          <t>Konrad Kowalicki:</t>
        </r>
        <r>
          <rPr>
            <sz val="9"/>
            <color indexed="81"/>
            <rFont val="Tahoma"/>
            <family val="2"/>
          </rPr>
          <t xml:space="preserve">
Was 2SEKM2090422E</t>
        </r>
      </text>
    </comment>
    <comment ref="AE939" authorId="3" shapeId="0">
      <text>
        <r>
          <rPr>
            <b/>
            <sz val="9"/>
            <color indexed="81"/>
            <rFont val="Tahoma"/>
            <family val="2"/>
          </rPr>
          <t>Konrad Kowalicki:</t>
        </r>
        <r>
          <rPr>
            <sz val="9"/>
            <color indexed="81"/>
            <rFont val="Tahoma"/>
            <family val="2"/>
          </rPr>
          <t xml:space="preserve">
Was 2SEKM0390405A </t>
        </r>
      </text>
    </comment>
    <comment ref="AK939" authorId="3" shapeId="0">
      <text>
        <r>
          <rPr>
            <b/>
            <sz val="9"/>
            <color indexed="81"/>
            <rFont val="Tahoma"/>
            <family val="2"/>
          </rPr>
          <t>Konrad Kowalicki:</t>
        </r>
        <r>
          <rPr>
            <sz val="9"/>
            <color indexed="81"/>
            <rFont val="Tahoma"/>
            <family val="2"/>
          </rPr>
          <t xml:space="preserve">
Was 2SEKM1090400A
was 2SEKM1090401B 2SEKM1090400B</t>
        </r>
      </text>
    </comment>
    <comment ref="AM939" authorId="4" shapeId="0">
      <text>
        <r>
          <rPr>
            <b/>
            <sz val="9"/>
            <color indexed="81"/>
            <rFont val="Tahoma"/>
            <family val="2"/>
            <charset val="238"/>
          </rPr>
          <t>Joanna Grudzien:</t>
        </r>
        <r>
          <rPr>
            <sz val="9"/>
            <color indexed="81"/>
            <rFont val="Tahoma"/>
            <family val="2"/>
            <charset val="238"/>
          </rPr>
          <t xml:space="preserve">
was 2SEKM2090425E
</t>
        </r>
      </text>
    </comment>
    <comment ref="AE940" authorId="3" shapeId="0">
      <text>
        <r>
          <rPr>
            <b/>
            <sz val="9"/>
            <color indexed="81"/>
            <rFont val="Tahoma"/>
            <family val="2"/>
          </rPr>
          <t>Konrad Kowalicki:</t>
        </r>
        <r>
          <rPr>
            <sz val="9"/>
            <color indexed="81"/>
            <rFont val="Tahoma"/>
            <family val="2"/>
          </rPr>
          <t xml:space="preserve">
Was 2SEKM0390405A </t>
        </r>
      </text>
    </comment>
    <comment ref="AK940" authorId="3" shapeId="0">
      <text>
        <r>
          <rPr>
            <b/>
            <sz val="9"/>
            <color indexed="81"/>
            <rFont val="Tahoma"/>
            <family val="2"/>
          </rPr>
          <t>Konrad Kowalicki:</t>
        </r>
        <r>
          <rPr>
            <sz val="9"/>
            <color indexed="81"/>
            <rFont val="Tahoma"/>
            <family val="2"/>
          </rPr>
          <t xml:space="preserve">
Was 2SEKM1090400A
was 2SEKM1090401B 2SEKM1090400B</t>
        </r>
      </text>
    </comment>
    <comment ref="AM940" authorId="4" shapeId="0">
      <text>
        <r>
          <rPr>
            <b/>
            <sz val="9"/>
            <color indexed="81"/>
            <rFont val="Tahoma"/>
            <family val="2"/>
            <charset val="238"/>
          </rPr>
          <t>Joanna Grudzien:</t>
        </r>
        <r>
          <rPr>
            <sz val="9"/>
            <color indexed="81"/>
            <rFont val="Tahoma"/>
            <family val="2"/>
            <charset val="238"/>
          </rPr>
          <t xml:space="preserve">
was 2SEKM2090425E
</t>
        </r>
      </text>
    </comment>
    <comment ref="AM941" authorId="3" shapeId="0">
      <text>
        <r>
          <rPr>
            <b/>
            <sz val="9"/>
            <color indexed="81"/>
            <rFont val="Tahoma"/>
            <family val="2"/>
          </rPr>
          <t>Konrad Kowalicki:</t>
        </r>
        <r>
          <rPr>
            <sz val="9"/>
            <color indexed="81"/>
            <rFont val="Tahoma"/>
            <family val="2"/>
          </rPr>
          <t xml:space="preserve">
Was  2SEKM2090407F</t>
        </r>
      </text>
    </comment>
    <comment ref="AK942" authorId="3" shapeId="0">
      <text>
        <r>
          <rPr>
            <b/>
            <sz val="9"/>
            <color indexed="81"/>
            <rFont val="Tahoma"/>
            <family val="2"/>
          </rPr>
          <t>Konrad Kowalicki:</t>
        </r>
        <r>
          <rPr>
            <sz val="9"/>
            <color indexed="81"/>
            <rFont val="Tahoma"/>
            <family val="2"/>
          </rPr>
          <t xml:space="preserve">
Was 2SEKM1090400A
was 2SEKM1090401B 2SEKM1090400B</t>
        </r>
      </text>
    </comment>
    <comment ref="AM942" authorId="3" shapeId="0">
      <text>
        <r>
          <rPr>
            <b/>
            <sz val="9"/>
            <color indexed="81"/>
            <rFont val="Tahoma"/>
            <family val="2"/>
          </rPr>
          <t>Konrad Kowalicki:</t>
        </r>
        <r>
          <rPr>
            <sz val="9"/>
            <color indexed="81"/>
            <rFont val="Tahoma"/>
            <family val="2"/>
          </rPr>
          <t xml:space="preserve">
Was  2SEKM2090407F</t>
        </r>
      </text>
    </comment>
    <comment ref="AK943" authorId="3" shapeId="0">
      <text>
        <r>
          <rPr>
            <b/>
            <sz val="9"/>
            <color indexed="81"/>
            <rFont val="Tahoma"/>
            <family val="2"/>
          </rPr>
          <t>Konrad Kowalicki:</t>
        </r>
        <r>
          <rPr>
            <sz val="9"/>
            <color indexed="81"/>
            <rFont val="Tahoma"/>
            <family val="2"/>
          </rPr>
          <t xml:space="preserve">
Was 2SEKM1090400A
was 2SEKM1090401B 2SEKM1090400B</t>
        </r>
      </text>
    </comment>
    <comment ref="AK944" authorId="3" shapeId="0">
      <text>
        <r>
          <rPr>
            <b/>
            <sz val="9"/>
            <color indexed="81"/>
            <rFont val="Tahoma"/>
            <family val="2"/>
          </rPr>
          <t>Konrad Kowalicki:</t>
        </r>
        <r>
          <rPr>
            <sz val="9"/>
            <color indexed="81"/>
            <rFont val="Tahoma"/>
            <family val="2"/>
          </rPr>
          <t xml:space="preserve">
Was 2SEKM1090400A
was 2SEKM1090401B 2SEKM1090400B</t>
        </r>
      </text>
    </comment>
    <comment ref="AO945" authorId="3" shapeId="0">
      <text>
        <r>
          <rPr>
            <b/>
            <sz val="9"/>
            <color indexed="81"/>
            <rFont val="Tahoma"/>
            <family val="2"/>
            <charset val="238"/>
          </rPr>
          <t>Konrad Kowalicki:</t>
        </r>
        <r>
          <rPr>
            <sz val="9"/>
            <color indexed="81"/>
            <rFont val="Tahoma"/>
            <family val="2"/>
            <charset val="238"/>
          </rPr>
          <t xml:space="preserve">
Was 2SEKM2270000C</t>
        </r>
      </text>
    </comment>
    <comment ref="AO946" authorId="3" shapeId="0">
      <text>
        <r>
          <rPr>
            <b/>
            <sz val="9"/>
            <color indexed="81"/>
            <rFont val="Tahoma"/>
            <family val="2"/>
            <charset val="238"/>
          </rPr>
          <t>Konrad Kowalicki:</t>
        </r>
        <r>
          <rPr>
            <sz val="9"/>
            <color indexed="81"/>
            <rFont val="Tahoma"/>
            <family val="2"/>
            <charset val="238"/>
          </rPr>
          <t xml:space="preserve">
Was 2SEKM2270004C</t>
        </r>
      </text>
    </comment>
    <comment ref="AO947" authorId="3" shapeId="0">
      <text>
        <r>
          <rPr>
            <b/>
            <sz val="9"/>
            <color indexed="81"/>
            <rFont val="Tahoma"/>
            <family val="2"/>
            <charset val="238"/>
          </rPr>
          <t>Konrad Kowalicki:</t>
        </r>
        <r>
          <rPr>
            <sz val="9"/>
            <color indexed="81"/>
            <rFont val="Tahoma"/>
            <family val="2"/>
            <charset val="238"/>
          </rPr>
          <t xml:space="preserve">
Was 2SEKM2270006C</t>
        </r>
      </text>
    </comment>
    <comment ref="AF948" authorId="3" shapeId="0">
      <text>
        <r>
          <rPr>
            <b/>
            <sz val="9"/>
            <color indexed="81"/>
            <rFont val="Tahoma"/>
            <family val="2"/>
          </rPr>
          <t>Konrad Kowalicki:</t>
        </r>
        <r>
          <rPr>
            <sz val="9"/>
            <color indexed="81"/>
            <rFont val="Tahoma"/>
            <family val="2"/>
          </rPr>
          <t xml:space="preserve">
Was 2SEKM0570000A</t>
        </r>
      </text>
    </comment>
    <comment ref="AO948" authorId="3" shapeId="0">
      <text>
        <r>
          <rPr>
            <b/>
            <sz val="9"/>
            <color indexed="81"/>
            <rFont val="Tahoma"/>
            <family val="2"/>
            <charset val="238"/>
          </rPr>
          <t>Konrad Kowalicki:</t>
        </r>
        <r>
          <rPr>
            <sz val="9"/>
            <color indexed="81"/>
            <rFont val="Tahoma"/>
            <family val="2"/>
            <charset val="238"/>
          </rPr>
          <t xml:space="preserve">
Was 2SEKM2270006C</t>
        </r>
      </text>
    </comment>
    <comment ref="AF949" authorId="3" shapeId="0">
      <text>
        <r>
          <rPr>
            <b/>
            <sz val="9"/>
            <color indexed="81"/>
            <rFont val="Tahoma"/>
            <family val="2"/>
          </rPr>
          <t>Konrad Kowalicki:</t>
        </r>
        <r>
          <rPr>
            <sz val="9"/>
            <color indexed="81"/>
            <rFont val="Tahoma"/>
            <family val="2"/>
          </rPr>
          <t xml:space="preserve">
Was 2SEKM0570000A</t>
        </r>
      </text>
    </comment>
    <comment ref="AN949" authorId="3" shapeId="0">
      <text>
        <r>
          <rPr>
            <b/>
            <sz val="9"/>
            <color indexed="81"/>
            <rFont val="Tahoma"/>
            <family val="2"/>
          </rPr>
          <t>Konrad Kowalicki:</t>
        </r>
        <r>
          <rPr>
            <sz val="9"/>
            <color indexed="81"/>
            <rFont val="Tahoma"/>
            <family val="2"/>
          </rPr>
          <t xml:space="preserve">
Was 2SEKM2170000A </t>
        </r>
      </text>
    </comment>
    <comment ref="AO949" authorId="3" shapeId="0">
      <text>
        <r>
          <rPr>
            <b/>
            <sz val="9"/>
            <color indexed="81"/>
            <rFont val="Tahoma"/>
            <family val="2"/>
            <charset val="238"/>
          </rPr>
          <t>Konrad Kowalicki:</t>
        </r>
        <r>
          <rPr>
            <sz val="9"/>
            <color indexed="81"/>
            <rFont val="Tahoma"/>
            <family val="2"/>
            <charset val="238"/>
          </rPr>
          <t xml:space="preserve">
Was 2SEKM2270006C</t>
        </r>
      </text>
    </comment>
    <comment ref="AF950" authorId="3" shapeId="0">
      <text>
        <r>
          <rPr>
            <b/>
            <sz val="9"/>
            <color indexed="81"/>
            <rFont val="Tahoma"/>
            <family val="2"/>
          </rPr>
          <t>Konrad Kowalicki:</t>
        </r>
        <r>
          <rPr>
            <sz val="9"/>
            <color indexed="81"/>
            <rFont val="Tahoma"/>
            <family val="2"/>
          </rPr>
          <t xml:space="preserve">
Was 2SEKM0570000A</t>
        </r>
      </text>
    </comment>
    <comment ref="AN950" authorId="3" shapeId="0">
      <text>
        <r>
          <rPr>
            <b/>
            <sz val="9"/>
            <color indexed="81"/>
            <rFont val="Tahoma"/>
            <family val="2"/>
          </rPr>
          <t>Konrad Kowalicki:</t>
        </r>
        <r>
          <rPr>
            <sz val="9"/>
            <color indexed="81"/>
            <rFont val="Tahoma"/>
            <family val="2"/>
          </rPr>
          <t xml:space="preserve">
Was 2SEKM2170000A </t>
        </r>
      </text>
    </comment>
    <comment ref="AO950" authorId="3" shapeId="0">
      <text>
        <r>
          <rPr>
            <b/>
            <sz val="9"/>
            <color indexed="81"/>
            <rFont val="Tahoma"/>
            <family val="2"/>
            <charset val="238"/>
          </rPr>
          <t>Konrad Kowalicki:</t>
        </r>
        <r>
          <rPr>
            <sz val="9"/>
            <color indexed="81"/>
            <rFont val="Tahoma"/>
            <family val="2"/>
            <charset val="238"/>
          </rPr>
          <t xml:space="preserve">
Was 2SEKM2270006C</t>
        </r>
      </text>
    </comment>
    <comment ref="AF951" authorId="3" shapeId="0">
      <text>
        <r>
          <rPr>
            <b/>
            <sz val="9"/>
            <color indexed="81"/>
            <rFont val="Tahoma"/>
            <family val="2"/>
          </rPr>
          <t>Konrad Kowalicki:</t>
        </r>
        <r>
          <rPr>
            <sz val="9"/>
            <color indexed="81"/>
            <rFont val="Tahoma"/>
            <family val="2"/>
          </rPr>
          <t xml:space="preserve">
Was 2SEKM0570000A</t>
        </r>
      </text>
    </comment>
    <comment ref="AN951" authorId="3" shapeId="0">
      <text>
        <r>
          <rPr>
            <b/>
            <sz val="9"/>
            <color indexed="81"/>
            <rFont val="Tahoma"/>
            <family val="2"/>
          </rPr>
          <t>Konrad Kowalicki:</t>
        </r>
        <r>
          <rPr>
            <sz val="9"/>
            <color indexed="81"/>
            <rFont val="Tahoma"/>
            <family val="2"/>
          </rPr>
          <t xml:space="preserve">
Was 2SEKM2170000A </t>
        </r>
      </text>
    </comment>
    <comment ref="AO951" authorId="3" shapeId="0">
      <text>
        <r>
          <rPr>
            <b/>
            <sz val="9"/>
            <color indexed="81"/>
            <rFont val="Tahoma"/>
            <family val="2"/>
            <charset val="238"/>
          </rPr>
          <t>Konrad Kowalicki:</t>
        </r>
        <r>
          <rPr>
            <sz val="9"/>
            <color indexed="81"/>
            <rFont val="Tahoma"/>
            <family val="2"/>
            <charset val="238"/>
          </rPr>
          <t xml:space="preserve">
Was 2SEKM2270000E</t>
        </r>
      </text>
    </comment>
    <comment ref="AF952" authorId="3" shapeId="0">
      <text>
        <r>
          <rPr>
            <b/>
            <sz val="9"/>
            <color indexed="81"/>
            <rFont val="Tahoma"/>
            <family val="2"/>
          </rPr>
          <t>Konrad Kowalicki:</t>
        </r>
        <r>
          <rPr>
            <sz val="9"/>
            <color indexed="81"/>
            <rFont val="Tahoma"/>
            <family val="2"/>
          </rPr>
          <t xml:space="preserve">
Was 2SEKM0570000A</t>
        </r>
      </text>
    </comment>
    <comment ref="AN952" authorId="3" shapeId="0">
      <text>
        <r>
          <rPr>
            <b/>
            <sz val="9"/>
            <color indexed="81"/>
            <rFont val="Tahoma"/>
            <family val="2"/>
          </rPr>
          <t>Konrad Kowalicki:</t>
        </r>
        <r>
          <rPr>
            <sz val="9"/>
            <color indexed="81"/>
            <rFont val="Tahoma"/>
            <family val="2"/>
          </rPr>
          <t xml:space="preserve">
Was 2SEKM2170000A </t>
        </r>
      </text>
    </comment>
    <comment ref="AO952" authorId="3" shapeId="0">
      <text>
        <r>
          <rPr>
            <b/>
            <sz val="9"/>
            <color indexed="81"/>
            <rFont val="Tahoma"/>
            <family val="2"/>
            <charset val="238"/>
          </rPr>
          <t>Konrad Kowalicki:</t>
        </r>
        <r>
          <rPr>
            <sz val="9"/>
            <color indexed="81"/>
            <rFont val="Tahoma"/>
            <family val="2"/>
            <charset val="238"/>
          </rPr>
          <t xml:space="preserve">
Was 2SEKM2270000E</t>
        </r>
      </text>
    </comment>
    <comment ref="AF953" authorId="3" shapeId="0">
      <text>
        <r>
          <rPr>
            <b/>
            <sz val="9"/>
            <color indexed="81"/>
            <rFont val="Tahoma"/>
            <family val="2"/>
          </rPr>
          <t>Konrad Kowalicki:</t>
        </r>
        <r>
          <rPr>
            <sz val="9"/>
            <color indexed="81"/>
            <rFont val="Tahoma"/>
            <family val="2"/>
          </rPr>
          <t xml:space="preserve">
Was 2SEKM0570000A</t>
        </r>
      </text>
    </comment>
    <comment ref="AN953" authorId="3" shapeId="0">
      <text>
        <r>
          <rPr>
            <b/>
            <sz val="9"/>
            <color indexed="81"/>
            <rFont val="Tahoma"/>
            <family val="2"/>
          </rPr>
          <t>Konrad Kowalicki:</t>
        </r>
        <r>
          <rPr>
            <sz val="9"/>
            <color indexed="81"/>
            <rFont val="Tahoma"/>
            <family val="2"/>
          </rPr>
          <t xml:space="preserve">
Was 2SEKM2170000A </t>
        </r>
      </text>
    </comment>
    <comment ref="AO953" authorId="3" shapeId="0">
      <text>
        <r>
          <rPr>
            <b/>
            <sz val="9"/>
            <color indexed="81"/>
            <rFont val="Tahoma"/>
            <family val="2"/>
            <charset val="238"/>
          </rPr>
          <t>Konrad Kowalicki:</t>
        </r>
        <r>
          <rPr>
            <sz val="9"/>
            <color indexed="81"/>
            <rFont val="Tahoma"/>
            <family val="2"/>
            <charset val="238"/>
          </rPr>
          <t xml:space="preserve">
Was 2SEKM2270006C</t>
        </r>
      </text>
    </comment>
    <comment ref="Q956" authorId="1" shapeId="0">
      <text>
        <r>
          <rPr>
            <sz val="9"/>
            <color indexed="81"/>
            <rFont val="Tahoma"/>
            <family val="2"/>
            <charset val="238"/>
          </rPr>
          <t>AEM B_016_622_AA_0256: BYŁO:</t>
        </r>
      </text>
    </comment>
    <comment ref="AM957" authorId="2" shapeId="0">
      <text>
        <r>
          <rPr>
            <b/>
            <sz val="9"/>
            <color indexed="81"/>
            <rFont val="Tahoma"/>
            <family val="2"/>
            <charset val="238"/>
          </rPr>
          <t>Pawel Kurtyka:</t>
        </r>
        <r>
          <rPr>
            <sz val="9"/>
            <color indexed="81"/>
            <rFont val="Tahoma"/>
            <family val="2"/>
            <charset val="238"/>
          </rPr>
          <t xml:space="preserve">
was: 2SEKM2070706A</t>
        </r>
      </text>
    </comment>
    <comment ref="AN957" authorId="2" shapeId="0">
      <text>
        <r>
          <rPr>
            <b/>
            <sz val="9"/>
            <color indexed="81"/>
            <rFont val="Tahoma"/>
            <family val="2"/>
            <charset val="238"/>
          </rPr>
          <t>Pawel Kurtyka:</t>
        </r>
        <r>
          <rPr>
            <sz val="9"/>
            <color indexed="81"/>
            <rFont val="Tahoma"/>
            <family val="2"/>
            <charset val="238"/>
          </rPr>
          <t xml:space="preserve">
was: 2SEKM2170701A       </t>
        </r>
      </text>
    </comment>
    <comment ref="AM958" authorId="2" shapeId="0">
      <text>
        <r>
          <rPr>
            <b/>
            <sz val="9"/>
            <color indexed="81"/>
            <rFont val="Tahoma"/>
            <family val="2"/>
            <charset val="238"/>
          </rPr>
          <t>Pawel Kurtyka:</t>
        </r>
        <r>
          <rPr>
            <sz val="9"/>
            <color indexed="81"/>
            <rFont val="Tahoma"/>
            <family val="2"/>
            <charset val="238"/>
          </rPr>
          <t xml:space="preserve">
was: 2SEKM2070706A</t>
        </r>
      </text>
    </comment>
    <comment ref="AN958" authorId="2" shapeId="0">
      <text>
        <r>
          <rPr>
            <b/>
            <sz val="9"/>
            <color indexed="81"/>
            <rFont val="Tahoma"/>
            <family val="2"/>
            <charset val="238"/>
          </rPr>
          <t>Pawel Kurtyka:</t>
        </r>
        <r>
          <rPr>
            <sz val="9"/>
            <color indexed="81"/>
            <rFont val="Tahoma"/>
            <family val="2"/>
            <charset val="238"/>
          </rPr>
          <t xml:space="preserve">
was: 2SEKM2170701A       </t>
        </r>
      </text>
    </comment>
    <comment ref="AM959" authorId="2" shapeId="0">
      <text>
        <r>
          <rPr>
            <b/>
            <sz val="9"/>
            <color indexed="81"/>
            <rFont val="Tahoma"/>
            <family val="2"/>
            <charset val="238"/>
          </rPr>
          <t>Pawel Kurtyka:</t>
        </r>
        <r>
          <rPr>
            <sz val="9"/>
            <color indexed="81"/>
            <rFont val="Tahoma"/>
            <family val="2"/>
            <charset val="238"/>
          </rPr>
          <t xml:space="preserve">
was: 2SEKM2070706A</t>
        </r>
      </text>
    </comment>
    <comment ref="AN959" authorId="2" shapeId="0">
      <text>
        <r>
          <rPr>
            <b/>
            <sz val="9"/>
            <color indexed="81"/>
            <rFont val="Tahoma"/>
            <family val="2"/>
            <charset val="238"/>
          </rPr>
          <t>Pawel Kurtyka:</t>
        </r>
        <r>
          <rPr>
            <sz val="9"/>
            <color indexed="81"/>
            <rFont val="Tahoma"/>
            <family val="2"/>
            <charset val="238"/>
          </rPr>
          <t xml:space="preserve">
was: 2SEKM2170701A       </t>
        </r>
      </text>
    </comment>
    <comment ref="AG961" authorId="2" shapeId="0">
      <text>
        <r>
          <rPr>
            <b/>
            <sz val="9"/>
            <color indexed="81"/>
            <rFont val="Tahoma"/>
            <family val="2"/>
            <charset val="238"/>
          </rPr>
          <t>Pawel Kurtyka:</t>
        </r>
        <r>
          <rPr>
            <sz val="9"/>
            <color indexed="81"/>
            <rFont val="Tahoma"/>
            <family val="2"/>
            <charset val="238"/>
          </rPr>
          <t xml:space="preserve">
was: 2SEKM0675400A 2SEKM0675401A   </t>
        </r>
      </text>
    </comment>
    <comment ref="AN961" authorId="2" shapeId="0">
      <text>
        <r>
          <rPr>
            <b/>
            <sz val="9"/>
            <color indexed="81"/>
            <rFont val="Tahoma"/>
            <family val="2"/>
            <charset val="238"/>
          </rPr>
          <t>Pawel Kurtyka:</t>
        </r>
        <r>
          <rPr>
            <sz val="9"/>
            <color indexed="81"/>
            <rFont val="Tahoma"/>
            <family val="2"/>
            <charset val="238"/>
          </rPr>
          <t xml:space="preserve">
was: 2SEKM2175400A                   </t>
        </r>
      </text>
    </comment>
    <comment ref="AM962" authorId="2" shapeId="0">
      <text>
        <r>
          <rPr>
            <b/>
            <sz val="9"/>
            <color indexed="81"/>
            <rFont val="Tahoma"/>
            <family val="2"/>
            <charset val="238"/>
          </rPr>
          <t>Pawel Kurtyka:</t>
        </r>
        <r>
          <rPr>
            <sz val="9"/>
            <color indexed="81"/>
            <rFont val="Tahoma"/>
            <family val="2"/>
            <charset val="238"/>
          </rPr>
          <t xml:space="preserve">
was: 2SEKM2070706A</t>
        </r>
      </text>
    </comment>
    <comment ref="AN962" authorId="2" shapeId="0">
      <text>
        <r>
          <rPr>
            <b/>
            <sz val="9"/>
            <color indexed="81"/>
            <rFont val="Tahoma"/>
            <family val="2"/>
            <charset val="238"/>
          </rPr>
          <t>Pawel Kurtyka:</t>
        </r>
        <r>
          <rPr>
            <sz val="9"/>
            <color indexed="81"/>
            <rFont val="Tahoma"/>
            <family val="2"/>
            <charset val="238"/>
          </rPr>
          <t xml:space="preserve">
was: 2SEKM2170701A       </t>
        </r>
      </text>
    </comment>
    <comment ref="Q963" authorId="1" shapeId="0">
      <text>
        <r>
          <rPr>
            <sz val="9"/>
            <color indexed="81"/>
            <rFont val="Tahoma"/>
            <family val="2"/>
            <charset val="238"/>
          </rPr>
          <t>AEM B_016_622_AA_0256: BYŁO:</t>
        </r>
      </text>
    </comment>
    <comment ref="Q964" authorId="1" shapeId="0">
      <text>
        <r>
          <rPr>
            <sz val="9"/>
            <color indexed="81"/>
            <rFont val="Tahoma"/>
            <family val="2"/>
            <charset val="238"/>
          </rPr>
          <t>AEM B_016_622_AA_0256: BYŁO:</t>
        </r>
      </text>
    </comment>
    <comment ref="Q965" authorId="1" shapeId="0">
      <text>
        <r>
          <rPr>
            <sz val="9"/>
            <color indexed="81"/>
            <rFont val="Tahoma"/>
            <family val="2"/>
            <charset val="238"/>
          </rPr>
          <t>AEM B_016_622_AA_0256: BYŁO:</t>
        </r>
      </text>
    </comment>
    <comment ref="Q966" authorId="1" shapeId="0">
      <text>
        <r>
          <rPr>
            <sz val="9"/>
            <color indexed="81"/>
            <rFont val="Tahoma"/>
            <family val="2"/>
            <charset val="238"/>
          </rPr>
          <t>AEM B_016_622_AA_0256: BYŁO:</t>
        </r>
      </text>
    </comment>
    <comment ref="AN976" authorId="2" shapeId="0">
      <text>
        <r>
          <rPr>
            <b/>
            <sz val="9"/>
            <color indexed="81"/>
            <rFont val="Tahoma"/>
            <family val="2"/>
            <charset val="238"/>
          </rPr>
          <t>Pawel Kurtyka:</t>
        </r>
        <r>
          <rPr>
            <sz val="9"/>
            <color indexed="81"/>
            <rFont val="Tahoma"/>
            <family val="2"/>
            <charset val="238"/>
          </rPr>
          <t xml:space="preserve">
was: 2SEKM2175400A                   </t>
        </r>
      </text>
    </comment>
    <comment ref="AN977" authorId="2" shapeId="0">
      <text>
        <r>
          <rPr>
            <b/>
            <sz val="9"/>
            <color indexed="81"/>
            <rFont val="Tahoma"/>
            <family val="2"/>
            <charset val="238"/>
          </rPr>
          <t>Pawel Kurtyka:</t>
        </r>
        <r>
          <rPr>
            <sz val="9"/>
            <color indexed="81"/>
            <rFont val="Tahoma"/>
            <family val="2"/>
            <charset val="238"/>
          </rPr>
          <t xml:space="preserve">
was: 2SEKM2175400A                   </t>
        </r>
      </text>
    </comment>
    <comment ref="AN978" authorId="2" shapeId="0">
      <text>
        <r>
          <rPr>
            <b/>
            <sz val="9"/>
            <color indexed="81"/>
            <rFont val="Tahoma"/>
            <family val="2"/>
            <charset val="238"/>
          </rPr>
          <t>Pawel Kurtyka:</t>
        </r>
        <r>
          <rPr>
            <sz val="9"/>
            <color indexed="81"/>
            <rFont val="Tahoma"/>
            <family val="2"/>
            <charset val="238"/>
          </rPr>
          <t xml:space="preserve">
was: 2SEKM2175400A                   </t>
        </r>
      </text>
    </comment>
    <comment ref="AO982" authorId="3" shapeId="0">
      <text>
        <r>
          <rPr>
            <b/>
            <sz val="9"/>
            <color indexed="81"/>
            <rFont val="Tahoma"/>
            <family val="2"/>
            <charset val="238"/>
          </rPr>
          <t>Konrad Kowalicki:</t>
        </r>
        <r>
          <rPr>
            <sz val="9"/>
            <color indexed="81"/>
            <rFont val="Tahoma"/>
            <family val="2"/>
            <charset val="238"/>
          </rPr>
          <t xml:space="preserve">
Was 2SEKM2270003C</t>
        </r>
      </text>
    </comment>
    <comment ref="AO983" authorId="3" shapeId="0">
      <text>
        <r>
          <rPr>
            <b/>
            <sz val="9"/>
            <color indexed="81"/>
            <rFont val="Tahoma"/>
            <family val="2"/>
            <charset val="238"/>
          </rPr>
          <t>Konrad Kowalicki:</t>
        </r>
        <r>
          <rPr>
            <sz val="9"/>
            <color indexed="81"/>
            <rFont val="Tahoma"/>
            <family val="2"/>
            <charset val="238"/>
          </rPr>
          <t xml:space="preserve">
Was 2SEKM2270004C</t>
        </r>
      </text>
    </comment>
    <comment ref="AO984" authorId="3" shapeId="0">
      <text>
        <r>
          <rPr>
            <b/>
            <sz val="9"/>
            <color indexed="81"/>
            <rFont val="Tahoma"/>
            <family val="2"/>
          </rPr>
          <t>Konrad Kowalicki:</t>
        </r>
        <r>
          <rPr>
            <sz val="9"/>
            <color indexed="81"/>
            <rFont val="Tahoma"/>
            <family val="2"/>
          </rPr>
          <t xml:space="preserve">
Was 2SEKM2270006C</t>
        </r>
      </text>
    </comment>
    <comment ref="AF985" authorId="3" shapeId="0">
      <text>
        <r>
          <rPr>
            <b/>
            <sz val="9"/>
            <color indexed="81"/>
            <rFont val="Tahoma"/>
            <family val="2"/>
          </rPr>
          <t>Konrad Kowalicki:</t>
        </r>
        <r>
          <rPr>
            <sz val="9"/>
            <color indexed="81"/>
            <rFont val="Tahoma"/>
            <family val="2"/>
          </rPr>
          <t xml:space="preserve">
Was 2SEKM0570000A</t>
        </r>
      </text>
    </comment>
    <comment ref="AO985" authorId="3" shapeId="0">
      <text>
        <r>
          <rPr>
            <b/>
            <sz val="9"/>
            <color indexed="81"/>
            <rFont val="Tahoma"/>
            <family val="2"/>
          </rPr>
          <t>Konrad Kowalicki:</t>
        </r>
        <r>
          <rPr>
            <sz val="9"/>
            <color indexed="81"/>
            <rFont val="Tahoma"/>
            <family val="2"/>
          </rPr>
          <t xml:space="preserve">
Was 2SEKM2270006C</t>
        </r>
      </text>
    </comment>
    <comment ref="AF986" authorId="3" shapeId="0">
      <text>
        <r>
          <rPr>
            <b/>
            <sz val="9"/>
            <color indexed="81"/>
            <rFont val="Tahoma"/>
            <family val="2"/>
          </rPr>
          <t>Konrad Kowalicki:</t>
        </r>
        <r>
          <rPr>
            <sz val="9"/>
            <color indexed="81"/>
            <rFont val="Tahoma"/>
            <family val="2"/>
          </rPr>
          <t xml:space="preserve">
Was 2SEKM0570000A</t>
        </r>
      </text>
    </comment>
    <comment ref="AN986" authorId="3" shapeId="0">
      <text>
        <r>
          <rPr>
            <b/>
            <sz val="9"/>
            <color indexed="81"/>
            <rFont val="Tahoma"/>
            <family val="2"/>
          </rPr>
          <t>Konrad Kowalicki:</t>
        </r>
        <r>
          <rPr>
            <sz val="9"/>
            <color indexed="81"/>
            <rFont val="Tahoma"/>
            <family val="2"/>
          </rPr>
          <t xml:space="preserve">
Was 2SEKM2170000A </t>
        </r>
      </text>
    </comment>
    <comment ref="AO986" authorId="3" shapeId="0">
      <text>
        <r>
          <rPr>
            <b/>
            <sz val="9"/>
            <color indexed="81"/>
            <rFont val="Tahoma"/>
            <family val="2"/>
          </rPr>
          <t>Konrad Kowalicki:</t>
        </r>
        <r>
          <rPr>
            <sz val="9"/>
            <color indexed="81"/>
            <rFont val="Tahoma"/>
            <family val="2"/>
          </rPr>
          <t xml:space="preserve">
Was 2SEKM2270006C</t>
        </r>
      </text>
    </comment>
    <comment ref="AF987" authorId="3" shapeId="0">
      <text>
        <r>
          <rPr>
            <b/>
            <sz val="9"/>
            <color indexed="81"/>
            <rFont val="Tahoma"/>
            <family val="2"/>
          </rPr>
          <t>Konrad Kowalicki:</t>
        </r>
        <r>
          <rPr>
            <sz val="9"/>
            <color indexed="81"/>
            <rFont val="Tahoma"/>
            <family val="2"/>
          </rPr>
          <t xml:space="preserve">
Was 2SEKM0570000A</t>
        </r>
      </text>
    </comment>
    <comment ref="AN987" authorId="3" shapeId="0">
      <text>
        <r>
          <rPr>
            <b/>
            <sz val="9"/>
            <color indexed="81"/>
            <rFont val="Tahoma"/>
            <family val="2"/>
          </rPr>
          <t>Konrad Kowalicki:</t>
        </r>
        <r>
          <rPr>
            <sz val="9"/>
            <color indexed="81"/>
            <rFont val="Tahoma"/>
            <family val="2"/>
          </rPr>
          <t xml:space="preserve">
Was 2SEKM2170000A </t>
        </r>
      </text>
    </comment>
    <comment ref="AO987" authorId="3" shapeId="0">
      <text>
        <r>
          <rPr>
            <b/>
            <sz val="9"/>
            <color indexed="81"/>
            <rFont val="Tahoma"/>
            <family val="2"/>
          </rPr>
          <t>Konrad Kowalicki:</t>
        </r>
        <r>
          <rPr>
            <sz val="9"/>
            <color indexed="81"/>
            <rFont val="Tahoma"/>
            <family val="2"/>
          </rPr>
          <t xml:space="preserve">
Was 2SEKM2270006C</t>
        </r>
      </text>
    </comment>
    <comment ref="AF988" authorId="3" shapeId="0">
      <text>
        <r>
          <rPr>
            <b/>
            <sz val="9"/>
            <color indexed="81"/>
            <rFont val="Tahoma"/>
            <family val="2"/>
          </rPr>
          <t>Konrad Kowalicki:</t>
        </r>
        <r>
          <rPr>
            <sz val="9"/>
            <color indexed="81"/>
            <rFont val="Tahoma"/>
            <family val="2"/>
          </rPr>
          <t xml:space="preserve">
Was 2SEKM0570000A</t>
        </r>
      </text>
    </comment>
    <comment ref="AN988" authorId="3" shapeId="0">
      <text>
        <r>
          <rPr>
            <b/>
            <sz val="9"/>
            <color indexed="81"/>
            <rFont val="Tahoma"/>
            <family val="2"/>
          </rPr>
          <t>Konrad Kowalicki:</t>
        </r>
        <r>
          <rPr>
            <sz val="9"/>
            <color indexed="81"/>
            <rFont val="Tahoma"/>
            <family val="2"/>
          </rPr>
          <t xml:space="preserve">
Was 2SEKM2170000A </t>
        </r>
      </text>
    </comment>
    <comment ref="AO988" authorId="3" shapeId="0">
      <text>
        <r>
          <rPr>
            <b/>
            <sz val="9"/>
            <color indexed="81"/>
            <rFont val="Tahoma"/>
            <family val="2"/>
          </rPr>
          <t>Konrad Kowalicki:</t>
        </r>
        <r>
          <rPr>
            <sz val="9"/>
            <color indexed="81"/>
            <rFont val="Tahoma"/>
            <family val="2"/>
          </rPr>
          <t xml:space="preserve">
Was 2SEKM2270000E</t>
        </r>
      </text>
    </comment>
    <comment ref="AF989" authorId="3" shapeId="0">
      <text>
        <r>
          <rPr>
            <b/>
            <sz val="9"/>
            <color indexed="81"/>
            <rFont val="Tahoma"/>
            <family val="2"/>
          </rPr>
          <t>Konrad Kowalicki:</t>
        </r>
        <r>
          <rPr>
            <sz val="9"/>
            <color indexed="81"/>
            <rFont val="Tahoma"/>
            <family val="2"/>
          </rPr>
          <t xml:space="preserve">
Was 2SEKM0570000A</t>
        </r>
      </text>
    </comment>
    <comment ref="AN989" authorId="3" shapeId="0">
      <text>
        <r>
          <rPr>
            <b/>
            <sz val="9"/>
            <color indexed="81"/>
            <rFont val="Tahoma"/>
            <family val="2"/>
          </rPr>
          <t>Konrad Kowalicki:</t>
        </r>
        <r>
          <rPr>
            <sz val="9"/>
            <color indexed="81"/>
            <rFont val="Tahoma"/>
            <family val="2"/>
          </rPr>
          <t xml:space="preserve">
Was 2SEKM2170000A </t>
        </r>
      </text>
    </comment>
    <comment ref="AO989" authorId="3" shapeId="0">
      <text>
        <r>
          <rPr>
            <b/>
            <sz val="9"/>
            <color indexed="81"/>
            <rFont val="Tahoma"/>
            <family val="2"/>
          </rPr>
          <t>Konrad Kowalicki:</t>
        </r>
        <r>
          <rPr>
            <sz val="9"/>
            <color indexed="81"/>
            <rFont val="Tahoma"/>
            <family val="2"/>
          </rPr>
          <t xml:space="preserve">
Was 2SEKM2270000E</t>
        </r>
      </text>
    </comment>
    <comment ref="AF990" authorId="3" shapeId="0">
      <text>
        <r>
          <rPr>
            <b/>
            <sz val="9"/>
            <color indexed="81"/>
            <rFont val="Tahoma"/>
            <family val="2"/>
          </rPr>
          <t>Konrad Kowalicki:</t>
        </r>
        <r>
          <rPr>
            <sz val="9"/>
            <color indexed="81"/>
            <rFont val="Tahoma"/>
            <family val="2"/>
          </rPr>
          <t xml:space="preserve">
Was 2SEKM0570000A</t>
        </r>
      </text>
    </comment>
    <comment ref="AN990" authorId="3" shapeId="0">
      <text>
        <r>
          <rPr>
            <b/>
            <sz val="9"/>
            <color indexed="81"/>
            <rFont val="Tahoma"/>
            <family val="2"/>
          </rPr>
          <t>Konrad Kowalicki:</t>
        </r>
        <r>
          <rPr>
            <sz val="9"/>
            <color indexed="81"/>
            <rFont val="Tahoma"/>
            <family val="2"/>
          </rPr>
          <t xml:space="preserve">
Was 2SEKM2170000A </t>
        </r>
      </text>
    </comment>
    <comment ref="AO990" authorId="3" shapeId="0">
      <text>
        <r>
          <rPr>
            <b/>
            <sz val="9"/>
            <color indexed="81"/>
            <rFont val="Tahoma"/>
            <family val="2"/>
          </rPr>
          <t>Konrad Kowalicki:</t>
        </r>
        <r>
          <rPr>
            <sz val="9"/>
            <color indexed="81"/>
            <rFont val="Tahoma"/>
            <family val="2"/>
          </rPr>
          <t xml:space="preserve">
Was 2SEKM2270006C</t>
        </r>
      </text>
    </comment>
  </commentList>
</comments>
</file>

<file path=xl/sharedStrings.xml><?xml version="1.0" encoding="utf-8"?>
<sst xmlns="http://schemas.openxmlformats.org/spreadsheetml/2006/main" count="18335" uniqueCount="1983">
  <si>
    <t>Steuerungs-
vorgabe</t>
  </si>
  <si>
    <t>_</t>
  </si>
  <si>
    <t>C</t>
  </si>
  <si>
    <t>AEM</t>
  </si>
  <si>
    <t>Indize</t>
  </si>
  <si>
    <t>KM
VT
KSK</t>
  </si>
  <si>
    <t>Muss-modul</t>
  </si>
  <si>
    <t>Fertigungs-
kennzeichen
Legende:
_ : beide
A: VT-Konzept
N: Wire by Wire</t>
  </si>
  <si>
    <t>Ben.(Stamm)</t>
  </si>
  <si>
    <t>Kunden-teilnummer</t>
  </si>
  <si>
    <t>Kundenindex</t>
  </si>
  <si>
    <t>interne Teilenummer</t>
  </si>
  <si>
    <t>Indize Neu</t>
  </si>
  <si>
    <t>Teilgültigkeit (Pr.-Nummer)</t>
  </si>
  <si>
    <t>Einsatz
(JJKW)</t>
  </si>
  <si>
    <t>Entfall
(JJKW)</t>
  </si>
  <si>
    <t>Kunden-teilenummer</t>
  </si>
  <si>
    <t>interne 
Teilenummer</t>
  </si>
  <si>
    <t>Zusatz Information</t>
  </si>
  <si>
    <t>TAB
(z.B. 016 450)</t>
  </si>
  <si>
    <t>-</t>
  </si>
  <si>
    <t>D</t>
  </si>
  <si>
    <t>EOP</t>
  </si>
  <si>
    <t>E</t>
  </si>
  <si>
    <t>F</t>
  </si>
  <si>
    <t>A</t>
  </si>
  <si>
    <t>VT01</t>
  </si>
  <si>
    <t>VT02</t>
  </si>
  <si>
    <t>VT03</t>
  </si>
  <si>
    <t>VT05</t>
  </si>
  <si>
    <t>VT06</t>
  </si>
  <si>
    <t>VT07</t>
  </si>
  <si>
    <t>VT08</t>
  </si>
  <si>
    <t>VT09</t>
  </si>
  <si>
    <t>VT10</t>
  </si>
  <si>
    <t>VT11</t>
  </si>
  <si>
    <t>VT20</t>
  </si>
  <si>
    <t>VT21</t>
  </si>
  <si>
    <t>VT22</t>
  </si>
  <si>
    <t>Index NEU zu Bandlaufwoche</t>
  </si>
  <si>
    <t>Info</t>
  </si>
  <si>
    <t>Einbauraten %</t>
  </si>
  <si>
    <t>Revisionsstand F-Konzept</t>
  </si>
  <si>
    <t>B</t>
  </si>
  <si>
    <t>TAB_016_622_AB</t>
  </si>
  <si>
    <t>TAB_016_622_AC</t>
  </si>
  <si>
    <t>LTGS.Komplettierung.3</t>
  </si>
  <si>
    <t>LTGS.Komplettierung.4</t>
  </si>
  <si>
    <t>LTGS.Komplettierung.5</t>
  </si>
  <si>
    <t>LTGS.Komplettierung.6</t>
  </si>
  <si>
    <t>LTGS.BASIS MOTOR</t>
  </si>
  <si>
    <t>LTGS.NEBELSCHEINW.</t>
  </si>
  <si>
    <t>LTGS.VAKUUMSENSOR</t>
  </si>
  <si>
    <t>LTGS.ABS</t>
  </si>
  <si>
    <t>LTGS.LWR</t>
  </si>
  <si>
    <t>LTGS.GETRIEBE</t>
  </si>
  <si>
    <t>LTGS.ELTR.-LENKUNG</t>
  </si>
  <si>
    <t>LTGS.GRA</t>
  </si>
  <si>
    <t>LTGS.DWA</t>
  </si>
  <si>
    <t>LTGS.BEH.WASCHDUE.</t>
  </si>
  <si>
    <t>LTGS.Komplettierung.1</t>
  </si>
  <si>
    <t>LTGS.FUELLKONTROLL</t>
  </si>
  <si>
    <t>LTGS.FRONTSCH.HZG.</t>
  </si>
  <si>
    <t>LTGS.STANDHEIZUNG</t>
  </si>
  <si>
    <t>LTGS.ASSISTENT</t>
  </si>
  <si>
    <t>LTGS.SCHEINWERFER</t>
  </si>
  <si>
    <t>LTGS.KURBELGEHAEU.</t>
  </si>
  <si>
    <t>LTGS.PEDALSCHALTER</t>
  </si>
  <si>
    <t>LTGS.EINPARKHILFE</t>
  </si>
  <si>
    <t>LTGS.ABS.SENSOR</t>
  </si>
  <si>
    <t>LTGS.HEIZ-KLIMAGER</t>
  </si>
  <si>
    <t>LTGS.HORN</t>
  </si>
  <si>
    <t>LTGS.ZUSATZHEIZUNG</t>
  </si>
  <si>
    <t>LTGS.SICHERUNG</t>
  </si>
  <si>
    <t>LTGS.MOTOR</t>
  </si>
  <si>
    <t>LTGS.Komplettierung.2</t>
  </si>
  <si>
    <t>x</t>
  </si>
  <si>
    <t>2GB_970_904</t>
  </si>
  <si>
    <t>2GD_970_754</t>
  </si>
  <si>
    <t>2GD_970_765</t>
  </si>
  <si>
    <t>2GD_970_700</t>
  </si>
  <si>
    <t>L</t>
  </si>
  <si>
    <t>L0</t>
  </si>
  <si>
    <t>AB_0019</t>
  </si>
  <si>
    <t>AC_0019</t>
  </si>
  <si>
    <t>IC_036</t>
  </si>
  <si>
    <t>AC_0025</t>
  </si>
  <si>
    <t>AB_0009</t>
  </si>
  <si>
    <t>AC_0062</t>
  </si>
  <si>
    <t>IC_035</t>
  </si>
  <si>
    <t>AB_0008</t>
  </si>
  <si>
    <t>AC_0057</t>
  </si>
  <si>
    <t>AA_277</t>
  </si>
  <si>
    <t>IC_0038a</t>
  </si>
  <si>
    <t>AA_0293</t>
  </si>
  <si>
    <t>AB_0032</t>
  </si>
  <si>
    <t>AC_0018</t>
  </si>
  <si>
    <t>AC_0028</t>
  </si>
  <si>
    <t>AC_0015</t>
  </si>
  <si>
    <t>AC_0026</t>
  </si>
  <si>
    <t>AC_0050</t>
  </si>
  <si>
    <t>AC_0039</t>
  </si>
  <si>
    <t>AC_0016</t>
  </si>
  <si>
    <t>AC_0036</t>
  </si>
  <si>
    <t>AC_0054</t>
  </si>
  <si>
    <t>AC_0056</t>
  </si>
  <si>
    <t>AC_0047</t>
  </si>
  <si>
    <t>AC_0051</t>
  </si>
  <si>
    <t>2GA_970_064</t>
  </si>
  <si>
    <t>2GA_970_064_A</t>
  </si>
  <si>
    <t>D381758-0</t>
  </si>
  <si>
    <t>2GA_970_068</t>
  </si>
  <si>
    <t>2GA_970_242</t>
  </si>
  <si>
    <t>D085629-28-38</t>
  </si>
  <si>
    <t>2GA_970_242_A</t>
  </si>
  <si>
    <t>2GA_970_382</t>
  </si>
  <si>
    <t>2GA_970_700</t>
  </si>
  <si>
    <t>2GA_970_703</t>
  </si>
  <si>
    <t>2GA_970_704</t>
  </si>
  <si>
    <t>2GA_970_704_A</t>
  </si>
  <si>
    <t>2GA_970_705</t>
  </si>
  <si>
    <t>2GA_970_705_B</t>
  </si>
  <si>
    <t>2GD_970_705_A</t>
  </si>
  <si>
    <t>2GA_970_706</t>
  </si>
  <si>
    <t>2GA_970_706_A</t>
  </si>
  <si>
    <t>2GA_970_706_B</t>
  </si>
  <si>
    <t>2GA_970_706_C</t>
  </si>
  <si>
    <t>2GA_970_706_D</t>
  </si>
  <si>
    <t>2GA_970_706_E</t>
  </si>
  <si>
    <t>2GA_970_706_F</t>
  </si>
  <si>
    <t>2GA_970_706_G</t>
  </si>
  <si>
    <t>2GA_970_706_H</t>
  </si>
  <si>
    <t>2GA_970_706_J</t>
  </si>
  <si>
    <t>2GA_970_707</t>
  </si>
  <si>
    <t>2GA_970_707_A</t>
  </si>
  <si>
    <t>2GA_970_707_B</t>
  </si>
  <si>
    <t>2GA_970_707_C</t>
  </si>
  <si>
    <t>2GA_970_707_E</t>
  </si>
  <si>
    <t>85630-62</t>
  </si>
  <si>
    <t>2GA_970_707_F</t>
  </si>
  <si>
    <t>2GA_970_707_G</t>
  </si>
  <si>
    <t>2GA_970_707_H</t>
  </si>
  <si>
    <t>2GA_970_707_J</t>
  </si>
  <si>
    <t>2GA_970_707_K</t>
  </si>
  <si>
    <t>2GA_970_707_L</t>
  </si>
  <si>
    <t>2GA_970_707_M</t>
  </si>
  <si>
    <t>2GA_970_707_P</t>
  </si>
  <si>
    <t>2GA_970_707_N</t>
  </si>
  <si>
    <t>2GA_970_707_Q</t>
  </si>
  <si>
    <t>2GA_970_707_R</t>
  </si>
  <si>
    <t>2GA_970_707_S</t>
  </si>
  <si>
    <t>2GA_970_708</t>
  </si>
  <si>
    <t>2GA_970_708_A</t>
  </si>
  <si>
    <t>2GA_970_708_B</t>
  </si>
  <si>
    <t>2GA_970_708_C</t>
  </si>
  <si>
    <t>2GA_970_708_D</t>
  </si>
  <si>
    <t>2GA_970_708_F</t>
  </si>
  <si>
    <t>2GA_970_708_G</t>
  </si>
  <si>
    <t>2GA_970_711</t>
  </si>
  <si>
    <t>2GA_970_711_A</t>
  </si>
  <si>
    <t>2GA_970_711_B</t>
  </si>
  <si>
    <t>2GA_970_711_C</t>
  </si>
  <si>
    <t>2GA_970_711_D</t>
  </si>
  <si>
    <t>2GA_970_714</t>
  </si>
  <si>
    <t>2GA_970_715</t>
  </si>
  <si>
    <t>2GA_970_716</t>
  </si>
  <si>
    <t>2GA_970_717</t>
  </si>
  <si>
    <t>2GA_970_719</t>
  </si>
  <si>
    <t>2GA_970_719_A</t>
  </si>
  <si>
    <t>D381758-0
D429502-0</t>
  </si>
  <si>
    <t>2GA_970_725</t>
  </si>
  <si>
    <t>D085629-28-1</t>
  </si>
  <si>
    <t>2GA_970_728</t>
  </si>
  <si>
    <t>2GA_970_728_A</t>
  </si>
  <si>
    <t>2GA_970_728_B</t>
  </si>
  <si>
    <t>2GA_970_728_C</t>
  </si>
  <si>
    <t>2GA_970_743</t>
  </si>
  <si>
    <t>D085629-28-35</t>
  </si>
  <si>
    <t>2GA_970_743_A</t>
  </si>
  <si>
    <t>2GA_970_743_B</t>
  </si>
  <si>
    <t>D085629-28-43</t>
  </si>
  <si>
    <t>2GA_970_743_C</t>
  </si>
  <si>
    <t>2GA_970_746</t>
  </si>
  <si>
    <t>2GA_970_746_A</t>
  </si>
  <si>
    <t>2GA_970_754</t>
  </si>
  <si>
    <t>2GA_970_754_B</t>
  </si>
  <si>
    <t>2GA_970_754_C</t>
  </si>
  <si>
    <t>2GA_970_754_D</t>
  </si>
  <si>
    <t>2GA_970_754_E</t>
  </si>
  <si>
    <t>2GA_970_754_F</t>
  </si>
  <si>
    <t>2GA_970_754_G</t>
  </si>
  <si>
    <t>2GA_970_754_H</t>
  </si>
  <si>
    <t>2GA_970_754_J</t>
  </si>
  <si>
    <t>2GA_970_754_K</t>
  </si>
  <si>
    <t>2GA_970_754_L</t>
  </si>
  <si>
    <t>2GA_970_754_M</t>
  </si>
  <si>
    <t>2GA_970_761</t>
  </si>
  <si>
    <t>2GA_970_761_A</t>
  </si>
  <si>
    <t>2GA_970_761_B</t>
  </si>
  <si>
    <t>2GA_970_765</t>
  </si>
  <si>
    <t>2GA_970_765_A</t>
  </si>
  <si>
    <t>2GA_970_765_B</t>
  </si>
  <si>
    <t>2GA_970_765_C</t>
  </si>
  <si>
    <t>2GA_970_786</t>
  </si>
  <si>
    <t>2GA_970_786_A</t>
  </si>
  <si>
    <t>2GA_970_786_J</t>
  </si>
  <si>
    <t>2GA_970_786_B</t>
  </si>
  <si>
    <t>2GA_970_786_C</t>
  </si>
  <si>
    <t>2GA_970_786_K</t>
  </si>
  <si>
    <t>2GA_970_786_D</t>
  </si>
  <si>
    <t>2GA_970_786_L</t>
  </si>
  <si>
    <t>2GA_970_786_E</t>
  </si>
  <si>
    <t>2GA_970_786_M</t>
  </si>
  <si>
    <t>2GA_970_786_F</t>
  </si>
  <si>
    <t>2GA_970_786_G</t>
  </si>
  <si>
    <t>2GA_970_786_N</t>
  </si>
  <si>
    <t>2GA_970_786_H</t>
  </si>
  <si>
    <t>2GA_970_786_P</t>
  </si>
  <si>
    <t>2GA_970_791</t>
  </si>
  <si>
    <t>2GA_970_791_B</t>
  </si>
  <si>
    <t>2GA_970_791_C</t>
  </si>
  <si>
    <t>2GA_970_791_D</t>
  </si>
  <si>
    <t>2GA_970_798</t>
  </si>
  <si>
    <t>2GA_970_798_A</t>
  </si>
  <si>
    <t>2GA_970_798_B</t>
  </si>
  <si>
    <t>2GA_970_798_C</t>
  </si>
  <si>
    <t>2GA_970_799</t>
  </si>
  <si>
    <t>2GA_970_799_B</t>
  </si>
  <si>
    <t>2GA_970_904</t>
  </si>
  <si>
    <t>2GA_970_904_A</t>
  </si>
  <si>
    <t>2GA_970_904_B</t>
  </si>
  <si>
    <t>2GA_970_904_C</t>
  </si>
  <si>
    <t>2GA_970_904_D</t>
  </si>
  <si>
    <t>2GA_970_904_E</t>
  </si>
  <si>
    <t>2GA_970_904_G</t>
  </si>
  <si>
    <t>2GA_970_904_H</t>
  </si>
  <si>
    <t>2GA_970_904_J</t>
  </si>
  <si>
    <t>2GA_970_904_M</t>
  </si>
  <si>
    <t>2GA_970_904_N</t>
  </si>
  <si>
    <t>2GA_970_904_P</t>
  </si>
  <si>
    <t>2GA_970_904_R</t>
  </si>
  <si>
    <t>2GA_970_904_K</t>
  </si>
  <si>
    <t>2GA_970_904_L</t>
  </si>
  <si>
    <t>2GA_970_904_Q</t>
  </si>
  <si>
    <t>2GA_970_904_S</t>
  </si>
  <si>
    <t>2GA_970_994</t>
  </si>
  <si>
    <t>2GB_970_700</t>
  </si>
  <si>
    <t>2GB_970_704</t>
  </si>
  <si>
    <t>2GB_970_704_A</t>
  </si>
  <si>
    <t>2GB_970_705</t>
  </si>
  <si>
    <t>2GB_970_705_B</t>
  </si>
  <si>
    <t>2GB_970_706</t>
  </si>
  <si>
    <t>2GB_970_706_A</t>
  </si>
  <si>
    <t>2GB_970_706_B</t>
  </si>
  <si>
    <t>2GB_970_706_C</t>
  </si>
  <si>
    <t>2GB_970_706_D</t>
  </si>
  <si>
    <t>2GB_970_714</t>
  </si>
  <si>
    <t>2GB_970_719</t>
  </si>
  <si>
    <t>2GB_970_754</t>
  </si>
  <si>
    <t>2GB_970_754_A</t>
  </si>
  <si>
    <t>2GB_970_754_B</t>
  </si>
  <si>
    <t>2GB_970_754_C</t>
  </si>
  <si>
    <t>2GB_970_754_D</t>
  </si>
  <si>
    <t>2GB_970_754_E</t>
  </si>
  <si>
    <t>2GB_970_754_F</t>
  </si>
  <si>
    <t>2GB_970_754_G</t>
  </si>
  <si>
    <t>2GB_970_754_H</t>
  </si>
  <si>
    <t>2GB_970_754_J</t>
  </si>
  <si>
    <t>2GB_970_754_K</t>
  </si>
  <si>
    <t>2GB_970_754_L</t>
  </si>
  <si>
    <t>2GB_970_754_M</t>
  </si>
  <si>
    <t>2GB_970_761</t>
  </si>
  <si>
    <t>2GB_970_761_A</t>
  </si>
  <si>
    <t>2GB_970_765</t>
  </si>
  <si>
    <t>2GB_970_765_A</t>
  </si>
  <si>
    <t>2GB_970_765_B</t>
  </si>
  <si>
    <t>2GB_970_765_C</t>
  </si>
  <si>
    <t>2GB_970_786</t>
  </si>
  <si>
    <t>2GB_970_786_J</t>
  </si>
  <si>
    <t>2GB_970_786_A</t>
  </si>
  <si>
    <t>2GB_970_786_K</t>
  </si>
  <si>
    <t>2GB_970_786_B</t>
  </si>
  <si>
    <t>2GB_970_786_L</t>
  </si>
  <si>
    <t>2GB_970_798</t>
  </si>
  <si>
    <t>2GB_970_798_A</t>
  </si>
  <si>
    <t>2GB_970_904_A</t>
  </si>
  <si>
    <t>2GB_970_904_B</t>
  </si>
  <si>
    <t>2GB_970_904_D</t>
  </si>
  <si>
    <t>2GB_970_904_H</t>
  </si>
  <si>
    <t>2GB_970_904_J</t>
  </si>
  <si>
    <t>2GB_970_904_K</t>
  </si>
  <si>
    <t>2GB_970_904_L</t>
  </si>
  <si>
    <t>2GB_970_904_M</t>
  </si>
  <si>
    <t>2GD_970_706</t>
  </si>
  <si>
    <t>D085629-28-34</t>
  </si>
  <si>
    <t>2GD_970_706_A</t>
  </si>
  <si>
    <t>2GD_970_707</t>
  </si>
  <si>
    <t>2GD_970_707_A</t>
  </si>
  <si>
    <t>2GD_970_707_C</t>
  </si>
  <si>
    <t>2GD_970_711</t>
  </si>
  <si>
    <t>2GD_970_754_A</t>
  </si>
  <si>
    <t>2GD_970_904</t>
  </si>
  <si>
    <t>2GD_970_904_A</t>
  </si>
  <si>
    <t>2GD_970_904_B</t>
  </si>
  <si>
    <t>2GD_970_786</t>
  </si>
  <si>
    <t>2GD_970_786_A</t>
  </si>
  <si>
    <t>D085629-28-28</t>
  </si>
  <si>
    <t>2GD_970_791_A</t>
  </si>
  <si>
    <t>D085629-28-32</t>
  </si>
  <si>
    <t>2GD_970_754_B</t>
  </si>
  <si>
    <t>2GD_970_765_A</t>
  </si>
  <si>
    <t>D085629-28-33</t>
  </si>
  <si>
    <t>China</t>
  </si>
  <si>
    <t>PIM</t>
  </si>
  <si>
    <t>2SEKM0570000A</t>
  </si>
  <si>
    <t>2SEKM0970000A 2SEKM0970001A</t>
  </si>
  <si>
    <t>2SEKM1170400A</t>
  </si>
  <si>
    <t>2SEKM1170404A</t>
  </si>
  <si>
    <t>2SEKM1170402A</t>
  </si>
  <si>
    <t>2SEKM1170405A</t>
  </si>
  <si>
    <t>2SEKM1170500B</t>
  </si>
  <si>
    <t>2SEKM1170504B</t>
  </si>
  <si>
    <t>2SEKM1170502B</t>
  </si>
  <si>
    <t>2SEKM1170505B</t>
  </si>
  <si>
    <t>2SEKM2070700A 2SEKM2070706B</t>
  </si>
  <si>
    <t>2SEKM2070700A 2SEKM2070711A</t>
  </si>
  <si>
    <t>2SEKM2070700A 2SEKM2070711B</t>
  </si>
  <si>
    <t>2SEKM2070700A 2SEKM2070712A</t>
  </si>
  <si>
    <t>2SEKM2070703A 2SEKM2070711A</t>
  </si>
  <si>
    <t>2SEKM2070703A 2SEKM2070711B</t>
  </si>
  <si>
    <t>2SEKM2070703A 2SEKM2070712A</t>
  </si>
  <si>
    <t>2SEKM2070702B 2SEKM2070709A 2SEKM2070712A</t>
  </si>
  <si>
    <t>2SEKM2070702B 2SEKM2070709A 2SEKM2070716A</t>
  </si>
  <si>
    <t>2SEKM2070706B</t>
  </si>
  <si>
    <t>2SEKM2070711A</t>
  </si>
  <si>
    <t>2SEKM2170702A</t>
  </si>
  <si>
    <t>2SEKM2070711B</t>
  </si>
  <si>
    <t>2SEKM2070712A</t>
  </si>
  <si>
    <t>2SEKM2070716A</t>
  </si>
  <si>
    <t>2SEKM2070705A 2SEKM2070711A</t>
  </si>
  <si>
    <t>2SEKM2070705A 2SEKM2070711B</t>
  </si>
  <si>
    <t>2SEKM2070705A 2SEKM2070712A</t>
  </si>
  <si>
    <t>2SEKM2070716A 2SEKM2070717A 2SEKM2070718A</t>
  </si>
  <si>
    <t>2SEKM0170701A</t>
  </si>
  <si>
    <t xml:space="preserve">2SEKM2070711A 2SEKM2070707A </t>
  </si>
  <si>
    <t xml:space="preserve">2SEKM2070711B 2SEKM2070707A </t>
  </si>
  <si>
    <t xml:space="preserve">2SEKM2070712A 2SEKM2070707A </t>
  </si>
  <si>
    <t>2SEKM2070707A 2SEKM2070716A</t>
  </si>
  <si>
    <t>2SEKM0170702A</t>
  </si>
  <si>
    <t>2SEKM2170701A</t>
  </si>
  <si>
    <t>2SEKM2070702B 2SEKM2070710A 2SEKM2070711A</t>
  </si>
  <si>
    <t>2SEKM2070702B 2SEKM2070710A 2SEKM2070711B</t>
  </si>
  <si>
    <t>2SEKM2070702B 2SEKM2070710A 2SEKM2070712A</t>
  </si>
  <si>
    <t>2SEKM0170700A</t>
  </si>
  <si>
    <t>2SEKM2070714A 2SEKM2070712A</t>
  </si>
  <si>
    <t>2SEKM2070714A 2SEKM2070716A</t>
  </si>
  <si>
    <t>2SEKM2070717A 2SEKM2070716A 2SEKM2070715A</t>
  </si>
  <si>
    <t>2SEKM2070803A
2SEKM2070804A</t>
  </si>
  <si>
    <t>2SEKM2070803A 2SEKM2070804A</t>
  </si>
  <si>
    <t>2SEKM2070803A</t>
  </si>
  <si>
    <t>2SEKM2070801A 2SEKM2070802A</t>
  </si>
  <si>
    <t>2SEKM2070800A 2SEKM2070802A</t>
  </si>
  <si>
    <t>2SEKM2070802A</t>
  </si>
  <si>
    <t>2SEKM2070803A
2SEKM2070805A</t>
  </si>
  <si>
    <t>2SEKM2070803A 2SEKM2070805A</t>
  </si>
  <si>
    <t>2SEKM0770800A</t>
  </si>
  <si>
    <t>2SEKM0870800A</t>
  </si>
  <si>
    <t>2SEKM2170800A</t>
  </si>
  <si>
    <t>2SEKM0971500A</t>
  </si>
  <si>
    <t>2SEKM0571700A</t>
  </si>
  <si>
    <t>2SEKM2272500A</t>
  </si>
  <si>
    <t>2SEKM2174301B</t>
  </si>
  <si>
    <t>2SEKM2274301B</t>
  </si>
  <si>
    <t>2SEKM2174300C</t>
  </si>
  <si>
    <t>2SEKM2274300B</t>
  </si>
  <si>
    <t>2SEKM2174300A</t>
  </si>
  <si>
    <t>2SEKM1075400A</t>
  </si>
  <si>
    <t>2SEKM2175400A</t>
  </si>
  <si>
    <t>2SEKM2276500B 2SEKM2276506B</t>
  </si>
  <si>
    <t>2SEKM2276500B 2SEKM2276515A</t>
  </si>
  <si>
    <t>2SEKM2276500B 2SEKM2276515B</t>
  </si>
  <si>
    <t>2SEKM2276502B 2SEKM2276506B</t>
  </si>
  <si>
    <t>2SEKM2276508A 2SEKM2276515A</t>
  </si>
  <si>
    <t>2SEKM2276518A 2SEKM2276515B</t>
  </si>
  <si>
    <t>2SEKM2276504B 2SEKM2276506B</t>
  </si>
  <si>
    <t>2SEKM2276504B 2SEKM2276515A</t>
  </si>
  <si>
    <t>2SEKM2276505B 2SEKM2276506B</t>
  </si>
  <si>
    <t>2SEKM2276510A 2SEKM2276515A</t>
  </si>
  <si>
    <t>2SEKM2276517A 2SEKM2276515B</t>
  </si>
  <si>
    <t>2SEKM0178600B</t>
  </si>
  <si>
    <t>2SEKM0178600B 2SEKM0178601A</t>
  </si>
  <si>
    <t>2SEKM0379100A</t>
  </si>
  <si>
    <t>2SEKM1090400A</t>
  </si>
  <si>
    <t>2SEKM0690400A</t>
  </si>
  <si>
    <t>2SEKM2090424A</t>
  </si>
  <si>
    <t>2SEKM2290401A</t>
  </si>
  <si>
    <t>2SEKM2090424B 2SEKM2090442A 2SEKM2090444A</t>
  </si>
  <si>
    <t>2SEKM2090424B 2SEKM2090442A 2SEKM2090425A 2SEKM2090444A</t>
  </si>
  <si>
    <t>2SEKM0690401A</t>
  </si>
  <si>
    <t>2SEKM0790403A 2SEKM0790404A 2SEKM0790405A 2SEKM0790406A</t>
  </si>
  <si>
    <t>2SEKM2190400A</t>
  </si>
  <si>
    <t>2SEKM0690402A</t>
  </si>
  <si>
    <t xml:space="preserve">2SEKM0790402A 2SEKM0790403A 2SEKM0790404A 2SEKM0790405A </t>
  </si>
  <si>
    <t xml:space="preserve">2SEKM0790402A 2SEKM0790403A 2SEKM0790409A 2SEKM0790405A </t>
  </si>
  <si>
    <t xml:space="preserve">2SEKM0290400A 2SEKM0290401A </t>
  </si>
  <si>
    <t>2SEKM0390401A 2SEKM0390402A 2SEKM0390404A</t>
  </si>
  <si>
    <t>2SEKM0790402A 2SEKM0790403A 2SEKM0790404A 2SEKM0790405A</t>
  </si>
  <si>
    <t>2SEKM2090424B 2SEKM2090443A 2SEKM2090444A</t>
  </si>
  <si>
    <t>2SEKM2090424B 2SEKM2090443A 2SEKM2090425A 2SEKM2090444A</t>
  </si>
  <si>
    <t>2SEKM2090424B 2SEKM2090445A</t>
  </si>
  <si>
    <t>2SEKM2290400A</t>
  </si>
  <si>
    <t>2SEKM0290400A 2SEKM0290401A</t>
  </si>
  <si>
    <t>2SEKM0390400A 2SEKM0390401A</t>
  </si>
  <si>
    <t>2SEKM0690403A</t>
  </si>
  <si>
    <t>2SEKM2090446A 2SEKM2090405A 2SEKM2090448A 2SEKM2090449A</t>
  </si>
  <si>
    <t>2SEKM1170401A</t>
  </si>
  <si>
    <t>2SEKM1170406A</t>
  </si>
  <si>
    <t>2SEKM1170403A</t>
  </si>
  <si>
    <t>2SEKM1170407A</t>
  </si>
  <si>
    <t>2SEKM1170501B</t>
  </si>
  <si>
    <t>2SEKM1170501A</t>
  </si>
  <si>
    <t>2SEKM1170506B</t>
  </si>
  <si>
    <t>2SEKM1170503B</t>
  </si>
  <si>
    <t>2SEKM1170503A</t>
  </si>
  <si>
    <t>2SEKM1170507B</t>
  </si>
  <si>
    <t>2SEKM2271401A</t>
  </si>
  <si>
    <t>2SEKM1075401A</t>
  </si>
  <si>
    <t>2SEKM2175401A</t>
  </si>
  <si>
    <t>2SEKM0675400A 2SEKM0675402A</t>
  </si>
  <si>
    <t>2SEKM2276501B 2SEKM2276506B</t>
  </si>
  <si>
    <t>2SEKM2276507A 2SEKM2276515A 2SEKM2276512A</t>
  </si>
  <si>
    <t>2SEKM2276507A 2SEKM2276515B 2SEKM2276512A</t>
  </si>
  <si>
    <t>2SEKM2276503B 2SEKM2276506B</t>
  </si>
  <si>
    <t>2SEKM2276509A 2SEKM2276515A 2SEKM2276511A</t>
  </si>
  <si>
    <t>2SEKM2276509A 2SEKM2276515B 2SEKM2276511A</t>
  </si>
  <si>
    <t xml:space="preserve">2SEKM2276507A 2SEKM2276515A 2SEKM2276513A </t>
  </si>
  <si>
    <t xml:space="preserve">2SEKM2276507A 2SEKM2276515B 2SEKM2276513A </t>
  </si>
  <si>
    <t>2SEKM2276509A 2SEKM2276515A 2SEKM2276514A</t>
  </si>
  <si>
    <t>2SEKM2276509A 2SEKM2276515B 2SEKM2276514A</t>
  </si>
  <si>
    <t>2SEKM2090438A 2SEKM2090402A 2SEKM2090436A 2SEKM2090415A 2SEKM2090423A 2SEKM2090429A 2SEKM2090431A 2SEKM2090434A 2SEKM2090409B 2SEKM2090426A</t>
  </si>
  <si>
    <t>2SEKM2090438A 2SEKM2090402A 2SEKM2090436A 2SEKM2090415A 2SEKM2090423A 2SEKM2090429A 2SEKM2090431B 2SEKM2090434A 2SEKM2090409B 2SEKM2090426A 2SEKM2090442A</t>
  </si>
  <si>
    <t>2SEKM0790402A 2SEKM0790403A 2SEKM0790409A 2SEKM0790405A</t>
  </si>
  <si>
    <t>2SEKM2090438A 2SEKM2090402A 2SEKM2090436A 2SEKM2090426A 2SEKM2090409B 2SEKM2090429A 2SEKM2090431A 2SEKM2090434A 2SEKM2090435A</t>
  </si>
  <si>
    <t>2SEKM2090438A 2SEKM2090402A 2SEKM2090436A 2SEKM2090426A 2SEKM2090409B 2SEKM2090429A 2SEKM2090431B 2SEKM2090434A 2SEKM2090435A 2SEKM2090442A</t>
  </si>
  <si>
    <t>2SEKM2090446A 2SEKM2090405A 2SEKM2090448A 2SEKM2090450A</t>
  </si>
  <si>
    <t>AC_0067</t>
  </si>
  <si>
    <t>2SEKM2270000C</t>
  </si>
  <si>
    <t>`</t>
  </si>
  <si>
    <t>X</t>
  </si>
  <si>
    <t>2GA_970_068_A</t>
  </si>
  <si>
    <t>D085629-28-47</t>
  </si>
  <si>
    <t>AD_0019</t>
  </si>
  <si>
    <t>TAB_016_622_AD</t>
  </si>
  <si>
    <t>2GA_970_242_B</t>
  </si>
  <si>
    <t>2GA_970_707_T</t>
  </si>
  <si>
    <t>2GA_970_707_AA</t>
  </si>
  <si>
    <t>2GA_970_707_AB</t>
  </si>
  <si>
    <t>2GA_970_707_AC</t>
  </si>
  <si>
    <t>2GA_970_707_AD</t>
  </si>
  <si>
    <t>2GA_970_707_AE</t>
  </si>
  <si>
    <t>2SEKM2070707A 2SEKM2070712A</t>
  </si>
  <si>
    <t>2GA_970_707_AF</t>
  </si>
  <si>
    <t>2GD_970_700_D</t>
  </si>
  <si>
    <t>2GD_970_700_E</t>
  </si>
  <si>
    <t>2GD_970_700_F</t>
  </si>
  <si>
    <t>2GA_970_714_A</t>
  </si>
  <si>
    <t>2SEKM2270002C</t>
  </si>
  <si>
    <t>2GB_970_714_A</t>
  </si>
  <si>
    <t>2GA_970_746_C</t>
  </si>
  <si>
    <t>2GA_970_746_B</t>
  </si>
  <si>
    <t>2SEKM2074603A 2SEKM2074604A 2SEKM2074607A</t>
  </si>
  <si>
    <t>2GA_970_754_N</t>
  </si>
  <si>
    <t>2GA_970_754_P</t>
  </si>
  <si>
    <t>2GA_970_754_Q</t>
  </si>
  <si>
    <t>2GA_970_754_R</t>
  </si>
  <si>
    <t>2GA_970_754_S</t>
  </si>
  <si>
    <t>2GA_970_754_T</t>
  </si>
  <si>
    <t>2GA_970_754_AA</t>
  </si>
  <si>
    <t>2GA_970_754_AB</t>
  </si>
  <si>
    <t>2GA_970_754_AC</t>
  </si>
  <si>
    <t>2GB_970_754_N</t>
  </si>
  <si>
    <t>2GB_970_754_P</t>
  </si>
  <si>
    <t>2GB_970_754_Q</t>
  </si>
  <si>
    <t>2GB_970_754_R</t>
  </si>
  <si>
    <t>2GB_970_754_T</t>
  </si>
  <si>
    <t>2GB_970_754_S</t>
  </si>
  <si>
    <t>2GB_970_754_AA</t>
  </si>
  <si>
    <t>2GB_970_754_AB</t>
  </si>
  <si>
    <t>2GB_970_754_AC</t>
  </si>
  <si>
    <t>2GD_970_754_C</t>
  </si>
  <si>
    <t>2GD_970_754_D</t>
  </si>
  <si>
    <t>2GD_970_754_E</t>
  </si>
  <si>
    <t>2GA_970_706_K</t>
  </si>
  <si>
    <t>2GA_970_706_L</t>
  </si>
  <si>
    <t>2GA_970_706_M</t>
  </si>
  <si>
    <t>2GA_970_706_N</t>
  </si>
  <si>
    <t>2GA_970_706_P</t>
  </si>
  <si>
    <t>2GA_970_706_Q</t>
  </si>
  <si>
    <t>2GA_970_706_R</t>
  </si>
  <si>
    <t>2GA_970_706_S</t>
  </si>
  <si>
    <t>2GB_970_706_E</t>
  </si>
  <si>
    <t>2GB_970_706_F</t>
  </si>
  <si>
    <t>2GB_970_706_G</t>
  </si>
  <si>
    <t>2GB_970_706_H</t>
  </si>
  <si>
    <t>2GA_970_904_T</t>
  </si>
  <si>
    <t>2GB_970_904_N</t>
  </si>
  <si>
    <t>2GA_970_904_AA</t>
  </si>
  <si>
    <t>2GB_970_904_P</t>
  </si>
  <si>
    <t>2GA_970_904_AB</t>
  </si>
  <si>
    <t>2GB_970_904_Q</t>
  </si>
  <si>
    <t>2GA_970_904_AC</t>
  </si>
  <si>
    <t>2GB_970_904_R</t>
  </si>
  <si>
    <t>2GA_970_904_AD</t>
  </si>
  <si>
    <t>2GA_970_904_AE</t>
  </si>
  <si>
    <t>2GD_970_904_C</t>
  </si>
  <si>
    <t>2GD_970_904_D</t>
  </si>
  <si>
    <t>2GD_970_904_E</t>
  </si>
  <si>
    <t>AC_0062.AD_0019</t>
  </si>
  <si>
    <t>2SEKM2090435B 2SEKM2090436B 2SEKM2090443A 2SEKM2090444A</t>
  </si>
  <si>
    <t>2SEKM2090435B 2SEKM2090436B 2SEKM2090443A 2SEKM2090425A 2SEKM2090444A</t>
  </si>
  <si>
    <t>2SEKM2090435B 2SEKM2090436B 2SEKM2090445A</t>
  </si>
  <si>
    <t>2SEKM0790403A 2SEKM0790404A 2SEKM0790405A 2SEKM0790406A 2SEKM0790411A</t>
  </si>
  <si>
    <t>2GA_970_904_AF</t>
  </si>
  <si>
    <t>2SEKM0290400A</t>
  </si>
  <si>
    <t>2GB_970_904_S</t>
  </si>
  <si>
    <t>A-Baugruppe</t>
  </si>
  <si>
    <t>B-Baugruppe</t>
  </si>
  <si>
    <t>M-Baugruppe</t>
  </si>
  <si>
    <t>2SEKM2274303B 2SEKM2274301B</t>
  </si>
  <si>
    <t>2SEKM2274301B 2SEKM2274302B</t>
  </si>
  <si>
    <t>2SEKM0790402A 2SEKM0790403A 2SEKM0790413A 2SEKM0790405A</t>
  </si>
  <si>
    <t xml:space="preserve">2SEKM0790402A 2SEKM0790403A 2SEKM0790413A 2SEKM0790405A </t>
  </si>
  <si>
    <t>2SEKM2271402A 2SEKM2271403A</t>
  </si>
  <si>
    <t>2SEKM2271405A 2SEKM2271407A</t>
  </si>
  <si>
    <t>2SEKM2090464A 2SEKM2090435B 2SEKM2090436B 2SEKM2090444A</t>
  </si>
  <si>
    <t>G</t>
  </si>
  <si>
    <t>2SEKM2270003C</t>
  </si>
  <si>
    <t>2SEKM2070713A 2SEKM2070716A</t>
  </si>
  <si>
    <t>2SEKM0790400A 2SEKM0790401A 2SEKM0790404A</t>
  </si>
  <si>
    <t>S0</t>
  </si>
  <si>
    <t>H</t>
  </si>
  <si>
    <t>AD_0023</t>
  </si>
  <si>
    <t xml:space="preserve">2SEKM1170508B </t>
  </si>
  <si>
    <t>2SEKM1170510B</t>
  </si>
  <si>
    <t xml:space="preserve">2SEKM1170509B </t>
  </si>
  <si>
    <t>2SEKM1170511B</t>
  </si>
  <si>
    <t>2SEKM1170409A</t>
  </si>
  <si>
    <t>2SEKM1170411A</t>
  </si>
  <si>
    <t>2SEKM1170410A</t>
  </si>
  <si>
    <t>2SEKM1170408A</t>
  </si>
  <si>
    <t>2SEKM2276504B 2SEKM2276515B</t>
  </si>
  <si>
    <t>J</t>
  </si>
  <si>
    <t>New wariant in VT02(missing for kw 36)</t>
  </si>
  <si>
    <t>K</t>
  </si>
  <si>
    <t>M</t>
  </si>
  <si>
    <t xml:space="preserve"> 2SEKM2070716A</t>
  </si>
  <si>
    <t>AC_0064</t>
  </si>
  <si>
    <t>D085629-28-72</t>
  </si>
  <si>
    <t>2GA_970_705_C</t>
  </si>
  <si>
    <t>2GA_970_705_D</t>
  </si>
  <si>
    <t>2GB_970_705_C</t>
  </si>
  <si>
    <t>2GB_970_705_D</t>
  </si>
  <si>
    <t xml:space="preserve">2SEKM1170512B 2SEKM1170508B </t>
  </si>
  <si>
    <t>2SEKM1170513B 2SEKM1170510B</t>
  </si>
  <si>
    <t xml:space="preserve">2SEKM1170514B 2SEKM1170509B </t>
  </si>
  <si>
    <t>2SEKM1170515B 2SEKM1170511B</t>
  </si>
  <si>
    <t>2GA_970_904_AG</t>
  </si>
  <si>
    <t>TAB_016_622_AE</t>
  </si>
  <si>
    <t>AE_0009</t>
  </si>
  <si>
    <t>2SEKM0290400A 2SEKM0290406A</t>
  </si>
  <si>
    <t>2GA_970_904_AH</t>
  </si>
  <si>
    <t>vor dem Filtern richtiges Jahr   KW eintragen    before set the filter write in right Year   CW</t>
  </si>
  <si>
    <t>2SEKM0790400A 2SEKM0790401A 2SEKM0790404A 2SEKM0790409A</t>
  </si>
  <si>
    <t>2GA_970_904_AJ</t>
  </si>
  <si>
    <t>2SEKM2070700B</t>
  </si>
  <si>
    <t>N</t>
  </si>
  <si>
    <t>AE_0017</t>
  </si>
  <si>
    <t>2SEKM2270004C</t>
  </si>
  <si>
    <t>TAB_016_622_AF</t>
  </si>
  <si>
    <t>2SEKM2272501A</t>
  </si>
  <si>
    <t>2GA_970_707_AG</t>
  </si>
  <si>
    <t>D085629-75</t>
  </si>
  <si>
    <t>2GA_970_711_E</t>
  </si>
  <si>
    <t>AE_0011</t>
  </si>
  <si>
    <t>2GA_970_754_AD</t>
  </si>
  <si>
    <t>2GB_970_754_AD</t>
  </si>
  <si>
    <t>2GA_970_904_AK</t>
  </si>
  <si>
    <t>2SEKM0690404A</t>
  </si>
  <si>
    <t>2GB_970_904_T</t>
  </si>
  <si>
    <t xml:space="preserve">2SEKM2271405A 2SEKM2271406A </t>
  </si>
  <si>
    <t>AE_0016</t>
  </si>
  <si>
    <t>2GB_970_700_A</t>
  </si>
  <si>
    <t>2GA_970_700_A</t>
  </si>
  <si>
    <t>2SEKM0970000B 2SEKM0970001A</t>
  </si>
  <si>
    <t>AE_0020</t>
  </si>
  <si>
    <t>2GA_970_743_D</t>
  </si>
  <si>
    <t>2GA_970_743_E</t>
  </si>
  <si>
    <t>2GA_970_761_C</t>
  </si>
  <si>
    <t>AE_0022</t>
  </si>
  <si>
    <t>2GA_970_761_D</t>
  </si>
  <si>
    <t>2GB_970_761_C</t>
  </si>
  <si>
    <t>2GB_970_761_D</t>
  </si>
  <si>
    <t>AE_0025</t>
  </si>
  <si>
    <t>2GB_970_786_M</t>
  </si>
  <si>
    <t>2SEKM0178600B 2SEKM0178602A</t>
  </si>
  <si>
    <t>2SEKM2178600A</t>
  </si>
  <si>
    <t>2GA_970_786_Q</t>
  </si>
  <si>
    <t>2SEKM2278600A</t>
  </si>
  <si>
    <t>2GA_970_786_R</t>
  </si>
  <si>
    <t>2SEKM2278600A 2SEKM2278601A</t>
  </si>
  <si>
    <t>2GA_970_707_AH</t>
  </si>
  <si>
    <t>2GA_970_707_AJ</t>
  </si>
  <si>
    <t>2GA_970_707_AK</t>
  </si>
  <si>
    <t>AE_0028</t>
  </si>
  <si>
    <t>2GA_970_714_B</t>
  </si>
  <si>
    <t>2SEKM2271407A 2SEKM2271408A</t>
  </si>
  <si>
    <t>2GA_970_714_C</t>
  </si>
  <si>
    <t>2SEKM0171400A</t>
  </si>
  <si>
    <t>2SEKM2271408A</t>
  </si>
  <si>
    <t>2GB_970_714_B</t>
  </si>
  <si>
    <t>2SEKM0171401A</t>
  </si>
  <si>
    <t xml:space="preserve"> 2SEKM2271410A</t>
  </si>
  <si>
    <t>2SEKM2271409A 2SEKM2271410A</t>
  </si>
  <si>
    <t>2GB_970_714_C</t>
  </si>
  <si>
    <t>2SEKM2070705B 2SEKM2070706B 2SEKM2070708B 2SEKM2070700B</t>
  </si>
  <si>
    <t>2SEKM2074606A 2SEKM2074605A 2SEKM2074607A</t>
  </si>
  <si>
    <t>2SEKM2090435B 2SEKM2090436B 2SEKM2090466A 2SEKM2090468A 2SEKM2090469A</t>
  </si>
  <si>
    <t xml:space="preserve">2SEKM2090466A 2SEKM2090468A 2SEKM2090435B 2SEKM2090436B </t>
  </si>
  <si>
    <t xml:space="preserve">2SEKM2070700B 2SEKM2070702B 2SEKM2070709A </t>
  </si>
  <si>
    <t xml:space="preserve"> 2SEKM2070700B 2SEKM2070717A 2SEKM2070718A</t>
  </si>
  <si>
    <t xml:space="preserve">2SEKM2070700B 2SEKM2070707A </t>
  </si>
  <si>
    <t xml:space="preserve">2SEKM2070700B 2SEKM2070714A </t>
  </si>
  <si>
    <t>2SEKM2070700C 2SEKM2070700B 2SEKM2070715A</t>
  </si>
  <si>
    <t xml:space="preserve">2SEKM20904465A 2SEKM20904466A 2SEKM2090464A 2SEKM2090435B 2SEKM2090436B </t>
  </si>
  <si>
    <t>2SEKM2090465A 2SEKM2090436B 2SEKM2090451A 2SEKM2090461A 2SEKM2090449A</t>
  </si>
  <si>
    <t>085629-28-93</t>
  </si>
  <si>
    <t>2GA_970_725_A</t>
  </si>
  <si>
    <t>IC_0800</t>
  </si>
  <si>
    <t>2SEKM2272502A</t>
  </si>
  <si>
    <t>P</t>
  </si>
  <si>
    <t>AD_0041</t>
  </si>
  <si>
    <t>2SEKM2270005C</t>
  </si>
  <si>
    <t>D085629-28-94</t>
  </si>
  <si>
    <r>
      <t>Aktuelle Varianten für SONATA:
(</t>
    </r>
    <r>
      <rPr>
        <b/>
        <sz val="8"/>
        <rFont val="Arial"/>
        <family val="2"/>
      </rPr>
      <t>Jahr - KW</t>
    </r>
    <r>
      <rPr>
        <sz val="8"/>
        <rFont val="Arial"/>
        <family val="2"/>
      </rPr>
      <t>)</t>
    </r>
  </si>
  <si>
    <t xml:space="preserve">
2SE5TRLM00</t>
  </si>
  <si>
    <t xml:space="preserve">2SEKM0290404A 2SEKM0290400A </t>
  </si>
  <si>
    <r>
      <t xml:space="preserve">
</t>
    </r>
    <r>
      <rPr>
        <sz val="8"/>
        <rFont val="Arial"/>
        <family val="2"/>
      </rPr>
      <t>2SE5TRRM00</t>
    </r>
  </si>
  <si>
    <t>D085629-28-22-44</t>
  </si>
  <si>
    <t>2SEKM0290403A 2SEKM0290400A</t>
  </si>
  <si>
    <t>AE_0035</t>
  </si>
  <si>
    <t>TAB_016_623_AA</t>
  </si>
  <si>
    <t>TAB_016_622_BA</t>
  </si>
  <si>
    <t>2GC_970_700</t>
  </si>
  <si>
    <t>2GR_970_700</t>
  </si>
  <si>
    <t xml:space="preserve">
2SE5TRRM00</t>
  </si>
  <si>
    <t>AE_0027</t>
  </si>
  <si>
    <t>2SEKM2070713B</t>
  </si>
  <si>
    <t xml:space="preserve">2SEKM2070713B 2SEKM2070707A </t>
  </si>
  <si>
    <t>2SEKM2070711B 2SEKM2070710B 2SEKM2070709A 2SEKM2070716A</t>
  </si>
  <si>
    <t>2SEKM2070713B 2SEKM2070717A 2SEKM2070718A</t>
  </si>
  <si>
    <t xml:space="preserve">2SEKM2070713B 2SEKM2070714A </t>
  </si>
  <si>
    <t>2SEKM2070718B 2SEKM2070714B 2SEKM2070713B 2SEKM2070703A</t>
  </si>
  <si>
    <t>2SEKM2070718B 2SEKM2070716B 2SEKM2070715B 2SEKM2070713B</t>
  </si>
  <si>
    <t>2SEKM2070703B 2SEKM2070705B 2SEKM2070707B 2SEKM2070708B 2SEKM2070700B</t>
  </si>
  <si>
    <t>2SEKM2070711B 2SEKM2070718B 2SEKM2070717B 2SEKM2070715B 2SEKM2070713B 2SEKM2070712B</t>
  </si>
  <si>
    <t>AF_0013</t>
  </si>
  <si>
    <t>D085629-28-102</t>
  </si>
  <si>
    <t>2GA_970_728_D</t>
  </si>
  <si>
    <t>2GA_970_728_E</t>
  </si>
  <si>
    <t>2GA_970_728_F</t>
  </si>
  <si>
    <t>2GA_970_728_G</t>
  </si>
  <si>
    <t>R</t>
  </si>
  <si>
    <t>AF_0020</t>
  </si>
  <si>
    <t>2GB_970_765_D</t>
  </si>
  <si>
    <t>2SEKM2276502C 2SEKM2276513A 2SEKM2276507C</t>
  </si>
  <si>
    <t>2GB_970_765_E</t>
  </si>
  <si>
    <t>2SEKM2276504C 2SEKM2276506C 2SEKM2276514A 2SEKM2276508C</t>
  </si>
  <si>
    <t>2SEKM2276503C 2SEKM2276504C 2SEKM2276505C 2SEKM2276515B 2SEKM2276511A</t>
  </si>
  <si>
    <t xml:space="preserve">2SEKM2276500C 2SEKM2276502C 2SEKM2276515B 2SEKM2276513A </t>
  </si>
  <si>
    <t>2SEKM2276503C 2SEKM2276504C 2SEKM2276506C 2SEKM2276515B 2SEKM2276514A</t>
  </si>
  <si>
    <t>2SEKM2270006C</t>
  </si>
  <si>
    <t>LTGS.MOTOR BENZIN</t>
  </si>
  <si>
    <t>LTGS.MOTOR DIESEL</t>
  </si>
  <si>
    <t>2GA_970_707_AM</t>
  </si>
  <si>
    <t>2GA_970_904_AM</t>
  </si>
  <si>
    <t>2SEKM2070702C</t>
  </si>
  <si>
    <t xml:space="preserve">2SEKM2070702C 2SEKM2070714A </t>
  </si>
  <si>
    <t>2SEKM2070702C 2SEKM2070700C 2SEKM2070715A</t>
  </si>
  <si>
    <t xml:space="preserve">2SEKM2070702C 2SEKM2070705B 2SEKM2070706B 2SEKM2070708B </t>
  </si>
  <si>
    <t xml:space="preserve">2SEKM2070702C 2SEKM2070703B 2SEKM2070705B 2SEKM2070707B 2SEKM2070708B </t>
  </si>
  <si>
    <t>2SEKM2090416C 2SEKM2090415C 2SEKM2090414C 2SEKM2090413C 2SEKM2090409C 2SEKM2090407C 2SEKM2090401C 2SEKM2090436B</t>
  </si>
  <si>
    <t>AF_0031</t>
  </si>
  <si>
    <t>2GA_970_904_AL</t>
  </si>
  <si>
    <t>2GA_970_707_AL</t>
  </si>
  <si>
    <t>2SEKM2170700B</t>
  </si>
  <si>
    <t>2SEKM0790409A 2SEKM0790400A 2SEKM0790401A 2SEKM0790404A</t>
  </si>
  <si>
    <t>TAB_016_622_AG</t>
  </si>
  <si>
    <t>2GA_970_904_AN</t>
  </si>
  <si>
    <t xml:space="preserve">2SEKM2070703E 2SEKM2070701E 2SEKM2070700E </t>
  </si>
  <si>
    <t>2SEKM2070703E</t>
  </si>
  <si>
    <t>2GA_970_707_AN</t>
  </si>
  <si>
    <t>TAB_016_622_Ag</t>
  </si>
  <si>
    <t>2SEKM2070703E 2SEKM2070700C 2SEKM2070715A</t>
  </si>
  <si>
    <t xml:space="preserve">2SEKM2070703E 2SEKM2070701C 2SEKM2070717A </t>
  </si>
  <si>
    <t>2SEKM2090401E 2SEKM2090400E 2SEKM2090419C 2SEKM2090418C 2SEKM2090436B 2SEKM2090469A</t>
  </si>
  <si>
    <t>S</t>
  </si>
  <si>
    <t>AG_0006</t>
  </si>
  <si>
    <t>2SEKM2270000E</t>
  </si>
  <si>
    <t>2GA_970_743_F</t>
  </si>
  <si>
    <t>2SEKM2274300E 2SEKM2274301B</t>
  </si>
  <si>
    <t>2GA_970_703_B</t>
  </si>
  <si>
    <t>2GA_970_743_G</t>
  </si>
  <si>
    <t>2GA_970_707_AP</t>
  </si>
  <si>
    <t>2SEKM0170703A</t>
  </si>
  <si>
    <t>AG_0020</t>
  </si>
  <si>
    <t>2GA_970_707_AQ</t>
  </si>
  <si>
    <t>2GA_970_708_H</t>
  </si>
  <si>
    <t>2SEKM0770802A</t>
  </si>
  <si>
    <t xml:space="preserve">2SEKM2070803A </t>
  </si>
  <si>
    <t>2SEKM2170802A</t>
  </si>
  <si>
    <t>2GA_970_786_S</t>
  </si>
  <si>
    <t>2SEKM2078600E</t>
  </si>
  <si>
    <t>2SEKM2178601A</t>
  </si>
  <si>
    <t>2GA_970_786_T</t>
  </si>
  <si>
    <t>2GB_970_786_N</t>
  </si>
  <si>
    <t>2SEKM1090401B 2SEKM1090400B</t>
  </si>
  <si>
    <t>2GA_970_904_AP</t>
  </si>
  <si>
    <t>2SEKM2190401A</t>
  </si>
  <si>
    <t>2GB_970_904_AA</t>
  </si>
  <si>
    <t>2SEKM2278601A 2SEKM2278600A</t>
  </si>
  <si>
    <t>2GA_970_707_AR</t>
  </si>
  <si>
    <t>D085629-111</t>
  </si>
  <si>
    <t>2SEKM2070711E 2SEKM2070710E 2SEKM2070707E 2SEKM2070703E 2SEKM2070709B</t>
  </si>
  <si>
    <t>2GA_970_707_AS</t>
  </si>
  <si>
    <t>AG_0023</t>
  </si>
  <si>
    <t>AB_0019 AE_0023</t>
  </si>
  <si>
    <t>D381758-0  D085629-28-6 D085629-28-31 63 64 84</t>
  </si>
  <si>
    <t>AC_0036 AC_0038</t>
  </si>
  <si>
    <t>D085629-28-31 63</t>
  </si>
  <si>
    <t>262  AB_0012 AD_0019 AE_0023</t>
  </si>
  <si>
    <t>D381758-0 63 84</t>
  </si>
  <si>
    <t>D085629-28-47 63</t>
  </si>
  <si>
    <t>D381758-0  -09  D085629-28-0 D085629-28-38 63 84</t>
  </si>
  <si>
    <t>D085629-28-38 63</t>
  </si>
  <si>
    <t>AB_0014  AB_0017 AC_0058 AC_0074</t>
  </si>
  <si>
    <t>D085629-28-6 D085629-28-38 68</t>
  </si>
  <si>
    <t>D381758-0  -5</t>
  </si>
  <si>
    <t>IC_036  AB_0034</t>
  </si>
  <si>
    <t>D085629-28-1  D085629-28-10  D085629-28-19</t>
  </si>
  <si>
    <t>IC_036  AB_0034 IC_0056</t>
  </si>
  <si>
    <t>D085629-28-1  D085629-28-10  D085629-28-19 D085629-28-22</t>
  </si>
  <si>
    <t>IC_0056 AC_0067 IC_0105</t>
  </si>
  <si>
    <t>IC_0056 AC_0067 IC_0105 AD_0019 AC_0074</t>
  </si>
  <si>
    <t>D085629-28-22-44 63 68 71</t>
  </si>
  <si>
    <t>AD_0019 AD_0039</t>
  </si>
  <si>
    <t>D085629-28-47 54 63 68</t>
  </si>
  <si>
    <t>D085629-28-47 54 61 68</t>
  </si>
  <si>
    <t>AE_003 AD_0039</t>
  </si>
  <si>
    <t>D085629-28-22-44 63 68</t>
  </si>
  <si>
    <t>AE_003 AD_0039 AE_0017</t>
  </si>
  <si>
    <t>D085629-28-47 54 61 68 73 81 88 94</t>
  </si>
  <si>
    <t>D085629-28-47 54 61 68 73 81 88 102</t>
  </si>
  <si>
    <t>AE_0017 AF_0020 AG_0006</t>
  </si>
  <si>
    <t>D085629-28-47 54 61 68 73 81 88 102 103 108</t>
  </si>
  <si>
    <t>AE_0016 AE_0017</t>
  </si>
  <si>
    <t>D085629-28-81 101 102</t>
  </si>
  <si>
    <t>AE_0016 AE_0017 AF_0020 AG_0006</t>
  </si>
  <si>
    <t>D085629-28-0 108</t>
  </si>
  <si>
    <t>IC_0038a AC_0025</t>
  </si>
  <si>
    <t>D381758-0D085629-28-3 D085629-28-25</t>
  </si>
  <si>
    <t>IC_036  IC_0038a</t>
  </si>
  <si>
    <t>D085629-28-1  D085629-28-3</t>
  </si>
  <si>
    <t>D085629-28-1  D085629-28-25 62 69</t>
  </si>
  <si>
    <t>D381758-0  D085629-28-3 D085629-28-25</t>
  </si>
  <si>
    <t>D381758-0  D085629-28-3 D085629-28-25 62 69</t>
  </si>
  <si>
    <t>IC_036  IC_0038a  AB_0014 AC_0025</t>
  </si>
  <si>
    <t>D381758-0  -5  D085629-28-3  D085629-28-6  D085629-28-10 D085629-28-25</t>
  </si>
  <si>
    <t>AC_0025 AC_0029</t>
  </si>
  <si>
    <t>D381758-0  -5  D085629-28-3  D085629-28-6  D085629-28-10 D085629-28-25 D085629-28-29 62 69</t>
  </si>
  <si>
    <t>IC_036  IC_0038a  AC_0025</t>
  </si>
  <si>
    <t>D381758-0  -5  D085629-28-3  D085629-28-10 D085629-28-25</t>
  </si>
  <si>
    <t>D085629-28-0  D085629-28-3  D085629-28-6</t>
  </si>
  <si>
    <t>D381758-0  -5  D085629-28-3  D085629-28-10 D085629-28-25 62 69</t>
  </si>
  <si>
    <t>AB_0014 AC_0029</t>
  </si>
  <si>
    <t>D085629-28-6  D085629-28-10 D085629-28-29</t>
  </si>
  <si>
    <t>AB_0026 AC_0058 AD_019 AE_0023</t>
  </si>
  <si>
    <t>D381758-0  D085629-28-6  D085629-28-38 63 84</t>
  </si>
  <si>
    <t>D381758-0  D085629-28-6 63 84</t>
  </si>
  <si>
    <t>AD_0019 AE_0023</t>
  </si>
  <si>
    <t>D381758-0 84</t>
  </si>
  <si>
    <t>AB_0009  AB_0026 AC_0058 AD_0019  AE_0023</t>
  </si>
  <si>
    <t>D085629-28-0  D085629-28-6 D085629-28-38 84</t>
  </si>
  <si>
    <t>AB_0009  AB_0026 AD_0019 AE_0023</t>
  </si>
  <si>
    <t>D085629-28-0  D085629-28-6 84</t>
  </si>
  <si>
    <t>AB_0009 AD_0019 AE_0023</t>
  </si>
  <si>
    <t>D085629-28-0 84</t>
  </si>
  <si>
    <t>257  AC_0026</t>
  </si>
  <si>
    <t>D381758-0  D085629-28-26</t>
  </si>
  <si>
    <t>IC_002  IC_005  AB_0009  IC_0035  IC_0038a AC_0036</t>
  </si>
  <si>
    <t>D381758-0  -3  -5  -7  -8  D085629-28-0  D085629-28-1  D085629-28-3  D085629-28-10 D085629-28-31</t>
  </si>
  <si>
    <t>IC_002  IC_005  AB_0009  IC_0035  IC_0038a AC_0036 AC_0050</t>
  </si>
  <si>
    <t>D381758-0  -3  -5  -7  -8  D085629-28-0  D085629-28-1  D085629-28-3  D085629-28-10 D085629-28-31 63</t>
  </si>
  <si>
    <t>AC_0050 AC_0019</t>
  </si>
  <si>
    <t>D381758-0  -3  -5  -7  -8  D085629-28-0  D085629-28-1  D085629-28-3  D085629-28-10 D085629-28-36 D085629-28-38 63</t>
  </si>
  <si>
    <t>AC_0019 AC_0039</t>
  </si>
  <si>
    <t>D381758-0  -3  -5  -7  -8  D085629-28-0  D085629-28-1  D085629-28-3  D085629-28-10 D085629-28-36 D085629-28-38</t>
  </si>
  <si>
    <t>IC_0035  IC_0038a</t>
  </si>
  <si>
    <t>IC_002  IC_005  AB_0009</t>
  </si>
  <si>
    <t>D381758-0  -3  -5  -7  -8  D085629-28-0  D085629-28-10</t>
  </si>
  <si>
    <t>D381758-0  -3  -5  -7  -8  D085629-28-0</t>
  </si>
  <si>
    <t>IC_002  IC_005  IC_0035  IC_0038a AC_0036</t>
  </si>
  <si>
    <t>D381758-0  -3  -5  -7  -8  D085629-28-3  D085629-28-10 D085629-28-31</t>
  </si>
  <si>
    <t>IC_0035  IC_0038a AC_0036 AC_0050</t>
  </si>
  <si>
    <t>D085629-28-1  D085629-28-3 D085629-28-31 D085629-28-36 63</t>
  </si>
  <si>
    <t>D085629-28-1  D085629-28-3 D085629-28-31 D085629-28-36 D085629-28-38 63</t>
  </si>
  <si>
    <t>AC_0019 AC_0062</t>
  </si>
  <si>
    <t>D085629-28-1  D085629-28-3 D085629-28-31 D085629-28-36 D085629-28-38</t>
  </si>
  <si>
    <t>AC_0062 IC_0105 AE_0009 AE_0027</t>
  </si>
  <si>
    <t>85630-62 D085629-73 99</t>
  </si>
  <si>
    <t>AE_0009 AE_0023</t>
  </si>
  <si>
    <t>D085629-73 84</t>
  </si>
  <si>
    <t>D381758-0  -3  -5  -7  -8  D085629-28-3 D085629-28-22 D085629-28-31</t>
  </si>
  <si>
    <t>IC_002  IC_005  IC_0035  IC_0038a AC_0036 AC_0050</t>
  </si>
  <si>
    <t>D381758-0  -3  -5  -7  -8  D085629-28-3 D085629-28-22 D085629-28-31 D085629-28-36 63</t>
  </si>
  <si>
    <t>AC_0050 AC_0019 AC_0036</t>
  </si>
  <si>
    <t>D085629-28-1  D085629-28-3 D085629-28-31 D085629-28-36 D085629-28-38 53</t>
  </si>
  <si>
    <t>AC_0062 AE_0009 AE_0027</t>
  </si>
  <si>
    <t>IC_0035  IC_0038a  AB_0019</t>
  </si>
  <si>
    <t>D085629-28-1  D085629-28-3  D085629-28-6</t>
  </si>
  <si>
    <t>IC_0035  IC_0038a  AB_0019 AC_0036 AC_0038 AC_0050</t>
  </si>
  <si>
    <t>D085629-28-1  D085629-28-3  D085629-28-6 D085629-28-31 D085629-28-36 63</t>
  </si>
  <si>
    <t>D085629-28-1  D085629-28-3 D085629-28-31 D085629-28-36 D085629-28-38 73 99</t>
  </si>
  <si>
    <t>AC_0062 AE_0009</t>
  </si>
  <si>
    <t>AB_0009  IC_0035  IC_0038a AC_0036</t>
  </si>
  <si>
    <t>D085629-28-1  D085629-28-3 D085629-28-31</t>
  </si>
  <si>
    <t>D085629-73 99</t>
  </si>
  <si>
    <t>AC_0019 AC_0020</t>
  </si>
  <si>
    <t>AC_0020 AC_0056 AC_0062 IC_0170</t>
  </si>
  <si>
    <t xml:space="preserve"> D085629-28-71</t>
  </si>
  <si>
    <t>D085629-28-47 54 70</t>
  </si>
  <si>
    <t>AC_0062 IC_0170 AE_0009 AE_0027</t>
  </si>
  <si>
    <t>85630-62 70 73 99</t>
  </si>
  <si>
    <t>D085629-28-71 90</t>
  </si>
  <si>
    <t>D085629-28-0  D085629-28-3 D085629-28-31</t>
  </si>
  <si>
    <t>AC_0019 AC_0056 AC_0062</t>
  </si>
  <si>
    <t>AC_0036 AC_0050</t>
  </si>
  <si>
    <t>D085629-28-31 D085629-28-36 63</t>
  </si>
  <si>
    <t>D085629-28-31 D085629-28-36 D085629-28-38 63</t>
  </si>
  <si>
    <t>D085629-28-31 D085629-28-36 D085629-28-38</t>
  </si>
  <si>
    <t>AC_0039 AC_0062</t>
  </si>
  <si>
    <t>85630-62 63</t>
  </si>
  <si>
    <t>D085629-73 105</t>
  </si>
  <si>
    <t>85630-62 D085629-73</t>
  </si>
  <si>
    <t>AF_0032 AG_0017</t>
  </si>
  <si>
    <t>D085629-73 105 107</t>
  </si>
  <si>
    <t>D085629-75 105</t>
  </si>
  <si>
    <t>AD_0019 AE_0009</t>
  </si>
  <si>
    <t>D085629-28-47 54 73 99</t>
  </si>
  <si>
    <t>AD_0019 AE_0009 AE_0027</t>
  </si>
  <si>
    <t>AD_0019 IC_0170</t>
  </si>
  <si>
    <t>D085629-28-47 55 71</t>
  </si>
  <si>
    <t>AD_0019 IC_0170 AE_0009 AE_0027</t>
  </si>
  <si>
    <t>D085629-28-47 54 70 73 99</t>
  </si>
  <si>
    <t>D085629-28-47 55 71 90</t>
  </si>
  <si>
    <t>D085629-28-47 55</t>
  </si>
  <si>
    <t>AE_0009 AE_0027</t>
  </si>
  <si>
    <t>D085629-73 86 105</t>
  </si>
  <si>
    <t>AE_0027 IC_0604</t>
  </si>
  <si>
    <t>D085629-28-47 54 73 99 100</t>
  </si>
  <si>
    <t>D085629-73 86 105 107</t>
  </si>
  <si>
    <t>D085629-73 86 101</t>
  </si>
  <si>
    <t>D085629-73 86 99 100</t>
  </si>
  <si>
    <t>D085629-73 86 101 105</t>
  </si>
  <si>
    <t>D085629-73 86 101 105 107</t>
  </si>
  <si>
    <t>AE_0009 AE_0027 IC_0604</t>
  </si>
  <si>
    <t>D085629-73 86 100 101</t>
  </si>
  <si>
    <t>D085629-73 106 107</t>
  </si>
  <si>
    <t>IC_002  IC_005  AB_0009  IC_0035  IC_0038a</t>
  </si>
  <si>
    <t>D381758-0  -5  -7  -8  D085629-28-0  D085629-28-3</t>
  </si>
  <si>
    <t>IC_035  IC_0038a AC_0039 AE_0023</t>
  </si>
  <si>
    <t>D085629-28-1  D085629-28-3 D085629-28-22 D085629-28-38 53 84</t>
  </si>
  <si>
    <t>D381758-0  -5  -7  -8  D085629-28-0</t>
  </si>
  <si>
    <t>IC_035  IC_0038a</t>
  </si>
  <si>
    <t>D381758-0  -3  -5  D085629-28-3</t>
  </si>
  <si>
    <t>D381758-0  -3  -5</t>
  </si>
  <si>
    <t>IC_002  IC_005  IC_035  IC_0038a</t>
  </si>
  <si>
    <t>D381758-0  -5  -7  -8  D085629-28-3</t>
  </si>
  <si>
    <t>AB_0009  IC_0038a</t>
  </si>
  <si>
    <t>D085629-28-0  D085629-28-3</t>
  </si>
  <si>
    <t>AB_0008  AB_0009  AB_0011  AB_0026 AC_0039</t>
  </si>
  <si>
    <t>D381758-0  D085629-28-0  D085629-28-6  D085629-28-38</t>
  </si>
  <si>
    <t>D381758-0  D085629-28-0</t>
  </si>
  <si>
    <t>AB_0008  AB_0019 AC_0038</t>
  </si>
  <si>
    <t>D381758-0  D085629-28-0  D085629-28-6 D085629-28-31 100</t>
  </si>
  <si>
    <t>AB_0009 AC_0039 AC_0056</t>
  </si>
  <si>
    <t>D085629-28-0 D085629-28-38</t>
  </si>
  <si>
    <t>D085629-75 91</t>
  </si>
  <si>
    <t>IC_035  IC_040b</t>
  </si>
  <si>
    <t>IC_035  IC_040b AD_0019</t>
  </si>
  <si>
    <t>D085629-28-1  D085629-28-9</t>
  </si>
  <si>
    <t>IC_035  IC_040b AD_0019 IC_0118 84</t>
  </si>
  <si>
    <t>D085629-28-1  D085629-28-9 63 84</t>
  </si>
  <si>
    <t>AB_0026 AC_0058</t>
  </si>
  <si>
    <t>D381758-0  -5  D085629-28-6 D085629-28-38</t>
  </si>
  <si>
    <t>D381758-0  -5 D085629-28-38</t>
  </si>
  <si>
    <t>D381758-0  -2</t>
  </si>
  <si>
    <t>262  IC_035</t>
  </si>
  <si>
    <t>IC_035 AE_0017</t>
  </si>
  <si>
    <t>D085629-28-1 73 81 88 94 96</t>
  </si>
  <si>
    <t>D085629-28-1 73 81 88</t>
  </si>
  <si>
    <t>D085629-28-94 96</t>
  </si>
  <si>
    <t>AB_0026  AB_0029  AB_0034</t>
  </si>
  <si>
    <t>D381758-0  D085629-28-6  D085629-28-12  D085629-28-19</t>
  </si>
  <si>
    <t>AB_0026  AB_0034</t>
  </si>
  <si>
    <t>D381758-0  D085629-28-6  D085629-28-19</t>
  </si>
  <si>
    <t>D381758-0  -5  D085629-28-3</t>
  </si>
  <si>
    <t>IC_0038a  AC_0026</t>
  </si>
  <si>
    <t>D381758-0  -5  D085629-28-3  D085629-28-26</t>
  </si>
  <si>
    <t>AC_0049 IC_0105</t>
  </si>
  <si>
    <t>IC_0038a  AC_0026 IC_0105</t>
  </si>
  <si>
    <t>AA_297  IC_0038a  AC_0026</t>
  </si>
  <si>
    <t>AA_297  IC_0038a  AC_0026 IC_0105</t>
  </si>
  <si>
    <t xml:space="preserve">AC_0060 </t>
  </si>
  <si>
    <t>D085629-28-1  63</t>
  </si>
  <si>
    <t>IC_035 AD_0019 AE_0023</t>
  </si>
  <si>
    <t>D085629-28-1 53 56 63 84</t>
  </si>
  <si>
    <t>ICE_002  IC_035</t>
  </si>
  <si>
    <t>D085629-28 56 63</t>
  </si>
  <si>
    <t>IC_035  AB_0019 AC_0038 AD_0019 AE_0023</t>
  </si>
  <si>
    <t>D085629-28-1  D085629-28-6 D085629-28-31 53 56 63 84</t>
  </si>
  <si>
    <t>AB_0009 AC_0025</t>
  </si>
  <si>
    <t>D381758-0  -5  D085629-28-0 D085629-28-25</t>
  </si>
  <si>
    <t>AC_0025 AC_0039</t>
  </si>
  <si>
    <t>D381758-0  -5  D085629-28-0 D085629-28-25 D085629-28-38 63</t>
  </si>
  <si>
    <t>D381758-0  -5 D085629-28-25</t>
  </si>
  <si>
    <t>AC_0025 AD_0019 AE_0023</t>
  </si>
  <si>
    <t>D381758-0  -5 D085629-28-25 53 84</t>
  </si>
  <si>
    <t>AB_0009  IC_0056</t>
  </si>
  <si>
    <t>D381758-0  -5  D085629-28-0 D085629-28-22</t>
  </si>
  <si>
    <t>AB_0019 AC_0038 AD_0019 AE_0023</t>
  </si>
  <si>
    <t>D381758-0  -5  D085629-28-6 D085629-28-31 53 AE_0023</t>
  </si>
  <si>
    <t>D381758-0  -5 53 AE_0023</t>
  </si>
  <si>
    <t>D381758-0  -5  D085629-28-0 D085629-28-25 D085629-28-38 53 84</t>
  </si>
  <si>
    <t>D085629-28-0 D085629-28-25</t>
  </si>
  <si>
    <t>AC_0025 AC_0020 AC_0039 AD_0019 AE_0023</t>
  </si>
  <si>
    <t>D085629-28-0 D085629-28-25 D085629-28-38 53 84</t>
  </si>
  <si>
    <t>AB_0009 AC_0020 AC_0056 AD_0019 AE_0023</t>
  </si>
  <si>
    <t>D085629-28-0 D085629-28-38 53 84</t>
  </si>
  <si>
    <t>D085629-28-22 D085629-28-25</t>
  </si>
  <si>
    <t>D085629-28-22 D085629-28-25 D085629-28-38 53 84</t>
  </si>
  <si>
    <t>D381758-0  -6</t>
  </si>
  <si>
    <t>D085629-28-83 97</t>
  </si>
  <si>
    <t>D381758-0  -5   D085629-28-19</t>
  </si>
  <si>
    <t>AB_0032 AC_0017</t>
  </si>
  <si>
    <t>D381758-0  -5   D085629-28-19 D085629-28-24</t>
  </si>
  <si>
    <t xml:space="preserve">AC_0017 AC_0031 </t>
  </si>
  <si>
    <t>D381758-0  -5   D085629-28-19 D085629-28-24 D085629-28-27</t>
  </si>
  <si>
    <t xml:space="preserve">AC_0031 </t>
  </si>
  <si>
    <t>D381758-0  -5   D085629-28-19 D085629-28-24 D085629-28-27 77</t>
  </si>
  <si>
    <t>D381758-0  -5   D085629-28-19 D085629-28-24 D085629-28-27 67 77</t>
  </si>
  <si>
    <t>D381758-0  -5   D085629-28-19 D085629-28-24 D085629-28-27 67</t>
  </si>
  <si>
    <t>IC_002  IC_005  AB_0009 AC_0016</t>
  </si>
  <si>
    <t>D381758-0  -5  -7  -8  D085629-28-0  D085629-28-22</t>
  </si>
  <si>
    <t>IC_002  IC_005  AB_0009 AC_0016 AC_0018</t>
  </si>
  <si>
    <t>D381758-0  -5  -7  -8  D085629-28-0  D085629-28-6 D085629-28-22</t>
  </si>
  <si>
    <t>D381758-0  -5  -7  -8  D085629-28-6 D085629-28-22</t>
  </si>
  <si>
    <t>AC_0018 AC_0038</t>
  </si>
  <si>
    <t>IC_002  IC_005  AB_0009  AB_0027 AC_0016 AC_0018</t>
  </si>
  <si>
    <t>IC_002  IC_005  AB_0019 AC_0016 AC_0018</t>
  </si>
  <si>
    <t>IC_002  IC_005 AC_0016</t>
  </si>
  <si>
    <t>D381758-0  -5  -7  -8 D085629-28-22</t>
  </si>
  <si>
    <t>IC_002  IC_005 AC_0016 AC_0018</t>
  </si>
  <si>
    <t>AC_0028 AC_0067</t>
  </si>
  <si>
    <t>D381758-0  -5  D085629-28-28 085629-28 44</t>
  </si>
  <si>
    <t>AC_0067 IC_0105</t>
  </si>
  <si>
    <t>D381758-0  -3  -5 085629-28 44</t>
  </si>
  <si>
    <t>D381758-0  -3  -5 085629-28 44 45 104</t>
  </si>
  <si>
    <t>D381758-0  -5  D085629-28-6</t>
  </si>
  <si>
    <t>D381758-0  -5 D085629-28-22</t>
  </si>
  <si>
    <t>AB_0019 AC_0038</t>
  </si>
  <si>
    <t>D381758-0  -5  D085629-28-6 D085629-28-31</t>
  </si>
  <si>
    <t>AB_0009 AC_0038</t>
  </si>
  <si>
    <t>D381758-0  D085629-28-0 D085629-28-31 65</t>
  </si>
  <si>
    <t>AC_0038 AC_0059 AE_0023</t>
  </si>
  <si>
    <t>D085629-28-31 D085629-28-37 D085630 63 84</t>
  </si>
  <si>
    <t>IC_035  IC_0038a AC_0039</t>
  </si>
  <si>
    <t>D381758-0  -5  D085629-28-3
D429502-0 63</t>
  </si>
  <si>
    <t>IC_035  IC_0038a AC_0039 AD_0019 AE_0023</t>
  </si>
  <si>
    <t>D381758-0  -5  D085629-28-3
D429502-0 D085629-28-47 53 63 84</t>
  </si>
  <si>
    <t>D381758-0  -5
D429502-0  D085629-28-0</t>
  </si>
  <si>
    <t>AB_0009  IC_035  IC_0038a</t>
  </si>
  <si>
    <t>D381758-0  -5  D085629-28-3
D429502-0  D085629-28-0</t>
  </si>
  <si>
    <t>IC_035  IC_0038a  AB_0009</t>
  </si>
  <si>
    <t>IC_035  IC_0038a AC_0036</t>
  </si>
  <si>
    <t>D381758-0  -5  D085629-28-3
D429502-0 D085629-28-31 63</t>
  </si>
  <si>
    <t>D381758-0  -5
D429502-0  D085629-28-22</t>
  </si>
  <si>
    <t>D381758-0  -5
D429502-0  D085629-28-26</t>
  </si>
  <si>
    <t>AC_0026 AC_0036</t>
  </si>
  <si>
    <t>D381758-0  -5
D429502-0  D085629-28-26 D085629-28-31 63</t>
  </si>
  <si>
    <t>AD_0019 AD_0029 AE_0011</t>
  </si>
  <si>
    <t xml:space="preserve">D085629-28-47 49 63 75 </t>
  </si>
  <si>
    <t>AE_0011 AE_0023</t>
  </si>
  <si>
    <t>D085629-28-47 49 63 75 84</t>
  </si>
  <si>
    <t>D381758-0  -5
D429502-0 63</t>
  </si>
  <si>
    <t>85630-62 55</t>
  </si>
  <si>
    <t>AC_0062 AD_0019 AE_0011</t>
  </si>
  <si>
    <t>85630-62 D085629-28-75</t>
  </si>
  <si>
    <t>85630-62 D085629-28-75 84</t>
  </si>
  <si>
    <t>AB_0009  AB_0045</t>
  </si>
  <si>
    <t>D085629-28-0  D085629-28-10  D085629-28-15</t>
  </si>
  <si>
    <t>AB_IC0045 AC_0019</t>
  </si>
  <si>
    <t>D085629-28-0  D085629-28-10  D085629-28-15  D085629-28-38  63</t>
  </si>
  <si>
    <t>AC_0019 AD_0019</t>
  </si>
  <si>
    <t>D085629-28-0  D085629-28-10  D085629-28-15  D085629-28-38 47 63</t>
  </si>
  <si>
    <t>AC_0019 AD_0019 AE_0009</t>
  </si>
  <si>
    <t>D085629-28-0  D085629-28-10  D085629-28-15  D085629-28-38 47 53 63 73</t>
  </si>
  <si>
    <t>D085629-28-73 84</t>
  </si>
  <si>
    <t>D085629-28-0 D085629-28-15</t>
  </si>
  <si>
    <t>AB_IC0045 IC_0063 AC_0019</t>
  </si>
  <si>
    <t>D085629-28-0  D085629-28-15 D085629-28-29 63</t>
  </si>
  <si>
    <t>AC_0050 AD_0019</t>
  </si>
  <si>
    <t>AC_0050 AD_0019 AE_0011</t>
  </si>
  <si>
    <t>D085629-28-31 D085629-28-36 47 51 63 75</t>
  </si>
  <si>
    <t>D085629-28-31 D085629-28-36 47 51 63 75 84</t>
  </si>
  <si>
    <t>AC_0038 AC_0042 AC_0050 AC_0061</t>
  </si>
  <si>
    <t>AC_0050 AC_0061 AC_0059 AD_0019</t>
  </si>
  <si>
    <t>D085629-28-31 D085629-28-36 D085629-28-37 63</t>
  </si>
  <si>
    <t>AC_0050 AC_0061 AC_0059 AD_0019 AD_0029 AE_0011</t>
  </si>
  <si>
    <t>D085629-28-31 D085629-28-36 D085629-28-37 49 63 68 75</t>
  </si>
  <si>
    <t>D085629-28-31 D085629-28-36 D085629-28-37 49 63 68 75 84</t>
  </si>
  <si>
    <t>AC_0050 AC_0061 AC_0059 AD_0019 AD_0029</t>
  </si>
  <si>
    <t>D085629-28-31 D085629-28-36 D085629-28-37 D085630 D085629-28-47 49 63</t>
  </si>
  <si>
    <t>AC_0050 AC_0061 AC_0059 AD_0019  AD_IC0115 AE_0011</t>
  </si>
  <si>
    <t>D085629-28-31 D085629-28-36 D085629-28-37 D085630 D085629-28-47  D540609-25-D540609-4 53 63 75</t>
  </si>
  <si>
    <t>AC_0050 AC_0061 AD_0019</t>
  </si>
  <si>
    <t>D085629-28-36 47 63</t>
  </si>
  <si>
    <t>AC_0050 AC_0061 AD_0019 AD_0029 AE_0011</t>
  </si>
  <si>
    <t>D085629-28-36 47 49 63 75</t>
  </si>
  <si>
    <t>D085629-28-36 47 49 63 75 97</t>
  </si>
  <si>
    <t>AC_0019 IC_0105 AD_0019</t>
  </si>
  <si>
    <t>D085629-28-38 47</t>
  </si>
  <si>
    <t>D085629-28-38 47 52 73</t>
  </si>
  <si>
    <t>AG_0017 AG_0020</t>
  </si>
  <si>
    <t>D085629-107 110</t>
  </si>
  <si>
    <t>AC_0019 IC_0105</t>
  </si>
  <si>
    <t>AC_0019 IC_0105 AD_0019 AE_0009</t>
  </si>
  <si>
    <t>D085629-28-38 47 73</t>
  </si>
  <si>
    <t>AE_0009 AE_0012 AE_0023</t>
  </si>
  <si>
    <t>D085629-28-73 76 83 91 106</t>
  </si>
  <si>
    <t>AC_0019 IC_0105 AD_0019 IC_0135 AE_0011 IC_0188</t>
  </si>
  <si>
    <t>85630-62 57 58 59 60 75 77</t>
  </si>
  <si>
    <t>85630-62 57 58 59 60 75 105 106</t>
  </si>
  <si>
    <t>AE_0011 AF_0032 AG_0020</t>
  </si>
  <si>
    <t>85630-62 57 58 59 60 75 105 110</t>
  </si>
  <si>
    <t>D085629-28-47 49 63 75</t>
  </si>
  <si>
    <t>AE_0011 AG_0020</t>
  </si>
  <si>
    <t>D085629-28-47 49 63 75 110</t>
  </si>
  <si>
    <t>D085629-28-47 49 52 63 75</t>
  </si>
  <si>
    <t>D085629-28-47 49 52 63 75 110</t>
  </si>
  <si>
    <t>AD_0019 AE_0011</t>
  </si>
  <si>
    <t>D085629-28-47 63 75</t>
  </si>
  <si>
    <t>D085629-28-47 63 75 110</t>
  </si>
  <si>
    <t>D085629-28-47 55 62 63</t>
  </si>
  <si>
    <t>AD_0019  IC_0135 AE_0011</t>
  </si>
  <si>
    <t>D085629-28-47 55 60 75</t>
  </si>
  <si>
    <t>D085629-28-47 55 60 75 84</t>
  </si>
  <si>
    <t>AD_0019  IC_0135 AE_0009</t>
  </si>
  <si>
    <t>D085629-28-47 53 60 63 73</t>
  </si>
  <si>
    <t>D085629-28-47 53  63 73</t>
  </si>
  <si>
    <t>AD_0019 AD_0029  AD_IC0115 AE_0011</t>
  </si>
  <si>
    <t>D085629-28-47 49  D540609-25-D540609-4 63 75</t>
  </si>
  <si>
    <t>D085629-28-47 49  D540609-25-D540609-4 63 75 84</t>
  </si>
  <si>
    <t>D085629-73 106</t>
  </si>
  <si>
    <t>AE_0009 AF_0031 AG_0017</t>
  </si>
  <si>
    <t>AE_0011 IC_0801 AF_0032 AG_0020</t>
  </si>
  <si>
    <t>D085629-75 95 105 110</t>
  </si>
  <si>
    <t>AF_0032 AG_0020</t>
  </si>
  <si>
    <t>85630-62 57 58 59 60 75.105 110</t>
  </si>
  <si>
    <t>IC_0056 AC_0067 IC_0105 AD_0019</t>
  </si>
  <si>
    <t>D085629-28-47 63 68</t>
  </si>
  <si>
    <t>D085629-28-47 55 61 68</t>
  </si>
  <si>
    <t>IC_0056 AC_0067 IC_0105 AD_0019 AD_0039</t>
  </si>
  <si>
    <t>D085629-28-47 55 61 68 73 81 88 94</t>
  </si>
  <si>
    <t>D085629-28-47 55 61 68 73 80 81 88 102</t>
  </si>
  <si>
    <t>D085629-28-47 55 61 68 73 80 81 88 102 103 108</t>
  </si>
  <si>
    <t>D085629-28-81 102</t>
  </si>
  <si>
    <t>AE_0016 AF_0020 AG_0006</t>
  </si>
  <si>
    <t>IC_036  IC_0038a AC_0025</t>
  </si>
  <si>
    <t>D381758-0  D085629-28-3 D085629-28-25 69</t>
  </si>
  <si>
    <t>D381758-0  -5  D085629-28-3  D085629-28-6  D085629-28-10 D085629-28-25 62 69</t>
  </si>
  <si>
    <t>D381758-0  -5  D085629-28-3  D085629-28-6  D085629-28-10 D085629-28-25 62 77</t>
  </si>
  <si>
    <t xml:space="preserve"> D085629-28-25 62 77</t>
  </si>
  <si>
    <t>IC_0064 AD_0019 AE_0023</t>
  </si>
  <si>
    <t>D085629-28-30 63 84</t>
  </si>
  <si>
    <t>263  IC_035 IC_0056</t>
  </si>
  <si>
    <t>IC_0056 AD_0019</t>
  </si>
  <si>
    <t>D085629-28-22 63</t>
  </si>
  <si>
    <t>AD_0019 IC_0118 AE_0023</t>
  </si>
  <si>
    <t>D085629-28-22 53 63 84</t>
  </si>
  <si>
    <t>AA_277  IC_0056</t>
  </si>
  <si>
    <t>D381758-0  -2  D085629-28-22</t>
  </si>
  <si>
    <t>AB_0009 AC_0039 AE_0023</t>
  </si>
  <si>
    <t>D381758-0  -5  D085629-28-0  D085629-28-38 53 84</t>
  </si>
  <si>
    <t>D381758-0  -5  D085629-28-0</t>
  </si>
  <si>
    <t>AD_0019 E_0023</t>
  </si>
  <si>
    <t>D381758-0  -5 53 84</t>
  </si>
  <si>
    <t>D381758-0  -5  D085629-28-6 D085629-28-31 53 84</t>
  </si>
  <si>
    <t>AC_0039 AE_0023</t>
  </si>
  <si>
    <t>D381758-0  -5 D085629-28-38 53 84</t>
  </si>
  <si>
    <t>AB_0009 AC_0020 AC_0039 AD_0019 AE_0023</t>
  </si>
  <si>
    <t>D085629-28-0 D085629-28-38 84</t>
  </si>
  <si>
    <t>AB_0009 AC_0020 AD_0019 AE_0023</t>
  </si>
  <si>
    <t>D381758-0  -5   D085629-28-19 D085629-28-24 D085629-28-27 102</t>
  </si>
  <si>
    <t>AC_0031 AF_0020</t>
  </si>
  <si>
    <t>D381758-0  -5   D085629-28-19 D085629-28-24 102</t>
  </si>
  <si>
    <t>D381758-0  -5  -7  -8  D085629-28-0 D085629-28-22</t>
  </si>
  <si>
    <t>D381758-0  -5  D429502-0  D085629-28-3 D085629-28-31 63</t>
  </si>
  <si>
    <t>D381758-0  -5
D429502-0 D085629-28-22</t>
  </si>
  <si>
    <t>D381758-0  -5
D429502-0 D085629-28-31 63</t>
  </si>
  <si>
    <t>AC_0036 IC_0105</t>
  </si>
  <si>
    <t>D381758-0  -5 53 63</t>
  </si>
  <si>
    <t>85630-62 53</t>
  </si>
  <si>
    <t>AC_0062 AD_0019</t>
  </si>
  <si>
    <t>85630-62 D085629-28-47 63</t>
  </si>
  <si>
    <t>85630-62 53 75</t>
  </si>
  <si>
    <t>85630-62 53 75 84</t>
  </si>
  <si>
    <t>D085629-28-31 D085629-28-36 47 63</t>
  </si>
  <si>
    <t>AC_0036 AC_0038 AC_0042 AC_0050 AC_0061</t>
  </si>
  <si>
    <t>D085629-28-31 D085629-28-36 D085629-28-37 D085630 D085629-28-47 48 63 75</t>
  </si>
  <si>
    <t>D085629-28-31 D085629-28-36 D085629-28-37 D085630 D085629-28-47 48 63 75 84</t>
  </si>
  <si>
    <t>D085629-28-31 D085629-28-36 D085629-28-37 D085630 63</t>
  </si>
  <si>
    <t>AC_0050 AC_0061 AC_0059 AD_0019 AD_0029  AD_IC0115 AE_0011</t>
  </si>
  <si>
    <t>D085629-28-31 D085629-28-36 D085629-28-37 D085630 D085629-28-47 48  D540609-25-D540609-4 53 63 75</t>
  </si>
  <si>
    <t>AC_0062 AD_0019 IC_0135 AE_0011 IC_0188</t>
  </si>
  <si>
    <t>85630-62 57 58 59 60 75 105</t>
  </si>
  <si>
    <t>D085629-28-47 49 53 63 75</t>
  </si>
  <si>
    <t>D085629-28-47 49 53 63 75 110</t>
  </si>
  <si>
    <t>D085629-28-47 63 75 90</t>
  </si>
  <si>
    <t>D085629-28-47 63 75 85 97 110</t>
  </si>
  <si>
    <t>D085629-28-47 55 63 79</t>
  </si>
  <si>
    <t>D085629-28-47 55 63 75</t>
  </si>
  <si>
    <t>D085629-28-47 55 63 75 84</t>
  </si>
  <si>
    <t>AD_0027 AD_0029  AD_IC0115 AE_0011 IC_0202</t>
  </si>
  <si>
    <t>D085629-28-48 49  D540609-25-D540609-4 53 63 73 78</t>
  </si>
  <si>
    <t>D085629-28-48 49  D540609-25-D540609-4 53 63 73 84</t>
  </si>
  <si>
    <t>AE_0011 AF_0031 AG_0020</t>
  </si>
  <si>
    <t>D085629-75 105 110</t>
  </si>
  <si>
    <t>D085629-98 102</t>
  </si>
  <si>
    <t>AE_0035 AF_0020 AG_0006</t>
  </si>
  <si>
    <t>257 IC_0056</t>
  </si>
  <si>
    <t>D381758-0 D085629-28-22</t>
  </si>
  <si>
    <t>256 IC_0056</t>
  </si>
  <si>
    <t>IC_002  IC_005  AB_0009 IC_0056</t>
  </si>
  <si>
    <t>D381758-0  -3  -5  -7  -8  D085629-28-0  D085629-28-10 D085629-28-22</t>
  </si>
  <si>
    <t>256  AB_0026 IC_0056</t>
  </si>
  <si>
    <t>D381758-0  D085629-28-6 D085629-28-22</t>
  </si>
  <si>
    <t>D381758-0  D085629-28-22</t>
  </si>
  <si>
    <t>275 IC_0056</t>
  </si>
  <si>
    <t>D381758-1  D085629-28-14 D085629-28-22</t>
  </si>
  <si>
    <t>AB_0027 IC_0056</t>
  </si>
  <si>
    <t>D085629-28-6 D085629-28-22</t>
  </si>
  <si>
    <t>2GA_970_707_AT</t>
  </si>
  <si>
    <t>2GA_970_708_J</t>
  </si>
  <si>
    <t>2SEKM0770803A</t>
  </si>
  <si>
    <t>2SEKM0870802A</t>
  </si>
  <si>
    <t xml:space="preserve">2SEKM2070800B </t>
  </si>
  <si>
    <t>2SEKM2170803A</t>
  </si>
  <si>
    <t>2GA_970_708_K</t>
  </si>
  <si>
    <t>2GA_970_746_D</t>
  </si>
  <si>
    <t>2SEKM2074608A</t>
  </si>
  <si>
    <t>2GA_970_754_AE</t>
  </si>
  <si>
    <t>2GA_970_754_AF</t>
  </si>
  <si>
    <t>2GA_970_754_AG</t>
  </si>
  <si>
    <t>2GB_970_754_AE</t>
  </si>
  <si>
    <t>2GB_970_754_AF</t>
  </si>
  <si>
    <t>2GB_970_754_AG</t>
  </si>
  <si>
    <t>2GA_970_786_AA</t>
  </si>
  <si>
    <t>2GA_970_786_AB</t>
  </si>
  <si>
    <t>2GB_970_786_P</t>
  </si>
  <si>
    <t>2SEKM2079800A</t>
  </si>
  <si>
    <t>2SEKM2179800A</t>
  </si>
  <si>
    <t>2GA_970_798_D</t>
  </si>
  <si>
    <t>2SEKM0779801A</t>
  </si>
  <si>
    <t>2GA_970_798_E</t>
  </si>
  <si>
    <t>2GA_970_904_AQ</t>
  </si>
  <si>
    <t>2GB_970_904_AB</t>
  </si>
  <si>
    <t>2GA_970_904_AR</t>
  </si>
  <si>
    <t>2GB_970_904_AC</t>
  </si>
  <si>
    <t xml:space="preserve">2SEKM2090432E 2SEKM2090431E 2SEKM2090417E 2SEKM2090412E 2SEKM2090409E 2SEKM2090408E 2SEKM2090415C 2SEKM2090404C 2SEKM2090405C 2SEKM2090436B </t>
  </si>
  <si>
    <t xml:space="preserve">2SEKM2090432E 2SEKM2090431E 2SEKM2090417E 2SEKM2090412E 2SEKM2090411E 2SEKM2090410E 2SEKM2090415C 2SEKM2090406C 2SEKM2090404C 2SEKM2090436B </t>
  </si>
  <si>
    <t>2SEKM2070703E 2SEKM2070708E 2SEKM2070713E 2SEKM2070708B 2SEKM2070706B</t>
  </si>
  <si>
    <t xml:space="preserve">2SEKM2270301E 2SEKM2270300E </t>
  </si>
  <si>
    <t xml:space="preserve">2SEKM2270301E 2SEKM2270302E </t>
  </si>
  <si>
    <t>2SEKM2070703A 2SEKM2070716A</t>
  </si>
  <si>
    <t xml:space="preserve">2SEKM2070700B 2SEKM2070703A </t>
  </si>
  <si>
    <t xml:space="preserve">2SEKM2070713B 2SEKM2070703A </t>
  </si>
  <si>
    <t>2SEKM2070702B 2SEKM2070710A 2SEKM2070716A</t>
  </si>
  <si>
    <t xml:space="preserve">2SEKM2070700B 2SEKM2070702B 2SEKM2070710A </t>
  </si>
  <si>
    <t>2SEKM2070700B 2SEKM2070717A 2SEKM2070715A</t>
  </si>
  <si>
    <t>2SEKM2070713B 2SEKM2070717A 2SEKM2070715A</t>
  </si>
  <si>
    <t>2SEKM2070702C 2SEKM2070717A 2SEKM2070715A</t>
  </si>
  <si>
    <t>2SEKM2070703E 2SEKM2070717A 2SEKM2070715A</t>
  </si>
  <si>
    <t>2SEKM2070713A 2SEKM2070703A 2SEKM2070712A</t>
  </si>
  <si>
    <t xml:space="preserve">2SEKM2070702C 2SEKM2070703A </t>
  </si>
  <si>
    <t xml:space="preserve">2SEKM2070703E 2SEKM2070703A </t>
  </si>
  <si>
    <t xml:space="preserve">2SEKM2070702C 2SEKM2070707A </t>
  </si>
  <si>
    <t xml:space="preserve">2SEKM2070703E 2SEKM2070707A </t>
  </si>
  <si>
    <t xml:space="preserve">2SEKM2070716A 2SEKM2070702B 2SEKM2070710A </t>
  </si>
  <si>
    <t xml:space="preserve">2SEKM2070703B 2SEKM2070709B 2SEKM2070700B </t>
  </si>
  <si>
    <t xml:space="preserve">2SEKM2070713B 2SEKM2070712B 2SEKM2070711B 2SEKM2070710B </t>
  </si>
  <si>
    <t xml:space="preserve">2SEKM2070702C 2SEKM2070703B 2SEKM2070709B </t>
  </si>
  <si>
    <t xml:space="preserve">2SEKM2070704B 2SEKM2070708B 2SEKM2070700B 2SEKM2070703A </t>
  </si>
  <si>
    <t xml:space="preserve">2SEKM2070702C 2SEKM2070704B 2SEKM2070708B 2SEKM2070703A </t>
  </si>
  <si>
    <t xml:space="preserve">2SEKM2070703E 2SEKM2070704B 2SEKM2070708B 2SEKM2070703A </t>
  </si>
  <si>
    <t xml:space="preserve">2SEKM2070801B 2SEKM2070800B </t>
  </si>
  <si>
    <t xml:space="preserve">2SEKM2271403A 2SEKM2271404A </t>
  </si>
  <si>
    <t>2SEKM2074602A 2SEKM2074607A</t>
  </si>
  <si>
    <t>2SEKM2074604A 2SEKM2074605A 2SEKM2074607A</t>
  </si>
  <si>
    <t>2SEKM2090464A 2SEKM2090435B 2SEKM2090436B 2SEKM2090425A 2SEKM2090444A</t>
  </si>
  <si>
    <t xml:space="preserve">2SEKM20904465A 2SEKM20904466A 2SEKM2090464A 2SEKM2090435B 2SEKM2090436B 2SEKM2090425A </t>
  </si>
  <si>
    <t>2SEKM0790401A 2SEKM0790404A 2SEKM0790408A</t>
  </si>
  <si>
    <t>2SEKM0790401A 2SEKM0790404A 2SEKM0790408A 2SEKM0790412A</t>
  </si>
  <si>
    <t xml:space="preserve">2SEKM2090403C 2SEKM2090409C 2SEKM2090407C 2SEKM2090402C 2SEKM2090401C 2SEKM2090400C 2SEKM2090436B 2SEKM2090451A </t>
  </si>
  <si>
    <t>2SEKM0790402A 2SEKM0790403A 2SEKM0790404A 2SEKM0790405A 2SEKM0790410A 2SEKM0790411A</t>
  </si>
  <si>
    <t>2SEKM0290400A 2SEKM0290403A</t>
  </si>
  <si>
    <t xml:space="preserve">2SEKM0290400A 2SEKM0290405A </t>
  </si>
  <si>
    <t>2SEKM2090464A 2SEKM2090436B 2SEKM2090435B 2SEKM2090444A 2SEKM2090451A</t>
  </si>
  <si>
    <t xml:space="preserve"> 2SEKM2090464A 2SEKM2090435B 2SEKM2090436B 2SEKM2090425A 2SEKM2090444A </t>
  </si>
  <si>
    <t xml:space="preserve">2SEKM2090465A 2SEKM20904466A 2SEKM2090464A 2SEKM2090435B 2SEKM2090436B 2SEKM2090425A </t>
  </si>
  <si>
    <t>2SEKM0790402A 2SEKM0790403A 2SEKM0790405A 2SEKM0790413A 2SEKM0790410A 2SEKM0790411A</t>
  </si>
  <si>
    <t xml:space="preserve"> 2SEKM2090460A 2SEKM2090455A 2SEKM2090448A 2SEKM2090409B 2SEKM2090436A 2SEKM2090404B 2SEKM2090428A 2SEKM2090430B 2SEKM2090441A 2SEKM2090434A 2SEKM2090435A</t>
  </si>
  <si>
    <t>2SEKM2090411 2SEKM2090412C 2SEKM2090460A 2SEKM2090455A 2SEKM2090409B 2SEKM2090436A 2SEKM2090404B 2SEKM2090428A 2SEKM2090430B 2SEKM2090441A 2SEKM2090434A 2SEKM2090435A</t>
  </si>
  <si>
    <t>2SEKM2090419C 2SEKM2090418C 2SEKM2090435B 2SEKM2090436B 2SEKM2090466A 2SEKM2090469A</t>
  </si>
  <si>
    <t>2SEKM0790408A 2SEKM0790401A 2SEKM0790404A 2SEKM0790412A</t>
  </si>
  <si>
    <t>2SEKM0790401A 2SEKM0790404A 2SEKM0790412A</t>
  </si>
  <si>
    <t>2SEKM2276500C 2SEKM2276501C 2SEKM2276515B 2SEKM2276512A</t>
  </si>
  <si>
    <t xml:space="preserve"> 2SEKM2090460A 2SEKM2090448A 2SEKM2090455A 2SEKM2090456A 2SEKM2090450A 2SEKM2090436A 2SEKM2090415A 2SEKM2090423A 2SEKM2090429A 2SEKM2090431B 2SEKM2090434A 2SEKM2090409B 2SEKM2090426A 2SEKM2090442A</t>
  </si>
  <si>
    <t>2SEKM2090411C 2SEKM2090412C 2SEKM2090460A 2SEKM2090455A 2SEKM2090456A 2SEKM2090450A 2SEKM2090436A 2SEKM2090415A 2SEKM2090423A 2SEKM2090429A 2SEKM2090431B 2SEKM2090434A 2SEKM2090409B 2SEKM2090426A 2SEKM2090442A</t>
  </si>
  <si>
    <t xml:space="preserve"> 2SEKM2090460A 2SEKM2090455A 2SEKM2090448A 2SEKM2090456A 2SEKM2090450A 2SEKM2090436A 2SEKM2090426A 2SEKM2090409B 2SEKM2090429A 2SEKM2090431B 2SEKM2090434A 2SEKM2090435A 2SEKM2090442A</t>
  </si>
  <si>
    <t>2SEKM2090465A 2SEKM2090436B 2SEKM2090451A 2SEKM2090461A 2SEKM2090450A</t>
  </si>
  <si>
    <t xml:space="preserve">2SEKM2090410C 2SEKM2090408C 2SEKM2090403C 2SEKM2090402C 2SEKM2090401C 2SEKM2090400C 2SEKM2090436B 2SEKM2090451A </t>
  </si>
  <si>
    <t xml:space="preserve">2SEKM2090416C 2SEKM2090415C 2SEKM2090414C 2SEKM2090413C 2SEKM2090410C 2SEKM2090408C 2SEKM2090401C 2SEKM2090436B </t>
  </si>
  <si>
    <t xml:space="preserve">2SEKM2090432E 2SEKM2090431E 2SEKM2090417E 2SEKM2090412E 2SEKM2090411E 2SEKM2090410E 2SEKM2090407E 2SEKM2090406E 2SEKM2090416E 2SEKM2090405E 2SEKM2090415C 2SEKM2090408C 2SEKM2090436B </t>
  </si>
  <si>
    <t xml:space="preserve"> 2SEKM2090431B 2SEKM2090460A 2SEKM2090455A 2SEKM2090448A 2SEKM2090436A 2SEKM2090415A 2SEKM2090423A 2SEKM2090429A 2SEKM2090434A 2SEKM2090409B 2SEKM2090426A 2SEKM2090442A</t>
  </si>
  <si>
    <t>2SEKM2090411C 2SEKM2090412C 2SEKM2090431B 2SEKM2090460A 2SEKM2090455A 2SEKM2090436A 2SEKM2090415A 2SEKM2090423A 2SEKM2090429A 2SEKM2090434A 2SEKM2090409B 2SEKM2090426A 2SEKM2090442A</t>
  </si>
  <si>
    <t xml:space="preserve"> 2SEKM2090460A 2SEKM2090455A 2SEKM2090448A 2SEKM2090409B 2SEKM2090436A 2SEKM2090426A 2SEKM2090429A 2SEKM2090431B 2SEKM2090442A 2SEKM2090434A 2SEKM2090435A</t>
  </si>
  <si>
    <t>2SEKM2090411C 2SEKM2090412C 2SEKM2090460A 2SEKM2090455A 2SEKM2090409B 2SEKM2090436A 2SEKM2090426A 2SEKM2090429A 2SEKM2090431B 2SEKM2090442A 2SEKM2090434A 2SEKM2090435A</t>
  </si>
  <si>
    <t xml:space="preserve">2SEKM2090416C 2SEKM2090415C 2SEKM2090406C 2SEKM2090404C 2SEKM2090410C 2SEKM2090401C 2SEKM2090436B </t>
  </si>
  <si>
    <t xml:space="preserve">2SEKM0290400A 2SEKM0290403A </t>
  </si>
  <si>
    <t xml:space="preserve">2SEKM2070702B 2SEKM2070709A 2SEKM2070711B </t>
  </si>
  <si>
    <t xml:space="preserve"> 2SEKM2070713B</t>
  </si>
  <si>
    <t>2SEKM2070712B 2SEKM2070711B 2SEKM2070710B 2SEKM2070716A</t>
  </si>
  <si>
    <t xml:space="preserve">2SEKM0379100A </t>
  </si>
  <si>
    <t xml:space="preserve"> </t>
  </si>
  <si>
    <t xml:space="preserve">2SEKM2090438A 2SEKM2090402A 2SEKM2090409B 2SEKM2090436A 2SEKM2090404B 2SEKM2090415A 2SEKM2090423A 2SEKM2090428A 2SEKM2090430A 2SEKM2090434A </t>
  </si>
  <si>
    <t xml:space="preserve">2SEKM2090438A 2SEKM2090402A 2SEKM2090409B 2SEKM2090436A 2SEKM2090404B 2SEKM2090415A 2SEKM2090423A 2SEKM2090428A 2SEKM2090430B 2SEKM2090434A 2SEKM2090441A </t>
  </si>
  <si>
    <t xml:space="preserve"> 2SEKM2090460A 2SEKM2090455A 2SEKM2090448A 2SEKM2090456A 2SEKM2090450A 2SEKM2090409B 2SEKM2090436A 2SEKM2090404B 2SEKM2090415A 2SEKM2090423A 2SEKM2090428A 2SEKM2090430B 2SEKM2090434A 2SEKM2090441A </t>
  </si>
  <si>
    <t xml:space="preserve"> 2SEKM2090411C 2SEKM2090412C 2SEKM2090460A 2SEKM2090455A 2SEKM2090456A 2SEKM2090450A 2SEKM2090409B 2SEKM2090436A 2SEKM2090404B 2SEKM2090415A 2SEKM2090423A 2SEKM2090428A 2SEKM2090430B 2SEKM2090434A 2SEKM2090441A </t>
  </si>
  <si>
    <t xml:space="preserve">2SEKM2090438A 2SEKM2090402A 2SEKM2090409B 2SEKM2090436A 2SEKM2090404B 2SEKM2090415A 2SEKM2090423A 2SEKM2090428A 2SEKM2090441A 2SEKM2090434A 2SEKM2090439A </t>
  </si>
  <si>
    <t xml:space="preserve"> 2SEKM2090460A 2SEKM2090455A 2SEKM2090448A 2SEKM2090456A 2SEKM2090450A 2SEKM2090409B 2SEKM2090436A 2SEKM2090404B 2SEKM2090415A 2SEKM2090423A 2SEKM2090428A 2SEKM2090441A 2SEKM2090434A 2SEKM2090439A </t>
  </si>
  <si>
    <t xml:space="preserve">2SEKM2090411C 2SEKM2090412C 2SEKM2090460A 2SEKM2090455A 2SEKM2090456A 2SEKM2090450A 2SEKM2090409B 2SEKM2090436A 2SEKM2090404B 2SEKM2090415A 2SEKM2090423A 2SEKM2090428A 2SEKM2090441A 2SEKM2090434A 2SEKM2090439A </t>
  </si>
  <si>
    <t xml:space="preserve"> 2SEKM2090460A 2SEKM2090455A 2SEKM2090448A 2SEKM2090409B 2SEKM2090436A 2SEKM2090404B 2SEKM2090415A 2SEKM2090423A 2SEKM2090428A 2SEKM2090430B 2SEKM2090434A 2SEKM2090441A </t>
  </si>
  <si>
    <t xml:space="preserve">2SEKM2090411C 2SEKM2090412C 2SEKM2090460A 2SEKM2090455A 2SEKM2090409B 2SEKM2090436A 2SEKM2090404B 2SEKM2090415A 2SEKM2090423A 2SEKM2090428A 2SEKM2090430B 2SEKM2090434A 2SEKM2090441A </t>
  </si>
  <si>
    <t xml:space="preserve"> 2SEKM2090460A 2SEKM2090455A 2SEKM2090448A 2SEKM2090409B 2SEKM2090436A 2SEKM2090404B 2SEKM2090415A 2SEKM2090423A 2SEKM2090428A 2SEKM2090441A 2SEKM2090434A 2SEKM2090439A </t>
  </si>
  <si>
    <t xml:space="preserve">2SEKM2090411C 2SEKM2090412C 2SEKM2090460A 2SEKM2090455A 2SEKM2090409B 2SEKM2090436A 2SEKM2090404B 2SEKM2090415A 2SEKM2090423A 2SEKM2090428A 2SEKM2090441A 2SEKM2090434A 2SEKM2090439A </t>
  </si>
  <si>
    <t>2SEKM2090465A 2SEKM20904466A 2SEKM2090464A 2SEKM2090436B 2SEKM2090435B 2SEKM2090451A</t>
  </si>
  <si>
    <t xml:space="preserve">2SEKM2090416C 2SEKM2090415C 2SEKM2090409C 2SEKM2090401C 2SEKM2090404C 2SEKM2090405C 2SEKM2090436B </t>
  </si>
  <si>
    <t>2SEKM2090411C 2SEKM2090412C 2SEKM2090460A 2SEKM2090455A 2SEKM2090456A 2SEKM2090450A 2SEKM2090436A 2SEKM2090426A 2SEKM2090409B 2SEKM2090429A 2SEKM2090431B 2SEKM2090434A 2SEKM2090435A 2SEKM2090442A</t>
  </si>
  <si>
    <t xml:space="preserve">2SEKM2090438A 2SEKM2090402A 2SEKM2090409B 2SEKM2090436A 2SEKM2090426A 2SEKM2090415A 2SEKM2090423A 2SEKM2090429A 2SEKM2090442A 2SEKM2090434A 2SEKM2090440A </t>
  </si>
  <si>
    <t xml:space="preserve"> 2SEKM2090460A 2SEKM2090455A 2SEKM2090448A 2SEKM2090456A 2SEKM2090450A 2SEKM2090409B 2SEKM2090436A 2SEKM2090426A 2SEKM2090415A 2SEKM2090423A 2SEKM2090429A 2SEKM2090442A 2SEKM2090434A 2SEKM2090440A </t>
  </si>
  <si>
    <t xml:space="preserve">2SEKM2090411C 2SEKM2090412C 2SEKM2090460A 2SEKM2090455A 2SEKM2090456A 2SEKM2090450A 2SEKM2090409B 2SEKM2090436A 2SEKM2090426A 2SEKM2090415A 2SEKM2090423A 2SEKM2090429A 2SEKM2090442A 2SEKM2090434A 2SEKM2090440A </t>
  </si>
  <si>
    <t xml:space="preserve"> 2SEKM2090460A 2SEKM2090455A 2SEKM2090448A 2SEKM2090409B 2SEKM2090436A 2SEKM2090426A 2SEKM2090415A 2SEKM2090423A 2SEKM2090429A 2SEKM2090442A 2SEKM2090434A 2SEKM2090440A </t>
  </si>
  <si>
    <t xml:space="preserve">2SEKM2090411C 2SEKM2090412C 2SEKM2090460A 2SEKM2090455A 2SEKM2090409B 2SEKM2090436A 2SEKM2090426A 2SEKM2090415A 2SEKM2090423A 2SEKM2090429A 2SEKM2090442A 2SEKM2090434A 2SEKM2090440A </t>
  </si>
  <si>
    <t xml:space="preserve">2SEKM2070702A 2SEKM2070706B </t>
  </si>
  <si>
    <t xml:space="preserve">2SEKM2070702B 2SEKM2070709A 2SEKM2070711A </t>
  </si>
  <si>
    <t xml:space="preserve">2SEKM2090402A 2SEKM2090404B 2SEKM2090427A 2SEKM2090423A 2SEKM2090428A 2SEKM2090432A 2SEKM2090434A </t>
  </si>
  <si>
    <t xml:space="preserve">2SEKM2090402A 2SEKM2090404B 2SEKM2090427A 2SEKM2090423A 2SEKM2090428A 2SEKM2090432B 2SEKM2090434A </t>
  </si>
  <si>
    <t xml:space="preserve">2SEKM2090448A 2SEKM2090450A 2SEKM2090404B 2SEKM2090423A 2SEKM2090428A 2SEKM2090432B 2SEKM2090434A 2SEKM2090458A 2SEKM2090459A </t>
  </si>
  <si>
    <t xml:space="preserve">2SEKM2090411C 2SEKM2090412C 2SEKM2090450A 2SEKM2090404B 2SEKM2090423A 2SEKM2090428A 2SEKM2090432B 2SEKM2090434A 2SEKM2090458A 2SEKM2090459A </t>
  </si>
  <si>
    <t xml:space="preserve">2SEKM2090438A 2SEKM2090402A 2SEKM2090409B 2SEKM2090436A 2SEKM2090404B 2SEKM2090428A 2SEKM2090430A 2SEKM2090434A 2SEKM2090435A </t>
  </si>
  <si>
    <t xml:space="preserve"> 2SEKM2090460A 2SEKM2090438A 2SEKM2090402A 2SEKM2090409B 2SEKM2090436A 2SEKM2090404B 2SEKM2090428A 2SEKM2090430B 2SEKM2090434A 2SEKM2090435A 2SEKM2090441A </t>
  </si>
  <si>
    <t xml:space="preserve">2SEKM2090460A 2SEKM2090455A 2SEKM2090448A 2SEKM2090456A 2SEKM2090450A 2SEKM2090409B 2SEKM2090436A 2SEKM2090404B 2SEKM2090428A 2SEKM2090430B 2SEKM2090434A 2SEKM2090435A 2SEKM2090441A </t>
  </si>
  <si>
    <t xml:space="preserve">2SEKM2090411C 2SEKM2090412C 2SEKM2090460A 2SEKM2090455A 2SEKM2090456A 2SEKM2090450A 2SEKM2090409B 2SEKM2090436A 2SEKM2090404B 2SEKM2090428A 2SEKM2090430B 2SEKM2090434A 2SEKM2090435A 2SEKM2090441A </t>
  </si>
  <si>
    <t xml:space="preserve">2SEKM2090448A 2SEKM2090458A 2SEKM2090459A 2SEKM2090404B 2SEKM2090423A 2SEKM2090428A 2SEKM2090432B 2SEKM2090434A </t>
  </si>
  <si>
    <t xml:space="preserve">2SEKM2090411C 2SEKM2090412C 2SEKM2090458A 2SEKM2090459A 2SEKM2090404B 2SEKM2090423A 2SEKM2090428A 2SEKM2090432B 2SEKM2090434A </t>
  </si>
  <si>
    <t xml:space="preserve">2SEKM2090438A 2SEKM2090402A 2SEKM2090409B 2SEKM2090437A 2SEKM2090411B 2SEKM2090426A 2SEKM2090415A 2SEKM2090421A 2SEKM2090423A </t>
  </si>
  <si>
    <t xml:space="preserve"> 2SEKM2090460A 2SEKM2090455A 2SEKM2090448A 2SEKM2090456A 2SEKM2090450A 2SEKM2090409B 2SEKM2090437A 2SEKM2090411B 2SEKM2090426A 2SEKM2090415A 2SEKM2090421A 2SEKM2090423A </t>
  </si>
  <si>
    <t xml:space="preserve">2SEKM2090411C 2SEKM2090412C 2SEKM2090460A 2SEKM2090455A 2SEKM2090456A 2SEKM2090450A 2SEKM2090409B 2SEKM2090437A 2SEKM2090411B 2SEKM2090426A 2SEKM2090415A 2SEKM2090421A 2SEKM2090423A </t>
  </si>
  <si>
    <t xml:space="preserve">2SEKM2090402A 2SEKM2090426A 2SEKM2090427A 2SEKM2090423A 2SEKM2090429A 2SEKM2090433A 2SEKM2090434A </t>
  </si>
  <si>
    <t xml:space="preserve">2SEKM2090402A 2SEKM2090426A 2SEKM2090427A 2SEKM2090423A 2SEKM2090429A 2SEKM2090433B 2SEKM2090434A </t>
  </si>
  <si>
    <t xml:space="preserve"> 2SEKM2090448A 2SEKM2090450A 2SEKM2090426A 2SEKM2090423A 2SEKM2090429A 2SEKM2090433B 2SEKM2090434A 2SEKM2090458A 2SEKM2090459A </t>
  </si>
  <si>
    <t xml:space="preserve">2SEKM2090411C 2SEKM2090412C 2SEKM2090450A 2SEKM2090426A 2SEKM2090423A 2SEKM2090429A 2SEKM2090433B 2SEKM2090434A 2SEKM2090458A 2SEKM2090459A </t>
  </si>
  <si>
    <t xml:space="preserve">2SEKM2090448A 2SEKM2090458A 2SEKM2090459A 2SEKM2090426A 2SEKM2090423A 2SEKM2090429A 2SEKM2090433B 2SEKM2090434A </t>
  </si>
  <si>
    <t xml:space="preserve">2SEKM2090411C 2SEKM2090412C 2SEKM2090458A 2SEKM2090459A 2SEKM2090426A 2SEKM2090423A 2SEKM2090429A 2SEKM2090433B 2SEKM2090434A </t>
  </si>
  <si>
    <t xml:space="preserve">2SEKM2270000B </t>
  </si>
  <si>
    <t xml:space="preserve">2SEKM2070705A 2SEKM2070706B </t>
  </si>
  <si>
    <t xml:space="preserve">2SEKM2070706B 2SEKM2070707A </t>
  </si>
  <si>
    <t xml:space="preserve">2SEKM2070706B 2SEKM2070708A </t>
  </si>
  <si>
    <t xml:space="preserve">2SEKM2070711A 2SEKM2070708A </t>
  </si>
  <si>
    <t xml:space="preserve">2SEKM2070711B 2SEKM2070708A </t>
  </si>
  <si>
    <t xml:space="preserve">2SEKM2070712A 2SEKM2070708A </t>
  </si>
  <si>
    <t xml:space="preserve">2SEKM2070712A 2SEKM2070713A </t>
  </si>
  <si>
    <t xml:space="preserve">2SEKM2070713A 2SEKM2070716A </t>
  </si>
  <si>
    <t xml:space="preserve">2SEKM2070716A </t>
  </si>
  <si>
    <t xml:space="preserve">2SEKM2070712A </t>
  </si>
  <si>
    <t xml:space="preserve">2SEKM2070803A 2SEKM2070806A </t>
  </si>
  <si>
    <t xml:space="preserve">2SEKM0675400A 2SEKM0675401A </t>
  </si>
  <si>
    <t xml:space="preserve">2SEKM2090400A 2SEKM2090405A 2SEKM2090423A </t>
  </si>
  <si>
    <t xml:space="preserve">2SEKM0290400A 2SEKM0290406A </t>
  </si>
  <si>
    <t xml:space="preserve">2SEKM2090436B 2SEKM2090400A 2SEKM2090423A </t>
  </si>
  <si>
    <t xml:space="preserve">2SEKM2090402A 2SEKM2090413B 2SEKM2090417A 2SEKM2090423A </t>
  </si>
  <si>
    <t xml:space="preserve">2SEKM2090401A 2SEKM2090402A 2SEKM2090415A 2SEKM2090418A 2SEKM2090420A 2SEKM2090423A </t>
  </si>
  <si>
    <t xml:space="preserve">2SEKM2090401A 2SEKM2090402A 2SEKM2090409A 2SEKM2090410A 2SEKM2090415A 2SEKM2090420A 2SEKM2090423A </t>
  </si>
  <si>
    <t xml:space="preserve">2SEKM2090401A 2SEKM2090402A 2SEKM2090409A 2SEKM2090404A 2SEKM2090415A 2SEKM2090420A 2SEKM2090423A </t>
  </si>
  <si>
    <t xml:space="preserve">2SEKM2090438A 2SEKM2090402A 2SEKM2090409B 2SEKM2090404B 2SEKM2090415A 2SEKM2090420B 2SEKM2090423A 2SEKM2090437A </t>
  </si>
  <si>
    <t xml:space="preserve">2SEKM2090460A 2SEKM2090448A 2SEKM2090455A 2SEKM2090409B 2SEKM2090404B 2SEKM2090415A 2SEKM2090420B 2SEKM2090423A 2SEKM2090437A 2SEKM2090456A 2SEKM2090450A </t>
  </si>
  <si>
    <t xml:space="preserve">2SEKM2090411C 2SEKM2090412C 2SEKM2090460A 2SEKM2090455A 2SEKM2090409B 2SEKM2090404B 2SEKM2090415A 2SEKM2090420B 2SEKM2090423A 2SEKM2090437A 2SEKM2090456A 2SEKM2090450A </t>
  </si>
  <si>
    <t xml:space="preserve">2SEKM2090403A 2SEKM2090405A 2SEKM2090423A </t>
  </si>
  <si>
    <t xml:space="preserve">2SEKM2090405A 2SEKM2090423A 2SEKM2090446A 2SEKM2090447A </t>
  </si>
  <si>
    <t xml:space="preserve">2SEKM0290400A 2SEKM0290404A </t>
  </si>
  <si>
    <t xml:space="preserve">2SEKM2090408A 2SEKM2090457A 2SEKM2090436B 2SEKM2090423A </t>
  </si>
  <si>
    <t xml:space="preserve">2SEKM2090461A 2SEKM2090462A 2SEKM2090436B 2SEKM2090423A 2SEKM2090447A </t>
  </si>
  <si>
    <t xml:space="preserve">2SEKM2090400C 2SEKM20904001C 2SEKM2090462A 2SEKM2090436B 2SEKM2090423A 2SEKM2090447A </t>
  </si>
  <si>
    <t xml:space="preserve">2SEKM0290400A 2SEKM0290402A </t>
  </si>
  <si>
    <t xml:space="preserve">2SEKM0790400A 2SEKM0790401A 2SEKM0790404A </t>
  </si>
  <si>
    <t xml:space="preserve">2SEKM0390400A 2SEKM0390401A </t>
  </si>
  <si>
    <t xml:space="preserve">2SEKM2090424A 2SEKM2090425A </t>
  </si>
  <si>
    <t xml:space="preserve">2SEKM0790400A 2SEKM0790401A 2SEKM0790404A 2SEKM0790409A </t>
  </si>
  <si>
    <t xml:space="preserve">2SEKM2090451A 2SEKM2090408A 2SEKM2090423A 2SEKM2090436B </t>
  </si>
  <si>
    <t xml:space="preserve">2SEKM0790401A 2SEKM0790404A 2SEKM0790408A 2SEKM0790412A </t>
  </si>
  <si>
    <t xml:space="preserve">2SEKM2090451A 2SEKM2090461A 2SEKM2090447A 2SEKM2090436B </t>
  </si>
  <si>
    <t xml:space="preserve">2SEKM2090400C 2SEKM2090401C 2SEKM2090423A 2SEKM2090451A 2SEKM2090447A 2SEKM2090436B </t>
  </si>
  <si>
    <t xml:space="preserve">2SEKM0390401A 2SEKM0390405A </t>
  </si>
  <si>
    <t xml:space="preserve">2SEKM0779801A </t>
  </si>
  <si>
    <t xml:space="preserve">2SEKM2090402A 2SEKM2090413B 2SEKM2090416A 2SEKM2090423A </t>
  </si>
  <si>
    <t xml:space="preserve">2SEKM2090401A 2SEKM2090402A 2SEKM2090415A 2SEKM2090419A 2SEKM2090421A 2SEKM2090423A </t>
  </si>
  <si>
    <t xml:space="preserve">2SEKM2090401A 2SEKM2090402A 2SEKM2090409A 2SEKM2090411A 2SEKM2090415A 2SEKM2090421A 2SEKM2090423A </t>
  </si>
  <si>
    <t xml:space="preserve"> 2SEKM2090405A 2SEKM2090423A 2SEKM2090446A 2SEKM2090447A </t>
  </si>
  <si>
    <t xml:space="preserve"> 2SEKM2090461A 2SEKM2090462A 2SEKM2090436B 2SEKM2090423A 2SEKM2090447A </t>
  </si>
  <si>
    <t xml:space="preserve">2SEKM2090400C 2SEKM2090401C 2SEKM2090462A 2SEKM2090436B 2SEKM2090423A 2SEKM2090447A </t>
  </si>
  <si>
    <t xml:space="preserve">2SEKM0790402A 2SEKM0790403A 2SEKM0790404A 2SEKM0790405A 2SEKM0790410A 2SEKM0790411A </t>
  </si>
  <si>
    <t xml:space="preserve">2SEKM2090408A 2SEKM2090423A 2SEKM2090436B 2SEKM2090451A </t>
  </si>
  <si>
    <t xml:space="preserve">2SEKM2090447A 2SEKM2090461A 2SEKM2090436B 2SEKM2090451A </t>
  </si>
  <si>
    <t xml:space="preserve">2SEKM2090400C 2SEKM2090401C 2SEKM2090423A 2SEKM2090447A 2SEKM2090436B 2SEKM2090451A </t>
  </si>
  <si>
    <t xml:space="preserve">2SEKM2170000A 2SEKM2170001A </t>
  </si>
  <si>
    <t xml:space="preserve">2SEKM2270000A </t>
  </si>
  <si>
    <t xml:space="preserve">2SEKM2170300A </t>
  </si>
  <si>
    <t xml:space="preserve">2SEKM2270300A </t>
  </si>
  <si>
    <t xml:space="preserve">2SEKM0270500A </t>
  </si>
  <si>
    <t xml:space="preserve">2SEKM0870500A 2SEKM0870501A </t>
  </si>
  <si>
    <t xml:space="preserve">2SEKM0870500A 2SEKM0870503A </t>
  </si>
  <si>
    <t xml:space="preserve">2SEKM0170700A </t>
  </si>
  <si>
    <t xml:space="preserve">2SEKM0170701A </t>
  </si>
  <si>
    <t xml:space="preserve">2SEKM2070703A 2SEKM2070706B </t>
  </si>
  <si>
    <t xml:space="preserve">2SEKM0170702A </t>
  </si>
  <si>
    <t xml:space="preserve">2SEKM2170702A </t>
  </si>
  <si>
    <t xml:space="preserve">2SEKM0770800A </t>
  </si>
  <si>
    <t xml:space="preserve">2SEKM0870800A </t>
  </si>
  <si>
    <t xml:space="preserve">2SEKM2170800A </t>
  </si>
  <si>
    <t xml:space="preserve">2SEKM0770801A </t>
  </si>
  <si>
    <t xml:space="preserve">2SEKM0870801A </t>
  </si>
  <si>
    <t xml:space="preserve">2SEKM2170801A </t>
  </si>
  <si>
    <t xml:space="preserve">2SEKM2271400A </t>
  </si>
  <si>
    <t xml:space="preserve">2SEKM2171600A </t>
  </si>
  <si>
    <t xml:space="preserve">2SEKM2174301A </t>
  </si>
  <si>
    <t xml:space="preserve">2SEKM2274301A </t>
  </si>
  <si>
    <t xml:space="preserve">2SEKM2174300A </t>
  </si>
  <si>
    <t xml:space="preserve">2SEKM2274300A </t>
  </si>
  <si>
    <t xml:space="preserve">2SEKM2074601A </t>
  </si>
  <si>
    <t xml:space="preserve">2SEKM2074600A </t>
  </si>
  <si>
    <t xml:space="preserve">2SEKM2175400A </t>
  </si>
  <si>
    <t xml:space="preserve">2SEKM2276500A 2SEKM2276506A </t>
  </si>
  <si>
    <t xml:space="preserve">2SEKM2276502A 2SEKM2276506A </t>
  </si>
  <si>
    <t xml:space="preserve">2SEKM2276504A 2SEKM2276506A </t>
  </si>
  <si>
    <t xml:space="preserve">2SEKM2276505A 2SEKM2276506A </t>
  </si>
  <si>
    <t xml:space="preserve">2SEKM0178600A </t>
  </si>
  <si>
    <t xml:space="preserve">2SEKM2178600A </t>
  </si>
  <si>
    <t xml:space="preserve">2SEKM2278600A </t>
  </si>
  <si>
    <t xml:space="preserve">2SEKM2178601A </t>
  </si>
  <si>
    <t xml:space="preserve">2SEKM0178600A 2SEKM0178601A </t>
  </si>
  <si>
    <t xml:space="preserve">2SEKM2278600A 2SEKM2278601A </t>
  </si>
  <si>
    <t xml:space="preserve">2SEKM0178600B 2SEKM0178601A </t>
  </si>
  <si>
    <t xml:space="preserve">2SEKM2178602A </t>
  </si>
  <si>
    <t xml:space="preserve">2SEKM0178601A 2SEKM0178600B </t>
  </si>
  <si>
    <t xml:space="preserve">2SEKM2279100A </t>
  </si>
  <si>
    <t xml:space="preserve">2SEKM2279101A </t>
  </si>
  <si>
    <t xml:space="preserve">2SEKM0779800A </t>
  </si>
  <si>
    <t xml:space="preserve">2SEKM0690400A </t>
  </si>
  <si>
    <t xml:space="preserve">2SEKM2290400A </t>
  </si>
  <si>
    <t xml:space="preserve">2SEKM0390401A 2SEKM0390403A 2SEKM0390404A </t>
  </si>
  <si>
    <t xml:space="preserve">2SEKM0690401A </t>
  </si>
  <si>
    <t xml:space="preserve">2SEKM0790404A 2SEKM0790405A 2SEKM0790406A </t>
  </si>
  <si>
    <t xml:space="preserve">2SEKM2190400A </t>
  </si>
  <si>
    <t xml:space="preserve">2SEKM0390401A 2SEKM0390402A 2SEKM0390404A </t>
  </si>
  <si>
    <t xml:space="preserve">2SEKM0690402A </t>
  </si>
  <si>
    <t xml:space="preserve">2SEKM0790402A 2SEKM0790404A 2SEKM0790405A </t>
  </si>
  <si>
    <t xml:space="preserve">2SEKM0690403A </t>
  </si>
  <si>
    <t xml:space="preserve">2SEKM0790401A 2SEKM0790404A 2SEKM0790408A </t>
  </si>
  <si>
    <t xml:space="preserve">2SEKM0199400A </t>
  </si>
  <si>
    <t xml:space="preserve">2SEKM2170000A 2SEKM2170002A </t>
  </si>
  <si>
    <t xml:space="preserve">2SEKM2270000A 2SEKM2270001A </t>
  </si>
  <si>
    <t xml:space="preserve">2SEKM2270000B
2SEKM2270001A </t>
  </si>
  <si>
    <t xml:space="preserve">2SEKM2270000B 2SEKM2270001A </t>
  </si>
  <si>
    <t xml:space="preserve">2SEKM2270000C 2SEKM2270001A </t>
  </si>
  <si>
    <t xml:space="preserve">2SEKM2270002C 2SEKM2270001A </t>
  </si>
  <si>
    <t xml:space="preserve">2SEKM2270003C 2SEKM2270001A </t>
  </si>
  <si>
    <t xml:space="preserve">2SEKM2270004C 2SEKM2270001A </t>
  </si>
  <si>
    <t xml:space="preserve">2SEKM2270005C 2SEKM2270001A </t>
  </si>
  <si>
    <t xml:space="preserve">2SEKM2270006C 2SEKM2270001A </t>
  </si>
  <si>
    <t xml:space="preserve">2SEKM2270000E 2SEKM2270001A </t>
  </si>
  <si>
    <t xml:space="preserve">2SEKM0270501A </t>
  </si>
  <si>
    <t xml:space="preserve">2SEKM0870500A 2SEKM0870502A </t>
  </si>
  <si>
    <t xml:space="preserve">2SEKM0870500A 2SEKM0870504A </t>
  </si>
  <si>
    <t xml:space="preserve">2SEKM0675400A 2SEKM0675402A </t>
  </si>
  <si>
    <t xml:space="preserve">2SEKM2175401A </t>
  </si>
  <si>
    <t xml:space="preserve">2SEKM2276501A 2SEKM2276506A </t>
  </si>
  <si>
    <t xml:space="preserve">2SEKM2276503A 2SEKM2276506A </t>
  </si>
  <si>
    <t xml:space="preserve">2SEKM0178600A 2SEKM0178602A </t>
  </si>
  <si>
    <t xml:space="preserve">2SEKM2278600A 2SEKM2278602A </t>
  </si>
  <si>
    <t xml:space="preserve">2SEKM0178600B 2SEKM0178602A </t>
  </si>
  <si>
    <t>2GB_970_798_B</t>
  </si>
  <si>
    <t>2SEKM1090401B</t>
  </si>
  <si>
    <t xml:space="preserve">2SEKM1090401B </t>
  </si>
  <si>
    <t xml:space="preserve">2SEKM2090419E 2SEKM2090416E 2SEKM2090432E
 2SEKM2090423A 2SEKM2090436B 2SEKM2090407E 2SEKM2090415C 2SEKM2090409E 2SEKM2090412E 2SEKM2090413E 2SEKM2090414E </t>
  </si>
  <si>
    <t xml:space="preserve"> 2SEKM0790404A 2SEKM0790405A 2SEKM0790411A 2SEKM0790413A 2SEKM0790403A</t>
  </si>
  <si>
    <t>2SEKM2090432E 2SEKM2090431E 2SEKM2090417E 2SEKM2090416E 2SEKM2090412E 2SEKM2090409E 2SEKM2090408E 2SEKM2090407E 2SEKM2090406E 2SEKM2090405E 2SEKM2090415C 2SEKM2090407C 2SEKM2090436B</t>
  </si>
  <si>
    <t xml:space="preserve">2SEKM0790403A 2SEKM0790404A 2SEKM0790405A 2SEKM0790411A 2SEKM0790413A </t>
  </si>
  <si>
    <t xml:space="preserve">2SEKM2070707E 2SEKM2070706E 2SEKM2070705E 2SEKM2070703E 2SEKM2070709B </t>
  </si>
  <si>
    <t xml:space="preserve">2SEKM2070709E 2SEKM2070708E 2SEKM2070703E 2SEKM2070706B 2SEKM2070708B </t>
  </si>
  <si>
    <t>2SEKM2070703E 2SEKM2070701E 2SEKM2070702E</t>
  </si>
  <si>
    <t>2GA_970_707_BA</t>
  </si>
  <si>
    <t xml:space="preserve">2SEKM0170703A </t>
  </si>
  <si>
    <t>2GA_970_707_BB</t>
  </si>
  <si>
    <t>2SEKM2070703E 2SEKM2070708E 2SEKM2070709E 2SEKM2070715E 2SEKM2070708B 2SEKM2070719E 2SEKM2070712E 2SEKM2070716E 2SEKM2070718E</t>
  </si>
  <si>
    <t>2SEKM2090402E 2SEKM2090401E 2SEKM2090419C 2SEKM2090436B</t>
  </si>
  <si>
    <t xml:space="preserve">2SEKM2090419C 2SEKM2090418C 2SEKM2090466A 2SEKM2090435B 2SEKM2090436B </t>
  </si>
  <si>
    <t>2SEKM2070715E 2SEKM2070714E 2SEKM2070706E 2SEKM2070707E 2SEKM2070703E 2SEKM2070708E 2SEKM2070709E 2SEKM2070708B 2SEKM2070710E 2SEKM2070712E</t>
  </si>
  <si>
    <t xml:space="preserve">2SEKM2070715E 2SEKM2070714E 2SEKM2070709E 2SEKM2070708E 2SEKM2070707E 2SEKM2070706E 2SEKM2070705E 2SEKM2070703E 2SEKM2070708B </t>
  </si>
  <si>
    <t xml:space="preserve">2SEKM2070719E 2SEKM2070703E 2SEKM2070704E </t>
  </si>
  <si>
    <t>2SEKM2090409C 2SEKM2090401C 2SEKM2090403C 2SEKM2090404C 2SEKM2090405C 2SEKM2090436B 2SEKM2090451A</t>
  </si>
  <si>
    <t>2SEKM2090406C 2SEKM2090404C 2SEKM2090410C 2SEKM2090403C 2SEKM2090401C 2SEKM2090436B 2SEKM2090451A</t>
  </si>
  <si>
    <t>AE_0009 AG_0017</t>
  </si>
  <si>
    <t xml:space="preserve">2SEKM2090465A 2SEKM2090466A 2SEKM2090435B 2SEKM2090436B 2SEKM2090443A </t>
  </si>
  <si>
    <t xml:space="preserve">2SEKM2090438B 2SEKM2090437B  2SEKM2090401E 2SEKM2090400E  2SEKM2090436B 2SEKM2090443A </t>
  </si>
  <si>
    <t xml:space="preserve">2SEKM2090438B 2SEKM2090437B 2SEKM2090466A 2SEKM2090435B 2SEKM2090436B 2SEKM2090443A </t>
  </si>
  <si>
    <t xml:space="preserve">2SEKM2090465A 2SEKM2090466A 2SEKM2090435B 2SEKM2090436B 2SEKM2090443A 2SEKM2090425A </t>
  </si>
  <si>
    <t xml:space="preserve">2SEKM2090438B 2SEKM2090437B 2SEKM2090466A 2SEKM2090435B 2SEKM2090436B 2SEKM2090443A 2SEKM2090425A </t>
  </si>
  <si>
    <t>2SEKM2090465A 2SEKM2090435B 2SEKM2090436B 2SEKM2090466A 2SEKM2090443A 2SEKM2090470A</t>
  </si>
  <si>
    <t>2SEKM2090438B 2SEKM2090437B 2SEKM2090435B 2SEKM2090436B  2SEKM2090466A 2SEKM2090443A 2SEKM2090470A</t>
  </si>
  <si>
    <r>
      <t xml:space="preserve">2SEKM2090465A  2SEKM2090470A 2SEKM2090443A 2SEKM2090425A 2SEKM2090436B 2SEKM2090435B 2SEKM2090466A </t>
    </r>
    <r>
      <rPr>
        <sz val="8"/>
        <color rgb="FF92D050"/>
        <rFont val="Arial"/>
        <family val="2"/>
      </rPr>
      <t/>
    </r>
  </si>
  <si>
    <r>
      <t xml:space="preserve">2SEKM2090438B 2SEKM2090437B 2SEKM2090470A 2SEKM2090443A 2SEKM2090425A 2SEKM2090436B 2SEKM2090435B 2SEKM2090466A </t>
    </r>
    <r>
      <rPr>
        <sz val="8"/>
        <color rgb="FF92D050"/>
        <rFont val="Arial"/>
        <family val="2"/>
      </rPr>
      <t/>
    </r>
  </si>
  <si>
    <t xml:space="preserve">2SEKM2090438B 2SEKM2090419C 2SEKM2090420C 2SEKM2090443A2SEKM2090435B 2SEKM2090436B 2SEKM2090466A </t>
  </si>
  <si>
    <t>2SEKM2090419E 2SEKM2090416E 2SEKM2090432E 2SEKM2090423A 2SEKM2090436B 2SEKM2090407E 2SEKM2090415C 2SEKM2090411E 2SEKM2090412E 2SEKM2090413E 2SEKM2090415E</t>
  </si>
  <si>
    <t xml:space="preserve">2SEKM2090438B 2SEKM2090437B 2SEKM2090401E 2SEKM2090400E 2SEKM2090436B 2SEKM2090443A 2SEKM2090425A </t>
  </si>
  <si>
    <t>2SEKM2090438B 2SEKM2090437B 2SEKM2090401E 2SEKM2090400E 2SEKM2090436B 2SEKM2090443A 2SEKM2090470A</t>
  </si>
  <si>
    <t xml:space="preserve">2SEKM2090438B 2SEKM2090437B 2SEKM2090401E 2SEKM2090400E 2SEKM2090470A 2SEKM2090443A 2SEKM2090425A 2SEKM2090436B </t>
  </si>
  <si>
    <t>2SEKM2090438B 2SEKM2090436B 2SEKM2090401E 2SEKM2090400E 2SEKM2090419C 2SEKM2090420C 2SEKM2090443A</t>
  </si>
  <si>
    <t>VT23</t>
  </si>
  <si>
    <t>2GA_970_707_BE</t>
  </si>
  <si>
    <t>2SEKM2070703E 2SEKM2070720E</t>
  </si>
  <si>
    <t>2GA_970_707_BF</t>
  </si>
  <si>
    <t>2GA_970_904_AT</t>
  </si>
  <si>
    <t>2SEKM0178602A 2SEKM0178600B</t>
  </si>
  <si>
    <t xml:space="preserve">2SEKM2090436E 2SEKM2090435E 2SEKM2090434E 2SEKM2090433E 2SEKM2090424E 2SEKM2090423E 2SEKM2090422E 2SEKM2090421E 2SEKM2090420E 2SEKM2090419E 2SEKM2090418E 2SEKM2090415A 2SEKM2090423A 2SEKM2090428A 2SEKM2090430B 2SEKM2090434A 2SEKM2090441A </t>
  </si>
  <si>
    <t xml:space="preserve">2SEKM2090436E 2SEKM2090435E 2SEKM2090434E 2SEKM2090433E 2SEKM2090424E 2SEKM2090423E 2SEKM2090422E 2SEKM2090421E 2SEKM2090420E 2SEKM2090419E 2SEKM2090418E 2SEKM2090415A 2SEKM2090423A 2SEKM2090428A 2SEKM2090441A 2SEKM2090434A 2SEKM2090439A </t>
  </si>
  <si>
    <t xml:space="preserve">2SEKM2090436E 2SEKM2090435E 2SEKM2090424E 2SEKM2090423E 2SEKM2090422E 2SEKM2090419E 2SEKM2090418E 2SEKM2090458A 2SEKM2090459A 2SEKM2090423A 2SEKM2090428A 2SEKM2090432B 2SEKM2090434A </t>
  </si>
  <si>
    <t>2SEKM2090436E 2SEKM2090434E 2SEKM2090421E 2SEKM2090422E 2SEKM2090419E 2SEKM2090424E 2SEKM2090459A 2SEKM2090423A 2SEKM2090428A 2SEKM2090425E 2SEKM2090426E 2SEKM2090428E</t>
  </si>
  <si>
    <t>2SEKM2090436E 2SEKM2090434E 2SEKM2090421E 2SEKM2090422E 2SEKM2090419E 2SEKM2090424E 2SEKM2090459A 2SEKM2090423A 2SEKM2090428A 2SEKM2090425E 2SEKM2090426E 2SEKM2090429E</t>
  </si>
  <si>
    <t>2SEKM2090436E 2SEKM2090435E 2SEKM2090434E 2SEKM2090433E 2SEKM2090422E 2SEKM2090421E 2SEKM2090420E 2SEKM2090419E 2SEKM2090418E 2SEKM2090431B 2SEKM2090415A 2SEKM2090423A 2SEKM2090429A 2SEKM2090434A 2SEKM2090426A 2SEKM2090442A</t>
  </si>
  <si>
    <t xml:space="preserve">2SEKM2090436E 2SEKM2090435E 2SEKM2090434E 2SEKM2090433E 2SEKM2090422E 2SEKM2090421E 2SEKM2090420E 2SEKM2090419E 2SEKM2090418E 2SEKM2090426A 2SEKM2090415A 2SEKM2090423A 2SEKM2090429A 2SEKM2090442A 2SEKM2090434A 2SEKM2090440A </t>
  </si>
  <si>
    <t xml:space="preserve">2SEKM2090436E 2SEKM2090435E 2SEKM2090422E 2SEKM2090419E 2SEKM2090418E 2SEKM2090458A 2SEKM2090459A 2SEKM2090426A 2SEKM2090423A 2SEKM2090429A 2SEKM2090433B 2SEKM2090434A </t>
  </si>
  <si>
    <t>2SEKM2090436E 2SEKM2090434E 2SEKM2090421E 2SEKM2090422E 2SEKM2090419E 2SEKM2090459A 2SEKM2090423A 2SEKM2090429A 2SEKM2090425E 2SEKM2090427E 2SEKM2090428E</t>
  </si>
  <si>
    <t>2SEKM2090436E 2SEKM2090434E 2SEKM2090421E 2SEKM2090422E 2SEKM2090419E 2SEKM2090459A 2SEKM2090423A 2SEKM2090429A 2SEKM2090425E 2SEKM2090427E 2SEKM2090430E</t>
  </si>
  <si>
    <t>2GA_970_707_BG</t>
  </si>
  <si>
    <t>2GA_970_707_BH</t>
  </si>
  <si>
    <t>AG_0038</t>
  </si>
  <si>
    <t>D085629-118</t>
  </si>
  <si>
    <t>2SEKM2170701B</t>
  </si>
  <si>
    <t>2SEKM0790411A 2SEKM0790410A 2SEKM0790405A 2SEKM0790404A 2SEKM0790402A</t>
  </si>
  <si>
    <t>T</t>
  </si>
  <si>
    <t>2SEKM0570000B</t>
  </si>
  <si>
    <t>AG_0013</t>
  </si>
  <si>
    <t>TAB_016_622_AH</t>
  </si>
  <si>
    <t xml:space="preserve">2SEKM0390401A </t>
  </si>
  <si>
    <t>2GA_970_904_BA</t>
  </si>
  <si>
    <t>AH_0018</t>
  </si>
  <si>
    <t>2SEKM0290404A 2SEKM0290400A</t>
  </si>
  <si>
    <t xml:space="preserve">2SEKM0390401A 2SEKM0390400A </t>
  </si>
  <si>
    <t>2SEKM0790414A</t>
  </si>
  <si>
    <t>2SEKM2070700F 2SEKM2070703E</t>
  </si>
  <si>
    <t>2GA_970_707_BJ</t>
  </si>
  <si>
    <t>2SEKM0675401A 2SEKM0675400A</t>
  </si>
  <si>
    <t>2GB_970_904_AD</t>
  </si>
  <si>
    <t>2GB_970_754_AH</t>
  </si>
  <si>
    <t>2GA_970_754_AH</t>
  </si>
  <si>
    <t>2SEKM2090423A  2SEKM2090417C 2SEKM2090416C 2SEKM2090413C 2SEKM2090401C 2SEKM2090436B</t>
  </si>
  <si>
    <t>D085629-124</t>
  </si>
  <si>
    <t>85630-62 57 58 59 60 75 105 110 124</t>
  </si>
  <si>
    <t>D085629-75 95 105 110 124</t>
  </si>
  <si>
    <t>85630-62 57 58 59 60 75.105 110 124</t>
  </si>
  <si>
    <t>D085629-107 110 124</t>
  </si>
  <si>
    <t>D085629-75 105 110 124</t>
  </si>
  <si>
    <t>W</t>
  </si>
  <si>
    <t>2SEKM2090401F 2SEKM2090400F 2SEKM2090436E 2SEKM2090434E 2SEKM2090421E 2SEKM2090419E 2SEKM2090459A 2SEKM2090423A 2SEKM2090429A 2SEKM2090425E 2SEKM2090427E 2SEKM2090428E</t>
  </si>
  <si>
    <t xml:space="preserve">2SEKM2090404F 2SEKM2090405F 2SEKM2090406F 2SEKM2090407F 2SEKM2090408F 2SEKM2090409F 2SEKM2090431E 2SEKM2090417E 2SEKM2090412E 2SEKM2090411E 2SEKM2090410E 2SEKM2090406C 2SEKM2090436B </t>
  </si>
  <si>
    <t xml:space="preserve">2SEKM2090404F 2SEKM2090405F 2SEKM2090406F 2SEKM2090407F 2SEKM2090408F 2SEKM2090409F 2SEKM2090431E 2SEKM2090417E 2SEKM2090412E 2SEKM2090409E 2SEKM2090408E 2SEKM2090405C 2SEKM2090436B </t>
  </si>
  <si>
    <t>2SEKM2090402F 2SEKM2090403F 2SEKM2090404F 2SEKM2090405F 2SEKM2090423A  2SEKM2090431E 2SEKM2090423A 2SEKM2090417E 2SEKM2090412E 2SEKM2090405E 2SEKM2090417C 2SEKM2090436B</t>
  </si>
  <si>
    <t>2SEKM2090401F 2SEKM2090400F 2SEKM2090436E 2SEKM2090434E 2SEKM2090421E 2SEKM2090419E 2SEKM2090424E 2SEKM2090459A 2SEKM2090423A 2SEKM2090428A 2SEKM2090425E 2SEKM2090426E 2SEKM2090428E</t>
  </si>
  <si>
    <t>2SEKM2090401F 2SEKM2090400F 2SEKM2090436E 2SEKM2090434E 2SEKM2090421E 2SEKM2090419E 2SEKM2090424E 2SEKM2090459A 2SEKM2090423A 2SEKM2090428A 2SEKM2090425E 2SEKM2090426E 2SEKM2090429E</t>
  </si>
  <si>
    <t xml:space="preserve">2SEKM2090401F 2SEKM2090400F 2SEKM2090436E 2SEKM2090435E 2SEKM2090424E 2SEKM2090423E  2SEKM2090419E 2SEKM2090418E 2SEKM2090458A 2SEKM2090459A 2SEKM2090423A 2SEKM2090428A 2SEKM2090432B 2SEKM2090434A </t>
  </si>
  <si>
    <t>V</t>
  </si>
  <si>
    <t>2SEKM2170705B</t>
  </si>
  <si>
    <t>TAB_016_623_AB</t>
  </si>
  <si>
    <t>TAB_016_622_BB</t>
  </si>
  <si>
    <t>2SEKM2090432E 2SEKM2090431E 2SEKM2090423A 2SEKM2090417E 2SEKM2090416E 2SEKM2090412E 2SEKM2090405E 2SEKM2090417C 2SEKM2090436B</t>
  </si>
  <si>
    <t>D085629-28-73 76 83 91 106 125</t>
  </si>
  <si>
    <t>2SEKM2070702C 2SEKM2070701C 2SEKM2070717A</t>
  </si>
  <si>
    <t xml:space="preserve">2SEKM2170005A  2SEKM2170001A </t>
  </si>
  <si>
    <t xml:space="preserve">2SEKM2170005A 2SEKM2170002A </t>
  </si>
  <si>
    <t xml:space="preserve">2SEKM2170005A 2SEKM2170001A </t>
  </si>
  <si>
    <t>2SEKM0571701A</t>
  </si>
  <si>
    <t>D085629-28-35 45 46 47 124 126</t>
  </si>
  <si>
    <t>D381758-0  -5  D085629-28-3  D085629-28-26 45 46 124 126</t>
  </si>
  <si>
    <t xml:space="preserve">2SEKM2090423A 2SEKM2090433E 2SEKM2090434E 2SEKM2090418E 2SEKM2090422E 2SEKM2090415A </t>
  </si>
  <si>
    <t>2SEKM2090423A 2SEKM2090416F 2SEKM2090401F 2SEKM2090400F 2SEKM2090433E 2SEKM2090434E 2SEKM2090418E</t>
  </si>
  <si>
    <t>2SEKM2090421E 2SEKM2090434E 2SEKM2090400F 2SEKM2090401F 2SEKM2090436E 2SEKM2090419E 2SEKM2090459A 2SEKM2090423A 2SEKM2090429A 2SEKM2090425E 2SEKM2090427E 2SEKM2090430E</t>
  </si>
  <si>
    <t>2GA_970_717_A</t>
  </si>
  <si>
    <t>2SEKM2090423A 2SEKM2090401F 2SEKM2090419E 2SEKM2090403F 2SEKM2090405F 2SEKM2090411E 2SEKM2090417E 2SEKM2090412E 2SEKM2090409F 2SEKM2090410F 2SEKM2090412F</t>
  </si>
  <si>
    <t xml:space="preserve">2SEKM2090423A 2SEKM2090401F 2SEKM2090419E 2SEKM2090403F 2SEKM2090405F  2SEKM2090409E 2SEKM2090417E 2SEKM2090412E 2SEKM2090409F 2SEKM2090410F 2SEKM2090411F </t>
  </si>
  <si>
    <t>2SEKM2271411A</t>
  </si>
  <si>
    <t>Y</t>
  </si>
  <si>
    <t>D085629-28-47 54 61 68 73 81 88 102 103 108 130 131</t>
  </si>
  <si>
    <t>D085629-28-81 101 102 103 108 130</t>
  </si>
  <si>
    <t>D085629-28-47 55 61 68 73 80 81 88 102 103 108 130</t>
  </si>
  <si>
    <t>D085629-28-81 102 103 108 130</t>
  </si>
  <si>
    <t>D085629-98 102 103 108 130 131</t>
  </si>
  <si>
    <t>2SEKM2070703E 2SEKM2070719E 2SEKM2070716E 2SEKM2070717E</t>
  </si>
  <si>
    <t>AH_0005</t>
  </si>
  <si>
    <t>2GA_970_743_H</t>
  </si>
  <si>
    <t>2GA_970_743_J</t>
  </si>
  <si>
    <t>2GA_970_743_K</t>
  </si>
  <si>
    <t>2GA_970_743_L</t>
  </si>
  <si>
    <t>2GA_970_743_M</t>
  </si>
  <si>
    <t>2SEKM2274301B 2SEKM2274300E</t>
  </si>
  <si>
    <t>2GA_970_743_N</t>
  </si>
  <si>
    <t>2GA_970_904_AS</t>
  </si>
  <si>
    <t>TAB_016_622_AJ</t>
  </si>
  <si>
    <t>2SEKM0390401A 2SEKM0390400A</t>
  </si>
  <si>
    <t>2SEKM0790404A 2SEKM0790401A 2SEKM0790400A</t>
  </si>
  <si>
    <t>AG_0006 AG_0029</t>
  </si>
  <si>
    <t>D085629-28-47 54 61 68 73 81 88 102 103 108 118 124</t>
  </si>
  <si>
    <t>AG_0006 AG_0029 AH_0046</t>
  </si>
  <si>
    <t>AG_0006 AG_0029 AH_0013</t>
  </si>
  <si>
    <t>D085629-28-81 101 102 103 108 118</t>
  </si>
  <si>
    <t>D085629-28-81 101 102 103 108 118 124 125</t>
  </si>
  <si>
    <t>AG_0006 AH_0022</t>
  </si>
  <si>
    <t>D085629-28-0 108 124 126</t>
  </si>
  <si>
    <t>85630-62 D085629-73 99 114</t>
  </si>
  <si>
    <t>AG_0017  AG_0037</t>
  </si>
  <si>
    <t>D085629-107 117</t>
  </si>
  <si>
    <t>AG_0017 AG_0023 AG_0037</t>
  </si>
  <si>
    <t>D085629-107 111 117</t>
  </si>
  <si>
    <t>AG_0017 AG_0023 AG_0024 AG_0037</t>
  </si>
  <si>
    <t>D085629-107 111 112 117</t>
  </si>
  <si>
    <t>D085629-107 117 125</t>
  </si>
  <si>
    <t>AG_0017  AG_0037 AG_0046=AH_0024</t>
  </si>
  <si>
    <t>D085629-107 117 125 126</t>
  </si>
  <si>
    <t>85630-62 D085629-73 99 105 107 119 125</t>
  </si>
  <si>
    <t>AG_0018 AG_0024  AG_0037</t>
  </si>
  <si>
    <t>AG_0018 AG_0024  AG_0037 AH_0007</t>
  </si>
  <si>
    <t>AG_0020 AG_0037</t>
  </si>
  <si>
    <t>D085629-110 117</t>
  </si>
  <si>
    <t>AG_0023 AG_0037</t>
  </si>
  <si>
    <t>D085629-111 117</t>
  </si>
  <si>
    <t>AG_0023 AG_0024 AG_0037</t>
  </si>
  <si>
    <t>D085629-111 112 117</t>
  </si>
  <si>
    <t>AG_0024.AG_0037 IC_0120</t>
  </si>
  <si>
    <t>D085629-112 117 133</t>
  </si>
  <si>
    <t>AF_0032 AG_0017 AG_0037</t>
  </si>
  <si>
    <t>D085629-112 117</t>
  </si>
  <si>
    <t>AE_0028 IC_0206</t>
  </si>
  <si>
    <t>AC_0057 AH_0024</t>
  </si>
  <si>
    <t>D381758-0  -5 126 128</t>
  </si>
  <si>
    <t>AB_0026  AB_0029  AB_0034 AH_0022</t>
  </si>
  <si>
    <t>D381758-0  D085629-28-6  D085629-28-12  D085629-28-19 124 126</t>
  </si>
  <si>
    <t>AB_0026  AB_0034 AC_0058 AH_0022</t>
  </si>
  <si>
    <t>D381758-0  D085629-28-6  D085629-28-19 D085629-28-38 124 126</t>
  </si>
  <si>
    <t>AC_0049 IC_0105 AH_0022</t>
  </si>
  <si>
    <t>IC_0038a  AC_0026 IC_0105 AH_0022</t>
  </si>
  <si>
    <t>D381758-0 120</t>
  </si>
  <si>
    <t>D085629-28-83 120</t>
  </si>
  <si>
    <t>AE_0022 AG_0013</t>
  </si>
  <si>
    <t>AC_0018 AG_0037</t>
  </si>
  <si>
    <t>D085629-28-22 117 119</t>
  </si>
  <si>
    <t>AC_0018 AG_0037  IC_0110</t>
  </si>
  <si>
    <t>D085629-117 119 121</t>
  </si>
  <si>
    <t>AC_0018 AC_0038 AG_0037</t>
  </si>
  <si>
    <t>D085629-28-31 117 119</t>
  </si>
  <si>
    <t>AC_0018 AC_0038 AG_0037 IC_0010</t>
  </si>
  <si>
    <t>D085629-28-31 117 119 121</t>
  </si>
  <si>
    <t>D381758-0  -5  -7  -8  D085629-28-0  D085629-28-6 D085629-28-22 117 119</t>
  </si>
  <si>
    <t>D381758-0  -5  -7  -8 D085629-28-22 117 119</t>
  </si>
  <si>
    <t>D085629-28-85 117 119</t>
  </si>
  <si>
    <t>AE_0025 AG_0037 IC_0110</t>
  </si>
  <si>
    <t>AE_0025 AG_0037  IC_0110</t>
  </si>
  <si>
    <t>AG_0020 AG_0037 IC_0110</t>
  </si>
  <si>
    <t>D085629-110 117 121</t>
  </si>
  <si>
    <t>AG_0023 IC_0110 AHF_0012</t>
  </si>
  <si>
    <t>D085629-117 119 121 124 126</t>
  </si>
  <si>
    <t>D085629-73 107 115</t>
  </si>
  <si>
    <t>AG_0017 AG_0020 IC_0001</t>
  </si>
  <si>
    <t>AE_0009 AG_0017 IC_0010 IC_0011</t>
  </si>
  <si>
    <t>D085629-73 107 114</t>
  </si>
  <si>
    <t>AG_0017 AG_0020 IC_0102 AE_0015</t>
  </si>
  <si>
    <t>D085629-107 110 116 124 126</t>
  </si>
  <si>
    <t>AE_0009 AG_0017 IC_0011</t>
  </si>
  <si>
    <t>D085629-73 107 114 115</t>
  </si>
  <si>
    <t>AE_0011 AG_0020 AG_0023 AG_0037</t>
  </si>
  <si>
    <t>D085629-28-47 49 63 75 110 111 117 124</t>
  </si>
  <si>
    <t>AE_0011 AG_0020 AG_0023 AG_0037 AH_0018</t>
  </si>
  <si>
    <t>AE_0009 AG_0017 IC_0010 115</t>
  </si>
  <si>
    <t>AG_0017 AG_0020 IC_0102</t>
  </si>
  <si>
    <t>D085629-107 110 115 124</t>
  </si>
  <si>
    <t>AG_0017 AG_0020 IC_0102 AH_0015</t>
  </si>
  <si>
    <t xml:space="preserve">AE_0011 IC_0801 </t>
  </si>
  <si>
    <t xml:space="preserve">D085629-75 95 105 </t>
  </si>
  <si>
    <t>AE_0009 AG_0017 IC_0010</t>
  </si>
  <si>
    <t>D085629-107 110 116 124</t>
  </si>
  <si>
    <t>D085629-110 124</t>
  </si>
  <si>
    <t>D085629-111 117 124</t>
  </si>
  <si>
    <t>AG_0037 AH_0018 IC_0113</t>
  </si>
  <si>
    <t>D085629-117 124 127</t>
  </si>
  <si>
    <t>D085629-28-47 55 61 68 73 80 81 88 102 103 108 118 124 125</t>
  </si>
  <si>
    <t>AG_0006 AG_0029 AG_0046</t>
  </si>
  <si>
    <t>D085629-28-81 102 103 108 118</t>
  </si>
  <si>
    <t>D381758-0  -5  -7  -8  D085629-28-6 D085629-28-22 D085629-28-31 117 119</t>
  </si>
  <si>
    <t>AC_0018 AC_0038 IC_0110</t>
  </si>
  <si>
    <t>D085629-28-85 119</t>
  </si>
  <si>
    <t>D085629-28-85 117 119 121</t>
  </si>
  <si>
    <t>D381758-0  -5  -7  -8 D085629-28-22 119</t>
  </si>
  <si>
    <t>D381758-0  -5  -7  -8 D085629-28-22 117 119 121</t>
  </si>
  <si>
    <t>D381758-0  -110 117 121</t>
  </si>
  <si>
    <t>AG_0023 IC_0110 AH_0012</t>
  </si>
  <si>
    <t>D085629-28-47 49 53 63 75 110 111 117 124</t>
  </si>
  <si>
    <t>AE_0011 IC_0827</t>
  </si>
  <si>
    <t>D085629-75 105 114</t>
  </si>
  <si>
    <t>D085629-98 102 103 108 118</t>
  </si>
  <si>
    <t>D085629-98 102 103 108 118 124 125</t>
  </si>
  <si>
    <t>2SEKM2190402A</t>
  </si>
  <si>
    <t>2GA_970_707_BC</t>
  </si>
  <si>
    <t>2GA_970_707_BD</t>
  </si>
  <si>
    <t>2SEKM2070703F 2SEKM2070703E</t>
  </si>
  <si>
    <t>2SEKM2090400E 2SEKM2090413F 2SEKM2090414F 2SEKM2090436B 2SEKM2090417F 2SEKM2090419F</t>
  </si>
  <si>
    <t>2SEKM2090418F 2SEKM2090414F 2SEKM2090413F 2SEKM2090400E 2SEKM2090419C 2SEKM2090418C 2SEKM2090436B 2SEKM2090469A</t>
  </si>
  <si>
    <t>2SEKM2090418F 2SEKM2090417F 2SEKM2090414F 2SEKM2090413F 2SEKM2090438B 2SEKM2090437B  2SEKM2090400E 2SEKM2090436B 2SEKM2090443A 2SEKM2090470A</t>
  </si>
  <si>
    <t xml:space="preserve">2SEKM2090418F 2SEKM2090417F  2SEKM2090414F 2SEKM2090413F 2SEKM2090438B 2SEKM2090437B  2SEKM2090400E 2SEKM2090436B 2SEKM2090443A </t>
  </si>
  <si>
    <t>2SEKM2090418F 2SEKM2090414F 2SEKM2090413F 2SEKM2090438B 2SEKM2090436B 2SEKM2090400E 2SEKM2090419C 2SEKM2090420C 2SEKM2090443A</t>
  </si>
  <si>
    <t>2SEKM2090418F 2SEKM2090414F 2SEKM2090413F 2SEKM2090402E 2SEKM2090419C 2SEKM2090436B</t>
  </si>
  <si>
    <t>2SEKM2074610A</t>
  </si>
  <si>
    <t>AJ_0027</t>
  </si>
  <si>
    <t>AG_0017  AG_0037,AJ_0027</t>
  </si>
  <si>
    <t>D085629-107 117,135</t>
  </si>
  <si>
    <t>AG_0037,AJ_0026</t>
  </si>
  <si>
    <t>D085629-117,135</t>
  </si>
  <si>
    <t>IC_035  IC_0038a,AJ_0027</t>
  </si>
  <si>
    <t>D085629-28-1  D085629-28-3,135</t>
  </si>
  <si>
    <t>AD_0019,AJ_0027</t>
  </si>
  <si>
    <t>D085629-28-47 63 89 135</t>
  </si>
  <si>
    <t>AD_0019 AJ_0027</t>
  </si>
  <si>
    <t>D085629-28-47 63 135</t>
  </si>
  <si>
    <t>D381758-0  -5 135</t>
  </si>
  <si>
    <t>D085629-28-47 49 63 75 110 111 117 124 135</t>
  </si>
  <si>
    <t>AE_0011 AG_0020 AG_0023 AG_0037 AH_0018 AJ_0027</t>
  </si>
  <si>
    <t>D085629-28-47 49 53 63 75 110 111 117 124 135</t>
  </si>
  <si>
    <t>2SEKM2070702F 2SEKM2070701F 2SEKM2070719E 2SEKM2070703E</t>
  </si>
  <si>
    <t>2GA_970_761_E</t>
  </si>
  <si>
    <t>2GA_970_791_E</t>
  </si>
  <si>
    <t>085629-28-136</t>
  </si>
  <si>
    <t>AJ_0023</t>
  </si>
  <si>
    <t>2SEKM0379101A</t>
  </si>
  <si>
    <t>2GA_970_791_F</t>
  </si>
  <si>
    <t>AH_0007</t>
  </si>
  <si>
    <t>D085629-109 112.117 134 136</t>
  </si>
  <si>
    <t>D085629-134 136</t>
  </si>
  <si>
    <t>AJ_0024</t>
  </si>
  <si>
    <t>2GA_970_700_B</t>
  </si>
  <si>
    <t>2GA_970_700_C</t>
  </si>
  <si>
    <t>2GB_970_700_B</t>
  </si>
  <si>
    <t>2GB_970_700_C</t>
  </si>
  <si>
    <t>2GR_970_700_A</t>
  </si>
  <si>
    <t>2GC_970_700_A</t>
  </si>
  <si>
    <t>2GA_970_706_T</t>
  </si>
  <si>
    <t>2GA_970_706_AA</t>
  </si>
  <si>
    <t>2GA_970_706_AB</t>
  </si>
  <si>
    <t>2GB_970_706_J</t>
  </si>
  <si>
    <t>2GA_970_725_B</t>
  </si>
  <si>
    <t>2GA_970_743_P</t>
  </si>
  <si>
    <t>2GA_970_743_Q</t>
  </si>
  <si>
    <t>2GA_970_743_R</t>
  </si>
  <si>
    <t>2GA_970_743_S</t>
  </si>
  <si>
    <t>2GA_970_743_T</t>
  </si>
  <si>
    <t>2GA_970_743_AA</t>
  </si>
  <si>
    <t>2GA_970_743_AB</t>
  </si>
  <si>
    <t>2GA_970_743_AC</t>
  </si>
  <si>
    <t>2GA_970_743_AD</t>
  </si>
  <si>
    <t>2GA_970_743_AE</t>
  </si>
  <si>
    <t>2GA_970_743_AF</t>
  </si>
  <si>
    <t>2GA_970_743_AG</t>
  </si>
  <si>
    <t>2GA_970_743_AH</t>
  </si>
  <si>
    <t>2GA_970_743_AJ</t>
  </si>
  <si>
    <t>2GA_970_743_AK</t>
  </si>
  <si>
    <t>2GA_970_743_AL</t>
  </si>
  <si>
    <t>2GA_970_743_AM</t>
  </si>
  <si>
    <t>2GA_970_743_AN</t>
  </si>
  <si>
    <t>2GA_970_743_AP</t>
  </si>
  <si>
    <t>2GA_970_743_AQ</t>
  </si>
  <si>
    <t>2GA_970_743_AR</t>
  </si>
  <si>
    <t>2GA_970_743_AS</t>
  </si>
  <si>
    <t>2GA_970_743_AT</t>
  </si>
  <si>
    <t>2SEKM2274301E</t>
  </si>
  <si>
    <t>2SEKM2174301C</t>
  </si>
  <si>
    <t>2GA_970_728_H</t>
  </si>
  <si>
    <t>D085629-134 136 137</t>
  </si>
  <si>
    <t>AF_0013 AJ_0024</t>
  </si>
  <si>
    <t xml:space="preserve">2SEKM2070719E 2SEKM2070704F 2SEKM2070703F 2SEKM2070702F 2SEKM2070703E </t>
  </si>
  <si>
    <t>2SEKM2271414A 2SEKM2271413A</t>
  </si>
  <si>
    <t>AH_0003</t>
  </si>
  <si>
    <t>2SEKM2271416A 2SEKM2271415A</t>
  </si>
  <si>
    <t>2SEKM2271416A</t>
  </si>
  <si>
    <t>2SEKM2270001E</t>
  </si>
  <si>
    <t>D085629-28-47 54 63 138 139</t>
  </si>
  <si>
    <t>AD_0019,AH_0003</t>
  </si>
  <si>
    <t>D085629-28-87 130 131 132 138 139</t>
  </si>
  <si>
    <t>AE_0028 AG_0034 IC_0206,AH_0003</t>
  </si>
  <si>
    <t>AE_0028 AG_0034 IC_0206 AH_0003</t>
  </si>
  <si>
    <t>D085629-28-47 63 78 138</t>
  </si>
  <si>
    <t>D085629-28-87 138</t>
  </si>
  <si>
    <t>D085629-98 102 103 108 118 124 125 138</t>
  </si>
  <si>
    <t xml:space="preserve">2SEKM2270001E 2SEKM2270001A </t>
  </si>
  <si>
    <t>D085629-28-47 54 61 68 73 81 88 102 103 108 118 124 138</t>
  </si>
  <si>
    <t>Z</t>
  </si>
  <si>
    <t>D085629-28-47 55 61 68 73 80 81 88 102 103 108 118 124 125 138</t>
  </si>
  <si>
    <t>AG_0006 AG_0029 AH_0013 AH_0003</t>
  </si>
  <si>
    <t>D085629-28-81 101 102 103 108 118 124 125 138</t>
  </si>
  <si>
    <t>2GB_970_761_E</t>
  </si>
  <si>
    <t>VT24</t>
  </si>
  <si>
    <t>2SEKM2472804A</t>
  </si>
  <si>
    <t xml:space="preserve">2SEKM2090402F 2SEKM2090407E 2SEKM2090415F 2SEKM2090414F 2SEKM2090403F 2SEKM2090405F 2SEKM2090407F 2SEKM2090419E 2SEKM2090423A 2SEKM2090436B 2SEKM2090409E 2SEKM2090412E 2SEKM2090414E </t>
  </si>
  <si>
    <t>2SEKM2090402F 2SEKM2090407E 2SEKM2090414F 2SEKM2090415F 2SEKM2090403F 2SEKM2090405F 2SEKM2090419E 2SEKM2090423A 2SEKM2090436B 2SEKM2090407E  2SEKM2090411E 2SEKM2090412E 2SEKM2090415E</t>
  </si>
  <si>
    <t xml:space="preserve">D085629-28-133 136 137 140 </t>
  </si>
  <si>
    <t>AJ_0034</t>
  </si>
  <si>
    <t>D085629-29-142</t>
  </si>
  <si>
    <t>2GA_970_904_BB</t>
  </si>
  <si>
    <t>2SEKM0390401A</t>
  </si>
  <si>
    <t xml:space="preserve">2SEKM2090421E 2SEKM2090434E 2SEKM2090400F 2SEKM2090401F 2SEKM2090436E 2SEKM2090419E 2SEKM2090424E 2SEKM2090459A 2SEKM2090423A 2SEKM2090428A 2SEKM2090409E 2SEKM2090471A 2SEKM2090426E 2SEKM2090428E </t>
  </si>
  <si>
    <t>2GA_970_904_BC</t>
  </si>
  <si>
    <t>2SEKM2090421E 2SEKM2090434E 2SEKM2090400F 2SEKM2090401F 2SEKM2090436E 2SEKM2090419E 2SEKM2090424E 2SEKM2090459A 2SEKM2090423A 2SEKM2090428A 2SEKM2090409E 2SEKM2090471A 2SEKM2090426E 2SEKM2090429E</t>
  </si>
  <si>
    <t>2GB_970_904_AE</t>
  </si>
  <si>
    <t>2SEKM2090421E 2SEKM2090434E 2SEKM2090400F 2SEKM2090401F 2SEKM2090436E 2SEKM2090419E 2SEKM2090459A 2SEKM2090423A 2SEKM2090429A 2SEKM2090411E 2SEKM2090471A 2SEKM2090427E 2SEKM2090428E</t>
  </si>
  <si>
    <t>2SEKM2090421E 2SEKM2090434E 2SEKM2090400F 2SEKM2090401F 2SEKM2090436E 2SEKM2090419E 2SEKM2090459A 2SEKM2090423A 2SEKM2090429A 2SEKM2090411E 2SEKM2090471A 2SEKM2090427E 2SEKM2090430E</t>
  </si>
  <si>
    <t>2SEKM2070808F</t>
  </si>
  <si>
    <t>2SEKM2070807F</t>
  </si>
  <si>
    <t>2SEKM2070809F</t>
  </si>
  <si>
    <t xml:space="preserve">2SEKM2090402F 2SEKM2090403F 2SEKM2090404F 2SEKM2090405F 2SEKM2090406F 2SEKM2090407F  2SEKM2090431E 2SEKM2090417E 2SEKM2090412E 2SEKM2090409E 2SEKM2090408E 2SEKM2090407E 2SEKM2090406E 2SEKM2090405E  2SEKM2090407C 2SEKM2090436B </t>
  </si>
  <si>
    <t>2GB_970_904_AF</t>
  </si>
  <si>
    <t>IC_0004</t>
  </si>
  <si>
    <t>D085629-29-143</t>
  </si>
  <si>
    <t>D085629-28-47 54 61 68 73 81 88 102 103 108 118 124 126 137 139 142</t>
  </si>
  <si>
    <t>D085629-28-81 101 102 103 108 118 124 126 137 139 142</t>
  </si>
  <si>
    <t>D085629-137 142</t>
  </si>
  <si>
    <t>IC_035  IC_0038a AC_0056 AJ_0034</t>
  </si>
  <si>
    <t>D085629-28-1 D085629-28-38 D085629-29-142</t>
  </si>
  <si>
    <t>2SEKM2070800A 2SEKM2070807F</t>
  </si>
  <si>
    <t>IC_035  IC_0038a AJ_0034</t>
  </si>
  <si>
    <t>D085629-28-1  D085629-28-3  D085629-28-22 D085629-29-142</t>
  </si>
  <si>
    <t>AB_0009  IC_0038a AC_0039 AJ_0034</t>
  </si>
  <si>
    <t>D085629-28-0  D085629-28-3 D085629-28-38 D085629-29-142</t>
  </si>
  <si>
    <t>AG_0020 AJ_0034</t>
  </si>
  <si>
    <t>D085629-110 D085629-29-142</t>
  </si>
  <si>
    <t>2SEKM2070805A 2SEKM2070808F</t>
  </si>
  <si>
    <t>2SEKM2070806A 2SEKM2070808F</t>
  </si>
  <si>
    <t>2SEKM2070801B  2SEKM2070809F</t>
  </si>
  <si>
    <t>D085629-28-102 137,140 142</t>
  </si>
  <si>
    <t>D085629-28 137 142</t>
  </si>
  <si>
    <t>D381758-0  -5  D085629-28-3  D085629-28-26 45 46 142</t>
  </si>
  <si>
    <t>D085629-28-43 50 47 142</t>
  </si>
  <si>
    <t xml:space="preserve"> D085629-28-82 142</t>
  </si>
  <si>
    <t>D085629-28-108 142</t>
  </si>
  <si>
    <t>D085629-28-133 136 137 140 142</t>
  </si>
  <si>
    <t>D085629-28-47 55 61 68 73 80 81 88 102 103 108 118 124 126 137 139 142</t>
  </si>
  <si>
    <t>D085629-98 102 103 108 118 124 126 137 139 142</t>
  </si>
  <si>
    <t xml:space="preserve">2SEKM2090402F 2SEKM2090403F 2SEKM2090404F 2SEKM2090405F 2SEKM2090406F 2SEKM2090407F 2SEKM2090431E 2SEKM2090417E 2SEKM2090412E 2SEKM2090411E 2SEKM2090410E 2SEKM2090407E 2SEKM2090406E 2SEKM2090405E  2SEKM2090408C 2SEKM2090436B  </t>
  </si>
  <si>
    <t xml:space="preserve">2SEKM2090401F 2SEKM2090400F  2SEKM2090436E 2SEKM2090435E  2SEKM2090419E 2SEKM2090418E 2SEKM2090458A 2SEKM2090459A 2SEKM2090426A 2SEKM2090423A 2SEKM2090429A 2SEKM2090433B 2SEKM2090434A </t>
  </si>
  <si>
    <t>2SEKM2090401F 2SEKM2090400F 2SEKM2090436E 2SEKM2090434E 2SEKM2090421E 2SEKM2090419E 2SEKM2090459A 2SEKM2090423A 2SEKM2090429A 2SEKM2090427E 2SEKM2090428E 2SEKM2090471A 2SEKM2090472A 2SEKM2090473A</t>
  </si>
  <si>
    <t>2SEKM2090401F 2SEKM2090400F 2SEKM2090436E 2SEKM2090434E 2SEKM2090421E 2SEKM2090419E 2SEKM2090459A 2SEKM2090423A 2SEKM2090429A 2SEKM2090427E 2SEKM2090430E 2SEKM2090471A 2SEKM2090472A 2SEKM2090473A</t>
  </si>
  <si>
    <t>2SEKM2271417A 2SEKM2271418A</t>
  </si>
  <si>
    <t>2SEKM2090436E 2SEKM2090434E 2SEKM2090421E 2SEKM2090419E 2SEKM2090424E 2SEKM2090459A 2SEKM2090423A 2SEKM2090428A 2SEKM2090426E 2SEKM2090428E 2SEKM2090471A 2SEKM2090472A 2SEKM2090473A 2SEKM2090400F 2SEKM2090401F</t>
  </si>
  <si>
    <t>2SEKM2472800A 2SEKM2472802A 2SEKM2472803A 2SEKM2472804A</t>
  </si>
  <si>
    <t>2SEKM2472800A 2SEKM2472803A 2SEKM2472804A</t>
  </si>
  <si>
    <t>2SEKM2472800A 2SEKM2472801A 2SEKM2472802A 2SEKM2472804A</t>
  </si>
  <si>
    <t>2SEKM2472800A 2SEKM2472801A 2SEKM2472804A</t>
  </si>
  <si>
    <t>2SEKM2474302A 2SEKM2474304A 2SEKM2474306A 2SEKM2474308A 2SEKM2474325A 2SEKM2474326A 2SEKM2474327A</t>
  </si>
  <si>
    <t>2SEKM2474305A 2SEKM2474309A 2SEKM2474325A</t>
  </si>
  <si>
    <t>2SEKM2474301A 2SEKM2474304A 2SEKM2474306A 2SEKM2474325A 2SEKM2474327A 2SEKM2474328A</t>
  </si>
  <si>
    <t>2SEKM2474305A 2SEKM2474310A 2SEKM2474325A</t>
  </si>
  <si>
    <t>2SEKM2474302A 2SEKM2474304A 2SEKM2474306A 2SEKM2474311A 2SEKM2474325A 2SEKM2474326A 2SEKM2474327A</t>
  </si>
  <si>
    <t>2SEKM2474300A 2SEKM2474303A 2SEKM2474306A 2SEKM2474325A 2SEKM2474327A</t>
  </si>
  <si>
    <t>2SEKM2474300A 2SEKM2474306A 2SEKM2474307A 2SEKM2474325A 2SEKM2474327A</t>
  </si>
  <si>
    <t>2SEKM2474312A 2SEKM2474314A 2SEKM2474315A 2SEKM2474317A 2SEKM2474325A 2SEKM2474329A</t>
  </si>
  <si>
    <t>2SEKM2474312A 2SEKM2474314A 2SEKM2474315A 2SEKM2474316A 2SEKM2474318A 2SEKM2474325A</t>
  </si>
  <si>
    <t>2SEKM2474312A 2SEKM2474313A 2SEKM2474314A 2SEKM2474319A 2SEKM2474320A 2SEKM2474325A 2SEKM2474329A 2SEKM2474330A</t>
  </si>
  <si>
    <t>2SEKM2474312A 2SEKM2474313A 2SEKM2474314A 2SEKM2474316A 2SEKM2474319A 2SEKM2474320A 2SEKM2474324A 2SEKM2474325A</t>
  </si>
  <si>
    <t>2SEKM2474312A 2SEKM2474313A 2SEKM2474314A 2SEKM2474320A 2SEKM2474321A 2SEKM2474325A 2SEKM2474329A 2SEKM2474330A</t>
  </si>
  <si>
    <t>2SEKM2474312A 2SEKM2474313A 2SEKM2474314A 2SEKM2474316A 2SEKM2474320A 2SEKM2474321A 2SEKM2474324A 2SEKM2474325A</t>
  </si>
  <si>
    <t>2SEKM2474312A 2SEKM2474313A 2SEKM2474319A 2SEKM2474322A 2SEKM2474325A 2SEKM2474326A</t>
  </si>
  <si>
    <t>2SEKM2474312A 2SEKM2474313A 2SEKM2474321A 2SEKM2474322A 2SEKM2474325A 2SEKM2474326A</t>
  </si>
  <si>
    <t>2SEKM2474312A 2SEKM2474313A 2SEKM2474319A 2SEKM2474323A 2SEKM2474325A 2SEKM2474328A</t>
  </si>
  <si>
    <t>2SEKM2474312A 2SEKM2474313A 2SEKM2474321A 2SEKM2474323A 2SEKM2474325A 2SEKM2474328A</t>
  </si>
  <si>
    <t>2SEKM2370700A</t>
  </si>
  <si>
    <t>2SEKM2378606A 2SEKM2378601A 2SEKM2378600A</t>
  </si>
  <si>
    <t>2SEKM2378606A 2SEKM2378602A 2SEKM2378600A</t>
  </si>
  <si>
    <t>2SEKM2378607A 2SEKM2378604A 2SEKM2378601A 2SEKM2378600A</t>
  </si>
  <si>
    <t>2SEKM2378607A 2SEKM2378604A 2SEKM2378602A 2SEKM2378600A</t>
  </si>
  <si>
    <t>2SEKM2378606A 2SEKM2378603A 2SEKM2378600A</t>
  </si>
  <si>
    <t>2SEKM2378607A 2SEKM2378604A 2SEKM2378603A 2SEKM2378600A</t>
  </si>
  <si>
    <t>2SEKM2378608A 2SEKM2378606A 2SEKM2378601A 2SEKM2378600A</t>
  </si>
  <si>
    <t>2SEKM2378608A 2SEKM2378607A 2SEKM2378604A 2SEKM2378601A 2SEKM2378600A</t>
  </si>
  <si>
    <t>2SEKM2378607A 2SEKM2378604A  2SEKM2378602A 2SEKM2378600A</t>
  </si>
  <si>
    <t>2SEKM2378607A 2SEKM2378605A 2SEKM2378601A 2SEKM2378600A</t>
  </si>
  <si>
    <t>2SEKM2378607A 2SEKM2378605A  2SEKM2378602A 2SEKM2378600A</t>
  </si>
  <si>
    <t>2SEKM2378608A 2SEKM2378607A 2SEKM2378605A  2SEKM2378601A 2SEKM2378600A</t>
  </si>
  <si>
    <t>2SEKM2378607A 2SEKM2378605A 2SEKM2378603A 2SEKM2378600A</t>
  </si>
  <si>
    <t>2SEKM2378607A 2SEKM2378605A 2SEKM2378602A 2SEKM2378600A</t>
  </si>
  <si>
    <t>AJ_0037</t>
  </si>
  <si>
    <t>2SEKM1075402A</t>
  </si>
  <si>
    <t>D085629-28-47 63 144</t>
  </si>
  <si>
    <t>D085629-29-144</t>
  </si>
  <si>
    <t>D085629-144</t>
  </si>
  <si>
    <t>2SEKM1075403A</t>
  </si>
  <si>
    <t>2SEKM1090402B 2SEKM1090403B</t>
  </si>
  <si>
    <t>2SEKM1090403B</t>
  </si>
  <si>
    <t>AD_0023, IC_0004</t>
  </si>
  <si>
    <t>D381758-0  -5  D085629-28-3  D085629-28-10 D085629-28-25 62 69 D085629-29-143</t>
  </si>
  <si>
    <t>AC_0064, IC_0004</t>
  </si>
  <si>
    <t>D085629-28-72 D085629-29-143</t>
  </si>
  <si>
    <t>IC_035  IC_0038a  AB_0019 AC_0038 IC_0004</t>
  </si>
  <si>
    <t>D381758-0  -3  -5  D085629-28-3  D085629-28-6 D085629-28-31 D085629-29-143</t>
  </si>
  <si>
    <t>AJ_0034, IC_0004</t>
  </si>
  <si>
    <t>D085629-29-142 143</t>
  </si>
  <si>
    <t>IC_035  AB_0019 AC_0038 IC_0004</t>
  </si>
  <si>
    <t>D085629-28-1  D085629-28-6 D085629-28-31 D085629-29-143</t>
  </si>
  <si>
    <t>AG_0023 IC_0004</t>
  </si>
  <si>
    <t>D085629-111 D085629-29-143</t>
  </si>
  <si>
    <t>D085629-28-87 130 131 132 138 139 142</t>
  </si>
  <si>
    <t>085629-137 142</t>
  </si>
  <si>
    <t>2SEKM2090436E 2SEKM2090434E 2SEKM2090421E 2SEKM2090419E 2SEKM2090424E 2SEKM2090459A 2SEKM2090423A 2SEKM2090428A 2SEKM2090426E 2SEKM2090429E 2SEKM2090471A 2SEKM2090472A 2SEKM2090473A 2SEKM2090400F 2SEKM2090401F</t>
  </si>
  <si>
    <t>AD_0019, AJ_0037</t>
  </si>
  <si>
    <t>AG_0023, AJ_0037</t>
  </si>
  <si>
    <t>D085629-111 144</t>
  </si>
  <si>
    <t>AG_0017 AG_0020 IC_0001 AG_0028 AH_0007 AJ_0037</t>
  </si>
  <si>
    <t>D085629-107 110 124,134 144</t>
  </si>
  <si>
    <r>
      <t xml:space="preserve">2SEKM2090416F 2SEKM2090401F 2SEKM2090400F 2SEKM2090436E 2SEKM2090435E 2SEKM2090434E 2SEKM2090433E 2SEKM2090424E 2SEKM2090423E  2SEKM2090421E 2SEKM2090420E 2SEKM2090419E 2SEKM2090418E 2SEKM2090423A 2SEKM2090428A 2SEKM2090430B </t>
    </r>
    <r>
      <rPr>
        <strike/>
        <sz val="8"/>
        <rFont val="Arial"/>
        <family val="2"/>
      </rPr>
      <t>2SEKM2090434A</t>
    </r>
    <r>
      <rPr>
        <sz val="8"/>
        <rFont val="Arial"/>
        <family val="2"/>
      </rPr>
      <t xml:space="preserve"> 2SEKM2090441A </t>
    </r>
  </si>
  <si>
    <r>
      <t xml:space="preserve">2SEKM2090416F 2SEKM2090401F 2SEKM2090400F 2SEKM2090436E 2SEKM2090435E 2SEKM2090434E 2SEKM2090433E 2SEKM2090424E 2SEKM2090423E  2SEKM2090421E 2SEKM2090420E 2SEKM2090419E 2SEKM2090418E 2SEKM2090423A 2SEKM2090428A 2SEKM2090441A </t>
    </r>
    <r>
      <rPr>
        <strike/>
        <sz val="8"/>
        <rFont val="Arial"/>
        <family val="2"/>
      </rPr>
      <t>2SEKM2090434A</t>
    </r>
    <r>
      <rPr>
        <sz val="8"/>
        <rFont val="Arial"/>
        <family val="2"/>
      </rPr>
      <t xml:space="preserve"> 2SEKM2090439A </t>
    </r>
  </si>
  <si>
    <r>
      <t xml:space="preserve">2SEKM2090416F 2SEKM2090401F 2SEKM2090400F 2SEKM2090436E 2SEKM2090435E 2SEKM2090434E 2SEKM2090433E  2SEKM2090421E 2SEKM2090420E 2SEKM2090419E 2SEKM2090418E 2SEKM2090431B 2SEKM2090423A 2SEKM2090429A </t>
    </r>
    <r>
      <rPr>
        <strike/>
        <sz val="8"/>
        <rFont val="Arial"/>
        <family val="2"/>
      </rPr>
      <t>2SEKM2090434A</t>
    </r>
    <r>
      <rPr>
        <sz val="8"/>
        <rFont val="Arial"/>
        <family val="2"/>
      </rPr>
      <t xml:space="preserve"> 2SEKM2090426A 2SEKM2090442A</t>
    </r>
  </si>
  <si>
    <r>
      <t xml:space="preserve">2SEKM2090416F 2SEKM2090401F 2SEKM2090400F 2SEKM2090436E 2SEKM2090435E 2SEKM2090434E 2SEKM2090433E  2SEKM2090421E 2SEKM2090420E 2SEKM2090419E 2SEKM2090418E 2SEKM2090426A 2SEKM2090423A 2SEKM2090429A 2SEKM2090442A </t>
    </r>
    <r>
      <rPr>
        <strike/>
        <sz val="8"/>
        <rFont val="Arial"/>
        <family val="2"/>
      </rPr>
      <t>2SEKM2090434A</t>
    </r>
    <r>
      <rPr>
        <sz val="8"/>
        <rFont val="Arial"/>
        <family val="2"/>
      </rPr>
      <t xml:space="preserve"> 2SEKM2090440A </t>
    </r>
  </si>
  <si>
    <t>AG_0020 AH_0018 AJ_0037</t>
  </si>
  <si>
    <t>85630-62 57 58 59 60 75 105 110 124 144</t>
  </si>
  <si>
    <t>AE_0011 AG_0020 AG_0023 AG_0037 AH_0018 AJ_0037</t>
  </si>
  <si>
    <t>D085629-28-47 49 63 75 110 111 117 124 144</t>
  </si>
  <si>
    <t>AG_0017 AG_0020 AG_0028 AH_0007 AJ_0037</t>
  </si>
  <si>
    <t>AE_0011 IC_0801 AF_0032 AG_0020 AH_0018 AJ_0037</t>
  </si>
  <si>
    <t>D085629-75 95 105 110 124 144</t>
  </si>
  <si>
    <t>AG_0017 AG_0020 IC_0102 AG_0028,AH_0007 AJ_0037</t>
  </si>
  <si>
    <t>D085629-107 110 116 124 134 144</t>
  </si>
  <si>
    <t>AF_0032 AG_0020 AH_0018 AJ_0037</t>
  </si>
  <si>
    <t>85630-62 57 58 59 60 75.105 110 124 144</t>
  </si>
  <si>
    <t>D085629-107 110 124 134 144</t>
  </si>
  <si>
    <t>AG_0020 AH_0016 AH_0018 AJ_0037</t>
  </si>
  <si>
    <t>D085629-110 124 144</t>
  </si>
  <si>
    <t>AG_0023 AG_0037 AH_0012 AH_0018, AJ_0034 AJ_0037</t>
  </si>
  <si>
    <t>D085629-111 117 124 142 144</t>
  </si>
  <si>
    <t>AH_0005 AJ_0037</t>
  </si>
  <si>
    <t>D085629-134 136 144</t>
  </si>
  <si>
    <t>AG_0037 AH_0018 IC_0113 AJ_0037</t>
  </si>
  <si>
    <t>D085629-117 124 127 144</t>
  </si>
  <si>
    <t>AH_0018 IC_0202 AJ_0037</t>
  </si>
  <si>
    <t>D085629-124 129 144</t>
  </si>
  <si>
    <t>AE_0011 AF_0032 AG_0020 AH_0018 AJ_0037</t>
  </si>
  <si>
    <t>D085629-28-47 49 53 63 75 110 111 117 124 144</t>
  </si>
  <si>
    <t>AE_0011 AF_0031 AG_0020 AH_0012 AJ_0037</t>
  </si>
  <si>
    <t>D085629-75 105 110 124 144</t>
  </si>
  <si>
    <t>AK_0010</t>
  </si>
  <si>
    <t>D085629-145</t>
  </si>
  <si>
    <t>2SEKM2090436E 2SEKM2090434E 2SEKM2090421E 2SEKM2090419E 2SEKM2090424E 2SEKM2090459A 2SEKM2090423A 2SEKM2090428A 2SEKM2090426E 2SEKM2090428E 2SEKM2090400F 2SEKM2090401F 2SEKM2090425E</t>
  </si>
  <si>
    <t>2SEKM2090436E 2SEKM2090434E 2SEKM2090421E 2SEKM2090419E 2SEKM2090424E 2SEKM2090459A 2SEKM2090423A 2SEKM2090428A 2SEKM2090426E 2SEKM2090429E 2SEKM2090400F 2SEKM2090401F 2SEKM2090425E</t>
  </si>
  <si>
    <t>2SEKM2090401F 2SEKM2090400F 2SEKM2090436E 2SEKM2090434E 2SEKM2090421E 2SEKM2090419E 2SEKM2090459A 2SEKM2090423A 2SEKM2090429A 2SEKM2090427E 2SEKM2090428E 2SEKM2090425E</t>
  </si>
  <si>
    <t>2SEKM2090401F 2SEKM2090400F 2SEKM2090436E 2SEKM2090434E 2SEKM2090421E 2SEKM2090419E 2SEKM2090459A 2SEKM2090423A 2SEKM2090429A 2SEKM2090427E 2SEKM2090430E 2SEKM2090425E</t>
  </si>
  <si>
    <t>2SEKM2174300C 2SEKM2174301C</t>
  </si>
  <si>
    <t>2SEKM2274300B 2SEKM2274301E</t>
  </si>
  <si>
    <t>AJ_0037, AK_0010</t>
  </si>
  <si>
    <t>D085629-144 145</t>
  </si>
  <si>
    <t>AJ_0037 AK_0010</t>
  </si>
  <si>
    <t>AK_0023</t>
  </si>
  <si>
    <t>D085629-29-146</t>
  </si>
  <si>
    <t>TAB_016_622_AK</t>
  </si>
  <si>
    <t>2GA_970_761_F</t>
  </si>
  <si>
    <t>2GA_970_761_G</t>
  </si>
  <si>
    <t>2GA_970_761_H</t>
  </si>
  <si>
    <t>2GA_970_761_J</t>
  </si>
  <si>
    <t>2GB_970_761_F</t>
  </si>
  <si>
    <t>2GB_970_761_G</t>
  </si>
  <si>
    <t>2GB_970_761_H</t>
  </si>
  <si>
    <t>2GB_970_761_J</t>
  </si>
  <si>
    <t>AJ_0024, AK_0022</t>
  </si>
  <si>
    <t>D085629-137 142 146</t>
  </si>
  <si>
    <t>2SEKM2474312A 2SEKM2474314A 2SEKM2474320A 2SEKM2474325A 2SEKM2474329A 2SEKM2474330A 2SEKM2474301B 2SEKM2474302B</t>
  </si>
  <si>
    <t>2SEKM2474312A 2SEKM2474314A 2SEKM2474316A 2SEKM2474320A 2SEKM2474324A 2SEKM2474325A 2SEKM2474301B 2SEKM2474302B</t>
  </si>
  <si>
    <t>2SEKM2474312A 2SEKM2474314A 2SEKM2474320A 2SEKM2474321A 2SEKM2474325A 2SEKM2474329A 2SEKM2474330A 2SEKM2474301B</t>
  </si>
  <si>
    <t>2SEKM2474312A 2SEKM2474314A 2SEKM2474316A 2SEKM2474320A 2SEKM2474321A 2SEKM2474324A 2SEKM2474325A 2SEKM2474301B</t>
  </si>
  <si>
    <t>2SEKM2474312A 2SEKM2474322A 2SEKM2474325A 2SEKM2474326A 2SEKM2474301B 2SEKM2474302B</t>
  </si>
  <si>
    <t>2SEKM2474312A 2SEKM2474321A 2SEKM2474322A 2SEKM2474325A 2SEKM2474326A 2SEKM2474301B</t>
  </si>
  <si>
    <t>2SEKM2474312A 2SEKM2474323A 2SEKM2474325A 2SEKM2474328A 2SEKM2474301B 2SEKM2474302B</t>
  </si>
  <si>
    <t>2SEKM2474312A 2SEKM2474321A 2SEKM2474323A 2SEKM2474325A 2SEKM2474328A 2SEKM2474301B</t>
  </si>
  <si>
    <t>AJ_0017, AK_0023</t>
  </si>
  <si>
    <t>D085629-29-136, 142 146</t>
  </si>
  <si>
    <t>2SEKM2090418F 2SEKM2090417F  2SEKM2090414F 2SEKM2090438B 2SEKM2090437B  2SEKM2090400E 2SEKM2090436B 2SEKM2090443A 2SEKM2090401G</t>
  </si>
  <si>
    <t>2SEKM2090418F 2SEKM2090414F 2SEKM2090400E 2SEKM2090419C 2SEKM2090418C 2SEKM2090436B 2SEKM2090469A 2SEKM2090401G</t>
  </si>
  <si>
    <t>2SEKM2090418F 2SEKM2090417F 2SEKM2090414F 2SEKM2090438B 2SEKM2090437B  2SEKM2090400E 2SEKM2090436B 2SEKM2090443A 2SEKM2090470A 2SEKM2090401G</t>
  </si>
  <si>
    <t>2SEKM2090418F 2SEKM2090414F 2SEKM2090438B 2SEKM2090436B 2SEKM2090400E 2SEKM2090419C 2SEKM2090420C 2SEKM2090443A 2SEKM2090401G</t>
  </si>
  <si>
    <t>2SEKM2090418F 2SEKM2090414F 2SEKM2090402E 2SEKM2090419C 2SEKM2090436B 2SEKM2090401G</t>
  </si>
  <si>
    <t>2SEKM2090400E 2SEKM2090414F 2SEKM2090436B 2SEKM2090417F 2SEKM2090419F 2SEKM2090401G</t>
  </si>
  <si>
    <t>D085629-147</t>
  </si>
  <si>
    <t>AK_0025, AK_0026</t>
  </si>
  <si>
    <t>D085629-29-147</t>
  </si>
  <si>
    <r>
      <t xml:space="preserve">2SEKM2090416F 2SEKM2090401F 2SEKM2090400F 2SEKM2090436E 2SEKM2090435E 2SEKM2090434E 2SEKM2090433E  2SEKM2090421E 2SEKM2090420E 2SEKM2090419E 2SEKM2090418E 2SEKM2090426A 2SEKM2090423A 2SEKM2090429A 2SEKM2090442A </t>
    </r>
    <r>
      <rPr>
        <sz val="8"/>
        <rFont val="Arial"/>
        <family val="2"/>
      </rPr>
      <t xml:space="preserve">2SEKM2090440A </t>
    </r>
  </si>
  <si>
    <t>2SEKM2090402F 2SEKM2090403F 2SEKM2090404F 2SEKM2090405F 2SEKM2090423A 2SEKM2090431E 2SEKM2090417E 2SEKM2090412E 2SEKM2090405E 2SEKM2090417C 2SEKM2090436B</t>
  </si>
  <si>
    <t>AJ_0024, AK_0025, AK_0026</t>
  </si>
  <si>
    <t>D085629-142, 147</t>
  </si>
  <si>
    <t>AH_0005, AJ_0024, AK_0025, AK_0026</t>
  </si>
  <si>
    <t>D085629-28-133 136 137 140 142 147</t>
  </si>
  <si>
    <t>D085629-137 142 147</t>
  </si>
  <si>
    <t>AK_0022, AK_0025, AK_0026</t>
  </si>
  <si>
    <t>D085629-146 147</t>
  </si>
  <si>
    <t>2SEKM2474302A 2SEKM2474304A 2SEKM2474306A 2SEKM2474308A 2SEKM2474326A 2SEKM2474327A 2SEKM2474332A</t>
  </si>
  <si>
    <t>2SEKM2474305A 2SEKM2474309A 2SEKM2474332A</t>
  </si>
  <si>
    <t>2SEKM2474301A 2SEKM2474304A 2SEKM2474306A 2SEKM2474327A 2SEKM2474328A 2SEKM2474332A</t>
  </si>
  <si>
    <t>2SEKM2474305A 2SEKM2474310A 2SEKM2474332A</t>
  </si>
  <si>
    <t>2SEKM2474302A 2SEKM2474304A 2SEKM2474306A 2SEKM2474311A 2SEKM2474326A 2SEKM2474327A 2SEKM2474332A</t>
  </si>
  <si>
    <t>2SEKM2474300A 2SEKM2474306A 2SEKM2474327A 2SEKM2474307A 2SEKM2474332A</t>
  </si>
  <si>
    <t>2SEKM2474300A 2SEKM2474306A 2SEKM2474307A 2SEKM2474327A 2SEKM2474332A</t>
  </si>
  <si>
    <t>2SEKM2474314A 2SEKM2474315A 2SEKM2474317A 2SEKM2474329A 2SEKM2474331A 2SEKM2474332A</t>
  </si>
  <si>
    <t xml:space="preserve"> 2SEKM2474314A 2SEKM2474315A 2SEKM2474316A 2SEKM2474318A 2SEKM2474331A 2SEKM2474332A</t>
  </si>
  <si>
    <t>2SEKM2474314A 2SEKM2474315A 2SEKM2474316A 2SEKM2474318A 2SEKM2474331A 2SEKM2474332A</t>
  </si>
  <si>
    <t>2SEKM2474314A 2SEKM2474320A 2SEKM2474329A 2SEKM2474330A 2SEKM2474301B 2SEKM2474302B 2SEKM2474331A 2SEKM2474332A</t>
  </si>
  <si>
    <t xml:space="preserve"> 2SEKM2474314A 2SEKM2474320A 2SEKM2474329A 2SEKM2474330A 2SEKM2474301B 2SEKM2474302B 2SEKM2474331A 2SEKM2474332A</t>
  </si>
  <si>
    <t>2SEKM2474314A 2SEKM2474316A 2SEKM2474320A 2SEKM2474324A 2SEKM2474301B 2SEKM2474302B 2SEKM2474331A 2SEKM2474332A</t>
  </si>
  <si>
    <t>2SEKM2474314A 2SEKM2474320A 2SEKM2474321A 2SEKM2474329A 2SEKM2474330A 2SEKM2474301B 2SEKM2474331A 2SEKM2474332A</t>
  </si>
  <si>
    <t>2SEKM2474314A 2SEKM2474316A 2SEKM2474320A 2SEKM2474321A 2SEKM2474324A 2SEKM2474301B 2SEKM2474331A 2SEKM2474332A</t>
  </si>
  <si>
    <t>2SEKM2474322A 2SEKM2474326A 2SEKM2474301B 2SEKM2474302B 2SEKM2474331A 2SEKM2474332A</t>
  </si>
  <si>
    <t xml:space="preserve">2SEKM2474322A 2SEKM2474326A 2SEKM2474301B 2SEKM2474302B 2SEKM2474331A 2SEKM2474332A </t>
  </si>
  <si>
    <t xml:space="preserve">2SEKM2474321A 2SEKM2474322A 2SEKM2474326A 2SEKM2474301B 2SEKM2474331A 2SEKM2474332A </t>
  </si>
  <si>
    <t>2SEKM2474321A 2SEKM2474322A 2SEKM2474326A 2SEKM2474301B 2SEKM2474331A 2SEKM2474332A</t>
  </si>
  <si>
    <t>2SEKM2474323A 2SEKM2474328A 2SEKM2474301B 2SEKM2474302B 2SEKM2474331A 2SEKM2474332A</t>
  </si>
  <si>
    <t>2SEKM2474321A 2SEKM2474323A 2SEKM2474328A 2SEKM2474301B 2SEKM2474331A 2SEKM2474332A</t>
  </si>
  <si>
    <t xml:space="preserve"> 2SEKM2271411A 2SEKM2271412A</t>
  </si>
  <si>
    <t>D085629-144 145, 148</t>
  </si>
  <si>
    <t>D085629-144,148</t>
  </si>
  <si>
    <t>2SEKM2090400E 2SEKM2090413F 2SEKM2090414F 2SEKM2090436B 2SEKM2090417F 2SEKM2090419F 2SEKM2090419E</t>
  </si>
  <si>
    <t>2SEKM2090423A 2SEKM2090416F 2SEKM2090401F 2SEKM2090400F 2SEKM2090433E 2SEKM2090434E 2SEKM2090418E 2SEKM2090419E</t>
  </si>
  <si>
    <t>AH_0045</t>
  </si>
  <si>
    <t>D085629-29-149</t>
  </si>
  <si>
    <t>D085629-29-144,149</t>
  </si>
  <si>
    <t>D085629-28-47 63, 149</t>
  </si>
  <si>
    <t>D085629-28-47 63 135, 149</t>
  </si>
  <si>
    <t>D085629-29-144, 149</t>
  </si>
  <si>
    <t>D085629-75, 149</t>
  </si>
  <si>
    <t>D085629-144, 149</t>
  </si>
  <si>
    <t>D085629-111, 149</t>
  </si>
  <si>
    <t>D085629-1, 149</t>
  </si>
  <si>
    <t>D085629-147,149</t>
  </si>
  <si>
    <r>
      <t>D085629-29-149,</t>
    </r>
    <r>
      <rPr>
        <b/>
        <sz val="8"/>
        <rFont val="Arial"/>
        <family val="2"/>
      </rPr>
      <t>150</t>
    </r>
  </si>
  <si>
    <t>D085629-144,149</t>
  </si>
  <si>
    <t>2SEKM2090402F 2SEKM2090407E 2SEKM2090414F 2SEKM2090415F 2SEKM2090403F 2SEKM2090405F 2SEKM2090419E 2SEKM2090423A 2SEKM2090436B 2SEKM2090411E 2SEKM2090412E 2SEKM2090415E 2SEKM2090407F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</si>
</sst>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164" formatCode="_-* #,##0\ &quot;zł&quot;_-;\-* #,##0\ &quot;zł&quot;_-;_-* &quot;-&quot;\ &quot;zł&quot;_-;_-@_-"/>
    <numFmt numFmtId="165" formatCode="_-* #,##0.00\ _z_ł_-;\-* #,##0.00\ _z_ł_-;_-* &quot;-&quot;??\ _z_ł_-;_-@_-"/>
    <numFmt numFmtId="166" formatCode="_-* #,##0\ _D_M_-;\-* #,##0\ _D_M_-;_-* &quot;-&quot;\ _D_M_-;_-@_-"/>
    <numFmt numFmtId="167" formatCode="_-* #,##0.00\ _D_M_-;\-* #,##0.00\ _D_M_-;_-* &quot;-&quot;??\ _D_M_-;_-@_-"/>
    <numFmt numFmtId="168" formatCode="_-* #,##0.00\ &quot;DM&quot;_-;\-* #,##0.00\ &quot;DM&quot;_-;_-* &quot;-&quot;??\ &quot;DM&quot;_-;_-@_-"/>
    <numFmt numFmtId="169" formatCode="00"/>
    <numFmt numFmtId="170" formatCode="000"/>
    <numFmt numFmtId="171" formatCode="0000"/>
    <numFmt numFmtId="172" formatCode="_-* #,##0\ _€_-;\-* #,##0\ _€_-;_-* &quot;-&quot;\ _€_-;_-@_-"/>
    <numFmt numFmtId="173" formatCode="#,##0;\-#,##0;&quot;-&quot;"/>
    <numFmt numFmtId="174" formatCode="#,##0.0;\(#,##0.0\);\-"/>
    <numFmt numFmtId="175" formatCode="_-* #,##0.00\ [$€-1]_-;\-* #,##0.00\ [$€-1]_-;_-* &quot;-&quot;??\ [$€-1]_-"/>
    <numFmt numFmtId="176" formatCode="yy/m/d"/>
    <numFmt numFmtId="177" formatCode="_-* #,##0&quot; zł&quot;_-;\-* #,##0&quot; zł&quot;_-;_-* &quot;- zł&quot;_-;_-@_-"/>
    <numFmt numFmtId="178" formatCode="_ * #,##0.00_ ;_ * \-#,##0.00_ ;_ * &quot;-&quot;??_ ;_ @_ "/>
    <numFmt numFmtId="179" formatCode="_ * #,##0_ ;_ * \-#,##0_ ;_ * &quot;-&quot;_ ;_ @_ "/>
    <numFmt numFmtId="180" formatCode="_ &quot;\&quot;* #,##0.00_ ;_ &quot;\&quot;* \-#,##0.00_ ;_ &quot;\&quot;* &quot;-&quot;??_ ;_ @_ "/>
    <numFmt numFmtId="181" formatCode="_ &quot;\&quot;* #,##0_ ;_ &quot;\&quot;* \-#,##0_ ;_ &quot;\&quot;* &quot;-&quot;_ ;_ @_ "/>
  </numFmts>
  <fonts count="138">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indexed="8"/>
      <name val="Calibri"/>
      <family val="2"/>
    </font>
    <font>
      <sz val="11"/>
      <color indexed="8"/>
      <name val="Calibri"/>
      <family val="2"/>
    </font>
    <font>
      <sz val="8"/>
      <name val="Arial"/>
      <family val="2"/>
    </font>
    <font>
      <sz val="10"/>
      <name val="Helv"/>
      <family val="2"/>
    </font>
    <font>
      <sz val="10"/>
      <name val="Arial"/>
      <family val="2"/>
    </font>
    <font>
      <sz val="10"/>
      <name val="Andale Mono"/>
    </font>
    <font>
      <sz val="10"/>
      <name val="Helv"/>
    </font>
    <font>
      <sz val="11"/>
      <color indexed="8"/>
      <name val="Calibri"/>
      <family val="2"/>
      <charset val="204"/>
    </font>
    <font>
      <sz val="11"/>
      <color indexed="8"/>
      <name val="Czcionka tekstu podstawowego"/>
      <family val="2"/>
      <charset val="238"/>
    </font>
    <font>
      <sz val="11"/>
      <color indexed="9"/>
      <name val="Calibri"/>
      <family val="2"/>
      <charset val="204"/>
    </font>
    <font>
      <sz val="11"/>
      <color indexed="9"/>
      <name val="Czcionka tekstu podstawowego"/>
      <family val="2"/>
      <charset val="238"/>
    </font>
    <font>
      <sz val="11"/>
      <color indexed="9"/>
      <name val="Calibri"/>
      <family val="2"/>
    </font>
    <font>
      <sz val="11"/>
      <color indexed="20"/>
      <name val="Calibri"/>
      <family val="2"/>
      <charset val="204"/>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9"/>
      <name val="Calibri"/>
      <family val="2"/>
      <charset val="204"/>
    </font>
    <font>
      <sz val="11"/>
      <color indexed="62"/>
      <name val="Czcionka tekstu podstawowego"/>
      <family val="2"/>
      <charset val="238"/>
    </font>
    <font>
      <sz val="11"/>
      <color indexed="17"/>
      <name val="Czcionka tekstu podstawowego"/>
      <family val="2"/>
      <charset val="238"/>
    </font>
    <font>
      <b/>
      <sz val="11"/>
      <color indexed="56"/>
      <name val="Calibri"/>
      <family val="2"/>
    </font>
    <font>
      <sz val="11"/>
      <color indexed="62"/>
      <name val="Calibri"/>
      <family val="2"/>
    </font>
    <font>
      <sz val="11"/>
      <color indexed="17"/>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u/>
      <sz val="7.5"/>
      <color indexed="12"/>
      <name val="Arial"/>
      <family val="2"/>
      <charset val="238"/>
    </font>
    <font>
      <sz val="11"/>
      <color indexed="52"/>
      <name val="Czcionka tekstu podstawowego"/>
      <family val="2"/>
      <charset val="238"/>
    </font>
    <font>
      <b/>
      <sz val="11"/>
      <color indexed="9"/>
      <name val="Czcionka tekstu podstawowego"/>
      <family val="2"/>
      <charset val="238"/>
    </font>
    <font>
      <sz val="11"/>
      <color indexed="52"/>
      <name val="Calibri"/>
      <family val="2"/>
      <charset val="204"/>
    </font>
    <font>
      <b/>
      <sz val="15"/>
      <color indexed="56"/>
      <name val="Czcionka tekstu podstawowego"/>
      <family val="2"/>
      <charset val="238"/>
    </font>
    <font>
      <b/>
      <sz val="13"/>
      <color indexed="56"/>
      <name val="Czcionka tekstu podstawowego"/>
      <family val="2"/>
      <charset val="238"/>
    </font>
    <font>
      <b/>
      <sz val="11"/>
      <color indexed="56"/>
      <name val="Czcionka tekstu podstawowego"/>
      <family val="2"/>
      <charset val="238"/>
    </font>
    <font>
      <sz val="10"/>
      <color indexed="8"/>
      <name val="Arial"/>
      <family val="2"/>
    </font>
    <font>
      <sz val="10"/>
      <name val="Arial"/>
      <family val="2"/>
      <charset val="238"/>
    </font>
    <font>
      <sz val="10"/>
      <name val="Arial CE"/>
      <charset val="238"/>
    </font>
    <font>
      <b/>
      <sz val="11"/>
      <color indexed="63"/>
      <name val="Calibri"/>
      <family val="2"/>
    </font>
    <font>
      <u/>
      <sz val="7.5"/>
      <color indexed="20"/>
      <name val="Arial"/>
      <family val="2"/>
      <charset val="238"/>
    </font>
    <font>
      <sz val="11"/>
      <color indexed="10"/>
      <name val="Czcionka tekstu podstawowego"/>
      <family val="2"/>
      <charset val="238"/>
    </font>
    <font>
      <sz val="11"/>
      <color indexed="10"/>
      <name val="Calibri"/>
      <family val="2"/>
    </font>
    <font>
      <i/>
      <sz val="11"/>
      <color indexed="23"/>
      <name val="Calibri"/>
      <family val="2"/>
    </font>
    <font>
      <b/>
      <sz val="18"/>
      <color indexed="56"/>
      <name val="Cambria"/>
      <family val="2"/>
      <charset val="204"/>
    </font>
    <font>
      <b/>
      <sz val="18"/>
      <color indexed="56"/>
      <name val="Cambria"/>
      <family val="2"/>
    </font>
    <font>
      <b/>
      <sz val="15"/>
      <color indexed="56"/>
      <name val="Calibri"/>
      <family val="2"/>
    </font>
    <font>
      <b/>
      <sz val="13"/>
      <color indexed="56"/>
      <name val="Calibri"/>
      <family val="2"/>
    </font>
    <font>
      <b/>
      <sz val="18"/>
      <color indexed="56"/>
      <name val="Cambria"/>
      <family val="2"/>
      <charset val="238"/>
    </font>
    <font>
      <b/>
      <sz val="11"/>
      <color indexed="8"/>
      <name val="Calibri"/>
      <family val="2"/>
    </font>
    <font>
      <sz val="10"/>
      <color indexed="10"/>
      <name val="Arial"/>
      <family val="2"/>
    </font>
    <font>
      <sz val="8"/>
      <color indexed="8"/>
      <name val="Arial"/>
      <family val="2"/>
      <charset val="238"/>
    </font>
    <font>
      <sz val="10"/>
      <name val="Andale Mono"/>
      <charset val="238"/>
    </font>
    <font>
      <sz val="11"/>
      <color theme="1"/>
      <name val="Calibri"/>
      <family val="2"/>
      <scheme val="minor"/>
    </font>
    <font>
      <sz val="11"/>
      <color theme="1"/>
      <name val="Calibri"/>
      <family val="2"/>
      <charset val="238"/>
      <scheme val="minor"/>
    </font>
    <font>
      <sz val="11"/>
      <color theme="0"/>
      <name val="Calibri"/>
      <family val="2"/>
      <charset val="238"/>
      <scheme val="minor"/>
    </font>
    <font>
      <sz val="11"/>
      <color rgb="FF3F3F76"/>
      <name val="Calibri"/>
      <family val="2"/>
      <charset val="238"/>
      <scheme val="minor"/>
    </font>
    <font>
      <b/>
      <sz val="11"/>
      <color rgb="FF3F3F3F"/>
      <name val="Calibri"/>
      <family val="2"/>
      <charset val="238"/>
      <scheme val="minor"/>
    </font>
    <font>
      <sz val="11"/>
      <color rgb="FF006100"/>
      <name val="Calibri"/>
      <family val="2"/>
      <charset val="238"/>
      <scheme val="minor"/>
    </font>
    <font>
      <sz val="11"/>
      <color rgb="FFFA7D00"/>
      <name val="Calibri"/>
      <family val="2"/>
      <charset val="238"/>
      <scheme val="minor"/>
    </font>
    <font>
      <b/>
      <sz val="11"/>
      <color theme="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9C6500"/>
      <name val="Calibri"/>
      <family val="2"/>
      <charset val="238"/>
      <scheme val="minor"/>
    </font>
    <font>
      <sz val="11"/>
      <color theme="1"/>
      <name val="Times New Roman"/>
      <family val="2"/>
    </font>
    <font>
      <sz val="11"/>
      <color theme="1"/>
      <name val="Czcionka tekstu podstawowego"/>
      <family val="2"/>
      <charset val="238"/>
    </font>
    <font>
      <b/>
      <sz val="11"/>
      <color rgb="FFFA7D00"/>
      <name val="Calibri"/>
      <family val="2"/>
      <charset val="238"/>
      <scheme val="minor"/>
    </font>
    <font>
      <b/>
      <sz val="11"/>
      <color theme="1"/>
      <name val="Calibri"/>
      <family val="2"/>
      <charset val="238"/>
      <scheme val="minor"/>
    </font>
    <font>
      <i/>
      <sz val="11"/>
      <color rgb="FF7F7F7F"/>
      <name val="Calibri"/>
      <family val="2"/>
      <charset val="238"/>
      <scheme val="minor"/>
    </font>
    <font>
      <sz val="11"/>
      <color rgb="FFFF0000"/>
      <name val="Calibri"/>
      <family val="2"/>
      <charset val="238"/>
      <scheme val="minor"/>
    </font>
    <font>
      <b/>
      <sz val="18"/>
      <color theme="3"/>
      <name val="Cambria"/>
      <family val="2"/>
      <charset val="238"/>
      <scheme val="major"/>
    </font>
    <font>
      <sz val="11"/>
      <color rgb="FF9C0006"/>
      <name val="Calibri"/>
      <family val="2"/>
      <charset val="238"/>
      <scheme val="minor"/>
    </font>
    <font>
      <sz val="9"/>
      <color indexed="81"/>
      <name val="Tahoma"/>
      <family val="2"/>
      <charset val="238"/>
    </font>
    <font>
      <b/>
      <sz val="9"/>
      <color indexed="81"/>
      <name val="Tahoma"/>
      <family val="2"/>
      <charset val="238"/>
    </font>
    <font>
      <sz val="10"/>
      <color theme="1"/>
      <name val="Arial"/>
      <family val="2"/>
      <charset val="238"/>
    </font>
    <font>
      <b/>
      <sz val="8"/>
      <name val="Arial"/>
      <family val="2"/>
    </font>
    <font>
      <strike/>
      <sz val="8"/>
      <name val="Arial"/>
      <family val="2"/>
    </font>
    <font>
      <sz val="8"/>
      <color theme="1"/>
      <name val="Arial"/>
      <family val="2"/>
    </font>
    <font>
      <b/>
      <sz val="11"/>
      <color indexed="52"/>
      <name val="Calibri"/>
      <family val="2"/>
      <charset val="204"/>
    </font>
    <font>
      <b/>
      <sz val="11"/>
      <color indexed="63"/>
      <name val="Czcionka tekstu podstawowego"/>
      <family val="2"/>
      <charset val="238"/>
    </font>
    <font>
      <i/>
      <sz val="11"/>
      <color indexed="23"/>
      <name val="Calibri"/>
      <family val="2"/>
      <charset val="204"/>
    </font>
    <font>
      <u/>
      <sz val="10"/>
      <color indexed="12"/>
      <name val="Arial"/>
      <family val="2"/>
    </font>
    <font>
      <sz val="11"/>
      <color indexed="62"/>
      <name val="Calibri"/>
      <family val="2"/>
      <charset val="204"/>
    </font>
    <font>
      <sz val="11"/>
      <color indexed="60"/>
      <name val="Calibri"/>
      <family val="2"/>
    </font>
    <font>
      <sz val="11"/>
      <color indexed="60"/>
      <name val="Czcionka tekstu podstawowego"/>
      <family val="2"/>
      <charset val="238"/>
    </font>
    <font>
      <b/>
      <sz val="11"/>
      <color indexed="52"/>
      <name val="Czcionka tekstu podstawowego"/>
      <family val="2"/>
      <charset val="238"/>
    </font>
    <font>
      <b/>
      <sz val="11"/>
      <color indexed="63"/>
      <name val="Calibri"/>
      <family val="2"/>
      <charset val="204"/>
    </font>
    <font>
      <sz val="9.5"/>
      <name val="Calibri"/>
      <family val="2"/>
      <scheme val="minor"/>
    </font>
    <font>
      <b/>
      <sz val="11"/>
      <color indexed="8"/>
      <name val="Czcionka tekstu podstawowego"/>
      <family val="2"/>
      <charset val="238"/>
    </font>
    <font>
      <i/>
      <sz val="11"/>
      <color indexed="23"/>
      <name val="Czcionka tekstu podstawowego"/>
      <family val="2"/>
      <charset val="238"/>
    </font>
    <font>
      <sz val="11"/>
      <color indexed="10"/>
      <name val="Calibri"/>
      <family val="2"/>
      <charset val="204"/>
    </font>
    <font>
      <sz val="11"/>
      <color indexed="20"/>
      <name val="Czcionka tekstu podstawowego"/>
      <family val="2"/>
      <charset val="238"/>
    </font>
    <font>
      <sz val="10"/>
      <name val="Arial CE"/>
      <family val="2"/>
      <charset val="238"/>
    </font>
    <font>
      <b/>
      <sz val="12"/>
      <name val="Arial"/>
      <family val="2"/>
    </font>
    <font>
      <sz val="11"/>
      <name val="Arial"/>
      <family val="2"/>
    </font>
    <font>
      <sz val="9"/>
      <name val="Arial MT"/>
    </font>
    <font>
      <sz val="11"/>
      <name val="ＭＳ Ｐゴシック"/>
      <family val="3"/>
      <charset val="134"/>
    </font>
    <font>
      <sz val="11"/>
      <color theme="1"/>
      <name val="Calibri"/>
      <family val="2"/>
      <charset val="204"/>
      <scheme val="minor"/>
    </font>
    <font>
      <sz val="9.5"/>
      <name val="Calibri"/>
      <family val="2"/>
    </font>
    <font>
      <sz val="10"/>
      <name val="Arial"/>
      <family val="2"/>
      <charset val="204"/>
    </font>
    <font>
      <sz val="12"/>
      <name val="Times New Roman"/>
      <family val="1"/>
    </font>
    <font>
      <sz val="12"/>
      <name val="宋体"/>
      <charset val="134"/>
    </font>
    <font>
      <sz val="11"/>
      <color rgb="FF9C6500"/>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b/>
      <sz val="11"/>
      <color theme="1"/>
      <name val="Calibri"/>
      <family val="2"/>
      <scheme val="minor"/>
    </font>
    <font>
      <u/>
      <sz val="10"/>
      <color theme="10"/>
      <name val="Arial CE"/>
      <charset val="238"/>
    </font>
    <font>
      <sz val="10"/>
      <color theme="1"/>
      <name val="Arial"/>
      <family val="2"/>
    </font>
    <font>
      <sz val="11"/>
      <color theme="0"/>
      <name val="Calibri"/>
      <family val="2"/>
      <scheme val="minor"/>
    </font>
    <font>
      <sz val="11"/>
      <color theme="0"/>
      <name val="Calibri"/>
      <family val="2"/>
      <charset val="204"/>
      <scheme val="minor"/>
    </font>
    <font>
      <sz val="10"/>
      <color theme="1"/>
      <name val="Czcionka tekstu podstawowego"/>
      <family val="2"/>
      <charset val="238"/>
    </font>
    <font>
      <u/>
      <sz val="7.5"/>
      <color indexed="12"/>
      <name val="Arial"/>
      <family val="2"/>
    </font>
    <font>
      <u/>
      <sz val="7.5"/>
      <color indexed="12"/>
      <name val="Arial"/>
      <family val="2"/>
      <charset val="204"/>
    </font>
    <font>
      <u/>
      <sz val="7.5"/>
      <color indexed="36"/>
      <name val="Arial"/>
      <family val="2"/>
    </font>
    <font>
      <u/>
      <sz val="7.5"/>
      <color indexed="20"/>
      <name val="Arial"/>
      <family val="2"/>
      <charset val="204"/>
    </font>
    <font>
      <sz val="8"/>
      <color indexed="8"/>
      <name val="Arial"/>
      <family val="2"/>
    </font>
    <font>
      <sz val="11"/>
      <color rgb="FF3F3F76"/>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b/>
      <sz val="11"/>
      <color theme="0"/>
      <name val="Calibri"/>
      <family val="2"/>
      <scheme val="minor"/>
    </font>
    <font>
      <b/>
      <sz val="18"/>
      <color theme="3"/>
      <name val="Cambria"/>
      <family val="2"/>
      <scheme val="major"/>
    </font>
    <font>
      <sz val="11"/>
      <color rgb="FF9C0006"/>
      <name val="Calibri"/>
      <family val="2"/>
      <scheme val="minor"/>
    </font>
    <font>
      <sz val="11"/>
      <color rgb="FFFA7D00"/>
      <name val="Calibri"/>
      <family val="2"/>
      <scheme val="minor"/>
    </font>
    <font>
      <sz val="11"/>
      <color rgb="FFFF0000"/>
      <name val="Calibri"/>
      <family val="2"/>
      <scheme val="minor"/>
    </font>
    <font>
      <sz val="11"/>
      <color rgb="FF006100"/>
      <name val="Calibri"/>
      <family val="2"/>
      <scheme val="minor"/>
    </font>
    <font>
      <u/>
      <sz val="10"/>
      <color indexed="12"/>
      <name val="Arial"/>
      <family val="2"/>
      <charset val="238"/>
    </font>
    <font>
      <sz val="10"/>
      <color rgb="FF006100"/>
      <name val="Arial"/>
      <family val="2"/>
    </font>
    <font>
      <sz val="9"/>
      <color indexed="81"/>
      <name val="Tahoma"/>
      <family val="2"/>
    </font>
    <font>
      <b/>
      <sz val="9"/>
      <color indexed="81"/>
      <name val="Tahoma"/>
      <family val="2"/>
    </font>
    <font>
      <sz val="8"/>
      <color rgb="FF0000FF"/>
      <name val="Arial"/>
      <family val="2"/>
    </font>
    <font>
      <sz val="8"/>
      <color rgb="FF92D050"/>
      <name val="Arial"/>
      <family val="2"/>
    </font>
    <font>
      <i/>
      <sz val="8"/>
      <name val="Arial"/>
      <family val="2"/>
    </font>
    <font>
      <sz val="8"/>
      <name val="Arial"/>
      <family val="2"/>
      <charset val="238"/>
    </font>
    <font>
      <sz val="8"/>
      <color rgb="FF0070C0"/>
      <name val="Arial"/>
      <family val="2"/>
    </font>
  </fonts>
  <fills count="6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4"/>
        <bgColor indexed="64"/>
      </patternFill>
    </fill>
    <fill>
      <patternFill patternType="solid">
        <fgColor indexed="26"/>
      </patternFill>
    </fill>
    <fill>
      <patternFill patternType="solid">
        <fgColor indexed="42"/>
        <bgColor indexed="64"/>
      </patternFill>
    </fill>
    <fill>
      <patternFill patternType="solid">
        <fgColor indexed="1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2F2F2"/>
      </patternFill>
    </fill>
    <fill>
      <patternFill patternType="solid">
        <fgColor rgb="FFC6EFCE"/>
      </patternFill>
    </fill>
    <fill>
      <patternFill patternType="solid">
        <fgColor rgb="FFA5A5A5"/>
      </patternFill>
    </fill>
    <fill>
      <patternFill patternType="solid">
        <fgColor rgb="FFFFEB9C"/>
      </patternFill>
    </fill>
    <fill>
      <patternFill patternType="solid">
        <fgColor rgb="FFFFFFCC"/>
      </patternFill>
    </fill>
    <fill>
      <patternFill patternType="solid">
        <fgColor rgb="FFFFC7CE"/>
      </patternFill>
    </fill>
    <fill>
      <patternFill patternType="solid">
        <fgColor rgb="FFFFFF00"/>
        <bgColor indexed="64"/>
      </patternFill>
    </fill>
    <fill>
      <patternFill patternType="solid">
        <fgColor rgb="FFCCFFCC"/>
        <bgColor indexed="64"/>
      </patternFill>
    </fill>
    <fill>
      <patternFill patternType="solid">
        <fgColor theme="0"/>
        <bgColor indexed="64"/>
      </patternFill>
    </fill>
    <fill>
      <patternFill patternType="solid">
        <fgColor indexed="43"/>
      </patternFill>
    </fill>
    <fill>
      <patternFill patternType="solid">
        <fgColor rgb="FFCCFFFF"/>
        <bgColor indexed="64"/>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
      <left/>
      <right/>
      <top style="medium">
        <color indexed="64"/>
      </top>
      <bottom style="medium">
        <color indexed="64"/>
      </bottom>
      <diagonal/>
    </border>
    <border>
      <left/>
      <right/>
      <top style="thin">
        <color indexed="62"/>
      </top>
      <bottom style="double">
        <color indexed="62"/>
      </bottom>
      <diagonal/>
    </border>
    <border>
      <left/>
      <right/>
      <top style="thin">
        <color indexed="64"/>
      </top>
      <bottom style="thin">
        <color indexed="64"/>
      </bottom>
      <diagonal/>
    </border>
  </borders>
  <cellStyleXfs count="53131">
    <xf numFmtId="0" fontId="0" fillId="0" borderId="0"/>
    <xf numFmtId="0" fontId="1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2" fillId="2" borderId="0" applyNumberFormat="0" applyBorder="0" applyAlignment="0" applyProtection="0"/>
    <xf numFmtId="0" fontId="55" fillId="26"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55" fillId="27"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55" fillId="28"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55" fillId="29"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55" fillId="30"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55" fillId="31" borderId="0" applyNumberFormat="0" applyBorder="0" applyAlignment="0" applyProtection="0"/>
    <xf numFmtId="0" fontId="12" fillId="7" borderId="0" applyNumberFormat="0" applyBorder="0" applyAlignment="0" applyProtection="0"/>
    <xf numFmtId="0" fontId="5" fillId="2" borderId="0" applyNumberFormat="0" applyBorder="0" applyAlignment="0" applyProtection="0"/>
    <xf numFmtId="0" fontId="4" fillId="2" borderId="0" applyNumberFormat="0" applyBorder="0" applyAlignment="0" applyProtection="0"/>
    <xf numFmtId="0" fontId="5" fillId="3" borderId="0" applyNumberFormat="0" applyBorder="0" applyAlignment="0" applyProtection="0"/>
    <xf numFmtId="0" fontId="4" fillId="3" borderId="0" applyNumberFormat="0" applyBorder="0" applyAlignment="0" applyProtection="0"/>
    <xf numFmtId="0" fontId="5" fillId="4"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4" fillId="5" borderId="0" applyNumberFormat="0" applyBorder="0" applyAlignment="0" applyProtection="0"/>
    <xf numFmtId="0" fontId="5" fillId="6" borderId="0" applyNumberFormat="0" applyBorder="0" applyAlignment="0" applyProtection="0"/>
    <xf numFmtId="0" fontId="4" fillId="6" borderId="0" applyNumberFormat="0" applyBorder="0" applyAlignment="0" applyProtection="0"/>
    <xf numFmtId="0" fontId="5" fillId="7" borderId="0" applyNumberFormat="0" applyBorder="0" applyAlignment="0" applyProtection="0"/>
    <xf numFmtId="0" fontId="4"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8" borderId="0" applyNumberFormat="0" applyBorder="0" applyAlignment="0" applyProtection="0"/>
    <xf numFmtId="0" fontId="55" fillId="32"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55" fillId="33"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55" fillId="34"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55" fillId="35"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55" fillId="36"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55" fillId="37" borderId="0" applyNumberFormat="0" applyBorder="0" applyAlignment="0" applyProtection="0"/>
    <xf numFmtId="0" fontId="12" fillId="11" borderId="0" applyNumberFormat="0" applyBorder="0" applyAlignment="0" applyProtection="0"/>
    <xf numFmtId="0" fontId="5" fillId="8" borderId="0" applyNumberFormat="0" applyBorder="0" applyAlignment="0" applyProtection="0"/>
    <xf numFmtId="0" fontId="4" fillId="8" borderId="0" applyNumberFormat="0" applyBorder="0" applyAlignment="0" applyProtection="0"/>
    <xf numFmtId="0" fontId="5" fillId="9" borderId="0" applyNumberFormat="0" applyBorder="0" applyAlignment="0" applyProtection="0"/>
    <xf numFmtId="0" fontId="4" fillId="9" borderId="0" applyNumberFormat="0" applyBorder="0" applyAlignment="0" applyProtection="0"/>
    <xf numFmtId="0" fontId="5" fillId="10" borderId="0" applyNumberFormat="0" applyBorder="0" applyAlignment="0" applyProtection="0"/>
    <xf numFmtId="0" fontId="4" fillId="10" borderId="0" applyNumberFormat="0" applyBorder="0" applyAlignment="0" applyProtection="0"/>
    <xf numFmtId="0" fontId="5" fillId="5" borderId="0" applyNumberFormat="0" applyBorder="0" applyAlignment="0" applyProtection="0"/>
    <xf numFmtId="0" fontId="4" fillId="5" borderId="0" applyNumberFormat="0" applyBorder="0" applyAlignment="0" applyProtection="0"/>
    <xf numFmtId="0" fontId="5" fillId="8" borderId="0" applyNumberFormat="0" applyBorder="0" applyAlignment="0" applyProtection="0"/>
    <xf numFmtId="0" fontId="4" fillId="8" borderId="0" applyNumberFormat="0" applyBorder="0" applyAlignment="0" applyProtection="0"/>
    <xf numFmtId="0" fontId="5" fillId="11" borderId="0" applyNumberFormat="0" applyBorder="0" applyAlignment="0" applyProtection="0"/>
    <xf numFmtId="0" fontId="4"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12" borderId="0" applyNumberFormat="0" applyBorder="0" applyAlignment="0" applyProtection="0"/>
    <xf numFmtId="0" fontId="56" fillId="38"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56" fillId="3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56" fillId="4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56" fillId="41"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56" fillId="42"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56" fillId="43" borderId="0" applyNumberFormat="0" applyBorder="0" applyAlignment="0" applyProtection="0"/>
    <xf numFmtId="0" fontId="14" fillId="15"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16" borderId="0" applyNumberFormat="0" applyBorder="0" applyAlignment="0" applyProtection="0"/>
    <xf numFmtId="0" fontId="56" fillId="44"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56" fillId="45"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56" fillId="46"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56" fillId="47"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56" fillId="48"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56" fillId="49" borderId="0" applyNumberFormat="0" applyBorder="0" applyAlignment="0" applyProtection="0"/>
    <xf numFmtId="0" fontId="14" fillId="19"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20" borderId="1" applyNumberFormat="0" applyAlignment="0" applyProtection="0"/>
    <xf numFmtId="0" fontId="19" fillId="21" borderId="2" applyNumberFormat="0" applyAlignment="0" applyProtection="0"/>
    <xf numFmtId="0" fontId="20" fillId="0" borderId="3" applyNumberFormat="0" applyFill="0" applyAlignment="0" applyProtection="0"/>
    <xf numFmtId="0" fontId="21" fillId="21" borderId="2" applyNumberFormat="0" applyAlignment="0" applyProtection="0"/>
    <xf numFmtId="166" fontId="8" fillId="0" borderId="0" applyFont="0" applyFill="0" applyBorder="0" applyAlignment="0" applyProtection="0"/>
    <xf numFmtId="167" fontId="8" fillId="0" borderId="0" applyFont="0" applyFill="0" applyBorder="0" applyAlignment="0" applyProtection="0"/>
    <xf numFmtId="0" fontId="22" fillId="7" borderId="1" applyNumberFormat="0" applyAlignment="0" applyProtection="0"/>
    <xf numFmtId="0" fontId="57" fillId="50" borderId="16" applyNumberFormat="0" applyAlignment="0" applyProtection="0"/>
    <xf numFmtId="0" fontId="22" fillId="7" borderId="1" applyNumberFormat="0" applyAlignment="0" applyProtection="0"/>
    <xf numFmtId="0" fontId="58" fillId="51" borderId="17" applyNumberFormat="0" applyAlignment="0" applyProtection="0"/>
    <xf numFmtId="0" fontId="23" fillId="4" borderId="0" applyNumberFormat="0" applyBorder="0" applyAlignment="0" applyProtection="0"/>
    <xf numFmtId="0" fontId="59" fillId="52" borderId="0" applyNumberFormat="0" applyBorder="0" applyAlignment="0" applyProtection="0"/>
    <xf numFmtId="0" fontId="23" fillId="4" borderId="0" applyNumberFormat="0" applyBorder="0" applyAlignment="0" applyProtection="0"/>
    <xf numFmtId="0" fontId="24" fillId="0" borderId="0" applyNumberFormat="0" applyFill="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25" fillId="7" borderId="1" applyNumberFormat="0" applyAlignment="0" applyProtection="0"/>
    <xf numFmtId="0" fontId="10" fillId="0" borderId="0"/>
    <xf numFmtId="0" fontId="51" fillId="22" borderId="5" applyBorder="0">
      <alignment horizontal="left"/>
    </xf>
    <xf numFmtId="0" fontId="26" fillId="4" borderId="0" applyNumberFormat="0" applyBorder="0" applyAlignment="0" applyProtection="0"/>
    <xf numFmtId="0" fontId="27" fillId="0" borderId="6" applyNumberFormat="0" applyFill="0" applyAlignment="0" applyProtection="0"/>
    <xf numFmtId="0" fontId="28" fillId="0" borderId="7" applyNumberFormat="0" applyFill="0" applyAlignment="0" applyProtection="0"/>
    <xf numFmtId="0" fontId="29" fillId="0" borderId="8" applyNumberFormat="0" applyFill="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1" fillId="0" borderId="3" applyNumberFormat="0" applyFill="0" applyAlignment="0" applyProtection="0"/>
    <xf numFmtId="0" fontId="60" fillId="0" borderId="18" applyNumberFormat="0" applyFill="0" applyAlignment="0" applyProtection="0"/>
    <xf numFmtId="0" fontId="31" fillId="0" borderId="3" applyNumberFormat="0" applyFill="0" applyAlignment="0" applyProtection="0"/>
    <xf numFmtId="0" fontId="32" fillId="21" borderId="2" applyNumberFormat="0" applyAlignment="0" applyProtection="0"/>
    <xf numFmtId="0" fontId="61" fillId="53" borderId="19" applyNumberFormat="0" applyAlignment="0" applyProtection="0"/>
    <xf numFmtId="0" fontId="32" fillId="21" borderId="2" applyNumberFormat="0" applyAlignment="0" applyProtection="0"/>
    <xf numFmtId="0" fontId="33" fillId="0" borderId="3" applyNumberFormat="0" applyFill="0" applyAlignment="0" applyProtection="0"/>
    <xf numFmtId="168" fontId="8" fillId="0" borderId="0" applyFont="0" applyFill="0" applyBorder="0" applyAlignment="0" applyProtection="0"/>
    <xf numFmtId="0" fontId="34" fillId="0" borderId="6" applyNumberFormat="0" applyFill="0" applyAlignment="0" applyProtection="0"/>
    <xf numFmtId="0" fontId="62" fillId="0" borderId="20" applyNumberFormat="0" applyFill="0" applyAlignment="0" applyProtection="0"/>
    <xf numFmtId="0" fontId="34" fillId="0" borderId="6" applyNumberFormat="0" applyFill="0" applyAlignment="0" applyProtection="0"/>
    <xf numFmtId="0" fontId="35" fillId="0" borderId="7" applyNumberFormat="0" applyFill="0" applyAlignment="0" applyProtection="0"/>
    <xf numFmtId="0" fontId="63" fillId="0" borderId="21" applyNumberFormat="0" applyFill="0" applyAlignment="0" applyProtection="0"/>
    <xf numFmtId="0" fontId="35" fillId="0" borderId="7" applyNumberFormat="0" applyFill="0" applyAlignment="0" applyProtection="0"/>
    <xf numFmtId="0" fontId="36" fillId="0" borderId="8" applyNumberFormat="0" applyFill="0" applyAlignment="0" applyProtection="0"/>
    <xf numFmtId="0" fontId="64" fillId="0" borderId="22" applyNumberFormat="0" applyFill="0" applyAlignment="0" applyProtection="0"/>
    <xf numFmtId="0" fontId="36" fillId="0" borderId="8" applyNumberFormat="0" applyFill="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65" fillId="54" borderId="0" applyNumberFormat="0" applyBorder="0" applyAlignment="0" applyProtection="0"/>
    <xf numFmtId="0" fontId="4" fillId="0" borderId="0"/>
    <xf numFmtId="0" fontId="4" fillId="0" borderId="0"/>
    <xf numFmtId="0" fontId="4" fillId="0" borderId="0"/>
    <xf numFmtId="0" fontId="4" fillId="0" borderId="0"/>
    <xf numFmtId="0" fontId="5" fillId="0" borderId="0"/>
    <xf numFmtId="0" fontId="4" fillId="0" borderId="0"/>
    <xf numFmtId="0" fontId="5" fillId="0" borderId="0"/>
    <xf numFmtId="0" fontId="4" fillId="0" borderId="0"/>
    <xf numFmtId="0" fontId="5" fillId="0" borderId="0"/>
    <xf numFmtId="0" fontId="4" fillId="0" borderId="0"/>
    <xf numFmtId="0" fontId="5" fillId="0" borderId="0"/>
    <xf numFmtId="0" fontId="4" fillId="0" borderId="0"/>
    <xf numFmtId="0" fontId="5" fillId="0" borderId="0"/>
    <xf numFmtId="0" fontId="5" fillId="0" borderId="0"/>
    <xf numFmtId="0" fontId="4" fillId="0" borderId="0"/>
    <xf numFmtId="0" fontId="8" fillId="0" borderId="0"/>
    <xf numFmtId="0" fontId="8" fillId="0" borderId="0"/>
    <xf numFmtId="0" fontId="4" fillId="0" borderId="0"/>
    <xf numFmtId="0" fontId="8" fillId="0" borderId="0"/>
    <xf numFmtId="0" fontId="8" fillId="0" borderId="0"/>
    <xf numFmtId="0" fontId="66" fillId="0" borderId="0"/>
    <xf numFmtId="0" fontId="39" fillId="0" borderId="0"/>
    <xf numFmtId="0" fontId="38" fillId="0" borderId="0"/>
    <xf numFmtId="0" fontId="67" fillId="0" borderId="0"/>
    <xf numFmtId="0" fontId="55" fillId="0" borderId="0"/>
    <xf numFmtId="0" fontId="67" fillId="0" borderId="0"/>
    <xf numFmtId="0" fontId="52" fillId="0" borderId="0" applyNumberFormat="0" applyFill="0" applyBorder="0" applyAlignment="0" applyProtection="0">
      <alignment vertical="top"/>
    </xf>
    <xf numFmtId="0" fontId="55" fillId="0" borderId="0"/>
    <xf numFmtId="0" fontId="55" fillId="0" borderId="0"/>
    <xf numFmtId="0" fontId="8" fillId="23" borderId="9" applyNumberFormat="0" applyFont="0" applyAlignment="0" applyProtection="0"/>
    <xf numFmtId="0" fontId="68" fillId="51" borderId="16" applyNumberFormat="0" applyAlignment="0" applyProtection="0"/>
    <xf numFmtId="0" fontId="40" fillId="20" borderId="4" applyNumberFormat="0" applyAlignment="0" applyProtection="0"/>
    <xf numFmtId="0" fontId="41" fillId="0" borderId="0" applyNumberFormat="0" applyFill="0" applyBorder="0" applyAlignment="0" applyProtection="0"/>
    <xf numFmtId="0" fontId="5" fillId="0" borderId="0"/>
    <xf numFmtId="0" fontId="8" fillId="0" borderId="0"/>
    <xf numFmtId="0" fontId="8"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xf numFmtId="0" fontId="9" fillId="0" borderId="0"/>
    <xf numFmtId="0" fontId="53" fillId="0" borderId="0"/>
    <xf numFmtId="0" fontId="7" fillId="0" borderId="0"/>
    <xf numFmtId="0" fontId="10" fillId="0" borderId="0"/>
    <xf numFmtId="0" fontId="7" fillId="0" borderId="0"/>
    <xf numFmtId="0" fontId="10" fillId="0" borderId="0"/>
    <xf numFmtId="0" fontId="7" fillId="0" borderId="0"/>
    <xf numFmtId="0" fontId="69" fillId="0" borderId="23" applyNumberFormat="0" applyFill="0" applyAlignment="0" applyProtection="0"/>
    <xf numFmtId="0" fontId="70" fillId="0" borderId="0" applyNumberFormat="0" applyFill="0" applyBorder="0" applyAlignment="0" applyProtection="0"/>
    <xf numFmtId="0" fontId="42" fillId="0" borderId="0" applyNumberFormat="0" applyFill="0" applyBorder="0" applyAlignment="0" applyProtection="0"/>
    <xf numFmtId="0" fontId="71"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7" fillId="0" borderId="6" applyNumberFormat="0" applyFill="0" applyAlignment="0" applyProtection="0"/>
    <xf numFmtId="0" fontId="48" fillId="0" borderId="7" applyNumberFormat="0" applyFill="0" applyAlignment="0" applyProtection="0"/>
    <xf numFmtId="0" fontId="24" fillId="0" borderId="8" applyNumberFormat="0" applyFill="0" applyAlignment="0" applyProtection="0"/>
    <xf numFmtId="0" fontId="49" fillId="0" borderId="0" applyNumberFormat="0" applyFill="0" applyBorder="0" applyAlignment="0" applyProtection="0"/>
    <xf numFmtId="0" fontId="37" fillId="0" borderId="0">
      <alignment horizontal="left" vertical="top"/>
    </xf>
    <xf numFmtId="0" fontId="49" fillId="0" borderId="0" applyNumberFormat="0" applyFill="0" applyBorder="0" applyAlignment="0" applyProtection="0"/>
    <xf numFmtId="0" fontId="72" fillId="0" borderId="0" applyNumberFormat="0" applyFill="0" applyBorder="0" applyAlignment="0" applyProtection="0"/>
    <xf numFmtId="0" fontId="49" fillId="0" borderId="0" applyNumberFormat="0" applyFill="0" applyBorder="0" applyAlignment="0" applyProtection="0"/>
    <xf numFmtId="0" fontId="55" fillId="55" borderId="24" applyNumberFormat="0" applyFont="0" applyAlignment="0" applyProtection="0"/>
    <xf numFmtId="0" fontId="55" fillId="55" borderId="24" applyNumberFormat="0" applyFont="0" applyAlignment="0" applyProtection="0"/>
    <xf numFmtId="0" fontId="73" fillId="56" borderId="0" applyNumberFormat="0" applyBorder="0" applyAlignment="0" applyProtection="0"/>
    <xf numFmtId="0" fontId="8" fillId="0" borderId="0"/>
    <xf numFmtId="0" fontId="54" fillId="55" borderId="24" applyNumberFormat="0" applyFont="0" applyAlignment="0" applyProtection="0"/>
    <xf numFmtId="0" fontId="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0" borderId="0"/>
    <xf numFmtId="0" fontId="3" fillId="0" borderId="0"/>
    <xf numFmtId="0" fontId="3" fillId="0" borderId="0"/>
    <xf numFmtId="0" fontId="3" fillId="55" borderId="24" applyNumberFormat="0" applyFont="0" applyAlignment="0" applyProtection="0"/>
    <xf numFmtId="0" fontId="3" fillId="55" borderId="24" applyNumberFormat="0" applyFont="0" applyAlignment="0" applyProtection="0"/>
    <xf numFmtId="9" fontId="54" fillId="0" borderId="0" applyFont="0" applyFill="0" applyBorder="0" applyAlignment="0" applyProtection="0"/>
    <xf numFmtId="0" fontId="8" fillId="0" borderId="0"/>
    <xf numFmtId="0" fontId="39" fillId="0" borderId="0"/>
    <xf numFmtId="0" fontId="2" fillId="0" borderId="0"/>
    <xf numFmtId="0" fontId="80" fillId="20" borderId="1" applyNumberFormat="0" applyAlignment="0" applyProtection="0"/>
    <xf numFmtId="0" fontId="81" fillId="20" borderId="4" applyNumberFormat="0" applyAlignment="0" applyProtection="0"/>
    <xf numFmtId="0" fontId="82" fillId="0" borderId="0" applyNumberFormat="0" applyFill="0" applyBorder="0" applyAlignment="0" applyProtection="0"/>
    <xf numFmtId="0" fontId="83" fillId="0" borderId="0" applyNumberFormat="0" applyFill="0" applyBorder="0" applyAlignment="0" applyProtection="0">
      <alignment vertical="top"/>
      <protection locked="0"/>
    </xf>
    <xf numFmtId="0" fontId="84" fillId="7" borderId="1" applyNumberFormat="0" applyAlignment="0" applyProtection="0"/>
    <xf numFmtId="0" fontId="85" fillId="60" borderId="0" applyNumberFormat="0" applyBorder="0" applyAlignment="0" applyProtection="0"/>
    <xf numFmtId="0" fontId="86" fillId="60" borderId="0" applyNumberFormat="0" applyBorder="0" applyAlignment="0" applyProtection="0"/>
    <xf numFmtId="0" fontId="38" fillId="0" borderId="0"/>
    <xf numFmtId="0" fontId="87" fillId="20" borderId="1" applyNumberFormat="0" applyAlignment="0" applyProtection="0"/>
    <xf numFmtId="0" fontId="88" fillId="20" borderId="4" applyNumberFormat="0" applyAlignment="0" applyProtection="0"/>
    <xf numFmtId="9" fontId="8" fillId="0" borderId="0" applyFont="0" applyFill="0" applyBorder="0" applyAlignment="0" applyProtection="0"/>
    <xf numFmtId="0" fontId="4" fillId="0" borderId="0"/>
    <xf numFmtId="0" fontId="8" fillId="0" borderId="0"/>
    <xf numFmtId="0" fontId="89" fillId="0" borderId="0"/>
    <xf numFmtId="0" fontId="8" fillId="0" borderId="0"/>
    <xf numFmtId="0" fontId="8" fillId="0" borderId="0"/>
    <xf numFmtId="0" fontId="8" fillId="0" borderId="0"/>
    <xf numFmtId="0" fontId="8" fillId="0" borderId="0"/>
    <xf numFmtId="0" fontId="90" fillId="0" borderId="27" applyNumberFormat="0" applyFill="0" applyAlignment="0" applyProtection="0"/>
    <xf numFmtId="0" fontId="91" fillId="0" borderId="0" applyNumberFormat="0" applyFill="0" applyBorder="0" applyAlignment="0" applyProtection="0"/>
    <xf numFmtId="0" fontId="50" fillId="0" borderId="27" applyNumberFormat="0" applyFill="0" applyAlignment="0" applyProtection="0"/>
    <xf numFmtId="0" fontId="38" fillId="23" borderId="9" applyNumberFormat="0" applyFont="0" applyAlignment="0" applyProtection="0"/>
    <xf numFmtId="0" fontId="92" fillId="0" borderId="0" applyNumberFormat="0" applyFill="0" applyBorder="0" applyAlignment="0" applyProtection="0"/>
    <xf numFmtId="0" fontId="93" fillId="3" borderId="0" applyNumberFormat="0" applyBorder="0" applyAlignment="0" applyProtection="0"/>
    <xf numFmtId="0" fontId="8" fillId="0" borderId="0"/>
    <xf numFmtId="0" fontId="97" fillId="0" borderId="0"/>
    <xf numFmtId="0" fontId="8" fillId="0" borderId="0"/>
    <xf numFmtId="173" fontId="37" fillId="0" borderId="0" applyFill="0" applyBorder="0" applyAlignment="0"/>
    <xf numFmtId="172"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74" fontId="96" fillId="0" borderId="0" applyFill="0" applyBorder="0" applyAlignment="0" applyProtection="0"/>
    <xf numFmtId="175" fontId="8" fillId="0" borderId="0" applyFont="0" applyFill="0" applyBorder="0" applyAlignment="0" applyProtection="0"/>
    <xf numFmtId="0" fontId="95" fillId="0" borderId="26" applyNumberFormat="0" applyAlignment="0" applyProtection="0">
      <alignment horizontal="left" vertical="center"/>
    </xf>
    <xf numFmtId="0" fontId="95" fillId="0" borderId="28">
      <alignment horizontal="left" vertical="center"/>
    </xf>
    <xf numFmtId="176" fontId="98" fillId="0" borderId="0"/>
    <xf numFmtId="0" fontId="99" fillId="0" borderId="0"/>
    <xf numFmtId="0" fontId="8" fillId="0" borderId="0"/>
    <xf numFmtId="0" fontId="8" fillId="0" borderId="0"/>
    <xf numFmtId="0" fontId="100" fillId="0" borderId="0"/>
    <xf numFmtId="164" fontId="8" fillId="0" borderId="0" applyFont="0" applyFill="0" applyBorder="0" applyAlignment="0" applyProtection="0"/>
    <xf numFmtId="177" fontId="94" fillId="0" borderId="0" applyFill="0" applyBorder="0" applyAlignment="0" applyProtection="0"/>
    <xf numFmtId="0" fontId="54" fillId="0" borderId="0"/>
    <xf numFmtId="0" fontId="54" fillId="0" borderId="0"/>
    <xf numFmtId="0" fontId="54" fillId="0" borderId="0"/>
    <xf numFmtId="0" fontId="4" fillId="0" borderId="0"/>
    <xf numFmtId="0" fontId="101" fillId="0" borderId="0"/>
    <xf numFmtId="0" fontId="101" fillId="0" borderId="0"/>
    <xf numFmtId="0" fontId="99" fillId="0" borderId="0"/>
    <xf numFmtId="0" fontId="101" fillId="0" borderId="0"/>
    <xf numFmtId="0" fontId="102" fillId="0" borderId="0"/>
    <xf numFmtId="0" fontId="103" fillId="0" borderId="0" applyFont="0" applyFill="0" applyBorder="0" applyAlignment="0" applyProtection="0"/>
    <xf numFmtId="0" fontId="103" fillId="0" borderId="0" applyFont="0" applyFill="0" applyBorder="0" applyAlignment="0" applyProtection="0"/>
    <xf numFmtId="0" fontId="103" fillId="0" borderId="0"/>
    <xf numFmtId="178" fontId="8" fillId="0" borderId="0" applyFont="0" applyFill="0" applyBorder="0" applyAlignment="0" applyProtection="0"/>
    <xf numFmtId="179" fontId="8" fillId="0" borderId="0" applyFont="0" applyFill="0" applyBorder="0" applyAlignment="0" applyProtection="0"/>
    <xf numFmtId="0" fontId="98" fillId="0" borderId="0"/>
    <xf numFmtId="180" fontId="8" fillId="0" borderId="0" applyFont="0" applyFill="0" applyBorder="0" applyAlignment="0" applyProtection="0"/>
    <xf numFmtId="181" fontId="8" fillId="0" borderId="0" applyFont="0" applyFill="0" applyBorder="0" applyAlignment="0" applyProtection="0"/>
    <xf numFmtId="0" fontId="1" fillId="0" borderId="0"/>
    <xf numFmtId="0" fontId="54" fillId="0" borderId="0"/>
    <xf numFmtId="0" fontId="54" fillId="0" borderId="0"/>
    <xf numFmtId="0" fontId="1" fillId="0" borderId="0"/>
    <xf numFmtId="0" fontId="39" fillId="0" borderId="0"/>
    <xf numFmtId="0" fontId="39" fillId="0" borderId="0"/>
    <xf numFmtId="0" fontId="1" fillId="0" borderId="0"/>
    <xf numFmtId="0" fontId="76" fillId="0" borderId="0"/>
    <xf numFmtId="9" fontId="76" fillId="0" borderId="0" applyFont="0" applyFill="0" applyBorder="0" applyAlignment="0" applyProtection="0"/>
    <xf numFmtId="0" fontId="1" fillId="0" borderId="0"/>
    <xf numFmtId="0" fontId="54" fillId="0" borderId="0"/>
    <xf numFmtId="0" fontId="54" fillId="0" borderId="0"/>
    <xf numFmtId="0" fontId="1" fillId="0" borderId="0"/>
    <xf numFmtId="0" fontId="1"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54" fillId="2" borderId="0" applyNumberFormat="0" applyBorder="0" applyAlignment="0" applyProtection="0"/>
    <xf numFmtId="0" fontId="99" fillId="2" borderId="0" applyNumberFormat="0" applyBorder="0" applyAlignment="0" applyProtection="0"/>
    <xf numFmtId="0" fontId="54" fillId="3" borderId="0" applyNumberFormat="0" applyBorder="0" applyAlignment="0" applyProtection="0"/>
    <xf numFmtId="0" fontId="99" fillId="3" borderId="0" applyNumberFormat="0" applyBorder="0" applyAlignment="0" applyProtection="0"/>
    <xf numFmtId="0" fontId="54" fillId="4" borderId="0" applyNumberFormat="0" applyBorder="0" applyAlignment="0" applyProtection="0"/>
    <xf numFmtId="0" fontId="99" fillId="4" borderId="0" applyNumberFormat="0" applyBorder="0" applyAlignment="0" applyProtection="0"/>
    <xf numFmtId="0" fontId="54" fillId="5" borderId="0" applyNumberFormat="0" applyBorder="0" applyAlignment="0" applyProtection="0"/>
    <xf numFmtId="0" fontId="99" fillId="5"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4" fillId="10" borderId="0" applyNumberFormat="0" applyBorder="0" applyAlignment="0" applyProtection="0"/>
    <xf numFmtId="0" fontId="99" fillId="10" borderId="0" applyNumberFormat="0" applyBorder="0" applyAlignment="0" applyProtection="0"/>
    <xf numFmtId="0" fontId="54" fillId="35" borderId="0" applyNumberFormat="0" applyBorder="0" applyAlignment="0" applyProtection="0"/>
    <xf numFmtId="0" fontId="54" fillId="36" borderId="0" applyNumberFormat="0" applyBorder="0" applyAlignment="0" applyProtection="0"/>
    <xf numFmtId="0" fontId="54" fillId="37"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11" fillId="38" borderId="0" applyNumberFormat="0" applyBorder="0" applyAlignment="0" applyProtection="0"/>
    <xf numFmtId="0" fontId="111" fillId="39" borderId="0" applyNumberFormat="0" applyBorder="0" applyAlignment="0" applyProtection="0"/>
    <xf numFmtId="0" fontId="111" fillId="10" borderId="0" applyNumberFormat="0" applyBorder="0" applyAlignment="0" applyProtection="0"/>
    <xf numFmtId="0" fontId="112" fillId="10" borderId="0" applyNumberFormat="0" applyBorder="0" applyAlignment="0" applyProtection="0"/>
    <xf numFmtId="0" fontId="111" fillId="13" borderId="0" applyNumberFormat="0" applyBorder="0" applyAlignment="0" applyProtection="0"/>
    <xf numFmtId="0" fontId="112" fillId="13" borderId="0" applyNumberFormat="0" applyBorder="0" applyAlignment="0" applyProtection="0"/>
    <xf numFmtId="0" fontId="111" fillId="42" borderId="0" applyNumberFormat="0" applyBorder="0" applyAlignment="0" applyProtection="0"/>
    <xf numFmtId="0" fontId="111" fillId="15" borderId="0" applyNumberFormat="0" applyBorder="0" applyAlignment="0" applyProtection="0"/>
    <xf numFmtId="0" fontId="112" fillId="15" borderId="0" applyNumberFormat="0" applyBorder="0" applyAlignment="0" applyProtection="0"/>
    <xf numFmtId="0" fontId="56" fillId="38" borderId="0" applyNumberFormat="0" applyBorder="0" applyAlignment="0" applyProtection="0"/>
    <xf numFmtId="0" fontId="56" fillId="39" borderId="0" applyNumberFormat="0" applyBorder="0" applyAlignment="0" applyProtection="0"/>
    <xf numFmtId="0" fontId="56" fillId="40" borderId="0" applyNumberFormat="0" applyBorder="0" applyAlignment="0" applyProtection="0"/>
    <xf numFmtId="0" fontId="56" fillId="41" borderId="0" applyNumberFormat="0" applyBorder="0" applyAlignment="0" applyProtection="0"/>
    <xf numFmtId="0" fontId="56" fillId="42" borderId="0" applyNumberFormat="0" applyBorder="0" applyAlignment="0" applyProtection="0"/>
    <xf numFmtId="0" fontId="56" fillId="43" borderId="0" applyNumberFormat="0" applyBorder="0" applyAlignment="0" applyProtection="0"/>
    <xf numFmtId="0" fontId="101" fillId="0" borderId="0"/>
    <xf numFmtId="172" fontId="38" fillId="0" borderId="0" applyFont="0" applyFill="0" applyBorder="0" applyAlignment="0" applyProtection="0"/>
    <xf numFmtId="165" fontId="38" fillId="0" borderId="0" applyFont="0" applyFill="0" applyBorder="0" applyAlignment="0" applyProtection="0"/>
    <xf numFmtId="165" fontId="113" fillId="0" borderId="0" applyFont="0" applyFill="0" applyBorder="0" applyAlignment="0" applyProtection="0"/>
    <xf numFmtId="0" fontId="114" fillId="0" borderId="0" applyNumberFormat="0" applyFill="0" applyBorder="0" applyAlignment="0" applyProtection="0">
      <alignment vertical="top"/>
      <protection locked="0"/>
    </xf>
    <xf numFmtId="0" fontId="30" fillId="0" borderId="0" applyNumberFormat="0" applyFill="0" applyBorder="0" applyAlignment="0" applyProtection="0"/>
    <xf numFmtId="0" fontId="115" fillId="0" borderId="0" applyNumberFormat="0" applyFill="0" applyBorder="0" applyAlignment="0" applyProtection="0"/>
    <xf numFmtId="0" fontId="115" fillId="0" borderId="0" applyNumberFormat="0" applyFill="0" applyBorder="0" applyAlignment="0" applyProtection="0"/>
    <xf numFmtId="0" fontId="85" fillId="60" borderId="0" applyNumberFormat="0" applyBorder="0" applyAlignment="0" applyProtection="0"/>
    <xf numFmtId="0" fontId="85" fillId="60" borderId="0" applyNumberFormat="0" applyBorder="0" applyAlignment="0" applyProtection="0"/>
    <xf numFmtId="0" fontId="86" fillId="60" borderId="0" applyNumberFormat="0" applyBorder="0" applyAlignment="0" applyProtection="0"/>
    <xf numFmtId="0" fontId="86" fillId="60" borderId="0" applyNumberFormat="0" applyBorder="0" applyAlignment="0" applyProtection="0"/>
    <xf numFmtId="0" fontId="4" fillId="0" borderId="0"/>
    <xf numFmtId="0" fontId="99"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54" fillId="0" borderId="0"/>
    <xf numFmtId="0" fontId="38" fillId="0" borderId="0"/>
    <xf numFmtId="0" fontId="54" fillId="0" borderId="0"/>
    <xf numFmtId="0" fontId="54" fillId="0" borderId="0"/>
    <xf numFmtId="0" fontId="38" fillId="0" borderId="0"/>
    <xf numFmtId="0" fontId="54" fillId="0" borderId="0"/>
    <xf numFmtId="0" fontId="113" fillId="0" borderId="0"/>
    <xf numFmtId="0" fontId="52" fillId="0" borderId="0" applyNumberFormat="0" applyFill="0" applyBorder="0" applyAlignment="0" applyProtection="0">
      <alignment vertical="top"/>
    </xf>
    <xf numFmtId="0" fontId="52" fillId="0" borderId="0" applyNumberFormat="0" applyFill="0" applyBorder="0" applyAlignment="0" applyProtection="0">
      <alignment vertical="top"/>
    </xf>
    <xf numFmtId="0" fontId="52" fillId="0" borderId="0" applyNumberFormat="0" applyFill="0" applyBorder="0" applyAlignment="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8" fillId="0" borderId="0" applyFont="0" applyFill="0" applyBorder="0" applyAlignment="0" applyProtection="0"/>
    <xf numFmtId="49" fontId="38" fillId="0" borderId="0" applyFont="0" applyFill="0" applyBorder="0" applyAlignment="0" applyProtection="0"/>
    <xf numFmtId="49" fontId="38"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0" fontId="38" fillId="23" borderId="9" applyNumberFormat="0" applyFont="0" applyAlignment="0" applyProtection="0"/>
    <xf numFmtId="0" fontId="8"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0" fontId="38" fillId="23" borderId="9" applyNumberFormat="0" applyFont="0" applyAlignment="0" applyProtection="0"/>
    <xf numFmtId="0" fontId="8" fillId="23" borderId="9" applyNumberFormat="0" applyFont="0" applyAlignment="0" applyProtection="0"/>
    <xf numFmtId="0" fontId="101" fillId="23" borderId="9" applyNumberFormat="0" applyFont="0" applyAlignment="0" applyProtection="0"/>
    <xf numFmtId="0" fontId="101" fillId="23" borderId="9" applyNumberFormat="0" applyFont="0" applyAlignment="0" applyProtection="0"/>
    <xf numFmtId="9" fontId="38" fillId="0" borderId="0" applyFont="0" applyFill="0" applyBorder="0" applyAlignment="0" applyProtection="0"/>
    <xf numFmtId="9" fontId="54" fillId="0" borderId="0" applyFont="0" applyFill="0" applyBorder="0" applyAlignment="0" applyProtection="0"/>
    <xf numFmtId="9" fontId="67" fillId="0" borderId="0" applyFont="0" applyFill="0" applyBorder="0" applyAlignment="0" applyProtection="0"/>
    <xf numFmtId="0" fontId="116" fillId="0" borderId="0" applyNumberFormat="0" applyFill="0" applyBorder="0" applyAlignment="0" applyProtection="0">
      <alignment vertical="top"/>
      <protection locked="0"/>
    </xf>
    <xf numFmtId="0" fontId="41"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8" fillId="0" borderId="0"/>
    <xf numFmtId="0" fontId="118" fillId="0" borderId="0" applyNumberFormat="0" applyFill="0" applyBorder="0" applyAlignment="0" applyProtection="0">
      <alignment vertical="top"/>
    </xf>
    <xf numFmtId="0" fontId="118" fillId="0" borderId="0" applyNumberFormat="0" applyFill="0" applyBorder="0" applyAlignment="0" applyProtection="0">
      <alignment vertical="top"/>
    </xf>
    <xf numFmtId="0" fontId="100" fillId="0" borderId="0"/>
    <xf numFmtId="0" fontId="39" fillId="0" borderId="0"/>
    <xf numFmtId="0" fontId="100" fillId="0" borderId="0"/>
    <xf numFmtId="0" fontId="39" fillId="0" borderId="0"/>
    <xf numFmtId="0" fontId="89" fillId="0" borderId="0"/>
    <xf numFmtId="0" fontId="89" fillId="0" borderId="0"/>
    <xf numFmtId="0" fontId="101" fillId="0" borderId="0"/>
    <xf numFmtId="0" fontId="111" fillId="44" borderId="0" applyNumberFormat="0" applyBorder="0" applyAlignment="0" applyProtection="0"/>
    <xf numFmtId="0" fontId="111" fillId="45" borderId="0" applyNumberFormat="0" applyBorder="0" applyAlignment="0" applyProtection="0"/>
    <xf numFmtId="0" fontId="111" fillId="46" borderId="0" applyNumberFormat="0" applyBorder="0" applyAlignment="0" applyProtection="0"/>
    <xf numFmtId="0" fontId="111" fillId="47" borderId="0" applyNumberFormat="0" applyBorder="0" applyAlignment="0" applyProtection="0"/>
    <xf numFmtId="0" fontId="111" fillId="48" borderId="0" applyNumberFormat="0" applyBorder="0" applyAlignment="0" applyProtection="0"/>
    <xf numFmtId="0" fontId="111" fillId="49" borderId="0" applyNumberFormat="0" applyBorder="0" applyAlignment="0" applyProtection="0"/>
    <xf numFmtId="0" fontId="56" fillId="44" borderId="0" applyNumberFormat="0" applyBorder="0" applyAlignment="0" applyProtection="0"/>
    <xf numFmtId="0" fontId="56" fillId="45" borderId="0" applyNumberFormat="0" applyBorder="0" applyAlignment="0" applyProtection="0"/>
    <xf numFmtId="0" fontId="56" fillId="46" borderId="0" applyNumberFormat="0" applyBorder="0" applyAlignment="0" applyProtection="0"/>
    <xf numFmtId="0" fontId="56" fillId="47" borderId="0" applyNumberFormat="0" applyBorder="0" applyAlignment="0" applyProtection="0"/>
    <xf numFmtId="0" fontId="56" fillId="48" borderId="0" applyNumberFormat="0" applyBorder="0" applyAlignment="0" applyProtection="0"/>
    <xf numFmtId="0" fontId="56" fillId="49" borderId="0" applyNumberFormat="0" applyBorder="0" applyAlignment="0" applyProtection="0"/>
    <xf numFmtId="0" fontId="57" fillId="50" borderId="16" applyNumberFormat="0" applyAlignment="0" applyProtection="0"/>
    <xf numFmtId="0" fontId="119" fillId="50" borderId="16" applyNumberFormat="0" applyAlignment="0" applyProtection="0"/>
    <xf numFmtId="9" fontId="54" fillId="0" borderId="0" applyFont="0" applyFill="0" applyBorder="0" applyAlignment="0" applyProtection="0"/>
    <xf numFmtId="0" fontId="105" fillId="51" borderId="17" applyNumberFormat="0" applyAlignment="0" applyProtection="0"/>
    <xf numFmtId="0" fontId="106" fillId="51" borderId="16" applyNumberFormat="0" applyAlignment="0" applyProtection="0"/>
    <xf numFmtId="0" fontId="59" fillId="52" borderId="0" applyNumberFormat="0" applyBorder="0" applyAlignment="0" applyProtection="0"/>
    <xf numFmtId="0" fontId="120" fillId="0" borderId="20" applyNumberFormat="0" applyFill="0" applyAlignment="0" applyProtection="0"/>
    <xf numFmtId="0" fontId="62" fillId="0" borderId="20" applyNumberFormat="0" applyFill="0" applyAlignment="0" applyProtection="0"/>
    <xf numFmtId="0" fontId="121" fillId="0" borderId="21" applyNumberFormat="0" applyFill="0" applyAlignment="0" applyProtection="0"/>
    <xf numFmtId="0" fontId="63" fillId="0" borderId="21" applyNumberFormat="0" applyFill="0" applyAlignment="0" applyProtection="0"/>
    <xf numFmtId="0" fontId="122" fillId="0" borderId="22" applyNumberFormat="0" applyFill="0" applyAlignment="0" applyProtection="0"/>
    <xf numFmtId="0" fontId="64" fillId="0" borderId="22" applyNumberFormat="0" applyFill="0" applyAlignment="0" applyProtection="0"/>
    <xf numFmtId="0" fontId="122" fillId="0" borderId="0" applyNumberFormat="0" applyFill="0" applyBorder="0" applyAlignment="0" applyProtection="0"/>
    <xf numFmtId="0" fontId="64" fillId="0" borderId="0" applyNumberFormat="0" applyFill="0" applyBorder="0" applyAlignment="0" applyProtection="0"/>
    <xf numFmtId="0" fontId="101" fillId="0" borderId="0"/>
    <xf numFmtId="0" fontId="101" fillId="0" borderId="0"/>
    <xf numFmtId="0" fontId="39" fillId="0" borderId="0"/>
    <xf numFmtId="0" fontId="99" fillId="0" borderId="0"/>
    <xf numFmtId="0" fontId="101" fillId="0" borderId="0"/>
    <xf numFmtId="0" fontId="39"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1" fillId="0" borderId="0"/>
    <xf numFmtId="0" fontId="54" fillId="0" borderId="0"/>
    <xf numFmtId="0" fontId="99" fillId="0" borderId="0"/>
    <xf numFmtId="0" fontId="99" fillId="0" borderId="0"/>
    <xf numFmtId="0" fontId="4" fillId="0" borderId="0"/>
    <xf numFmtId="0" fontId="101" fillId="0" borderId="0"/>
    <xf numFmtId="0" fontId="54" fillId="0" borderId="0"/>
    <xf numFmtId="0" fontId="39" fillId="0" borderId="0"/>
    <xf numFmtId="0" fontId="101" fillId="0" borderId="0"/>
    <xf numFmtId="0" fontId="101" fillId="0" borderId="0"/>
    <xf numFmtId="0" fontId="39" fillId="0" borderId="0"/>
    <xf numFmtId="0" fontId="101" fillId="0" borderId="0"/>
    <xf numFmtId="0" fontId="101" fillId="0" borderId="0"/>
    <xf numFmtId="0" fontId="60" fillId="0" borderId="18" applyNumberFormat="0" applyFill="0" applyAlignment="0" applyProtection="0"/>
    <xf numFmtId="0" fontId="108" fillId="0" borderId="23" applyNumberFormat="0" applyFill="0" applyAlignment="0" applyProtection="0"/>
    <xf numFmtId="0" fontId="61" fillId="53" borderId="19" applyNumberFormat="0" applyAlignment="0" applyProtection="0"/>
    <xf numFmtId="0" fontId="123" fillId="53" borderId="19" applyNumberFormat="0" applyAlignment="0" applyProtection="0"/>
    <xf numFmtId="0" fontId="72" fillId="0" borderId="0" applyNumberFormat="0" applyFill="0" applyBorder="0" applyAlignment="0" applyProtection="0"/>
    <xf numFmtId="0" fontId="124" fillId="0" borderId="0" applyNumberFormat="0" applyFill="0" applyBorder="0" applyAlignment="0" applyProtection="0"/>
    <xf numFmtId="0" fontId="104" fillId="54" borderId="0" applyNumberFormat="0" applyBorder="0" applyAlignment="0" applyProtection="0"/>
    <xf numFmtId="0" fontId="68" fillId="51" borderId="16" applyNumberFormat="0" applyAlignment="0" applyProtection="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54" fillId="0" borderId="0"/>
    <xf numFmtId="0" fontId="54" fillId="0" borderId="0"/>
    <xf numFmtId="0" fontId="101" fillId="0" borderId="0"/>
    <xf numFmtId="0" fontId="99" fillId="0" borderId="0"/>
    <xf numFmtId="0" fontId="99"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69" fillId="0" borderId="23" applyNumberFormat="0" applyFill="0" applyAlignment="0" applyProtection="0"/>
    <xf numFmtId="0" fontId="125" fillId="56" borderId="0" applyNumberFormat="0" applyBorder="0" applyAlignment="0" applyProtection="0"/>
    <xf numFmtId="0" fontId="73" fillId="56" borderId="0" applyNumberFormat="0" applyBorder="0" applyAlignment="0" applyProtection="0"/>
    <xf numFmtId="0" fontId="107" fillId="0" borderId="0" applyNumberFormat="0" applyFill="0" applyBorder="0" applyAlignment="0" applyProtection="0"/>
    <xf numFmtId="0" fontId="4" fillId="55" borderId="24" applyNumberFormat="0" applyFont="0" applyAlignment="0" applyProtection="0"/>
    <xf numFmtId="0" fontId="4" fillId="55" borderId="24" applyNumberFormat="0" applyFont="0" applyAlignment="0" applyProtection="0"/>
    <xf numFmtId="0" fontId="4" fillId="55" borderId="24" applyNumberFormat="0" applyFont="0" applyAlignment="0" applyProtection="0"/>
    <xf numFmtId="0" fontId="11" fillId="55" borderId="24" applyNumberFormat="0" applyFont="0" applyAlignment="0" applyProtection="0"/>
    <xf numFmtId="0" fontId="1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54" fillId="0" borderId="0" applyFont="0" applyFill="0" applyBorder="0" applyAlignment="0" applyProtection="0"/>
    <xf numFmtId="0" fontId="58" fillId="51" borderId="17" applyNumberFormat="0" applyAlignment="0" applyProtection="0"/>
    <xf numFmtId="0" fontId="126" fillId="0" borderId="18" applyNumberFormat="0" applyFill="0" applyAlignment="0" applyProtection="0"/>
    <xf numFmtId="0" fontId="65" fillId="54" borderId="0" applyNumberFormat="0" applyBorder="0" applyAlignment="0" applyProtection="0"/>
    <xf numFmtId="0" fontId="10" fillId="0" borderId="0"/>
    <xf numFmtId="0" fontId="71"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28" fillId="5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0" fillId="0" borderId="0"/>
    <xf numFmtId="0" fontId="1" fillId="0" borderId="0"/>
    <xf numFmtId="0" fontId="1" fillId="0" borderId="0"/>
    <xf numFmtId="0" fontId="54" fillId="2" borderId="0" applyNumberFormat="0" applyBorder="0" applyAlignment="0" applyProtection="0"/>
    <xf numFmtId="0" fontId="54" fillId="3" borderId="0" applyNumberFormat="0" applyBorder="0" applyAlignment="0" applyProtection="0"/>
    <xf numFmtId="0" fontId="54" fillId="4" borderId="0" applyNumberFormat="0" applyBorder="0" applyAlignment="0" applyProtection="0"/>
    <xf numFmtId="0" fontId="54" fillId="5"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4" fillId="10" borderId="0" applyNumberFormat="0" applyBorder="0" applyAlignment="0" applyProtection="0"/>
    <xf numFmtId="0" fontId="54" fillId="35" borderId="0" applyNumberFormat="0" applyBorder="0" applyAlignment="0" applyProtection="0"/>
    <xf numFmtId="0" fontId="54" fillId="36" borderId="0" applyNumberFormat="0" applyBorder="0" applyAlignment="0" applyProtection="0"/>
    <xf numFmtId="0" fontId="54" fillId="37"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09" fillId="0" borderId="0" applyNumberFormat="0" applyFill="0" applyBorder="0" applyAlignment="0" applyProtection="0"/>
    <xf numFmtId="0" fontId="99" fillId="0" borderId="0"/>
    <xf numFmtId="0" fontId="54" fillId="0" borderId="0"/>
    <xf numFmtId="0" fontId="54"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54" fillId="0" borderId="0" applyFont="0" applyFill="0" applyBorder="0" applyAlignment="0" applyProtection="0"/>
    <xf numFmtId="9" fontId="54" fillId="0" borderId="0" applyFont="0" applyFill="0" applyBorder="0" applyAlignment="0" applyProtection="0"/>
    <xf numFmtId="0" fontId="54" fillId="0" borderId="0"/>
    <xf numFmtId="0" fontId="1"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1" fillId="55" borderId="24" applyNumberFormat="0" applyFont="0" applyAlignment="0" applyProtection="0"/>
    <xf numFmtId="9" fontId="54" fillId="0" borderId="0" applyFont="0" applyFill="0" applyBorder="0" applyAlignment="0" applyProtection="0"/>
    <xf numFmtId="0" fontId="39" fillId="0" borderId="0"/>
    <xf numFmtId="0" fontId="129" fillId="0" borderId="0" applyNumberFormat="0" applyFill="0" applyBorder="0" applyAlignment="0" applyProtection="0">
      <alignment vertical="top"/>
      <protection locked="0"/>
    </xf>
    <xf numFmtId="0" fontId="1"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55" borderId="24" applyNumberFormat="0" applyFont="0" applyAlignment="0" applyProtection="0"/>
    <xf numFmtId="0" fontId="1" fillId="0" borderId="0"/>
    <xf numFmtId="0" fontId="1" fillId="55" borderId="24" applyNumberFormat="0" applyFont="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54" fillId="0" borderId="0"/>
    <xf numFmtId="0" fontId="39" fillId="0" borderId="0"/>
    <xf numFmtId="0" fontId="54" fillId="0" borderId="0"/>
    <xf numFmtId="0" fontId="1" fillId="0" borderId="0"/>
    <xf numFmtId="0" fontId="54" fillId="0" borderId="0"/>
    <xf numFmtId="0" fontId="1" fillId="0" borderId="0"/>
    <xf numFmtId="0" fontId="54" fillId="2" borderId="0" applyNumberFormat="0" applyBorder="0" applyAlignment="0" applyProtection="0"/>
    <xf numFmtId="0" fontId="54" fillId="3" borderId="0" applyNumberFormat="0" applyBorder="0" applyAlignment="0" applyProtection="0"/>
    <xf numFmtId="0" fontId="54" fillId="4" borderId="0" applyNumberFormat="0" applyBorder="0" applyAlignment="0" applyProtection="0"/>
    <xf numFmtId="0" fontId="54" fillId="5"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4" fillId="10" borderId="0" applyNumberFormat="0" applyBorder="0" applyAlignment="0" applyProtection="0"/>
    <xf numFmtId="0" fontId="54" fillId="35" borderId="0" applyNumberFormat="0" applyBorder="0" applyAlignment="0" applyProtection="0"/>
    <xf numFmtId="0" fontId="54" fillId="36" borderId="0" applyNumberFormat="0" applyBorder="0" applyAlignment="0" applyProtection="0"/>
    <xf numFmtId="0" fontId="54" fillId="37"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54" fillId="0" borderId="0" applyFont="0" applyFill="0" applyBorder="0" applyAlignment="0" applyProtection="0"/>
    <xf numFmtId="9" fontId="54" fillId="0" borderId="0" applyFont="0" applyFill="0" applyBorder="0" applyAlignment="0" applyProtection="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54" fillId="0" borderId="0"/>
    <xf numFmtId="0" fontId="54" fillId="0" borderId="0"/>
    <xf numFmtId="0" fontId="54" fillId="0" borderId="0"/>
    <xf numFmtId="0" fontId="54" fillId="0" borderId="0"/>
    <xf numFmtId="0" fontId="54" fillId="0" borderId="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9" fontId="5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2" borderId="0" applyNumberFormat="0" applyBorder="0" applyAlignment="0" applyProtection="0"/>
    <xf numFmtId="0" fontId="54" fillId="3" borderId="0" applyNumberFormat="0" applyBorder="0" applyAlignment="0" applyProtection="0"/>
    <xf numFmtId="0" fontId="54" fillId="4" borderId="0" applyNumberFormat="0" applyBorder="0" applyAlignment="0" applyProtection="0"/>
    <xf numFmtId="0" fontId="54" fillId="5"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4" fillId="10" borderId="0" applyNumberFormat="0" applyBorder="0" applyAlignment="0" applyProtection="0"/>
    <xf numFmtId="0" fontId="54" fillId="35" borderId="0" applyNumberFormat="0" applyBorder="0" applyAlignment="0" applyProtection="0"/>
    <xf numFmtId="0" fontId="54" fillId="36" borderId="0" applyNumberFormat="0" applyBorder="0" applyAlignment="0" applyProtection="0"/>
    <xf numFmtId="0" fontId="54" fillId="37"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54" fillId="0" borderId="0"/>
    <xf numFmtId="0" fontId="54"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54" fillId="0" borderId="0" applyFont="0" applyFill="0" applyBorder="0" applyAlignment="0" applyProtection="0"/>
    <xf numFmtId="9" fontId="54" fillId="0" borderId="0" applyFont="0" applyFill="0" applyBorder="0" applyAlignment="0" applyProtection="0"/>
    <xf numFmtId="0" fontId="54" fillId="0" borderId="0"/>
    <xf numFmtId="0" fontId="1"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1" fillId="55" borderId="24" applyNumberFormat="0" applyFont="0" applyAlignment="0" applyProtection="0"/>
    <xf numFmtId="9" fontId="54" fillId="0" borderId="0" applyFont="0" applyFill="0" applyBorder="0" applyAlignment="0" applyProtection="0"/>
    <xf numFmtId="0" fontId="1" fillId="0" borderId="0"/>
    <xf numFmtId="0" fontId="1" fillId="0" borderId="0"/>
    <xf numFmtId="0" fontId="73" fillId="56" borderId="0" applyNumberFormat="0" applyBorder="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55" borderId="24" applyNumberFormat="0" applyFont="0" applyAlignment="0" applyProtection="0"/>
    <xf numFmtId="0" fontId="1" fillId="0" borderId="0"/>
    <xf numFmtId="0" fontId="1" fillId="0" borderId="0"/>
    <xf numFmtId="0" fontId="1" fillId="55" borderId="24" applyNumberFormat="0" applyFont="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72" fillId="0" borderId="0" applyNumberFormat="0" applyFill="0" applyBorder="0" applyAlignment="0" applyProtection="0"/>
    <xf numFmtId="0" fontId="62" fillId="0" borderId="20" applyNumberFormat="0" applyFill="0" applyAlignment="0" applyProtection="0"/>
    <xf numFmtId="0" fontId="63" fillId="0" borderId="21" applyNumberFormat="0" applyFill="0" applyAlignment="0" applyProtection="0"/>
    <xf numFmtId="0" fontId="64" fillId="0" borderId="22" applyNumberFormat="0" applyFill="0" applyAlignment="0" applyProtection="0"/>
    <xf numFmtId="0" fontId="64" fillId="0" borderId="0" applyNumberFormat="0" applyFill="0" applyBorder="0" applyAlignment="0" applyProtection="0"/>
    <xf numFmtId="0" fontId="59" fillId="52" borderId="0" applyNumberFormat="0" applyBorder="0" applyAlignment="0" applyProtection="0"/>
    <xf numFmtId="0" fontId="73" fillId="56" borderId="0" applyNumberFormat="0" applyBorder="0" applyAlignment="0" applyProtection="0"/>
    <xf numFmtId="0" fontId="65" fillId="54" borderId="0" applyNumberFormat="0" applyBorder="0" applyAlignment="0" applyProtection="0"/>
    <xf numFmtId="0" fontId="57" fillId="50" borderId="16" applyNumberFormat="0" applyAlignment="0" applyProtection="0"/>
    <xf numFmtId="0" fontId="58" fillId="51" borderId="17" applyNumberFormat="0" applyAlignment="0" applyProtection="0"/>
    <xf numFmtId="0" fontId="68" fillId="51" borderId="16" applyNumberFormat="0" applyAlignment="0" applyProtection="0"/>
    <xf numFmtId="0" fontId="60" fillId="0" borderId="18" applyNumberFormat="0" applyFill="0" applyAlignment="0" applyProtection="0"/>
    <xf numFmtId="0" fontId="61" fillId="53" borderId="19" applyNumberFormat="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69" fillId="0" borderId="23" applyNumberFormat="0" applyFill="0" applyAlignment="0" applyProtection="0"/>
    <xf numFmtId="0" fontId="56" fillId="44" borderId="0" applyNumberFormat="0" applyBorder="0" applyAlignment="0" applyProtection="0"/>
    <xf numFmtId="0" fontId="1" fillId="26" borderId="0" applyNumberFormat="0" applyBorder="0" applyAlignment="0" applyProtection="0"/>
    <xf numFmtId="0" fontId="1" fillId="32" borderId="0" applyNumberFormat="0" applyBorder="0" applyAlignment="0" applyProtection="0"/>
    <xf numFmtId="0" fontId="56" fillId="38" borderId="0" applyNumberFormat="0" applyBorder="0" applyAlignment="0" applyProtection="0"/>
    <xf numFmtId="0" fontId="56" fillId="45"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56" fillId="39" borderId="0" applyNumberFormat="0" applyBorder="0" applyAlignment="0" applyProtection="0"/>
    <xf numFmtId="0" fontId="56" fillId="46"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56" fillId="40" borderId="0" applyNumberFormat="0" applyBorder="0" applyAlignment="0" applyProtection="0"/>
    <xf numFmtId="0" fontId="56" fillId="47"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56" fillId="41" borderId="0" applyNumberFormat="0" applyBorder="0" applyAlignment="0" applyProtection="0"/>
    <xf numFmtId="0" fontId="56" fillId="48"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56" fillId="42" borderId="0" applyNumberFormat="0" applyBorder="0" applyAlignment="0" applyProtection="0"/>
    <xf numFmtId="0" fontId="56" fillId="49"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56" fillId="43" borderId="0" applyNumberFormat="0" applyBorder="0" applyAlignment="0" applyProtection="0"/>
    <xf numFmtId="0" fontId="54"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39" fillId="0" borderId="0"/>
    <xf numFmtId="0" fontId="1" fillId="0" borderId="0"/>
    <xf numFmtId="0" fontId="54" fillId="0" borderId="0"/>
    <xf numFmtId="0" fontId="1" fillId="0" borderId="0"/>
    <xf numFmtId="0" fontId="54" fillId="2" borderId="0" applyNumberFormat="0" applyBorder="0" applyAlignment="0" applyProtection="0"/>
    <xf numFmtId="0" fontId="54" fillId="3" borderId="0" applyNumberFormat="0" applyBorder="0" applyAlignment="0" applyProtection="0"/>
    <xf numFmtId="0" fontId="54" fillId="4" borderId="0" applyNumberFormat="0" applyBorder="0" applyAlignment="0" applyProtection="0"/>
    <xf numFmtId="0" fontId="54" fillId="5"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4" fillId="10" borderId="0" applyNumberFormat="0" applyBorder="0" applyAlignment="0" applyProtection="0"/>
    <xf numFmtId="0" fontId="54" fillId="35" borderId="0" applyNumberFormat="0" applyBorder="0" applyAlignment="0" applyProtection="0"/>
    <xf numFmtId="0" fontId="54" fillId="36" borderId="0" applyNumberFormat="0" applyBorder="0" applyAlignment="0" applyProtection="0"/>
    <xf numFmtId="0" fontId="54" fillId="37"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54" fillId="0" borderId="0" applyFont="0" applyFill="0" applyBorder="0" applyAlignment="0" applyProtection="0"/>
    <xf numFmtId="9" fontId="54" fillId="0" borderId="0" applyFont="0" applyFill="0" applyBorder="0" applyAlignment="0" applyProtection="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54" fillId="0" borderId="0"/>
    <xf numFmtId="0" fontId="54" fillId="0" borderId="0"/>
    <xf numFmtId="0" fontId="54" fillId="0" borderId="0"/>
    <xf numFmtId="0" fontId="54" fillId="0" borderId="0"/>
    <xf numFmtId="0" fontId="54" fillId="0" borderId="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9" fontId="5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2" borderId="0" applyNumberFormat="0" applyBorder="0" applyAlignment="0" applyProtection="0"/>
    <xf numFmtId="0" fontId="54" fillId="3" borderId="0" applyNumberFormat="0" applyBorder="0" applyAlignment="0" applyProtection="0"/>
    <xf numFmtId="0" fontId="54" fillId="4" borderId="0" applyNumberFormat="0" applyBorder="0" applyAlignment="0" applyProtection="0"/>
    <xf numFmtId="0" fontId="54" fillId="5"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4" fillId="10" borderId="0" applyNumberFormat="0" applyBorder="0" applyAlignment="0" applyProtection="0"/>
    <xf numFmtId="0" fontId="54" fillId="35" borderId="0" applyNumberFormat="0" applyBorder="0" applyAlignment="0" applyProtection="0"/>
    <xf numFmtId="0" fontId="54" fillId="36" borderId="0" applyNumberFormat="0" applyBorder="0" applyAlignment="0" applyProtection="0"/>
    <xf numFmtId="0" fontId="54" fillId="37"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54" fillId="0" borderId="0"/>
    <xf numFmtId="0" fontId="54"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54" fillId="0" borderId="0" applyFont="0" applyFill="0" applyBorder="0" applyAlignment="0" applyProtection="0"/>
    <xf numFmtId="9" fontId="54" fillId="0" borderId="0" applyFont="0" applyFill="0" applyBorder="0" applyAlignment="0" applyProtection="0"/>
    <xf numFmtId="0" fontId="54" fillId="0" borderId="0"/>
    <xf numFmtId="0" fontId="1"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1" fillId="55" borderId="24" applyNumberFormat="0" applyFont="0" applyAlignment="0" applyProtection="0"/>
    <xf numFmtId="9" fontId="54" fillId="0" borderId="0" applyFont="0" applyFill="0" applyBorder="0" applyAlignment="0" applyProtection="0"/>
    <xf numFmtId="0" fontId="1" fillId="0" borderId="0"/>
    <xf numFmtId="0" fontId="1" fillId="0" borderId="0"/>
    <xf numFmtId="0" fontId="1" fillId="0" borderId="0"/>
    <xf numFmtId="0" fontId="1" fillId="55" borderId="24" applyNumberFormat="0" applyFont="0" applyAlignment="0" applyProtection="0"/>
    <xf numFmtId="0" fontId="1" fillId="0" borderId="0"/>
    <xf numFmtId="0" fontId="1" fillId="0" borderId="0"/>
    <xf numFmtId="0" fontId="1" fillId="55" borderId="24" applyNumberFormat="0" applyFont="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54" fillId="0" borderId="0"/>
    <xf numFmtId="0" fontId="1" fillId="0" borderId="0"/>
    <xf numFmtId="0" fontId="54" fillId="2" borderId="0" applyNumberFormat="0" applyBorder="0" applyAlignment="0" applyProtection="0"/>
    <xf numFmtId="0" fontId="54" fillId="3" borderId="0" applyNumberFormat="0" applyBorder="0" applyAlignment="0" applyProtection="0"/>
    <xf numFmtId="0" fontId="54" fillId="4" borderId="0" applyNumberFormat="0" applyBorder="0" applyAlignment="0" applyProtection="0"/>
    <xf numFmtId="0" fontId="54" fillId="5"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4" fillId="10" borderId="0" applyNumberFormat="0" applyBorder="0" applyAlignment="0" applyProtection="0"/>
    <xf numFmtId="0" fontId="54" fillId="35" borderId="0" applyNumberFormat="0" applyBorder="0" applyAlignment="0" applyProtection="0"/>
    <xf numFmtId="0" fontId="54" fillId="36" borderId="0" applyNumberFormat="0" applyBorder="0" applyAlignment="0" applyProtection="0"/>
    <xf numFmtId="0" fontId="54" fillId="37"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54" fillId="0" borderId="0" applyFont="0" applyFill="0" applyBorder="0" applyAlignment="0" applyProtection="0"/>
    <xf numFmtId="9" fontId="54" fillId="0" borderId="0" applyFont="0" applyFill="0" applyBorder="0" applyAlignment="0" applyProtection="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0" borderId="0"/>
    <xf numFmtId="0" fontId="54" fillId="0" borderId="0"/>
    <xf numFmtId="0" fontId="54" fillId="0" borderId="0"/>
    <xf numFmtId="0" fontId="54" fillId="0" borderId="0"/>
    <xf numFmtId="0" fontId="54" fillId="0" borderId="0"/>
    <xf numFmtId="0" fontId="54" fillId="0" borderId="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9" fontId="5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4" fillId="2" borderId="0" applyNumberFormat="0" applyBorder="0" applyAlignment="0" applyProtection="0"/>
    <xf numFmtId="0" fontId="54" fillId="3" borderId="0" applyNumberFormat="0" applyBorder="0" applyAlignment="0" applyProtection="0"/>
    <xf numFmtId="0" fontId="54" fillId="4" borderId="0" applyNumberFormat="0" applyBorder="0" applyAlignment="0" applyProtection="0"/>
    <xf numFmtId="0" fontId="54" fillId="5"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4" fillId="10" borderId="0" applyNumberFormat="0" applyBorder="0" applyAlignment="0" applyProtection="0"/>
    <xf numFmtId="0" fontId="54" fillId="35" borderId="0" applyNumberFormat="0" applyBorder="0" applyAlignment="0" applyProtection="0"/>
    <xf numFmtId="0" fontId="54" fillId="36" borderId="0" applyNumberFormat="0" applyBorder="0" applyAlignment="0" applyProtection="0"/>
    <xf numFmtId="0" fontId="54" fillId="37"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54"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54" fillId="0" borderId="0" applyFont="0" applyFill="0" applyBorder="0" applyAlignment="0" applyProtection="0"/>
    <xf numFmtId="9" fontId="54" fillId="0" borderId="0" applyFont="0" applyFill="0" applyBorder="0" applyAlignment="0" applyProtection="0"/>
    <xf numFmtId="0" fontId="54" fillId="0" borderId="0"/>
    <xf numFmtId="0" fontId="1"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1" fillId="55" borderId="24" applyNumberFormat="0" applyFont="0" applyAlignment="0" applyProtection="0"/>
    <xf numFmtId="9" fontId="54" fillId="0" borderId="0" applyFont="0" applyFill="0" applyBorder="0" applyAlignment="0" applyProtection="0"/>
    <xf numFmtId="0" fontId="1"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55" borderId="24" applyNumberFormat="0" applyFont="0" applyAlignment="0" applyProtection="0"/>
    <xf numFmtId="0" fontId="1" fillId="0" borderId="0"/>
    <xf numFmtId="0" fontId="1" fillId="0" borderId="0"/>
    <xf numFmtId="0" fontId="1" fillId="55" borderId="24" applyNumberFormat="0" applyFont="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5" borderId="24" applyNumberFormat="0" applyFont="0" applyAlignment="0" applyProtection="0"/>
    <xf numFmtId="0" fontId="1"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55" borderId="24" applyNumberFormat="0" applyFont="0" applyAlignment="0" applyProtection="0"/>
    <xf numFmtId="0" fontId="1" fillId="0" borderId="0"/>
    <xf numFmtId="0" fontId="1" fillId="0" borderId="0"/>
    <xf numFmtId="0" fontId="1" fillId="55" borderId="24" applyNumberFormat="0" applyFont="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5" borderId="24" applyNumberFormat="0" applyFont="0" applyAlignment="0" applyProtection="0"/>
    <xf numFmtId="0" fontId="1"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55" borderId="24" applyNumberFormat="0" applyFont="0" applyAlignment="0" applyProtection="0"/>
    <xf numFmtId="0" fontId="1" fillId="0" borderId="0"/>
    <xf numFmtId="0" fontId="1" fillId="0" borderId="0"/>
    <xf numFmtId="0" fontId="1" fillId="55" borderId="24" applyNumberFormat="0" applyFont="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5" borderId="24" applyNumberFormat="0" applyFont="0" applyAlignment="0" applyProtection="0"/>
    <xf numFmtId="0" fontId="1" fillId="0" borderId="0"/>
    <xf numFmtId="0" fontId="1" fillId="0" borderId="0"/>
    <xf numFmtId="0" fontId="1" fillId="0" borderId="0"/>
    <xf numFmtId="0" fontId="1" fillId="55" borderId="24" applyNumberFormat="0" applyFont="0" applyAlignment="0" applyProtection="0"/>
    <xf numFmtId="0" fontId="1" fillId="0" borderId="0"/>
    <xf numFmtId="0" fontId="1" fillId="0" borderId="0"/>
    <xf numFmtId="0" fontId="1" fillId="55" borderId="24" applyNumberFormat="0" applyFont="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55" borderId="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5" borderId="24" applyNumberFormat="0" applyFont="0" applyAlignment="0" applyProtection="0"/>
    <xf numFmtId="0" fontId="1"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55" borderId="24" applyNumberFormat="0" applyFont="0" applyAlignment="0" applyProtection="0"/>
    <xf numFmtId="0" fontId="1" fillId="0" borderId="0"/>
    <xf numFmtId="0" fontId="1" fillId="0" borderId="0"/>
    <xf numFmtId="0" fontId="1" fillId="55" borderId="24" applyNumberFormat="0" applyFont="0" applyAlignment="0" applyProtection="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 fillId="0" borderId="0"/>
    <xf numFmtId="0" fontId="1" fillId="0" borderId="0"/>
    <xf numFmtId="0" fontId="1" fillId="0" borderId="0"/>
    <xf numFmtId="0" fontId="1" fillId="26" borderId="0" applyNumberFormat="0" applyBorder="0" applyAlignment="0" applyProtection="0"/>
    <xf numFmtId="0" fontId="1" fillId="32" borderId="0" applyNumberFormat="0" applyBorder="0" applyAlignment="0" applyProtection="0"/>
    <xf numFmtId="0" fontId="1" fillId="27" borderId="0" applyNumberFormat="0" applyBorder="0" applyAlignment="0" applyProtection="0"/>
    <xf numFmtId="0" fontId="1" fillId="33" borderId="0" applyNumberFormat="0" applyBorder="0" applyAlignment="0" applyProtection="0"/>
    <xf numFmtId="0" fontId="1" fillId="28" borderId="0" applyNumberFormat="0" applyBorder="0" applyAlignment="0" applyProtection="0"/>
    <xf numFmtId="0" fontId="1" fillId="34" borderId="0" applyNumberFormat="0" applyBorder="0" applyAlignment="0" applyProtection="0"/>
    <xf numFmtId="0" fontId="1" fillId="29"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6" borderId="0" applyNumberFormat="0" applyBorder="0" applyAlignment="0" applyProtection="0"/>
    <xf numFmtId="0" fontId="1" fillId="31" borderId="0" applyNumberFormat="0" applyBorder="0" applyAlignment="0" applyProtection="0"/>
    <xf numFmtId="0" fontId="1" fillId="37" borderId="0" applyNumberFormat="0" applyBorder="0" applyAlignment="0" applyProtection="0"/>
    <xf numFmtId="0" fontId="1" fillId="0" borderId="0"/>
    <xf numFmtId="0" fontId="130" fillId="52" borderId="0" applyNumberFormat="0" applyBorder="0" applyAlignment="0" applyProtection="0"/>
    <xf numFmtId="0" fontId="51" fillId="61" borderId="5" applyBorder="0">
      <alignment horizontal="left"/>
    </xf>
    <xf numFmtId="0" fontId="130" fillId="52" borderId="0" applyNumberFormat="0" applyBorder="0" applyAlignment="0" applyProtection="0"/>
    <xf numFmtId="0" fontId="54" fillId="0" borderId="0"/>
    <xf numFmtId="0" fontId="110" fillId="0" borderId="0"/>
    <xf numFmtId="0" fontId="1" fillId="0" borderId="0"/>
    <xf numFmtId="0" fontId="39" fillId="0" borderId="0"/>
    <xf numFmtId="0" fontId="1" fillId="0" borderId="0"/>
    <xf numFmtId="0" fontId="1" fillId="0" borderId="0"/>
  </cellStyleXfs>
  <cellXfs count="114">
    <xf numFmtId="0" fontId="0" fillId="0" borderId="0" xfId="0"/>
    <xf numFmtId="0" fontId="6" fillId="0" borderId="0" xfId="216" applyFont="1" applyFill="1"/>
    <xf numFmtId="49" fontId="6" fillId="0" borderId="0" xfId="231" applyNumberFormat="1" applyFont="1" applyFill="1" applyBorder="1" applyAlignment="1">
      <alignment horizontal="center" vertical="center" wrapText="1"/>
    </xf>
    <xf numFmtId="0" fontId="6" fillId="59" borderId="0" xfId="214" applyFont="1" applyFill="1" applyBorder="1" applyAlignment="1">
      <alignment horizontal="center" vertical="center"/>
    </xf>
    <xf numFmtId="170" fontId="6" fillId="0" borderId="0" xfId="214" applyNumberFormat="1" applyFont="1" applyFill="1" applyBorder="1" applyAlignment="1">
      <alignment horizontal="center" vertical="center" wrapText="1"/>
    </xf>
    <xf numFmtId="0" fontId="6" fillId="0" borderId="0" xfId="214" applyFont="1" applyFill="1" applyBorder="1" applyAlignment="1">
      <alignment horizontal="center" vertical="center"/>
    </xf>
    <xf numFmtId="0" fontId="6" fillId="0" borderId="0" xfId="0" applyFont="1" applyFill="1" applyBorder="1" applyAlignment="1">
      <alignment horizontal="center" vertical="center"/>
    </xf>
    <xf numFmtId="0" fontId="6" fillId="0" borderId="0" xfId="0" applyFont="1" applyFill="1" applyBorder="1" applyAlignment="1">
      <alignment horizontal="center" vertical="center" wrapText="1"/>
    </xf>
    <xf numFmtId="0" fontId="78" fillId="0" borderId="0" xfId="214" applyFont="1" applyFill="1" applyBorder="1" applyAlignment="1">
      <alignment horizontal="center" vertical="center" wrapText="1"/>
    </xf>
    <xf numFmtId="0" fontId="6" fillId="0" borderId="0" xfId="214" applyFont="1" applyFill="1" applyBorder="1" applyAlignment="1">
      <alignment horizontal="center" vertical="center" wrapText="1"/>
    </xf>
    <xf numFmtId="0" fontId="6" fillId="0" borderId="0" xfId="228" applyFont="1" applyFill="1" applyBorder="1" applyAlignment="1">
      <alignment horizontal="center" vertical="center" wrapText="1"/>
    </xf>
    <xf numFmtId="0" fontId="6" fillId="0" borderId="0" xfId="216" applyFont="1" applyFill="1" applyBorder="1" applyAlignment="1">
      <alignment horizontal="center" vertical="center" wrapText="1"/>
    </xf>
    <xf numFmtId="169" fontId="77" fillId="0" borderId="0" xfId="216" applyNumberFormat="1" applyFont="1" applyFill="1" applyBorder="1" applyAlignment="1">
      <alignment horizontal="center" vertical="center"/>
    </xf>
    <xf numFmtId="0" fontId="78" fillId="0" borderId="0" xfId="0" applyFont="1" applyFill="1" applyBorder="1" applyAlignment="1">
      <alignment horizontal="center" vertical="center" wrapText="1"/>
    </xf>
    <xf numFmtId="49" fontId="6" fillId="0" borderId="0" xfId="278" applyNumberFormat="1" applyFont="1" applyFill="1" applyBorder="1" applyAlignment="1">
      <alignment horizontal="center" vertical="center" wrapText="1"/>
    </xf>
    <xf numFmtId="0" fontId="6" fillId="0" borderId="0" xfId="278" applyFont="1" applyFill="1" applyBorder="1" applyAlignment="1">
      <alignment horizontal="center" vertical="center"/>
    </xf>
    <xf numFmtId="0" fontId="6" fillId="0" borderId="0" xfId="279" applyFont="1" applyFill="1" applyBorder="1" applyAlignment="1">
      <alignment horizontal="center" vertical="center"/>
    </xf>
    <xf numFmtId="0" fontId="8" fillId="58" borderId="11" xfId="214" applyFont="1" applyFill="1" applyBorder="1" applyAlignment="1">
      <alignment horizontal="center" vertical="center"/>
    </xf>
    <xf numFmtId="0" fontId="6" fillId="0" borderId="0" xfId="216" applyFont="1" applyFill="1" applyBorder="1" applyAlignment="1">
      <alignment horizontal="center" vertical="center"/>
    </xf>
    <xf numFmtId="0" fontId="6" fillId="0" borderId="0" xfId="229" applyNumberFormat="1" applyFont="1" applyFill="1" applyBorder="1" applyAlignment="1">
      <alignment horizontal="center" vertical="center"/>
    </xf>
    <xf numFmtId="0" fontId="6" fillId="0" borderId="0" xfId="216" applyFont="1" applyFill="1" applyBorder="1"/>
    <xf numFmtId="0" fontId="6" fillId="0" borderId="0" xfId="216" applyFont="1" applyFill="1" applyBorder="1" applyAlignment="1">
      <alignment wrapText="1"/>
    </xf>
    <xf numFmtId="49" fontId="6" fillId="0" borderId="0" xfId="277" applyNumberFormat="1" applyFont="1" applyFill="1" applyBorder="1" applyAlignment="1">
      <alignment horizontal="center" vertical="center"/>
    </xf>
    <xf numFmtId="0" fontId="6" fillId="0" borderId="0" xfId="216" applyFont="1" applyFill="1" applyBorder="1" applyAlignment="1">
      <alignment vertical="center"/>
    </xf>
    <xf numFmtId="49" fontId="6" fillId="0" borderId="11" xfId="229" applyNumberFormat="1" applyFont="1" applyFill="1" applyBorder="1" applyAlignment="1">
      <alignment horizontal="center" vertical="center" textRotation="90" wrapText="1"/>
    </xf>
    <xf numFmtId="9" fontId="6" fillId="0" borderId="11" xfId="276" applyFont="1" applyFill="1" applyBorder="1" applyAlignment="1">
      <alignment horizontal="center" vertical="center" textRotation="90"/>
    </xf>
    <xf numFmtId="9" fontId="6" fillId="0" borderId="11" xfId="276" applyFont="1" applyFill="1" applyBorder="1" applyAlignment="1">
      <alignment horizontal="center" vertical="center" textRotation="90" wrapText="1"/>
    </xf>
    <xf numFmtId="49" fontId="6" fillId="0" borderId="11" xfId="230" applyNumberFormat="1" applyFont="1" applyFill="1" applyBorder="1" applyAlignment="1">
      <alignment horizontal="center" vertical="center" textRotation="90" wrapText="1"/>
    </xf>
    <xf numFmtId="49" fontId="6" fillId="0" borderId="0" xfId="229" applyNumberFormat="1" applyFont="1" applyFill="1" applyBorder="1" applyAlignment="1">
      <alignment horizontal="center" vertical="center" wrapText="1"/>
    </xf>
    <xf numFmtId="49" fontId="77" fillId="24" borderId="12" xfId="230" applyNumberFormat="1" applyFont="1" applyFill="1" applyBorder="1" applyAlignment="1">
      <alignment horizontal="center" vertical="center" wrapText="1"/>
    </xf>
    <xf numFmtId="49" fontId="77" fillId="24" borderId="12" xfId="230" applyNumberFormat="1" applyFont="1" applyFill="1" applyBorder="1" applyAlignment="1">
      <alignment vertical="center"/>
    </xf>
    <xf numFmtId="49" fontId="77" fillId="24" borderId="13" xfId="230" applyNumberFormat="1" applyFont="1" applyFill="1" applyBorder="1" applyAlignment="1">
      <alignment horizontal="center" vertical="center" wrapText="1"/>
    </xf>
    <xf numFmtId="0" fontId="6" fillId="24" borderId="13" xfId="230" applyNumberFormat="1" applyFont="1" applyFill="1" applyBorder="1" applyAlignment="1">
      <alignment horizontal="center" vertical="center" wrapText="1"/>
    </xf>
    <xf numFmtId="0" fontId="77" fillId="24" borderId="14" xfId="230" applyNumberFormat="1" applyFont="1" applyFill="1" applyBorder="1" applyAlignment="1">
      <alignment horizontal="center" vertical="center" wrapText="1"/>
    </xf>
    <xf numFmtId="0" fontId="77" fillId="24" borderId="15" xfId="230" applyNumberFormat="1" applyFont="1" applyFill="1" applyBorder="1" applyAlignment="1">
      <alignment horizontal="center" vertical="center" textRotation="90" wrapText="1"/>
    </xf>
    <xf numFmtId="49" fontId="77" fillId="24" borderId="14" xfId="230" applyNumberFormat="1" applyFont="1" applyFill="1" applyBorder="1" applyAlignment="1">
      <alignment horizontal="center" vertical="center" wrapText="1"/>
    </xf>
    <xf numFmtId="49" fontId="6" fillId="24" borderId="13" xfId="230" applyNumberFormat="1" applyFont="1" applyFill="1" applyBorder="1" applyAlignment="1">
      <alignment horizontal="center" vertical="center" textRotation="90" wrapText="1"/>
    </xf>
    <xf numFmtId="49" fontId="77" fillId="24" borderId="13" xfId="230" applyNumberFormat="1" applyFont="1" applyFill="1" applyBorder="1" applyAlignment="1">
      <alignment horizontal="center" vertical="center"/>
    </xf>
    <xf numFmtId="49" fontId="6" fillId="24" borderId="13" xfId="230" applyNumberFormat="1" applyFont="1" applyFill="1" applyBorder="1" applyAlignment="1">
      <alignment horizontal="center" vertical="center"/>
    </xf>
    <xf numFmtId="1" fontId="77" fillId="24" borderId="13" xfId="230" applyNumberFormat="1" applyFont="1" applyFill="1" applyBorder="1" applyAlignment="1">
      <alignment horizontal="center" vertical="center" wrapText="1"/>
    </xf>
    <xf numFmtId="49" fontId="6" fillId="24" borderId="11" xfId="229" applyNumberFormat="1" applyFont="1" applyFill="1" applyBorder="1" applyAlignment="1">
      <alignment horizontal="center" vertical="center" wrapText="1"/>
    </xf>
    <xf numFmtId="49" fontId="6" fillId="24" borderId="13" xfId="229" applyNumberFormat="1" applyFont="1" applyFill="1" applyBorder="1" applyAlignment="1">
      <alignment horizontal="center" vertical="center" wrapText="1"/>
    </xf>
    <xf numFmtId="49" fontId="6" fillId="0" borderId="0" xfId="229" applyNumberFormat="1" applyFont="1" applyFill="1" applyAlignment="1"/>
    <xf numFmtId="49" fontId="77" fillId="0" borderId="12" xfId="230" applyNumberFormat="1" applyFont="1" applyFill="1" applyBorder="1" applyAlignment="1">
      <alignment horizontal="center" vertical="center" wrapText="1"/>
    </xf>
    <xf numFmtId="49" fontId="77" fillId="0" borderId="12" xfId="230" applyNumberFormat="1" applyFont="1" applyFill="1" applyBorder="1" applyAlignment="1">
      <alignment vertical="center"/>
    </xf>
    <xf numFmtId="49" fontId="77" fillId="0" borderId="13" xfId="230" applyNumberFormat="1" applyFont="1" applyFill="1" applyBorder="1" applyAlignment="1">
      <alignment horizontal="center" vertical="center" wrapText="1"/>
    </xf>
    <xf numFmtId="0" fontId="6" fillId="24" borderId="25" xfId="230" applyNumberFormat="1" applyFont="1" applyFill="1" applyBorder="1" applyAlignment="1">
      <alignment vertical="center" wrapText="1"/>
    </xf>
    <xf numFmtId="0" fontId="77" fillId="0" borderId="14" xfId="230" applyNumberFormat="1" applyFont="1" applyFill="1" applyBorder="1" applyAlignment="1">
      <alignment horizontal="center" vertical="center" wrapText="1"/>
    </xf>
    <xf numFmtId="0" fontId="77" fillId="0" borderId="15" xfId="230" applyNumberFormat="1" applyFont="1" applyFill="1" applyBorder="1" applyAlignment="1">
      <alignment horizontal="center" vertical="center" textRotation="90" wrapText="1"/>
    </xf>
    <xf numFmtId="49" fontId="77" fillId="0" borderId="14" xfId="230" applyNumberFormat="1" applyFont="1" applyFill="1" applyBorder="1" applyAlignment="1">
      <alignment horizontal="center" vertical="center" wrapText="1"/>
    </xf>
    <xf numFmtId="49" fontId="6" fillId="0" borderId="13" xfId="230" applyNumberFormat="1" applyFont="1" applyFill="1" applyBorder="1" applyAlignment="1">
      <alignment horizontal="center" vertical="center" textRotation="90" wrapText="1"/>
    </xf>
    <xf numFmtId="49" fontId="77" fillId="0" borderId="13" xfId="230" applyNumberFormat="1" applyFont="1" applyFill="1" applyBorder="1" applyAlignment="1">
      <alignment horizontal="center" vertical="center"/>
    </xf>
    <xf numFmtId="49" fontId="6" fillId="0" borderId="13" xfId="230" applyNumberFormat="1" applyFont="1" applyFill="1" applyBorder="1" applyAlignment="1">
      <alignment horizontal="center" vertical="center"/>
    </xf>
    <xf numFmtId="1" fontId="77" fillId="0" borderId="13" xfId="230" applyNumberFormat="1" applyFont="1" applyFill="1" applyBorder="1" applyAlignment="1">
      <alignment horizontal="center" vertical="center" wrapText="1"/>
    </xf>
    <xf numFmtId="49" fontId="6" fillId="0" borderId="11" xfId="229" applyNumberFormat="1" applyFont="1" applyFill="1" applyBorder="1" applyAlignment="1">
      <alignment horizontal="center" vertical="center" wrapText="1"/>
    </xf>
    <xf numFmtId="0" fontId="6" fillId="0" borderId="10" xfId="214" applyFont="1" applyBorder="1" applyAlignment="1">
      <alignment horizontal="center" vertical="center" wrapText="1"/>
    </xf>
    <xf numFmtId="0" fontId="6" fillId="0" borderId="0" xfId="0" applyFont="1" applyFill="1" applyAlignment="1">
      <alignment horizontal="center" vertical="center"/>
    </xf>
    <xf numFmtId="49" fontId="77" fillId="25" borderId="13" xfId="230" applyNumberFormat="1" applyFont="1" applyFill="1" applyBorder="1" applyAlignment="1">
      <alignment vertical="center"/>
    </xf>
    <xf numFmtId="49" fontId="77" fillId="25" borderId="13" xfId="230" applyNumberFormat="1" applyFont="1" applyFill="1" applyBorder="1" applyAlignment="1">
      <alignment horizontal="center" vertical="center"/>
    </xf>
    <xf numFmtId="49" fontId="6" fillId="25" borderId="13" xfId="230" applyNumberFormat="1" applyFont="1" applyFill="1" applyBorder="1" applyAlignment="1">
      <alignment horizontal="center" vertical="center"/>
    </xf>
    <xf numFmtId="0" fontId="77" fillId="25" borderId="13" xfId="230" applyNumberFormat="1" applyFont="1" applyFill="1" applyBorder="1" applyAlignment="1">
      <alignment horizontal="center" vertical="center"/>
    </xf>
    <xf numFmtId="49" fontId="77" fillId="25" borderId="13" xfId="230" applyNumberFormat="1" applyFont="1" applyFill="1" applyBorder="1" applyAlignment="1">
      <alignment horizontal="center" vertical="center" wrapText="1"/>
    </xf>
    <xf numFmtId="49" fontId="6" fillId="25" borderId="13" xfId="230" quotePrefix="1" applyNumberFormat="1" applyFont="1" applyFill="1" applyBorder="1" applyAlignment="1">
      <alignment horizontal="center" vertical="center"/>
    </xf>
    <xf numFmtId="0" fontId="6" fillId="25" borderId="0" xfId="216" applyFont="1" applyFill="1" applyAlignment="1">
      <alignment horizontal="center" vertical="center"/>
    </xf>
    <xf numFmtId="171" fontId="77" fillId="25" borderId="0" xfId="216" applyNumberFormat="1" applyFont="1" applyFill="1" applyAlignment="1">
      <alignment horizontal="center" vertical="center"/>
    </xf>
    <xf numFmtId="0" fontId="6" fillId="25" borderId="0" xfId="216" applyFont="1" applyFill="1" applyAlignment="1">
      <alignment vertical="center"/>
    </xf>
    <xf numFmtId="0" fontId="6" fillId="0" borderId="0" xfId="216" applyFont="1" applyFill="1" applyAlignment="1">
      <alignment horizontal="center" vertical="center"/>
    </xf>
    <xf numFmtId="49" fontId="6" fillId="0" borderId="0" xfId="229" applyNumberFormat="1" applyFont="1" applyFill="1" applyAlignment="1">
      <alignment vertical="top"/>
    </xf>
    <xf numFmtId="0" fontId="6" fillId="24" borderId="0" xfId="230" applyNumberFormat="1" applyFont="1" applyFill="1" applyBorder="1" applyAlignment="1">
      <alignment horizontal="center" vertical="center" wrapText="1"/>
    </xf>
    <xf numFmtId="0" fontId="6" fillId="24" borderId="0" xfId="216" applyNumberFormat="1" applyFont="1" applyFill="1" applyAlignment="1">
      <alignment horizontal="center" vertical="center"/>
    </xf>
    <xf numFmtId="0" fontId="6" fillId="24" borderId="0" xfId="216" applyNumberFormat="1" applyFont="1" applyFill="1" applyAlignment="1">
      <alignment horizontal="left" vertical="center"/>
    </xf>
    <xf numFmtId="0" fontId="6" fillId="24" borderId="0" xfId="216" applyFont="1" applyFill="1" applyBorder="1" applyAlignment="1">
      <alignment vertical="center"/>
    </xf>
    <xf numFmtId="0" fontId="6" fillId="24" borderId="0" xfId="216" applyFont="1" applyFill="1" applyBorder="1" applyAlignment="1">
      <alignment horizontal="center" vertical="center"/>
    </xf>
    <xf numFmtId="0" fontId="6" fillId="0" borderId="0" xfId="216" applyFont="1" applyBorder="1" applyAlignment="1">
      <alignment horizontal="center" vertical="center"/>
    </xf>
    <xf numFmtId="49" fontId="6" fillId="0" borderId="0" xfId="0" applyNumberFormat="1" applyFont="1" applyFill="1" applyBorder="1" applyAlignment="1">
      <alignment horizontal="center" vertical="center" wrapText="1"/>
    </xf>
    <xf numFmtId="0" fontId="6" fillId="24" borderId="0" xfId="216" applyFont="1" applyFill="1" applyAlignment="1">
      <alignment horizontal="center" vertical="center"/>
    </xf>
    <xf numFmtId="0" fontId="6" fillId="57" borderId="0" xfId="216" applyFont="1" applyFill="1" applyBorder="1" applyAlignment="1">
      <alignment wrapText="1"/>
    </xf>
    <xf numFmtId="0" fontId="6" fillId="0" borderId="0" xfId="216" applyFont="1" applyFill="1" applyBorder="1" applyAlignment="1">
      <alignment vertical="center" wrapText="1"/>
    </xf>
    <xf numFmtId="0" fontId="135" fillId="0" borderId="0" xfId="0" applyFont="1" applyFill="1" applyBorder="1" applyAlignment="1">
      <alignment horizontal="center" vertical="center" wrapText="1"/>
    </xf>
    <xf numFmtId="0" fontId="6" fillId="0" borderId="0" xfId="216" applyFont="1" applyFill="1" applyAlignment="1">
      <alignment vertical="center"/>
    </xf>
    <xf numFmtId="171" fontId="6" fillId="0" borderId="0" xfId="216" applyNumberFormat="1" applyFont="1" applyFill="1" applyBorder="1" applyAlignment="1">
      <alignment horizontal="center" vertical="center"/>
    </xf>
    <xf numFmtId="170" fontId="6" fillId="0" borderId="0" xfId="216" applyNumberFormat="1" applyFont="1" applyFill="1" applyAlignment="1">
      <alignment horizontal="center" vertical="center"/>
    </xf>
    <xf numFmtId="0" fontId="6" fillId="0" borderId="0" xfId="229" applyNumberFormat="1" applyFont="1" applyFill="1" applyAlignment="1">
      <alignment horizontal="center" vertical="center"/>
    </xf>
    <xf numFmtId="0" fontId="6" fillId="0" borderId="0" xfId="216" applyFont="1" applyFill="1" applyAlignment="1">
      <alignment vertical="center" wrapText="1"/>
    </xf>
    <xf numFmtId="170" fontId="6" fillId="0" borderId="0" xfId="216" applyNumberFormat="1" applyFont="1" applyFill="1" applyBorder="1" applyAlignment="1">
      <alignment horizontal="center" vertical="center"/>
    </xf>
    <xf numFmtId="0" fontId="6" fillId="0" borderId="0" xfId="216" applyFont="1" applyAlignment="1">
      <alignment vertical="center"/>
    </xf>
    <xf numFmtId="0" fontId="6" fillId="0" borderId="0" xfId="216" applyFont="1" applyAlignment="1">
      <alignment horizontal="center" vertical="center"/>
    </xf>
    <xf numFmtId="0" fontId="6" fillId="0" borderId="0" xfId="0" applyFont="1" applyAlignment="1">
      <alignment horizontal="center" vertical="center"/>
    </xf>
    <xf numFmtId="0" fontId="6" fillId="0" borderId="0" xfId="216" applyFont="1" applyBorder="1" applyAlignment="1">
      <alignment vertical="center"/>
    </xf>
    <xf numFmtId="0" fontId="6" fillId="0" borderId="0" xfId="216" applyFont="1" applyFill="1" applyAlignment="1">
      <alignment wrapText="1"/>
    </xf>
    <xf numFmtId="0" fontId="6" fillId="24" borderId="0" xfId="216" applyFont="1" applyFill="1" applyAlignment="1">
      <alignment vertical="center"/>
    </xf>
    <xf numFmtId="0" fontId="133" fillId="0" borderId="0" xfId="216" applyFont="1" applyFill="1" applyAlignment="1">
      <alignment wrapText="1"/>
    </xf>
    <xf numFmtId="0" fontId="77" fillId="0" borderId="0" xfId="216" applyFont="1" applyFill="1" applyAlignment="1">
      <alignment horizontal="center" vertical="center"/>
    </xf>
    <xf numFmtId="0" fontId="79" fillId="0" borderId="0" xfId="0" applyFont="1"/>
    <xf numFmtId="49" fontId="77" fillId="0" borderId="14" xfId="230" applyNumberFormat="1" applyFont="1" applyFill="1" applyBorder="1" applyAlignment="1">
      <alignment horizontal="center" vertical="center"/>
    </xf>
    <xf numFmtId="170" fontId="6" fillId="57" borderId="0" xfId="216" applyNumberFormat="1" applyFont="1" applyFill="1" applyAlignment="1">
      <alignment horizontal="center" vertical="center"/>
    </xf>
    <xf numFmtId="0" fontId="6" fillId="57" borderId="0" xfId="216" applyFont="1" applyFill="1" applyAlignment="1">
      <alignment horizontal="center" vertical="center"/>
    </xf>
    <xf numFmtId="0" fontId="6" fillId="0" borderId="0" xfId="0" applyFont="1" applyAlignment="1">
      <alignment vertical="center"/>
    </xf>
    <xf numFmtId="0" fontId="6" fillId="0" borderId="0" xfId="0" applyFont="1"/>
    <xf numFmtId="1" fontId="6" fillId="25" borderId="14" xfId="230" applyNumberFormat="1" applyFont="1" applyFill="1" applyBorder="1" applyAlignment="1">
      <alignment horizontal="center" vertical="center"/>
    </xf>
    <xf numFmtId="1" fontId="6" fillId="25" borderId="12" xfId="230" applyNumberFormat="1" applyFont="1" applyFill="1" applyBorder="1" applyAlignment="1">
      <alignment horizontal="center" vertical="center"/>
    </xf>
    <xf numFmtId="1" fontId="6" fillId="0" borderId="0" xfId="278" applyNumberFormat="1" applyFont="1" applyFill="1" applyBorder="1" applyAlignment="1">
      <alignment horizontal="center" vertical="center"/>
    </xf>
    <xf numFmtId="1" fontId="6" fillId="0" borderId="0" xfId="214"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1" fontId="6" fillId="0" borderId="0" xfId="216" applyNumberFormat="1" applyFont="1" applyFill="1" applyBorder="1" applyAlignment="1">
      <alignment horizontal="center" vertical="center"/>
    </xf>
    <xf numFmtId="1" fontId="6" fillId="57" borderId="0" xfId="216" applyNumberFormat="1" applyFont="1" applyFill="1" applyBorder="1" applyAlignment="1">
      <alignment horizontal="center" vertical="center"/>
    </xf>
    <xf numFmtId="1" fontId="6" fillId="0" borderId="0" xfId="216" applyNumberFormat="1" applyFont="1" applyAlignment="1">
      <alignment horizontal="center" vertical="center"/>
    </xf>
    <xf numFmtId="1" fontId="6" fillId="0" borderId="0" xfId="0" applyNumberFormat="1" applyFont="1" applyAlignment="1">
      <alignment horizontal="center" vertical="center"/>
    </xf>
    <xf numFmtId="0" fontId="6" fillId="57" borderId="0" xfId="229" applyNumberFormat="1" applyFont="1" applyFill="1" applyBorder="1" applyAlignment="1">
      <alignment horizontal="center" vertical="center"/>
    </xf>
    <xf numFmtId="0" fontId="6" fillId="57" borderId="0" xfId="216" applyFont="1" applyFill="1" applyBorder="1"/>
    <xf numFmtId="0" fontId="6" fillId="0" borderId="0" xfId="230" applyNumberFormat="1" applyFont="1" applyFill="1" applyBorder="1" applyAlignment="1">
      <alignment horizontal="center" vertical="center" wrapText="1"/>
    </xf>
    <xf numFmtId="0" fontId="136" fillId="0" borderId="0" xfId="0" applyFont="1" applyFill="1" applyBorder="1" applyAlignment="1">
      <alignment horizontal="center" vertical="center" wrapText="1"/>
    </xf>
    <xf numFmtId="170" fontId="136" fillId="0" borderId="0" xfId="214" applyNumberFormat="1" applyFont="1" applyFill="1" applyBorder="1" applyAlignment="1">
      <alignment horizontal="center" vertical="center" wrapText="1"/>
    </xf>
    <xf numFmtId="1" fontId="137" fillId="57" borderId="0" xfId="278" applyNumberFormat="1" applyFont="1" applyFill="1" applyBorder="1" applyAlignment="1">
      <alignment horizontal="center" vertical="center"/>
    </xf>
  </cellXfs>
  <cellStyles count="53131">
    <cellStyle name=" 1" xfId="1"/>
    <cellStyle name=" 1 2" xfId="305"/>
    <cellStyle name="_x000a_mouse.drv=lm" xfId="306"/>
    <cellStyle name="20% - Accent1" xfId="2"/>
    <cellStyle name="20% - Accent1 2" xfId="353"/>
    <cellStyle name="20% - Accent2" xfId="3"/>
    <cellStyle name="20% - Accent2 2" xfId="354"/>
    <cellStyle name="20% - Accent3" xfId="4"/>
    <cellStyle name="20% - Accent3 2" xfId="355"/>
    <cellStyle name="20% - Accent4" xfId="5"/>
    <cellStyle name="20% - Accent4 2" xfId="356"/>
    <cellStyle name="20% - Accent5" xfId="6"/>
    <cellStyle name="20% - Accent5 2" xfId="357"/>
    <cellStyle name="20% - Accent6" xfId="7"/>
    <cellStyle name="20% - Accent6 2" xfId="358"/>
    <cellStyle name="20% - akcent 1" xfId="8"/>
    <cellStyle name="20% - akcent 1 2" xfId="9"/>
    <cellStyle name="20% - akcent 1 2 2" xfId="259"/>
    <cellStyle name="20% - akcent 1 2 2 2" xfId="26938"/>
    <cellStyle name="20% - akcent 1 2 2 2 2" xfId="53093"/>
    <cellStyle name="20% - akcent 1 2 2 3" xfId="40015"/>
    <cellStyle name="20% - akcent 1 2 2 4" xfId="13710"/>
    <cellStyle name="20% - akcent 1 2 3" xfId="20345"/>
    <cellStyle name="20% - akcent 1 2 3 2" xfId="46560"/>
    <cellStyle name="20% - akcent 1 2 4" xfId="33482"/>
    <cellStyle name="20% - akcent 1 2 5" xfId="7112"/>
    <cellStyle name="20% - akcent 1 3" xfId="10"/>
    <cellStyle name="20% - akcent 1 3 2" xfId="26921"/>
    <cellStyle name="20% - akcent 1 3 2 2" xfId="53076"/>
    <cellStyle name="20% - akcent 1 3 3" xfId="39998"/>
    <cellStyle name="20% - akcent 1 3 4" xfId="13693"/>
    <cellStyle name="20% - akcent 1 4" xfId="13743"/>
    <cellStyle name="20% - akcent 1 4 2" xfId="26954"/>
    <cellStyle name="20% - akcent 1 4 2 2" xfId="53109"/>
    <cellStyle name="20% - akcent 1 4 3" xfId="40031"/>
    <cellStyle name="20% - akcent 1 5" xfId="13768"/>
    <cellStyle name="20% - akcent 1 5 2" xfId="40044"/>
    <cellStyle name="20% - akcent 1 6" xfId="33465"/>
    <cellStyle name="20% - akcent 1 7" xfId="7096"/>
    <cellStyle name="20% - akcent 2" xfId="11"/>
    <cellStyle name="20% - akcent 2 2" xfId="12"/>
    <cellStyle name="20% - akcent 2 2 2" xfId="260"/>
    <cellStyle name="20% - akcent 2 2 2 2" xfId="26940"/>
    <cellStyle name="20% - akcent 2 2 2 2 2" xfId="53095"/>
    <cellStyle name="20% - akcent 2 2 2 3" xfId="40017"/>
    <cellStyle name="20% - akcent 2 2 2 4" xfId="13712"/>
    <cellStyle name="20% - akcent 2 2 3" xfId="20347"/>
    <cellStyle name="20% - akcent 2 2 3 2" xfId="46562"/>
    <cellStyle name="20% - akcent 2 2 4" xfId="33484"/>
    <cellStyle name="20% - akcent 2 2 5" xfId="7114"/>
    <cellStyle name="20% - akcent 2 3" xfId="13"/>
    <cellStyle name="20% - akcent 2 3 2" xfId="26923"/>
    <cellStyle name="20% - akcent 2 3 2 2" xfId="53078"/>
    <cellStyle name="20% - akcent 2 3 3" xfId="40000"/>
    <cellStyle name="20% - akcent 2 3 4" xfId="13695"/>
    <cellStyle name="20% - akcent 2 4" xfId="13747"/>
    <cellStyle name="20% - akcent 2 4 2" xfId="26956"/>
    <cellStyle name="20% - akcent 2 4 2 2" xfId="53111"/>
    <cellStyle name="20% - akcent 2 4 3" xfId="40033"/>
    <cellStyle name="20% - akcent 2 5" xfId="13770"/>
    <cellStyle name="20% - akcent 2 5 2" xfId="40046"/>
    <cellStyle name="20% - akcent 2 6" xfId="33467"/>
    <cellStyle name="20% - akcent 2 7" xfId="7098"/>
    <cellStyle name="20% - akcent 3" xfId="14"/>
    <cellStyle name="20% - akcent 3 2" xfId="15"/>
    <cellStyle name="20% - akcent 3 2 2" xfId="261"/>
    <cellStyle name="20% - akcent 3 2 2 2" xfId="26942"/>
    <cellStyle name="20% - akcent 3 2 2 2 2" xfId="53097"/>
    <cellStyle name="20% - akcent 3 2 2 3" xfId="40019"/>
    <cellStyle name="20% - akcent 3 2 2 4" xfId="13714"/>
    <cellStyle name="20% - akcent 3 2 3" xfId="20349"/>
    <cellStyle name="20% - akcent 3 2 3 2" xfId="46564"/>
    <cellStyle name="20% - akcent 3 2 4" xfId="33486"/>
    <cellStyle name="20% - akcent 3 2 5" xfId="7116"/>
    <cellStyle name="20% - akcent 3 3" xfId="16"/>
    <cellStyle name="20% - akcent 3 3 2" xfId="26925"/>
    <cellStyle name="20% - akcent 3 3 2 2" xfId="53080"/>
    <cellStyle name="20% - akcent 3 3 3" xfId="40002"/>
    <cellStyle name="20% - akcent 3 3 4" xfId="13697"/>
    <cellStyle name="20% - akcent 3 4" xfId="13751"/>
    <cellStyle name="20% - akcent 3 4 2" xfId="26958"/>
    <cellStyle name="20% - akcent 3 4 2 2" xfId="53113"/>
    <cellStyle name="20% - akcent 3 4 3" xfId="40035"/>
    <cellStyle name="20% - akcent 3 5" xfId="13772"/>
    <cellStyle name="20% - akcent 3 5 2" xfId="40048"/>
    <cellStyle name="20% - akcent 3 6" xfId="33469"/>
    <cellStyle name="20% - akcent 3 7" xfId="7100"/>
    <cellStyle name="20% - akcent 4" xfId="17"/>
    <cellStyle name="20% - akcent 4 2" xfId="18"/>
    <cellStyle name="20% - akcent 4 2 2" xfId="262"/>
    <cellStyle name="20% - akcent 4 2 2 2" xfId="26944"/>
    <cellStyle name="20% - akcent 4 2 2 2 2" xfId="53099"/>
    <cellStyle name="20% - akcent 4 2 2 3" xfId="40021"/>
    <cellStyle name="20% - akcent 4 2 2 4" xfId="13716"/>
    <cellStyle name="20% - akcent 4 2 3" xfId="20351"/>
    <cellStyle name="20% - akcent 4 2 3 2" xfId="46566"/>
    <cellStyle name="20% - akcent 4 2 4" xfId="33488"/>
    <cellStyle name="20% - akcent 4 2 5" xfId="7118"/>
    <cellStyle name="20% - akcent 4 3" xfId="19"/>
    <cellStyle name="20% - akcent 4 3 2" xfId="26927"/>
    <cellStyle name="20% - akcent 4 3 2 2" xfId="53082"/>
    <cellStyle name="20% - akcent 4 3 3" xfId="40004"/>
    <cellStyle name="20% - akcent 4 3 4" xfId="13699"/>
    <cellStyle name="20% - akcent 4 4" xfId="13755"/>
    <cellStyle name="20% - akcent 4 4 2" xfId="26960"/>
    <cellStyle name="20% - akcent 4 4 2 2" xfId="53115"/>
    <cellStyle name="20% - akcent 4 4 3" xfId="40037"/>
    <cellStyle name="20% - akcent 4 5" xfId="13774"/>
    <cellStyle name="20% - akcent 4 5 2" xfId="40050"/>
    <cellStyle name="20% - akcent 4 6" xfId="33471"/>
    <cellStyle name="20% - akcent 4 7" xfId="7102"/>
    <cellStyle name="20% - akcent 5" xfId="20"/>
    <cellStyle name="20% - akcent 5 2" xfId="21"/>
    <cellStyle name="20% - akcent 5 2 2" xfId="263"/>
    <cellStyle name="20% - akcent 5 2 2 2" xfId="26946"/>
    <cellStyle name="20% - akcent 5 2 2 2 2" xfId="53101"/>
    <cellStyle name="20% - akcent 5 2 2 3" xfId="40023"/>
    <cellStyle name="20% - akcent 5 2 2 4" xfId="13718"/>
    <cellStyle name="20% - akcent 5 2 3" xfId="20353"/>
    <cellStyle name="20% - akcent 5 2 3 2" xfId="46568"/>
    <cellStyle name="20% - akcent 5 2 4" xfId="33490"/>
    <cellStyle name="20% - akcent 5 2 5" xfId="7120"/>
    <cellStyle name="20% - akcent 5 3" xfId="22"/>
    <cellStyle name="20% - akcent 5 3 2" xfId="26929"/>
    <cellStyle name="20% - akcent 5 3 2 2" xfId="53084"/>
    <cellStyle name="20% - akcent 5 3 3" xfId="40006"/>
    <cellStyle name="20% - akcent 5 3 4" xfId="13701"/>
    <cellStyle name="20% - akcent 5 4" xfId="13759"/>
    <cellStyle name="20% - akcent 5 4 2" xfId="26962"/>
    <cellStyle name="20% - akcent 5 4 2 2" xfId="53117"/>
    <cellStyle name="20% - akcent 5 4 3" xfId="40039"/>
    <cellStyle name="20% - akcent 5 5" xfId="13776"/>
    <cellStyle name="20% - akcent 5 5 2" xfId="40052"/>
    <cellStyle name="20% - akcent 5 6" xfId="33473"/>
    <cellStyle name="20% - akcent 5 7" xfId="7104"/>
    <cellStyle name="20% - akcent 6" xfId="23"/>
    <cellStyle name="20% - akcent 6 2" xfId="24"/>
    <cellStyle name="20% - akcent 6 2 2" xfId="264"/>
    <cellStyle name="20% - akcent 6 2 2 2" xfId="26948"/>
    <cellStyle name="20% - akcent 6 2 2 2 2" xfId="53103"/>
    <cellStyle name="20% - akcent 6 2 2 3" xfId="40025"/>
    <cellStyle name="20% - akcent 6 2 2 4" xfId="13720"/>
    <cellStyle name="20% - akcent 6 2 3" xfId="20355"/>
    <cellStyle name="20% - akcent 6 2 3 2" xfId="46570"/>
    <cellStyle name="20% - akcent 6 2 4" xfId="33492"/>
    <cellStyle name="20% - akcent 6 2 5" xfId="7122"/>
    <cellStyle name="20% - akcent 6 3" xfId="25"/>
    <cellStyle name="20% - akcent 6 3 2" xfId="26931"/>
    <cellStyle name="20% - akcent 6 3 2 2" xfId="53086"/>
    <cellStyle name="20% - akcent 6 3 3" xfId="40008"/>
    <cellStyle name="20% - akcent 6 3 4" xfId="13703"/>
    <cellStyle name="20% - akcent 6 4" xfId="13763"/>
    <cellStyle name="20% - akcent 6 4 2" xfId="26964"/>
    <cellStyle name="20% - akcent 6 4 2 2" xfId="53119"/>
    <cellStyle name="20% - akcent 6 4 3" xfId="40041"/>
    <cellStyle name="20% - akcent 6 5" xfId="13778"/>
    <cellStyle name="20% - akcent 6 5 2" xfId="40054"/>
    <cellStyle name="20% - akcent 6 6" xfId="33475"/>
    <cellStyle name="20% - akcent 6 7" xfId="7106"/>
    <cellStyle name="20% - Énfasis1" xfId="26"/>
    <cellStyle name="20% - Énfasis1 2" xfId="27"/>
    <cellStyle name="20% - Énfasis2" xfId="28"/>
    <cellStyle name="20% - Énfasis2 2" xfId="29"/>
    <cellStyle name="20% - Énfasis3" xfId="30"/>
    <cellStyle name="20% - Énfasis3 2" xfId="31"/>
    <cellStyle name="20% - Énfasis4" xfId="32"/>
    <cellStyle name="20% - Énfasis4 2" xfId="33"/>
    <cellStyle name="20% - Énfasis5" xfId="34"/>
    <cellStyle name="20% - Énfasis5 2" xfId="35"/>
    <cellStyle name="20% - Énfasis6" xfId="36"/>
    <cellStyle name="20% - Énfasis6 2" xfId="37"/>
    <cellStyle name="20% - Акцент1 2" xfId="359"/>
    <cellStyle name="20% - Акцент1 2 2" xfId="7018"/>
    <cellStyle name="20% - Акцент1 2 2 2" xfId="13618"/>
    <cellStyle name="20% - Акцент1 2 2 2 2" xfId="26848"/>
    <cellStyle name="20% - Акцент1 2 2 3" xfId="20266"/>
    <cellStyle name="20% - Акцент1 2 3" xfId="7135"/>
    <cellStyle name="20% - Акцент1 2 3 2" xfId="20366"/>
    <cellStyle name="20% - Акцент1 2 4" xfId="13784"/>
    <cellStyle name="20% - Акцент1 3" xfId="360"/>
    <cellStyle name="20% - Акцент2 2" xfId="361"/>
    <cellStyle name="20% - Акцент2 2 2" xfId="7019"/>
    <cellStyle name="20% - Акцент2 2 2 2" xfId="13619"/>
    <cellStyle name="20% - Акцент2 2 2 2 2" xfId="26849"/>
    <cellStyle name="20% - Акцент2 2 2 3" xfId="20267"/>
    <cellStyle name="20% - Акцент2 2 3" xfId="7136"/>
    <cellStyle name="20% - Акцент2 2 3 2" xfId="20367"/>
    <cellStyle name="20% - Акцент2 2 4" xfId="13785"/>
    <cellStyle name="20% - Акцент2 3" xfId="362"/>
    <cellStyle name="20% - Акцент3 2" xfId="363"/>
    <cellStyle name="20% - Акцент3 2 2" xfId="7020"/>
    <cellStyle name="20% - Акцент3 2 2 2" xfId="13620"/>
    <cellStyle name="20% - Акцент3 2 2 2 2" xfId="26850"/>
    <cellStyle name="20% - Акцент3 2 2 3" xfId="20268"/>
    <cellStyle name="20% - Акцент3 2 3" xfId="7137"/>
    <cellStyle name="20% - Акцент3 2 3 2" xfId="20368"/>
    <cellStyle name="20% - Акцент3 2 4" xfId="13786"/>
    <cellStyle name="20% - Акцент3 3" xfId="364"/>
    <cellStyle name="20% - Акцент4 2" xfId="365"/>
    <cellStyle name="20% - Акцент4 2 2" xfId="7021"/>
    <cellStyle name="20% - Акцент4 2 2 2" xfId="13621"/>
    <cellStyle name="20% - Акцент4 2 2 2 2" xfId="26851"/>
    <cellStyle name="20% - Акцент4 2 2 3" xfId="20269"/>
    <cellStyle name="20% - Акцент4 2 3" xfId="7138"/>
    <cellStyle name="20% - Акцент4 2 3 2" xfId="20369"/>
    <cellStyle name="20% - Акцент4 2 4" xfId="13787"/>
    <cellStyle name="20% - Акцент4 3" xfId="366"/>
    <cellStyle name="20% - Акцент5 2" xfId="367"/>
    <cellStyle name="20% - Акцент5 2 2" xfId="7022"/>
    <cellStyle name="20% - Акцент5 2 2 2" xfId="13622"/>
    <cellStyle name="20% - Акцент5 2 2 2 2" xfId="26852"/>
    <cellStyle name="20% - Акцент5 2 2 3" xfId="20270"/>
    <cellStyle name="20% - Акцент5 2 3" xfId="7139"/>
    <cellStyle name="20% - Акцент5 2 3 2" xfId="20370"/>
    <cellStyle name="20% - Акцент5 2 4" xfId="13788"/>
    <cellStyle name="20% - Акцент6 2" xfId="368"/>
    <cellStyle name="20% - Акцент6 2 2" xfId="7023"/>
    <cellStyle name="20% - Акцент6 2 2 2" xfId="13623"/>
    <cellStyle name="20% - Акцент6 2 2 2 2" xfId="26853"/>
    <cellStyle name="20% - Акцент6 2 2 3" xfId="20271"/>
    <cellStyle name="20% - Акцент6 2 3" xfId="7140"/>
    <cellStyle name="20% - Акцент6 2 3 2" xfId="20371"/>
    <cellStyle name="20% - Акцент6 2 4" xfId="13789"/>
    <cellStyle name="20% – Акцентування1 2" xfId="369"/>
    <cellStyle name="20% – Акцентування1 2 10" xfId="7141"/>
    <cellStyle name="20% – Акцентування1 2 10 2" xfId="20372"/>
    <cellStyle name="20% – Акцентування1 2 10 2 2" xfId="46579"/>
    <cellStyle name="20% – Акцентування1 2 10 3" xfId="33501"/>
    <cellStyle name="20% – Акцентування1 2 11" xfId="13790"/>
    <cellStyle name="20% – Акцентування1 2 11 2" xfId="40058"/>
    <cellStyle name="20% – Акцентування1 2 12" xfId="26969"/>
    <cellStyle name="20% – Акцентування1 2 2" xfId="370"/>
    <cellStyle name="20% – Акцентування1 2 2 10" xfId="26970"/>
    <cellStyle name="20% – Акцентування1 2 2 2" xfId="371"/>
    <cellStyle name="20% – Акцентування1 2 2 2 2" xfId="372"/>
    <cellStyle name="20% – Акцентування1 2 2 2 2 2" xfId="373"/>
    <cellStyle name="20% – Акцентування1 2 2 2 2 2 2" xfId="374"/>
    <cellStyle name="20% – Акцентування1 2 2 2 2 2 2 2" xfId="375"/>
    <cellStyle name="20% – Акцентування1 2 2 2 2 2 2 2 2" xfId="376"/>
    <cellStyle name="20% – Акцентування1 2 2 2 2 2 2 2 2 2" xfId="7148"/>
    <cellStyle name="20% – Акцентування1 2 2 2 2 2 2 2 2 2 2" xfId="20379"/>
    <cellStyle name="20% – Акцентування1 2 2 2 2 2 2 2 2 2 2 2" xfId="46586"/>
    <cellStyle name="20% – Акцентування1 2 2 2 2 2 2 2 2 2 3" xfId="33508"/>
    <cellStyle name="20% – Акцентування1 2 2 2 2 2 2 2 2 3" xfId="13797"/>
    <cellStyle name="20% – Акцентування1 2 2 2 2 2 2 2 2 3 2" xfId="40065"/>
    <cellStyle name="20% – Акцентування1 2 2 2 2 2 2 2 2 4" xfId="26976"/>
    <cellStyle name="20% – Акцентування1 2 2 2 2 2 2 2 3" xfId="7147"/>
    <cellStyle name="20% – Акцентування1 2 2 2 2 2 2 2 3 2" xfId="20378"/>
    <cellStyle name="20% – Акцентування1 2 2 2 2 2 2 2 3 2 2" xfId="46585"/>
    <cellStyle name="20% – Акцентування1 2 2 2 2 2 2 2 3 3" xfId="33507"/>
    <cellStyle name="20% – Акцентування1 2 2 2 2 2 2 2 4" xfId="13796"/>
    <cellStyle name="20% – Акцентування1 2 2 2 2 2 2 2 4 2" xfId="40064"/>
    <cellStyle name="20% – Акцентування1 2 2 2 2 2 2 2 5" xfId="26975"/>
    <cellStyle name="20% – Акцентування1 2 2 2 2 2 2 3" xfId="377"/>
    <cellStyle name="20% – Акцентування1 2 2 2 2 2 2 3 2" xfId="7149"/>
    <cellStyle name="20% – Акцентування1 2 2 2 2 2 2 3 2 2" xfId="20380"/>
    <cellStyle name="20% – Акцентування1 2 2 2 2 2 2 3 2 2 2" xfId="46587"/>
    <cellStyle name="20% – Акцентування1 2 2 2 2 2 2 3 2 3" xfId="33509"/>
    <cellStyle name="20% – Акцентування1 2 2 2 2 2 2 3 3" xfId="13798"/>
    <cellStyle name="20% – Акцентування1 2 2 2 2 2 2 3 3 2" xfId="40066"/>
    <cellStyle name="20% – Акцентування1 2 2 2 2 2 2 3 4" xfId="26977"/>
    <cellStyle name="20% – Акцентування1 2 2 2 2 2 2 4" xfId="7146"/>
    <cellStyle name="20% – Акцентування1 2 2 2 2 2 2 4 2" xfId="20377"/>
    <cellStyle name="20% – Акцентування1 2 2 2 2 2 2 4 2 2" xfId="46584"/>
    <cellStyle name="20% – Акцентування1 2 2 2 2 2 2 4 3" xfId="33506"/>
    <cellStyle name="20% – Акцентування1 2 2 2 2 2 2 5" xfId="13795"/>
    <cellStyle name="20% – Акцентування1 2 2 2 2 2 2 5 2" xfId="40063"/>
    <cellStyle name="20% – Акцентування1 2 2 2 2 2 2 6" xfId="26974"/>
    <cellStyle name="20% – Акцентування1 2 2 2 2 2 3" xfId="378"/>
    <cellStyle name="20% – Акцентування1 2 2 2 2 2 3 2" xfId="379"/>
    <cellStyle name="20% – Акцентування1 2 2 2 2 2 3 2 2" xfId="7151"/>
    <cellStyle name="20% – Акцентування1 2 2 2 2 2 3 2 2 2" xfId="20382"/>
    <cellStyle name="20% – Акцентування1 2 2 2 2 2 3 2 2 2 2" xfId="46589"/>
    <cellStyle name="20% – Акцентування1 2 2 2 2 2 3 2 2 3" xfId="33511"/>
    <cellStyle name="20% – Акцентування1 2 2 2 2 2 3 2 3" xfId="13800"/>
    <cellStyle name="20% – Акцентування1 2 2 2 2 2 3 2 3 2" xfId="40068"/>
    <cellStyle name="20% – Акцентування1 2 2 2 2 2 3 2 4" xfId="26979"/>
    <cellStyle name="20% – Акцентування1 2 2 2 2 2 3 3" xfId="7150"/>
    <cellStyle name="20% – Акцентування1 2 2 2 2 2 3 3 2" xfId="20381"/>
    <cellStyle name="20% – Акцентування1 2 2 2 2 2 3 3 2 2" xfId="46588"/>
    <cellStyle name="20% – Акцентування1 2 2 2 2 2 3 3 3" xfId="33510"/>
    <cellStyle name="20% – Акцентування1 2 2 2 2 2 3 4" xfId="13799"/>
    <cellStyle name="20% – Акцентування1 2 2 2 2 2 3 4 2" xfId="40067"/>
    <cellStyle name="20% – Акцентування1 2 2 2 2 2 3 5" xfId="26978"/>
    <cellStyle name="20% – Акцентування1 2 2 2 2 2 4" xfId="380"/>
    <cellStyle name="20% – Акцентування1 2 2 2 2 2 4 2" xfId="7152"/>
    <cellStyle name="20% – Акцентування1 2 2 2 2 2 4 2 2" xfId="20383"/>
    <cellStyle name="20% – Акцентування1 2 2 2 2 2 4 2 2 2" xfId="46590"/>
    <cellStyle name="20% – Акцентування1 2 2 2 2 2 4 2 3" xfId="33512"/>
    <cellStyle name="20% – Акцентування1 2 2 2 2 2 4 3" xfId="13801"/>
    <cellStyle name="20% – Акцентування1 2 2 2 2 2 4 3 2" xfId="40069"/>
    <cellStyle name="20% – Акцентування1 2 2 2 2 2 4 4" xfId="26980"/>
    <cellStyle name="20% – Акцентування1 2 2 2 2 2 5" xfId="7145"/>
    <cellStyle name="20% – Акцентування1 2 2 2 2 2 5 2" xfId="20376"/>
    <cellStyle name="20% – Акцентування1 2 2 2 2 2 5 2 2" xfId="46583"/>
    <cellStyle name="20% – Акцентування1 2 2 2 2 2 5 3" xfId="33505"/>
    <cellStyle name="20% – Акцентування1 2 2 2 2 2 6" xfId="13794"/>
    <cellStyle name="20% – Акцентування1 2 2 2 2 2 6 2" xfId="40062"/>
    <cellStyle name="20% – Акцентування1 2 2 2 2 2 7" xfId="26973"/>
    <cellStyle name="20% – Акцентування1 2 2 2 2 3" xfId="381"/>
    <cellStyle name="20% – Акцентування1 2 2 2 2 3 2" xfId="382"/>
    <cellStyle name="20% – Акцентування1 2 2 2 2 3 2 2" xfId="383"/>
    <cellStyle name="20% – Акцентування1 2 2 2 2 3 2 2 2" xfId="7155"/>
    <cellStyle name="20% – Акцентування1 2 2 2 2 3 2 2 2 2" xfId="20386"/>
    <cellStyle name="20% – Акцентування1 2 2 2 2 3 2 2 2 2 2" xfId="46593"/>
    <cellStyle name="20% – Акцентування1 2 2 2 2 3 2 2 2 3" xfId="33515"/>
    <cellStyle name="20% – Акцентування1 2 2 2 2 3 2 2 3" xfId="13804"/>
    <cellStyle name="20% – Акцентування1 2 2 2 2 3 2 2 3 2" xfId="40072"/>
    <cellStyle name="20% – Акцентування1 2 2 2 2 3 2 2 4" xfId="26983"/>
    <cellStyle name="20% – Акцентування1 2 2 2 2 3 2 3" xfId="7154"/>
    <cellStyle name="20% – Акцентування1 2 2 2 2 3 2 3 2" xfId="20385"/>
    <cellStyle name="20% – Акцентування1 2 2 2 2 3 2 3 2 2" xfId="46592"/>
    <cellStyle name="20% – Акцентування1 2 2 2 2 3 2 3 3" xfId="33514"/>
    <cellStyle name="20% – Акцентування1 2 2 2 2 3 2 4" xfId="13803"/>
    <cellStyle name="20% – Акцентування1 2 2 2 2 3 2 4 2" xfId="40071"/>
    <cellStyle name="20% – Акцентування1 2 2 2 2 3 2 5" xfId="26982"/>
    <cellStyle name="20% – Акцентування1 2 2 2 2 3 3" xfId="384"/>
    <cellStyle name="20% – Акцентування1 2 2 2 2 3 3 2" xfId="7156"/>
    <cellStyle name="20% – Акцентування1 2 2 2 2 3 3 2 2" xfId="20387"/>
    <cellStyle name="20% – Акцентування1 2 2 2 2 3 3 2 2 2" xfId="46594"/>
    <cellStyle name="20% – Акцентування1 2 2 2 2 3 3 2 3" xfId="33516"/>
    <cellStyle name="20% – Акцентування1 2 2 2 2 3 3 3" xfId="13805"/>
    <cellStyle name="20% – Акцентування1 2 2 2 2 3 3 3 2" xfId="40073"/>
    <cellStyle name="20% – Акцентування1 2 2 2 2 3 3 4" xfId="26984"/>
    <cellStyle name="20% – Акцентування1 2 2 2 2 3 4" xfId="7153"/>
    <cellStyle name="20% – Акцентування1 2 2 2 2 3 4 2" xfId="20384"/>
    <cellStyle name="20% – Акцентування1 2 2 2 2 3 4 2 2" xfId="46591"/>
    <cellStyle name="20% – Акцентування1 2 2 2 2 3 4 3" xfId="33513"/>
    <cellStyle name="20% – Акцентування1 2 2 2 2 3 5" xfId="13802"/>
    <cellStyle name="20% – Акцентування1 2 2 2 2 3 5 2" xfId="40070"/>
    <cellStyle name="20% – Акцентування1 2 2 2 2 3 6" xfId="26981"/>
    <cellStyle name="20% – Акцентування1 2 2 2 2 4" xfId="385"/>
    <cellStyle name="20% – Акцентування1 2 2 2 2 4 2" xfId="386"/>
    <cellStyle name="20% – Акцентування1 2 2 2 2 4 2 2" xfId="7158"/>
    <cellStyle name="20% – Акцентування1 2 2 2 2 4 2 2 2" xfId="20389"/>
    <cellStyle name="20% – Акцентування1 2 2 2 2 4 2 2 2 2" xfId="46596"/>
    <cellStyle name="20% – Акцентування1 2 2 2 2 4 2 2 3" xfId="33518"/>
    <cellStyle name="20% – Акцентування1 2 2 2 2 4 2 3" xfId="13807"/>
    <cellStyle name="20% – Акцентування1 2 2 2 2 4 2 3 2" xfId="40075"/>
    <cellStyle name="20% – Акцентування1 2 2 2 2 4 2 4" xfId="26986"/>
    <cellStyle name="20% – Акцентування1 2 2 2 2 4 3" xfId="7157"/>
    <cellStyle name="20% – Акцентування1 2 2 2 2 4 3 2" xfId="20388"/>
    <cellStyle name="20% – Акцентування1 2 2 2 2 4 3 2 2" xfId="46595"/>
    <cellStyle name="20% – Акцентування1 2 2 2 2 4 3 3" xfId="33517"/>
    <cellStyle name="20% – Акцентування1 2 2 2 2 4 4" xfId="13806"/>
    <cellStyle name="20% – Акцентування1 2 2 2 2 4 4 2" xfId="40074"/>
    <cellStyle name="20% – Акцентування1 2 2 2 2 4 5" xfId="26985"/>
    <cellStyle name="20% – Акцентування1 2 2 2 2 5" xfId="387"/>
    <cellStyle name="20% – Акцентування1 2 2 2 2 5 2" xfId="7159"/>
    <cellStyle name="20% – Акцентування1 2 2 2 2 5 2 2" xfId="20390"/>
    <cellStyle name="20% – Акцентування1 2 2 2 2 5 2 2 2" xfId="46597"/>
    <cellStyle name="20% – Акцентування1 2 2 2 2 5 2 3" xfId="33519"/>
    <cellStyle name="20% – Акцентування1 2 2 2 2 5 3" xfId="13808"/>
    <cellStyle name="20% – Акцентування1 2 2 2 2 5 3 2" xfId="40076"/>
    <cellStyle name="20% – Акцентування1 2 2 2 2 5 4" xfId="26987"/>
    <cellStyle name="20% – Акцентування1 2 2 2 2 6" xfId="7144"/>
    <cellStyle name="20% – Акцентування1 2 2 2 2 6 2" xfId="20375"/>
    <cellStyle name="20% – Акцентування1 2 2 2 2 6 2 2" xfId="46582"/>
    <cellStyle name="20% – Акцентування1 2 2 2 2 6 3" xfId="33504"/>
    <cellStyle name="20% – Акцентування1 2 2 2 2 7" xfId="13793"/>
    <cellStyle name="20% – Акцентування1 2 2 2 2 7 2" xfId="40061"/>
    <cellStyle name="20% – Акцентування1 2 2 2 2 8" xfId="26972"/>
    <cellStyle name="20% – Акцентування1 2 2 2 3" xfId="388"/>
    <cellStyle name="20% – Акцентування1 2 2 2 3 2" xfId="389"/>
    <cellStyle name="20% – Акцентування1 2 2 2 3 2 2" xfId="390"/>
    <cellStyle name="20% – Акцентування1 2 2 2 3 2 2 2" xfId="391"/>
    <cellStyle name="20% – Акцентування1 2 2 2 3 2 2 2 2" xfId="7163"/>
    <cellStyle name="20% – Акцентування1 2 2 2 3 2 2 2 2 2" xfId="20394"/>
    <cellStyle name="20% – Акцентування1 2 2 2 3 2 2 2 2 2 2" xfId="46601"/>
    <cellStyle name="20% – Акцентування1 2 2 2 3 2 2 2 2 3" xfId="33523"/>
    <cellStyle name="20% – Акцентування1 2 2 2 3 2 2 2 3" xfId="13812"/>
    <cellStyle name="20% – Акцентування1 2 2 2 3 2 2 2 3 2" xfId="40080"/>
    <cellStyle name="20% – Акцентування1 2 2 2 3 2 2 2 4" xfId="26991"/>
    <cellStyle name="20% – Акцентування1 2 2 2 3 2 2 3" xfId="7162"/>
    <cellStyle name="20% – Акцентування1 2 2 2 3 2 2 3 2" xfId="20393"/>
    <cellStyle name="20% – Акцентування1 2 2 2 3 2 2 3 2 2" xfId="46600"/>
    <cellStyle name="20% – Акцентування1 2 2 2 3 2 2 3 3" xfId="33522"/>
    <cellStyle name="20% – Акцентування1 2 2 2 3 2 2 4" xfId="13811"/>
    <cellStyle name="20% – Акцентування1 2 2 2 3 2 2 4 2" xfId="40079"/>
    <cellStyle name="20% – Акцентування1 2 2 2 3 2 2 5" xfId="26990"/>
    <cellStyle name="20% – Акцентування1 2 2 2 3 2 3" xfId="392"/>
    <cellStyle name="20% – Акцентування1 2 2 2 3 2 3 2" xfId="7164"/>
    <cellStyle name="20% – Акцентування1 2 2 2 3 2 3 2 2" xfId="20395"/>
    <cellStyle name="20% – Акцентування1 2 2 2 3 2 3 2 2 2" xfId="46602"/>
    <cellStyle name="20% – Акцентування1 2 2 2 3 2 3 2 3" xfId="33524"/>
    <cellStyle name="20% – Акцентування1 2 2 2 3 2 3 3" xfId="13813"/>
    <cellStyle name="20% – Акцентування1 2 2 2 3 2 3 3 2" xfId="40081"/>
    <cellStyle name="20% – Акцентування1 2 2 2 3 2 3 4" xfId="26992"/>
    <cellStyle name="20% – Акцентування1 2 2 2 3 2 4" xfId="7161"/>
    <cellStyle name="20% – Акцентування1 2 2 2 3 2 4 2" xfId="20392"/>
    <cellStyle name="20% – Акцентування1 2 2 2 3 2 4 2 2" xfId="46599"/>
    <cellStyle name="20% – Акцентування1 2 2 2 3 2 4 3" xfId="33521"/>
    <cellStyle name="20% – Акцентування1 2 2 2 3 2 5" xfId="13810"/>
    <cellStyle name="20% – Акцентування1 2 2 2 3 2 5 2" xfId="40078"/>
    <cellStyle name="20% – Акцентування1 2 2 2 3 2 6" xfId="26989"/>
    <cellStyle name="20% – Акцентування1 2 2 2 3 3" xfId="393"/>
    <cellStyle name="20% – Акцентування1 2 2 2 3 3 2" xfId="394"/>
    <cellStyle name="20% – Акцентування1 2 2 2 3 3 2 2" xfId="7166"/>
    <cellStyle name="20% – Акцентування1 2 2 2 3 3 2 2 2" xfId="20397"/>
    <cellStyle name="20% – Акцентування1 2 2 2 3 3 2 2 2 2" xfId="46604"/>
    <cellStyle name="20% – Акцентування1 2 2 2 3 3 2 2 3" xfId="33526"/>
    <cellStyle name="20% – Акцентування1 2 2 2 3 3 2 3" xfId="13815"/>
    <cellStyle name="20% – Акцентування1 2 2 2 3 3 2 3 2" xfId="40083"/>
    <cellStyle name="20% – Акцентування1 2 2 2 3 3 2 4" xfId="26994"/>
    <cellStyle name="20% – Акцентування1 2 2 2 3 3 3" xfId="7165"/>
    <cellStyle name="20% – Акцентування1 2 2 2 3 3 3 2" xfId="20396"/>
    <cellStyle name="20% – Акцентування1 2 2 2 3 3 3 2 2" xfId="46603"/>
    <cellStyle name="20% – Акцентування1 2 2 2 3 3 3 3" xfId="33525"/>
    <cellStyle name="20% – Акцентування1 2 2 2 3 3 4" xfId="13814"/>
    <cellStyle name="20% – Акцентування1 2 2 2 3 3 4 2" xfId="40082"/>
    <cellStyle name="20% – Акцентування1 2 2 2 3 3 5" xfId="26993"/>
    <cellStyle name="20% – Акцентування1 2 2 2 3 4" xfId="395"/>
    <cellStyle name="20% – Акцентування1 2 2 2 3 4 2" xfId="7167"/>
    <cellStyle name="20% – Акцентування1 2 2 2 3 4 2 2" xfId="20398"/>
    <cellStyle name="20% – Акцентування1 2 2 2 3 4 2 2 2" xfId="46605"/>
    <cellStyle name="20% – Акцентування1 2 2 2 3 4 2 3" xfId="33527"/>
    <cellStyle name="20% – Акцентування1 2 2 2 3 4 3" xfId="13816"/>
    <cellStyle name="20% – Акцентування1 2 2 2 3 4 3 2" xfId="40084"/>
    <cellStyle name="20% – Акцентування1 2 2 2 3 4 4" xfId="26995"/>
    <cellStyle name="20% – Акцентування1 2 2 2 3 5" xfId="7160"/>
    <cellStyle name="20% – Акцентування1 2 2 2 3 5 2" xfId="20391"/>
    <cellStyle name="20% – Акцентування1 2 2 2 3 5 2 2" xfId="46598"/>
    <cellStyle name="20% – Акцентування1 2 2 2 3 5 3" xfId="33520"/>
    <cellStyle name="20% – Акцентування1 2 2 2 3 6" xfId="13809"/>
    <cellStyle name="20% – Акцентування1 2 2 2 3 6 2" xfId="40077"/>
    <cellStyle name="20% – Акцентування1 2 2 2 3 7" xfId="26988"/>
    <cellStyle name="20% – Акцентування1 2 2 2 4" xfId="396"/>
    <cellStyle name="20% – Акцентування1 2 2 2 4 2" xfId="397"/>
    <cellStyle name="20% – Акцентування1 2 2 2 4 2 2" xfId="398"/>
    <cellStyle name="20% – Акцентування1 2 2 2 4 2 2 2" xfId="7170"/>
    <cellStyle name="20% – Акцентування1 2 2 2 4 2 2 2 2" xfId="20401"/>
    <cellStyle name="20% – Акцентування1 2 2 2 4 2 2 2 2 2" xfId="46608"/>
    <cellStyle name="20% – Акцентування1 2 2 2 4 2 2 2 3" xfId="33530"/>
    <cellStyle name="20% – Акцентування1 2 2 2 4 2 2 3" xfId="13819"/>
    <cellStyle name="20% – Акцентування1 2 2 2 4 2 2 3 2" xfId="40087"/>
    <cellStyle name="20% – Акцентування1 2 2 2 4 2 2 4" xfId="26998"/>
    <cellStyle name="20% – Акцентування1 2 2 2 4 2 3" xfId="7169"/>
    <cellStyle name="20% – Акцентування1 2 2 2 4 2 3 2" xfId="20400"/>
    <cellStyle name="20% – Акцентування1 2 2 2 4 2 3 2 2" xfId="46607"/>
    <cellStyle name="20% – Акцентування1 2 2 2 4 2 3 3" xfId="33529"/>
    <cellStyle name="20% – Акцентування1 2 2 2 4 2 4" xfId="13818"/>
    <cellStyle name="20% – Акцентування1 2 2 2 4 2 4 2" xfId="40086"/>
    <cellStyle name="20% – Акцентування1 2 2 2 4 2 5" xfId="26997"/>
    <cellStyle name="20% – Акцентування1 2 2 2 4 3" xfId="399"/>
    <cellStyle name="20% – Акцентування1 2 2 2 4 3 2" xfId="7171"/>
    <cellStyle name="20% – Акцентування1 2 2 2 4 3 2 2" xfId="20402"/>
    <cellStyle name="20% – Акцентування1 2 2 2 4 3 2 2 2" xfId="46609"/>
    <cellStyle name="20% – Акцентування1 2 2 2 4 3 2 3" xfId="33531"/>
    <cellStyle name="20% – Акцентування1 2 2 2 4 3 3" xfId="13820"/>
    <cellStyle name="20% – Акцентування1 2 2 2 4 3 3 2" xfId="40088"/>
    <cellStyle name="20% – Акцентування1 2 2 2 4 3 4" xfId="26999"/>
    <cellStyle name="20% – Акцентування1 2 2 2 4 4" xfId="7168"/>
    <cellStyle name="20% – Акцентування1 2 2 2 4 4 2" xfId="20399"/>
    <cellStyle name="20% – Акцентування1 2 2 2 4 4 2 2" xfId="46606"/>
    <cellStyle name="20% – Акцентування1 2 2 2 4 4 3" xfId="33528"/>
    <cellStyle name="20% – Акцентування1 2 2 2 4 5" xfId="13817"/>
    <cellStyle name="20% – Акцентування1 2 2 2 4 5 2" xfId="40085"/>
    <cellStyle name="20% – Акцентування1 2 2 2 4 6" xfId="26996"/>
    <cellStyle name="20% – Акцентування1 2 2 2 5" xfId="400"/>
    <cellStyle name="20% – Акцентування1 2 2 2 5 2" xfId="401"/>
    <cellStyle name="20% – Акцентування1 2 2 2 5 2 2" xfId="7173"/>
    <cellStyle name="20% – Акцентування1 2 2 2 5 2 2 2" xfId="20404"/>
    <cellStyle name="20% – Акцентування1 2 2 2 5 2 2 2 2" xfId="46611"/>
    <cellStyle name="20% – Акцентування1 2 2 2 5 2 2 3" xfId="33533"/>
    <cellStyle name="20% – Акцентування1 2 2 2 5 2 3" xfId="13822"/>
    <cellStyle name="20% – Акцентування1 2 2 2 5 2 3 2" xfId="40090"/>
    <cellStyle name="20% – Акцентування1 2 2 2 5 2 4" xfId="27001"/>
    <cellStyle name="20% – Акцентування1 2 2 2 5 3" xfId="7172"/>
    <cellStyle name="20% – Акцентування1 2 2 2 5 3 2" xfId="20403"/>
    <cellStyle name="20% – Акцентування1 2 2 2 5 3 2 2" xfId="46610"/>
    <cellStyle name="20% – Акцентування1 2 2 2 5 3 3" xfId="33532"/>
    <cellStyle name="20% – Акцентування1 2 2 2 5 4" xfId="13821"/>
    <cellStyle name="20% – Акцентування1 2 2 2 5 4 2" xfId="40089"/>
    <cellStyle name="20% – Акцентування1 2 2 2 5 5" xfId="27000"/>
    <cellStyle name="20% – Акцентування1 2 2 2 6" xfId="402"/>
    <cellStyle name="20% – Акцентування1 2 2 2 6 2" xfId="7174"/>
    <cellStyle name="20% – Акцентування1 2 2 2 6 2 2" xfId="20405"/>
    <cellStyle name="20% – Акцентування1 2 2 2 6 2 2 2" xfId="46612"/>
    <cellStyle name="20% – Акцентування1 2 2 2 6 2 3" xfId="33534"/>
    <cellStyle name="20% – Акцентування1 2 2 2 6 3" xfId="13823"/>
    <cellStyle name="20% – Акцентування1 2 2 2 6 3 2" xfId="40091"/>
    <cellStyle name="20% – Акцентування1 2 2 2 6 4" xfId="27002"/>
    <cellStyle name="20% – Акцентування1 2 2 2 7" xfId="7143"/>
    <cellStyle name="20% – Акцентування1 2 2 2 7 2" xfId="20374"/>
    <cellStyle name="20% – Акцентування1 2 2 2 7 2 2" xfId="46581"/>
    <cellStyle name="20% – Акцентування1 2 2 2 7 3" xfId="33503"/>
    <cellStyle name="20% – Акцентування1 2 2 2 8" xfId="13792"/>
    <cellStyle name="20% – Акцентування1 2 2 2 8 2" xfId="40060"/>
    <cellStyle name="20% – Акцентування1 2 2 2 9" xfId="26971"/>
    <cellStyle name="20% – Акцентування1 2 2 3" xfId="403"/>
    <cellStyle name="20% – Акцентування1 2 2 3 2" xfId="404"/>
    <cellStyle name="20% – Акцентування1 2 2 3 2 2" xfId="405"/>
    <cellStyle name="20% – Акцентування1 2 2 3 2 2 2" xfId="406"/>
    <cellStyle name="20% – Акцентування1 2 2 3 2 2 2 2" xfId="407"/>
    <cellStyle name="20% – Акцентування1 2 2 3 2 2 2 2 2" xfId="7179"/>
    <cellStyle name="20% – Акцентування1 2 2 3 2 2 2 2 2 2" xfId="20410"/>
    <cellStyle name="20% – Акцентування1 2 2 3 2 2 2 2 2 2 2" xfId="46617"/>
    <cellStyle name="20% – Акцентування1 2 2 3 2 2 2 2 2 3" xfId="33539"/>
    <cellStyle name="20% – Акцентування1 2 2 3 2 2 2 2 3" xfId="13828"/>
    <cellStyle name="20% – Акцентування1 2 2 3 2 2 2 2 3 2" xfId="40096"/>
    <cellStyle name="20% – Акцентування1 2 2 3 2 2 2 2 4" xfId="27007"/>
    <cellStyle name="20% – Акцентування1 2 2 3 2 2 2 3" xfId="7178"/>
    <cellStyle name="20% – Акцентування1 2 2 3 2 2 2 3 2" xfId="20409"/>
    <cellStyle name="20% – Акцентування1 2 2 3 2 2 2 3 2 2" xfId="46616"/>
    <cellStyle name="20% – Акцентування1 2 2 3 2 2 2 3 3" xfId="33538"/>
    <cellStyle name="20% – Акцентування1 2 2 3 2 2 2 4" xfId="13827"/>
    <cellStyle name="20% – Акцентування1 2 2 3 2 2 2 4 2" xfId="40095"/>
    <cellStyle name="20% – Акцентування1 2 2 3 2 2 2 5" xfId="27006"/>
    <cellStyle name="20% – Акцентування1 2 2 3 2 2 3" xfId="408"/>
    <cellStyle name="20% – Акцентування1 2 2 3 2 2 3 2" xfId="7180"/>
    <cellStyle name="20% – Акцентування1 2 2 3 2 2 3 2 2" xfId="20411"/>
    <cellStyle name="20% – Акцентування1 2 2 3 2 2 3 2 2 2" xfId="46618"/>
    <cellStyle name="20% – Акцентування1 2 2 3 2 2 3 2 3" xfId="33540"/>
    <cellStyle name="20% – Акцентування1 2 2 3 2 2 3 3" xfId="13829"/>
    <cellStyle name="20% – Акцентування1 2 2 3 2 2 3 3 2" xfId="40097"/>
    <cellStyle name="20% – Акцентування1 2 2 3 2 2 3 4" xfId="27008"/>
    <cellStyle name="20% – Акцентування1 2 2 3 2 2 4" xfId="7177"/>
    <cellStyle name="20% – Акцентування1 2 2 3 2 2 4 2" xfId="20408"/>
    <cellStyle name="20% – Акцентування1 2 2 3 2 2 4 2 2" xfId="46615"/>
    <cellStyle name="20% – Акцентування1 2 2 3 2 2 4 3" xfId="33537"/>
    <cellStyle name="20% – Акцентування1 2 2 3 2 2 5" xfId="13826"/>
    <cellStyle name="20% – Акцентування1 2 2 3 2 2 5 2" xfId="40094"/>
    <cellStyle name="20% – Акцентування1 2 2 3 2 2 6" xfId="27005"/>
    <cellStyle name="20% – Акцентування1 2 2 3 2 3" xfId="409"/>
    <cellStyle name="20% – Акцентування1 2 2 3 2 3 2" xfId="410"/>
    <cellStyle name="20% – Акцентування1 2 2 3 2 3 2 2" xfId="7182"/>
    <cellStyle name="20% – Акцентування1 2 2 3 2 3 2 2 2" xfId="20413"/>
    <cellStyle name="20% – Акцентування1 2 2 3 2 3 2 2 2 2" xfId="46620"/>
    <cellStyle name="20% – Акцентування1 2 2 3 2 3 2 2 3" xfId="33542"/>
    <cellStyle name="20% – Акцентування1 2 2 3 2 3 2 3" xfId="13831"/>
    <cellStyle name="20% – Акцентування1 2 2 3 2 3 2 3 2" xfId="40099"/>
    <cellStyle name="20% – Акцентування1 2 2 3 2 3 2 4" xfId="27010"/>
    <cellStyle name="20% – Акцентування1 2 2 3 2 3 3" xfId="7181"/>
    <cellStyle name="20% – Акцентування1 2 2 3 2 3 3 2" xfId="20412"/>
    <cellStyle name="20% – Акцентування1 2 2 3 2 3 3 2 2" xfId="46619"/>
    <cellStyle name="20% – Акцентування1 2 2 3 2 3 3 3" xfId="33541"/>
    <cellStyle name="20% – Акцентування1 2 2 3 2 3 4" xfId="13830"/>
    <cellStyle name="20% – Акцентування1 2 2 3 2 3 4 2" xfId="40098"/>
    <cellStyle name="20% – Акцентування1 2 2 3 2 3 5" xfId="27009"/>
    <cellStyle name="20% – Акцентування1 2 2 3 2 4" xfId="411"/>
    <cellStyle name="20% – Акцентування1 2 2 3 2 4 2" xfId="7183"/>
    <cellStyle name="20% – Акцентування1 2 2 3 2 4 2 2" xfId="20414"/>
    <cellStyle name="20% – Акцентування1 2 2 3 2 4 2 2 2" xfId="46621"/>
    <cellStyle name="20% – Акцентування1 2 2 3 2 4 2 3" xfId="33543"/>
    <cellStyle name="20% – Акцентування1 2 2 3 2 4 3" xfId="13832"/>
    <cellStyle name="20% – Акцентування1 2 2 3 2 4 3 2" xfId="40100"/>
    <cellStyle name="20% – Акцентування1 2 2 3 2 4 4" xfId="27011"/>
    <cellStyle name="20% – Акцентування1 2 2 3 2 5" xfId="7176"/>
    <cellStyle name="20% – Акцентування1 2 2 3 2 5 2" xfId="20407"/>
    <cellStyle name="20% – Акцентування1 2 2 3 2 5 2 2" xfId="46614"/>
    <cellStyle name="20% – Акцентування1 2 2 3 2 5 3" xfId="33536"/>
    <cellStyle name="20% – Акцентування1 2 2 3 2 6" xfId="13825"/>
    <cellStyle name="20% – Акцентування1 2 2 3 2 6 2" xfId="40093"/>
    <cellStyle name="20% – Акцентування1 2 2 3 2 7" xfId="27004"/>
    <cellStyle name="20% – Акцентування1 2 2 3 3" xfId="412"/>
    <cellStyle name="20% – Акцентування1 2 2 3 3 2" xfId="413"/>
    <cellStyle name="20% – Акцентування1 2 2 3 3 2 2" xfId="414"/>
    <cellStyle name="20% – Акцентування1 2 2 3 3 2 2 2" xfId="7186"/>
    <cellStyle name="20% – Акцентування1 2 2 3 3 2 2 2 2" xfId="20417"/>
    <cellStyle name="20% – Акцентування1 2 2 3 3 2 2 2 2 2" xfId="46624"/>
    <cellStyle name="20% – Акцентування1 2 2 3 3 2 2 2 3" xfId="33546"/>
    <cellStyle name="20% – Акцентування1 2 2 3 3 2 2 3" xfId="13835"/>
    <cellStyle name="20% – Акцентування1 2 2 3 3 2 2 3 2" xfId="40103"/>
    <cellStyle name="20% – Акцентування1 2 2 3 3 2 2 4" xfId="27014"/>
    <cellStyle name="20% – Акцентування1 2 2 3 3 2 3" xfId="7185"/>
    <cellStyle name="20% – Акцентування1 2 2 3 3 2 3 2" xfId="20416"/>
    <cellStyle name="20% – Акцентування1 2 2 3 3 2 3 2 2" xfId="46623"/>
    <cellStyle name="20% – Акцентування1 2 2 3 3 2 3 3" xfId="33545"/>
    <cellStyle name="20% – Акцентування1 2 2 3 3 2 4" xfId="13834"/>
    <cellStyle name="20% – Акцентування1 2 2 3 3 2 4 2" xfId="40102"/>
    <cellStyle name="20% – Акцентування1 2 2 3 3 2 5" xfId="27013"/>
    <cellStyle name="20% – Акцентування1 2 2 3 3 3" xfId="415"/>
    <cellStyle name="20% – Акцентування1 2 2 3 3 3 2" xfId="7187"/>
    <cellStyle name="20% – Акцентування1 2 2 3 3 3 2 2" xfId="20418"/>
    <cellStyle name="20% – Акцентування1 2 2 3 3 3 2 2 2" xfId="46625"/>
    <cellStyle name="20% – Акцентування1 2 2 3 3 3 2 3" xfId="33547"/>
    <cellStyle name="20% – Акцентування1 2 2 3 3 3 3" xfId="13836"/>
    <cellStyle name="20% – Акцентування1 2 2 3 3 3 3 2" xfId="40104"/>
    <cellStyle name="20% – Акцентування1 2 2 3 3 3 4" xfId="27015"/>
    <cellStyle name="20% – Акцентування1 2 2 3 3 4" xfId="7184"/>
    <cellStyle name="20% – Акцентування1 2 2 3 3 4 2" xfId="20415"/>
    <cellStyle name="20% – Акцентування1 2 2 3 3 4 2 2" xfId="46622"/>
    <cellStyle name="20% – Акцентування1 2 2 3 3 4 3" xfId="33544"/>
    <cellStyle name="20% – Акцентування1 2 2 3 3 5" xfId="13833"/>
    <cellStyle name="20% – Акцентування1 2 2 3 3 5 2" xfId="40101"/>
    <cellStyle name="20% – Акцентування1 2 2 3 3 6" xfId="27012"/>
    <cellStyle name="20% – Акцентування1 2 2 3 4" xfId="416"/>
    <cellStyle name="20% – Акцентування1 2 2 3 4 2" xfId="417"/>
    <cellStyle name="20% – Акцентування1 2 2 3 4 2 2" xfId="7189"/>
    <cellStyle name="20% – Акцентування1 2 2 3 4 2 2 2" xfId="20420"/>
    <cellStyle name="20% – Акцентування1 2 2 3 4 2 2 2 2" xfId="46627"/>
    <cellStyle name="20% – Акцентування1 2 2 3 4 2 2 3" xfId="33549"/>
    <cellStyle name="20% – Акцентування1 2 2 3 4 2 3" xfId="13838"/>
    <cellStyle name="20% – Акцентування1 2 2 3 4 2 3 2" xfId="40106"/>
    <cellStyle name="20% – Акцентування1 2 2 3 4 2 4" xfId="27017"/>
    <cellStyle name="20% – Акцентування1 2 2 3 4 3" xfId="7188"/>
    <cellStyle name="20% – Акцентування1 2 2 3 4 3 2" xfId="20419"/>
    <cellStyle name="20% – Акцентування1 2 2 3 4 3 2 2" xfId="46626"/>
    <cellStyle name="20% – Акцентування1 2 2 3 4 3 3" xfId="33548"/>
    <cellStyle name="20% – Акцентування1 2 2 3 4 4" xfId="13837"/>
    <cellStyle name="20% – Акцентування1 2 2 3 4 4 2" xfId="40105"/>
    <cellStyle name="20% – Акцентування1 2 2 3 4 5" xfId="27016"/>
    <cellStyle name="20% – Акцентування1 2 2 3 5" xfId="418"/>
    <cellStyle name="20% – Акцентування1 2 2 3 5 2" xfId="7190"/>
    <cellStyle name="20% – Акцентування1 2 2 3 5 2 2" xfId="20421"/>
    <cellStyle name="20% – Акцентування1 2 2 3 5 2 2 2" xfId="46628"/>
    <cellStyle name="20% – Акцентування1 2 2 3 5 2 3" xfId="33550"/>
    <cellStyle name="20% – Акцентування1 2 2 3 5 3" xfId="13839"/>
    <cellStyle name="20% – Акцентування1 2 2 3 5 3 2" xfId="40107"/>
    <cellStyle name="20% – Акцентування1 2 2 3 5 4" xfId="27018"/>
    <cellStyle name="20% – Акцентування1 2 2 3 6" xfId="7175"/>
    <cellStyle name="20% – Акцентування1 2 2 3 6 2" xfId="20406"/>
    <cellStyle name="20% – Акцентування1 2 2 3 6 2 2" xfId="46613"/>
    <cellStyle name="20% – Акцентування1 2 2 3 6 3" xfId="33535"/>
    <cellStyle name="20% – Акцентування1 2 2 3 7" xfId="13824"/>
    <cellStyle name="20% – Акцентування1 2 2 3 7 2" xfId="40092"/>
    <cellStyle name="20% – Акцентування1 2 2 3 8" xfId="27003"/>
    <cellStyle name="20% – Акцентування1 2 2 4" xfId="419"/>
    <cellStyle name="20% – Акцентування1 2 2 4 2" xfId="420"/>
    <cellStyle name="20% – Акцентування1 2 2 4 2 2" xfId="421"/>
    <cellStyle name="20% – Акцентування1 2 2 4 2 2 2" xfId="422"/>
    <cellStyle name="20% – Акцентування1 2 2 4 2 2 2 2" xfId="7194"/>
    <cellStyle name="20% – Акцентування1 2 2 4 2 2 2 2 2" xfId="20425"/>
    <cellStyle name="20% – Акцентування1 2 2 4 2 2 2 2 2 2" xfId="46632"/>
    <cellStyle name="20% – Акцентування1 2 2 4 2 2 2 2 3" xfId="33554"/>
    <cellStyle name="20% – Акцентування1 2 2 4 2 2 2 3" xfId="13843"/>
    <cellStyle name="20% – Акцентування1 2 2 4 2 2 2 3 2" xfId="40111"/>
    <cellStyle name="20% – Акцентування1 2 2 4 2 2 2 4" xfId="27022"/>
    <cellStyle name="20% – Акцентування1 2 2 4 2 2 3" xfId="7193"/>
    <cellStyle name="20% – Акцентування1 2 2 4 2 2 3 2" xfId="20424"/>
    <cellStyle name="20% – Акцентування1 2 2 4 2 2 3 2 2" xfId="46631"/>
    <cellStyle name="20% – Акцентування1 2 2 4 2 2 3 3" xfId="33553"/>
    <cellStyle name="20% – Акцентування1 2 2 4 2 2 4" xfId="13842"/>
    <cellStyle name="20% – Акцентування1 2 2 4 2 2 4 2" xfId="40110"/>
    <cellStyle name="20% – Акцентування1 2 2 4 2 2 5" xfId="27021"/>
    <cellStyle name="20% – Акцентування1 2 2 4 2 3" xfId="423"/>
    <cellStyle name="20% – Акцентування1 2 2 4 2 3 2" xfId="7195"/>
    <cellStyle name="20% – Акцентування1 2 2 4 2 3 2 2" xfId="20426"/>
    <cellStyle name="20% – Акцентування1 2 2 4 2 3 2 2 2" xfId="46633"/>
    <cellStyle name="20% – Акцентування1 2 2 4 2 3 2 3" xfId="33555"/>
    <cellStyle name="20% – Акцентування1 2 2 4 2 3 3" xfId="13844"/>
    <cellStyle name="20% – Акцентування1 2 2 4 2 3 3 2" xfId="40112"/>
    <cellStyle name="20% – Акцентування1 2 2 4 2 3 4" xfId="27023"/>
    <cellStyle name="20% – Акцентування1 2 2 4 2 4" xfId="7192"/>
    <cellStyle name="20% – Акцентування1 2 2 4 2 4 2" xfId="20423"/>
    <cellStyle name="20% – Акцентування1 2 2 4 2 4 2 2" xfId="46630"/>
    <cellStyle name="20% – Акцентування1 2 2 4 2 4 3" xfId="33552"/>
    <cellStyle name="20% – Акцентування1 2 2 4 2 5" xfId="13841"/>
    <cellStyle name="20% – Акцентування1 2 2 4 2 5 2" xfId="40109"/>
    <cellStyle name="20% – Акцентування1 2 2 4 2 6" xfId="27020"/>
    <cellStyle name="20% – Акцентування1 2 2 4 3" xfId="424"/>
    <cellStyle name="20% – Акцентування1 2 2 4 3 2" xfId="425"/>
    <cellStyle name="20% – Акцентування1 2 2 4 3 2 2" xfId="7197"/>
    <cellStyle name="20% – Акцентування1 2 2 4 3 2 2 2" xfId="20428"/>
    <cellStyle name="20% – Акцентування1 2 2 4 3 2 2 2 2" xfId="46635"/>
    <cellStyle name="20% – Акцентування1 2 2 4 3 2 2 3" xfId="33557"/>
    <cellStyle name="20% – Акцентування1 2 2 4 3 2 3" xfId="13846"/>
    <cellStyle name="20% – Акцентування1 2 2 4 3 2 3 2" xfId="40114"/>
    <cellStyle name="20% – Акцентування1 2 2 4 3 2 4" xfId="27025"/>
    <cellStyle name="20% – Акцентування1 2 2 4 3 3" xfId="7196"/>
    <cellStyle name="20% – Акцентування1 2 2 4 3 3 2" xfId="20427"/>
    <cellStyle name="20% – Акцентування1 2 2 4 3 3 2 2" xfId="46634"/>
    <cellStyle name="20% – Акцентування1 2 2 4 3 3 3" xfId="33556"/>
    <cellStyle name="20% – Акцентування1 2 2 4 3 4" xfId="13845"/>
    <cellStyle name="20% – Акцентування1 2 2 4 3 4 2" xfId="40113"/>
    <cellStyle name="20% – Акцентування1 2 2 4 3 5" xfId="27024"/>
    <cellStyle name="20% – Акцентування1 2 2 4 4" xfId="426"/>
    <cellStyle name="20% – Акцентування1 2 2 4 4 2" xfId="7198"/>
    <cellStyle name="20% – Акцентування1 2 2 4 4 2 2" xfId="20429"/>
    <cellStyle name="20% – Акцентування1 2 2 4 4 2 2 2" xfId="46636"/>
    <cellStyle name="20% – Акцентування1 2 2 4 4 2 3" xfId="33558"/>
    <cellStyle name="20% – Акцентування1 2 2 4 4 3" xfId="13847"/>
    <cellStyle name="20% – Акцентування1 2 2 4 4 3 2" xfId="40115"/>
    <cellStyle name="20% – Акцентування1 2 2 4 4 4" xfId="27026"/>
    <cellStyle name="20% – Акцентування1 2 2 4 5" xfId="7191"/>
    <cellStyle name="20% – Акцентування1 2 2 4 5 2" xfId="20422"/>
    <cellStyle name="20% – Акцентування1 2 2 4 5 2 2" xfId="46629"/>
    <cellStyle name="20% – Акцентування1 2 2 4 5 3" xfId="33551"/>
    <cellStyle name="20% – Акцентування1 2 2 4 6" xfId="13840"/>
    <cellStyle name="20% – Акцентування1 2 2 4 6 2" xfId="40108"/>
    <cellStyle name="20% – Акцентування1 2 2 4 7" xfId="27019"/>
    <cellStyle name="20% – Акцентування1 2 2 5" xfId="427"/>
    <cellStyle name="20% – Акцентування1 2 2 5 2" xfId="428"/>
    <cellStyle name="20% – Акцентування1 2 2 5 2 2" xfId="429"/>
    <cellStyle name="20% – Акцентування1 2 2 5 2 2 2" xfId="7201"/>
    <cellStyle name="20% – Акцентування1 2 2 5 2 2 2 2" xfId="20432"/>
    <cellStyle name="20% – Акцентування1 2 2 5 2 2 2 2 2" xfId="46639"/>
    <cellStyle name="20% – Акцентування1 2 2 5 2 2 2 3" xfId="33561"/>
    <cellStyle name="20% – Акцентування1 2 2 5 2 2 3" xfId="13850"/>
    <cellStyle name="20% – Акцентування1 2 2 5 2 2 3 2" xfId="40118"/>
    <cellStyle name="20% – Акцентування1 2 2 5 2 2 4" xfId="27029"/>
    <cellStyle name="20% – Акцентування1 2 2 5 2 3" xfId="7200"/>
    <cellStyle name="20% – Акцентування1 2 2 5 2 3 2" xfId="20431"/>
    <cellStyle name="20% – Акцентування1 2 2 5 2 3 2 2" xfId="46638"/>
    <cellStyle name="20% – Акцентування1 2 2 5 2 3 3" xfId="33560"/>
    <cellStyle name="20% – Акцентування1 2 2 5 2 4" xfId="13849"/>
    <cellStyle name="20% – Акцентування1 2 2 5 2 4 2" xfId="40117"/>
    <cellStyle name="20% – Акцентування1 2 2 5 2 5" xfId="27028"/>
    <cellStyle name="20% – Акцентування1 2 2 5 3" xfId="430"/>
    <cellStyle name="20% – Акцентування1 2 2 5 3 2" xfId="7202"/>
    <cellStyle name="20% – Акцентування1 2 2 5 3 2 2" xfId="20433"/>
    <cellStyle name="20% – Акцентування1 2 2 5 3 2 2 2" xfId="46640"/>
    <cellStyle name="20% – Акцентування1 2 2 5 3 2 3" xfId="33562"/>
    <cellStyle name="20% – Акцентування1 2 2 5 3 3" xfId="13851"/>
    <cellStyle name="20% – Акцентування1 2 2 5 3 3 2" xfId="40119"/>
    <cellStyle name="20% – Акцентування1 2 2 5 3 4" xfId="27030"/>
    <cellStyle name="20% – Акцентування1 2 2 5 4" xfId="7199"/>
    <cellStyle name="20% – Акцентування1 2 2 5 4 2" xfId="20430"/>
    <cellStyle name="20% – Акцентування1 2 2 5 4 2 2" xfId="46637"/>
    <cellStyle name="20% – Акцентування1 2 2 5 4 3" xfId="33559"/>
    <cellStyle name="20% – Акцентування1 2 2 5 5" xfId="13848"/>
    <cellStyle name="20% – Акцентування1 2 2 5 5 2" xfId="40116"/>
    <cellStyle name="20% – Акцентування1 2 2 5 6" xfId="27027"/>
    <cellStyle name="20% – Акцентування1 2 2 6" xfId="431"/>
    <cellStyle name="20% – Акцентування1 2 2 6 2" xfId="432"/>
    <cellStyle name="20% – Акцентування1 2 2 6 2 2" xfId="7204"/>
    <cellStyle name="20% – Акцентування1 2 2 6 2 2 2" xfId="20435"/>
    <cellStyle name="20% – Акцентування1 2 2 6 2 2 2 2" xfId="46642"/>
    <cellStyle name="20% – Акцентування1 2 2 6 2 2 3" xfId="33564"/>
    <cellStyle name="20% – Акцентування1 2 2 6 2 3" xfId="13853"/>
    <cellStyle name="20% – Акцентування1 2 2 6 2 3 2" xfId="40121"/>
    <cellStyle name="20% – Акцентування1 2 2 6 2 4" xfId="27032"/>
    <cellStyle name="20% – Акцентування1 2 2 6 3" xfId="7203"/>
    <cellStyle name="20% – Акцентування1 2 2 6 3 2" xfId="20434"/>
    <cellStyle name="20% – Акцентування1 2 2 6 3 2 2" xfId="46641"/>
    <cellStyle name="20% – Акцентування1 2 2 6 3 3" xfId="33563"/>
    <cellStyle name="20% – Акцентування1 2 2 6 4" xfId="13852"/>
    <cellStyle name="20% – Акцентування1 2 2 6 4 2" xfId="40120"/>
    <cellStyle name="20% – Акцентування1 2 2 6 5" xfId="27031"/>
    <cellStyle name="20% – Акцентування1 2 2 7" xfId="433"/>
    <cellStyle name="20% – Акцентування1 2 2 7 2" xfId="7205"/>
    <cellStyle name="20% – Акцентування1 2 2 7 2 2" xfId="20436"/>
    <cellStyle name="20% – Акцентування1 2 2 7 2 2 2" xfId="46643"/>
    <cellStyle name="20% – Акцентування1 2 2 7 2 3" xfId="33565"/>
    <cellStyle name="20% – Акцентування1 2 2 7 3" xfId="13854"/>
    <cellStyle name="20% – Акцентування1 2 2 7 3 2" xfId="40122"/>
    <cellStyle name="20% – Акцентування1 2 2 7 4" xfId="27033"/>
    <cellStyle name="20% – Акцентування1 2 2 8" xfId="7142"/>
    <cellStyle name="20% – Акцентування1 2 2 8 2" xfId="20373"/>
    <cellStyle name="20% – Акцентування1 2 2 8 2 2" xfId="46580"/>
    <cellStyle name="20% – Акцентування1 2 2 8 3" xfId="33502"/>
    <cellStyle name="20% – Акцентування1 2 2 9" xfId="13791"/>
    <cellStyle name="20% – Акцентування1 2 2 9 2" xfId="40059"/>
    <cellStyle name="20% – Акцентування1 2 3" xfId="434"/>
    <cellStyle name="20% – Акцентування1 2 3 2" xfId="435"/>
    <cellStyle name="20% – Акцентування1 2 3 2 2" xfId="436"/>
    <cellStyle name="20% – Акцентування1 2 3 2 2 2" xfId="437"/>
    <cellStyle name="20% – Акцентування1 2 3 2 2 2 2" xfId="438"/>
    <cellStyle name="20% – Акцентування1 2 3 2 2 2 2 2" xfId="439"/>
    <cellStyle name="20% – Акцентування1 2 3 2 2 2 2 2 2" xfId="7211"/>
    <cellStyle name="20% – Акцентування1 2 3 2 2 2 2 2 2 2" xfId="20442"/>
    <cellStyle name="20% – Акцентування1 2 3 2 2 2 2 2 2 2 2" xfId="46649"/>
    <cellStyle name="20% – Акцентування1 2 3 2 2 2 2 2 2 3" xfId="33571"/>
    <cellStyle name="20% – Акцентування1 2 3 2 2 2 2 2 3" xfId="13860"/>
    <cellStyle name="20% – Акцентування1 2 3 2 2 2 2 2 3 2" xfId="40128"/>
    <cellStyle name="20% – Акцентування1 2 3 2 2 2 2 2 4" xfId="27039"/>
    <cellStyle name="20% – Акцентування1 2 3 2 2 2 2 3" xfId="7210"/>
    <cellStyle name="20% – Акцентування1 2 3 2 2 2 2 3 2" xfId="20441"/>
    <cellStyle name="20% – Акцентування1 2 3 2 2 2 2 3 2 2" xfId="46648"/>
    <cellStyle name="20% – Акцентування1 2 3 2 2 2 2 3 3" xfId="33570"/>
    <cellStyle name="20% – Акцентування1 2 3 2 2 2 2 4" xfId="13859"/>
    <cellStyle name="20% – Акцентування1 2 3 2 2 2 2 4 2" xfId="40127"/>
    <cellStyle name="20% – Акцентування1 2 3 2 2 2 2 5" xfId="27038"/>
    <cellStyle name="20% – Акцентування1 2 3 2 2 2 3" xfId="440"/>
    <cellStyle name="20% – Акцентування1 2 3 2 2 2 3 2" xfId="7212"/>
    <cellStyle name="20% – Акцентування1 2 3 2 2 2 3 2 2" xfId="20443"/>
    <cellStyle name="20% – Акцентування1 2 3 2 2 2 3 2 2 2" xfId="46650"/>
    <cellStyle name="20% – Акцентування1 2 3 2 2 2 3 2 3" xfId="33572"/>
    <cellStyle name="20% – Акцентування1 2 3 2 2 2 3 3" xfId="13861"/>
    <cellStyle name="20% – Акцентування1 2 3 2 2 2 3 3 2" xfId="40129"/>
    <cellStyle name="20% – Акцентування1 2 3 2 2 2 3 4" xfId="27040"/>
    <cellStyle name="20% – Акцентування1 2 3 2 2 2 4" xfId="7209"/>
    <cellStyle name="20% – Акцентування1 2 3 2 2 2 4 2" xfId="20440"/>
    <cellStyle name="20% – Акцентування1 2 3 2 2 2 4 2 2" xfId="46647"/>
    <cellStyle name="20% – Акцентування1 2 3 2 2 2 4 3" xfId="33569"/>
    <cellStyle name="20% – Акцентування1 2 3 2 2 2 5" xfId="13858"/>
    <cellStyle name="20% – Акцентування1 2 3 2 2 2 5 2" xfId="40126"/>
    <cellStyle name="20% – Акцентування1 2 3 2 2 2 6" xfId="27037"/>
    <cellStyle name="20% – Акцентування1 2 3 2 2 3" xfId="441"/>
    <cellStyle name="20% – Акцентування1 2 3 2 2 3 2" xfId="442"/>
    <cellStyle name="20% – Акцентування1 2 3 2 2 3 2 2" xfId="7214"/>
    <cellStyle name="20% – Акцентування1 2 3 2 2 3 2 2 2" xfId="20445"/>
    <cellStyle name="20% – Акцентування1 2 3 2 2 3 2 2 2 2" xfId="46652"/>
    <cellStyle name="20% – Акцентування1 2 3 2 2 3 2 2 3" xfId="33574"/>
    <cellStyle name="20% – Акцентування1 2 3 2 2 3 2 3" xfId="13863"/>
    <cellStyle name="20% – Акцентування1 2 3 2 2 3 2 3 2" xfId="40131"/>
    <cellStyle name="20% – Акцентування1 2 3 2 2 3 2 4" xfId="27042"/>
    <cellStyle name="20% – Акцентування1 2 3 2 2 3 3" xfId="7213"/>
    <cellStyle name="20% – Акцентування1 2 3 2 2 3 3 2" xfId="20444"/>
    <cellStyle name="20% – Акцентування1 2 3 2 2 3 3 2 2" xfId="46651"/>
    <cellStyle name="20% – Акцентування1 2 3 2 2 3 3 3" xfId="33573"/>
    <cellStyle name="20% – Акцентування1 2 3 2 2 3 4" xfId="13862"/>
    <cellStyle name="20% – Акцентування1 2 3 2 2 3 4 2" xfId="40130"/>
    <cellStyle name="20% – Акцентування1 2 3 2 2 3 5" xfId="27041"/>
    <cellStyle name="20% – Акцентування1 2 3 2 2 4" xfId="443"/>
    <cellStyle name="20% – Акцентування1 2 3 2 2 4 2" xfId="7215"/>
    <cellStyle name="20% – Акцентування1 2 3 2 2 4 2 2" xfId="20446"/>
    <cellStyle name="20% – Акцентування1 2 3 2 2 4 2 2 2" xfId="46653"/>
    <cellStyle name="20% – Акцентування1 2 3 2 2 4 2 3" xfId="33575"/>
    <cellStyle name="20% – Акцентування1 2 3 2 2 4 3" xfId="13864"/>
    <cellStyle name="20% – Акцентування1 2 3 2 2 4 3 2" xfId="40132"/>
    <cellStyle name="20% – Акцентування1 2 3 2 2 4 4" xfId="27043"/>
    <cellStyle name="20% – Акцентування1 2 3 2 2 5" xfId="7208"/>
    <cellStyle name="20% – Акцентування1 2 3 2 2 5 2" xfId="20439"/>
    <cellStyle name="20% – Акцентування1 2 3 2 2 5 2 2" xfId="46646"/>
    <cellStyle name="20% – Акцентування1 2 3 2 2 5 3" xfId="33568"/>
    <cellStyle name="20% – Акцентування1 2 3 2 2 6" xfId="13857"/>
    <cellStyle name="20% – Акцентування1 2 3 2 2 6 2" xfId="40125"/>
    <cellStyle name="20% – Акцентування1 2 3 2 2 7" xfId="27036"/>
    <cellStyle name="20% – Акцентування1 2 3 2 3" xfId="444"/>
    <cellStyle name="20% – Акцентування1 2 3 2 3 2" xfId="445"/>
    <cellStyle name="20% – Акцентування1 2 3 2 3 2 2" xfId="446"/>
    <cellStyle name="20% – Акцентування1 2 3 2 3 2 2 2" xfId="7218"/>
    <cellStyle name="20% – Акцентування1 2 3 2 3 2 2 2 2" xfId="20449"/>
    <cellStyle name="20% – Акцентування1 2 3 2 3 2 2 2 2 2" xfId="46656"/>
    <cellStyle name="20% – Акцентування1 2 3 2 3 2 2 2 3" xfId="33578"/>
    <cellStyle name="20% – Акцентування1 2 3 2 3 2 2 3" xfId="13867"/>
    <cellStyle name="20% – Акцентування1 2 3 2 3 2 2 3 2" xfId="40135"/>
    <cellStyle name="20% – Акцентування1 2 3 2 3 2 2 4" xfId="27046"/>
    <cellStyle name="20% – Акцентування1 2 3 2 3 2 3" xfId="7217"/>
    <cellStyle name="20% – Акцентування1 2 3 2 3 2 3 2" xfId="20448"/>
    <cellStyle name="20% – Акцентування1 2 3 2 3 2 3 2 2" xfId="46655"/>
    <cellStyle name="20% – Акцентування1 2 3 2 3 2 3 3" xfId="33577"/>
    <cellStyle name="20% – Акцентування1 2 3 2 3 2 4" xfId="13866"/>
    <cellStyle name="20% – Акцентування1 2 3 2 3 2 4 2" xfId="40134"/>
    <cellStyle name="20% – Акцентування1 2 3 2 3 2 5" xfId="27045"/>
    <cellStyle name="20% – Акцентування1 2 3 2 3 3" xfId="447"/>
    <cellStyle name="20% – Акцентування1 2 3 2 3 3 2" xfId="7219"/>
    <cellStyle name="20% – Акцентування1 2 3 2 3 3 2 2" xfId="20450"/>
    <cellStyle name="20% – Акцентування1 2 3 2 3 3 2 2 2" xfId="46657"/>
    <cellStyle name="20% – Акцентування1 2 3 2 3 3 2 3" xfId="33579"/>
    <cellStyle name="20% – Акцентування1 2 3 2 3 3 3" xfId="13868"/>
    <cellStyle name="20% – Акцентування1 2 3 2 3 3 3 2" xfId="40136"/>
    <cellStyle name="20% – Акцентування1 2 3 2 3 3 4" xfId="27047"/>
    <cellStyle name="20% – Акцентування1 2 3 2 3 4" xfId="7216"/>
    <cellStyle name="20% – Акцентування1 2 3 2 3 4 2" xfId="20447"/>
    <cellStyle name="20% – Акцентування1 2 3 2 3 4 2 2" xfId="46654"/>
    <cellStyle name="20% – Акцентування1 2 3 2 3 4 3" xfId="33576"/>
    <cellStyle name="20% – Акцентування1 2 3 2 3 5" xfId="13865"/>
    <cellStyle name="20% – Акцентування1 2 3 2 3 5 2" xfId="40133"/>
    <cellStyle name="20% – Акцентування1 2 3 2 3 6" xfId="27044"/>
    <cellStyle name="20% – Акцентування1 2 3 2 4" xfId="448"/>
    <cellStyle name="20% – Акцентування1 2 3 2 4 2" xfId="449"/>
    <cellStyle name="20% – Акцентування1 2 3 2 4 2 2" xfId="7221"/>
    <cellStyle name="20% – Акцентування1 2 3 2 4 2 2 2" xfId="20452"/>
    <cellStyle name="20% – Акцентування1 2 3 2 4 2 2 2 2" xfId="46659"/>
    <cellStyle name="20% – Акцентування1 2 3 2 4 2 2 3" xfId="33581"/>
    <cellStyle name="20% – Акцентування1 2 3 2 4 2 3" xfId="13870"/>
    <cellStyle name="20% – Акцентування1 2 3 2 4 2 3 2" xfId="40138"/>
    <cellStyle name="20% – Акцентування1 2 3 2 4 2 4" xfId="27049"/>
    <cellStyle name="20% – Акцентування1 2 3 2 4 3" xfId="7220"/>
    <cellStyle name="20% – Акцентування1 2 3 2 4 3 2" xfId="20451"/>
    <cellStyle name="20% – Акцентування1 2 3 2 4 3 2 2" xfId="46658"/>
    <cellStyle name="20% – Акцентування1 2 3 2 4 3 3" xfId="33580"/>
    <cellStyle name="20% – Акцентування1 2 3 2 4 4" xfId="13869"/>
    <cellStyle name="20% – Акцентування1 2 3 2 4 4 2" xfId="40137"/>
    <cellStyle name="20% – Акцентування1 2 3 2 4 5" xfId="27048"/>
    <cellStyle name="20% – Акцентування1 2 3 2 5" xfId="450"/>
    <cellStyle name="20% – Акцентування1 2 3 2 5 2" xfId="7222"/>
    <cellStyle name="20% – Акцентування1 2 3 2 5 2 2" xfId="20453"/>
    <cellStyle name="20% – Акцентування1 2 3 2 5 2 2 2" xfId="46660"/>
    <cellStyle name="20% – Акцентування1 2 3 2 5 2 3" xfId="33582"/>
    <cellStyle name="20% – Акцентування1 2 3 2 5 3" xfId="13871"/>
    <cellStyle name="20% – Акцентування1 2 3 2 5 3 2" xfId="40139"/>
    <cellStyle name="20% – Акцентування1 2 3 2 5 4" xfId="27050"/>
    <cellStyle name="20% – Акцентування1 2 3 2 6" xfId="7207"/>
    <cellStyle name="20% – Акцентування1 2 3 2 6 2" xfId="20438"/>
    <cellStyle name="20% – Акцентування1 2 3 2 6 2 2" xfId="46645"/>
    <cellStyle name="20% – Акцентування1 2 3 2 6 3" xfId="33567"/>
    <cellStyle name="20% – Акцентування1 2 3 2 7" xfId="13856"/>
    <cellStyle name="20% – Акцентування1 2 3 2 7 2" xfId="40124"/>
    <cellStyle name="20% – Акцентування1 2 3 2 8" xfId="27035"/>
    <cellStyle name="20% – Акцентування1 2 3 3" xfId="451"/>
    <cellStyle name="20% – Акцентування1 2 3 3 2" xfId="452"/>
    <cellStyle name="20% – Акцентування1 2 3 3 2 2" xfId="453"/>
    <cellStyle name="20% – Акцентування1 2 3 3 2 2 2" xfId="454"/>
    <cellStyle name="20% – Акцентування1 2 3 3 2 2 2 2" xfId="7226"/>
    <cellStyle name="20% – Акцентування1 2 3 3 2 2 2 2 2" xfId="20457"/>
    <cellStyle name="20% – Акцентування1 2 3 3 2 2 2 2 2 2" xfId="46664"/>
    <cellStyle name="20% – Акцентування1 2 3 3 2 2 2 2 3" xfId="33586"/>
    <cellStyle name="20% – Акцентування1 2 3 3 2 2 2 3" xfId="13875"/>
    <cellStyle name="20% – Акцентування1 2 3 3 2 2 2 3 2" xfId="40143"/>
    <cellStyle name="20% – Акцентування1 2 3 3 2 2 2 4" xfId="27054"/>
    <cellStyle name="20% – Акцентування1 2 3 3 2 2 3" xfId="7225"/>
    <cellStyle name="20% – Акцентування1 2 3 3 2 2 3 2" xfId="20456"/>
    <cellStyle name="20% – Акцентування1 2 3 3 2 2 3 2 2" xfId="46663"/>
    <cellStyle name="20% – Акцентування1 2 3 3 2 2 3 3" xfId="33585"/>
    <cellStyle name="20% – Акцентування1 2 3 3 2 2 4" xfId="13874"/>
    <cellStyle name="20% – Акцентування1 2 3 3 2 2 4 2" xfId="40142"/>
    <cellStyle name="20% – Акцентування1 2 3 3 2 2 5" xfId="27053"/>
    <cellStyle name="20% – Акцентування1 2 3 3 2 3" xfId="455"/>
    <cellStyle name="20% – Акцентування1 2 3 3 2 3 2" xfId="7227"/>
    <cellStyle name="20% – Акцентування1 2 3 3 2 3 2 2" xfId="20458"/>
    <cellStyle name="20% – Акцентування1 2 3 3 2 3 2 2 2" xfId="46665"/>
    <cellStyle name="20% – Акцентування1 2 3 3 2 3 2 3" xfId="33587"/>
    <cellStyle name="20% – Акцентування1 2 3 3 2 3 3" xfId="13876"/>
    <cellStyle name="20% – Акцентування1 2 3 3 2 3 3 2" xfId="40144"/>
    <cellStyle name="20% – Акцентування1 2 3 3 2 3 4" xfId="27055"/>
    <cellStyle name="20% – Акцентування1 2 3 3 2 4" xfId="7224"/>
    <cellStyle name="20% – Акцентування1 2 3 3 2 4 2" xfId="20455"/>
    <cellStyle name="20% – Акцентування1 2 3 3 2 4 2 2" xfId="46662"/>
    <cellStyle name="20% – Акцентування1 2 3 3 2 4 3" xfId="33584"/>
    <cellStyle name="20% – Акцентування1 2 3 3 2 5" xfId="13873"/>
    <cellStyle name="20% – Акцентування1 2 3 3 2 5 2" xfId="40141"/>
    <cellStyle name="20% – Акцентування1 2 3 3 2 6" xfId="27052"/>
    <cellStyle name="20% – Акцентування1 2 3 3 3" xfId="456"/>
    <cellStyle name="20% – Акцентування1 2 3 3 3 2" xfId="457"/>
    <cellStyle name="20% – Акцентування1 2 3 3 3 2 2" xfId="7229"/>
    <cellStyle name="20% – Акцентування1 2 3 3 3 2 2 2" xfId="20460"/>
    <cellStyle name="20% – Акцентування1 2 3 3 3 2 2 2 2" xfId="46667"/>
    <cellStyle name="20% – Акцентування1 2 3 3 3 2 2 3" xfId="33589"/>
    <cellStyle name="20% – Акцентування1 2 3 3 3 2 3" xfId="13878"/>
    <cellStyle name="20% – Акцентування1 2 3 3 3 2 3 2" xfId="40146"/>
    <cellStyle name="20% – Акцентування1 2 3 3 3 2 4" xfId="27057"/>
    <cellStyle name="20% – Акцентування1 2 3 3 3 3" xfId="7228"/>
    <cellStyle name="20% – Акцентування1 2 3 3 3 3 2" xfId="20459"/>
    <cellStyle name="20% – Акцентування1 2 3 3 3 3 2 2" xfId="46666"/>
    <cellStyle name="20% – Акцентування1 2 3 3 3 3 3" xfId="33588"/>
    <cellStyle name="20% – Акцентування1 2 3 3 3 4" xfId="13877"/>
    <cellStyle name="20% – Акцентування1 2 3 3 3 4 2" xfId="40145"/>
    <cellStyle name="20% – Акцентування1 2 3 3 3 5" xfId="27056"/>
    <cellStyle name="20% – Акцентування1 2 3 3 4" xfId="458"/>
    <cellStyle name="20% – Акцентування1 2 3 3 4 2" xfId="7230"/>
    <cellStyle name="20% – Акцентування1 2 3 3 4 2 2" xfId="20461"/>
    <cellStyle name="20% – Акцентування1 2 3 3 4 2 2 2" xfId="46668"/>
    <cellStyle name="20% – Акцентування1 2 3 3 4 2 3" xfId="33590"/>
    <cellStyle name="20% – Акцентування1 2 3 3 4 3" xfId="13879"/>
    <cellStyle name="20% – Акцентування1 2 3 3 4 3 2" xfId="40147"/>
    <cellStyle name="20% – Акцентування1 2 3 3 4 4" xfId="27058"/>
    <cellStyle name="20% – Акцентування1 2 3 3 5" xfId="7223"/>
    <cellStyle name="20% – Акцентування1 2 3 3 5 2" xfId="20454"/>
    <cellStyle name="20% – Акцентування1 2 3 3 5 2 2" xfId="46661"/>
    <cellStyle name="20% – Акцентування1 2 3 3 5 3" xfId="33583"/>
    <cellStyle name="20% – Акцентування1 2 3 3 6" xfId="13872"/>
    <cellStyle name="20% – Акцентування1 2 3 3 6 2" xfId="40140"/>
    <cellStyle name="20% – Акцентування1 2 3 3 7" xfId="27051"/>
    <cellStyle name="20% – Акцентування1 2 3 4" xfId="459"/>
    <cellStyle name="20% – Акцентування1 2 3 4 2" xfId="460"/>
    <cellStyle name="20% – Акцентування1 2 3 4 2 2" xfId="461"/>
    <cellStyle name="20% – Акцентування1 2 3 4 2 2 2" xfId="7233"/>
    <cellStyle name="20% – Акцентування1 2 3 4 2 2 2 2" xfId="20464"/>
    <cellStyle name="20% – Акцентування1 2 3 4 2 2 2 2 2" xfId="46671"/>
    <cellStyle name="20% – Акцентування1 2 3 4 2 2 2 3" xfId="33593"/>
    <cellStyle name="20% – Акцентування1 2 3 4 2 2 3" xfId="13882"/>
    <cellStyle name="20% – Акцентування1 2 3 4 2 2 3 2" xfId="40150"/>
    <cellStyle name="20% – Акцентування1 2 3 4 2 2 4" xfId="27061"/>
    <cellStyle name="20% – Акцентування1 2 3 4 2 3" xfId="7232"/>
    <cellStyle name="20% – Акцентування1 2 3 4 2 3 2" xfId="20463"/>
    <cellStyle name="20% – Акцентування1 2 3 4 2 3 2 2" xfId="46670"/>
    <cellStyle name="20% – Акцентування1 2 3 4 2 3 3" xfId="33592"/>
    <cellStyle name="20% – Акцентування1 2 3 4 2 4" xfId="13881"/>
    <cellStyle name="20% – Акцентування1 2 3 4 2 4 2" xfId="40149"/>
    <cellStyle name="20% – Акцентування1 2 3 4 2 5" xfId="27060"/>
    <cellStyle name="20% – Акцентування1 2 3 4 3" xfId="462"/>
    <cellStyle name="20% – Акцентування1 2 3 4 3 2" xfId="7234"/>
    <cellStyle name="20% – Акцентування1 2 3 4 3 2 2" xfId="20465"/>
    <cellStyle name="20% – Акцентування1 2 3 4 3 2 2 2" xfId="46672"/>
    <cellStyle name="20% – Акцентування1 2 3 4 3 2 3" xfId="33594"/>
    <cellStyle name="20% – Акцентування1 2 3 4 3 3" xfId="13883"/>
    <cellStyle name="20% – Акцентування1 2 3 4 3 3 2" xfId="40151"/>
    <cellStyle name="20% – Акцентування1 2 3 4 3 4" xfId="27062"/>
    <cellStyle name="20% – Акцентування1 2 3 4 4" xfId="7231"/>
    <cellStyle name="20% – Акцентування1 2 3 4 4 2" xfId="20462"/>
    <cellStyle name="20% – Акцентування1 2 3 4 4 2 2" xfId="46669"/>
    <cellStyle name="20% – Акцентування1 2 3 4 4 3" xfId="33591"/>
    <cellStyle name="20% – Акцентування1 2 3 4 5" xfId="13880"/>
    <cellStyle name="20% – Акцентування1 2 3 4 5 2" xfId="40148"/>
    <cellStyle name="20% – Акцентування1 2 3 4 6" xfId="27059"/>
    <cellStyle name="20% – Акцентування1 2 3 5" xfId="463"/>
    <cellStyle name="20% – Акцентування1 2 3 5 2" xfId="464"/>
    <cellStyle name="20% – Акцентування1 2 3 5 2 2" xfId="7236"/>
    <cellStyle name="20% – Акцентування1 2 3 5 2 2 2" xfId="20467"/>
    <cellStyle name="20% – Акцентування1 2 3 5 2 2 2 2" xfId="46674"/>
    <cellStyle name="20% – Акцентування1 2 3 5 2 2 3" xfId="33596"/>
    <cellStyle name="20% – Акцентування1 2 3 5 2 3" xfId="13885"/>
    <cellStyle name="20% – Акцентування1 2 3 5 2 3 2" xfId="40153"/>
    <cellStyle name="20% – Акцентування1 2 3 5 2 4" xfId="27064"/>
    <cellStyle name="20% – Акцентування1 2 3 5 3" xfId="7235"/>
    <cellStyle name="20% – Акцентування1 2 3 5 3 2" xfId="20466"/>
    <cellStyle name="20% – Акцентування1 2 3 5 3 2 2" xfId="46673"/>
    <cellStyle name="20% – Акцентування1 2 3 5 3 3" xfId="33595"/>
    <cellStyle name="20% – Акцентування1 2 3 5 4" xfId="13884"/>
    <cellStyle name="20% – Акцентування1 2 3 5 4 2" xfId="40152"/>
    <cellStyle name="20% – Акцентування1 2 3 5 5" xfId="27063"/>
    <cellStyle name="20% – Акцентування1 2 3 6" xfId="465"/>
    <cellStyle name="20% – Акцентування1 2 3 6 2" xfId="7237"/>
    <cellStyle name="20% – Акцентування1 2 3 6 2 2" xfId="20468"/>
    <cellStyle name="20% – Акцентування1 2 3 6 2 2 2" xfId="46675"/>
    <cellStyle name="20% – Акцентування1 2 3 6 2 3" xfId="33597"/>
    <cellStyle name="20% – Акцентування1 2 3 6 3" xfId="13886"/>
    <cellStyle name="20% – Акцентування1 2 3 6 3 2" xfId="40154"/>
    <cellStyle name="20% – Акцентування1 2 3 6 4" xfId="27065"/>
    <cellStyle name="20% – Акцентування1 2 3 7" xfId="7206"/>
    <cellStyle name="20% – Акцентування1 2 3 7 2" xfId="20437"/>
    <cellStyle name="20% – Акцентування1 2 3 7 2 2" xfId="46644"/>
    <cellStyle name="20% – Акцентування1 2 3 7 3" xfId="33566"/>
    <cellStyle name="20% – Акцентування1 2 3 8" xfId="13855"/>
    <cellStyle name="20% – Акцентування1 2 3 8 2" xfId="40123"/>
    <cellStyle name="20% – Акцентування1 2 3 9" xfId="27034"/>
    <cellStyle name="20% – Акцентування1 2 4" xfId="466"/>
    <cellStyle name="20% – Акцентування1 2 4 2" xfId="467"/>
    <cellStyle name="20% – Акцентування1 2 4 2 2" xfId="468"/>
    <cellStyle name="20% – Акцентування1 2 4 2 2 2" xfId="469"/>
    <cellStyle name="20% – Акцентування1 2 4 2 2 2 2" xfId="470"/>
    <cellStyle name="20% – Акцентування1 2 4 2 2 2 2 2" xfId="7242"/>
    <cellStyle name="20% – Акцентування1 2 4 2 2 2 2 2 2" xfId="20473"/>
    <cellStyle name="20% – Акцентування1 2 4 2 2 2 2 2 2 2" xfId="46680"/>
    <cellStyle name="20% – Акцентування1 2 4 2 2 2 2 2 3" xfId="33602"/>
    <cellStyle name="20% – Акцентування1 2 4 2 2 2 2 3" xfId="13891"/>
    <cellStyle name="20% – Акцентування1 2 4 2 2 2 2 3 2" xfId="40159"/>
    <cellStyle name="20% – Акцентування1 2 4 2 2 2 2 4" xfId="27070"/>
    <cellStyle name="20% – Акцентування1 2 4 2 2 2 3" xfId="7241"/>
    <cellStyle name="20% – Акцентування1 2 4 2 2 2 3 2" xfId="20472"/>
    <cellStyle name="20% – Акцентування1 2 4 2 2 2 3 2 2" xfId="46679"/>
    <cellStyle name="20% – Акцентування1 2 4 2 2 2 3 3" xfId="33601"/>
    <cellStyle name="20% – Акцентування1 2 4 2 2 2 4" xfId="13890"/>
    <cellStyle name="20% – Акцентування1 2 4 2 2 2 4 2" xfId="40158"/>
    <cellStyle name="20% – Акцентування1 2 4 2 2 2 5" xfId="27069"/>
    <cellStyle name="20% – Акцентування1 2 4 2 2 3" xfId="471"/>
    <cellStyle name="20% – Акцентування1 2 4 2 2 3 2" xfId="7243"/>
    <cellStyle name="20% – Акцентування1 2 4 2 2 3 2 2" xfId="20474"/>
    <cellStyle name="20% – Акцентування1 2 4 2 2 3 2 2 2" xfId="46681"/>
    <cellStyle name="20% – Акцентування1 2 4 2 2 3 2 3" xfId="33603"/>
    <cellStyle name="20% – Акцентування1 2 4 2 2 3 3" xfId="13892"/>
    <cellStyle name="20% – Акцентування1 2 4 2 2 3 3 2" xfId="40160"/>
    <cellStyle name="20% – Акцентування1 2 4 2 2 3 4" xfId="27071"/>
    <cellStyle name="20% – Акцентування1 2 4 2 2 4" xfId="7240"/>
    <cellStyle name="20% – Акцентування1 2 4 2 2 4 2" xfId="20471"/>
    <cellStyle name="20% – Акцентування1 2 4 2 2 4 2 2" xfId="46678"/>
    <cellStyle name="20% – Акцентування1 2 4 2 2 4 3" xfId="33600"/>
    <cellStyle name="20% – Акцентування1 2 4 2 2 5" xfId="13889"/>
    <cellStyle name="20% – Акцентування1 2 4 2 2 5 2" xfId="40157"/>
    <cellStyle name="20% – Акцентування1 2 4 2 2 6" xfId="27068"/>
    <cellStyle name="20% – Акцентування1 2 4 2 3" xfId="472"/>
    <cellStyle name="20% – Акцентування1 2 4 2 3 2" xfId="473"/>
    <cellStyle name="20% – Акцентування1 2 4 2 3 2 2" xfId="7245"/>
    <cellStyle name="20% – Акцентування1 2 4 2 3 2 2 2" xfId="20476"/>
    <cellStyle name="20% – Акцентування1 2 4 2 3 2 2 2 2" xfId="46683"/>
    <cellStyle name="20% – Акцентування1 2 4 2 3 2 2 3" xfId="33605"/>
    <cellStyle name="20% – Акцентування1 2 4 2 3 2 3" xfId="13894"/>
    <cellStyle name="20% – Акцентування1 2 4 2 3 2 3 2" xfId="40162"/>
    <cellStyle name="20% – Акцентування1 2 4 2 3 2 4" xfId="27073"/>
    <cellStyle name="20% – Акцентування1 2 4 2 3 3" xfId="7244"/>
    <cellStyle name="20% – Акцентування1 2 4 2 3 3 2" xfId="20475"/>
    <cellStyle name="20% – Акцентування1 2 4 2 3 3 2 2" xfId="46682"/>
    <cellStyle name="20% – Акцентування1 2 4 2 3 3 3" xfId="33604"/>
    <cellStyle name="20% – Акцентування1 2 4 2 3 4" xfId="13893"/>
    <cellStyle name="20% – Акцентування1 2 4 2 3 4 2" xfId="40161"/>
    <cellStyle name="20% – Акцентування1 2 4 2 3 5" xfId="27072"/>
    <cellStyle name="20% – Акцентування1 2 4 2 4" xfId="474"/>
    <cellStyle name="20% – Акцентування1 2 4 2 4 2" xfId="7246"/>
    <cellStyle name="20% – Акцентування1 2 4 2 4 2 2" xfId="20477"/>
    <cellStyle name="20% – Акцентування1 2 4 2 4 2 2 2" xfId="46684"/>
    <cellStyle name="20% – Акцентування1 2 4 2 4 2 3" xfId="33606"/>
    <cellStyle name="20% – Акцентування1 2 4 2 4 3" xfId="13895"/>
    <cellStyle name="20% – Акцентування1 2 4 2 4 3 2" xfId="40163"/>
    <cellStyle name="20% – Акцентування1 2 4 2 4 4" xfId="27074"/>
    <cellStyle name="20% – Акцентування1 2 4 2 5" xfId="7239"/>
    <cellStyle name="20% – Акцентування1 2 4 2 5 2" xfId="20470"/>
    <cellStyle name="20% – Акцентування1 2 4 2 5 2 2" xfId="46677"/>
    <cellStyle name="20% – Акцентування1 2 4 2 5 3" xfId="33599"/>
    <cellStyle name="20% – Акцентування1 2 4 2 6" xfId="13888"/>
    <cellStyle name="20% – Акцентування1 2 4 2 6 2" xfId="40156"/>
    <cellStyle name="20% – Акцентування1 2 4 2 7" xfId="27067"/>
    <cellStyle name="20% – Акцентування1 2 4 3" xfId="475"/>
    <cellStyle name="20% – Акцентування1 2 4 3 2" xfId="476"/>
    <cellStyle name="20% – Акцентування1 2 4 3 2 2" xfId="477"/>
    <cellStyle name="20% – Акцентування1 2 4 3 2 2 2" xfId="7249"/>
    <cellStyle name="20% – Акцентування1 2 4 3 2 2 2 2" xfId="20480"/>
    <cellStyle name="20% – Акцентування1 2 4 3 2 2 2 2 2" xfId="46687"/>
    <cellStyle name="20% – Акцентування1 2 4 3 2 2 2 3" xfId="33609"/>
    <cellStyle name="20% – Акцентування1 2 4 3 2 2 3" xfId="13898"/>
    <cellStyle name="20% – Акцентування1 2 4 3 2 2 3 2" xfId="40166"/>
    <cellStyle name="20% – Акцентування1 2 4 3 2 2 4" xfId="27077"/>
    <cellStyle name="20% – Акцентування1 2 4 3 2 3" xfId="7248"/>
    <cellStyle name="20% – Акцентування1 2 4 3 2 3 2" xfId="20479"/>
    <cellStyle name="20% – Акцентування1 2 4 3 2 3 2 2" xfId="46686"/>
    <cellStyle name="20% – Акцентування1 2 4 3 2 3 3" xfId="33608"/>
    <cellStyle name="20% – Акцентування1 2 4 3 2 4" xfId="13897"/>
    <cellStyle name="20% – Акцентування1 2 4 3 2 4 2" xfId="40165"/>
    <cellStyle name="20% – Акцентування1 2 4 3 2 5" xfId="27076"/>
    <cellStyle name="20% – Акцентування1 2 4 3 3" xfId="478"/>
    <cellStyle name="20% – Акцентування1 2 4 3 3 2" xfId="7250"/>
    <cellStyle name="20% – Акцентування1 2 4 3 3 2 2" xfId="20481"/>
    <cellStyle name="20% – Акцентування1 2 4 3 3 2 2 2" xfId="46688"/>
    <cellStyle name="20% – Акцентування1 2 4 3 3 2 3" xfId="33610"/>
    <cellStyle name="20% – Акцентування1 2 4 3 3 3" xfId="13899"/>
    <cellStyle name="20% – Акцентування1 2 4 3 3 3 2" xfId="40167"/>
    <cellStyle name="20% – Акцентування1 2 4 3 3 4" xfId="27078"/>
    <cellStyle name="20% – Акцентування1 2 4 3 4" xfId="7247"/>
    <cellStyle name="20% – Акцентування1 2 4 3 4 2" xfId="20478"/>
    <cellStyle name="20% – Акцентування1 2 4 3 4 2 2" xfId="46685"/>
    <cellStyle name="20% – Акцентування1 2 4 3 4 3" xfId="33607"/>
    <cellStyle name="20% – Акцентування1 2 4 3 5" xfId="13896"/>
    <cellStyle name="20% – Акцентування1 2 4 3 5 2" xfId="40164"/>
    <cellStyle name="20% – Акцентування1 2 4 3 6" xfId="27075"/>
    <cellStyle name="20% – Акцентування1 2 4 4" xfId="479"/>
    <cellStyle name="20% – Акцентування1 2 4 4 2" xfId="480"/>
    <cellStyle name="20% – Акцентування1 2 4 4 2 2" xfId="7252"/>
    <cellStyle name="20% – Акцентування1 2 4 4 2 2 2" xfId="20483"/>
    <cellStyle name="20% – Акцентування1 2 4 4 2 2 2 2" xfId="46690"/>
    <cellStyle name="20% – Акцентування1 2 4 4 2 2 3" xfId="33612"/>
    <cellStyle name="20% – Акцентування1 2 4 4 2 3" xfId="13901"/>
    <cellStyle name="20% – Акцентування1 2 4 4 2 3 2" xfId="40169"/>
    <cellStyle name="20% – Акцентування1 2 4 4 2 4" xfId="27080"/>
    <cellStyle name="20% – Акцентування1 2 4 4 3" xfId="7251"/>
    <cellStyle name="20% – Акцентування1 2 4 4 3 2" xfId="20482"/>
    <cellStyle name="20% – Акцентування1 2 4 4 3 2 2" xfId="46689"/>
    <cellStyle name="20% – Акцентування1 2 4 4 3 3" xfId="33611"/>
    <cellStyle name="20% – Акцентування1 2 4 4 4" xfId="13900"/>
    <cellStyle name="20% – Акцентування1 2 4 4 4 2" xfId="40168"/>
    <cellStyle name="20% – Акцентування1 2 4 4 5" xfId="27079"/>
    <cellStyle name="20% – Акцентування1 2 4 5" xfId="481"/>
    <cellStyle name="20% – Акцентування1 2 4 5 2" xfId="7253"/>
    <cellStyle name="20% – Акцентування1 2 4 5 2 2" xfId="20484"/>
    <cellStyle name="20% – Акцентування1 2 4 5 2 2 2" xfId="46691"/>
    <cellStyle name="20% – Акцентування1 2 4 5 2 3" xfId="33613"/>
    <cellStyle name="20% – Акцентування1 2 4 5 3" xfId="13902"/>
    <cellStyle name="20% – Акцентування1 2 4 5 3 2" xfId="40170"/>
    <cellStyle name="20% – Акцентування1 2 4 5 4" xfId="27081"/>
    <cellStyle name="20% – Акцентування1 2 4 6" xfId="7238"/>
    <cellStyle name="20% – Акцентування1 2 4 6 2" xfId="20469"/>
    <cellStyle name="20% – Акцентування1 2 4 6 2 2" xfId="46676"/>
    <cellStyle name="20% – Акцентування1 2 4 6 3" xfId="33598"/>
    <cellStyle name="20% – Акцентування1 2 4 7" xfId="13887"/>
    <cellStyle name="20% – Акцентування1 2 4 7 2" xfId="40155"/>
    <cellStyle name="20% – Акцентування1 2 4 8" xfId="27066"/>
    <cellStyle name="20% – Акцентування1 2 5" xfId="482"/>
    <cellStyle name="20% – Акцентування1 2 5 2" xfId="483"/>
    <cellStyle name="20% – Акцентування1 2 5 2 2" xfId="484"/>
    <cellStyle name="20% – Акцентування1 2 5 2 2 2" xfId="485"/>
    <cellStyle name="20% – Акцентування1 2 5 2 2 2 2" xfId="7257"/>
    <cellStyle name="20% – Акцентування1 2 5 2 2 2 2 2" xfId="20488"/>
    <cellStyle name="20% – Акцентування1 2 5 2 2 2 2 2 2" xfId="46695"/>
    <cellStyle name="20% – Акцентування1 2 5 2 2 2 2 3" xfId="33617"/>
    <cellStyle name="20% – Акцентування1 2 5 2 2 2 3" xfId="13906"/>
    <cellStyle name="20% – Акцентування1 2 5 2 2 2 3 2" xfId="40174"/>
    <cellStyle name="20% – Акцентування1 2 5 2 2 2 4" xfId="27085"/>
    <cellStyle name="20% – Акцентування1 2 5 2 2 3" xfId="7256"/>
    <cellStyle name="20% – Акцентування1 2 5 2 2 3 2" xfId="20487"/>
    <cellStyle name="20% – Акцентування1 2 5 2 2 3 2 2" xfId="46694"/>
    <cellStyle name="20% – Акцентування1 2 5 2 2 3 3" xfId="33616"/>
    <cellStyle name="20% – Акцентування1 2 5 2 2 4" xfId="13905"/>
    <cellStyle name="20% – Акцентування1 2 5 2 2 4 2" xfId="40173"/>
    <cellStyle name="20% – Акцентування1 2 5 2 2 5" xfId="27084"/>
    <cellStyle name="20% – Акцентування1 2 5 2 3" xfId="486"/>
    <cellStyle name="20% – Акцентування1 2 5 2 3 2" xfId="7258"/>
    <cellStyle name="20% – Акцентування1 2 5 2 3 2 2" xfId="20489"/>
    <cellStyle name="20% – Акцентування1 2 5 2 3 2 2 2" xfId="46696"/>
    <cellStyle name="20% – Акцентування1 2 5 2 3 2 3" xfId="33618"/>
    <cellStyle name="20% – Акцентування1 2 5 2 3 3" xfId="13907"/>
    <cellStyle name="20% – Акцентування1 2 5 2 3 3 2" xfId="40175"/>
    <cellStyle name="20% – Акцентування1 2 5 2 3 4" xfId="27086"/>
    <cellStyle name="20% – Акцентування1 2 5 2 4" xfId="7255"/>
    <cellStyle name="20% – Акцентування1 2 5 2 4 2" xfId="20486"/>
    <cellStyle name="20% – Акцентування1 2 5 2 4 2 2" xfId="46693"/>
    <cellStyle name="20% – Акцентування1 2 5 2 4 3" xfId="33615"/>
    <cellStyle name="20% – Акцентування1 2 5 2 5" xfId="13904"/>
    <cellStyle name="20% – Акцентування1 2 5 2 5 2" xfId="40172"/>
    <cellStyle name="20% – Акцентування1 2 5 2 6" xfId="27083"/>
    <cellStyle name="20% – Акцентування1 2 5 3" xfId="487"/>
    <cellStyle name="20% – Акцентування1 2 5 3 2" xfId="488"/>
    <cellStyle name="20% – Акцентування1 2 5 3 2 2" xfId="7260"/>
    <cellStyle name="20% – Акцентування1 2 5 3 2 2 2" xfId="20491"/>
    <cellStyle name="20% – Акцентування1 2 5 3 2 2 2 2" xfId="46698"/>
    <cellStyle name="20% – Акцентування1 2 5 3 2 2 3" xfId="33620"/>
    <cellStyle name="20% – Акцентування1 2 5 3 2 3" xfId="13909"/>
    <cellStyle name="20% – Акцентування1 2 5 3 2 3 2" xfId="40177"/>
    <cellStyle name="20% – Акцентування1 2 5 3 2 4" xfId="27088"/>
    <cellStyle name="20% – Акцентування1 2 5 3 3" xfId="7259"/>
    <cellStyle name="20% – Акцентування1 2 5 3 3 2" xfId="20490"/>
    <cellStyle name="20% – Акцентування1 2 5 3 3 2 2" xfId="46697"/>
    <cellStyle name="20% – Акцентування1 2 5 3 3 3" xfId="33619"/>
    <cellStyle name="20% – Акцентування1 2 5 3 4" xfId="13908"/>
    <cellStyle name="20% – Акцентування1 2 5 3 4 2" xfId="40176"/>
    <cellStyle name="20% – Акцентування1 2 5 3 5" xfId="27087"/>
    <cellStyle name="20% – Акцентування1 2 5 4" xfId="489"/>
    <cellStyle name="20% – Акцентування1 2 5 4 2" xfId="7261"/>
    <cellStyle name="20% – Акцентування1 2 5 4 2 2" xfId="20492"/>
    <cellStyle name="20% – Акцентування1 2 5 4 2 2 2" xfId="46699"/>
    <cellStyle name="20% – Акцентування1 2 5 4 2 3" xfId="33621"/>
    <cellStyle name="20% – Акцентування1 2 5 4 3" xfId="13910"/>
    <cellStyle name="20% – Акцентування1 2 5 4 3 2" xfId="40178"/>
    <cellStyle name="20% – Акцентування1 2 5 4 4" xfId="27089"/>
    <cellStyle name="20% – Акцентування1 2 5 5" xfId="7254"/>
    <cellStyle name="20% – Акцентування1 2 5 5 2" xfId="20485"/>
    <cellStyle name="20% – Акцентування1 2 5 5 2 2" xfId="46692"/>
    <cellStyle name="20% – Акцентування1 2 5 5 3" xfId="33614"/>
    <cellStyle name="20% – Акцентування1 2 5 6" xfId="13903"/>
    <cellStyle name="20% – Акцентування1 2 5 6 2" xfId="40171"/>
    <cellStyle name="20% – Акцентування1 2 5 7" xfId="27082"/>
    <cellStyle name="20% – Акцентування1 2 6" xfId="490"/>
    <cellStyle name="20% – Акцентування1 2 6 2" xfId="491"/>
    <cellStyle name="20% – Акцентування1 2 6 2 2" xfId="492"/>
    <cellStyle name="20% – Акцентування1 2 6 2 2 2" xfId="7264"/>
    <cellStyle name="20% – Акцентування1 2 6 2 2 2 2" xfId="20495"/>
    <cellStyle name="20% – Акцентування1 2 6 2 2 2 2 2" xfId="46702"/>
    <cellStyle name="20% – Акцентування1 2 6 2 2 2 3" xfId="33624"/>
    <cellStyle name="20% – Акцентування1 2 6 2 2 3" xfId="13913"/>
    <cellStyle name="20% – Акцентування1 2 6 2 2 3 2" xfId="40181"/>
    <cellStyle name="20% – Акцентування1 2 6 2 2 4" xfId="27092"/>
    <cellStyle name="20% – Акцентування1 2 6 2 3" xfId="7263"/>
    <cellStyle name="20% – Акцентування1 2 6 2 3 2" xfId="20494"/>
    <cellStyle name="20% – Акцентування1 2 6 2 3 2 2" xfId="46701"/>
    <cellStyle name="20% – Акцентування1 2 6 2 3 3" xfId="33623"/>
    <cellStyle name="20% – Акцентування1 2 6 2 4" xfId="13912"/>
    <cellStyle name="20% – Акцентування1 2 6 2 4 2" xfId="40180"/>
    <cellStyle name="20% – Акцентування1 2 6 2 5" xfId="27091"/>
    <cellStyle name="20% – Акцентування1 2 6 3" xfId="493"/>
    <cellStyle name="20% – Акцентування1 2 6 3 2" xfId="7265"/>
    <cellStyle name="20% – Акцентування1 2 6 3 2 2" xfId="20496"/>
    <cellStyle name="20% – Акцентування1 2 6 3 2 2 2" xfId="46703"/>
    <cellStyle name="20% – Акцентування1 2 6 3 2 3" xfId="33625"/>
    <cellStyle name="20% – Акцентування1 2 6 3 3" xfId="13914"/>
    <cellStyle name="20% – Акцентування1 2 6 3 3 2" xfId="40182"/>
    <cellStyle name="20% – Акцентування1 2 6 3 4" xfId="27093"/>
    <cellStyle name="20% – Акцентування1 2 6 4" xfId="7262"/>
    <cellStyle name="20% – Акцентування1 2 6 4 2" xfId="20493"/>
    <cellStyle name="20% – Акцентування1 2 6 4 2 2" xfId="46700"/>
    <cellStyle name="20% – Акцентування1 2 6 4 3" xfId="33622"/>
    <cellStyle name="20% – Акцентування1 2 6 5" xfId="13911"/>
    <cellStyle name="20% – Акцентування1 2 6 5 2" xfId="40179"/>
    <cellStyle name="20% – Акцентування1 2 6 6" xfId="27090"/>
    <cellStyle name="20% – Акцентування1 2 7" xfId="494"/>
    <cellStyle name="20% – Акцентування1 2 7 2" xfId="495"/>
    <cellStyle name="20% – Акцентування1 2 7 2 2" xfId="7267"/>
    <cellStyle name="20% – Акцентування1 2 7 2 2 2" xfId="20498"/>
    <cellStyle name="20% – Акцентування1 2 7 2 2 2 2" xfId="46705"/>
    <cellStyle name="20% – Акцентування1 2 7 2 2 3" xfId="33627"/>
    <cellStyle name="20% – Акцентування1 2 7 2 3" xfId="13916"/>
    <cellStyle name="20% – Акцентування1 2 7 2 3 2" xfId="40184"/>
    <cellStyle name="20% – Акцентування1 2 7 2 4" xfId="27095"/>
    <cellStyle name="20% – Акцентування1 2 7 3" xfId="7266"/>
    <cellStyle name="20% – Акцентування1 2 7 3 2" xfId="20497"/>
    <cellStyle name="20% – Акцентування1 2 7 3 2 2" xfId="46704"/>
    <cellStyle name="20% – Акцентування1 2 7 3 3" xfId="33626"/>
    <cellStyle name="20% – Акцентування1 2 7 4" xfId="13915"/>
    <cellStyle name="20% – Акцентування1 2 7 4 2" xfId="40183"/>
    <cellStyle name="20% – Акцентування1 2 7 5" xfId="27094"/>
    <cellStyle name="20% – Акцентування1 2 8" xfId="496"/>
    <cellStyle name="20% – Акцентування1 2 8 2" xfId="7268"/>
    <cellStyle name="20% – Акцентування1 2 8 2 2" xfId="20499"/>
    <cellStyle name="20% – Акцентування1 2 8 2 2 2" xfId="46706"/>
    <cellStyle name="20% – Акцентування1 2 8 2 3" xfId="33628"/>
    <cellStyle name="20% – Акцентування1 2 8 3" xfId="13917"/>
    <cellStyle name="20% – Акцентування1 2 8 3 2" xfId="40185"/>
    <cellStyle name="20% – Акцентування1 2 8 4" xfId="27096"/>
    <cellStyle name="20% – Акцентування1 2 9" xfId="7024"/>
    <cellStyle name="20% – Акцентування1 2 9 2" xfId="13624"/>
    <cellStyle name="20% – Акцентування1 2 9 2 2" xfId="26854"/>
    <cellStyle name="20% – Акцентування1 2 9 2 2 2" xfId="53032"/>
    <cellStyle name="20% – Акцентування1 2 9 2 3" xfId="39954"/>
    <cellStyle name="20% – Акцентування1 2 9 3" xfId="20272"/>
    <cellStyle name="20% – Акцентування1 2 9 3 2" xfId="46511"/>
    <cellStyle name="20% – Акцентування1 2 9 4" xfId="33421"/>
    <cellStyle name="20% – Акцентування2 2" xfId="497"/>
    <cellStyle name="20% – Акцентування2 2 10" xfId="7269"/>
    <cellStyle name="20% – Акцентування2 2 10 2" xfId="20500"/>
    <cellStyle name="20% – Акцентування2 2 10 2 2" xfId="46707"/>
    <cellStyle name="20% – Акцентування2 2 10 3" xfId="33629"/>
    <cellStyle name="20% – Акцентування2 2 11" xfId="13918"/>
    <cellStyle name="20% – Акцентування2 2 11 2" xfId="40186"/>
    <cellStyle name="20% – Акцентування2 2 12" xfId="27097"/>
    <cellStyle name="20% – Акцентування2 2 2" xfId="498"/>
    <cellStyle name="20% – Акцентування2 2 2 10" xfId="27098"/>
    <cellStyle name="20% – Акцентування2 2 2 2" xfId="499"/>
    <cellStyle name="20% – Акцентування2 2 2 2 2" xfId="500"/>
    <cellStyle name="20% – Акцентування2 2 2 2 2 2" xfId="501"/>
    <cellStyle name="20% – Акцентування2 2 2 2 2 2 2" xfId="502"/>
    <cellStyle name="20% – Акцентування2 2 2 2 2 2 2 2" xfId="503"/>
    <cellStyle name="20% – Акцентування2 2 2 2 2 2 2 2 2" xfId="504"/>
    <cellStyle name="20% – Акцентування2 2 2 2 2 2 2 2 2 2" xfId="7276"/>
    <cellStyle name="20% – Акцентування2 2 2 2 2 2 2 2 2 2 2" xfId="20507"/>
    <cellStyle name="20% – Акцентування2 2 2 2 2 2 2 2 2 2 2 2" xfId="46714"/>
    <cellStyle name="20% – Акцентування2 2 2 2 2 2 2 2 2 2 3" xfId="33636"/>
    <cellStyle name="20% – Акцентування2 2 2 2 2 2 2 2 2 3" xfId="13925"/>
    <cellStyle name="20% – Акцентування2 2 2 2 2 2 2 2 2 3 2" xfId="40193"/>
    <cellStyle name="20% – Акцентування2 2 2 2 2 2 2 2 2 4" xfId="27104"/>
    <cellStyle name="20% – Акцентування2 2 2 2 2 2 2 2 3" xfId="7275"/>
    <cellStyle name="20% – Акцентування2 2 2 2 2 2 2 2 3 2" xfId="20506"/>
    <cellStyle name="20% – Акцентування2 2 2 2 2 2 2 2 3 2 2" xfId="46713"/>
    <cellStyle name="20% – Акцентування2 2 2 2 2 2 2 2 3 3" xfId="33635"/>
    <cellStyle name="20% – Акцентування2 2 2 2 2 2 2 2 4" xfId="13924"/>
    <cellStyle name="20% – Акцентування2 2 2 2 2 2 2 2 4 2" xfId="40192"/>
    <cellStyle name="20% – Акцентування2 2 2 2 2 2 2 2 5" xfId="27103"/>
    <cellStyle name="20% – Акцентування2 2 2 2 2 2 2 3" xfId="505"/>
    <cellStyle name="20% – Акцентування2 2 2 2 2 2 2 3 2" xfId="7277"/>
    <cellStyle name="20% – Акцентування2 2 2 2 2 2 2 3 2 2" xfId="20508"/>
    <cellStyle name="20% – Акцентування2 2 2 2 2 2 2 3 2 2 2" xfId="46715"/>
    <cellStyle name="20% – Акцентування2 2 2 2 2 2 2 3 2 3" xfId="33637"/>
    <cellStyle name="20% – Акцентування2 2 2 2 2 2 2 3 3" xfId="13926"/>
    <cellStyle name="20% – Акцентування2 2 2 2 2 2 2 3 3 2" xfId="40194"/>
    <cellStyle name="20% – Акцентування2 2 2 2 2 2 2 3 4" xfId="27105"/>
    <cellStyle name="20% – Акцентування2 2 2 2 2 2 2 4" xfId="7274"/>
    <cellStyle name="20% – Акцентування2 2 2 2 2 2 2 4 2" xfId="20505"/>
    <cellStyle name="20% – Акцентування2 2 2 2 2 2 2 4 2 2" xfId="46712"/>
    <cellStyle name="20% – Акцентування2 2 2 2 2 2 2 4 3" xfId="33634"/>
    <cellStyle name="20% – Акцентування2 2 2 2 2 2 2 5" xfId="13923"/>
    <cellStyle name="20% – Акцентування2 2 2 2 2 2 2 5 2" xfId="40191"/>
    <cellStyle name="20% – Акцентування2 2 2 2 2 2 2 6" xfId="27102"/>
    <cellStyle name="20% – Акцентування2 2 2 2 2 2 3" xfId="506"/>
    <cellStyle name="20% – Акцентування2 2 2 2 2 2 3 2" xfId="507"/>
    <cellStyle name="20% – Акцентування2 2 2 2 2 2 3 2 2" xfId="7279"/>
    <cellStyle name="20% – Акцентування2 2 2 2 2 2 3 2 2 2" xfId="20510"/>
    <cellStyle name="20% – Акцентування2 2 2 2 2 2 3 2 2 2 2" xfId="46717"/>
    <cellStyle name="20% – Акцентування2 2 2 2 2 2 3 2 2 3" xfId="33639"/>
    <cellStyle name="20% – Акцентування2 2 2 2 2 2 3 2 3" xfId="13928"/>
    <cellStyle name="20% – Акцентування2 2 2 2 2 2 3 2 3 2" xfId="40196"/>
    <cellStyle name="20% – Акцентування2 2 2 2 2 2 3 2 4" xfId="27107"/>
    <cellStyle name="20% – Акцентування2 2 2 2 2 2 3 3" xfId="7278"/>
    <cellStyle name="20% – Акцентування2 2 2 2 2 2 3 3 2" xfId="20509"/>
    <cellStyle name="20% – Акцентування2 2 2 2 2 2 3 3 2 2" xfId="46716"/>
    <cellStyle name="20% – Акцентування2 2 2 2 2 2 3 3 3" xfId="33638"/>
    <cellStyle name="20% – Акцентування2 2 2 2 2 2 3 4" xfId="13927"/>
    <cellStyle name="20% – Акцентування2 2 2 2 2 2 3 4 2" xfId="40195"/>
    <cellStyle name="20% – Акцентування2 2 2 2 2 2 3 5" xfId="27106"/>
    <cellStyle name="20% – Акцентування2 2 2 2 2 2 4" xfId="508"/>
    <cellStyle name="20% – Акцентування2 2 2 2 2 2 4 2" xfId="7280"/>
    <cellStyle name="20% – Акцентування2 2 2 2 2 2 4 2 2" xfId="20511"/>
    <cellStyle name="20% – Акцентування2 2 2 2 2 2 4 2 2 2" xfId="46718"/>
    <cellStyle name="20% – Акцентування2 2 2 2 2 2 4 2 3" xfId="33640"/>
    <cellStyle name="20% – Акцентування2 2 2 2 2 2 4 3" xfId="13929"/>
    <cellStyle name="20% – Акцентування2 2 2 2 2 2 4 3 2" xfId="40197"/>
    <cellStyle name="20% – Акцентування2 2 2 2 2 2 4 4" xfId="27108"/>
    <cellStyle name="20% – Акцентування2 2 2 2 2 2 5" xfId="7273"/>
    <cellStyle name="20% – Акцентування2 2 2 2 2 2 5 2" xfId="20504"/>
    <cellStyle name="20% – Акцентування2 2 2 2 2 2 5 2 2" xfId="46711"/>
    <cellStyle name="20% – Акцентування2 2 2 2 2 2 5 3" xfId="33633"/>
    <cellStyle name="20% – Акцентування2 2 2 2 2 2 6" xfId="13922"/>
    <cellStyle name="20% – Акцентування2 2 2 2 2 2 6 2" xfId="40190"/>
    <cellStyle name="20% – Акцентування2 2 2 2 2 2 7" xfId="27101"/>
    <cellStyle name="20% – Акцентування2 2 2 2 2 3" xfId="509"/>
    <cellStyle name="20% – Акцентування2 2 2 2 2 3 2" xfId="510"/>
    <cellStyle name="20% – Акцентування2 2 2 2 2 3 2 2" xfId="511"/>
    <cellStyle name="20% – Акцентування2 2 2 2 2 3 2 2 2" xfId="7283"/>
    <cellStyle name="20% – Акцентування2 2 2 2 2 3 2 2 2 2" xfId="20514"/>
    <cellStyle name="20% – Акцентування2 2 2 2 2 3 2 2 2 2 2" xfId="46721"/>
    <cellStyle name="20% – Акцентування2 2 2 2 2 3 2 2 2 3" xfId="33643"/>
    <cellStyle name="20% – Акцентування2 2 2 2 2 3 2 2 3" xfId="13932"/>
    <cellStyle name="20% – Акцентування2 2 2 2 2 3 2 2 3 2" xfId="40200"/>
    <cellStyle name="20% – Акцентування2 2 2 2 2 3 2 2 4" xfId="27111"/>
    <cellStyle name="20% – Акцентування2 2 2 2 2 3 2 3" xfId="7282"/>
    <cellStyle name="20% – Акцентування2 2 2 2 2 3 2 3 2" xfId="20513"/>
    <cellStyle name="20% – Акцентування2 2 2 2 2 3 2 3 2 2" xfId="46720"/>
    <cellStyle name="20% – Акцентування2 2 2 2 2 3 2 3 3" xfId="33642"/>
    <cellStyle name="20% – Акцентування2 2 2 2 2 3 2 4" xfId="13931"/>
    <cellStyle name="20% – Акцентування2 2 2 2 2 3 2 4 2" xfId="40199"/>
    <cellStyle name="20% – Акцентування2 2 2 2 2 3 2 5" xfId="27110"/>
    <cellStyle name="20% – Акцентування2 2 2 2 2 3 3" xfId="512"/>
    <cellStyle name="20% – Акцентування2 2 2 2 2 3 3 2" xfId="7284"/>
    <cellStyle name="20% – Акцентування2 2 2 2 2 3 3 2 2" xfId="20515"/>
    <cellStyle name="20% – Акцентування2 2 2 2 2 3 3 2 2 2" xfId="46722"/>
    <cellStyle name="20% – Акцентування2 2 2 2 2 3 3 2 3" xfId="33644"/>
    <cellStyle name="20% – Акцентування2 2 2 2 2 3 3 3" xfId="13933"/>
    <cellStyle name="20% – Акцентування2 2 2 2 2 3 3 3 2" xfId="40201"/>
    <cellStyle name="20% – Акцентування2 2 2 2 2 3 3 4" xfId="27112"/>
    <cellStyle name="20% – Акцентування2 2 2 2 2 3 4" xfId="7281"/>
    <cellStyle name="20% – Акцентування2 2 2 2 2 3 4 2" xfId="20512"/>
    <cellStyle name="20% – Акцентування2 2 2 2 2 3 4 2 2" xfId="46719"/>
    <cellStyle name="20% – Акцентування2 2 2 2 2 3 4 3" xfId="33641"/>
    <cellStyle name="20% – Акцентування2 2 2 2 2 3 5" xfId="13930"/>
    <cellStyle name="20% – Акцентування2 2 2 2 2 3 5 2" xfId="40198"/>
    <cellStyle name="20% – Акцентування2 2 2 2 2 3 6" xfId="27109"/>
    <cellStyle name="20% – Акцентування2 2 2 2 2 4" xfId="513"/>
    <cellStyle name="20% – Акцентування2 2 2 2 2 4 2" xfId="514"/>
    <cellStyle name="20% – Акцентування2 2 2 2 2 4 2 2" xfId="7286"/>
    <cellStyle name="20% – Акцентування2 2 2 2 2 4 2 2 2" xfId="20517"/>
    <cellStyle name="20% – Акцентування2 2 2 2 2 4 2 2 2 2" xfId="46724"/>
    <cellStyle name="20% – Акцентування2 2 2 2 2 4 2 2 3" xfId="33646"/>
    <cellStyle name="20% – Акцентування2 2 2 2 2 4 2 3" xfId="13935"/>
    <cellStyle name="20% – Акцентування2 2 2 2 2 4 2 3 2" xfId="40203"/>
    <cellStyle name="20% – Акцентування2 2 2 2 2 4 2 4" xfId="27114"/>
    <cellStyle name="20% – Акцентування2 2 2 2 2 4 3" xfId="7285"/>
    <cellStyle name="20% – Акцентування2 2 2 2 2 4 3 2" xfId="20516"/>
    <cellStyle name="20% – Акцентування2 2 2 2 2 4 3 2 2" xfId="46723"/>
    <cellStyle name="20% – Акцентування2 2 2 2 2 4 3 3" xfId="33645"/>
    <cellStyle name="20% – Акцентування2 2 2 2 2 4 4" xfId="13934"/>
    <cellStyle name="20% – Акцентування2 2 2 2 2 4 4 2" xfId="40202"/>
    <cellStyle name="20% – Акцентування2 2 2 2 2 4 5" xfId="27113"/>
    <cellStyle name="20% – Акцентування2 2 2 2 2 5" xfId="515"/>
    <cellStyle name="20% – Акцентування2 2 2 2 2 5 2" xfId="7287"/>
    <cellStyle name="20% – Акцентування2 2 2 2 2 5 2 2" xfId="20518"/>
    <cellStyle name="20% – Акцентування2 2 2 2 2 5 2 2 2" xfId="46725"/>
    <cellStyle name="20% – Акцентування2 2 2 2 2 5 2 3" xfId="33647"/>
    <cellStyle name="20% – Акцентування2 2 2 2 2 5 3" xfId="13936"/>
    <cellStyle name="20% – Акцентування2 2 2 2 2 5 3 2" xfId="40204"/>
    <cellStyle name="20% – Акцентування2 2 2 2 2 5 4" xfId="27115"/>
    <cellStyle name="20% – Акцентування2 2 2 2 2 6" xfId="7272"/>
    <cellStyle name="20% – Акцентування2 2 2 2 2 6 2" xfId="20503"/>
    <cellStyle name="20% – Акцентування2 2 2 2 2 6 2 2" xfId="46710"/>
    <cellStyle name="20% – Акцентування2 2 2 2 2 6 3" xfId="33632"/>
    <cellStyle name="20% – Акцентування2 2 2 2 2 7" xfId="13921"/>
    <cellStyle name="20% – Акцентування2 2 2 2 2 7 2" xfId="40189"/>
    <cellStyle name="20% – Акцентування2 2 2 2 2 8" xfId="27100"/>
    <cellStyle name="20% – Акцентування2 2 2 2 3" xfId="516"/>
    <cellStyle name="20% – Акцентування2 2 2 2 3 2" xfId="517"/>
    <cellStyle name="20% – Акцентування2 2 2 2 3 2 2" xfId="518"/>
    <cellStyle name="20% – Акцентування2 2 2 2 3 2 2 2" xfId="519"/>
    <cellStyle name="20% – Акцентування2 2 2 2 3 2 2 2 2" xfId="7291"/>
    <cellStyle name="20% – Акцентування2 2 2 2 3 2 2 2 2 2" xfId="20522"/>
    <cellStyle name="20% – Акцентування2 2 2 2 3 2 2 2 2 2 2" xfId="46729"/>
    <cellStyle name="20% – Акцентування2 2 2 2 3 2 2 2 2 3" xfId="33651"/>
    <cellStyle name="20% – Акцентування2 2 2 2 3 2 2 2 3" xfId="13940"/>
    <cellStyle name="20% – Акцентування2 2 2 2 3 2 2 2 3 2" xfId="40208"/>
    <cellStyle name="20% – Акцентування2 2 2 2 3 2 2 2 4" xfId="27119"/>
    <cellStyle name="20% – Акцентування2 2 2 2 3 2 2 3" xfId="7290"/>
    <cellStyle name="20% – Акцентування2 2 2 2 3 2 2 3 2" xfId="20521"/>
    <cellStyle name="20% – Акцентування2 2 2 2 3 2 2 3 2 2" xfId="46728"/>
    <cellStyle name="20% – Акцентування2 2 2 2 3 2 2 3 3" xfId="33650"/>
    <cellStyle name="20% – Акцентування2 2 2 2 3 2 2 4" xfId="13939"/>
    <cellStyle name="20% – Акцентування2 2 2 2 3 2 2 4 2" xfId="40207"/>
    <cellStyle name="20% – Акцентування2 2 2 2 3 2 2 5" xfId="27118"/>
    <cellStyle name="20% – Акцентування2 2 2 2 3 2 3" xfId="520"/>
    <cellStyle name="20% – Акцентування2 2 2 2 3 2 3 2" xfId="7292"/>
    <cellStyle name="20% – Акцентування2 2 2 2 3 2 3 2 2" xfId="20523"/>
    <cellStyle name="20% – Акцентування2 2 2 2 3 2 3 2 2 2" xfId="46730"/>
    <cellStyle name="20% – Акцентування2 2 2 2 3 2 3 2 3" xfId="33652"/>
    <cellStyle name="20% – Акцентування2 2 2 2 3 2 3 3" xfId="13941"/>
    <cellStyle name="20% – Акцентування2 2 2 2 3 2 3 3 2" xfId="40209"/>
    <cellStyle name="20% – Акцентування2 2 2 2 3 2 3 4" xfId="27120"/>
    <cellStyle name="20% – Акцентування2 2 2 2 3 2 4" xfId="7289"/>
    <cellStyle name="20% – Акцентування2 2 2 2 3 2 4 2" xfId="20520"/>
    <cellStyle name="20% – Акцентування2 2 2 2 3 2 4 2 2" xfId="46727"/>
    <cellStyle name="20% – Акцентування2 2 2 2 3 2 4 3" xfId="33649"/>
    <cellStyle name="20% – Акцентування2 2 2 2 3 2 5" xfId="13938"/>
    <cellStyle name="20% – Акцентування2 2 2 2 3 2 5 2" xfId="40206"/>
    <cellStyle name="20% – Акцентування2 2 2 2 3 2 6" xfId="27117"/>
    <cellStyle name="20% – Акцентування2 2 2 2 3 3" xfId="521"/>
    <cellStyle name="20% – Акцентування2 2 2 2 3 3 2" xfId="522"/>
    <cellStyle name="20% – Акцентування2 2 2 2 3 3 2 2" xfId="7294"/>
    <cellStyle name="20% – Акцентування2 2 2 2 3 3 2 2 2" xfId="20525"/>
    <cellStyle name="20% – Акцентування2 2 2 2 3 3 2 2 2 2" xfId="46732"/>
    <cellStyle name="20% – Акцентування2 2 2 2 3 3 2 2 3" xfId="33654"/>
    <cellStyle name="20% – Акцентування2 2 2 2 3 3 2 3" xfId="13943"/>
    <cellStyle name="20% – Акцентування2 2 2 2 3 3 2 3 2" xfId="40211"/>
    <cellStyle name="20% – Акцентування2 2 2 2 3 3 2 4" xfId="27122"/>
    <cellStyle name="20% – Акцентування2 2 2 2 3 3 3" xfId="7293"/>
    <cellStyle name="20% – Акцентування2 2 2 2 3 3 3 2" xfId="20524"/>
    <cellStyle name="20% – Акцентування2 2 2 2 3 3 3 2 2" xfId="46731"/>
    <cellStyle name="20% – Акцентування2 2 2 2 3 3 3 3" xfId="33653"/>
    <cellStyle name="20% – Акцентування2 2 2 2 3 3 4" xfId="13942"/>
    <cellStyle name="20% – Акцентування2 2 2 2 3 3 4 2" xfId="40210"/>
    <cellStyle name="20% – Акцентування2 2 2 2 3 3 5" xfId="27121"/>
    <cellStyle name="20% – Акцентування2 2 2 2 3 4" xfId="523"/>
    <cellStyle name="20% – Акцентування2 2 2 2 3 4 2" xfId="7295"/>
    <cellStyle name="20% – Акцентування2 2 2 2 3 4 2 2" xfId="20526"/>
    <cellStyle name="20% – Акцентування2 2 2 2 3 4 2 2 2" xfId="46733"/>
    <cellStyle name="20% – Акцентування2 2 2 2 3 4 2 3" xfId="33655"/>
    <cellStyle name="20% – Акцентування2 2 2 2 3 4 3" xfId="13944"/>
    <cellStyle name="20% – Акцентування2 2 2 2 3 4 3 2" xfId="40212"/>
    <cellStyle name="20% – Акцентування2 2 2 2 3 4 4" xfId="27123"/>
    <cellStyle name="20% – Акцентування2 2 2 2 3 5" xfId="7288"/>
    <cellStyle name="20% – Акцентування2 2 2 2 3 5 2" xfId="20519"/>
    <cellStyle name="20% – Акцентування2 2 2 2 3 5 2 2" xfId="46726"/>
    <cellStyle name="20% – Акцентування2 2 2 2 3 5 3" xfId="33648"/>
    <cellStyle name="20% – Акцентування2 2 2 2 3 6" xfId="13937"/>
    <cellStyle name="20% – Акцентування2 2 2 2 3 6 2" xfId="40205"/>
    <cellStyle name="20% – Акцентування2 2 2 2 3 7" xfId="27116"/>
    <cellStyle name="20% – Акцентування2 2 2 2 4" xfId="524"/>
    <cellStyle name="20% – Акцентування2 2 2 2 4 2" xfId="525"/>
    <cellStyle name="20% – Акцентування2 2 2 2 4 2 2" xfId="526"/>
    <cellStyle name="20% – Акцентування2 2 2 2 4 2 2 2" xfId="7298"/>
    <cellStyle name="20% – Акцентування2 2 2 2 4 2 2 2 2" xfId="20529"/>
    <cellStyle name="20% – Акцентування2 2 2 2 4 2 2 2 2 2" xfId="46736"/>
    <cellStyle name="20% – Акцентування2 2 2 2 4 2 2 2 3" xfId="33658"/>
    <cellStyle name="20% – Акцентування2 2 2 2 4 2 2 3" xfId="13947"/>
    <cellStyle name="20% – Акцентування2 2 2 2 4 2 2 3 2" xfId="40215"/>
    <cellStyle name="20% – Акцентування2 2 2 2 4 2 2 4" xfId="27126"/>
    <cellStyle name="20% – Акцентування2 2 2 2 4 2 3" xfId="7297"/>
    <cellStyle name="20% – Акцентування2 2 2 2 4 2 3 2" xfId="20528"/>
    <cellStyle name="20% – Акцентування2 2 2 2 4 2 3 2 2" xfId="46735"/>
    <cellStyle name="20% – Акцентування2 2 2 2 4 2 3 3" xfId="33657"/>
    <cellStyle name="20% – Акцентування2 2 2 2 4 2 4" xfId="13946"/>
    <cellStyle name="20% – Акцентування2 2 2 2 4 2 4 2" xfId="40214"/>
    <cellStyle name="20% – Акцентування2 2 2 2 4 2 5" xfId="27125"/>
    <cellStyle name="20% – Акцентування2 2 2 2 4 3" xfId="527"/>
    <cellStyle name="20% – Акцентування2 2 2 2 4 3 2" xfId="7299"/>
    <cellStyle name="20% – Акцентування2 2 2 2 4 3 2 2" xfId="20530"/>
    <cellStyle name="20% – Акцентування2 2 2 2 4 3 2 2 2" xfId="46737"/>
    <cellStyle name="20% – Акцентування2 2 2 2 4 3 2 3" xfId="33659"/>
    <cellStyle name="20% – Акцентування2 2 2 2 4 3 3" xfId="13948"/>
    <cellStyle name="20% – Акцентування2 2 2 2 4 3 3 2" xfId="40216"/>
    <cellStyle name="20% – Акцентування2 2 2 2 4 3 4" xfId="27127"/>
    <cellStyle name="20% – Акцентування2 2 2 2 4 4" xfId="7296"/>
    <cellStyle name="20% – Акцентування2 2 2 2 4 4 2" xfId="20527"/>
    <cellStyle name="20% – Акцентування2 2 2 2 4 4 2 2" xfId="46734"/>
    <cellStyle name="20% – Акцентування2 2 2 2 4 4 3" xfId="33656"/>
    <cellStyle name="20% – Акцентування2 2 2 2 4 5" xfId="13945"/>
    <cellStyle name="20% – Акцентування2 2 2 2 4 5 2" xfId="40213"/>
    <cellStyle name="20% – Акцентування2 2 2 2 4 6" xfId="27124"/>
    <cellStyle name="20% – Акцентування2 2 2 2 5" xfId="528"/>
    <cellStyle name="20% – Акцентування2 2 2 2 5 2" xfId="529"/>
    <cellStyle name="20% – Акцентування2 2 2 2 5 2 2" xfId="7301"/>
    <cellStyle name="20% – Акцентування2 2 2 2 5 2 2 2" xfId="20532"/>
    <cellStyle name="20% – Акцентування2 2 2 2 5 2 2 2 2" xfId="46739"/>
    <cellStyle name="20% – Акцентування2 2 2 2 5 2 2 3" xfId="33661"/>
    <cellStyle name="20% – Акцентування2 2 2 2 5 2 3" xfId="13950"/>
    <cellStyle name="20% – Акцентування2 2 2 2 5 2 3 2" xfId="40218"/>
    <cellStyle name="20% – Акцентування2 2 2 2 5 2 4" xfId="27129"/>
    <cellStyle name="20% – Акцентування2 2 2 2 5 3" xfId="7300"/>
    <cellStyle name="20% – Акцентування2 2 2 2 5 3 2" xfId="20531"/>
    <cellStyle name="20% – Акцентування2 2 2 2 5 3 2 2" xfId="46738"/>
    <cellStyle name="20% – Акцентування2 2 2 2 5 3 3" xfId="33660"/>
    <cellStyle name="20% – Акцентування2 2 2 2 5 4" xfId="13949"/>
    <cellStyle name="20% – Акцентування2 2 2 2 5 4 2" xfId="40217"/>
    <cellStyle name="20% – Акцентування2 2 2 2 5 5" xfId="27128"/>
    <cellStyle name="20% – Акцентування2 2 2 2 6" xfId="530"/>
    <cellStyle name="20% – Акцентування2 2 2 2 6 2" xfId="7302"/>
    <cellStyle name="20% – Акцентування2 2 2 2 6 2 2" xfId="20533"/>
    <cellStyle name="20% – Акцентування2 2 2 2 6 2 2 2" xfId="46740"/>
    <cellStyle name="20% – Акцентування2 2 2 2 6 2 3" xfId="33662"/>
    <cellStyle name="20% – Акцентування2 2 2 2 6 3" xfId="13951"/>
    <cellStyle name="20% – Акцентування2 2 2 2 6 3 2" xfId="40219"/>
    <cellStyle name="20% – Акцентування2 2 2 2 6 4" xfId="27130"/>
    <cellStyle name="20% – Акцентування2 2 2 2 7" xfId="7271"/>
    <cellStyle name="20% – Акцентування2 2 2 2 7 2" xfId="20502"/>
    <cellStyle name="20% – Акцентування2 2 2 2 7 2 2" xfId="46709"/>
    <cellStyle name="20% – Акцентування2 2 2 2 7 3" xfId="33631"/>
    <cellStyle name="20% – Акцентування2 2 2 2 8" xfId="13920"/>
    <cellStyle name="20% – Акцентування2 2 2 2 8 2" xfId="40188"/>
    <cellStyle name="20% – Акцентування2 2 2 2 9" xfId="27099"/>
    <cellStyle name="20% – Акцентування2 2 2 3" xfId="531"/>
    <cellStyle name="20% – Акцентування2 2 2 3 2" xfId="532"/>
    <cellStyle name="20% – Акцентування2 2 2 3 2 2" xfId="533"/>
    <cellStyle name="20% – Акцентування2 2 2 3 2 2 2" xfId="534"/>
    <cellStyle name="20% – Акцентування2 2 2 3 2 2 2 2" xfId="535"/>
    <cellStyle name="20% – Акцентування2 2 2 3 2 2 2 2 2" xfId="7307"/>
    <cellStyle name="20% – Акцентування2 2 2 3 2 2 2 2 2 2" xfId="20538"/>
    <cellStyle name="20% – Акцентування2 2 2 3 2 2 2 2 2 2 2" xfId="46745"/>
    <cellStyle name="20% – Акцентування2 2 2 3 2 2 2 2 2 3" xfId="33667"/>
    <cellStyle name="20% – Акцентування2 2 2 3 2 2 2 2 3" xfId="13956"/>
    <cellStyle name="20% – Акцентування2 2 2 3 2 2 2 2 3 2" xfId="40224"/>
    <cellStyle name="20% – Акцентування2 2 2 3 2 2 2 2 4" xfId="27135"/>
    <cellStyle name="20% – Акцентування2 2 2 3 2 2 2 3" xfId="7306"/>
    <cellStyle name="20% – Акцентування2 2 2 3 2 2 2 3 2" xfId="20537"/>
    <cellStyle name="20% – Акцентування2 2 2 3 2 2 2 3 2 2" xfId="46744"/>
    <cellStyle name="20% – Акцентування2 2 2 3 2 2 2 3 3" xfId="33666"/>
    <cellStyle name="20% – Акцентування2 2 2 3 2 2 2 4" xfId="13955"/>
    <cellStyle name="20% – Акцентування2 2 2 3 2 2 2 4 2" xfId="40223"/>
    <cellStyle name="20% – Акцентування2 2 2 3 2 2 2 5" xfId="27134"/>
    <cellStyle name="20% – Акцентування2 2 2 3 2 2 3" xfId="536"/>
    <cellStyle name="20% – Акцентування2 2 2 3 2 2 3 2" xfId="7308"/>
    <cellStyle name="20% – Акцентування2 2 2 3 2 2 3 2 2" xfId="20539"/>
    <cellStyle name="20% – Акцентування2 2 2 3 2 2 3 2 2 2" xfId="46746"/>
    <cellStyle name="20% – Акцентування2 2 2 3 2 2 3 2 3" xfId="33668"/>
    <cellStyle name="20% – Акцентування2 2 2 3 2 2 3 3" xfId="13957"/>
    <cellStyle name="20% – Акцентування2 2 2 3 2 2 3 3 2" xfId="40225"/>
    <cellStyle name="20% – Акцентування2 2 2 3 2 2 3 4" xfId="27136"/>
    <cellStyle name="20% – Акцентування2 2 2 3 2 2 4" xfId="7305"/>
    <cellStyle name="20% – Акцентування2 2 2 3 2 2 4 2" xfId="20536"/>
    <cellStyle name="20% – Акцентування2 2 2 3 2 2 4 2 2" xfId="46743"/>
    <cellStyle name="20% – Акцентування2 2 2 3 2 2 4 3" xfId="33665"/>
    <cellStyle name="20% – Акцентування2 2 2 3 2 2 5" xfId="13954"/>
    <cellStyle name="20% – Акцентування2 2 2 3 2 2 5 2" xfId="40222"/>
    <cellStyle name="20% – Акцентування2 2 2 3 2 2 6" xfId="27133"/>
    <cellStyle name="20% – Акцентування2 2 2 3 2 3" xfId="537"/>
    <cellStyle name="20% – Акцентування2 2 2 3 2 3 2" xfId="538"/>
    <cellStyle name="20% – Акцентування2 2 2 3 2 3 2 2" xfId="7310"/>
    <cellStyle name="20% – Акцентування2 2 2 3 2 3 2 2 2" xfId="20541"/>
    <cellStyle name="20% – Акцентування2 2 2 3 2 3 2 2 2 2" xfId="46748"/>
    <cellStyle name="20% – Акцентування2 2 2 3 2 3 2 2 3" xfId="33670"/>
    <cellStyle name="20% – Акцентування2 2 2 3 2 3 2 3" xfId="13959"/>
    <cellStyle name="20% – Акцентування2 2 2 3 2 3 2 3 2" xfId="40227"/>
    <cellStyle name="20% – Акцентування2 2 2 3 2 3 2 4" xfId="27138"/>
    <cellStyle name="20% – Акцентування2 2 2 3 2 3 3" xfId="7309"/>
    <cellStyle name="20% – Акцентування2 2 2 3 2 3 3 2" xfId="20540"/>
    <cellStyle name="20% – Акцентування2 2 2 3 2 3 3 2 2" xfId="46747"/>
    <cellStyle name="20% – Акцентування2 2 2 3 2 3 3 3" xfId="33669"/>
    <cellStyle name="20% – Акцентування2 2 2 3 2 3 4" xfId="13958"/>
    <cellStyle name="20% – Акцентування2 2 2 3 2 3 4 2" xfId="40226"/>
    <cellStyle name="20% – Акцентування2 2 2 3 2 3 5" xfId="27137"/>
    <cellStyle name="20% – Акцентування2 2 2 3 2 4" xfId="539"/>
    <cellStyle name="20% – Акцентування2 2 2 3 2 4 2" xfId="7311"/>
    <cellStyle name="20% – Акцентування2 2 2 3 2 4 2 2" xfId="20542"/>
    <cellStyle name="20% – Акцентування2 2 2 3 2 4 2 2 2" xfId="46749"/>
    <cellStyle name="20% – Акцентування2 2 2 3 2 4 2 3" xfId="33671"/>
    <cellStyle name="20% – Акцентування2 2 2 3 2 4 3" xfId="13960"/>
    <cellStyle name="20% – Акцентування2 2 2 3 2 4 3 2" xfId="40228"/>
    <cellStyle name="20% – Акцентування2 2 2 3 2 4 4" xfId="27139"/>
    <cellStyle name="20% – Акцентування2 2 2 3 2 5" xfId="7304"/>
    <cellStyle name="20% – Акцентування2 2 2 3 2 5 2" xfId="20535"/>
    <cellStyle name="20% – Акцентування2 2 2 3 2 5 2 2" xfId="46742"/>
    <cellStyle name="20% – Акцентування2 2 2 3 2 5 3" xfId="33664"/>
    <cellStyle name="20% – Акцентування2 2 2 3 2 6" xfId="13953"/>
    <cellStyle name="20% – Акцентування2 2 2 3 2 6 2" xfId="40221"/>
    <cellStyle name="20% – Акцентування2 2 2 3 2 7" xfId="27132"/>
    <cellStyle name="20% – Акцентування2 2 2 3 3" xfId="540"/>
    <cellStyle name="20% – Акцентування2 2 2 3 3 2" xfId="541"/>
    <cellStyle name="20% – Акцентування2 2 2 3 3 2 2" xfId="542"/>
    <cellStyle name="20% – Акцентування2 2 2 3 3 2 2 2" xfId="7314"/>
    <cellStyle name="20% – Акцентування2 2 2 3 3 2 2 2 2" xfId="20545"/>
    <cellStyle name="20% – Акцентування2 2 2 3 3 2 2 2 2 2" xfId="46752"/>
    <cellStyle name="20% – Акцентування2 2 2 3 3 2 2 2 3" xfId="33674"/>
    <cellStyle name="20% – Акцентування2 2 2 3 3 2 2 3" xfId="13963"/>
    <cellStyle name="20% – Акцентування2 2 2 3 3 2 2 3 2" xfId="40231"/>
    <cellStyle name="20% – Акцентування2 2 2 3 3 2 2 4" xfId="27142"/>
    <cellStyle name="20% – Акцентування2 2 2 3 3 2 3" xfId="7313"/>
    <cellStyle name="20% – Акцентування2 2 2 3 3 2 3 2" xfId="20544"/>
    <cellStyle name="20% – Акцентування2 2 2 3 3 2 3 2 2" xfId="46751"/>
    <cellStyle name="20% – Акцентування2 2 2 3 3 2 3 3" xfId="33673"/>
    <cellStyle name="20% – Акцентування2 2 2 3 3 2 4" xfId="13962"/>
    <cellStyle name="20% – Акцентування2 2 2 3 3 2 4 2" xfId="40230"/>
    <cellStyle name="20% – Акцентування2 2 2 3 3 2 5" xfId="27141"/>
    <cellStyle name="20% – Акцентування2 2 2 3 3 3" xfId="543"/>
    <cellStyle name="20% – Акцентування2 2 2 3 3 3 2" xfId="7315"/>
    <cellStyle name="20% – Акцентування2 2 2 3 3 3 2 2" xfId="20546"/>
    <cellStyle name="20% – Акцентування2 2 2 3 3 3 2 2 2" xfId="46753"/>
    <cellStyle name="20% – Акцентування2 2 2 3 3 3 2 3" xfId="33675"/>
    <cellStyle name="20% – Акцентування2 2 2 3 3 3 3" xfId="13964"/>
    <cellStyle name="20% – Акцентування2 2 2 3 3 3 3 2" xfId="40232"/>
    <cellStyle name="20% – Акцентування2 2 2 3 3 3 4" xfId="27143"/>
    <cellStyle name="20% – Акцентування2 2 2 3 3 4" xfId="7312"/>
    <cellStyle name="20% – Акцентування2 2 2 3 3 4 2" xfId="20543"/>
    <cellStyle name="20% – Акцентування2 2 2 3 3 4 2 2" xfId="46750"/>
    <cellStyle name="20% – Акцентування2 2 2 3 3 4 3" xfId="33672"/>
    <cellStyle name="20% – Акцентування2 2 2 3 3 5" xfId="13961"/>
    <cellStyle name="20% – Акцентування2 2 2 3 3 5 2" xfId="40229"/>
    <cellStyle name="20% – Акцентування2 2 2 3 3 6" xfId="27140"/>
    <cellStyle name="20% – Акцентування2 2 2 3 4" xfId="544"/>
    <cellStyle name="20% – Акцентування2 2 2 3 4 2" xfId="545"/>
    <cellStyle name="20% – Акцентування2 2 2 3 4 2 2" xfId="7317"/>
    <cellStyle name="20% – Акцентування2 2 2 3 4 2 2 2" xfId="20548"/>
    <cellStyle name="20% – Акцентування2 2 2 3 4 2 2 2 2" xfId="46755"/>
    <cellStyle name="20% – Акцентування2 2 2 3 4 2 2 3" xfId="33677"/>
    <cellStyle name="20% – Акцентування2 2 2 3 4 2 3" xfId="13966"/>
    <cellStyle name="20% – Акцентування2 2 2 3 4 2 3 2" xfId="40234"/>
    <cellStyle name="20% – Акцентування2 2 2 3 4 2 4" xfId="27145"/>
    <cellStyle name="20% – Акцентування2 2 2 3 4 3" xfId="7316"/>
    <cellStyle name="20% – Акцентування2 2 2 3 4 3 2" xfId="20547"/>
    <cellStyle name="20% – Акцентування2 2 2 3 4 3 2 2" xfId="46754"/>
    <cellStyle name="20% – Акцентування2 2 2 3 4 3 3" xfId="33676"/>
    <cellStyle name="20% – Акцентування2 2 2 3 4 4" xfId="13965"/>
    <cellStyle name="20% – Акцентування2 2 2 3 4 4 2" xfId="40233"/>
    <cellStyle name="20% – Акцентування2 2 2 3 4 5" xfId="27144"/>
    <cellStyle name="20% – Акцентування2 2 2 3 5" xfId="546"/>
    <cellStyle name="20% – Акцентування2 2 2 3 5 2" xfId="7318"/>
    <cellStyle name="20% – Акцентування2 2 2 3 5 2 2" xfId="20549"/>
    <cellStyle name="20% – Акцентування2 2 2 3 5 2 2 2" xfId="46756"/>
    <cellStyle name="20% – Акцентування2 2 2 3 5 2 3" xfId="33678"/>
    <cellStyle name="20% – Акцентування2 2 2 3 5 3" xfId="13967"/>
    <cellStyle name="20% – Акцентування2 2 2 3 5 3 2" xfId="40235"/>
    <cellStyle name="20% – Акцентування2 2 2 3 5 4" xfId="27146"/>
    <cellStyle name="20% – Акцентування2 2 2 3 6" xfId="7303"/>
    <cellStyle name="20% – Акцентування2 2 2 3 6 2" xfId="20534"/>
    <cellStyle name="20% – Акцентування2 2 2 3 6 2 2" xfId="46741"/>
    <cellStyle name="20% – Акцентування2 2 2 3 6 3" xfId="33663"/>
    <cellStyle name="20% – Акцентування2 2 2 3 7" xfId="13952"/>
    <cellStyle name="20% – Акцентування2 2 2 3 7 2" xfId="40220"/>
    <cellStyle name="20% – Акцентування2 2 2 3 8" xfId="27131"/>
    <cellStyle name="20% – Акцентування2 2 2 4" xfId="547"/>
    <cellStyle name="20% – Акцентування2 2 2 4 2" xfId="548"/>
    <cellStyle name="20% – Акцентування2 2 2 4 2 2" xfId="549"/>
    <cellStyle name="20% – Акцентування2 2 2 4 2 2 2" xfId="550"/>
    <cellStyle name="20% – Акцентування2 2 2 4 2 2 2 2" xfId="7322"/>
    <cellStyle name="20% – Акцентування2 2 2 4 2 2 2 2 2" xfId="20553"/>
    <cellStyle name="20% – Акцентування2 2 2 4 2 2 2 2 2 2" xfId="46760"/>
    <cellStyle name="20% – Акцентування2 2 2 4 2 2 2 2 3" xfId="33682"/>
    <cellStyle name="20% – Акцентування2 2 2 4 2 2 2 3" xfId="13971"/>
    <cellStyle name="20% – Акцентування2 2 2 4 2 2 2 3 2" xfId="40239"/>
    <cellStyle name="20% – Акцентування2 2 2 4 2 2 2 4" xfId="27150"/>
    <cellStyle name="20% – Акцентування2 2 2 4 2 2 3" xfId="7321"/>
    <cellStyle name="20% – Акцентування2 2 2 4 2 2 3 2" xfId="20552"/>
    <cellStyle name="20% – Акцентування2 2 2 4 2 2 3 2 2" xfId="46759"/>
    <cellStyle name="20% – Акцентування2 2 2 4 2 2 3 3" xfId="33681"/>
    <cellStyle name="20% – Акцентування2 2 2 4 2 2 4" xfId="13970"/>
    <cellStyle name="20% – Акцентування2 2 2 4 2 2 4 2" xfId="40238"/>
    <cellStyle name="20% – Акцентування2 2 2 4 2 2 5" xfId="27149"/>
    <cellStyle name="20% – Акцентування2 2 2 4 2 3" xfId="551"/>
    <cellStyle name="20% – Акцентування2 2 2 4 2 3 2" xfId="7323"/>
    <cellStyle name="20% – Акцентування2 2 2 4 2 3 2 2" xfId="20554"/>
    <cellStyle name="20% – Акцентування2 2 2 4 2 3 2 2 2" xfId="46761"/>
    <cellStyle name="20% – Акцентування2 2 2 4 2 3 2 3" xfId="33683"/>
    <cellStyle name="20% – Акцентування2 2 2 4 2 3 3" xfId="13972"/>
    <cellStyle name="20% – Акцентування2 2 2 4 2 3 3 2" xfId="40240"/>
    <cellStyle name="20% – Акцентування2 2 2 4 2 3 4" xfId="27151"/>
    <cellStyle name="20% – Акцентування2 2 2 4 2 4" xfId="7320"/>
    <cellStyle name="20% – Акцентування2 2 2 4 2 4 2" xfId="20551"/>
    <cellStyle name="20% – Акцентування2 2 2 4 2 4 2 2" xfId="46758"/>
    <cellStyle name="20% – Акцентування2 2 2 4 2 4 3" xfId="33680"/>
    <cellStyle name="20% – Акцентування2 2 2 4 2 5" xfId="13969"/>
    <cellStyle name="20% – Акцентування2 2 2 4 2 5 2" xfId="40237"/>
    <cellStyle name="20% – Акцентування2 2 2 4 2 6" xfId="27148"/>
    <cellStyle name="20% – Акцентування2 2 2 4 3" xfId="552"/>
    <cellStyle name="20% – Акцентування2 2 2 4 3 2" xfId="553"/>
    <cellStyle name="20% – Акцентування2 2 2 4 3 2 2" xfId="7325"/>
    <cellStyle name="20% – Акцентування2 2 2 4 3 2 2 2" xfId="20556"/>
    <cellStyle name="20% – Акцентування2 2 2 4 3 2 2 2 2" xfId="46763"/>
    <cellStyle name="20% – Акцентування2 2 2 4 3 2 2 3" xfId="33685"/>
    <cellStyle name="20% – Акцентування2 2 2 4 3 2 3" xfId="13974"/>
    <cellStyle name="20% – Акцентування2 2 2 4 3 2 3 2" xfId="40242"/>
    <cellStyle name="20% – Акцентування2 2 2 4 3 2 4" xfId="27153"/>
    <cellStyle name="20% – Акцентування2 2 2 4 3 3" xfId="7324"/>
    <cellStyle name="20% – Акцентування2 2 2 4 3 3 2" xfId="20555"/>
    <cellStyle name="20% – Акцентування2 2 2 4 3 3 2 2" xfId="46762"/>
    <cellStyle name="20% – Акцентування2 2 2 4 3 3 3" xfId="33684"/>
    <cellStyle name="20% – Акцентування2 2 2 4 3 4" xfId="13973"/>
    <cellStyle name="20% – Акцентування2 2 2 4 3 4 2" xfId="40241"/>
    <cellStyle name="20% – Акцентування2 2 2 4 3 5" xfId="27152"/>
    <cellStyle name="20% – Акцентування2 2 2 4 4" xfId="554"/>
    <cellStyle name="20% – Акцентування2 2 2 4 4 2" xfId="7326"/>
    <cellStyle name="20% – Акцентування2 2 2 4 4 2 2" xfId="20557"/>
    <cellStyle name="20% – Акцентування2 2 2 4 4 2 2 2" xfId="46764"/>
    <cellStyle name="20% – Акцентування2 2 2 4 4 2 3" xfId="33686"/>
    <cellStyle name="20% – Акцентування2 2 2 4 4 3" xfId="13975"/>
    <cellStyle name="20% – Акцентування2 2 2 4 4 3 2" xfId="40243"/>
    <cellStyle name="20% – Акцентування2 2 2 4 4 4" xfId="27154"/>
    <cellStyle name="20% – Акцентування2 2 2 4 5" xfId="7319"/>
    <cellStyle name="20% – Акцентування2 2 2 4 5 2" xfId="20550"/>
    <cellStyle name="20% – Акцентування2 2 2 4 5 2 2" xfId="46757"/>
    <cellStyle name="20% – Акцентування2 2 2 4 5 3" xfId="33679"/>
    <cellStyle name="20% – Акцентування2 2 2 4 6" xfId="13968"/>
    <cellStyle name="20% – Акцентування2 2 2 4 6 2" xfId="40236"/>
    <cellStyle name="20% – Акцентування2 2 2 4 7" xfId="27147"/>
    <cellStyle name="20% – Акцентування2 2 2 5" xfId="555"/>
    <cellStyle name="20% – Акцентування2 2 2 5 2" xfId="556"/>
    <cellStyle name="20% – Акцентування2 2 2 5 2 2" xfId="557"/>
    <cellStyle name="20% – Акцентування2 2 2 5 2 2 2" xfId="7329"/>
    <cellStyle name="20% – Акцентування2 2 2 5 2 2 2 2" xfId="20560"/>
    <cellStyle name="20% – Акцентування2 2 2 5 2 2 2 2 2" xfId="46767"/>
    <cellStyle name="20% – Акцентування2 2 2 5 2 2 2 3" xfId="33689"/>
    <cellStyle name="20% – Акцентування2 2 2 5 2 2 3" xfId="13978"/>
    <cellStyle name="20% – Акцентування2 2 2 5 2 2 3 2" xfId="40246"/>
    <cellStyle name="20% – Акцентування2 2 2 5 2 2 4" xfId="27157"/>
    <cellStyle name="20% – Акцентування2 2 2 5 2 3" xfId="7328"/>
    <cellStyle name="20% – Акцентування2 2 2 5 2 3 2" xfId="20559"/>
    <cellStyle name="20% – Акцентування2 2 2 5 2 3 2 2" xfId="46766"/>
    <cellStyle name="20% – Акцентування2 2 2 5 2 3 3" xfId="33688"/>
    <cellStyle name="20% – Акцентування2 2 2 5 2 4" xfId="13977"/>
    <cellStyle name="20% – Акцентування2 2 2 5 2 4 2" xfId="40245"/>
    <cellStyle name="20% – Акцентування2 2 2 5 2 5" xfId="27156"/>
    <cellStyle name="20% – Акцентування2 2 2 5 3" xfId="558"/>
    <cellStyle name="20% – Акцентування2 2 2 5 3 2" xfId="7330"/>
    <cellStyle name="20% – Акцентування2 2 2 5 3 2 2" xfId="20561"/>
    <cellStyle name="20% – Акцентування2 2 2 5 3 2 2 2" xfId="46768"/>
    <cellStyle name="20% – Акцентування2 2 2 5 3 2 3" xfId="33690"/>
    <cellStyle name="20% – Акцентування2 2 2 5 3 3" xfId="13979"/>
    <cellStyle name="20% – Акцентування2 2 2 5 3 3 2" xfId="40247"/>
    <cellStyle name="20% – Акцентування2 2 2 5 3 4" xfId="27158"/>
    <cellStyle name="20% – Акцентування2 2 2 5 4" xfId="7327"/>
    <cellStyle name="20% – Акцентування2 2 2 5 4 2" xfId="20558"/>
    <cellStyle name="20% – Акцентування2 2 2 5 4 2 2" xfId="46765"/>
    <cellStyle name="20% – Акцентування2 2 2 5 4 3" xfId="33687"/>
    <cellStyle name="20% – Акцентування2 2 2 5 5" xfId="13976"/>
    <cellStyle name="20% – Акцентування2 2 2 5 5 2" xfId="40244"/>
    <cellStyle name="20% – Акцентування2 2 2 5 6" xfId="27155"/>
    <cellStyle name="20% – Акцентування2 2 2 6" xfId="559"/>
    <cellStyle name="20% – Акцентування2 2 2 6 2" xfId="560"/>
    <cellStyle name="20% – Акцентування2 2 2 6 2 2" xfId="7332"/>
    <cellStyle name="20% – Акцентування2 2 2 6 2 2 2" xfId="20563"/>
    <cellStyle name="20% – Акцентування2 2 2 6 2 2 2 2" xfId="46770"/>
    <cellStyle name="20% – Акцентування2 2 2 6 2 2 3" xfId="33692"/>
    <cellStyle name="20% – Акцентування2 2 2 6 2 3" xfId="13981"/>
    <cellStyle name="20% – Акцентування2 2 2 6 2 3 2" xfId="40249"/>
    <cellStyle name="20% – Акцентування2 2 2 6 2 4" xfId="27160"/>
    <cellStyle name="20% – Акцентування2 2 2 6 3" xfId="7331"/>
    <cellStyle name="20% – Акцентування2 2 2 6 3 2" xfId="20562"/>
    <cellStyle name="20% – Акцентування2 2 2 6 3 2 2" xfId="46769"/>
    <cellStyle name="20% – Акцентування2 2 2 6 3 3" xfId="33691"/>
    <cellStyle name="20% – Акцентування2 2 2 6 4" xfId="13980"/>
    <cellStyle name="20% – Акцентування2 2 2 6 4 2" xfId="40248"/>
    <cellStyle name="20% – Акцентування2 2 2 6 5" xfId="27159"/>
    <cellStyle name="20% – Акцентування2 2 2 7" xfId="561"/>
    <cellStyle name="20% – Акцентування2 2 2 7 2" xfId="7333"/>
    <cellStyle name="20% – Акцентування2 2 2 7 2 2" xfId="20564"/>
    <cellStyle name="20% – Акцентування2 2 2 7 2 2 2" xfId="46771"/>
    <cellStyle name="20% – Акцентування2 2 2 7 2 3" xfId="33693"/>
    <cellStyle name="20% – Акцентування2 2 2 7 3" xfId="13982"/>
    <cellStyle name="20% – Акцентування2 2 2 7 3 2" xfId="40250"/>
    <cellStyle name="20% – Акцентування2 2 2 7 4" xfId="27161"/>
    <cellStyle name="20% – Акцентування2 2 2 8" xfId="7270"/>
    <cellStyle name="20% – Акцентування2 2 2 8 2" xfId="20501"/>
    <cellStyle name="20% – Акцентування2 2 2 8 2 2" xfId="46708"/>
    <cellStyle name="20% – Акцентування2 2 2 8 3" xfId="33630"/>
    <cellStyle name="20% – Акцентування2 2 2 9" xfId="13919"/>
    <cellStyle name="20% – Акцентування2 2 2 9 2" xfId="40187"/>
    <cellStyle name="20% – Акцентування2 2 3" xfId="562"/>
    <cellStyle name="20% – Акцентування2 2 3 2" xfId="563"/>
    <cellStyle name="20% – Акцентування2 2 3 2 2" xfId="564"/>
    <cellStyle name="20% – Акцентування2 2 3 2 2 2" xfId="565"/>
    <cellStyle name="20% – Акцентування2 2 3 2 2 2 2" xfId="566"/>
    <cellStyle name="20% – Акцентування2 2 3 2 2 2 2 2" xfId="567"/>
    <cellStyle name="20% – Акцентування2 2 3 2 2 2 2 2 2" xfId="7339"/>
    <cellStyle name="20% – Акцентування2 2 3 2 2 2 2 2 2 2" xfId="20570"/>
    <cellStyle name="20% – Акцентування2 2 3 2 2 2 2 2 2 2 2" xfId="46777"/>
    <cellStyle name="20% – Акцентування2 2 3 2 2 2 2 2 2 3" xfId="33699"/>
    <cellStyle name="20% – Акцентування2 2 3 2 2 2 2 2 3" xfId="13988"/>
    <cellStyle name="20% – Акцентування2 2 3 2 2 2 2 2 3 2" xfId="40256"/>
    <cellStyle name="20% – Акцентування2 2 3 2 2 2 2 2 4" xfId="27167"/>
    <cellStyle name="20% – Акцентування2 2 3 2 2 2 2 3" xfId="7338"/>
    <cellStyle name="20% – Акцентування2 2 3 2 2 2 2 3 2" xfId="20569"/>
    <cellStyle name="20% – Акцентування2 2 3 2 2 2 2 3 2 2" xfId="46776"/>
    <cellStyle name="20% – Акцентування2 2 3 2 2 2 2 3 3" xfId="33698"/>
    <cellStyle name="20% – Акцентування2 2 3 2 2 2 2 4" xfId="13987"/>
    <cellStyle name="20% – Акцентування2 2 3 2 2 2 2 4 2" xfId="40255"/>
    <cellStyle name="20% – Акцентування2 2 3 2 2 2 2 5" xfId="27166"/>
    <cellStyle name="20% – Акцентування2 2 3 2 2 2 3" xfId="568"/>
    <cellStyle name="20% – Акцентування2 2 3 2 2 2 3 2" xfId="7340"/>
    <cellStyle name="20% – Акцентування2 2 3 2 2 2 3 2 2" xfId="20571"/>
    <cellStyle name="20% – Акцентування2 2 3 2 2 2 3 2 2 2" xfId="46778"/>
    <cellStyle name="20% – Акцентування2 2 3 2 2 2 3 2 3" xfId="33700"/>
    <cellStyle name="20% – Акцентування2 2 3 2 2 2 3 3" xfId="13989"/>
    <cellStyle name="20% – Акцентування2 2 3 2 2 2 3 3 2" xfId="40257"/>
    <cellStyle name="20% – Акцентування2 2 3 2 2 2 3 4" xfId="27168"/>
    <cellStyle name="20% – Акцентування2 2 3 2 2 2 4" xfId="7337"/>
    <cellStyle name="20% – Акцентування2 2 3 2 2 2 4 2" xfId="20568"/>
    <cellStyle name="20% – Акцентування2 2 3 2 2 2 4 2 2" xfId="46775"/>
    <cellStyle name="20% – Акцентування2 2 3 2 2 2 4 3" xfId="33697"/>
    <cellStyle name="20% – Акцентування2 2 3 2 2 2 5" xfId="13986"/>
    <cellStyle name="20% – Акцентування2 2 3 2 2 2 5 2" xfId="40254"/>
    <cellStyle name="20% – Акцентування2 2 3 2 2 2 6" xfId="27165"/>
    <cellStyle name="20% – Акцентування2 2 3 2 2 3" xfId="569"/>
    <cellStyle name="20% – Акцентування2 2 3 2 2 3 2" xfId="570"/>
    <cellStyle name="20% – Акцентування2 2 3 2 2 3 2 2" xfId="7342"/>
    <cellStyle name="20% – Акцентування2 2 3 2 2 3 2 2 2" xfId="20573"/>
    <cellStyle name="20% – Акцентування2 2 3 2 2 3 2 2 2 2" xfId="46780"/>
    <cellStyle name="20% – Акцентування2 2 3 2 2 3 2 2 3" xfId="33702"/>
    <cellStyle name="20% – Акцентування2 2 3 2 2 3 2 3" xfId="13991"/>
    <cellStyle name="20% – Акцентування2 2 3 2 2 3 2 3 2" xfId="40259"/>
    <cellStyle name="20% – Акцентування2 2 3 2 2 3 2 4" xfId="27170"/>
    <cellStyle name="20% – Акцентування2 2 3 2 2 3 3" xfId="7341"/>
    <cellStyle name="20% – Акцентування2 2 3 2 2 3 3 2" xfId="20572"/>
    <cellStyle name="20% – Акцентування2 2 3 2 2 3 3 2 2" xfId="46779"/>
    <cellStyle name="20% – Акцентування2 2 3 2 2 3 3 3" xfId="33701"/>
    <cellStyle name="20% – Акцентування2 2 3 2 2 3 4" xfId="13990"/>
    <cellStyle name="20% – Акцентування2 2 3 2 2 3 4 2" xfId="40258"/>
    <cellStyle name="20% – Акцентування2 2 3 2 2 3 5" xfId="27169"/>
    <cellStyle name="20% – Акцентування2 2 3 2 2 4" xfId="571"/>
    <cellStyle name="20% – Акцентування2 2 3 2 2 4 2" xfId="7343"/>
    <cellStyle name="20% – Акцентування2 2 3 2 2 4 2 2" xfId="20574"/>
    <cellStyle name="20% – Акцентування2 2 3 2 2 4 2 2 2" xfId="46781"/>
    <cellStyle name="20% – Акцентування2 2 3 2 2 4 2 3" xfId="33703"/>
    <cellStyle name="20% – Акцентування2 2 3 2 2 4 3" xfId="13992"/>
    <cellStyle name="20% – Акцентування2 2 3 2 2 4 3 2" xfId="40260"/>
    <cellStyle name="20% – Акцентування2 2 3 2 2 4 4" xfId="27171"/>
    <cellStyle name="20% – Акцентування2 2 3 2 2 5" xfId="7336"/>
    <cellStyle name="20% – Акцентування2 2 3 2 2 5 2" xfId="20567"/>
    <cellStyle name="20% – Акцентування2 2 3 2 2 5 2 2" xfId="46774"/>
    <cellStyle name="20% – Акцентування2 2 3 2 2 5 3" xfId="33696"/>
    <cellStyle name="20% – Акцентування2 2 3 2 2 6" xfId="13985"/>
    <cellStyle name="20% – Акцентування2 2 3 2 2 6 2" xfId="40253"/>
    <cellStyle name="20% – Акцентування2 2 3 2 2 7" xfId="27164"/>
    <cellStyle name="20% – Акцентування2 2 3 2 3" xfId="572"/>
    <cellStyle name="20% – Акцентування2 2 3 2 3 2" xfId="573"/>
    <cellStyle name="20% – Акцентування2 2 3 2 3 2 2" xfId="574"/>
    <cellStyle name="20% – Акцентування2 2 3 2 3 2 2 2" xfId="7346"/>
    <cellStyle name="20% – Акцентування2 2 3 2 3 2 2 2 2" xfId="20577"/>
    <cellStyle name="20% – Акцентування2 2 3 2 3 2 2 2 2 2" xfId="46784"/>
    <cellStyle name="20% – Акцентування2 2 3 2 3 2 2 2 3" xfId="33706"/>
    <cellStyle name="20% – Акцентування2 2 3 2 3 2 2 3" xfId="13995"/>
    <cellStyle name="20% – Акцентування2 2 3 2 3 2 2 3 2" xfId="40263"/>
    <cellStyle name="20% – Акцентування2 2 3 2 3 2 2 4" xfId="27174"/>
    <cellStyle name="20% – Акцентування2 2 3 2 3 2 3" xfId="7345"/>
    <cellStyle name="20% – Акцентування2 2 3 2 3 2 3 2" xfId="20576"/>
    <cellStyle name="20% – Акцентування2 2 3 2 3 2 3 2 2" xfId="46783"/>
    <cellStyle name="20% – Акцентування2 2 3 2 3 2 3 3" xfId="33705"/>
    <cellStyle name="20% – Акцентування2 2 3 2 3 2 4" xfId="13994"/>
    <cellStyle name="20% – Акцентування2 2 3 2 3 2 4 2" xfId="40262"/>
    <cellStyle name="20% – Акцентування2 2 3 2 3 2 5" xfId="27173"/>
    <cellStyle name="20% – Акцентування2 2 3 2 3 3" xfId="575"/>
    <cellStyle name="20% – Акцентування2 2 3 2 3 3 2" xfId="7347"/>
    <cellStyle name="20% – Акцентування2 2 3 2 3 3 2 2" xfId="20578"/>
    <cellStyle name="20% – Акцентування2 2 3 2 3 3 2 2 2" xfId="46785"/>
    <cellStyle name="20% – Акцентування2 2 3 2 3 3 2 3" xfId="33707"/>
    <cellStyle name="20% – Акцентування2 2 3 2 3 3 3" xfId="13996"/>
    <cellStyle name="20% – Акцентування2 2 3 2 3 3 3 2" xfId="40264"/>
    <cellStyle name="20% – Акцентування2 2 3 2 3 3 4" xfId="27175"/>
    <cellStyle name="20% – Акцентування2 2 3 2 3 4" xfId="7344"/>
    <cellStyle name="20% – Акцентування2 2 3 2 3 4 2" xfId="20575"/>
    <cellStyle name="20% – Акцентування2 2 3 2 3 4 2 2" xfId="46782"/>
    <cellStyle name="20% – Акцентування2 2 3 2 3 4 3" xfId="33704"/>
    <cellStyle name="20% – Акцентування2 2 3 2 3 5" xfId="13993"/>
    <cellStyle name="20% – Акцентування2 2 3 2 3 5 2" xfId="40261"/>
    <cellStyle name="20% – Акцентування2 2 3 2 3 6" xfId="27172"/>
    <cellStyle name="20% – Акцентування2 2 3 2 4" xfId="576"/>
    <cellStyle name="20% – Акцентування2 2 3 2 4 2" xfId="577"/>
    <cellStyle name="20% – Акцентування2 2 3 2 4 2 2" xfId="7349"/>
    <cellStyle name="20% – Акцентування2 2 3 2 4 2 2 2" xfId="20580"/>
    <cellStyle name="20% – Акцентування2 2 3 2 4 2 2 2 2" xfId="46787"/>
    <cellStyle name="20% – Акцентування2 2 3 2 4 2 2 3" xfId="33709"/>
    <cellStyle name="20% – Акцентування2 2 3 2 4 2 3" xfId="13998"/>
    <cellStyle name="20% – Акцентування2 2 3 2 4 2 3 2" xfId="40266"/>
    <cellStyle name="20% – Акцентування2 2 3 2 4 2 4" xfId="27177"/>
    <cellStyle name="20% – Акцентування2 2 3 2 4 3" xfId="7348"/>
    <cellStyle name="20% – Акцентування2 2 3 2 4 3 2" xfId="20579"/>
    <cellStyle name="20% – Акцентування2 2 3 2 4 3 2 2" xfId="46786"/>
    <cellStyle name="20% – Акцентування2 2 3 2 4 3 3" xfId="33708"/>
    <cellStyle name="20% – Акцентування2 2 3 2 4 4" xfId="13997"/>
    <cellStyle name="20% – Акцентування2 2 3 2 4 4 2" xfId="40265"/>
    <cellStyle name="20% – Акцентування2 2 3 2 4 5" xfId="27176"/>
    <cellStyle name="20% – Акцентування2 2 3 2 5" xfId="578"/>
    <cellStyle name="20% – Акцентування2 2 3 2 5 2" xfId="7350"/>
    <cellStyle name="20% – Акцентування2 2 3 2 5 2 2" xfId="20581"/>
    <cellStyle name="20% – Акцентування2 2 3 2 5 2 2 2" xfId="46788"/>
    <cellStyle name="20% – Акцентування2 2 3 2 5 2 3" xfId="33710"/>
    <cellStyle name="20% – Акцентування2 2 3 2 5 3" xfId="13999"/>
    <cellStyle name="20% – Акцентування2 2 3 2 5 3 2" xfId="40267"/>
    <cellStyle name="20% – Акцентування2 2 3 2 5 4" xfId="27178"/>
    <cellStyle name="20% – Акцентування2 2 3 2 6" xfId="7335"/>
    <cellStyle name="20% – Акцентування2 2 3 2 6 2" xfId="20566"/>
    <cellStyle name="20% – Акцентування2 2 3 2 6 2 2" xfId="46773"/>
    <cellStyle name="20% – Акцентування2 2 3 2 6 3" xfId="33695"/>
    <cellStyle name="20% – Акцентування2 2 3 2 7" xfId="13984"/>
    <cellStyle name="20% – Акцентування2 2 3 2 7 2" xfId="40252"/>
    <cellStyle name="20% – Акцентування2 2 3 2 8" xfId="27163"/>
    <cellStyle name="20% – Акцентування2 2 3 3" xfId="579"/>
    <cellStyle name="20% – Акцентування2 2 3 3 2" xfId="580"/>
    <cellStyle name="20% – Акцентування2 2 3 3 2 2" xfId="581"/>
    <cellStyle name="20% – Акцентування2 2 3 3 2 2 2" xfId="582"/>
    <cellStyle name="20% – Акцентування2 2 3 3 2 2 2 2" xfId="7354"/>
    <cellStyle name="20% – Акцентування2 2 3 3 2 2 2 2 2" xfId="20585"/>
    <cellStyle name="20% – Акцентування2 2 3 3 2 2 2 2 2 2" xfId="46792"/>
    <cellStyle name="20% – Акцентування2 2 3 3 2 2 2 2 3" xfId="33714"/>
    <cellStyle name="20% – Акцентування2 2 3 3 2 2 2 3" xfId="14003"/>
    <cellStyle name="20% – Акцентування2 2 3 3 2 2 2 3 2" xfId="40271"/>
    <cellStyle name="20% – Акцентування2 2 3 3 2 2 2 4" xfId="27182"/>
    <cellStyle name="20% – Акцентування2 2 3 3 2 2 3" xfId="7353"/>
    <cellStyle name="20% – Акцентування2 2 3 3 2 2 3 2" xfId="20584"/>
    <cellStyle name="20% – Акцентування2 2 3 3 2 2 3 2 2" xfId="46791"/>
    <cellStyle name="20% – Акцентування2 2 3 3 2 2 3 3" xfId="33713"/>
    <cellStyle name="20% – Акцентування2 2 3 3 2 2 4" xfId="14002"/>
    <cellStyle name="20% – Акцентування2 2 3 3 2 2 4 2" xfId="40270"/>
    <cellStyle name="20% – Акцентування2 2 3 3 2 2 5" xfId="27181"/>
    <cellStyle name="20% – Акцентування2 2 3 3 2 3" xfId="583"/>
    <cellStyle name="20% – Акцентування2 2 3 3 2 3 2" xfId="7355"/>
    <cellStyle name="20% – Акцентування2 2 3 3 2 3 2 2" xfId="20586"/>
    <cellStyle name="20% – Акцентування2 2 3 3 2 3 2 2 2" xfId="46793"/>
    <cellStyle name="20% – Акцентування2 2 3 3 2 3 2 3" xfId="33715"/>
    <cellStyle name="20% – Акцентування2 2 3 3 2 3 3" xfId="14004"/>
    <cellStyle name="20% – Акцентування2 2 3 3 2 3 3 2" xfId="40272"/>
    <cellStyle name="20% – Акцентування2 2 3 3 2 3 4" xfId="27183"/>
    <cellStyle name="20% – Акцентування2 2 3 3 2 4" xfId="7352"/>
    <cellStyle name="20% – Акцентування2 2 3 3 2 4 2" xfId="20583"/>
    <cellStyle name="20% – Акцентування2 2 3 3 2 4 2 2" xfId="46790"/>
    <cellStyle name="20% – Акцентування2 2 3 3 2 4 3" xfId="33712"/>
    <cellStyle name="20% – Акцентування2 2 3 3 2 5" xfId="14001"/>
    <cellStyle name="20% – Акцентування2 2 3 3 2 5 2" xfId="40269"/>
    <cellStyle name="20% – Акцентування2 2 3 3 2 6" xfId="27180"/>
    <cellStyle name="20% – Акцентування2 2 3 3 3" xfId="584"/>
    <cellStyle name="20% – Акцентування2 2 3 3 3 2" xfId="585"/>
    <cellStyle name="20% – Акцентування2 2 3 3 3 2 2" xfId="7357"/>
    <cellStyle name="20% – Акцентування2 2 3 3 3 2 2 2" xfId="20588"/>
    <cellStyle name="20% – Акцентування2 2 3 3 3 2 2 2 2" xfId="46795"/>
    <cellStyle name="20% – Акцентування2 2 3 3 3 2 2 3" xfId="33717"/>
    <cellStyle name="20% – Акцентування2 2 3 3 3 2 3" xfId="14006"/>
    <cellStyle name="20% – Акцентування2 2 3 3 3 2 3 2" xfId="40274"/>
    <cellStyle name="20% – Акцентування2 2 3 3 3 2 4" xfId="27185"/>
    <cellStyle name="20% – Акцентування2 2 3 3 3 3" xfId="7356"/>
    <cellStyle name="20% – Акцентування2 2 3 3 3 3 2" xfId="20587"/>
    <cellStyle name="20% – Акцентування2 2 3 3 3 3 2 2" xfId="46794"/>
    <cellStyle name="20% – Акцентування2 2 3 3 3 3 3" xfId="33716"/>
    <cellStyle name="20% – Акцентування2 2 3 3 3 4" xfId="14005"/>
    <cellStyle name="20% – Акцентування2 2 3 3 3 4 2" xfId="40273"/>
    <cellStyle name="20% – Акцентування2 2 3 3 3 5" xfId="27184"/>
    <cellStyle name="20% – Акцентування2 2 3 3 4" xfId="586"/>
    <cellStyle name="20% – Акцентування2 2 3 3 4 2" xfId="7358"/>
    <cellStyle name="20% – Акцентування2 2 3 3 4 2 2" xfId="20589"/>
    <cellStyle name="20% – Акцентування2 2 3 3 4 2 2 2" xfId="46796"/>
    <cellStyle name="20% – Акцентування2 2 3 3 4 2 3" xfId="33718"/>
    <cellStyle name="20% – Акцентування2 2 3 3 4 3" xfId="14007"/>
    <cellStyle name="20% – Акцентування2 2 3 3 4 3 2" xfId="40275"/>
    <cellStyle name="20% – Акцентування2 2 3 3 4 4" xfId="27186"/>
    <cellStyle name="20% – Акцентування2 2 3 3 5" xfId="7351"/>
    <cellStyle name="20% – Акцентування2 2 3 3 5 2" xfId="20582"/>
    <cellStyle name="20% – Акцентування2 2 3 3 5 2 2" xfId="46789"/>
    <cellStyle name="20% – Акцентування2 2 3 3 5 3" xfId="33711"/>
    <cellStyle name="20% – Акцентування2 2 3 3 6" xfId="14000"/>
    <cellStyle name="20% – Акцентування2 2 3 3 6 2" xfId="40268"/>
    <cellStyle name="20% – Акцентування2 2 3 3 7" xfId="27179"/>
    <cellStyle name="20% – Акцентування2 2 3 4" xfId="587"/>
    <cellStyle name="20% – Акцентування2 2 3 4 2" xfId="588"/>
    <cellStyle name="20% – Акцентування2 2 3 4 2 2" xfId="589"/>
    <cellStyle name="20% – Акцентування2 2 3 4 2 2 2" xfId="7361"/>
    <cellStyle name="20% – Акцентування2 2 3 4 2 2 2 2" xfId="20592"/>
    <cellStyle name="20% – Акцентування2 2 3 4 2 2 2 2 2" xfId="46799"/>
    <cellStyle name="20% – Акцентування2 2 3 4 2 2 2 3" xfId="33721"/>
    <cellStyle name="20% – Акцентування2 2 3 4 2 2 3" xfId="14010"/>
    <cellStyle name="20% – Акцентування2 2 3 4 2 2 3 2" xfId="40278"/>
    <cellStyle name="20% – Акцентування2 2 3 4 2 2 4" xfId="27189"/>
    <cellStyle name="20% – Акцентування2 2 3 4 2 3" xfId="7360"/>
    <cellStyle name="20% – Акцентування2 2 3 4 2 3 2" xfId="20591"/>
    <cellStyle name="20% – Акцентування2 2 3 4 2 3 2 2" xfId="46798"/>
    <cellStyle name="20% – Акцентування2 2 3 4 2 3 3" xfId="33720"/>
    <cellStyle name="20% – Акцентування2 2 3 4 2 4" xfId="14009"/>
    <cellStyle name="20% – Акцентування2 2 3 4 2 4 2" xfId="40277"/>
    <cellStyle name="20% – Акцентування2 2 3 4 2 5" xfId="27188"/>
    <cellStyle name="20% – Акцентування2 2 3 4 3" xfId="590"/>
    <cellStyle name="20% – Акцентування2 2 3 4 3 2" xfId="7362"/>
    <cellStyle name="20% – Акцентування2 2 3 4 3 2 2" xfId="20593"/>
    <cellStyle name="20% – Акцентування2 2 3 4 3 2 2 2" xfId="46800"/>
    <cellStyle name="20% – Акцентування2 2 3 4 3 2 3" xfId="33722"/>
    <cellStyle name="20% – Акцентування2 2 3 4 3 3" xfId="14011"/>
    <cellStyle name="20% – Акцентування2 2 3 4 3 3 2" xfId="40279"/>
    <cellStyle name="20% – Акцентування2 2 3 4 3 4" xfId="27190"/>
    <cellStyle name="20% – Акцентування2 2 3 4 4" xfId="7359"/>
    <cellStyle name="20% – Акцентування2 2 3 4 4 2" xfId="20590"/>
    <cellStyle name="20% – Акцентування2 2 3 4 4 2 2" xfId="46797"/>
    <cellStyle name="20% – Акцентування2 2 3 4 4 3" xfId="33719"/>
    <cellStyle name="20% – Акцентування2 2 3 4 5" xfId="14008"/>
    <cellStyle name="20% – Акцентування2 2 3 4 5 2" xfId="40276"/>
    <cellStyle name="20% – Акцентування2 2 3 4 6" xfId="27187"/>
    <cellStyle name="20% – Акцентування2 2 3 5" xfId="591"/>
    <cellStyle name="20% – Акцентування2 2 3 5 2" xfId="592"/>
    <cellStyle name="20% – Акцентування2 2 3 5 2 2" xfId="7364"/>
    <cellStyle name="20% – Акцентування2 2 3 5 2 2 2" xfId="20595"/>
    <cellStyle name="20% – Акцентування2 2 3 5 2 2 2 2" xfId="46802"/>
    <cellStyle name="20% – Акцентування2 2 3 5 2 2 3" xfId="33724"/>
    <cellStyle name="20% – Акцентування2 2 3 5 2 3" xfId="14013"/>
    <cellStyle name="20% – Акцентування2 2 3 5 2 3 2" xfId="40281"/>
    <cellStyle name="20% – Акцентування2 2 3 5 2 4" xfId="27192"/>
    <cellStyle name="20% – Акцентування2 2 3 5 3" xfId="7363"/>
    <cellStyle name="20% – Акцентування2 2 3 5 3 2" xfId="20594"/>
    <cellStyle name="20% – Акцентування2 2 3 5 3 2 2" xfId="46801"/>
    <cellStyle name="20% – Акцентування2 2 3 5 3 3" xfId="33723"/>
    <cellStyle name="20% – Акцентування2 2 3 5 4" xfId="14012"/>
    <cellStyle name="20% – Акцентування2 2 3 5 4 2" xfId="40280"/>
    <cellStyle name="20% – Акцентування2 2 3 5 5" xfId="27191"/>
    <cellStyle name="20% – Акцентування2 2 3 6" xfId="593"/>
    <cellStyle name="20% – Акцентування2 2 3 6 2" xfId="7365"/>
    <cellStyle name="20% – Акцентування2 2 3 6 2 2" xfId="20596"/>
    <cellStyle name="20% – Акцентування2 2 3 6 2 2 2" xfId="46803"/>
    <cellStyle name="20% – Акцентування2 2 3 6 2 3" xfId="33725"/>
    <cellStyle name="20% – Акцентування2 2 3 6 3" xfId="14014"/>
    <cellStyle name="20% – Акцентування2 2 3 6 3 2" xfId="40282"/>
    <cellStyle name="20% – Акцентування2 2 3 6 4" xfId="27193"/>
    <cellStyle name="20% – Акцентування2 2 3 7" xfId="7334"/>
    <cellStyle name="20% – Акцентування2 2 3 7 2" xfId="20565"/>
    <cellStyle name="20% – Акцентування2 2 3 7 2 2" xfId="46772"/>
    <cellStyle name="20% – Акцентування2 2 3 7 3" xfId="33694"/>
    <cellStyle name="20% – Акцентування2 2 3 8" xfId="13983"/>
    <cellStyle name="20% – Акцентування2 2 3 8 2" xfId="40251"/>
    <cellStyle name="20% – Акцентування2 2 3 9" xfId="27162"/>
    <cellStyle name="20% – Акцентування2 2 4" xfId="594"/>
    <cellStyle name="20% – Акцентування2 2 4 2" xfId="595"/>
    <cellStyle name="20% – Акцентування2 2 4 2 2" xfId="596"/>
    <cellStyle name="20% – Акцентування2 2 4 2 2 2" xfId="597"/>
    <cellStyle name="20% – Акцентування2 2 4 2 2 2 2" xfId="598"/>
    <cellStyle name="20% – Акцентування2 2 4 2 2 2 2 2" xfId="7370"/>
    <cellStyle name="20% – Акцентування2 2 4 2 2 2 2 2 2" xfId="20601"/>
    <cellStyle name="20% – Акцентування2 2 4 2 2 2 2 2 2 2" xfId="46808"/>
    <cellStyle name="20% – Акцентування2 2 4 2 2 2 2 2 3" xfId="33730"/>
    <cellStyle name="20% – Акцентування2 2 4 2 2 2 2 3" xfId="14019"/>
    <cellStyle name="20% – Акцентування2 2 4 2 2 2 2 3 2" xfId="40287"/>
    <cellStyle name="20% – Акцентування2 2 4 2 2 2 2 4" xfId="27198"/>
    <cellStyle name="20% – Акцентування2 2 4 2 2 2 3" xfId="7369"/>
    <cellStyle name="20% – Акцентування2 2 4 2 2 2 3 2" xfId="20600"/>
    <cellStyle name="20% – Акцентування2 2 4 2 2 2 3 2 2" xfId="46807"/>
    <cellStyle name="20% – Акцентування2 2 4 2 2 2 3 3" xfId="33729"/>
    <cellStyle name="20% – Акцентування2 2 4 2 2 2 4" xfId="14018"/>
    <cellStyle name="20% – Акцентування2 2 4 2 2 2 4 2" xfId="40286"/>
    <cellStyle name="20% – Акцентування2 2 4 2 2 2 5" xfId="27197"/>
    <cellStyle name="20% – Акцентування2 2 4 2 2 3" xfId="599"/>
    <cellStyle name="20% – Акцентування2 2 4 2 2 3 2" xfId="7371"/>
    <cellStyle name="20% – Акцентування2 2 4 2 2 3 2 2" xfId="20602"/>
    <cellStyle name="20% – Акцентування2 2 4 2 2 3 2 2 2" xfId="46809"/>
    <cellStyle name="20% – Акцентування2 2 4 2 2 3 2 3" xfId="33731"/>
    <cellStyle name="20% – Акцентування2 2 4 2 2 3 3" xfId="14020"/>
    <cellStyle name="20% – Акцентування2 2 4 2 2 3 3 2" xfId="40288"/>
    <cellStyle name="20% – Акцентування2 2 4 2 2 3 4" xfId="27199"/>
    <cellStyle name="20% – Акцентування2 2 4 2 2 4" xfId="7368"/>
    <cellStyle name="20% – Акцентування2 2 4 2 2 4 2" xfId="20599"/>
    <cellStyle name="20% – Акцентування2 2 4 2 2 4 2 2" xfId="46806"/>
    <cellStyle name="20% – Акцентування2 2 4 2 2 4 3" xfId="33728"/>
    <cellStyle name="20% – Акцентування2 2 4 2 2 5" xfId="14017"/>
    <cellStyle name="20% – Акцентування2 2 4 2 2 5 2" xfId="40285"/>
    <cellStyle name="20% – Акцентування2 2 4 2 2 6" xfId="27196"/>
    <cellStyle name="20% – Акцентування2 2 4 2 3" xfId="600"/>
    <cellStyle name="20% – Акцентування2 2 4 2 3 2" xfId="601"/>
    <cellStyle name="20% – Акцентування2 2 4 2 3 2 2" xfId="7373"/>
    <cellStyle name="20% – Акцентування2 2 4 2 3 2 2 2" xfId="20604"/>
    <cellStyle name="20% – Акцентування2 2 4 2 3 2 2 2 2" xfId="46811"/>
    <cellStyle name="20% – Акцентування2 2 4 2 3 2 2 3" xfId="33733"/>
    <cellStyle name="20% – Акцентування2 2 4 2 3 2 3" xfId="14022"/>
    <cellStyle name="20% – Акцентування2 2 4 2 3 2 3 2" xfId="40290"/>
    <cellStyle name="20% – Акцентування2 2 4 2 3 2 4" xfId="27201"/>
    <cellStyle name="20% – Акцентування2 2 4 2 3 3" xfId="7372"/>
    <cellStyle name="20% – Акцентування2 2 4 2 3 3 2" xfId="20603"/>
    <cellStyle name="20% – Акцентування2 2 4 2 3 3 2 2" xfId="46810"/>
    <cellStyle name="20% – Акцентування2 2 4 2 3 3 3" xfId="33732"/>
    <cellStyle name="20% – Акцентування2 2 4 2 3 4" xfId="14021"/>
    <cellStyle name="20% – Акцентування2 2 4 2 3 4 2" xfId="40289"/>
    <cellStyle name="20% – Акцентування2 2 4 2 3 5" xfId="27200"/>
    <cellStyle name="20% – Акцентування2 2 4 2 4" xfId="602"/>
    <cellStyle name="20% – Акцентування2 2 4 2 4 2" xfId="7374"/>
    <cellStyle name="20% – Акцентування2 2 4 2 4 2 2" xfId="20605"/>
    <cellStyle name="20% – Акцентування2 2 4 2 4 2 2 2" xfId="46812"/>
    <cellStyle name="20% – Акцентування2 2 4 2 4 2 3" xfId="33734"/>
    <cellStyle name="20% – Акцентування2 2 4 2 4 3" xfId="14023"/>
    <cellStyle name="20% – Акцентування2 2 4 2 4 3 2" xfId="40291"/>
    <cellStyle name="20% – Акцентування2 2 4 2 4 4" xfId="27202"/>
    <cellStyle name="20% – Акцентування2 2 4 2 5" xfId="7367"/>
    <cellStyle name="20% – Акцентування2 2 4 2 5 2" xfId="20598"/>
    <cellStyle name="20% – Акцентування2 2 4 2 5 2 2" xfId="46805"/>
    <cellStyle name="20% – Акцентування2 2 4 2 5 3" xfId="33727"/>
    <cellStyle name="20% – Акцентування2 2 4 2 6" xfId="14016"/>
    <cellStyle name="20% – Акцентування2 2 4 2 6 2" xfId="40284"/>
    <cellStyle name="20% – Акцентування2 2 4 2 7" xfId="27195"/>
    <cellStyle name="20% – Акцентування2 2 4 3" xfId="603"/>
    <cellStyle name="20% – Акцентування2 2 4 3 2" xfId="604"/>
    <cellStyle name="20% – Акцентування2 2 4 3 2 2" xfId="605"/>
    <cellStyle name="20% – Акцентування2 2 4 3 2 2 2" xfId="7377"/>
    <cellStyle name="20% – Акцентування2 2 4 3 2 2 2 2" xfId="20608"/>
    <cellStyle name="20% – Акцентування2 2 4 3 2 2 2 2 2" xfId="46815"/>
    <cellStyle name="20% – Акцентування2 2 4 3 2 2 2 3" xfId="33737"/>
    <cellStyle name="20% – Акцентування2 2 4 3 2 2 3" xfId="14026"/>
    <cellStyle name="20% – Акцентування2 2 4 3 2 2 3 2" xfId="40294"/>
    <cellStyle name="20% – Акцентування2 2 4 3 2 2 4" xfId="27205"/>
    <cellStyle name="20% – Акцентування2 2 4 3 2 3" xfId="7376"/>
    <cellStyle name="20% – Акцентування2 2 4 3 2 3 2" xfId="20607"/>
    <cellStyle name="20% – Акцентування2 2 4 3 2 3 2 2" xfId="46814"/>
    <cellStyle name="20% – Акцентування2 2 4 3 2 3 3" xfId="33736"/>
    <cellStyle name="20% – Акцентування2 2 4 3 2 4" xfId="14025"/>
    <cellStyle name="20% – Акцентування2 2 4 3 2 4 2" xfId="40293"/>
    <cellStyle name="20% – Акцентування2 2 4 3 2 5" xfId="27204"/>
    <cellStyle name="20% – Акцентування2 2 4 3 3" xfId="606"/>
    <cellStyle name="20% – Акцентування2 2 4 3 3 2" xfId="7378"/>
    <cellStyle name="20% – Акцентування2 2 4 3 3 2 2" xfId="20609"/>
    <cellStyle name="20% – Акцентування2 2 4 3 3 2 2 2" xfId="46816"/>
    <cellStyle name="20% – Акцентування2 2 4 3 3 2 3" xfId="33738"/>
    <cellStyle name="20% – Акцентування2 2 4 3 3 3" xfId="14027"/>
    <cellStyle name="20% – Акцентування2 2 4 3 3 3 2" xfId="40295"/>
    <cellStyle name="20% – Акцентування2 2 4 3 3 4" xfId="27206"/>
    <cellStyle name="20% – Акцентування2 2 4 3 4" xfId="7375"/>
    <cellStyle name="20% – Акцентування2 2 4 3 4 2" xfId="20606"/>
    <cellStyle name="20% – Акцентування2 2 4 3 4 2 2" xfId="46813"/>
    <cellStyle name="20% – Акцентування2 2 4 3 4 3" xfId="33735"/>
    <cellStyle name="20% – Акцентування2 2 4 3 5" xfId="14024"/>
    <cellStyle name="20% – Акцентування2 2 4 3 5 2" xfId="40292"/>
    <cellStyle name="20% – Акцентування2 2 4 3 6" xfId="27203"/>
    <cellStyle name="20% – Акцентування2 2 4 4" xfId="607"/>
    <cellStyle name="20% – Акцентування2 2 4 4 2" xfId="608"/>
    <cellStyle name="20% – Акцентування2 2 4 4 2 2" xfId="7380"/>
    <cellStyle name="20% – Акцентування2 2 4 4 2 2 2" xfId="20611"/>
    <cellStyle name="20% – Акцентування2 2 4 4 2 2 2 2" xfId="46818"/>
    <cellStyle name="20% – Акцентування2 2 4 4 2 2 3" xfId="33740"/>
    <cellStyle name="20% – Акцентування2 2 4 4 2 3" xfId="14029"/>
    <cellStyle name="20% – Акцентування2 2 4 4 2 3 2" xfId="40297"/>
    <cellStyle name="20% – Акцентування2 2 4 4 2 4" xfId="27208"/>
    <cellStyle name="20% – Акцентування2 2 4 4 3" xfId="7379"/>
    <cellStyle name="20% – Акцентування2 2 4 4 3 2" xfId="20610"/>
    <cellStyle name="20% – Акцентування2 2 4 4 3 2 2" xfId="46817"/>
    <cellStyle name="20% – Акцентування2 2 4 4 3 3" xfId="33739"/>
    <cellStyle name="20% – Акцентування2 2 4 4 4" xfId="14028"/>
    <cellStyle name="20% – Акцентування2 2 4 4 4 2" xfId="40296"/>
    <cellStyle name="20% – Акцентування2 2 4 4 5" xfId="27207"/>
    <cellStyle name="20% – Акцентування2 2 4 5" xfId="609"/>
    <cellStyle name="20% – Акцентування2 2 4 5 2" xfId="7381"/>
    <cellStyle name="20% – Акцентування2 2 4 5 2 2" xfId="20612"/>
    <cellStyle name="20% – Акцентування2 2 4 5 2 2 2" xfId="46819"/>
    <cellStyle name="20% – Акцентування2 2 4 5 2 3" xfId="33741"/>
    <cellStyle name="20% – Акцентування2 2 4 5 3" xfId="14030"/>
    <cellStyle name="20% – Акцентування2 2 4 5 3 2" xfId="40298"/>
    <cellStyle name="20% – Акцентування2 2 4 5 4" xfId="27209"/>
    <cellStyle name="20% – Акцентування2 2 4 6" xfId="7366"/>
    <cellStyle name="20% – Акцентування2 2 4 6 2" xfId="20597"/>
    <cellStyle name="20% – Акцентування2 2 4 6 2 2" xfId="46804"/>
    <cellStyle name="20% – Акцентування2 2 4 6 3" xfId="33726"/>
    <cellStyle name="20% – Акцентування2 2 4 7" xfId="14015"/>
    <cellStyle name="20% – Акцентування2 2 4 7 2" xfId="40283"/>
    <cellStyle name="20% – Акцентування2 2 4 8" xfId="27194"/>
    <cellStyle name="20% – Акцентування2 2 5" xfId="610"/>
    <cellStyle name="20% – Акцентування2 2 5 2" xfId="611"/>
    <cellStyle name="20% – Акцентування2 2 5 2 2" xfId="612"/>
    <cellStyle name="20% – Акцентування2 2 5 2 2 2" xfId="613"/>
    <cellStyle name="20% – Акцентування2 2 5 2 2 2 2" xfId="7385"/>
    <cellStyle name="20% – Акцентування2 2 5 2 2 2 2 2" xfId="20616"/>
    <cellStyle name="20% – Акцентування2 2 5 2 2 2 2 2 2" xfId="46823"/>
    <cellStyle name="20% – Акцентування2 2 5 2 2 2 2 3" xfId="33745"/>
    <cellStyle name="20% – Акцентування2 2 5 2 2 2 3" xfId="14034"/>
    <cellStyle name="20% – Акцентування2 2 5 2 2 2 3 2" xfId="40302"/>
    <cellStyle name="20% – Акцентування2 2 5 2 2 2 4" xfId="27213"/>
    <cellStyle name="20% – Акцентування2 2 5 2 2 3" xfId="7384"/>
    <cellStyle name="20% – Акцентування2 2 5 2 2 3 2" xfId="20615"/>
    <cellStyle name="20% – Акцентування2 2 5 2 2 3 2 2" xfId="46822"/>
    <cellStyle name="20% – Акцентування2 2 5 2 2 3 3" xfId="33744"/>
    <cellStyle name="20% – Акцентування2 2 5 2 2 4" xfId="14033"/>
    <cellStyle name="20% – Акцентування2 2 5 2 2 4 2" xfId="40301"/>
    <cellStyle name="20% – Акцентування2 2 5 2 2 5" xfId="27212"/>
    <cellStyle name="20% – Акцентування2 2 5 2 3" xfId="614"/>
    <cellStyle name="20% – Акцентування2 2 5 2 3 2" xfId="7386"/>
    <cellStyle name="20% – Акцентування2 2 5 2 3 2 2" xfId="20617"/>
    <cellStyle name="20% – Акцентування2 2 5 2 3 2 2 2" xfId="46824"/>
    <cellStyle name="20% – Акцентування2 2 5 2 3 2 3" xfId="33746"/>
    <cellStyle name="20% – Акцентування2 2 5 2 3 3" xfId="14035"/>
    <cellStyle name="20% – Акцентування2 2 5 2 3 3 2" xfId="40303"/>
    <cellStyle name="20% – Акцентування2 2 5 2 3 4" xfId="27214"/>
    <cellStyle name="20% – Акцентування2 2 5 2 4" xfId="7383"/>
    <cellStyle name="20% – Акцентування2 2 5 2 4 2" xfId="20614"/>
    <cellStyle name="20% – Акцентування2 2 5 2 4 2 2" xfId="46821"/>
    <cellStyle name="20% – Акцентування2 2 5 2 4 3" xfId="33743"/>
    <cellStyle name="20% – Акцентування2 2 5 2 5" xfId="14032"/>
    <cellStyle name="20% – Акцентування2 2 5 2 5 2" xfId="40300"/>
    <cellStyle name="20% – Акцентування2 2 5 2 6" xfId="27211"/>
    <cellStyle name="20% – Акцентування2 2 5 3" xfId="615"/>
    <cellStyle name="20% – Акцентування2 2 5 3 2" xfId="616"/>
    <cellStyle name="20% – Акцентування2 2 5 3 2 2" xfId="7388"/>
    <cellStyle name="20% – Акцентування2 2 5 3 2 2 2" xfId="20619"/>
    <cellStyle name="20% – Акцентування2 2 5 3 2 2 2 2" xfId="46826"/>
    <cellStyle name="20% – Акцентування2 2 5 3 2 2 3" xfId="33748"/>
    <cellStyle name="20% – Акцентування2 2 5 3 2 3" xfId="14037"/>
    <cellStyle name="20% – Акцентування2 2 5 3 2 3 2" xfId="40305"/>
    <cellStyle name="20% – Акцентування2 2 5 3 2 4" xfId="27216"/>
    <cellStyle name="20% – Акцентування2 2 5 3 3" xfId="7387"/>
    <cellStyle name="20% – Акцентування2 2 5 3 3 2" xfId="20618"/>
    <cellStyle name="20% – Акцентування2 2 5 3 3 2 2" xfId="46825"/>
    <cellStyle name="20% – Акцентування2 2 5 3 3 3" xfId="33747"/>
    <cellStyle name="20% – Акцентування2 2 5 3 4" xfId="14036"/>
    <cellStyle name="20% – Акцентування2 2 5 3 4 2" xfId="40304"/>
    <cellStyle name="20% – Акцентування2 2 5 3 5" xfId="27215"/>
    <cellStyle name="20% – Акцентування2 2 5 4" xfId="617"/>
    <cellStyle name="20% – Акцентування2 2 5 4 2" xfId="7389"/>
    <cellStyle name="20% – Акцентування2 2 5 4 2 2" xfId="20620"/>
    <cellStyle name="20% – Акцентування2 2 5 4 2 2 2" xfId="46827"/>
    <cellStyle name="20% – Акцентування2 2 5 4 2 3" xfId="33749"/>
    <cellStyle name="20% – Акцентування2 2 5 4 3" xfId="14038"/>
    <cellStyle name="20% – Акцентування2 2 5 4 3 2" xfId="40306"/>
    <cellStyle name="20% – Акцентування2 2 5 4 4" xfId="27217"/>
    <cellStyle name="20% – Акцентування2 2 5 5" xfId="7382"/>
    <cellStyle name="20% – Акцентування2 2 5 5 2" xfId="20613"/>
    <cellStyle name="20% – Акцентування2 2 5 5 2 2" xfId="46820"/>
    <cellStyle name="20% – Акцентування2 2 5 5 3" xfId="33742"/>
    <cellStyle name="20% – Акцентування2 2 5 6" xfId="14031"/>
    <cellStyle name="20% – Акцентування2 2 5 6 2" xfId="40299"/>
    <cellStyle name="20% – Акцентування2 2 5 7" xfId="27210"/>
    <cellStyle name="20% – Акцентування2 2 6" xfId="618"/>
    <cellStyle name="20% – Акцентування2 2 6 2" xfId="619"/>
    <cellStyle name="20% – Акцентування2 2 6 2 2" xfId="620"/>
    <cellStyle name="20% – Акцентування2 2 6 2 2 2" xfId="7392"/>
    <cellStyle name="20% – Акцентування2 2 6 2 2 2 2" xfId="20623"/>
    <cellStyle name="20% – Акцентування2 2 6 2 2 2 2 2" xfId="46830"/>
    <cellStyle name="20% – Акцентування2 2 6 2 2 2 3" xfId="33752"/>
    <cellStyle name="20% – Акцентування2 2 6 2 2 3" xfId="14041"/>
    <cellStyle name="20% – Акцентування2 2 6 2 2 3 2" xfId="40309"/>
    <cellStyle name="20% – Акцентування2 2 6 2 2 4" xfId="27220"/>
    <cellStyle name="20% – Акцентування2 2 6 2 3" xfId="7391"/>
    <cellStyle name="20% – Акцентування2 2 6 2 3 2" xfId="20622"/>
    <cellStyle name="20% – Акцентування2 2 6 2 3 2 2" xfId="46829"/>
    <cellStyle name="20% – Акцентування2 2 6 2 3 3" xfId="33751"/>
    <cellStyle name="20% – Акцентування2 2 6 2 4" xfId="14040"/>
    <cellStyle name="20% – Акцентування2 2 6 2 4 2" xfId="40308"/>
    <cellStyle name="20% – Акцентування2 2 6 2 5" xfId="27219"/>
    <cellStyle name="20% – Акцентування2 2 6 3" xfId="621"/>
    <cellStyle name="20% – Акцентування2 2 6 3 2" xfId="7393"/>
    <cellStyle name="20% – Акцентування2 2 6 3 2 2" xfId="20624"/>
    <cellStyle name="20% – Акцентування2 2 6 3 2 2 2" xfId="46831"/>
    <cellStyle name="20% – Акцентування2 2 6 3 2 3" xfId="33753"/>
    <cellStyle name="20% – Акцентування2 2 6 3 3" xfId="14042"/>
    <cellStyle name="20% – Акцентування2 2 6 3 3 2" xfId="40310"/>
    <cellStyle name="20% – Акцентування2 2 6 3 4" xfId="27221"/>
    <cellStyle name="20% – Акцентування2 2 6 4" xfId="7390"/>
    <cellStyle name="20% – Акцентування2 2 6 4 2" xfId="20621"/>
    <cellStyle name="20% – Акцентування2 2 6 4 2 2" xfId="46828"/>
    <cellStyle name="20% – Акцентування2 2 6 4 3" xfId="33750"/>
    <cellStyle name="20% – Акцентування2 2 6 5" xfId="14039"/>
    <cellStyle name="20% – Акцентування2 2 6 5 2" xfId="40307"/>
    <cellStyle name="20% – Акцентування2 2 6 6" xfId="27218"/>
    <cellStyle name="20% – Акцентування2 2 7" xfId="622"/>
    <cellStyle name="20% – Акцентування2 2 7 2" xfId="623"/>
    <cellStyle name="20% – Акцентування2 2 7 2 2" xfId="7395"/>
    <cellStyle name="20% – Акцентування2 2 7 2 2 2" xfId="20626"/>
    <cellStyle name="20% – Акцентування2 2 7 2 2 2 2" xfId="46833"/>
    <cellStyle name="20% – Акцентування2 2 7 2 2 3" xfId="33755"/>
    <cellStyle name="20% – Акцентування2 2 7 2 3" xfId="14044"/>
    <cellStyle name="20% – Акцентування2 2 7 2 3 2" xfId="40312"/>
    <cellStyle name="20% – Акцентування2 2 7 2 4" xfId="27223"/>
    <cellStyle name="20% – Акцентування2 2 7 3" xfId="7394"/>
    <cellStyle name="20% – Акцентування2 2 7 3 2" xfId="20625"/>
    <cellStyle name="20% – Акцентування2 2 7 3 2 2" xfId="46832"/>
    <cellStyle name="20% – Акцентування2 2 7 3 3" xfId="33754"/>
    <cellStyle name="20% – Акцентування2 2 7 4" xfId="14043"/>
    <cellStyle name="20% – Акцентування2 2 7 4 2" xfId="40311"/>
    <cellStyle name="20% – Акцентування2 2 7 5" xfId="27222"/>
    <cellStyle name="20% – Акцентування2 2 8" xfId="624"/>
    <cellStyle name="20% – Акцентування2 2 8 2" xfId="7396"/>
    <cellStyle name="20% – Акцентування2 2 8 2 2" xfId="20627"/>
    <cellStyle name="20% – Акцентування2 2 8 2 2 2" xfId="46834"/>
    <cellStyle name="20% – Акцентування2 2 8 2 3" xfId="33756"/>
    <cellStyle name="20% – Акцентування2 2 8 3" xfId="14045"/>
    <cellStyle name="20% – Акцентування2 2 8 3 2" xfId="40313"/>
    <cellStyle name="20% – Акцентування2 2 8 4" xfId="27224"/>
    <cellStyle name="20% – Акцентування2 2 9" xfId="7025"/>
    <cellStyle name="20% – Акцентування2 2 9 2" xfId="13625"/>
    <cellStyle name="20% – Акцентування2 2 9 2 2" xfId="26855"/>
    <cellStyle name="20% – Акцентування2 2 9 2 2 2" xfId="53033"/>
    <cellStyle name="20% – Акцентування2 2 9 2 3" xfId="39955"/>
    <cellStyle name="20% – Акцентування2 2 9 3" xfId="20273"/>
    <cellStyle name="20% – Акцентування2 2 9 3 2" xfId="46512"/>
    <cellStyle name="20% – Акцентування2 2 9 4" xfId="33422"/>
    <cellStyle name="20% – Акцентування3 2" xfId="625"/>
    <cellStyle name="20% – Акцентування3 2 10" xfId="7397"/>
    <cellStyle name="20% – Акцентування3 2 10 2" xfId="20628"/>
    <cellStyle name="20% – Акцентування3 2 10 2 2" xfId="46835"/>
    <cellStyle name="20% – Акцентування3 2 10 3" xfId="33757"/>
    <cellStyle name="20% – Акцентування3 2 11" xfId="14046"/>
    <cellStyle name="20% – Акцентування3 2 11 2" xfId="40314"/>
    <cellStyle name="20% – Акцентування3 2 12" xfId="27225"/>
    <cellStyle name="20% – Акцентування3 2 2" xfId="626"/>
    <cellStyle name="20% – Акцентування3 2 2 10" xfId="27226"/>
    <cellStyle name="20% – Акцентування3 2 2 2" xfId="627"/>
    <cellStyle name="20% – Акцентування3 2 2 2 2" xfId="628"/>
    <cellStyle name="20% – Акцентування3 2 2 2 2 2" xfId="629"/>
    <cellStyle name="20% – Акцентування3 2 2 2 2 2 2" xfId="630"/>
    <cellStyle name="20% – Акцентування3 2 2 2 2 2 2 2" xfId="631"/>
    <cellStyle name="20% – Акцентування3 2 2 2 2 2 2 2 2" xfId="632"/>
    <cellStyle name="20% – Акцентування3 2 2 2 2 2 2 2 2 2" xfId="7404"/>
    <cellStyle name="20% – Акцентування3 2 2 2 2 2 2 2 2 2 2" xfId="20635"/>
    <cellStyle name="20% – Акцентування3 2 2 2 2 2 2 2 2 2 2 2" xfId="46842"/>
    <cellStyle name="20% – Акцентування3 2 2 2 2 2 2 2 2 2 3" xfId="33764"/>
    <cellStyle name="20% – Акцентування3 2 2 2 2 2 2 2 2 3" xfId="14053"/>
    <cellStyle name="20% – Акцентування3 2 2 2 2 2 2 2 2 3 2" xfId="40321"/>
    <cellStyle name="20% – Акцентування3 2 2 2 2 2 2 2 2 4" xfId="27232"/>
    <cellStyle name="20% – Акцентування3 2 2 2 2 2 2 2 3" xfId="7403"/>
    <cellStyle name="20% – Акцентування3 2 2 2 2 2 2 2 3 2" xfId="20634"/>
    <cellStyle name="20% – Акцентування3 2 2 2 2 2 2 2 3 2 2" xfId="46841"/>
    <cellStyle name="20% – Акцентування3 2 2 2 2 2 2 2 3 3" xfId="33763"/>
    <cellStyle name="20% – Акцентування3 2 2 2 2 2 2 2 4" xfId="14052"/>
    <cellStyle name="20% – Акцентування3 2 2 2 2 2 2 2 4 2" xfId="40320"/>
    <cellStyle name="20% – Акцентування3 2 2 2 2 2 2 2 5" xfId="27231"/>
    <cellStyle name="20% – Акцентування3 2 2 2 2 2 2 3" xfId="633"/>
    <cellStyle name="20% – Акцентування3 2 2 2 2 2 2 3 2" xfId="7405"/>
    <cellStyle name="20% – Акцентування3 2 2 2 2 2 2 3 2 2" xfId="20636"/>
    <cellStyle name="20% – Акцентування3 2 2 2 2 2 2 3 2 2 2" xfId="46843"/>
    <cellStyle name="20% – Акцентування3 2 2 2 2 2 2 3 2 3" xfId="33765"/>
    <cellStyle name="20% – Акцентування3 2 2 2 2 2 2 3 3" xfId="14054"/>
    <cellStyle name="20% – Акцентування3 2 2 2 2 2 2 3 3 2" xfId="40322"/>
    <cellStyle name="20% – Акцентування3 2 2 2 2 2 2 3 4" xfId="27233"/>
    <cellStyle name="20% – Акцентування3 2 2 2 2 2 2 4" xfId="7402"/>
    <cellStyle name="20% – Акцентування3 2 2 2 2 2 2 4 2" xfId="20633"/>
    <cellStyle name="20% – Акцентування3 2 2 2 2 2 2 4 2 2" xfId="46840"/>
    <cellStyle name="20% – Акцентування3 2 2 2 2 2 2 4 3" xfId="33762"/>
    <cellStyle name="20% – Акцентування3 2 2 2 2 2 2 5" xfId="14051"/>
    <cellStyle name="20% – Акцентування3 2 2 2 2 2 2 5 2" xfId="40319"/>
    <cellStyle name="20% – Акцентування3 2 2 2 2 2 2 6" xfId="27230"/>
    <cellStyle name="20% – Акцентування3 2 2 2 2 2 3" xfId="634"/>
    <cellStyle name="20% – Акцентування3 2 2 2 2 2 3 2" xfId="635"/>
    <cellStyle name="20% – Акцентування3 2 2 2 2 2 3 2 2" xfId="7407"/>
    <cellStyle name="20% – Акцентування3 2 2 2 2 2 3 2 2 2" xfId="20638"/>
    <cellStyle name="20% – Акцентування3 2 2 2 2 2 3 2 2 2 2" xfId="46845"/>
    <cellStyle name="20% – Акцентування3 2 2 2 2 2 3 2 2 3" xfId="33767"/>
    <cellStyle name="20% – Акцентування3 2 2 2 2 2 3 2 3" xfId="14056"/>
    <cellStyle name="20% – Акцентування3 2 2 2 2 2 3 2 3 2" xfId="40324"/>
    <cellStyle name="20% – Акцентування3 2 2 2 2 2 3 2 4" xfId="27235"/>
    <cellStyle name="20% – Акцентування3 2 2 2 2 2 3 3" xfId="7406"/>
    <cellStyle name="20% – Акцентування3 2 2 2 2 2 3 3 2" xfId="20637"/>
    <cellStyle name="20% – Акцентування3 2 2 2 2 2 3 3 2 2" xfId="46844"/>
    <cellStyle name="20% – Акцентування3 2 2 2 2 2 3 3 3" xfId="33766"/>
    <cellStyle name="20% – Акцентування3 2 2 2 2 2 3 4" xfId="14055"/>
    <cellStyle name="20% – Акцентування3 2 2 2 2 2 3 4 2" xfId="40323"/>
    <cellStyle name="20% – Акцентування3 2 2 2 2 2 3 5" xfId="27234"/>
    <cellStyle name="20% – Акцентування3 2 2 2 2 2 4" xfId="636"/>
    <cellStyle name="20% – Акцентування3 2 2 2 2 2 4 2" xfId="7408"/>
    <cellStyle name="20% – Акцентування3 2 2 2 2 2 4 2 2" xfId="20639"/>
    <cellStyle name="20% – Акцентування3 2 2 2 2 2 4 2 2 2" xfId="46846"/>
    <cellStyle name="20% – Акцентування3 2 2 2 2 2 4 2 3" xfId="33768"/>
    <cellStyle name="20% – Акцентування3 2 2 2 2 2 4 3" xfId="14057"/>
    <cellStyle name="20% – Акцентування3 2 2 2 2 2 4 3 2" xfId="40325"/>
    <cellStyle name="20% – Акцентування3 2 2 2 2 2 4 4" xfId="27236"/>
    <cellStyle name="20% – Акцентування3 2 2 2 2 2 5" xfId="7401"/>
    <cellStyle name="20% – Акцентування3 2 2 2 2 2 5 2" xfId="20632"/>
    <cellStyle name="20% – Акцентування3 2 2 2 2 2 5 2 2" xfId="46839"/>
    <cellStyle name="20% – Акцентування3 2 2 2 2 2 5 3" xfId="33761"/>
    <cellStyle name="20% – Акцентування3 2 2 2 2 2 6" xfId="14050"/>
    <cellStyle name="20% – Акцентування3 2 2 2 2 2 6 2" xfId="40318"/>
    <cellStyle name="20% – Акцентування3 2 2 2 2 2 7" xfId="27229"/>
    <cellStyle name="20% – Акцентування3 2 2 2 2 3" xfId="637"/>
    <cellStyle name="20% – Акцентування3 2 2 2 2 3 2" xfId="638"/>
    <cellStyle name="20% – Акцентування3 2 2 2 2 3 2 2" xfId="639"/>
    <cellStyle name="20% – Акцентування3 2 2 2 2 3 2 2 2" xfId="7411"/>
    <cellStyle name="20% – Акцентування3 2 2 2 2 3 2 2 2 2" xfId="20642"/>
    <cellStyle name="20% – Акцентування3 2 2 2 2 3 2 2 2 2 2" xfId="46849"/>
    <cellStyle name="20% – Акцентування3 2 2 2 2 3 2 2 2 3" xfId="33771"/>
    <cellStyle name="20% – Акцентування3 2 2 2 2 3 2 2 3" xfId="14060"/>
    <cellStyle name="20% – Акцентування3 2 2 2 2 3 2 2 3 2" xfId="40328"/>
    <cellStyle name="20% – Акцентування3 2 2 2 2 3 2 2 4" xfId="27239"/>
    <cellStyle name="20% – Акцентування3 2 2 2 2 3 2 3" xfId="7410"/>
    <cellStyle name="20% – Акцентування3 2 2 2 2 3 2 3 2" xfId="20641"/>
    <cellStyle name="20% – Акцентування3 2 2 2 2 3 2 3 2 2" xfId="46848"/>
    <cellStyle name="20% – Акцентування3 2 2 2 2 3 2 3 3" xfId="33770"/>
    <cellStyle name="20% – Акцентування3 2 2 2 2 3 2 4" xfId="14059"/>
    <cellStyle name="20% – Акцентування3 2 2 2 2 3 2 4 2" xfId="40327"/>
    <cellStyle name="20% – Акцентування3 2 2 2 2 3 2 5" xfId="27238"/>
    <cellStyle name="20% – Акцентування3 2 2 2 2 3 3" xfId="640"/>
    <cellStyle name="20% – Акцентування3 2 2 2 2 3 3 2" xfId="7412"/>
    <cellStyle name="20% – Акцентування3 2 2 2 2 3 3 2 2" xfId="20643"/>
    <cellStyle name="20% – Акцентування3 2 2 2 2 3 3 2 2 2" xfId="46850"/>
    <cellStyle name="20% – Акцентування3 2 2 2 2 3 3 2 3" xfId="33772"/>
    <cellStyle name="20% – Акцентування3 2 2 2 2 3 3 3" xfId="14061"/>
    <cellStyle name="20% – Акцентування3 2 2 2 2 3 3 3 2" xfId="40329"/>
    <cellStyle name="20% – Акцентування3 2 2 2 2 3 3 4" xfId="27240"/>
    <cellStyle name="20% – Акцентування3 2 2 2 2 3 4" xfId="7409"/>
    <cellStyle name="20% – Акцентування3 2 2 2 2 3 4 2" xfId="20640"/>
    <cellStyle name="20% – Акцентування3 2 2 2 2 3 4 2 2" xfId="46847"/>
    <cellStyle name="20% – Акцентування3 2 2 2 2 3 4 3" xfId="33769"/>
    <cellStyle name="20% – Акцентування3 2 2 2 2 3 5" xfId="14058"/>
    <cellStyle name="20% – Акцентування3 2 2 2 2 3 5 2" xfId="40326"/>
    <cellStyle name="20% – Акцентування3 2 2 2 2 3 6" xfId="27237"/>
    <cellStyle name="20% – Акцентування3 2 2 2 2 4" xfId="641"/>
    <cellStyle name="20% – Акцентування3 2 2 2 2 4 2" xfId="642"/>
    <cellStyle name="20% – Акцентування3 2 2 2 2 4 2 2" xfId="7414"/>
    <cellStyle name="20% – Акцентування3 2 2 2 2 4 2 2 2" xfId="20645"/>
    <cellStyle name="20% – Акцентування3 2 2 2 2 4 2 2 2 2" xfId="46852"/>
    <cellStyle name="20% – Акцентування3 2 2 2 2 4 2 2 3" xfId="33774"/>
    <cellStyle name="20% – Акцентування3 2 2 2 2 4 2 3" xfId="14063"/>
    <cellStyle name="20% – Акцентування3 2 2 2 2 4 2 3 2" xfId="40331"/>
    <cellStyle name="20% – Акцентування3 2 2 2 2 4 2 4" xfId="27242"/>
    <cellStyle name="20% – Акцентування3 2 2 2 2 4 3" xfId="7413"/>
    <cellStyle name="20% – Акцентування3 2 2 2 2 4 3 2" xfId="20644"/>
    <cellStyle name="20% – Акцентування3 2 2 2 2 4 3 2 2" xfId="46851"/>
    <cellStyle name="20% – Акцентування3 2 2 2 2 4 3 3" xfId="33773"/>
    <cellStyle name="20% – Акцентування3 2 2 2 2 4 4" xfId="14062"/>
    <cellStyle name="20% – Акцентування3 2 2 2 2 4 4 2" xfId="40330"/>
    <cellStyle name="20% – Акцентування3 2 2 2 2 4 5" xfId="27241"/>
    <cellStyle name="20% – Акцентування3 2 2 2 2 5" xfId="643"/>
    <cellStyle name="20% – Акцентування3 2 2 2 2 5 2" xfId="7415"/>
    <cellStyle name="20% – Акцентування3 2 2 2 2 5 2 2" xfId="20646"/>
    <cellStyle name="20% – Акцентування3 2 2 2 2 5 2 2 2" xfId="46853"/>
    <cellStyle name="20% – Акцентування3 2 2 2 2 5 2 3" xfId="33775"/>
    <cellStyle name="20% – Акцентування3 2 2 2 2 5 3" xfId="14064"/>
    <cellStyle name="20% – Акцентування3 2 2 2 2 5 3 2" xfId="40332"/>
    <cellStyle name="20% – Акцентування3 2 2 2 2 5 4" xfId="27243"/>
    <cellStyle name="20% – Акцентування3 2 2 2 2 6" xfId="7400"/>
    <cellStyle name="20% – Акцентування3 2 2 2 2 6 2" xfId="20631"/>
    <cellStyle name="20% – Акцентування3 2 2 2 2 6 2 2" xfId="46838"/>
    <cellStyle name="20% – Акцентування3 2 2 2 2 6 3" xfId="33760"/>
    <cellStyle name="20% – Акцентування3 2 2 2 2 7" xfId="14049"/>
    <cellStyle name="20% – Акцентування3 2 2 2 2 7 2" xfId="40317"/>
    <cellStyle name="20% – Акцентування3 2 2 2 2 8" xfId="27228"/>
    <cellStyle name="20% – Акцентування3 2 2 2 3" xfId="644"/>
    <cellStyle name="20% – Акцентування3 2 2 2 3 2" xfId="645"/>
    <cellStyle name="20% – Акцентування3 2 2 2 3 2 2" xfId="646"/>
    <cellStyle name="20% – Акцентування3 2 2 2 3 2 2 2" xfId="647"/>
    <cellStyle name="20% – Акцентування3 2 2 2 3 2 2 2 2" xfId="7419"/>
    <cellStyle name="20% – Акцентування3 2 2 2 3 2 2 2 2 2" xfId="20650"/>
    <cellStyle name="20% – Акцентування3 2 2 2 3 2 2 2 2 2 2" xfId="46857"/>
    <cellStyle name="20% – Акцентування3 2 2 2 3 2 2 2 2 3" xfId="33779"/>
    <cellStyle name="20% – Акцентування3 2 2 2 3 2 2 2 3" xfId="14068"/>
    <cellStyle name="20% – Акцентування3 2 2 2 3 2 2 2 3 2" xfId="40336"/>
    <cellStyle name="20% – Акцентування3 2 2 2 3 2 2 2 4" xfId="27247"/>
    <cellStyle name="20% – Акцентування3 2 2 2 3 2 2 3" xfId="7418"/>
    <cellStyle name="20% – Акцентування3 2 2 2 3 2 2 3 2" xfId="20649"/>
    <cellStyle name="20% – Акцентування3 2 2 2 3 2 2 3 2 2" xfId="46856"/>
    <cellStyle name="20% – Акцентування3 2 2 2 3 2 2 3 3" xfId="33778"/>
    <cellStyle name="20% – Акцентування3 2 2 2 3 2 2 4" xfId="14067"/>
    <cellStyle name="20% – Акцентування3 2 2 2 3 2 2 4 2" xfId="40335"/>
    <cellStyle name="20% – Акцентування3 2 2 2 3 2 2 5" xfId="27246"/>
    <cellStyle name="20% – Акцентування3 2 2 2 3 2 3" xfId="648"/>
    <cellStyle name="20% – Акцентування3 2 2 2 3 2 3 2" xfId="7420"/>
    <cellStyle name="20% – Акцентування3 2 2 2 3 2 3 2 2" xfId="20651"/>
    <cellStyle name="20% – Акцентування3 2 2 2 3 2 3 2 2 2" xfId="46858"/>
    <cellStyle name="20% – Акцентування3 2 2 2 3 2 3 2 3" xfId="33780"/>
    <cellStyle name="20% – Акцентування3 2 2 2 3 2 3 3" xfId="14069"/>
    <cellStyle name="20% – Акцентування3 2 2 2 3 2 3 3 2" xfId="40337"/>
    <cellStyle name="20% – Акцентування3 2 2 2 3 2 3 4" xfId="27248"/>
    <cellStyle name="20% – Акцентування3 2 2 2 3 2 4" xfId="7417"/>
    <cellStyle name="20% – Акцентування3 2 2 2 3 2 4 2" xfId="20648"/>
    <cellStyle name="20% – Акцентування3 2 2 2 3 2 4 2 2" xfId="46855"/>
    <cellStyle name="20% – Акцентування3 2 2 2 3 2 4 3" xfId="33777"/>
    <cellStyle name="20% – Акцентування3 2 2 2 3 2 5" xfId="14066"/>
    <cellStyle name="20% – Акцентування3 2 2 2 3 2 5 2" xfId="40334"/>
    <cellStyle name="20% – Акцентування3 2 2 2 3 2 6" xfId="27245"/>
    <cellStyle name="20% – Акцентування3 2 2 2 3 3" xfId="649"/>
    <cellStyle name="20% – Акцентування3 2 2 2 3 3 2" xfId="650"/>
    <cellStyle name="20% – Акцентування3 2 2 2 3 3 2 2" xfId="7422"/>
    <cellStyle name="20% – Акцентування3 2 2 2 3 3 2 2 2" xfId="20653"/>
    <cellStyle name="20% – Акцентування3 2 2 2 3 3 2 2 2 2" xfId="46860"/>
    <cellStyle name="20% – Акцентування3 2 2 2 3 3 2 2 3" xfId="33782"/>
    <cellStyle name="20% – Акцентування3 2 2 2 3 3 2 3" xfId="14071"/>
    <cellStyle name="20% – Акцентування3 2 2 2 3 3 2 3 2" xfId="40339"/>
    <cellStyle name="20% – Акцентування3 2 2 2 3 3 2 4" xfId="27250"/>
    <cellStyle name="20% – Акцентування3 2 2 2 3 3 3" xfId="7421"/>
    <cellStyle name="20% – Акцентування3 2 2 2 3 3 3 2" xfId="20652"/>
    <cellStyle name="20% – Акцентування3 2 2 2 3 3 3 2 2" xfId="46859"/>
    <cellStyle name="20% – Акцентування3 2 2 2 3 3 3 3" xfId="33781"/>
    <cellStyle name="20% – Акцентування3 2 2 2 3 3 4" xfId="14070"/>
    <cellStyle name="20% – Акцентування3 2 2 2 3 3 4 2" xfId="40338"/>
    <cellStyle name="20% – Акцентування3 2 2 2 3 3 5" xfId="27249"/>
    <cellStyle name="20% – Акцентування3 2 2 2 3 4" xfId="651"/>
    <cellStyle name="20% – Акцентування3 2 2 2 3 4 2" xfId="7423"/>
    <cellStyle name="20% – Акцентування3 2 2 2 3 4 2 2" xfId="20654"/>
    <cellStyle name="20% – Акцентування3 2 2 2 3 4 2 2 2" xfId="46861"/>
    <cellStyle name="20% – Акцентування3 2 2 2 3 4 2 3" xfId="33783"/>
    <cellStyle name="20% – Акцентування3 2 2 2 3 4 3" xfId="14072"/>
    <cellStyle name="20% – Акцентування3 2 2 2 3 4 3 2" xfId="40340"/>
    <cellStyle name="20% – Акцентування3 2 2 2 3 4 4" xfId="27251"/>
    <cellStyle name="20% – Акцентування3 2 2 2 3 5" xfId="7416"/>
    <cellStyle name="20% – Акцентування3 2 2 2 3 5 2" xfId="20647"/>
    <cellStyle name="20% – Акцентування3 2 2 2 3 5 2 2" xfId="46854"/>
    <cellStyle name="20% – Акцентування3 2 2 2 3 5 3" xfId="33776"/>
    <cellStyle name="20% – Акцентування3 2 2 2 3 6" xfId="14065"/>
    <cellStyle name="20% – Акцентування3 2 2 2 3 6 2" xfId="40333"/>
    <cellStyle name="20% – Акцентування3 2 2 2 3 7" xfId="27244"/>
    <cellStyle name="20% – Акцентування3 2 2 2 4" xfId="652"/>
    <cellStyle name="20% – Акцентування3 2 2 2 4 2" xfId="653"/>
    <cellStyle name="20% – Акцентування3 2 2 2 4 2 2" xfId="654"/>
    <cellStyle name="20% – Акцентування3 2 2 2 4 2 2 2" xfId="7426"/>
    <cellStyle name="20% – Акцентування3 2 2 2 4 2 2 2 2" xfId="20657"/>
    <cellStyle name="20% – Акцентування3 2 2 2 4 2 2 2 2 2" xfId="46864"/>
    <cellStyle name="20% – Акцентування3 2 2 2 4 2 2 2 3" xfId="33786"/>
    <cellStyle name="20% – Акцентування3 2 2 2 4 2 2 3" xfId="14075"/>
    <cellStyle name="20% – Акцентування3 2 2 2 4 2 2 3 2" xfId="40343"/>
    <cellStyle name="20% – Акцентування3 2 2 2 4 2 2 4" xfId="27254"/>
    <cellStyle name="20% – Акцентування3 2 2 2 4 2 3" xfId="7425"/>
    <cellStyle name="20% – Акцентування3 2 2 2 4 2 3 2" xfId="20656"/>
    <cellStyle name="20% – Акцентування3 2 2 2 4 2 3 2 2" xfId="46863"/>
    <cellStyle name="20% – Акцентування3 2 2 2 4 2 3 3" xfId="33785"/>
    <cellStyle name="20% – Акцентування3 2 2 2 4 2 4" xfId="14074"/>
    <cellStyle name="20% – Акцентування3 2 2 2 4 2 4 2" xfId="40342"/>
    <cellStyle name="20% – Акцентування3 2 2 2 4 2 5" xfId="27253"/>
    <cellStyle name="20% – Акцентування3 2 2 2 4 3" xfId="655"/>
    <cellStyle name="20% – Акцентування3 2 2 2 4 3 2" xfId="7427"/>
    <cellStyle name="20% – Акцентування3 2 2 2 4 3 2 2" xfId="20658"/>
    <cellStyle name="20% – Акцентування3 2 2 2 4 3 2 2 2" xfId="46865"/>
    <cellStyle name="20% – Акцентування3 2 2 2 4 3 2 3" xfId="33787"/>
    <cellStyle name="20% – Акцентування3 2 2 2 4 3 3" xfId="14076"/>
    <cellStyle name="20% – Акцентування3 2 2 2 4 3 3 2" xfId="40344"/>
    <cellStyle name="20% – Акцентування3 2 2 2 4 3 4" xfId="27255"/>
    <cellStyle name="20% – Акцентування3 2 2 2 4 4" xfId="7424"/>
    <cellStyle name="20% – Акцентування3 2 2 2 4 4 2" xfId="20655"/>
    <cellStyle name="20% – Акцентування3 2 2 2 4 4 2 2" xfId="46862"/>
    <cellStyle name="20% – Акцентування3 2 2 2 4 4 3" xfId="33784"/>
    <cellStyle name="20% – Акцентування3 2 2 2 4 5" xfId="14073"/>
    <cellStyle name="20% – Акцентування3 2 2 2 4 5 2" xfId="40341"/>
    <cellStyle name="20% – Акцентування3 2 2 2 4 6" xfId="27252"/>
    <cellStyle name="20% – Акцентування3 2 2 2 5" xfId="656"/>
    <cellStyle name="20% – Акцентування3 2 2 2 5 2" xfId="657"/>
    <cellStyle name="20% – Акцентування3 2 2 2 5 2 2" xfId="7429"/>
    <cellStyle name="20% – Акцентування3 2 2 2 5 2 2 2" xfId="20660"/>
    <cellStyle name="20% – Акцентування3 2 2 2 5 2 2 2 2" xfId="46867"/>
    <cellStyle name="20% – Акцентування3 2 2 2 5 2 2 3" xfId="33789"/>
    <cellStyle name="20% – Акцентування3 2 2 2 5 2 3" xfId="14078"/>
    <cellStyle name="20% – Акцентування3 2 2 2 5 2 3 2" xfId="40346"/>
    <cellStyle name="20% – Акцентування3 2 2 2 5 2 4" xfId="27257"/>
    <cellStyle name="20% – Акцентування3 2 2 2 5 3" xfId="7428"/>
    <cellStyle name="20% – Акцентування3 2 2 2 5 3 2" xfId="20659"/>
    <cellStyle name="20% – Акцентування3 2 2 2 5 3 2 2" xfId="46866"/>
    <cellStyle name="20% – Акцентування3 2 2 2 5 3 3" xfId="33788"/>
    <cellStyle name="20% – Акцентування3 2 2 2 5 4" xfId="14077"/>
    <cellStyle name="20% – Акцентування3 2 2 2 5 4 2" xfId="40345"/>
    <cellStyle name="20% – Акцентування3 2 2 2 5 5" xfId="27256"/>
    <cellStyle name="20% – Акцентування3 2 2 2 6" xfId="658"/>
    <cellStyle name="20% – Акцентування3 2 2 2 6 2" xfId="7430"/>
    <cellStyle name="20% – Акцентування3 2 2 2 6 2 2" xfId="20661"/>
    <cellStyle name="20% – Акцентування3 2 2 2 6 2 2 2" xfId="46868"/>
    <cellStyle name="20% – Акцентування3 2 2 2 6 2 3" xfId="33790"/>
    <cellStyle name="20% – Акцентування3 2 2 2 6 3" xfId="14079"/>
    <cellStyle name="20% – Акцентування3 2 2 2 6 3 2" xfId="40347"/>
    <cellStyle name="20% – Акцентування3 2 2 2 6 4" xfId="27258"/>
    <cellStyle name="20% – Акцентування3 2 2 2 7" xfId="7399"/>
    <cellStyle name="20% – Акцентування3 2 2 2 7 2" xfId="20630"/>
    <cellStyle name="20% – Акцентування3 2 2 2 7 2 2" xfId="46837"/>
    <cellStyle name="20% – Акцентування3 2 2 2 7 3" xfId="33759"/>
    <cellStyle name="20% – Акцентування3 2 2 2 8" xfId="14048"/>
    <cellStyle name="20% – Акцентування3 2 2 2 8 2" xfId="40316"/>
    <cellStyle name="20% – Акцентування3 2 2 2 9" xfId="27227"/>
    <cellStyle name="20% – Акцентування3 2 2 3" xfId="659"/>
    <cellStyle name="20% – Акцентування3 2 2 3 2" xfId="660"/>
    <cellStyle name="20% – Акцентування3 2 2 3 2 2" xfId="661"/>
    <cellStyle name="20% – Акцентування3 2 2 3 2 2 2" xfId="662"/>
    <cellStyle name="20% – Акцентування3 2 2 3 2 2 2 2" xfId="663"/>
    <cellStyle name="20% – Акцентування3 2 2 3 2 2 2 2 2" xfId="7435"/>
    <cellStyle name="20% – Акцентування3 2 2 3 2 2 2 2 2 2" xfId="20666"/>
    <cellStyle name="20% – Акцентування3 2 2 3 2 2 2 2 2 2 2" xfId="46873"/>
    <cellStyle name="20% – Акцентування3 2 2 3 2 2 2 2 2 3" xfId="33795"/>
    <cellStyle name="20% – Акцентування3 2 2 3 2 2 2 2 3" xfId="14084"/>
    <cellStyle name="20% – Акцентування3 2 2 3 2 2 2 2 3 2" xfId="40352"/>
    <cellStyle name="20% – Акцентування3 2 2 3 2 2 2 2 4" xfId="27263"/>
    <cellStyle name="20% – Акцентування3 2 2 3 2 2 2 3" xfId="7434"/>
    <cellStyle name="20% – Акцентування3 2 2 3 2 2 2 3 2" xfId="20665"/>
    <cellStyle name="20% – Акцентування3 2 2 3 2 2 2 3 2 2" xfId="46872"/>
    <cellStyle name="20% – Акцентування3 2 2 3 2 2 2 3 3" xfId="33794"/>
    <cellStyle name="20% – Акцентування3 2 2 3 2 2 2 4" xfId="14083"/>
    <cellStyle name="20% – Акцентування3 2 2 3 2 2 2 4 2" xfId="40351"/>
    <cellStyle name="20% – Акцентування3 2 2 3 2 2 2 5" xfId="27262"/>
    <cellStyle name="20% – Акцентування3 2 2 3 2 2 3" xfId="664"/>
    <cellStyle name="20% – Акцентування3 2 2 3 2 2 3 2" xfId="7436"/>
    <cellStyle name="20% – Акцентування3 2 2 3 2 2 3 2 2" xfId="20667"/>
    <cellStyle name="20% – Акцентування3 2 2 3 2 2 3 2 2 2" xfId="46874"/>
    <cellStyle name="20% – Акцентування3 2 2 3 2 2 3 2 3" xfId="33796"/>
    <cellStyle name="20% – Акцентування3 2 2 3 2 2 3 3" xfId="14085"/>
    <cellStyle name="20% – Акцентування3 2 2 3 2 2 3 3 2" xfId="40353"/>
    <cellStyle name="20% – Акцентування3 2 2 3 2 2 3 4" xfId="27264"/>
    <cellStyle name="20% – Акцентування3 2 2 3 2 2 4" xfId="7433"/>
    <cellStyle name="20% – Акцентування3 2 2 3 2 2 4 2" xfId="20664"/>
    <cellStyle name="20% – Акцентування3 2 2 3 2 2 4 2 2" xfId="46871"/>
    <cellStyle name="20% – Акцентування3 2 2 3 2 2 4 3" xfId="33793"/>
    <cellStyle name="20% – Акцентування3 2 2 3 2 2 5" xfId="14082"/>
    <cellStyle name="20% – Акцентування3 2 2 3 2 2 5 2" xfId="40350"/>
    <cellStyle name="20% – Акцентування3 2 2 3 2 2 6" xfId="27261"/>
    <cellStyle name="20% – Акцентування3 2 2 3 2 3" xfId="665"/>
    <cellStyle name="20% – Акцентування3 2 2 3 2 3 2" xfId="666"/>
    <cellStyle name="20% – Акцентування3 2 2 3 2 3 2 2" xfId="7438"/>
    <cellStyle name="20% – Акцентування3 2 2 3 2 3 2 2 2" xfId="20669"/>
    <cellStyle name="20% – Акцентування3 2 2 3 2 3 2 2 2 2" xfId="46876"/>
    <cellStyle name="20% – Акцентування3 2 2 3 2 3 2 2 3" xfId="33798"/>
    <cellStyle name="20% – Акцентування3 2 2 3 2 3 2 3" xfId="14087"/>
    <cellStyle name="20% – Акцентування3 2 2 3 2 3 2 3 2" xfId="40355"/>
    <cellStyle name="20% – Акцентування3 2 2 3 2 3 2 4" xfId="27266"/>
    <cellStyle name="20% – Акцентування3 2 2 3 2 3 3" xfId="7437"/>
    <cellStyle name="20% – Акцентування3 2 2 3 2 3 3 2" xfId="20668"/>
    <cellStyle name="20% – Акцентування3 2 2 3 2 3 3 2 2" xfId="46875"/>
    <cellStyle name="20% – Акцентування3 2 2 3 2 3 3 3" xfId="33797"/>
    <cellStyle name="20% – Акцентування3 2 2 3 2 3 4" xfId="14086"/>
    <cellStyle name="20% – Акцентування3 2 2 3 2 3 4 2" xfId="40354"/>
    <cellStyle name="20% – Акцентування3 2 2 3 2 3 5" xfId="27265"/>
    <cellStyle name="20% – Акцентування3 2 2 3 2 4" xfId="667"/>
    <cellStyle name="20% – Акцентування3 2 2 3 2 4 2" xfId="7439"/>
    <cellStyle name="20% – Акцентування3 2 2 3 2 4 2 2" xfId="20670"/>
    <cellStyle name="20% – Акцентування3 2 2 3 2 4 2 2 2" xfId="46877"/>
    <cellStyle name="20% – Акцентування3 2 2 3 2 4 2 3" xfId="33799"/>
    <cellStyle name="20% – Акцентування3 2 2 3 2 4 3" xfId="14088"/>
    <cellStyle name="20% – Акцентування3 2 2 3 2 4 3 2" xfId="40356"/>
    <cellStyle name="20% – Акцентування3 2 2 3 2 4 4" xfId="27267"/>
    <cellStyle name="20% – Акцентування3 2 2 3 2 5" xfId="7432"/>
    <cellStyle name="20% – Акцентування3 2 2 3 2 5 2" xfId="20663"/>
    <cellStyle name="20% – Акцентування3 2 2 3 2 5 2 2" xfId="46870"/>
    <cellStyle name="20% – Акцентування3 2 2 3 2 5 3" xfId="33792"/>
    <cellStyle name="20% – Акцентування3 2 2 3 2 6" xfId="14081"/>
    <cellStyle name="20% – Акцентування3 2 2 3 2 6 2" xfId="40349"/>
    <cellStyle name="20% – Акцентування3 2 2 3 2 7" xfId="27260"/>
    <cellStyle name="20% – Акцентування3 2 2 3 3" xfId="668"/>
    <cellStyle name="20% – Акцентування3 2 2 3 3 2" xfId="669"/>
    <cellStyle name="20% – Акцентування3 2 2 3 3 2 2" xfId="670"/>
    <cellStyle name="20% – Акцентування3 2 2 3 3 2 2 2" xfId="7442"/>
    <cellStyle name="20% – Акцентування3 2 2 3 3 2 2 2 2" xfId="20673"/>
    <cellStyle name="20% – Акцентування3 2 2 3 3 2 2 2 2 2" xfId="46880"/>
    <cellStyle name="20% – Акцентування3 2 2 3 3 2 2 2 3" xfId="33802"/>
    <cellStyle name="20% – Акцентування3 2 2 3 3 2 2 3" xfId="14091"/>
    <cellStyle name="20% – Акцентування3 2 2 3 3 2 2 3 2" xfId="40359"/>
    <cellStyle name="20% – Акцентування3 2 2 3 3 2 2 4" xfId="27270"/>
    <cellStyle name="20% – Акцентування3 2 2 3 3 2 3" xfId="7441"/>
    <cellStyle name="20% – Акцентування3 2 2 3 3 2 3 2" xfId="20672"/>
    <cellStyle name="20% – Акцентування3 2 2 3 3 2 3 2 2" xfId="46879"/>
    <cellStyle name="20% – Акцентування3 2 2 3 3 2 3 3" xfId="33801"/>
    <cellStyle name="20% – Акцентування3 2 2 3 3 2 4" xfId="14090"/>
    <cellStyle name="20% – Акцентування3 2 2 3 3 2 4 2" xfId="40358"/>
    <cellStyle name="20% – Акцентування3 2 2 3 3 2 5" xfId="27269"/>
    <cellStyle name="20% – Акцентування3 2 2 3 3 3" xfId="671"/>
    <cellStyle name="20% – Акцентування3 2 2 3 3 3 2" xfId="7443"/>
    <cellStyle name="20% – Акцентування3 2 2 3 3 3 2 2" xfId="20674"/>
    <cellStyle name="20% – Акцентування3 2 2 3 3 3 2 2 2" xfId="46881"/>
    <cellStyle name="20% – Акцентування3 2 2 3 3 3 2 3" xfId="33803"/>
    <cellStyle name="20% – Акцентування3 2 2 3 3 3 3" xfId="14092"/>
    <cellStyle name="20% – Акцентування3 2 2 3 3 3 3 2" xfId="40360"/>
    <cellStyle name="20% – Акцентування3 2 2 3 3 3 4" xfId="27271"/>
    <cellStyle name="20% – Акцентування3 2 2 3 3 4" xfId="7440"/>
    <cellStyle name="20% – Акцентування3 2 2 3 3 4 2" xfId="20671"/>
    <cellStyle name="20% – Акцентування3 2 2 3 3 4 2 2" xfId="46878"/>
    <cellStyle name="20% – Акцентування3 2 2 3 3 4 3" xfId="33800"/>
    <cellStyle name="20% – Акцентування3 2 2 3 3 5" xfId="14089"/>
    <cellStyle name="20% – Акцентування3 2 2 3 3 5 2" xfId="40357"/>
    <cellStyle name="20% – Акцентування3 2 2 3 3 6" xfId="27268"/>
    <cellStyle name="20% – Акцентування3 2 2 3 4" xfId="672"/>
    <cellStyle name="20% – Акцентування3 2 2 3 4 2" xfId="673"/>
    <cellStyle name="20% – Акцентування3 2 2 3 4 2 2" xfId="7445"/>
    <cellStyle name="20% – Акцентування3 2 2 3 4 2 2 2" xfId="20676"/>
    <cellStyle name="20% – Акцентування3 2 2 3 4 2 2 2 2" xfId="46883"/>
    <cellStyle name="20% – Акцентування3 2 2 3 4 2 2 3" xfId="33805"/>
    <cellStyle name="20% – Акцентування3 2 2 3 4 2 3" xfId="14094"/>
    <cellStyle name="20% – Акцентування3 2 2 3 4 2 3 2" xfId="40362"/>
    <cellStyle name="20% – Акцентування3 2 2 3 4 2 4" xfId="27273"/>
    <cellStyle name="20% – Акцентування3 2 2 3 4 3" xfId="7444"/>
    <cellStyle name="20% – Акцентування3 2 2 3 4 3 2" xfId="20675"/>
    <cellStyle name="20% – Акцентування3 2 2 3 4 3 2 2" xfId="46882"/>
    <cellStyle name="20% – Акцентування3 2 2 3 4 3 3" xfId="33804"/>
    <cellStyle name="20% – Акцентування3 2 2 3 4 4" xfId="14093"/>
    <cellStyle name="20% – Акцентування3 2 2 3 4 4 2" xfId="40361"/>
    <cellStyle name="20% – Акцентування3 2 2 3 4 5" xfId="27272"/>
    <cellStyle name="20% – Акцентування3 2 2 3 5" xfId="674"/>
    <cellStyle name="20% – Акцентування3 2 2 3 5 2" xfId="7446"/>
    <cellStyle name="20% – Акцентування3 2 2 3 5 2 2" xfId="20677"/>
    <cellStyle name="20% – Акцентування3 2 2 3 5 2 2 2" xfId="46884"/>
    <cellStyle name="20% – Акцентування3 2 2 3 5 2 3" xfId="33806"/>
    <cellStyle name="20% – Акцентування3 2 2 3 5 3" xfId="14095"/>
    <cellStyle name="20% – Акцентування3 2 2 3 5 3 2" xfId="40363"/>
    <cellStyle name="20% – Акцентування3 2 2 3 5 4" xfId="27274"/>
    <cellStyle name="20% – Акцентування3 2 2 3 6" xfId="7431"/>
    <cellStyle name="20% – Акцентування3 2 2 3 6 2" xfId="20662"/>
    <cellStyle name="20% – Акцентування3 2 2 3 6 2 2" xfId="46869"/>
    <cellStyle name="20% – Акцентування3 2 2 3 6 3" xfId="33791"/>
    <cellStyle name="20% – Акцентування3 2 2 3 7" xfId="14080"/>
    <cellStyle name="20% – Акцентування3 2 2 3 7 2" xfId="40348"/>
    <cellStyle name="20% – Акцентування3 2 2 3 8" xfId="27259"/>
    <cellStyle name="20% – Акцентування3 2 2 4" xfId="675"/>
    <cellStyle name="20% – Акцентування3 2 2 4 2" xfId="676"/>
    <cellStyle name="20% – Акцентування3 2 2 4 2 2" xfId="677"/>
    <cellStyle name="20% – Акцентування3 2 2 4 2 2 2" xfId="678"/>
    <cellStyle name="20% – Акцентування3 2 2 4 2 2 2 2" xfId="7450"/>
    <cellStyle name="20% – Акцентування3 2 2 4 2 2 2 2 2" xfId="20681"/>
    <cellStyle name="20% – Акцентування3 2 2 4 2 2 2 2 2 2" xfId="46888"/>
    <cellStyle name="20% – Акцентування3 2 2 4 2 2 2 2 3" xfId="33810"/>
    <cellStyle name="20% – Акцентування3 2 2 4 2 2 2 3" xfId="14099"/>
    <cellStyle name="20% – Акцентування3 2 2 4 2 2 2 3 2" xfId="40367"/>
    <cellStyle name="20% – Акцентування3 2 2 4 2 2 2 4" xfId="27278"/>
    <cellStyle name="20% – Акцентування3 2 2 4 2 2 3" xfId="7449"/>
    <cellStyle name="20% – Акцентування3 2 2 4 2 2 3 2" xfId="20680"/>
    <cellStyle name="20% – Акцентування3 2 2 4 2 2 3 2 2" xfId="46887"/>
    <cellStyle name="20% – Акцентування3 2 2 4 2 2 3 3" xfId="33809"/>
    <cellStyle name="20% – Акцентування3 2 2 4 2 2 4" xfId="14098"/>
    <cellStyle name="20% – Акцентування3 2 2 4 2 2 4 2" xfId="40366"/>
    <cellStyle name="20% – Акцентування3 2 2 4 2 2 5" xfId="27277"/>
    <cellStyle name="20% – Акцентування3 2 2 4 2 3" xfId="679"/>
    <cellStyle name="20% – Акцентування3 2 2 4 2 3 2" xfId="7451"/>
    <cellStyle name="20% – Акцентування3 2 2 4 2 3 2 2" xfId="20682"/>
    <cellStyle name="20% – Акцентування3 2 2 4 2 3 2 2 2" xfId="46889"/>
    <cellStyle name="20% – Акцентування3 2 2 4 2 3 2 3" xfId="33811"/>
    <cellStyle name="20% – Акцентування3 2 2 4 2 3 3" xfId="14100"/>
    <cellStyle name="20% – Акцентування3 2 2 4 2 3 3 2" xfId="40368"/>
    <cellStyle name="20% – Акцентування3 2 2 4 2 3 4" xfId="27279"/>
    <cellStyle name="20% – Акцентування3 2 2 4 2 4" xfId="7448"/>
    <cellStyle name="20% – Акцентування3 2 2 4 2 4 2" xfId="20679"/>
    <cellStyle name="20% – Акцентування3 2 2 4 2 4 2 2" xfId="46886"/>
    <cellStyle name="20% – Акцентування3 2 2 4 2 4 3" xfId="33808"/>
    <cellStyle name="20% – Акцентування3 2 2 4 2 5" xfId="14097"/>
    <cellStyle name="20% – Акцентування3 2 2 4 2 5 2" xfId="40365"/>
    <cellStyle name="20% – Акцентування3 2 2 4 2 6" xfId="27276"/>
    <cellStyle name="20% – Акцентування3 2 2 4 3" xfId="680"/>
    <cellStyle name="20% – Акцентування3 2 2 4 3 2" xfId="681"/>
    <cellStyle name="20% – Акцентування3 2 2 4 3 2 2" xfId="7453"/>
    <cellStyle name="20% – Акцентування3 2 2 4 3 2 2 2" xfId="20684"/>
    <cellStyle name="20% – Акцентування3 2 2 4 3 2 2 2 2" xfId="46891"/>
    <cellStyle name="20% – Акцентування3 2 2 4 3 2 2 3" xfId="33813"/>
    <cellStyle name="20% – Акцентування3 2 2 4 3 2 3" xfId="14102"/>
    <cellStyle name="20% – Акцентування3 2 2 4 3 2 3 2" xfId="40370"/>
    <cellStyle name="20% – Акцентування3 2 2 4 3 2 4" xfId="27281"/>
    <cellStyle name="20% – Акцентування3 2 2 4 3 3" xfId="7452"/>
    <cellStyle name="20% – Акцентування3 2 2 4 3 3 2" xfId="20683"/>
    <cellStyle name="20% – Акцентування3 2 2 4 3 3 2 2" xfId="46890"/>
    <cellStyle name="20% – Акцентування3 2 2 4 3 3 3" xfId="33812"/>
    <cellStyle name="20% – Акцентування3 2 2 4 3 4" xfId="14101"/>
    <cellStyle name="20% – Акцентування3 2 2 4 3 4 2" xfId="40369"/>
    <cellStyle name="20% – Акцентування3 2 2 4 3 5" xfId="27280"/>
    <cellStyle name="20% – Акцентування3 2 2 4 4" xfId="682"/>
    <cellStyle name="20% – Акцентування3 2 2 4 4 2" xfId="7454"/>
    <cellStyle name="20% – Акцентування3 2 2 4 4 2 2" xfId="20685"/>
    <cellStyle name="20% – Акцентування3 2 2 4 4 2 2 2" xfId="46892"/>
    <cellStyle name="20% – Акцентування3 2 2 4 4 2 3" xfId="33814"/>
    <cellStyle name="20% – Акцентування3 2 2 4 4 3" xfId="14103"/>
    <cellStyle name="20% – Акцентування3 2 2 4 4 3 2" xfId="40371"/>
    <cellStyle name="20% – Акцентування3 2 2 4 4 4" xfId="27282"/>
    <cellStyle name="20% – Акцентування3 2 2 4 5" xfId="7447"/>
    <cellStyle name="20% – Акцентування3 2 2 4 5 2" xfId="20678"/>
    <cellStyle name="20% – Акцентування3 2 2 4 5 2 2" xfId="46885"/>
    <cellStyle name="20% – Акцентування3 2 2 4 5 3" xfId="33807"/>
    <cellStyle name="20% – Акцентування3 2 2 4 6" xfId="14096"/>
    <cellStyle name="20% – Акцентування3 2 2 4 6 2" xfId="40364"/>
    <cellStyle name="20% – Акцентування3 2 2 4 7" xfId="27275"/>
    <cellStyle name="20% – Акцентування3 2 2 5" xfId="683"/>
    <cellStyle name="20% – Акцентування3 2 2 5 2" xfId="684"/>
    <cellStyle name="20% – Акцентування3 2 2 5 2 2" xfId="685"/>
    <cellStyle name="20% – Акцентування3 2 2 5 2 2 2" xfId="7457"/>
    <cellStyle name="20% – Акцентування3 2 2 5 2 2 2 2" xfId="20688"/>
    <cellStyle name="20% – Акцентування3 2 2 5 2 2 2 2 2" xfId="46895"/>
    <cellStyle name="20% – Акцентування3 2 2 5 2 2 2 3" xfId="33817"/>
    <cellStyle name="20% – Акцентування3 2 2 5 2 2 3" xfId="14106"/>
    <cellStyle name="20% – Акцентування3 2 2 5 2 2 3 2" xfId="40374"/>
    <cellStyle name="20% – Акцентування3 2 2 5 2 2 4" xfId="27285"/>
    <cellStyle name="20% – Акцентування3 2 2 5 2 3" xfId="7456"/>
    <cellStyle name="20% – Акцентування3 2 2 5 2 3 2" xfId="20687"/>
    <cellStyle name="20% – Акцентування3 2 2 5 2 3 2 2" xfId="46894"/>
    <cellStyle name="20% – Акцентування3 2 2 5 2 3 3" xfId="33816"/>
    <cellStyle name="20% – Акцентування3 2 2 5 2 4" xfId="14105"/>
    <cellStyle name="20% – Акцентування3 2 2 5 2 4 2" xfId="40373"/>
    <cellStyle name="20% – Акцентування3 2 2 5 2 5" xfId="27284"/>
    <cellStyle name="20% – Акцентування3 2 2 5 3" xfId="686"/>
    <cellStyle name="20% – Акцентування3 2 2 5 3 2" xfId="7458"/>
    <cellStyle name="20% – Акцентування3 2 2 5 3 2 2" xfId="20689"/>
    <cellStyle name="20% – Акцентування3 2 2 5 3 2 2 2" xfId="46896"/>
    <cellStyle name="20% – Акцентування3 2 2 5 3 2 3" xfId="33818"/>
    <cellStyle name="20% – Акцентування3 2 2 5 3 3" xfId="14107"/>
    <cellStyle name="20% – Акцентування3 2 2 5 3 3 2" xfId="40375"/>
    <cellStyle name="20% – Акцентування3 2 2 5 3 4" xfId="27286"/>
    <cellStyle name="20% – Акцентування3 2 2 5 4" xfId="7455"/>
    <cellStyle name="20% – Акцентування3 2 2 5 4 2" xfId="20686"/>
    <cellStyle name="20% – Акцентування3 2 2 5 4 2 2" xfId="46893"/>
    <cellStyle name="20% – Акцентування3 2 2 5 4 3" xfId="33815"/>
    <cellStyle name="20% – Акцентування3 2 2 5 5" xfId="14104"/>
    <cellStyle name="20% – Акцентування3 2 2 5 5 2" xfId="40372"/>
    <cellStyle name="20% – Акцентування3 2 2 5 6" xfId="27283"/>
    <cellStyle name="20% – Акцентування3 2 2 6" xfId="687"/>
    <cellStyle name="20% – Акцентування3 2 2 6 2" xfId="688"/>
    <cellStyle name="20% – Акцентування3 2 2 6 2 2" xfId="7460"/>
    <cellStyle name="20% – Акцентування3 2 2 6 2 2 2" xfId="20691"/>
    <cellStyle name="20% – Акцентування3 2 2 6 2 2 2 2" xfId="46898"/>
    <cellStyle name="20% – Акцентування3 2 2 6 2 2 3" xfId="33820"/>
    <cellStyle name="20% – Акцентування3 2 2 6 2 3" xfId="14109"/>
    <cellStyle name="20% – Акцентування3 2 2 6 2 3 2" xfId="40377"/>
    <cellStyle name="20% – Акцентування3 2 2 6 2 4" xfId="27288"/>
    <cellStyle name="20% – Акцентування3 2 2 6 3" xfId="7459"/>
    <cellStyle name="20% – Акцентування3 2 2 6 3 2" xfId="20690"/>
    <cellStyle name="20% – Акцентування3 2 2 6 3 2 2" xfId="46897"/>
    <cellStyle name="20% – Акцентування3 2 2 6 3 3" xfId="33819"/>
    <cellStyle name="20% – Акцентування3 2 2 6 4" xfId="14108"/>
    <cellStyle name="20% – Акцентування3 2 2 6 4 2" xfId="40376"/>
    <cellStyle name="20% – Акцентування3 2 2 6 5" xfId="27287"/>
    <cellStyle name="20% – Акцентування3 2 2 7" xfId="689"/>
    <cellStyle name="20% – Акцентування3 2 2 7 2" xfId="7461"/>
    <cellStyle name="20% – Акцентування3 2 2 7 2 2" xfId="20692"/>
    <cellStyle name="20% – Акцентування3 2 2 7 2 2 2" xfId="46899"/>
    <cellStyle name="20% – Акцентування3 2 2 7 2 3" xfId="33821"/>
    <cellStyle name="20% – Акцентування3 2 2 7 3" xfId="14110"/>
    <cellStyle name="20% – Акцентування3 2 2 7 3 2" xfId="40378"/>
    <cellStyle name="20% – Акцентування3 2 2 7 4" xfId="27289"/>
    <cellStyle name="20% – Акцентування3 2 2 8" xfId="7398"/>
    <cellStyle name="20% – Акцентування3 2 2 8 2" xfId="20629"/>
    <cellStyle name="20% – Акцентування3 2 2 8 2 2" xfId="46836"/>
    <cellStyle name="20% – Акцентування3 2 2 8 3" xfId="33758"/>
    <cellStyle name="20% – Акцентування3 2 2 9" xfId="14047"/>
    <cellStyle name="20% – Акцентування3 2 2 9 2" xfId="40315"/>
    <cellStyle name="20% – Акцентування3 2 3" xfId="690"/>
    <cellStyle name="20% – Акцентування3 2 3 2" xfId="691"/>
    <cellStyle name="20% – Акцентування3 2 3 2 2" xfId="692"/>
    <cellStyle name="20% – Акцентування3 2 3 2 2 2" xfId="693"/>
    <cellStyle name="20% – Акцентування3 2 3 2 2 2 2" xfId="694"/>
    <cellStyle name="20% – Акцентування3 2 3 2 2 2 2 2" xfId="695"/>
    <cellStyle name="20% – Акцентування3 2 3 2 2 2 2 2 2" xfId="7467"/>
    <cellStyle name="20% – Акцентування3 2 3 2 2 2 2 2 2 2" xfId="20698"/>
    <cellStyle name="20% – Акцентування3 2 3 2 2 2 2 2 2 2 2" xfId="46905"/>
    <cellStyle name="20% – Акцентування3 2 3 2 2 2 2 2 2 3" xfId="33827"/>
    <cellStyle name="20% – Акцентування3 2 3 2 2 2 2 2 3" xfId="14116"/>
    <cellStyle name="20% – Акцентування3 2 3 2 2 2 2 2 3 2" xfId="40384"/>
    <cellStyle name="20% – Акцентування3 2 3 2 2 2 2 2 4" xfId="27295"/>
    <cellStyle name="20% – Акцентування3 2 3 2 2 2 2 3" xfId="7466"/>
    <cellStyle name="20% – Акцентування3 2 3 2 2 2 2 3 2" xfId="20697"/>
    <cellStyle name="20% – Акцентування3 2 3 2 2 2 2 3 2 2" xfId="46904"/>
    <cellStyle name="20% – Акцентування3 2 3 2 2 2 2 3 3" xfId="33826"/>
    <cellStyle name="20% – Акцентування3 2 3 2 2 2 2 4" xfId="14115"/>
    <cellStyle name="20% – Акцентування3 2 3 2 2 2 2 4 2" xfId="40383"/>
    <cellStyle name="20% – Акцентування3 2 3 2 2 2 2 5" xfId="27294"/>
    <cellStyle name="20% – Акцентування3 2 3 2 2 2 3" xfId="696"/>
    <cellStyle name="20% – Акцентування3 2 3 2 2 2 3 2" xfId="7468"/>
    <cellStyle name="20% – Акцентування3 2 3 2 2 2 3 2 2" xfId="20699"/>
    <cellStyle name="20% – Акцентування3 2 3 2 2 2 3 2 2 2" xfId="46906"/>
    <cellStyle name="20% – Акцентування3 2 3 2 2 2 3 2 3" xfId="33828"/>
    <cellStyle name="20% – Акцентування3 2 3 2 2 2 3 3" xfId="14117"/>
    <cellStyle name="20% – Акцентування3 2 3 2 2 2 3 3 2" xfId="40385"/>
    <cellStyle name="20% – Акцентування3 2 3 2 2 2 3 4" xfId="27296"/>
    <cellStyle name="20% – Акцентування3 2 3 2 2 2 4" xfId="7465"/>
    <cellStyle name="20% – Акцентування3 2 3 2 2 2 4 2" xfId="20696"/>
    <cellStyle name="20% – Акцентування3 2 3 2 2 2 4 2 2" xfId="46903"/>
    <cellStyle name="20% – Акцентування3 2 3 2 2 2 4 3" xfId="33825"/>
    <cellStyle name="20% – Акцентування3 2 3 2 2 2 5" xfId="14114"/>
    <cellStyle name="20% – Акцентування3 2 3 2 2 2 5 2" xfId="40382"/>
    <cellStyle name="20% – Акцентування3 2 3 2 2 2 6" xfId="27293"/>
    <cellStyle name="20% – Акцентування3 2 3 2 2 3" xfId="697"/>
    <cellStyle name="20% – Акцентування3 2 3 2 2 3 2" xfId="698"/>
    <cellStyle name="20% – Акцентування3 2 3 2 2 3 2 2" xfId="7470"/>
    <cellStyle name="20% – Акцентування3 2 3 2 2 3 2 2 2" xfId="20701"/>
    <cellStyle name="20% – Акцентування3 2 3 2 2 3 2 2 2 2" xfId="46908"/>
    <cellStyle name="20% – Акцентування3 2 3 2 2 3 2 2 3" xfId="33830"/>
    <cellStyle name="20% – Акцентування3 2 3 2 2 3 2 3" xfId="14119"/>
    <cellStyle name="20% – Акцентування3 2 3 2 2 3 2 3 2" xfId="40387"/>
    <cellStyle name="20% – Акцентування3 2 3 2 2 3 2 4" xfId="27298"/>
    <cellStyle name="20% – Акцентування3 2 3 2 2 3 3" xfId="7469"/>
    <cellStyle name="20% – Акцентування3 2 3 2 2 3 3 2" xfId="20700"/>
    <cellStyle name="20% – Акцентування3 2 3 2 2 3 3 2 2" xfId="46907"/>
    <cellStyle name="20% – Акцентування3 2 3 2 2 3 3 3" xfId="33829"/>
    <cellStyle name="20% – Акцентування3 2 3 2 2 3 4" xfId="14118"/>
    <cellStyle name="20% – Акцентування3 2 3 2 2 3 4 2" xfId="40386"/>
    <cellStyle name="20% – Акцентування3 2 3 2 2 3 5" xfId="27297"/>
    <cellStyle name="20% – Акцентування3 2 3 2 2 4" xfId="699"/>
    <cellStyle name="20% – Акцентування3 2 3 2 2 4 2" xfId="7471"/>
    <cellStyle name="20% – Акцентування3 2 3 2 2 4 2 2" xfId="20702"/>
    <cellStyle name="20% – Акцентування3 2 3 2 2 4 2 2 2" xfId="46909"/>
    <cellStyle name="20% – Акцентування3 2 3 2 2 4 2 3" xfId="33831"/>
    <cellStyle name="20% – Акцентування3 2 3 2 2 4 3" xfId="14120"/>
    <cellStyle name="20% – Акцентування3 2 3 2 2 4 3 2" xfId="40388"/>
    <cellStyle name="20% – Акцентування3 2 3 2 2 4 4" xfId="27299"/>
    <cellStyle name="20% – Акцентування3 2 3 2 2 5" xfId="7464"/>
    <cellStyle name="20% – Акцентування3 2 3 2 2 5 2" xfId="20695"/>
    <cellStyle name="20% – Акцентування3 2 3 2 2 5 2 2" xfId="46902"/>
    <cellStyle name="20% – Акцентування3 2 3 2 2 5 3" xfId="33824"/>
    <cellStyle name="20% – Акцентування3 2 3 2 2 6" xfId="14113"/>
    <cellStyle name="20% – Акцентування3 2 3 2 2 6 2" xfId="40381"/>
    <cellStyle name="20% – Акцентування3 2 3 2 2 7" xfId="27292"/>
    <cellStyle name="20% – Акцентування3 2 3 2 3" xfId="700"/>
    <cellStyle name="20% – Акцентування3 2 3 2 3 2" xfId="701"/>
    <cellStyle name="20% – Акцентування3 2 3 2 3 2 2" xfId="702"/>
    <cellStyle name="20% – Акцентування3 2 3 2 3 2 2 2" xfId="7474"/>
    <cellStyle name="20% – Акцентування3 2 3 2 3 2 2 2 2" xfId="20705"/>
    <cellStyle name="20% – Акцентування3 2 3 2 3 2 2 2 2 2" xfId="46912"/>
    <cellStyle name="20% – Акцентування3 2 3 2 3 2 2 2 3" xfId="33834"/>
    <cellStyle name="20% – Акцентування3 2 3 2 3 2 2 3" xfId="14123"/>
    <cellStyle name="20% – Акцентування3 2 3 2 3 2 2 3 2" xfId="40391"/>
    <cellStyle name="20% – Акцентування3 2 3 2 3 2 2 4" xfId="27302"/>
    <cellStyle name="20% – Акцентування3 2 3 2 3 2 3" xfId="7473"/>
    <cellStyle name="20% – Акцентування3 2 3 2 3 2 3 2" xfId="20704"/>
    <cellStyle name="20% – Акцентування3 2 3 2 3 2 3 2 2" xfId="46911"/>
    <cellStyle name="20% – Акцентування3 2 3 2 3 2 3 3" xfId="33833"/>
    <cellStyle name="20% – Акцентування3 2 3 2 3 2 4" xfId="14122"/>
    <cellStyle name="20% – Акцентування3 2 3 2 3 2 4 2" xfId="40390"/>
    <cellStyle name="20% – Акцентування3 2 3 2 3 2 5" xfId="27301"/>
    <cellStyle name="20% – Акцентування3 2 3 2 3 3" xfId="703"/>
    <cellStyle name="20% – Акцентування3 2 3 2 3 3 2" xfId="7475"/>
    <cellStyle name="20% – Акцентування3 2 3 2 3 3 2 2" xfId="20706"/>
    <cellStyle name="20% – Акцентування3 2 3 2 3 3 2 2 2" xfId="46913"/>
    <cellStyle name="20% – Акцентування3 2 3 2 3 3 2 3" xfId="33835"/>
    <cellStyle name="20% – Акцентування3 2 3 2 3 3 3" xfId="14124"/>
    <cellStyle name="20% – Акцентування3 2 3 2 3 3 3 2" xfId="40392"/>
    <cellStyle name="20% – Акцентування3 2 3 2 3 3 4" xfId="27303"/>
    <cellStyle name="20% – Акцентування3 2 3 2 3 4" xfId="7472"/>
    <cellStyle name="20% – Акцентування3 2 3 2 3 4 2" xfId="20703"/>
    <cellStyle name="20% – Акцентування3 2 3 2 3 4 2 2" xfId="46910"/>
    <cellStyle name="20% – Акцентування3 2 3 2 3 4 3" xfId="33832"/>
    <cellStyle name="20% – Акцентування3 2 3 2 3 5" xfId="14121"/>
    <cellStyle name="20% – Акцентування3 2 3 2 3 5 2" xfId="40389"/>
    <cellStyle name="20% – Акцентування3 2 3 2 3 6" xfId="27300"/>
    <cellStyle name="20% – Акцентування3 2 3 2 4" xfId="704"/>
    <cellStyle name="20% – Акцентування3 2 3 2 4 2" xfId="705"/>
    <cellStyle name="20% – Акцентування3 2 3 2 4 2 2" xfId="7477"/>
    <cellStyle name="20% – Акцентування3 2 3 2 4 2 2 2" xfId="20708"/>
    <cellStyle name="20% – Акцентування3 2 3 2 4 2 2 2 2" xfId="46915"/>
    <cellStyle name="20% – Акцентування3 2 3 2 4 2 2 3" xfId="33837"/>
    <cellStyle name="20% – Акцентування3 2 3 2 4 2 3" xfId="14126"/>
    <cellStyle name="20% – Акцентування3 2 3 2 4 2 3 2" xfId="40394"/>
    <cellStyle name="20% – Акцентування3 2 3 2 4 2 4" xfId="27305"/>
    <cellStyle name="20% – Акцентування3 2 3 2 4 3" xfId="7476"/>
    <cellStyle name="20% – Акцентування3 2 3 2 4 3 2" xfId="20707"/>
    <cellStyle name="20% – Акцентування3 2 3 2 4 3 2 2" xfId="46914"/>
    <cellStyle name="20% – Акцентування3 2 3 2 4 3 3" xfId="33836"/>
    <cellStyle name="20% – Акцентування3 2 3 2 4 4" xfId="14125"/>
    <cellStyle name="20% – Акцентування3 2 3 2 4 4 2" xfId="40393"/>
    <cellStyle name="20% – Акцентування3 2 3 2 4 5" xfId="27304"/>
    <cellStyle name="20% – Акцентування3 2 3 2 5" xfId="706"/>
    <cellStyle name="20% – Акцентування3 2 3 2 5 2" xfId="7478"/>
    <cellStyle name="20% – Акцентування3 2 3 2 5 2 2" xfId="20709"/>
    <cellStyle name="20% – Акцентування3 2 3 2 5 2 2 2" xfId="46916"/>
    <cellStyle name="20% – Акцентування3 2 3 2 5 2 3" xfId="33838"/>
    <cellStyle name="20% – Акцентування3 2 3 2 5 3" xfId="14127"/>
    <cellStyle name="20% – Акцентування3 2 3 2 5 3 2" xfId="40395"/>
    <cellStyle name="20% – Акцентування3 2 3 2 5 4" xfId="27306"/>
    <cellStyle name="20% – Акцентування3 2 3 2 6" xfId="7463"/>
    <cellStyle name="20% – Акцентування3 2 3 2 6 2" xfId="20694"/>
    <cellStyle name="20% – Акцентування3 2 3 2 6 2 2" xfId="46901"/>
    <cellStyle name="20% – Акцентування3 2 3 2 6 3" xfId="33823"/>
    <cellStyle name="20% – Акцентування3 2 3 2 7" xfId="14112"/>
    <cellStyle name="20% – Акцентування3 2 3 2 7 2" xfId="40380"/>
    <cellStyle name="20% – Акцентування3 2 3 2 8" xfId="27291"/>
    <cellStyle name="20% – Акцентування3 2 3 3" xfId="707"/>
    <cellStyle name="20% – Акцентування3 2 3 3 2" xfId="708"/>
    <cellStyle name="20% – Акцентування3 2 3 3 2 2" xfId="709"/>
    <cellStyle name="20% – Акцентування3 2 3 3 2 2 2" xfId="710"/>
    <cellStyle name="20% – Акцентування3 2 3 3 2 2 2 2" xfId="7482"/>
    <cellStyle name="20% – Акцентування3 2 3 3 2 2 2 2 2" xfId="20713"/>
    <cellStyle name="20% – Акцентування3 2 3 3 2 2 2 2 2 2" xfId="46920"/>
    <cellStyle name="20% – Акцентування3 2 3 3 2 2 2 2 3" xfId="33842"/>
    <cellStyle name="20% – Акцентування3 2 3 3 2 2 2 3" xfId="14131"/>
    <cellStyle name="20% – Акцентування3 2 3 3 2 2 2 3 2" xfId="40399"/>
    <cellStyle name="20% – Акцентування3 2 3 3 2 2 2 4" xfId="27310"/>
    <cellStyle name="20% – Акцентування3 2 3 3 2 2 3" xfId="7481"/>
    <cellStyle name="20% – Акцентування3 2 3 3 2 2 3 2" xfId="20712"/>
    <cellStyle name="20% – Акцентування3 2 3 3 2 2 3 2 2" xfId="46919"/>
    <cellStyle name="20% – Акцентування3 2 3 3 2 2 3 3" xfId="33841"/>
    <cellStyle name="20% – Акцентування3 2 3 3 2 2 4" xfId="14130"/>
    <cellStyle name="20% – Акцентування3 2 3 3 2 2 4 2" xfId="40398"/>
    <cellStyle name="20% – Акцентування3 2 3 3 2 2 5" xfId="27309"/>
    <cellStyle name="20% – Акцентування3 2 3 3 2 3" xfId="711"/>
    <cellStyle name="20% – Акцентування3 2 3 3 2 3 2" xfId="7483"/>
    <cellStyle name="20% – Акцентування3 2 3 3 2 3 2 2" xfId="20714"/>
    <cellStyle name="20% – Акцентування3 2 3 3 2 3 2 2 2" xfId="46921"/>
    <cellStyle name="20% – Акцентування3 2 3 3 2 3 2 3" xfId="33843"/>
    <cellStyle name="20% – Акцентування3 2 3 3 2 3 3" xfId="14132"/>
    <cellStyle name="20% – Акцентування3 2 3 3 2 3 3 2" xfId="40400"/>
    <cellStyle name="20% – Акцентування3 2 3 3 2 3 4" xfId="27311"/>
    <cellStyle name="20% – Акцентування3 2 3 3 2 4" xfId="7480"/>
    <cellStyle name="20% – Акцентування3 2 3 3 2 4 2" xfId="20711"/>
    <cellStyle name="20% – Акцентування3 2 3 3 2 4 2 2" xfId="46918"/>
    <cellStyle name="20% – Акцентування3 2 3 3 2 4 3" xfId="33840"/>
    <cellStyle name="20% – Акцентування3 2 3 3 2 5" xfId="14129"/>
    <cellStyle name="20% – Акцентування3 2 3 3 2 5 2" xfId="40397"/>
    <cellStyle name="20% – Акцентування3 2 3 3 2 6" xfId="27308"/>
    <cellStyle name="20% – Акцентування3 2 3 3 3" xfId="712"/>
    <cellStyle name="20% – Акцентування3 2 3 3 3 2" xfId="713"/>
    <cellStyle name="20% – Акцентування3 2 3 3 3 2 2" xfId="7485"/>
    <cellStyle name="20% – Акцентування3 2 3 3 3 2 2 2" xfId="20716"/>
    <cellStyle name="20% – Акцентування3 2 3 3 3 2 2 2 2" xfId="46923"/>
    <cellStyle name="20% – Акцентування3 2 3 3 3 2 2 3" xfId="33845"/>
    <cellStyle name="20% – Акцентування3 2 3 3 3 2 3" xfId="14134"/>
    <cellStyle name="20% – Акцентування3 2 3 3 3 2 3 2" xfId="40402"/>
    <cellStyle name="20% – Акцентування3 2 3 3 3 2 4" xfId="27313"/>
    <cellStyle name="20% – Акцентування3 2 3 3 3 3" xfId="7484"/>
    <cellStyle name="20% – Акцентування3 2 3 3 3 3 2" xfId="20715"/>
    <cellStyle name="20% – Акцентування3 2 3 3 3 3 2 2" xfId="46922"/>
    <cellStyle name="20% – Акцентування3 2 3 3 3 3 3" xfId="33844"/>
    <cellStyle name="20% – Акцентування3 2 3 3 3 4" xfId="14133"/>
    <cellStyle name="20% – Акцентування3 2 3 3 3 4 2" xfId="40401"/>
    <cellStyle name="20% – Акцентування3 2 3 3 3 5" xfId="27312"/>
    <cellStyle name="20% – Акцентування3 2 3 3 4" xfId="714"/>
    <cellStyle name="20% – Акцентування3 2 3 3 4 2" xfId="7486"/>
    <cellStyle name="20% – Акцентування3 2 3 3 4 2 2" xfId="20717"/>
    <cellStyle name="20% – Акцентування3 2 3 3 4 2 2 2" xfId="46924"/>
    <cellStyle name="20% – Акцентування3 2 3 3 4 2 3" xfId="33846"/>
    <cellStyle name="20% – Акцентування3 2 3 3 4 3" xfId="14135"/>
    <cellStyle name="20% – Акцентування3 2 3 3 4 3 2" xfId="40403"/>
    <cellStyle name="20% – Акцентування3 2 3 3 4 4" xfId="27314"/>
    <cellStyle name="20% – Акцентування3 2 3 3 5" xfId="7479"/>
    <cellStyle name="20% – Акцентування3 2 3 3 5 2" xfId="20710"/>
    <cellStyle name="20% – Акцентування3 2 3 3 5 2 2" xfId="46917"/>
    <cellStyle name="20% – Акцентування3 2 3 3 5 3" xfId="33839"/>
    <cellStyle name="20% – Акцентування3 2 3 3 6" xfId="14128"/>
    <cellStyle name="20% – Акцентування3 2 3 3 6 2" xfId="40396"/>
    <cellStyle name="20% – Акцентування3 2 3 3 7" xfId="27307"/>
    <cellStyle name="20% – Акцентування3 2 3 4" xfId="715"/>
    <cellStyle name="20% – Акцентування3 2 3 4 2" xfId="716"/>
    <cellStyle name="20% – Акцентування3 2 3 4 2 2" xfId="717"/>
    <cellStyle name="20% – Акцентування3 2 3 4 2 2 2" xfId="7489"/>
    <cellStyle name="20% – Акцентування3 2 3 4 2 2 2 2" xfId="20720"/>
    <cellStyle name="20% – Акцентування3 2 3 4 2 2 2 2 2" xfId="46927"/>
    <cellStyle name="20% – Акцентування3 2 3 4 2 2 2 3" xfId="33849"/>
    <cellStyle name="20% – Акцентування3 2 3 4 2 2 3" xfId="14138"/>
    <cellStyle name="20% – Акцентування3 2 3 4 2 2 3 2" xfId="40406"/>
    <cellStyle name="20% – Акцентування3 2 3 4 2 2 4" xfId="27317"/>
    <cellStyle name="20% – Акцентування3 2 3 4 2 3" xfId="7488"/>
    <cellStyle name="20% – Акцентування3 2 3 4 2 3 2" xfId="20719"/>
    <cellStyle name="20% – Акцентування3 2 3 4 2 3 2 2" xfId="46926"/>
    <cellStyle name="20% – Акцентування3 2 3 4 2 3 3" xfId="33848"/>
    <cellStyle name="20% – Акцентування3 2 3 4 2 4" xfId="14137"/>
    <cellStyle name="20% – Акцентування3 2 3 4 2 4 2" xfId="40405"/>
    <cellStyle name="20% – Акцентування3 2 3 4 2 5" xfId="27316"/>
    <cellStyle name="20% – Акцентування3 2 3 4 3" xfId="718"/>
    <cellStyle name="20% – Акцентування3 2 3 4 3 2" xfId="7490"/>
    <cellStyle name="20% – Акцентування3 2 3 4 3 2 2" xfId="20721"/>
    <cellStyle name="20% – Акцентування3 2 3 4 3 2 2 2" xfId="46928"/>
    <cellStyle name="20% – Акцентування3 2 3 4 3 2 3" xfId="33850"/>
    <cellStyle name="20% – Акцентування3 2 3 4 3 3" xfId="14139"/>
    <cellStyle name="20% – Акцентування3 2 3 4 3 3 2" xfId="40407"/>
    <cellStyle name="20% – Акцентування3 2 3 4 3 4" xfId="27318"/>
    <cellStyle name="20% – Акцентування3 2 3 4 4" xfId="7487"/>
    <cellStyle name="20% – Акцентування3 2 3 4 4 2" xfId="20718"/>
    <cellStyle name="20% – Акцентування3 2 3 4 4 2 2" xfId="46925"/>
    <cellStyle name="20% – Акцентування3 2 3 4 4 3" xfId="33847"/>
    <cellStyle name="20% – Акцентування3 2 3 4 5" xfId="14136"/>
    <cellStyle name="20% – Акцентування3 2 3 4 5 2" xfId="40404"/>
    <cellStyle name="20% – Акцентування3 2 3 4 6" xfId="27315"/>
    <cellStyle name="20% – Акцентування3 2 3 5" xfId="719"/>
    <cellStyle name="20% – Акцентування3 2 3 5 2" xfId="720"/>
    <cellStyle name="20% – Акцентування3 2 3 5 2 2" xfId="7492"/>
    <cellStyle name="20% – Акцентування3 2 3 5 2 2 2" xfId="20723"/>
    <cellStyle name="20% – Акцентування3 2 3 5 2 2 2 2" xfId="46930"/>
    <cellStyle name="20% – Акцентування3 2 3 5 2 2 3" xfId="33852"/>
    <cellStyle name="20% – Акцентування3 2 3 5 2 3" xfId="14141"/>
    <cellStyle name="20% – Акцентування3 2 3 5 2 3 2" xfId="40409"/>
    <cellStyle name="20% – Акцентування3 2 3 5 2 4" xfId="27320"/>
    <cellStyle name="20% – Акцентування3 2 3 5 3" xfId="7491"/>
    <cellStyle name="20% – Акцентування3 2 3 5 3 2" xfId="20722"/>
    <cellStyle name="20% – Акцентування3 2 3 5 3 2 2" xfId="46929"/>
    <cellStyle name="20% – Акцентування3 2 3 5 3 3" xfId="33851"/>
    <cellStyle name="20% – Акцентування3 2 3 5 4" xfId="14140"/>
    <cellStyle name="20% – Акцентування3 2 3 5 4 2" xfId="40408"/>
    <cellStyle name="20% – Акцентування3 2 3 5 5" xfId="27319"/>
    <cellStyle name="20% – Акцентування3 2 3 6" xfId="721"/>
    <cellStyle name="20% – Акцентування3 2 3 6 2" xfId="7493"/>
    <cellStyle name="20% – Акцентування3 2 3 6 2 2" xfId="20724"/>
    <cellStyle name="20% – Акцентування3 2 3 6 2 2 2" xfId="46931"/>
    <cellStyle name="20% – Акцентування3 2 3 6 2 3" xfId="33853"/>
    <cellStyle name="20% – Акцентування3 2 3 6 3" xfId="14142"/>
    <cellStyle name="20% – Акцентування3 2 3 6 3 2" xfId="40410"/>
    <cellStyle name="20% – Акцентування3 2 3 6 4" xfId="27321"/>
    <cellStyle name="20% – Акцентування3 2 3 7" xfId="7462"/>
    <cellStyle name="20% – Акцентування3 2 3 7 2" xfId="20693"/>
    <cellStyle name="20% – Акцентування3 2 3 7 2 2" xfId="46900"/>
    <cellStyle name="20% – Акцентування3 2 3 7 3" xfId="33822"/>
    <cellStyle name="20% – Акцентування3 2 3 8" xfId="14111"/>
    <cellStyle name="20% – Акцентування3 2 3 8 2" xfId="40379"/>
    <cellStyle name="20% – Акцентування3 2 3 9" xfId="27290"/>
    <cellStyle name="20% – Акцентування3 2 4" xfId="722"/>
    <cellStyle name="20% – Акцентування3 2 4 2" xfId="723"/>
    <cellStyle name="20% – Акцентування3 2 4 2 2" xfId="724"/>
    <cellStyle name="20% – Акцентування3 2 4 2 2 2" xfId="725"/>
    <cellStyle name="20% – Акцентування3 2 4 2 2 2 2" xfId="726"/>
    <cellStyle name="20% – Акцентування3 2 4 2 2 2 2 2" xfId="7498"/>
    <cellStyle name="20% – Акцентування3 2 4 2 2 2 2 2 2" xfId="20729"/>
    <cellStyle name="20% – Акцентування3 2 4 2 2 2 2 2 2 2" xfId="46936"/>
    <cellStyle name="20% – Акцентування3 2 4 2 2 2 2 2 3" xfId="33858"/>
    <cellStyle name="20% – Акцентування3 2 4 2 2 2 2 3" xfId="14147"/>
    <cellStyle name="20% – Акцентування3 2 4 2 2 2 2 3 2" xfId="40415"/>
    <cellStyle name="20% – Акцентування3 2 4 2 2 2 2 4" xfId="27326"/>
    <cellStyle name="20% – Акцентування3 2 4 2 2 2 3" xfId="7497"/>
    <cellStyle name="20% – Акцентування3 2 4 2 2 2 3 2" xfId="20728"/>
    <cellStyle name="20% – Акцентування3 2 4 2 2 2 3 2 2" xfId="46935"/>
    <cellStyle name="20% – Акцентування3 2 4 2 2 2 3 3" xfId="33857"/>
    <cellStyle name="20% – Акцентування3 2 4 2 2 2 4" xfId="14146"/>
    <cellStyle name="20% – Акцентування3 2 4 2 2 2 4 2" xfId="40414"/>
    <cellStyle name="20% – Акцентування3 2 4 2 2 2 5" xfId="27325"/>
    <cellStyle name="20% – Акцентування3 2 4 2 2 3" xfId="727"/>
    <cellStyle name="20% – Акцентування3 2 4 2 2 3 2" xfId="7499"/>
    <cellStyle name="20% – Акцентування3 2 4 2 2 3 2 2" xfId="20730"/>
    <cellStyle name="20% – Акцентування3 2 4 2 2 3 2 2 2" xfId="46937"/>
    <cellStyle name="20% – Акцентування3 2 4 2 2 3 2 3" xfId="33859"/>
    <cellStyle name="20% – Акцентування3 2 4 2 2 3 3" xfId="14148"/>
    <cellStyle name="20% – Акцентування3 2 4 2 2 3 3 2" xfId="40416"/>
    <cellStyle name="20% – Акцентування3 2 4 2 2 3 4" xfId="27327"/>
    <cellStyle name="20% – Акцентування3 2 4 2 2 4" xfId="7496"/>
    <cellStyle name="20% – Акцентування3 2 4 2 2 4 2" xfId="20727"/>
    <cellStyle name="20% – Акцентування3 2 4 2 2 4 2 2" xfId="46934"/>
    <cellStyle name="20% – Акцентування3 2 4 2 2 4 3" xfId="33856"/>
    <cellStyle name="20% – Акцентування3 2 4 2 2 5" xfId="14145"/>
    <cellStyle name="20% – Акцентування3 2 4 2 2 5 2" xfId="40413"/>
    <cellStyle name="20% – Акцентування3 2 4 2 2 6" xfId="27324"/>
    <cellStyle name="20% – Акцентування3 2 4 2 3" xfId="728"/>
    <cellStyle name="20% – Акцентування3 2 4 2 3 2" xfId="729"/>
    <cellStyle name="20% – Акцентування3 2 4 2 3 2 2" xfId="7501"/>
    <cellStyle name="20% – Акцентування3 2 4 2 3 2 2 2" xfId="20732"/>
    <cellStyle name="20% – Акцентування3 2 4 2 3 2 2 2 2" xfId="46939"/>
    <cellStyle name="20% – Акцентування3 2 4 2 3 2 2 3" xfId="33861"/>
    <cellStyle name="20% – Акцентування3 2 4 2 3 2 3" xfId="14150"/>
    <cellStyle name="20% – Акцентування3 2 4 2 3 2 3 2" xfId="40418"/>
    <cellStyle name="20% – Акцентування3 2 4 2 3 2 4" xfId="27329"/>
    <cellStyle name="20% – Акцентування3 2 4 2 3 3" xfId="7500"/>
    <cellStyle name="20% – Акцентування3 2 4 2 3 3 2" xfId="20731"/>
    <cellStyle name="20% – Акцентування3 2 4 2 3 3 2 2" xfId="46938"/>
    <cellStyle name="20% – Акцентування3 2 4 2 3 3 3" xfId="33860"/>
    <cellStyle name="20% – Акцентування3 2 4 2 3 4" xfId="14149"/>
    <cellStyle name="20% – Акцентування3 2 4 2 3 4 2" xfId="40417"/>
    <cellStyle name="20% – Акцентування3 2 4 2 3 5" xfId="27328"/>
    <cellStyle name="20% – Акцентування3 2 4 2 4" xfId="730"/>
    <cellStyle name="20% – Акцентування3 2 4 2 4 2" xfId="7502"/>
    <cellStyle name="20% – Акцентування3 2 4 2 4 2 2" xfId="20733"/>
    <cellStyle name="20% – Акцентування3 2 4 2 4 2 2 2" xfId="46940"/>
    <cellStyle name="20% – Акцентування3 2 4 2 4 2 3" xfId="33862"/>
    <cellStyle name="20% – Акцентування3 2 4 2 4 3" xfId="14151"/>
    <cellStyle name="20% – Акцентування3 2 4 2 4 3 2" xfId="40419"/>
    <cellStyle name="20% – Акцентування3 2 4 2 4 4" xfId="27330"/>
    <cellStyle name="20% – Акцентування3 2 4 2 5" xfId="7495"/>
    <cellStyle name="20% – Акцентування3 2 4 2 5 2" xfId="20726"/>
    <cellStyle name="20% – Акцентування3 2 4 2 5 2 2" xfId="46933"/>
    <cellStyle name="20% – Акцентування3 2 4 2 5 3" xfId="33855"/>
    <cellStyle name="20% – Акцентування3 2 4 2 6" xfId="14144"/>
    <cellStyle name="20% – Акцентування3 2 4 2 6 2" xfId="40412"/>
    <cellStyle name="20% – Акцентування3 2 4 2 7" xfId="27323"/>
    <cellStyle name="20% – Акцентування3 2 4 3" xfId="731"/>
    <cellStyle name="20% – Акцентування3 2 4 3 2" xfId="732"/>
    <cellStyle name="20% – Акцентування3 2 4 3 2 2" xfId="733"/>
    <cellStyle name="20% – Акцентування3 2 4 3 2 2 2" xfId="7505"/>
    <cellStyle name="20% – Акцентування3 2 4 3 2 2 2 2" xfId="20736"/>
    <cellStyle name="20% – Акцентування3 2 4 3 2 2 2 2 2" xfId="46943"/>
    <cellStyle name="20% – Акцентування3 2 4 3 2 2 2 3" xfId="33865"/>
    <cellStyle name="20% – Акцентування3 2 4 3 2 2 3" xfId="14154"/>
    <cellStyle name="20% – Акцентування3 2 4 3 2 2 3 2" xfId="40422"/>
    <cellStyle name="20% – Акцентування3 2 4 3 2 2 4" xfId="27333"/>
    <cellStyle name="20% – Акцентування3 2 4 3 2 3" xfId="7504"/>
    <cellStyle name="20% – Акцентування3 2 4 3 2 3 2" xfId="20735"/>
    <cellStyle name="20% – Акцентування3 2 4 3 2 3 2 2" xfId="46942"/>
    <cellStyle name="20% – Акцентування3 2 4 3 2 3 3" xfId="33864"/>
    <cellStyle name="20% – Акцентування3 2 4 3 2 4" xfId="14153"/>
    <cellStyle name="20% – Акцентування3 2 4 3 2 4 2" xfId="40421"/>
    <cellStyle name="20% – Акцентування3 2 4 3 2 5" xfId="27332"/>
    <cellStyle name="20% – Акцентування3 2 4 3 3" xfId="734"/>
    <cellStyle name="20% – Акцентування3 2 4 3 3 2" xfId="7506"/>
    <cellStyle name="20% – Акцентування3 2 4 3 3 2 2" xfId="20737"/>
    <cellStyle name="20% – Акцентування3 2 4 3 3 2 2 2" xfId="46944"/>
    <cellStyle name="20% – Акцентування3 2 4 3 3 2 3" xfId="33866"/>
    <cellStyle name="20% – Акцентування3 2 4 3 3 3" xfId="14155"/>
    <cellStyle name="20% – Акцентування3 2 4 3 3 3 2" xfId="40423"/>
    <cellStyle name="20% – Акцентування3 2 4 3 3 4" xfId="27334"/>
    <cellStyle name="20% – Акцентування3 2 4 3 4" xfId="7503"/>
    <cellStyle name="20% – Акцентування3 2 4 3 4 2" xfId="20734"/>
    <cellStyle name="20% – Акцентування3 2 4 3 4 2 2" xfId="46941"/>
    <cellStyle name="20% – Акцентування3 2 4 3 4 3" xfId="33863"/>
    <cellStyle name="20% – Акцентування3 2 4 3 5" xfId="14152"/>
    <cellStyle name="20% – Акцентування3 2 4 3 5 2" xfId="40420"/>
    <cellStyle name="20% – Акцентування3 2 4 3 6" xfId="27331"/>
    <cellStyle name="20% – Акцентування3 2 4 4" xfId="735"/>
    <cellStyle name="20% – Акцентування3 2 4 4 2" xfId="736"/>
    <cellStyle name="20% – Акцентування3 2 4 4 2 2" xfId="7508"/>
    <cellStyle name="20% – Акцентування3 2 4 4 2 2 2" xfId="20739"/>
    <cellStyle name="20% – Акцентування3 2 4 4 2 2 2 2" xfId="46946"/>
    <cellStyle name="20% – Акцентування3 2 4 4 2 2 3" xfId="33868"/>
    <cellStyle name="20% – Акцентування3 2 4 4 2 3" xfId="14157"/>
    <cellStyle name="20% – Акцентування3 2 4 4 2 3 2" xfId="40425"/>
    <cellStyle name="20% – Акцентування3 2 4 4 2 4" xfId="27336"/>
    <cellStyle name="20% – Акцентування3 2 4 4 3" xfId="7507"/>
    <cellStyle name="20% – Акцентування3 2 4 4 3 2" xfId="20738"/>
    <cellStyle name="20% – Акцентування3 2 4 4 3 2 2" xfId="46945"/>
    <cellStyle name="20% – Акцентування3 2 4 4 3 3" xfId="33867"/>
    <cellStyle name="20% – Акцентування3 2 4 4 4" xfId="14156"/>
    <cellStyle name="20% – Акцентування3 2 4 4 4 2" xfId="40424"/>
    <cellStyle name="20% – Акцентування3 2 4 4 5" xfId="27335"/>
    <cellStyle name="20% – Акцентування3 2 4 5" xfId="737"/>
    <cellStyle name="20% – Акцентування3 2 4 5 2" xfId="7509"/>
    <cellStyle name="20% – Акцентування3 2 4 5 2 2" xfId="20740"/>
    <cellStyle name="20% – Акцентування3 2 4 5 2 2 2" xfId="46947"/>
    <cellStyle name="20% – Акцентування3 2 4 5 2 3" xfId="33869"/>
    <cellStyle name="20% – Акцентування3 2 4 5 3" xfId="14158"/>
    <cellStyle name="20% – Акцентування3 2 4 5 3 2" xfId="40426"/>
    <cellStyle name="20% – Акцентування3 2 4 5 4" xfId="27337"/>
    <cellStyle name="20% – Акцентування3 2 4 6" xfId="7494"/>
    <cellStyle name="20% – Акцентування3 2 4 6 2" xfId="20725"/>
    <cellStyle name="20% – Акцентування3 2 4 6 2 2" xfId="46932"/>
    <cellStyle name="20% – Акцентування3 2 4 6 3" xfId="33854"/>
    <cellStyle name="20% – Акцентування3 2 4 7" xfId="14143"/>
    <cellStyle name="20% – Акцентування3 2 4 7 2" xfId="40411"/>
    <cellStyle name="20% – Акцентування3 2 4 8" xfId="27322"/>
    <cellStyle name="20% – Акцентування3 2 5" xfId="738"/>
    <cellStyle name="20% – Акцентування3 2 5 2" xfId="739"/>
    <cellStyle name="20% – Акцентування3 2 5 2 2" xfId="740"/>
    <cellStyle name="20% – Акцентування3 2 5 2 2 2" xfId="741"/>
    <cellStyle name="20% – Акцентування3 2 5 2 2 2 2" xfId="7513"/>
    <cellStyle name="20% – Акцентування3 2 5 2 2 2 2 2" xfId="20744"/>
    <cellStyle name="20% – Акцентування3 2 5 2 2 2 2 2 2" xfId="46951"/>
    <cellStyle name="20% – Акцентування3 2 5 2 2 2 2 3" xfId="33873"/>
    <cellStyle name="20% – Акцентування3 2 5 2 2 2 3" xfId="14162"/>
    <cellStyle name="20% – Акцентування3 2 5 2 2 2 3 2" xfId="40430"/>
    <cellStyle name="20% – Акцентування3 2 5 2 2 2 4" xfId="27341"/>
    <cellStyle name="20% – Акцентування3 2 5 2 2 3" xfId="7512"/>
    <cellStyle name="20% – Акцентування3 2 5 2 2 3 2" xfId="20743"/>
    <cellStyle name="20% – Акцентування3 2 5 2 2 3 2 2" xfId="46950"/>
    <cellStyle name="20% – Акцентування3 2 5 2 2 3 3" xfId="33872"/>
    <cellStyle name="20% – Акцентування3 2 5 2 2 4" xfId="14161"/>
    <cellStyle name="20% – Акцентування3 2 5 2 2 4 2" xfId="40429"/>
    <cellStyle name="20% – Акцентування3 2 5 2 2 5" xfId="27340"/>
    <cellStyle name="20% – Акцентування3 2 5 2 3" xfId="742"/>
    <cellStyle name="20% – Акцентування3 2 5 2 3 2" xfId="7514"/>
    <cellStyle name="20% – Акцентування3 2 5 2 3 2 2" xfId="20745"/>
    <cellStyle name="20% – Акцентування3 2 5 2 3 2 2 2" xfId="46952"/>
    <cellStyle name="20% – Акцентування3 2 5 2 3 2 3" xfId="33874"/>
    <cellStyle name="20% – Акцентування3 2 5 2 3 3" xfId="14163"/>
    <cellStyle name="20% – Акцентування3 2 5 2 3 3 2" xfId="40431"/>
    <cellStyle name="20% – Акцентування3 2 5 2 3 4" xfId="27342"/>
    <cellStyle name="20% – Акцентування3 2 5 2 4" xfId="7511"/>
    <cellStyle name="20% – Акцентування3 2 5 2 4 2" xfId="20742"/>
    <cellStyle name="20% – Акцентування3 2 5 2 4 2 2" xfId="46949"/>
    <cellStyle name="20% – Акцентування3 2 5 2 4 3" xfId="33871"/>
    <cellStyle name="20% – Акцентування3 2 5 2 5" xfId="14160"/>
    <cellStyle name="20% – Акцентування3 2 5 2 5 2" xfId="40428"/>
    <cellStyle name="20% – Акцентування3 2 5 2 6" xfId="27339"/>
    <cellStyle name="20% – Акцентування3 2 5 3" xfId="743"/>
    <cellStyle name="20% – Акцентування3 2 5 3 2" xfId="744"/>
    <cellStyle name="20% – Акцентування3 2 5 3 2 2" xfId="7516"/>
    <cellStyle name="20% – Акцентування3 2 5 3 2 2 2" xfId="20747"/>
    <cellStyle name="20% – Акцентування3 2 5 3 2 2 2 2" xfId="46954"/>
    <cellStyle name="20% – Акцентування3 2 5 3 2 2 3" xfId="33876"/>
    <cellStyle name="20% – Акцентування3 2 5 3 2 3" xfId="14165"/>
    <cellStyle name="20% – Акцентування3 2 5 3 2 3 2" xfId="40433"/>
    <cellStyle name="20% – Акцентування3 2 5 3 2 4" xfId="27344"/>
    <cellStyle name="20% – Акцентування3 2 5 3 3" xfId="7515"/>
    <cellStyle name="20% – Акцентування3 2 5 3 3 2" xfId="20746"/>
    <cellStyle name="20% – Акцентування3 2 5 3 3 2 2" xfId="46953"/>
    <cellStyle name="20% – Акцентування3 2 5 3 3 3" xfId="33875"/>
    <cellStyle name="20% – Акцентування3 2 5 3 4" xfId="14164"/>
    <cellStyle name="20% – Акцентування3 2 5 3 4 2" xfId="40432"/>
    <cellStyle name="20% – Акцентування3 2 5 3 5" xfId="27343"/>
    <cellStyle name="20% – Акцентування3 2 5 4" xfId="745"/>
    <cellStyle name="20% – Акцентування3 2 5 4 2" xfId="7517"/>
    <cellStyle name="20% – Акцентування3 2 5 4 2 2" xfId="20748"/>
    <cellStyle name="20% – Акцентування3 2 5 4 2 2 2" xfId="46955"/>
    <cellStyle name="20% – Акцентування3 2 5 4 2 3" xfId="33877"/>
    <cellStyle name="20% – Акцентування3 2 5 4 3" xfId="14166"/>
    <cellStyle name="20% – Акцентування3 2 5 4 3 2" xfId="40434"/>
    <cellStyle name="20% – Акцентування3 2 5 4 4" xfId="27345"/>
    <cellStyle name="20% – Акцентування3 2 5 5" xfId="7510"/>
    <cellStyle name="20% – Акцентування3 2 5 5 2" xfId="20741"/>
    <cellStyle name="20% – Акцентування3 2 5 5 2 2" xfId="46948"/>
    <cellStyle name="20% – Акцентування3 2 5 5 3" xfId="33870"/>
    <cellStyle name="20% – Акцентування3 2 5 6" xfId="14159"/>
    <cellStyle name="20% – Акцентування3 2 5 6 2" xfId="40427"/>
    <cellStyle name="20% – Акцентування3 2 5 7" xfId="27338"/>
    <cellStyle name="20% – Акцентування3 2 6" xfId="746"/>
    <cellStyle name="20% – Акцентування3 2 6 2" xfId="747"/>
    <cellStyle name="20% – Акцентування3 2 6 2 2" xfId="748"/>
    <cellStyle name="20% – Акцентування3 2 6 2 2 2" xfId="7520"/>
    <cellStyle name="20% – Акцентування3 2 6 2 2 2 2" xfId="20751"/>
    <cellStyle name="20% – Акцентування3 2 6 2 2 2 2 2" xfId="46958"/>
    <cellStyle name="20% – Акцентування3 2 6 2 2 2 3" xfId="33880"/>
    <cellStyle name="20% – Акцентування3 2 6 2 2 3" xfId="14169"/>
    <cellStyle name="20% – Акцентування3 2 6 2 2 3 2" xfId="40437"/>
    <cellStyle name="20% – Акцентування3 2 6 2 2 4" xfId="27348"/>
    <cellStyle name="20% – Акцентування3 2 6 2 3" xfId="7519"/>
    <cellStyle name="20% – Акцентування3 2 6 2 3 2" xfId="20750"/>
    <cellStyle name="20% – Акцентування3 2 6 2 3 2 2" xfId="46957"/>
    <cellStyle name="20% – Акцентування3 2 6 2 3 3" xfId="33879"/>
    <cellStyle name="20% – Акцентування3 2 6 2 4" xfId="14168"/>
    <cellStyle name="20% – Акцентування3 2 6 2 4 2" xfId="40436"/>
    <cellStyle name="20% – Акцентування3 2 6 2 5" xfId="27347"/>
    <cellStyle name="20% – Акцентування3 2 6 3" xfId="749"/>
    <cellStyle name="20% – Акцентування3 2 6 3 2" xfId="7521"/>
    <cellStyle name="20% – Акцентування3 2 6 3 2 2" xfId="20752"/>
    <cellStyle name="20% – Акцентування3 2 6 3 2 2 2" xfId="46959"/>
    <cellStyle name="20% – Акцентування3 2 6 3 2 3" xfId="33881"/>
    <cellStyle name="20% – Акцентування3 2 6 3 3" xfId="14170"/>
    <cellStyle name="20% – Акцентування3 2 6 3 3 2" xfId="40438"/>
    <cellStyle name="20% – Акцентування3 2 6 3 4" xfId="27349"/>
    <cellStyle name="20% – Акцентування3 2 6 4" xfId="7518"/>
    <cellStyle name="20% – Акцентування3 2 6 4 2" xfId="20749"/>
    <cellStyle name="20% – Акцентування3 2 6 4 2 2" xfId="46956"/>
    <cellStyle name="20% – Акцентування3 2 6 4 3" xfId="33878"/>
    <cellStyle name="20% – Акцентування3 2 6 5" xfId="14167"/>
    <cellStyle name="20% – Акцентування3 2 6 5 2" xfId="40435"/>
    <cellStyle name="20% – Акцентування3 2 6 6" xfId="27346"/>
    <cellStyle name="20% – Акцентування3 2 7" xfId="750"/>
    <cellStyle name="20% – Акцентування3 2 7 2" xfId="751"/>
    <cellStyle name="20% – Акцентування3 2 7 2 2" xfId="7523"/>
    <cellStyle name="20% – Акцентування3 2 7 2 2 2" xfId="20754"/>
    <cellStyle name="20% – Акцентування3 2 7 2 2 2 2" xfId="46961"/>
    <cellStyle name="20% – Акцентування3 2 7 2 2 3" xfId="33883"/>
    <cellStyle name="20% – Акцентування3 2 7 2 3" xfId="14172"/>
    <cellStyle name="20% – Акцентування3 2 7 2 3 2" xfId="40440"/>
    <cellStyle name="20% – Акцентування3 2 7 2 4" xfId="27351"/>
    <cellStyle name="20% – Акцентування3 2 7 3" xfId="7522"/>
    <cellStyle name="20% – Акцентування3 2 7 3 2" xfId="20753"/>
    <cellStyle name="20% – Акцентування3 2 7 3 2 2" xfId="46960"/>
    <cellStyle name="20% – Акцентування3 2 7 3 3" xfId="33882"/>
    <cellStyle name="20% – Акцентування3 2 7 4" xfId="14171"/>
    <cellStyle name="20% – Акцентування3 2 7 4 2" xfId="40439"/>
    <cellStyle name="20% – Акцентування3 2 7 5" xfId="27350"/>
    <cellStyle name="20% – Акцентування3 2 8" xfId="752"/>
    <cellStyle name="20% – Акцентування3 2 8 2" xfId="7524"/>
    <cellStyle name="20% – Акцентування3 2 8 2 2" xfId="20755"/>
    <cellStyle name="20% – Акцентування3 2 8 2 2 2" xfId="46962"/>
    <cellStyle name="20% – Акцентування3 2 8 2 3" xfId="33884"/>
    <cellStyle name="20% – Акцентування3 2 8 3" xfId="14173"/>
    <cellStyle name="20% – Акцентування3 2 8 3 2" xfId="40441"/>
    <cellStyle name="20% – Акцентування3 2 8 4" xfId="27352"/>
    <cellStyle name="20% – Акцентування3 2 9" xfId="7026"/>
    <cellStyle name="20% – Акцентування3 2 9 2" xfId="13626"/>
    <cellStyle name="20% – Акцентування3 2 9 2 2" xfId="26856"/>
    <cellStyle name="20% – Акцентування3 2 9 2 2 2" xfId="53034"/>
    <cellStyle name="20% – Акцентування3 2 9 2 3" xfId="39956"/>
    <cellStyle name="20% – Акцентування3 2 9 3" xfId="20274"/>
    <cellStyle name="20% – Акцентування3 2 9 3 2" xfId="46513"/>
    <cellStyle name="20% – Акцентування3 2 9 4" xfId="33423"/>
    <cellStyle name="20% – Акцентування4 2" xfId="753"/>
    <cellStyle name="20% – Акцентування4 2 10" xfId="7525"/>
    <cellStyle name="20% – Акцентування4 2 10 2" xfId="20756"/>
    <cellStyle name="20% – Акцентування4 2 10 2 2" xfId="46963"/>
    <cellStyle name="20% – Акцентування4 2 10 3" xfId="33885"/>
    <cellStyle name="20% – Акцентування4 2 11" xfId="14174"/>
    <cellStyle name="20% – Акцентування4 2 11 2" xfId="40442"/>
    <cellStyle name="20% – Акцентування4 2 12" xfId="27353"/>
    <cellStyle name="20% – Акцентування4 2 2" xfId="754"/>
    <cellStyle name="20% – Акцентування4 2 2 10" xfId="27354"/>
    <cellStyle name="20% – Акцентування4 2 2 2" xfId="755"/>
    <cellStyle name="20% – Акцентування4 2 2 2 2" xfId="756"/>
    <cellStyle name="20% – Акцентування4 2 2 2 2 2" xfId="757"/>
    <cellStyle name="20% – Акцентування4 2 2 2 2 2 2" xfId="758"/>
    <cellStyle name="20% – Акцентування4 2 2 2 2 2 2 2" xfId="759"/>
    <cellStyle name="20% – Акцентування4 2 2 2 2 2 2 2 2" xfId="760"/>
    <cellStyle name="20% – Акцентування4 2 2 2 2 2 2 2 2 2" xfId="7532"/>
    <cellStyle name="20% – Акцентування4 2 2 2 2 2 2 2 2 2 2" xfId="20763"/>
    <cellStyle name="20% – Акцентування4 2 2 2 2 2 2 2 2 2 2 2" xfId="46970"/>
    <cellStyle name="20% – Акцентування4 2 2 2 2 2 2 2 2 2 3" xfId="33892"/>
    <cellStyle name="20% – Акцентування4 2 2 2 2 2 2 2 2 3" xfId="14181"/>
    <cellStyle name="20% – Акцентування4 2 2 2 2 2 2 2 2 3 2" xfId="40449"/>
    <cellStyle name="20% – Акцентування4 2 2 2 2 2 2 2 2 4" xfId="27360"/>
    <cellStyle name="20% – Акцентування4 2 2 2 2 2 2 2 3" xfId="7531"/>
    <cellStyle name="20% – Акцентування4 2 2 2 2 2 2 2 3 2" xfId="20762"/>
    <cellStyle name="20% – Акцентування4 2 2 2 2 2 2 2 3 2 2" xfId="46969"/>
    <cellStyle name="20% – Акцентування4 2 2 2 2 2 2 2 3 3" xfId="33891"/>
    <cellStyle name="20% – Акцентування4 2 2 2 2 2 2 2 4" xfId="14180"/>
    <cellStyle name="20% – Акцентування4 2 2 2 2 2 2 2 4 2" xfId="40448"/>
    <cellStyle name="20% – Акцентування4 2 2 2 2 2 2 2 5" xfId="27359"/>
    <cellStyle name="20% – Акцентування4 2 2 2 2 2 2 3" xfId="761"/>
    <cellStyle name="20% – Акцентування4 2 2 2 2 2 2 3 2" xfId="7533"/>
    <cellStyle name="20% – Акцентування4 2 2 2 2 2 2 3 2 2" xfId="20764"/>
    <cellStyle name="20% – Акцентування4 2 2 2 2 2 2 3 2 2 2" xfId="46971"/>
    <cellStyle name="20% – Акцентування4 2 2 2 2 2 2 3 2 3" xfId="33893"/>
    <cellStyle name="20% – Акцентування4 2 2 2 2 2 2 3 3" xfId="14182"/>
    <cellStyle name="20% – Акцентування4 2 2 2 2 2 2 3 3 2" xfId="40450"/>
    <cellStyle name="20% – Акцентування4 2 2 2 2 2 2 3 4" xfId="27361"/>
    <cellStyle name="20% – Акцентування4 2 2 2 2 2 2 4" xfId="7530"/>
    <cellStyle name="20% – Акцентування4 2 2 2 2 2 2 4 2" xfId="20761"/>
    <cellStyle name="20% – Акцентування4 2 2 2 2 2 2 4 2 2" xfId="46968"/>
    <cellStyle name="20% – Акцентування4 2 2 2 2 2 2 4 3" xfId="33890"/>
    <cellStyle name="20% – Акцентування4 2 2 2 2 2 2 5" xfId="14179"/>
    <cellStyle name="20% – Акцентування4 2 2 2 2 2 2 5 2" xfId="40447"/>
    <cellStyle name="20% – Акцентування4 2 2 2 2 2 2 6" xfId="27358"/>
    <cellStyle name="20% – Акцентування4 2 2 2 2 2 3" xfId="762"/>
    <cellStyle name="20% – Акцентування4 2 2 2 2 2 3 2" xfId="763"/>
    <cellStyle name="20% – Акцентування4 2 2 2 2 2 3 2 2" xfId="7535"/>
    <cellStyle name="20% – Акцентування4 2 2 2 2 2 3 2 2 2" xfId="20766"/>
    <cellStyle name="20% – Акцентування4 2 2 2 2 2 3 2 2 2 2" xfId="46973"/>
    <cellStyle name="20% – Акцентування4 2 2 2 2 2 3 2 2 3" xfId="33895"/>
    <cellStyle name="20% – Акцентування4 2 2 2 2 2 3 2 3" xfId="14184"/>
    <cellStyle name="20% – Акцентування4 2 2 2 2 2 3 2 3 2" xfId="40452"/>
    <cellStyle name="20% – Акцентування4 2 2 2 2 2 3 2 4" xfId="27363"/>
    <cellStyle name="20% – Акцентування4 2 2 2 2 2 3 3" xfId="7534"/>
    <cellStyle name="20% – Акцентування4 2 2 2 2 2 3 3 2" xfId="20765"/>
    <cellStyle name="20% – Акцентування4 2 2 2 2 2 3 3 2 2" xfId="46972"/>
    <cellStyle name="20% – Акцентування4 2 2 2 2 2 3 3 3" xfId="33894"/>
    <cellStyle name="20% – Акцентування4 2 2 2 2 2 3 4" xfId="14183"/>
    <cellStyle name="20% – Акцентування4 2 2 2 2 2 3 4 2" xfId="40451"/>
    <cellStyle name="20% – Акцентування4 2 2 2 2 2 3 5" xfId="27362"/>
    <cellStyle name="20% – Акцентування4 2 2 2 2 2 4" xfId="764"/>
    <cellStyle name="20% – Акцентування4 2 2 2 2 2 4 2" xfId="7536"/>
    <cellStyle name="20% – Акцентування4 2 2 2 2 2 4 2 2" xfId="20767"/>
    <cellStyle name="20% – Акцентування4 2 2 2 2 2 4 2 2 2" xfId="46974"/>
    <cellStyle name="20% – Акцентування4 2 2 2 2 2 4 2 3" xfId="33896"/>
    <cellStyle name="20% – Акцентування4 2 2 2 2 2 4 3" xfId="14185"/>
    <cellStyle name="20% – Акцентування4 2 2 2 2 2 4 3 2" xfId="40453"/>
    <cellStyle name="20% – Акцентування4 2 2 2 2 2 4 4" xfId="27364"/>
    <cellStyle name="20% – Акцентування4 2 2 2 2 2 5" xfId="7529"/>
    <cellStyle name="20% – Акцентування4 2 2 2 2 2 5 2" xfId="20760"/>
    <cellStyle name="20% – Акцентування4 2 2 2 2 2 5 2 2" xfId="46967"/>
    <cellStyle name="20% – Акцентування4 2 2 2 2 2 5 3" xfId="33889"/>
    <cellStyle name="20% – Акцентування4 2 2 2 2 2 6" xfId="14178"/>
    <cellStyle name="20% – Акцентування4 2 2 2 2 2 6 2" xfId="40446"/>
    <cellStyle name="20% – Акцентування4 2 2 2 2 2 7" xfId="27357"/>
    <cellStyle name="20% – Акцентування4 2 2 2 2 3" xfId="765"/>
    <cellStyle name="20% – Акцентування4 2 2 2 2 3 2" xfId="766"/>
    <cellStyle name="20% – Акцентування4 2 2 2 2 3 2 2" xfId="767"/>
    <cellStyle name="20% – Акцентування4 2 2 2 2 3 2 2 2" xfId="7539"/>
    <cellStyle name="20% – Акцентування4 2 2 2 2 3 2 2 2 2" xfId="20770"/>
    <cellStyle name="20% – Акцентування4 2 2 2 2 3 2 2 2 2 2" xfId="46977"/>
    <cellStyle name="20% – Акцентування4 2 2 2 2 3 2 2 2 3" xfId="33899"/>
    <cellStyle name="20% – Акцентування4 2 2 2 2 3 2 2 3" xfId="14188"/>
    <cellStyle name="20% – Акцентування4 2 2 2 2 3 2 2 3 2" xfId="40456"/>
    <cellStyle name="20% – Акцентування4 2 2 2 2 3 2 2 4" xfId="27367"/>
    <cellStyle name="20% – Акцентування4 2 2 2 2 3 2 3" xfId="7538"/>
    <cellStyle name="20% – Акцентування4 2 2 2 2 3 2 3 2" xfId="20769"/>
    <cellStyle name="20% – Акцентування4 2 2 2 2 3 2 3 2 2" xfId="46976"/>
    <cellStyle name="20% – Акцентування4 2 2 2 2 3 2 3 3" xfId="33898"/>
    <cellStyle name="20% – Акцентування4 2 2 2 2 3 2 4" xfId="14187"/>
    <cellStyle name="20% – Акцентування4 2 2 2 2 3 2 4 2" xfId="40455"/>
    <cellStyle name="20% – Акцентування4 2 2 2 2 3 2 5" xfId="27366"/>
    <cellStyle name="20% – Акцентування4 2 2 2 2 3 3" xfId="768"/>
    <cellStyle name="20% – Акцентування4 2 2 2 2 3 3 2" xfId="7540"/>
    <cellStyle name="20% – Акцентування4 2 2 2 2 3 3 2 2" xfId="20771"/>
    <cellStyle name="20% – Акцентування4 2 2 2 2 3 3 2 2 2" xfId="46978"/>
    <cellStyle name="20% – Акцентування4 2 2 2 2 3 3 2 3" xfId="33900"/>
    <cellStyle name="20% – Акцентування4 2 2 2 2 3 3 3" xfId="14189"/>
    <cellStyle name="20% – Акцентування4 2 2 2 2 3 3 3 2" xfId="40457"/>
    <cellStyle name="20% – Акцентування4 2 2 2 2 3 3 4" xfId="27368"/>
    <cellStyle name="20% – Акцентування4 2 2 2 2 3 4" xfId="7537"/>
    <cellStyle name="20% – Акцентування4 2 2 2 2 3 4 2" xfId="20768"/>
    <cellStyle name="20% – Акцентування4 2 2 2 2 3 4 2 2" xfId="46975"/>
    <cellStyle name="20% – Акцентування4 2 2 2 2 3 4 3" xfId="33897"/>
    <cellStyle name="20% – Акцентування4 2 2 2 2 3 5" xfId="14186"/>
    <cellStyle name="20% – Акцентування4 2 2 2 2 3 5 2" xfId="40454"/>
    <cellStyle name="20% – Акцентування4 2 2 2 2 3 6" xfId="27365"/>
    <cellStyle name="20% – Акцентування4 2 2 2 2 4" xfId="769"/>
    <cellStyle name="20% – Акцентування4 2 2 2 2 4 2" xfId="770"/>
    <cellStyle name="20% – Акцентування4 2 2 2 2 4 2 2" xfId="7542"/>
    <cellStyle name="20% – Акцентування4 2 2 2 2 4 2 2 2" xfId="20773"/>
    <cellStyle name="20% – Акцентування4 2 2 2 2 4 2 2 2 2" xfId="46980"/>
    <cellStyle name="20% – Акцентування4 2 2 2 2 4 2 2 3" xfId="33902"/>
    <cellStyle name="20% – Акцентування4 2 2 2 2 4 2 3" xfId="14191"/>
    <cellStyle name="20% – Акцентування4 2 2 2 2 4 2 3 2" xfId="40459"/>
    <cellStyle name="20% – Акцентування4 2 2 2 2 4 2 4" xfId="27370"/>
    <cellStyle name="20% – Акцентування4 2 2 2 2 4 3" xfId="7541"/>
    <cellStyle name="20% – Акцентування4 2 2 2 2 4 3 2" xfId="20772"/>
    <cellStyle name="20% – Акцентування4 2 2 2 2 4 3 2 2" xfId="46979"/>
    <cellStyle name="20% – Акцентування4 2 2 2 2 4 3 3" xfId="33901"/>
    <cellStyle name="20% – Акцентування4 2 2 2 2 4 4" xfId="14190"/>
    <cellStyle name="20% – Акцентування4 2 2 2 2 4 4 2" xfId="40458"/>
    <cellStyle name="20% – Акцентування4 2 2 2 2 4 5" xfId="27369"/>
    <cellStyle name="20% – Акцентування4 2 2 2 2 5" xfId="771"/>
    <cellStyle name="20% – Акцентування4 2 2 2 2 5 2" xfId="7543"/>
    <cellStyle name="20% – Акцентування4 2 2 2 2 5 2 2" xfId="20774"/>
    <cellStyle name="20% – Акцентування4 2 2 2 2 5 2 2 2" xfId="46981"/>
    <cellStyle name="20% – Акцентування4 2 2 2 2 5 2 3" xfId="33903"/>
    <cellStyle name="20% – Акцентування4 2 2 2 2 5 3" xfId="14192"/>
    <cellStyle name="20% – Акцентування4 2 2 2 2 5 3 2" xfId="40460"/>
    <cellStyle name="20% – Акцентування4 2 2 2 2 5 4" xfId="27371"/>
    <cellStyle name="20% – Акцентування4 2 2 2 2 6" xfId="7528"/>
    <cellStyle name="20% – Акцентування4 2 2 2 2 6 2" xfId="20759"/>
    <cellStyle name="20% – Акцентування4 2 2 2 2 6 2 2" xfId="46966"/>
    <cellStyle name="20% – Акцентування4 2 2 2 2 6 3" xfId="33888"/>
    <cellStyle name="20% – Акцентування4 2 2 2 2 7" xfId="14177"/>
    <cellStyle name="20% – Акцентування4 2 2 2 2 7 2" xfId="40445"/>
    <cellStyle name="20% – Акцентування4 2 2 2 2 8" xfId="27356"/>
    <cellStyle name="20% – Акцентування4 2 2 2 3" xfId="772"/>
    <cellStyle name="20% – Акцентування4 2 2 2 3 2" xfId="773"/>
    <cellStyle name="20% – Акцентування4 2 2 2 3 2 2" xfId="774"/>
    <cellStyle name="20% – Акцентування4 2 2 2 3 2 2 2" xfId="775"/>
    <cellStyle name="20% – Акцентування4 2 2 2 3 2 2 2 2" xfId="7547"/>
    <cellStyle name="20% – Акцентування4 2 2 2 3 2 2 2 2 2" xfId="20778"/>
    <cellStyle name="20% – Акцентування4 2 2 2 3 2 2 2 2 2 2" xfId="46985"/>
    <cellStyle name="20% – Акцентування4 2 2 2 3 2 2 2 2 3" xfId="33907"/>
    <cellStyle name="20% – Акцентування4 2 2 2 3 2 2 2 3" xfId="14196"/>
    <cellStyle name="20% – Акцентування4 2 2 2 3 2 2 2 3 2" xfId="40464"/>
    <cellStyle name="20% – Акцентування4 2 2 2 3 2 2 2 4" xfId="27375"/>
    <cellStyle name="20% – Акцентування4 2 2 2 3 2 2 3" xfId="7546"/>
    <cellStyle name="20% – Акцентування4 2 2 2 3 2 2 3 2" xfId="20777"/>
    <cellStyle name="20% – Акцентування4 2 2 2 3 2 2 3 2 2" xfId="46984"/>
    <cellStyle name="20% – Акцентування4 2 2 2 3 2 2 3 3" xfId="33906"/>
    <cellStyle name="20% – Акцентування4 2 2 2 3 2 2 4" xfId="14195"/>
    <cellStyle name="20% – Акцентування4 2 2 2 3 2 2 4 2" xfId="40463"/>
    <cellStyle name="20% – Акцентування4 2 2 2 3 2 2 5" xfId="27374"/>
    <cellStyle name="20% – Акцентування4 2 2 2 3 2 3" xfId="776"/>
    <cellStyle name="20% – Акцентування4 2 2 2 3 2 3 2" xfId="7548"/>
    <cellStyle name="20% – Акцентування4 2 2 2 3 2 3 2 2" xfId="20779"/>
    <cellStyle name="20% – Акцентування4 2 2 2 3 2 3 2 2 2" xfId="46986"/>
    <cellStyle name="20% – Акцентування4 2 2 2 3 2 3 2 3" xfId="33908"/>
    <cellStyle name="20% – Акцентування4 2 2 2 3 2 3 3" xfId="14197"/>
    <cellStyle name="20% – Акцентування4 2 2 2 3 2 3 3 2" xfId="40465"/>
    <cellStyle name="20% – Акцентування4 2 2 2 3 2 3 4" xfId="27376"/>
    <cellStyle name="20% – Акцентування4 2 2 2 3 2 4" xfId="7545"/>
    <cellStyle name="20% – Акцентування4 2 2 2 3 2 4 2" xfId="20776"/>
    <cellStyle name="20% – Акцентування4 2 2 2 3 2 4 2 2" xfId="46983"/>
    <cellStyle name="20% – Акцентування4 2 2 2 3 2 4 3" xfId="33905"/>
    <cellStyle name="20% – Акцентування4 2 2 2 3 2 5" xfId="14194"/>
    <cellStyle name="20% – Акцентування4 2 2 2 3 2 5 2" xfId="40462"/>
    <cellStyle name="20% – Акцентування4 2 2 2 3 2 6" xfId="27373"/>
    <cellStyle name="20% – Акцентування4 2 2 2 3 3" xfId="777"/>
    <cellStyle name="20% – Акцентування4 2 2 2 3 3 2" xfId="778"/>
    <cellStyle name="20% – Акцентування4 2 2 2 3 3 2 2" xfId="7550"/>
    <cellStyle name="20% – Акцентування4 2 2 2 3 3 2 2 2" xfId="20781"/>
    <cellStyle name="20% – Акцентування4 2 2 2 3 3 2 2 2 2" xfId="46988"/>
    <cellStyle name="20% – Акцентування4 2 2 2 3 3 2 2 3" xfId="33910"/>
    <cellStyle name="20% – Акцентування4 2 2 2 3 3 2 3" xfId="14199"/>
    <cellStyle name="20% – Акцентування4 2 2 2 3 3 2 3 2" xfId="40467"/>
    <cellStyle name="20% – Акцентування4 2 2 2 3 3 2 4" xfId="27378"/>
    <cellStyle name="20% – Акцентування4 2 2 2 3 3 3" xfId="7549"/>
    <cellStyle name="20% – Акцентування4 2 2 2 3 3 3 2" xfId="20780"/>
    <cellStyle name="20% – Акцентування4 2 2 2 3 3 3 2 2" xfId="46987"/>
    <cellStyle name="20% – Акцентування4 2 2 2 3 3 3 3" xfId="33909"/>
    <cellStyle name="20% – Акцентування4 2 2 2 3 3 4" xfId="14198"/>
    <cellStyle name="20% – Акцентування4 2 2 2 3 3 4 2" xfId="40466"/>
    <cellStyle name="20% – Акцентування4 2 2 2 3 3 5" xfId="27377"/>
    <cellStyle name="20% – Акцентування4 2 2 2 3 4" xfId="779"/>
    <cellStyle name="20% – Акцентування4 2 2 2 3 4 2" xfId="7551"/>
    <cellStyle name="20% – Акцентування4 2 2 2 3 4 2 2" xfId="20782"/>
    <cellStyle name="20% – Акцентування4 2 2 2 3 4 2 2 2" xfId="46989"/>
    <cellStyle name="20% – Акцентування4 2 2 2 3 4 2 3" xfId="33911"/>
    <cellStyle name="20% – Акцентування4 2 2 2 3 4 3" xfId="14200"/>
    <cellStyle name="20% – Акцентування4 2 2 2 3 4 3 2" xfId="40468"/>
    <cellStyle name="20% – Акцентування4 2 2 2 3 4 4" xfId="27379"/>
    <cellStyle name="20% – Акцентування4 2 2 2 3 5" xfId="7544"/>
    <cellStyle name="20% – Акцентування4 2 2 2 3 5 2" xfId="20775"/>
    <cellStyle name="20% – Акцентування4 2 2 2 3 5 2 2" xfId="46982"/>
    <cellStyle name="20% – Акцентування4 2 2 2 3 5 3" xfId="33904"/>
    <cellStyle name="20% – Акцентування4 2 2 2 3 6" xfId="14193"/>
    <cellStyle name="20% – Акцентування4 2 2 2 3 6 2" xfId="40461"/>
    <cellStyle name="20% – Акцентування4 2 2 2 3 7" xfId="27372"/>
    <cellStyle name="20% – Акцентування4 2 2 2 4" xfId="780"/>
    <cellStyle name="20% – Акцентування4 2 2 2 4 2" xfId="781"/>
    <cellStyle name="20% – Акцентування4 2 2 2 4 2 2" xfId="782"/>
    <cellStyle name="20% – Акцентування4 2 2 2 4 2 2 2" xfId="7554"/>
    <cellStyle name="20% – Акцентування4 2 2 2 4 2 2 2 2" xfId="20785"/>
    <cellStyle name="20% – Акцентування4 2 2 2 4 2 2 2 2 2" xfId="46992"/>
    <cellStyle name="20% – Акцентування4 2 2 2 4 2 2 2 3" xfId="33914"/>
    <cellStyle name="20% – Акцентування4 2 2 2 4 2 2 3" xfId="14203"/>
    <cellStyle name="20% – Акцентування4 2 2 2 4 2 2 3 2" xfId="40471"/>
    <cellStyle name="20% – Акцентування4 2 2 2 4 2 2 4" xfId="27382"/>
    <cellStyle name="20% – Акцентування4 2 2 2 4 2 3" xfId="7553"/>
    <cellStyle name="20% – Акцентування4 2 2 2 4 2 3 2" xfId="20784"/>
    <cellStyle name="20% – Акцентування4 2 2 2 4 2 3 2 2" xfId="46991"/>
    <cellStyle name="20% – Акцентування4 2 2 2 4 2 3 3" xfId="33913"/>
    <cellStyle name="20% – Акцентування4 2 2 2 4 2 4" xfId="14202"/>
    <cellStyle name="20% – Акцентування4 2 2 2 4 2 4 2" xfId="40470"/>
    <cellStyle name="20% – Акцентування4 2 2 2 4 2 5" xfId="27381"/>
    <cellStyle name="20% – Акцентування4 2 2 2 4 3" xfId="783"/>
    <cellStyle name="20% – Акцентування4 2 2 2 4 3 2" xfId="7555"/>
    <cellStyle name="20% – Акцентування4 2 2 2 4 3 2 2" xfId="20786"/>
    <cellStyle name="20% – Акцентування4 2 2 2 4 3 2 2 2" xfId="46993"/>
    <cellStyle name="20% – Акцентування4 2 2 2 4 3 2 3" xfId="33915"/>
    <cellStyle name="20% – Акцентування4 2 2 2 4 3 3" xfId="14204"/>
    <cellStyle name="20% – Акцентування4 2 2 2 4 3 3 2" xfId="40472"/>
    <cellStyle name="20% – Акцентування4 2 2 2 4 3 4" xfId="27383"/>
    <cellStyle name="20% – Акцентування4 2 2 2 4 4" xfId="7552"/>
    <cellStyle name="20% – Акцентування4 2 2 2 4 4 2" xfId="20783"/>
    <cellStyle name="20% – Акцентування4 2 2 2 4 4 2 2" xfId="46990"/>
    <cellStyle name="20% – Акцентування4 2 2 2 4 4 3" xfId="33912"/>
    <cellStyle name="20% – Акцентування4 2 2 2 4 5" xfId="14201"/>
    <cellStyle name="20% – Акцентування4 2 2 2 4 5 2" xfId="40469"/>
    <cellStyle name="20% – Акцентування4 2 2 2 4 6" xfId="27380"/>
    <cellStyle name="20% – Акцентування4 2 2 2 5" xfId="784"/>
    <cellStyle name="20% – Акцентування4 2 2 2 5 2" xfId="785"/>
    <cellStyle name="20% – Акцентування4 2 2 2 5 2 2" xfId="7557"/>
    <cellStyle name="20% – Акцентування4 2 2 2 5 2 2 2" xfId="20788"/>
    <cellStyle name="20% – Акцентування4 2 2 2 5 2 2 2 2" xfId="46995"/>
    <cellStyle name="20% – Акцентування4 2 2 2 5 2 2 3" xfId="33917"/>
    <cellStyle name="20% – Акцентування4 2 2 2 5 2 3" xfId="14206"/>
    <cellStyle name="20% – Акцентування4 2 2 2 5 2 3 2" xfId="40474"/>
    <cellStyle name="20% – Акцентування4 2 2 2 5 2 4" xfId="27385"/>
    <cellStyle name="20% – Акцентування4 2 2 2 5 3" xfId="7556"/>
    <cellStyle name="20% – Акцентування4 2 2 2 5 3 2" xfId="20787"/>
    <cellStyle name="20% – Акцентування4 2 2 2 5 3 2 2" xfId="46994"/>
    <cellStyle name="20% – Акцентування4 2 2 2 5 3 3" xfId="33916"/>
    <cellStyle name="20% – Акцентування4 2 2 2 5 4" xfId="14205"/>
    <cellStyle name="20% – Акцентування4 2 2 2 5 4 2" xfId="40473"/>
    <cellStyle name="20% – Акцентування4 2 2 2 5 5" xfId="27384"/>
    <cellStyle name="20% – Акцентування4 2 2 2 6" xfId="786"/>
    <cellStyle name="20% – Акцентування4 2 2 2 6 2" xfId="7558"/>
    <cellStyle name="20% – Акцентування4 2 2 2 6 2 2" xfId="20789"/>
    <cellStyle name="20% – Акцентування4 2 2 2 6 2 2 2" xfId="46996"/>
    <cellStyle name="20% – Акцентування4 2 2 2 6 2 3" xfId="33918"/>
    <cellStyle name="20% – Акцентування4 2 2 2 6 3" xfId="14207"/>
    <cellStyle name="20% – Акцентування4 2 2 2 6 3 2" xfId="40475"/>
    <cellStyle name="20% – Акцентування4 2 2 2 6 4" xfId="27386"/>
    <cellStyle name="20% – Акцентування4 2 2 2 7" xfId="7527"/>
    <cellStyle name="20% – Акцентування4 2 2 2 7 2" xfId="20758"/>
    <cellStyle name="20% – Акцентування4 2 2 2 7 2 2" xfId="46965"/>
    <cellStyle name="20% – Акцентування4 2 2 2 7 3" xfId="33887"/>
    <cellStyle name="20% – Акцентування4 2 2 2 8" xfId="14176"/>
    <cellStyle name="20% – Акцентування4 2 2 2 8 2" xfId="40444"/>
    <cellStyle name="20% – Акцентування4 2 2 2 9" xfId="27355"/>
    <cellStyle name="20% – Акцентування4 2 2 3" xfId="787"/>
    <cellStyle name="20% – Акцентування4 2 2 3 2" xfId="788"/>
    <cellStyle name="20% – Акцентування4 2 2 3 2 2" xfId="789"/>
    <cellStyle name="20% – Акцентування4 2 2 3 2 2 2" xfId="790"/>
    <cellStyle name="20% – Акцентування4 2 2 3 2 2 2 2" xfId="791"/>
    <cellStyle name="20% – Акцентування4 2 2 3 2 2 2 2 2" xfId="7563"/>
    <cellStyle name="20% – Акцентування4 2 2 3 2 2 2 2 2 2" xfId="20794"/>
    <cellStyle name="20% – Акцентування4 2 2 3 2 2 2 2 2 2 2" xfId="47001"/>
    <cellStyle name="20% – Акцентування4 2 2 3 2 2 2 2 2 3" xfId="33923"/>
    <cellStyle name="20% – Акцентування4 2 2 3 2 2 2 2 3" xfId="14212"/>
    <cellStyle name="20% – Акцентування4 2 2 3 2 2 2 2 3 2" xfId="40480"/>
    <cellStyle name="20% – Акцентування4 2 2 3 2 2 2 2 4" xfId="27391"/>
    <cellStyle name="20% – Акцентування4 2 2 3 2 2 2 3" xfId="7562"/>
    <cellStyle name="20% – Акцентування4 2 2 3 2 2 2 3 2" xfId="20793"/>
    <cellStyle name="20% – Акцентування4 2 2 3 2 2 2 3 2 2" xfId="47000"/>
    <cellStyle name="20% – Акцентування4 2 2 3 2 2 2 3 3" xfId="33922"/>
    <cellStyle name="20% – Акцентування4 2 2 3 2 2 2 4" xfId="14211"/>
    <cellStyle name="20% – Акцентування4 2 2 3 2 2 2 4 2" xfId="40479"/>
    <cellStyle name="20% – Акцентування4 2 2 3 2 2 2 5" xfId="27390"/>
    <cellStyle name="20% – Акцентування4 2 2 3 2 2 3" xfId="792"/>
    <cellStyle name="20% – Акцентування4 2 2 3 2 2 3 2" xfId="7564"/>
    <cellStyle name="20% – Акцентування4 2 2 3 2 2 3 2 2" xfId="20795"/>
    <cellStyle name="20% – Акцентування4 2 2 3 2 2 3 2 2 2" xfId="47002"/>
    <cellStyle name="20% – Акцентування4 2 2 3 2 2 3 2 3" xfId="33924"/>
    <cellStyle name="20% – Акцентування4 2 2 3 2 2 3 3" xfId="14213"/>
    <cellStyle name="20% – Акцентування4 2 2 3 2 2 3 3 2" xfId="40481"/>
    <cellStyle name="20% – Акцентування4 2 2 3 2 2 3 4" xfId="27392"/>
    <cellStyle name="20% – Акцентування4 2 2 3 2 2 4" xfId="7561"/>
    <cellStyle name="20% – Акцентування4 2 2 3 2 2 4 2" xfId="20792"/>
    <cellStyle name="20% – Акцентування4 2 2 3 2 2 4 2 2" xfId="46999"/>
    <cellStyle name="20% – Акцентування4 2 2 3 2 2 4 3" xfId="33921"/>
    <cellStyle name="20% – Акцентування4 2 2 3 2 2 5" xfId="14210"/>
    <cellStyle name="20% – Акцентування4 2 2 3 2 2 5 2" xfId="40478"/>
    <cellStyle name="20% – Акцентування4 2 2 3 2 2 6" xfId="27389"/>
    <cellStyle name="20% – Акцентування4 2 2 3 2 3" xfId="793"/>
    <cellStyle name="20% – Акцентування4 2 2 3 2 3 2" xfId="794"/>
    <cellStyle name="20% – Акцентування4 2 2 3 2 3 2 2" xfId="7566"/>
    <cellStyle name="20% – Акцентування4 2 2 3 2 3 2 2 2" xfId="20797"/>
    <cellStyle name="20% – Акцентування4 2 2 3 2 3 2 2 2 2" xfId="47004"/>
    <cellStyle name="20% – Акцентування4 2 2 3 2 3 2 2 3" xfId="33926"/>
    <cellStyle name="20% – Акцентування4 2 2 3 2 3 2 3" xfId="14215"/>
    <cellStyle name="20% – Акцентування4 2 2 3 2 3 2 3 2" xfId="40483"/>
    <cellStyle name="20% – Акцентування4 2 2 3 2 3 2 4" xfId="27394"/>
    <cellStyle name="20% – Акцентування4 2 2 3 2 3 3" xfId="7565"/>
    <cellStyle name="20% – Акцентування4 2 2 3 2 3 3 2" xfId="20796"/>
    <cellStyle name="20% – Акцентування4 2 2 3 2 3 3 2 2" xfId="47003"/>
    <cellStyle name="20% – Акцентування4 2 2 3 2 3 3 3" xfId="33925"/>
    <cellStyle name="20% – Акцентування4 2 2 3 2 3 4" xfId="14214"/>
    <cellStyle name="20% – Акцентування4 2 2 3 2 3 4 2" xfId="40482"/>
    <cellStyle name="20% – Акцентування4 2 2 3 2 3 5" xfId="27393"/>
    <cellStyle name="20% – Акцентування4 2 2 3 2 4" xfId="795"/>
    <cellStyle name="20% – Акцентування4 2 2 3 2 4 2" xfId="7567"/>
    <cellStyle name="20% – Акцентування4 2 2 3 2 4 2 2" xfId="20798"/>
    <cellStyle name="20% – Акцентування4 2 2 3 2 4 2 2 2" xfId="47005"/>
    <cellStyle name="20% – Акцентування4 2 2 3 2 4 2 3" xfId="33927"/>
    <cellStyle name="20% – Акцентування4 2 2 3 2 4 3" xfId="14216"/>
    <cellStyle name="20% – Акцентування4 2 2 3 2 4 3 2" xfId="40484"/>
    <cellStyle name="20% – Акцентування4 2 2 3 2 4 4" xfId="27395"/>
    <cellStyle name="20% – Акцентування4 2 2 3 2 5" xfId="7560"/>
    <cellStyle name="20% – Акцентування4 2 2 3 2 5 2" xfId="20791"/>
    <cellStyle name="20% – Акцентування4 2 2 3 2 5 2 2" xfId="46998"/>
    <cellStyle name="20% – Акцентування4 2 2 3 2 5 3" xfId="33920"/>
    <cellStyle name="20% – Акцентування4 2 2 3 2 6" xfId="14209"/>
    <cellStyle name="20% – Акцентування4 2 2 3 2 6 2" xfId="40477"/>
    <cellStyle name="20% – Акцентування4 2 2 3 2 7" xfId="27388"/>
    <cellStyle name="20% – Акцентування4 2 2 3 3" xfId="796"/>
    <cellStyle name="20% – Акцентування4 2 2 3 3 2" xfId="797"/>
    <cellStyle name="20% – Акцентування4 2 2 3 3 2 2" xfId="798"/>
    <cellStyle name="20% – Акцентування4 2 2 3 3 2 2 2" xfId="7570"/>
    <cellStyle name="20% – Акцентування4 2 2 3 3 2 2 2 2" xfId="20801"/>
    <cellStyle name="20% – Акцентування4 2 2 3 3 2 2 2 2 2" xfId="47008"/>
    <cellStyle name="20% – Акцентування4 2 2 3 3 2 2 2 3" xfId="33930"/>
    <cellStyle name="20% – Акцентування4 2 2 3 3 2 2 3" xfId="14219"/>
    <cellStyle name="20% – Акцентування4 2 2 3 3 2 2 3 2" xfId="40487"/>
    <cellStyle name="20% – Акцентування4 2 2 3 3 2 2 4" xfId="27398"/>
    <cellStyle name="20% – Акцентування4 2 2 3 3 2 3" xfId="7569"/>
    <cellStyle name="20% – Акцентування4 2 2 3 3 2 3 2" xfId="20800"/>
    <cellStyle name="20% – Акцентування4 2 2 3 3 2 3 2 2" xfId="47007"/>
    <cellStyle name="20% – Акцентування4 2 2 3 3 2 3 3" xfId="33929"/>
    <cellStyle name="20% – Акцентування4 2 2 3 3 2 4" xfId="14218"/>
    <cellStyle name="20% – Акцентування4 2 2 3 3 2 4 2" xfId="40486"/>
    <cellStyle name="20% – Акцентування4 2 2 3 3 2 5" xfId="27397"/>
    <cellStyle name="20% – Акцентування4 2 2 3 3 3" xfId="799"/>
    <cellStyle name="20% – Акцентування4 2 2 3 3 3 2" xfId="7571"/>
    <cellStyle name="20% – Акцентування4 2 2 3 3 3 2 2" xfId="20802"/>
    <cellStyle name="20% – Акцентування4 2 2 3 3 3 2 2 2" xfId="47009"/>
    <cellStyle name="20% – Акцентування4 2 2 3 3 3 2 3" xfId="33931"/>
    <cellStyle name="20% – Акцентування4 2 2 3 3 3 3" xfId="14220"/>
    <cellStyle name="20% – Акцентування4 2 2 3 3 3 3 2" xfId="40488"/>
    <cellStyle name="20% – Акцентування4 2 2 3 3 3 4" xfId="27399"/>
    <cellStyle name="20% – Акцентування4 2 2 3 3 4" xfId="7568"/>
    <cellStyle name="20% – Акцентування4 2 2 3 3 4 2" xfId="20799"/>
    <cellStyle name="20% – Акцентування4 2 2 3 3 4 2 2" xfId="47006"/>
    <cellStyle name="20% – Акцентування4 2 2 3 3 4 3" xfId="33928"/>
    <cellStyle name="20% – Акцентування4 2 2 3 3 5" xfId="14217"/>
    <cellStyle name="20% – Акцентування4 2 2 3 3 5 2" xfId="40485"/>
    <cellStyle name="20% – Акцентування4 2 2 3 3 6" xfId="27396"/>
    <cellStyle name="20% – Акцентування4 2 2 3 4" xfId="800"/>
    <cellStyle name="20% – Акцентування4 2 2 3 4 2" xfId="801"/>
    <cellStyle name="20% – Акцентування4 2 2 3 4 2 2" xfId="7573"/>
    <cellStyle name="20% – Акцентування4 2 2 3 4 2 2 2" xfId="20804"/>
    <cellStyle name="20% – Акцентування4 2 2 3 4 2 2 2 2" xfId="47011"/>
    <cellStyle name="20% – Акцентування4 2 2 3 4 2 2 3" xfId="33933"/>
    <cellStyle name="20% – Акцентування4 2 2 3 4 2 3" xfId="14222"/>
    <cellStyle name="20% – Акцентування4 2 2 3 4 2 3 2" xfId="40490"/>
    <cellStyle name="20% – Акцентування4 2 2 3 4 2 4" xfId="27401"/>
    <cellStyle name="20% – Акцентування4 2 2 3 4 3" xfId="7572"/>
    <cellStyle name="20% – Акцентування4 2 2 3 4 3 2" xfId="20803"/>
    <cellStyle name="20% – Акцентування4 2 2 3 4 3 2 2" xfId="47010"/>
    <cellStyle name="20% – Акцентування4 2 2 3 4 3 3" xfId="33932"/>
    <cellStyle name="20% – Акцентування4 2 2 3 4 4" xfId="14221"/>
    <cellStyle name="20% – Акцентування4 2 2 3 4 4 2" xfId="40489"/>
    <cellStyle name="20% – Акцентування4 2 2 3 4 5" xfId="27400"/>
    <cellStyle name="20% – Акцентування4 2 2 3 5" xfId="802"/>
    <cellStyle name="20% – Акцентування4 2 2 3 5 2" xfId="7574"/>
    <cellStyle name="20% – Акцентування4 2 2 3 5 2 2" xfId="20805"/>
    <cellStyle name="20% – Акцентування4 2 2 3 5 2 2 2" xfId="47012"/>
    <cellStyle name="20% – Акцентування4 2 2 3 5 2 3" xfId="33934"/>
    <cellStyle name="20% – Акцентування4 2 2 3 5 3" xfId="14223"/>
    <cellStyle name="20% – Акцентування4 2 2 3 5 3 2" xfId="40491"/>
    <cellStyle name="20% – Акцентування4 2 2 3 5 4" xfId="27402"/>
    <cellStyle name="20% – Акцентування4 2 2 3 6" xfId="7559"/>
    <cellStyle name="20% – Акцентування4 2 2 3 6 2" xfId="20790"/>
    <cellStyle name="20% – Акцентування4 2 2 3 6 2 2" xfId="46997"/>
    <cellStyle name="20% – Акцентування4 2 2 3 6 3" xfId="33919"/>
    <cellStyle name="20% – Акцентування4 2 2 3 7" xfId="14208"/>
    <cellStyle name="20% – Акцентування4 2 2 3 7 2" xfId="40476"/>
    <cellStyle name="20% – Акцентування4 2 2 3 8" xfId="27387"/>
    <cellStyle name="20% – Акцентування4 2 2 4" xfId="803"/>
    <cellStyle name="20% – Акцентування4 2 2 4 2" xfId="804"/>
    <cellStyle name="20% – Акцентування4 2 2 4 2 2" xfId="805"/>
    <cellStyle name="20% – Акцентування4 2 2 4 2 2 2" xfId="806"/>
    <cellStyle name="20% – Акцентування4 2 2 4 2 2 2 2" xfId="7578"/>
    <cellStyle name="20% – Акцентування4 2 2 4 2 2 2 2 2" xfId="20809"/>
    <cellStyle name="20% – Акцентування4 2 2 4 2 2 2 2 2 2" xfId="47016"/>
    <cellStyle name="20% – Акцентування4 2 2 4 2 2 2 2 3" xfId="33938"/>
    <cellStyle name="20% – Акцентування4 2 2 4 2 2 2 3" xfId="14227"/>
    <cellStyle name="20% – Акцентування4 2 2 4 2 2 2 3 2" xfId="40495"/>
    <cellStyle name="20% – Акцентування4 2 2 4 2 2 2 4" xfId="27406"/>
    <cellStyle name="20% – Акцентування4 2 2 4 2 2 3" xfId="7577"/>
    <cellStyle name="20% – Акцентування4 2 2 4 2 2 3 2" xfId="20808"/>
    <cellStyle name="20% – Акцентування4 2 2 4 2 2 3 2 2" xfId="47015"/>
    <cellStyle name="20% – Акцентування4 2 2 4 2 2 3 3" xfId="33937"/>
    <cellStyle name="20% – Акцентування4 2 2 4 2 2 4" xfId="14226"/>
    <cellStyle name="20% – Акцентування4 2 2 4 2 2 4 2" xfId="40494"/>
    <cellStyle name="20% – Акцентування4 2 2 4 2 2 5" xfId="27405"/>
    <cellStyle name="20% – Акцентування4 2 2 4 2 3" xfId="807"/>
    <cellStyle name="20% – Акцентування4 2 2 4 2 3 2" xfId="7579"/>
    <cellStyle name="20% – Акцентування4 2 2 4 2 3 2 2" xfId="20810"/>
    <cellStyle name="20% – Акцентування4 2 2 4 2 3 2 2 2" xfId="47017"/>
    <cellStyle name="20% – Акцентування4 2 2 4 2 3 2 3" xfId="33939"/>
    <cellStyle name="20% – Акцентування4 2 2 4 2 3 3" xfId="14228"/>
    <cellStyle name="20% – Акцентування4 2 2 4 2 3 3 2" xfId="40496"/>
    <cellStyle name="20% – Акцентування4 2 2 4 2 3 4" xfId="27407"/>
    <cellStyle name="20% – Акцентування4 2 2 4 2 4" xfId="7576"/>
    <cellStyle name="20% – Акцентування4 2 2 4 2 4 2" xfId="20807"/>
    <cellStyle name="20% – Акцентування4 2 2 4 2 4 2 2" xfId="47014"/>
    <cellStyle name="20% – Акцентування4 2 2 4 2 4 3" xfId="33936"/>
    <cellStyle name="20% – Акцентування4 2 2 4 2 5" xfId="14225"/>
    <cellStyle name="20% – Акцентування4 2 2 4 2 5 2" xfId="40493"/>
    <cellStyle name="20% – Акцентування4 2 2 4 2 6" xfId="27404"/>
    <cellStyle name="20% – Акцентування4 2 2 4 3" xfId="808"/>
    <cellStyle name="20% – Акцентування4 2 2 4 3 2" xfId="809"/>
    <cellStyle name="20% – Акцентування4 2 2 4 3 2 2" xfId="7581"/>
    <cellStyle name="20% – Акцентування4 2 2 4 3 2 2 2" xfId="20812"/>
    <cellStyle name="20% – Акцентування4 2 2 4 3 2 2 2 2" xfId="47019"/>
    <cellStyle name="20% – Акцентування4 2 2 4 3 2 2 3" xfId="33941"/>
    <cellStyle name="20% – Акцентування4 2 2 4 3 2 3" xfId="14230"/>
    <cellStyle name="20% – Акцентування4 2 2 4 3 2 3 2" xfId="40498"/>
    <cellStyle name="20% – Акцентування4 2 2 4 3 2 4" xfId="27409"/>
    <cellStyle name="20% – Акцентування4 2 2 4 3 3" xfId="7580"/>
    <cellStyle name="20% – Акцентування4 2 2 4 3 3 2" xfId="20811"/>
    <cellStyle name="20% – Акцентування4 2 2 4 3 3 2 2" xfId="47018"/>
    <cellStyle name="20% – Акцентування4 2 2 4 3 3 3" xfId="33940"/>
    <cellStyle name="20% – Акцентування4 2 2 4 3 4" xfId="14229"/>
    <cellStyle name="20% – Акцентування4 2 2 4 3 4 2" xfId="40497"/>
    <cellStyle name="20% – Акцентування4 2 2 4 3 5" xfId="27408"/>
    <cellStyle name="20% – Акцентування4 2 2 4 4" xfId="810"/>
    <cellStyle name="20% – Акцентування4 2 2 4 4 2" xfId="7582"/>
    <cellStyle name="20% – Акцентування4 2 2 4 4 2 2" xfId="20813"/>
    <cellStyle name="20% – Акцентування4 2 2 4 4 2 2 2" xfId="47020"/>
    <cellStyle name="20% – Акцентування4 2 2 4 4 2 3" xfId="33942"/>
    <cellStyle name="20% – Акцентування4 2 2 4 4 3" xfId="14231"/>
    <cellStyle name="20% – Акцентування4 2 2 4 4 3 2" xfId="40499"/>
    <cellStyle name="20% – Акцентування4 2 2 4 4 4" xfId="27410"/>
    <cellStyle name="20% – Акцентування4 2 2 4 5" xfId="7575"/>
    <cellStyle name="20% – Акцентування4 2 2 4 5 2" xfId="20806"/>
    <cellStyle name="20% – Акцентування4 2 2 4 5 2 2" xfId="47013"/>
    <cellStyle name="20% – Акцентування4 2 2 4 5 3" xfId="33935"/>
    <cellStyle name="20% – Акцентування4 2 2 4 6" xfId="14224"/>
    <cellStyle name="20% – Акцентування4 2 2 4 6 2" xfId="40492"/>
    <cellStyle name="20% – Акцентування4 2 2 4 7" xfId="27403"/>
    <cellStyle name="20% – Акцентування4 2 2 5" xfId="811"/>
    <cellStyle name="20% – Акцентування4 2 2 5 2" xfId="812"/>
    <cellStyle name="20% – Акцентування4 2 2 5 2 2" xfId="813"/>
    <cellStyle name="20% – Акцентування4 2 2 5 2 2 2" xfId="7585"/>
    <cellStyle name="20% – Акцентування4 2 2 5 2 2 2 2" xfId="20816"/>
    <cellStyle name="20% – Акцентування4 2 2 5 2 2 2 2 2" xfId="47023"/>
    <cellStyle name="20% – Акцентування4 2 2 5 2 2 2 3" xfId="33945"/>
    <cellStyle name="20% – Акцентування4 2 2 5 2 2 3" xfId="14234"/>
    <cellStyle name="20% – Акцентування4 2 2 5 2 2 3 2" xfId="40502"/>
    <cellStyle name="20% – Акцентування4 2 2 5 2 2 4" xfId="27413"/>
    <cellStyle name="20% – Акцентування4 2 2 5 2 3" xfId="7584"/>
    <cellStyle name="20% – Акцентування4 2 2 5 2 3 2" xfId="20815"/>
    <cellStyle name="20% – Акцентування4 2 2 5 2 3 2 2" xfId="47022"/>
    <cellStyle name="20% – Акцентування4 2 2 5 2 3 3" xfId="33944"/>
    <cellStyle name="20% – Акцентування4 2 2 5 2 4" xfId="14233"/>
    <cellStyle name="20% – Акцентування4 2 2 5 2 4 2" xfId="40501"/>
    <cellStyle name="20% – Акцентування4 2 2 5 2 5" xfId="27412"/>
    <cellStyle name="20% – Акцентування4 2 2 5 3" xfId="814"/>
    <cellStyle name="20% – Акцентування4 2 2 5 3 2" xfId="7586"/>
    <cellStyle name="20% – Акцентування4 2 2 5 3 2 2" xfId="20817"/>
    <cellStyle name="20% – Акцентування4 2 2 5 3 2 2 2" xfId="47024"/>
    <cellStyle name="20% – Акцентування4 2 2 5 3 2 3" xfId="33946"/>
    <cellStyle name="20% – Акцентування4 2 2 5 3 3" xfId="14235"/>
    <cellStyle name="20% – Акцентування4 2 2 5 3 3 2" xfId="40503"/>
    <cellStyle name="20% – Акцентування4 2 2 5 3 4" xfId="27414"/>
    <cellStyle name="20% – Акцентування4 2 2 5 4" xfId="7583"/>
    <cellStyle name="20% – Акцентування4 2 2 5 4 2" xfId="20814"/>
    <cellStyle name="20% – Акцентування4 2 2 5 4 2 2" xfId="47021"/>
    <cellStyle name="20% – Акцентування4 2 2 5 4 3" xfId="33943"/>
    <cellStyle name="20% – Акцентування4 2 2 5 5" xfId="14232"/>
    <cellStyle name="20% – Акцентування4 2 2 5 5 2" xfId="40500"/>
    <cellStyle name="20% – Акцентування4 2 2 5 6" xfId="27411"/>
    <cellStyle name="20% – Акцентування4 2 2 6" xfId="815"/>
    <cellStyle name="20% – Акцентування4 2 2 6 2" xfId="816"/>
    <cellStyle name="20% – Акцентування4 2 2 6 2 2" xfId="7588"/>
    <cellStyle name="20% – Акцентування4 2 2 6 2 2 2" xfId="20819"/>
    <cellStyle name="20% – Акцентування4 2 2 6 2 2 2 2" xfId="47026"/>
    <cellStyle name="20% – Акцентування4 2 2 6 2 2 3" xfId="33948"/>
    <cellStyle name="20% – Акцентування4 2 2 6 2 3" xfId="14237"/>
    <cellStyle name="20% – Акцентування4 2 2 6 2 3 2" xfId="40505"/>
    <cellStyle name="20% – Акцентування4 2 2 6 2 4" xfId="27416"/>
    <cellStyle name="20% – Акцентування4 2 2 6 3" xfId="7587"/>
    <cellStyle name="20% – Акцентування4 2 2 6 3 2" xfId="20818"/>
    <cellStyle name="20% – Акцентування4 2 2 6 3 2 2" xfId="47025"/>
    <cellStyle name="20% – Акцентування4 2 2 6 3 3" xfId="33947"/>
    <cellStyle name="20% – Акцентування4 2 2 6 4" xfId="14236"/>
    <cellStyle name="20% – Акцентування4 2 2 6 4 2" xfId="40504"/>
    <cellStyle name="20% – Акцентування4 2 2 6 5" xfId="27415"/>
    <cellStyle name="20% – Акцентування4 2 2 7" xfId="817"/>
    <cellStyle name="20% – Акцентування4 2 2 7 2" xfId="7589"/>
    <cellStyle name="20% – Акцентування4 2 2 7 2 2" xfId="20820"/>
    <cellStyle name="20% – Акцентування4 2 2 7 2 2 2" xfId="47027"/>
    <cellStyle name="20% – Акцентування4 2 2 7 2 3" xfId="33949"/>
    <cellStyle name="20% – Акцентування4 2 2 7 3" xfId="14238"/>
    <cellStyle name="20% – Акцентування4 2 2 7 3 2" xfId="40506"/>
    <cellStyle name="20% – Акцентування4 2 2 7 4" xfId="27417"/>
    <cellStyle name="20% – Акцентування4 2 2 8" xfId="7526"/>
    <cellStyle name="20% – Акцентування4 2 2 8 2" xfId="20757"/>
    <cellStyle name="20% – Акцентування4 2 2 8 2 2" xfId="46964"/>
    <cellStyle name="20% – Акцентування4 2 2 8 3" xfId="33886"/>
    <cellStyle name="20% – Акцентування4 2 2 9" xfId="14175"/>
    <cellStyle name="20% – Акцентування4 2 2 9 2" xfId="40443"/>
    <cellStyle name="20% – Акцентування4 2 3" xfId="818"/>
    <cellStyle name="20% – Акцентування4 2 3 2" xfId="819"/>
    <cellStyle name="20% – Акцентування4 2 3 2 2" xfId="820"/>
    <cellStyle name="20% – Акцентування4 2 3 2 2 2" xfId="821"/>
    <cellStyle name="20% – Акцентування4 2 3 2 2 2 2" xfId="822"/>
    <cellStyle name="20% – Акцентування4 2 3 2 2 2 2 2" xfId="823"/>
    <cellStyle name="20% – Акцентування4 2 3 2 2 2 2 2 2" xfId="7595"/>
    <cellStyle name="20% – Акцентування4 2 3 2 2 2 2 2 2 2" xfId="20826"/>
    <cellStyle name="20% – Акцентування4 2 3 2 2 2 2 2 2 2 2" xfId="47033"/>
    <cellStyle name="20% – Акцентування4 2 3 2 2 2 2 2 2 3" xfId="33955"/>
    <cellStyle name="20% – Акцентування4 2 3 2 2 2 2 2 3" xfId="14244"/>
    <cellStyle name="20% – Акцентування4 2 3 2 2 2 2 2 3 2" xfId="40512"/>
    <cellStyle name="20% – Акцентування4 2 3 2 2 2 2 2 4" xfId="27423"/>
    <cellStyle name="20% – Акцентування4 2 3 2 2 2 2 3" xfId="7594"/>
    <cellStyle name="20% – Акцентування4 2 3 2 2 2 2 3 2" xfId="20825"/>
    <cellStyle name="20% – Акцентування4 2 3 2 2 2 2 3 2 2" xfId="47032"/>
    <cellStyle name="20% – Акцентування4 2 3 2 2 2 2 3 3" xfId="33954"/>
    <cellStyle name="20% – Акцентування4 2 3 2 2 2 2 4" xfId="14243"/>
    <cellStyle name="20% – Акцентування4 2 3 2 2 2 2 4 2" xfId="40511"/>
    <cellStyle name="20% – Акцентування4 2 3 2 2 2 2 5" xfId="27422"/>
    <cellStyle name="20% – Акцентування4 2 3 2 2 2 3" xfId="824"/>
    <cellStyle name="20% – Акцентування4 2 3 2 2 2 3 2" xfId="7596"/>
    <cellStyle name="20% – Акцентування4 2 3 2 2 2 3 2 2" xfId="20827"/>
    <cellStyle name="20% – Акцентування4 2 3 2 2 2 3 2 2 2" xfId="47034"/>
    <cellStyle name="20% – Акцентування4 2 3 2 2 2 3 2 3" xfId="33956"/>
    <cellStyle name="20% – Акцентування4 2 3 2 2 2 3 3" xfId="14245"/>
    <cellStyle name="20% – Акцентування4 2 3 2 2 2 3 3 2" xfId="40513"/>
    <cellStyle name="20% – Акцентування4 2 3 2 2 2 3 4" xfId="27424"/>
    <cellStyle name="20% – Акцентування4 2 3 2 2 2 4" xfId="7593"/>
    <cellStyle name="20% – Акцентування4 2 3 2 2 2 4 2" xfId="20824"/>
    <cellStyle name="20% – Акцентування4 2 3 2 2 2 4 2 2" xfId="47031"/>
    <cellStyle name="20% – Акцентування4 2 3 2 2 2 4 3" xfId="33953"/>
    <cellStyle name="20% – Акцентування4 2 3 2 2 2 5" xfId="14242"/>
    <cellStyle name="20% – Акцентування4 2 3 2 2 2 5 2" xfId="40510"/>
    <cellStyle name="20% – Акцентування4 2 3 2 2 2 6" xfId="27421"/>
    <cellStyle name="20% – Акцентування4 2 3 2 2 3" xfId="825"/>
    <cellStyle name="20% – Акцентування4 2 3 2 2 3 2" xfId="826"/>
    <cellStyle name="20% – Акцентування4 2 3 2 2 3 2 2" xfId="7598"/>
    <cellStyle name="20% – Акцентування4 2 3 2 2 3 2 2 2" xfId="20829"/>
    <cellStyle name="20% – Акцентування4 2 3 2 2 3 2 2 2 2" xfId="47036"/>
    <cellStyle name="20% – Акцентування4 2 3 2 2 3 2 2 3" xfId="33958"/>
    <cellStyle name="20% – Акцентування4 2 3 2 2 3 2 3" xfId="14247"/>
    <cellStyle name="20% – Акцентування4 2 3 2 2 3 2 3 2" xfId="40515"/>
    <cellStyle name="20% – Акцентування4 2 3 2 2 3 2 4" xfId="27426"/>
    <cellStyle name="20% – Акцентування4 2 3 2 2 3 3" xfId="7597"/>
    <cellStyle name="20% – Акцентування4 2 3 2 2 3 3 2" xfId="20828"/>
    <cellStyle name="20% – Акцентування4 2 3 2 2 3 3 2 2" xfId="47035"/>
    <cellStyle name="20% – Акцентування4 2 3 2 2 3 3 3" xfId="33957"/>
    <cellStyle name="20% – Акцентування4 2 3 2 2 3 4" xfId="14246"/>
    <cellStyle name="20% – Акцентування4 2 3 2 2 3 4 2" xfId="40514"/>
    <cellStyle name="20% – Акцентування4 2 3 2 2 3 5" xfId="27425"/>
    <cellStyle name="20% – Акцентування4 2 3 2 2 4" xfId="827"/>
    <cellStyle name="20% – Акцентування4 2 3 2 2 4 2" xfId="7599"/>
    <cellStyle name="20% – Акцентування4 2 3 2 2 4 2 2" xfId="20830"/>
    <cellStyle name="20% – Акцентування4 2 3 2 2 4 2 2 2" xfId="47037"/>
    <cellStyle name="20% – Акцентування4 2 3 2 2 4 2 3" xfId="33959"/>
    <cellStyle name="20% – Акцентування4 2 3 2 2 4 3" xfId="14248"/>
    <cellStyle name="20% – Акцентування4 2 3 2 2 4 3 2" xfId="40516"/>
    <cellStyle name="20% – Акцентування4 2 3 2 2 4 4" xfId="27427"/>
    <cellStyle name="20% – Акцентування4 2 3 2 2 5" xfId="7592"/>
    <cellStyle name="20% – Акцентування4 2 3 2 2 5 2" xfId="20823"/>
    <cellStyle name="20% – Акцентування4 2 3 2 2 5 2 2" xfId="47030"/>
    <cellStyle name="20% – Акцентування4 2 3 2 2 5 3" xfId="33952"/>
    <cellStyle name="20% – Акцентування4 2 3 2 2 6" xfId="14241"/>
    <cellStyle name="20% – Акцентування4 2 3 2 2 6 2" xfId="40509"/>
    <cellStyle name="20% – Акцентування4 2 3 2 2 7" xfId="27420"/>
    <cellStyle name="20% – Акцентування4 2 3 2 3" xfId="828"/>
    <cellStyle name="20% – Акцентування4 2 3 2 3 2" xfId="829"/>
    <cellStyle name="20% – Акцентування4 2 3 2 3 2 2" xfId="830"/>
    <cellStyle name="20% – Акцентування4 2 3 2 3 2 2 2" xfId="7602"/>
    <cellStyle name="20% – Акцентування4 2 3 2 3 2 2 2 2" xfId="20833"/>
    <cellStyle name="20% – Акцентування4 2 3 2 3 2 2 2 2 2" xfId="47040"/>
    <cellStyle name="20% – Акцентування4 2 3 2 3 2 2 2 3" xfId="33962"/>
    <cellStyle name="20% – Акцентування4 2 3 2 3 2 2 3" xfId="14251"/>
    <cellStyle name="20% – Акцентування4 2 3 2 3 2 2 3 2" xfId="40519"/>
    <cellStyle name="20% – Акцентування4 2 3 2 3 2 2 4" xfId="27430"/>
    <cellStyle name="20% – Акцентування4 2 3 2 3 2 3" xfId="7601"/>
    <cellStyle name="20% – Акцентування4 2 3 2 3 2 3 2" xfId="20832"/>
    <cellStyle name="20% – Акцентування4 2 3 2 3 2 3 2 2" xfId="47039"/>
    <cellStyle name="20% – Акцентування4 2 3 2 3 2 3 3" xfId="33961"/>
    <cellStyle name="20% – Акцентування4 2 3 2 3 2 4" xfId="14250"/>
    <cellStyle name="20% – Акцентування4 2 3 2 3 2 4 2" xfId="40518"/>
    <cellStyle name="20% – Акцентування4 2 3 2 3 2 5" xfId="27429"/>
    <cellStyle name="20% – Акцентування4 2 3 2 3 3" xfId="831"/>
    <cellStyle name="20% – Акцентування4 2 3 2 3 3 2" xfId="7603"/>
    <cellStyle name="20% – Акцентування4 2 3 2 3 3 2 2" xfId="20834"/>
    <cellStyle name="20% – Акцентування4 2 3 2 3 3 2 2 2" xfId="47041"/>
    <cellStyle name="20% – Акцентування4 2 3 2 3 3 2 3" xfId="33963"/>
    <cellStyle name="20% – Акцентування4 2 3 2 3 3 3" xfId="14252"/>
    <cellStyle name="20% – Акцентування4 2 3 2 3 3 3 2" xfId="40520"/>
    <cellStyle name="20% – Акцентування4 2 3 2 3 3 4" xfId="27431"/>
    <cellStyle name="20% – Акцентування4 2 3 2 3 4" xfId="7600"/>
    <cellStyle name="20% – Акцентування4 2 3 2 3 4 2" xfId="20831"/>
    <cellStyle name="20% – Акцентування4 2 3 2 3 4 2 2" xfId="47038"/>
    <cellStyle name="20% – Акцентування4 2 3 2 3 4 3" xfId="33960"/>
    <cellStyle name="20% – Акцентування4 2 3 2 3 5" xfId="14249"/>
    <cellStyle name="20% – Акцентування4 2 3 2 3 5 2" xfId="40517"/>
    <cellStyle name="20% – Акцентування4 2 3 2 3 6" xfId="27428"/>
    <cellStyle name="20% – Акцентування4 2 3 2 4" xfId="832"/>
    <cellStyle name="20% – Акцентування4 2 3 2 4 2" xfId="833"/>
    <cellStyle name="20% – Акцентування4 2 3 2 4 2 2" xfId="7605"/>
    <cellStyle name="20% – Акцентування4 2 3 2 4 2 2 2" xfId="20836"/>
    <cellStyle name="20% – Акцентування4 2 3 2 4 2 2 2 2" xfId="47043"/>
    <cellStyle name="20% – Акцентування4 2 3 2 4 2 2 3" xfId="33965"/>
    <cellStyle name="20% – Акцентування4 2 3 2 4 2 3" xfId="14254"/>
    <cellStyle name="20% – Акцентування4 2 3 2 4 2 3 2" xfId="40522"/>
    <cellStyle name="20% – Акцентування4 2 3 2 4 2 4" xfId="27433"/>
    <cellStyle name="20% – Акцентування4 2 3 2 4 3" xfId="7604"/>
    <cellStyle name="20% – Акцентування4 2 3 2 4 3 2" xfId="20835"/>
    <cellStyle name="20% – Акцентування4 2 3 2 4 3 2 2" xfId="47042"/>
    <cellStyle name="20% – Акцентування4 2 3 2 4 3 3" xfId="33964"/>
    <cellStyle name="20% – Акцентування4 2 3 2 4 4" xfId="14253"/>
    <cellStyle name="20% – Акцентування4 2 3 2 4 4 2" xfId="40521"/>
    <cellStyle name="20% – Акцентування4 2 3 2 4 5" xfId="27432"/>
    <cellStyle name="20% – Акцентування4 2 3 2 5" xfId="834"/>
    <cellStyle name="20% – Акцентування4 2 3 2 5 2" xfId="7606"/>
    <cellStyle name="20% – Акцентування4 2 3 2 5 2 2" xfId="20837"/>
    <cellStyle name="20% – Акцентування4 2 3 2 5 2 2 2" xfId="47044"/>
    <cellStyle name="20% – Акцентування4 2 3 2 5 2 3" xfId="33966"/>
    <cellStyle name="20% – Акцентування4 2 3 2 5 3" xfId="14255"/>
    <cellStyle name="20% – Акцентування4 2 3 2 5 3 2" xfId="40523"/>
    <cellStyle name="20% – Акцентування4 2 3 2 5 4" xfId="27434"/>
    <cellStyle name="20% – Акцентування4 2 3 2 6" xfId="7591"/>
    <cellStyle name="20% – Акцентування4 2 3 2 6 2" xfId="20822"/>
    <cellStyle name="20% – Акцентування4 2 3 2 6 2 2" xfId="47029"/>
    <cellStyle name="20% – Акцентування4 2 3 2 6 3" xfId="33951"/>
    <cellStyle name="20% – Акцентування4 2 3 2 7" xfId="14240"/>
    <cellStyle name="20% – Акцентування4 2 3 2 7 2" xfId="40508"/>
    <cellStyle name="20% – Акцентування4 2 3 2 8" xfId="27419"/>
    <cellStyle name="20% – Акцентування4 2 3 3" xfId="835"/>
    <cellStyle name="20% – Акцентування4 2 3 3 2" xfId="836"/>
    <cellStyle name="20% – Акцентування4 2 3 3 2 2" xfId="837"/>
    <cellStyle name="20% – Акцентування4 2 3 3 2 2 2" xfId="838"/>
    <cellStyle name="20% – Акцентування4 2 3 3 2 2 2 2" xfId="7610"/>
    <cellStyle name="20% – Акцентування4 2 3 3 2 2 2 2 2" xfId="20841"/>
    <cellStyle name="20% – Акцентування4 2 3 3 2 2 2 2 2 2" xfId="47048"/>
    <cellStyle name="20% – Акцентування4 2 3 3 2 2 2 2 3" xfId="33970"/>
    <cellStyle name="20% – Акцентування4 2 3 3 2 2 2 3" xfId="14259"/>
    <cellStyle name="20% – Акцентування4 2 3 3 2 2 2 3 2" xfId="40527"/>
    <cellStyle name="20% – Акцентування4 2 3 3 2 2 2 4" xfId="27438"/>
    <cellStyle name="20% – Акцентування4 2 3 3 2 2 3" xfId="7609"/>
    <cellStyle name="20% – Акцентування4 2 3 3 2 2 3 2" xfId="20840"/>
    <cellStyle name="20% – Акцентування4 2 3 3 2 2 3 2 2" xfId="47047"/>
    <cellStyle name="20% – Акцентування4 2 3 3 2 2 3 3" xfId="33969"/>
    <cellStyle name="20% – Акцентування4 2 3 3 2 2 4" xfId="14258"/>
    <cellStyle name="20% – Акцентування4 2 3 3 2 2 4 2" xfId="40526"/>
    <cellStyle name="20% – Акцентування4 2 3 3 2 2 5" xfId="27437"/>
    <cellStyle name="20% – Акцентування4 2 3 3 2 3" xfId="839"/>
    <cellStyle name="20% – Акцентування4 2 3 3 2 3 2" xfId="7611"/>
    <cellStyle name="20% – Акцентування4 2 3 3 2 3 2 2" xfId="20842"/>
    <cellStyle name="20% – Акцентування4 2 3 3 2 3 2 2 2" xfId="47049"/>
    <cellStyle name="20% – Акцентування4 2 3 3 2 3 2 3" xfId="33971"/>
    <cellStyle name="20% – Акцентування4 2 3 3 2 3 3" xfId="14260"/>
    <cellStyle name="20% – Акцентування4 2 3 3 2 3 3 2" xfId="40528"/>
    <cellStyle name="20% – Акцентування4 2 3 3 2 3 4" xfId="27439"/>
    <cellStyle name="20% – Акцентування4 2 3 3 2 4" xfId="7608"/>
    <cellStyle name="20% – Акцентування4 2 3 3 2 4 2" xfId="20839"/>
    <cellStyle name="20% – Акцентування4 2 3 3 2 4 2 2" xfId="47046"/>
    <cellStyle name="20% – Акцентування4 2 3 3 2 4 3" xfId="33968"/>
    <cellStyle name="20% – Акцентування4 2 3 3 2 5" xfId="14257"/>
    <cellStyle name="20% – Акцентування4 2 3 3 2 5 2" xfId="40525"/>
    <cellStyle name="20% – Акцентування4 2 3 3 2 6" xfId="27436"/>
    <cellStyle name="20% – Акцентування4 2 3 3 3" xfId="840"/>
    <cellStyle name="20% – Акцентування4 2 3 3 3 2" xfId="841"/>
    <cellStyle name="20% – Акцентування4 2 3 3 3 2 2" xfId="7613"/>
    <cellStyle name="20% – Акцентування4 2 3 3 3 2 2 2" xfId="20844"/>
    <cellStyle name="20% – Акцентування4 2 3 3 3 2 2 2 2" xfId="47051"/>
    <cellStyle name="20% – Акцентування4 2 3 3 3 2 2 3" xfId="33973"/>
    <cellStyle name="20% – Акцентування4 2 3 3 3 2 3" xfId="14262"/>
    <cellStyle name="20% – Акцентування4 2 3 3 3 2 3 2" xfId="40530"/>
    <cellStyle name="20% – Акцентування4 2 3 3 3 2 4" xfId="27441"/>
    <cellStyle name="20% – Акцентування4 2 3 3 3 3" xfId="7612"/>
    <cellStyle name="20% – Акцентування4 2 3 3 3 3 2" xfId="20843"/>
    <cellStyle name="20% – Акцентування4 2 3 3 3 3 2 2" xfId="47050"/>
    <cellStyle name="20% – Акцентування4 2 3 3 3 3 3" xfId="33972"/>
    <cellStyle name="20% – Акцентування4 2 3 3 3 4" xfId="14261"/>
    <cellStyle name="20% – Акцентування4 2 3 3 3 4 2" xfId="40529"/>
    <cellStyle name="20% – Акцентування4 2 3 3 3 5" xfId="27440"/>
    <cellStyle name="20% – Акцентування4 2 3 3 4" xfId="842"/>
    <cellStyle name="20% – Акцентування4 2 3 3 4 2" xfId="7614"/>
    <cellStyle name="20% – Акцентування4 2 3 3 4 2 2" xfId="20845"/>
    <cellStyle name="20% – Акцентування4 2 3 3 4 2 2 2" xfId="47052"/>
    <cellStyle name="20% – Акцентування4 2 3 3 4 2 3" xfId="33974"/>
    <cellStyle name="20% – Акцентування4 2 3 3 4 3" xfId="14263"/>
    <cellStyle name="20% – Акцентування4 2 3 3 4 3 2" xfId="40531"/>
    <cellStyle name="20% – Акцентування4 2 3 3 4 4" xfId="27442"/>
    <cellStyle name="20% – Акцентування4 2 3 3 5" xfId="7607"/>
    <cellStyle name="20% – Акцентування4 2 3 3 5 2" xfId="20838"/>
    <cellStyle name="20% – Акцентування4 2 3 3 5 2 2" xfId="47045"/>
    <cellStyle name="20% – Акцентування4 2 3 3 5 3" xfId="33967"/>
    <cellStyle name="20% – Акцентування4 2 3 3 6" xfId="14256"/>
    <cellStyle name="20% – Акцентування4 2 3 3 6 2" xfId="40524"/>
    <cellStyle name="20% – Акцентування4 2 3 3 7" xfId="27435"/>
    <cellStyle name="20% – Акцентування4 2 3 4" xfId="843"/>
    <cellStyle name="20% – Акцентування4 2 3 4 2" xfId="844"/>
    <cellStyle name="20% – Акцентування4 2 3 4 2 2" xfId="845"/>
    <cellStyle name="20% – Акцентування4 2 3 4 2 2 2" xfId="7617"/>
    <cellStyle name="20% – Акцентування4 2 3 4 2 2 2 2" xfId="20848"/>
    <cellStyle name="20% – Акцентування4 2 3 4 2 2 2 2 2" xfId="47055"/>
    <cellStyle name="20% – Акцентування4 2 3 4 2 2 2 3" xfId="33977"/>
    <cellStyle name="20% – Акцентування4 2 3 4 2 2 3" xfId="14266"/>
    <cellStyle name="20% – Акцентування4 2 3 4 2 2 3 2" xfId="40534"/>
    <cellStyle name="20% – Акцентування4 2 3 4 2 2 4" xfId="27445"/>
    <cellStyle name="20% – Акцентування4 2 3 4 2 3" xfId="7616"/>
    <cellStyle name="20% – Акцентування4 2 3 4 2 3 2" xfId="20847"/>
    <cellStyle name="20% – Акцентування4 2 3 4 2 3 2 2" xfId="47054"/>
    <cellStyle name="20% – Акцентування4 2 3 4 2 3 3" xfId="33976"/>
    <cellStyle name="20% – Акцентування4 2 3 4 2 4" xfId="14265"/>
    <cellStyle name="20% – Акцентування4 2 3 4 2 4 2" xfId="40533"/>
    <cellStyle name="20% – Акцентування4 2 3 4 2 5" xfId="27444"/>
    <cellStyle name="20% – Акцентування4 2 3 4 3" xfId="846"/>
    <cellStyle name="20% – Акцентування4 2 3 4 3 2" xfId="7618"/>
    <cellStyle name="20% – Акцентування4 2 3 4 3 2 2" xfId="20849"/>
    <cellStyle name="20% – Акцентування4 2 3 4 3 2 2 2" xfId="47056"/>
    <cellStyle name="20% – Акцентування4 2 3 4 3 2 3" xfId="33978"/>
    <cellStyle name="20% – Акцентування4 2 3 4 3 3" xfId="14267"/>
    <cellStyle name="20% – Акцентування4 2 3 4 3 3 2" xfId="40535"/>
    <cellStyle name="20% – Акцентування4 2 3 4 3 4" xfId="27446"/>
    <cellStyle name="20% – Акцентування4 2 3 4 4" xfId="7615"/>
    <cellStyle name="20% – Акцентування4 2 3 4 4 2" xfId="20846"/>
    <cellStyle name="20% – Акцентування4 2 3 4 4 2 2" xfId="47053"/>
    <cellStyle name="20% – Акцентування4 2 3 4 4 3" xfId="33975"/>
    <cellStyle name="20% – Акцентування4 2 3 4 5" xfId="14264"/>
    <cellStyle name="20% – Акцентування4 2 3 4 5 2" xfId="40532"/>
    <cellStyle name="20% – Акцентування4 2 3 4 6" xfId="27443"/>
    <cellStyle name="20% – Акцентування4 2 3 5" xfId="847"/>
    <cellStyle name="20% – Акцентування4 2 3 5 2" xfId="848"/>
    <cellStyle name="20% – Акцентування4 2 3 5 2 2" xfId="7620"/>
    <cellStyle name="20% – Акцентування4 2 3 5 2 2 2" xfId="20851"/>
    <cellStyle name="20% – Акцентування4 2 3 5 2 2 2 2" xfId="47058"/>
    <cellStyle name="20% – Акцентування4 2 3 5 2 2 3" xfId="33980"/>
    <cellStyle name="20% – Акцентування4 2 3 5 2 3" xfId="14269"/>
    <cellStyle name="20% – Акцентування4 2 3 5 2 3 2" xfId="40537"/>
    <cellStyle name="20% – Акцентування4 2 3 5 2 4" xfId="27448"/>
    <cellStyle name="20% – Акцентування4 2 3 5 3" xfId="7619"/>
    <cellStyle name="20% – Акцентування4 2 3 5 3 2" xfId="20850"/>
    <cellStyle name="20% – Акцентування4 2 3 5 3 2 2" xfId="47057"/>
    <cellStyle name="20% – Акцентування4 2 3 5 3 3" xfId="33979"/>
    <cellStyle name="20% – Акцентування4 2 3 5 4" xfId="14268"/>
    <cellStyle name="20% – Акцентування4 2 3 5 4 2" xfId="40536"/>
    <cellStyle name="20% – Акцентування4 2 3 5 5" xfId="27447"/>
    <cellStyle name="20% – Акцентування4 2 3 6" xfId="849"/>
    <cellStyle name="20% – Акцентування4 2 3 6 2" xfId="7621"/>
    <cellStyle name="20% – Акцентування4 2 3 6 2 2" xfId="20852"/>
    <cellStyle name="20% – Акцентування4 2 3 6 2 2 2" xfId="47059"/>
    <cellStyle name="20% – Акцентування4 2 3 6 2 3" xfId="33981"/>
    <cellStyle name="20% – Акцентування4 2 3 6 3" xfId="14270"/>
    <cellStyle name="20% – Акцентування4 2 3 6 3 2" xfId="40538"/>
    <cellStyle name="20% – Акцентування4 2 3 6 4" xfId="27449"/>
    <cellStyle name="20% – Акцентування4 2 3 7" xfId="7590"/>
    <cellStyle name="20% – Акцентування4 2 3 7 2" xfId="20821"/>
    <cellStyle name="20% – Акцентування4 2 3 7 2 2" xfId="47028"/>
    <cellStyle name="20% – Акцентування4 2 3 7 3" xfId="33950"/>
    <cellStyle name="20% – Акцентування4 2 3 8" xfId="14239"/>
    <cellStyle name="20% – Акцентування4 2 3 8 2" xfId="40507"/>
    <cellStyle name="20% – Акцентування4 2 3 9" xfId="27418"/>
    <cellStyle name="20% – Акцентування4 2 4" xfId="850"/>
    <cellStyle name="20% – Акцентування4 2 4 2" xfId="851"/>
    <cellStyle name="20% – Акцентування4 2 4 2 2" xfId="852"/>
    <cellStyle name="20% – Акцентування4 2 4 2 2 2" xfId="853"/>
    <cellStyle name="20% – Акцентування4 2 4 2 2 2 2" xfId="854"/>
    <cellStyle name="20% – Акцентування4 2 4 2 2 2 2 2" xfId="7626"/>
    <cellStyle name="20% – Акцентування4 2 4 2 2 2 2 2 2" xfId="20857"/>
    <cellStyle name="20% – Акцентування4 2 4 2 2 2 2 2 2 2" xfId="47064"/>
    <cellStyle name="20% – Акцентування4 2 4 2 2 2 2 2 3" xfId="33986"/>
    <cellStyle name="20% – Акцентування4 2 4 2 2 2 2 3" xfId="14275"/>
    <cellStyle name="20% – Акцентування4 2 4 2 2 2 2 3 2" xfId="40543"/>
    <cellStyle name="20% – Акцентування4 2 4 2 2 2 2 4" xfId="27454"/>
    <cellStyle name="20% – Акцентування4 2 4 2 2 2 3" xfId="7625"/>
    <cellStyle name="20% – Акцентування4 2 4 2 2 2 3 2" xfId="20856"/>
    <cellStyle name="20% – Акцентування4 2 4 2 2 2 3 2 2" xfId="47063"/>
    <cellStyle name="20% – Акцентування4 2 4 2 2 2 3 3" xfId="33985"/>
    <cellStyle name="20% – Акцентування4 2 4 2 2 2 4" xfId="14274"/>
    <cellStyle name="20% – Акцентування4 2 4 2 2 2 4 2" xfId="40542"/>
    <cellStyle name="20% – Акцентування4 2 4 2 2 2 5" xfId="27453"/>
    <cellStyle name="20% – Акцентування4 2 4 2 2 3" xfId="855"/>
    <cellStyle name="20% – Акцентування4 2 4 2 2 3 2" xfId="7627"/>
    <cellStyle name="20% – Акцентування4 2 4 2 2 3 2 2" xfId="20858"/>
    <cellStyle name="20% – Акцентування4 2 4 2 2 3 2 2 2" xfId="47065"/>
    <cellStyle name="20% – Акцентування4 2 4 2 2 3 2 3" xfId="33987"/>
    <cellStyle name="20% – Акцентування4 2 4 2 2 3 3" xfId="14276"/>
    <cellStyle name="20% – Акцентування4 2 4 2 2 3 3 2" xfId="40544"/>
    <cellStyle name="20% – Акцентування4 2 4 2 2 3 4" xfId="27455"/>
    <cellStyle name="20% – Акцентування4 2 4 2 2 4" xfId="7624"/>
    <cellStyle name="20% – Акцентування4 2 4 2 2 4 2" xfId="20855"/>
    <cellStyle name="20% – Акцентування4 2 4 2 2 4 2 2" xfId="47062"/>
    <cellStyle name="20% – Акцентування4 2 4 2 2 4 3" xfId="33984"/>
    <cellStyle name="20% – Акцентування4 2 4 2 2 5" xfId="14273"/>
    <cellStyle name="20% – Акцентування4 2 4 2 2 5 2" xfId="40541"/>
    <cellStyle name="20% – Акцентування4 2 4 2 2 6" xfId="27452"/>
    <cellStyle name="20% – Акцентування4 2 4 2 3" xfId="856"/>
    <cellStyle name="20% – Акцентування4 2 4 2 3 2" xfId="857"/>
    <cellStyle name="20% – Акцентування4 2 4 2 3 2 2" xfId="7629"/>
    <cellStyle name="20% – Акцентування4 2 4 2 3 2 2 2" xfId="20860"/>
    <cellStyle name="20% – Акцентування4 2 4 2 3 2 2 2 2" xfId="47067"/>
    <cellStyle name="20% – Акцентування4 2 4 2 3 2 2 3" xfId="33989"/>
    <cellStyle name="20% – Акцентування4 2 4 2 3 2 3" xfId="14278"/>
    <cellStyle name="20% – Акцентування4 2 4 2 3 2 3 2" xfId="40546"/>
    <cellStyle name="20% – Акцентування4 2 4 2 3 2 4" xfId="27457"/>
    <cellStyle name="20% – Акцентування4 2 4 2 3 3" xfId="7628"/>
    <cellStyle name="20% – Акцентування4 2 4 2 3 3 2" xfId="20859"/>
    <cellStyle name="20% – Акцентування4 2 4 2 3 3 2 2" xfId="47066"/>
    <cellStyle name="20% – Акцентування4 2 4 2 3 3 3" xfId="33988"/>
    <cellStyle name="20% – Акцентування4 2 4 2 3 4" xfId="14277"/>
    <cellStyle name="20% – Акцентування4 2 4 2 3 4 2" xfId="40545"/>
    <cellStyle name="20% – Акцентування4 2 4 2 3 5" xfId="27456"/>
    <cellStyle name="20% – Акцентування4 2 4 2 4" xfId="858"/>
    <cellStyle name="20% – Акцентування4 2 4 2 4 2" xfId="7630"/>
    <cellStyle name="20% – Акцентування4 2 4 2 4 2 2" xfId="20861"/>
    <cellStyle name="20% – Акцентування4 2 4 2 4 2 2 2" xfId="47068"/>
    <cellStyle name="20% – Акцентування4 2 4 2 4 2 3" xfId="33990"/>
    <cellStyle name="20% – Акцентування4 2 4 2 4 3" xfId="14279"/>
    <cellStyle name="20% – Акцентування4 2 4 2 4 3 2" xfId="40547"/>
    <cellStyle name="20% – Акцентування4 2 4 2 4 4" xfId="27458"/>
    <cellStyle name="20% – Акцентування4 2 4 2 5" xfId="7623"/>
    <cellStyle name="20% – Акцентування4 2 4 2 5 2" xfId="20854"/>
    <cellStyle name="20% – Акцентування4 2 4 2 5 2 2" xfId="47061"/>
    <cellStyle name="20% – Акцентування4 2 4 2 5 3" xfId="33983"/>
    <cellStyle name="20% – Акцентування4 2 4 2 6" xfId="14272"/>
    <cellStyle name="20% – Акцентування4 2 4 2 6 2" xfId="40540"/>
    <cellStyle name="20% – Акцентування4 2 4 2 7" xfId="27451"/>
    <cellStyle name="20% – Акцентування4 2 4 3" xfId="859"/>
    <cellStyle name="20% – Акцентування4 2 4 3 2" xfId="860"/>
    <cellStyle name="20% – Акцентування4 2 4 3 2 2" xfId="861"/>
    <cellStyle name="20% – Акцентування4 2 4 3 2 2 2" xfId="7633"/>
    <cellStyle name="20% – Акцентування4 2 4 3 2 2 2 2" xfId="20864"/>
    <cellStyle name="20% – Акцентування4 2 4 3 2 2 2 2 2" xfId="47071"/>
    <cellStyle name="20% – Акцентування4 2 4 3 2 2 2 3" xfId="33993"/>
    <cellStyle name="20% – Акцентування4 2 4 3 2 2 3" xfId="14282"/>
    <cellStyle name="20% – Акцентування4 2 4 3 2 2 3 2" xfId="40550"/>
    <cellStyle name="20% – Акцентування4 2 4 3 2 2 4" xfId="27461"/>
    <cellStyle name="20% – Акцентування4 2 4 3 2 3" xfId="7632"/>
    <cellStyle name="20% – Акцентування4 2 4 3 2 3 2" xfId="20863"/>
    <cellStyle name="20% – Акцентування4 2 4 3 2 3 2 2" xfId="47070"/>
    <cellStyle name="20% – Акцентування4 2 4 3 2 3 3" xfId="33992"/>
    <cellStyle name="20% – Акцентування4 2 4 3 2 4" xfId="14281"/>
    <cellStyle name="20% – Акцентування4 2 4 3 2 4 2" xfId="40549"/>
    <cellStyle name="20% – Акцентування4 2 4 3 2 5" xfId="27460"/>
    <cellStyle name="20% – Акцентування4 2 4 3 3" xfId="862"/>
    <cellStyle name="20% – Акцентування4 2 4 3 3 2" xfId="7634"/>
    <cellStyle name="20% – Акцентування4 2 4 3 3 2 2" xfId="20865"/>
    <cellStyle name="20% – Акцентування4 2 4 3 3 2 2 2" xfId="47072"/>
    <cellStyle name="20% – Акцентування4 2 4 3 3 2 3" xfId="33994"/>
    <cellStyle name="20% – Акцентування4 2 4 3 3 3" xfId="14283"/>
    <cellStyle name="20% – Акцентування4 2 4 3 3 3 2" xfId="40551"/>
    <cellStyle name="20% – Акцентування4 2 4 3 3 4" xfId="27462"/>
    <cellStyle name="20% – Акцентування4 2 4 3 4" xfId="7631"/>
    <cellStyle name="20% – Акцентування4 2 4 3 4 2" xfId="20862"/>
    <cellStyle name="20% – Акцентування4 2 4 3 4 2 2" xfId="47069"/>
    <cellStyle name="20% – Акцентування4 2 4 3 4 3" xfId="33991"/>
    <cellStyle name="20% – Акцентування4 2 4 3 5" xfId="14280"/>
    <cellStyle name="20% – Акцентування4 2 4 3 5 2" xfId="40548"/>
    <cellStyle name="20% – Акцентування4 2 4 3 6" xfId="27459"/>
    <cellStyle name="20% – Акцентування4 2 4 4" xfId="863"/>
    <cellStyle name="20% – Акцентування4 2 4 4 2" xfId="864"/>
    <cellStyle name="20% – Акцентування4 2 4 4 2 2" xfId="7636"/>
    <cellStyle name="20% – Акцентування4 2 4 4 2 2 2" xfId="20867"/>
    <cellStyle name="20% – Акцентування4 2 4 4 2 2 2 2" xfId="47074"/>
    <cellStyle name="20% – Акцентування4 2 4 4 2 2 3" xfId="33996"/>
    <cellStyle name="20% – Акцентування4 2 4 4 2 3" xfId="14285"/>
    <cellStyle name="20% – Акцентування4 2 4 4 2 3 2" xfId="40553"/>
    <cellStyle name="20% – Акцентування4 2 4 4 2 4" xfId="27464"/>
    <cellStyle name="20% – Акцентування4 2 4 4 3" xfId="7635"/>
    <cellStyle name="20% – Акцентування4 2 4 4 3 2" xfId="20866"/>
    <cellStyle name="20% – Акцентування4 2 4 4 3 2 2" xfId="47073"/>
    <cellStyle name="20% – Акцентування4 2 4 4 3 3" xfId="33995"/>
    <cellStyle name="20% – Акцентування4 2 4 4 4" xfId="14284"/>
    <cellStyle name="20% – Акцентування4 2 4 4 4 2" xfId="40552"/>
    <cellStyle name="20% – Акцентування4 2 4 4 5" xfId="27463"/>
    <cellStyle name="20% – Акцентування4 2 4 5" xfId="865"/>
    <cellStyle name="20% – Акцентування4 2 4 5 2" xfId="7637"/>
    <cellStyle name="20% – Акцентування4 2 4 5 2 2" xfId="20868"/>
    <cellStyle name="20% – Акцентування4 2 4 5 2 2 2" xfId="47075"/>
    <cellStyle name="20% – Акцентування4 2 4 5 2 3" xfId="33997"/>
    <cellStyle name="20% – Акцентування4 2 4 5 3" xfId="14286"/>
    <cellStyle name="20% – Акцентування4 2 4 5 3 2" xfId="40554"/>
    <cellStyle name="20% – Акцентування4 2 4 5 4" xfId="27465"/>
    <cellStyle name="20% – Акцентування4 2 4 6" xfId="7622"/>
    <cellStyle name="20% – Акцентування4 2 4 6 2" xfId="20853"/>
    <cellStyle name="20% – Акцентування4 2 4 6 2 2" xfId="47060"/>
    <cellStyle name="20% – Акцентування4 2 4 6 3" xfId="33982"/>
    <cellStyle name="20% – Акцентування4 2 4 7" xfId="14271"/>
    <cellStyle name="20% – Акцентування4 2 4 7 2" xfId="40539"/>
    <cellStyle name="20% – Акцентування4 2 4 8" xfId="27450"/>
    <cellStyle name="20% – Акцентування4 2 5" xfId="866"/>
    <cellStyle name="20% – Акцентування4 2 5 2" xfId="867"/>
    <cellStyle name="20% – Акцентування4 2 5 2 2" xfId="868"/>
    <cellStyle name="20% – Акцентування4 2 5 2 2 2" xfId="869"/>
    <cellStyle name="20% – Акцентування4 2 5 2 2 2 2" xfId="7641"/>
    <cellStyle name="20% – Акцентування4 2 5 2 2 2 2 2" xfId="20872"/>
    <cellStyle name="20% – Акцентування4 2 5 2 2 2 2 2 2" xfId="47079"/>
    <cellStyle name="20% – Акцентування4 2 5 2 2 2 2 3" xfId="34001"/>
    <cellStyle name="20% – Акцентування4 2 5 2 2 2 3" xfId="14290"/>
    <cellStyle name="20% – Акцентування4 2 5 2 2 2 3 2" xfId="40558"/>
    <cellStyle name="20% – Акцентування4 2 5 2 2 2 4" xfId="27469"/>
    <cellStyle name="20% – Акцентування4 2 5 2 2 3" xfId="7640"/>
    <cellStyle name="20% – Акцентування4 2 5 2 2 3 2" xfId="20871"/>
    <cellStyle name="20% – Акцентування4 2 5 2 2 3 2 2" xfId="47078"/>
    <cellStyle name="20% – Акцентування4 2 5 2 2 3 3" xfId="34000"/>
    <cellStyle name="20% – Акцентування4 2 5 2 2 4" xfId="14289"/>
    <cellStyle name="20% – Акцентування4 2 5 2 2 4 2" xfId="40557"/>
    <cellStyle name="20% – Акцентування4 2 5 2 2 5" xfId="27468"/>
    <cellStyle name="20% – Акцентування4 2 5 2 3" xfId="870"/>
    <cellStyle name="20% – Акцентування4 2 5 2 3 2" xfId="7642"/>
    <cellStyle name="20% – Акцентування4 2 5 2 3 2 2" xfId="20873"/>
    <cellStyle name="20% – Акцентування4 2 5 2 3 2 2 2" xfId="47080"/>
    <cellStyle name="20% – Акцентування4 2 5 2 3 2 3" xfId="34002"/>
    <cellStyle name="20% – Акцентування4 2 5 2 3 3" xfId="14291"/>
    <cellStyle name="20% – Акцентування4 2 5 2 3 3 2" xfId="40559"/>
    <cellStyle name="20% – Акцентування4 2 5 2 3 4" xfId="27470"/>
    <cellStyle name="20% – Акцентування4 2 5 2 4" xfId="7639"/>
    <cellStyle name="20% – Акцентування4 2 5 2 4 2" xfId="20870"/>
    <cellStyle name="20% – Акцентування4 2 5 2 4 2 2" xfId="47077"/>
    <cellStyle name="20% – Акцентування4 2 5 2 4 3" xfId="33999"/>
    <cellStyle name="20% – Акцентування4 2 5 2 5" xfId="14288"/>
    <cellStyle name="20% – Акцентування4 2 5 2 5 2" xfId="40556"/>
    <cellStyle name="20% – Акцентування4 2 5 2 6" xfId="27467"/>
    <cellStyle name="20% – Акцентування4 2 5 3" xfId="871"/>
    <cellStyle name="20% – Акцентування4 2 5 3 2" xfId="872"/>
    <cellStyle name="20% – Акцентування4 2 5 3 2 2" xfId="7644"/>
    <cellStyle name="20% – Акцентування4 2 5 3 2 2 2" xfId="20875"/>
    <cellStyle name="20% – Акцентування4 2 5 3 2 2 2 2" xfId="47082"/>
    <cellStyle name="20% – Акцентування4 2 5 3 2 2 3" xfId="34004"/>
    <cellStyle name="20% – Акцентування4 2 5 3 2 3" xfId="14293"/>
    <cellStyle name="20% – Акцентування4 2 5 3 2 3 2" xfId="40561"/>
    <cellStyle name="20% – Акцентування4 2 5 3 2 4" xfId="27472"/>
    <cellStyle name="20% – Акцентування4 2 5 3 3" xfId="7643"/>
    <cellStyle name="20% – Акцентування4 2 5 3 3 2" xfId="20874"/>
    <cellStyle name="20% – Акцентування4 2 5 3 3 2 2" xfId="47081"/>
    <cellStyle name="20% – Акцентування4 2 5 3 3 3" xfId="34003"/>
    <cellStyle name="20% – Акцентування4 2 5 3 4" xfId="14292"/>
    <cellStyle name="20% – Акцентування4 2 5 3 4 2" xfId="40560"/>
    <cellStyle name="20% – Акцентування4 2 5 3 5" xfId="27471"/>
    <cellStyle name="20% – Акцентування4 2 5 4" xfId="873"/>
    <cellStyle name="20% – Акцентування4 2 5 4 2" xfId="7645"/>
    <cellStyle name="20% – Акцентування4 2 5 4 2 2" xfId="20876"/>
    <cellStyle name="20% – Акцентування4 2 5 4 2 2 2" xfId="47083"/>
    <cellStyle name="20% – Акцентування4 2 5 4 2 3" xfId="34005"/>
    <cellStyle name="20% – Акцентування4 2 5 4 3" xfId="14294"/>
    <cellStyle name="20% – Акцентування4 2 5 4 3 2" xfId="40562"/>
    <cellStyle name="20% – Акцентування4 2 5 4 4" xfId="27473"/>
    <cellStyle name="20% – Акцентування4 2 5 5" xfId="7638"/>
    <cellStyle name="20% – Акцентування4 2 5 5 2" xfId="20869"/>
    <cellStyle name="20% – Акцентування4 2 5 5 2 2" xfId="47076"/>
    <cellStyle name="20% – Акцентування4 2 5 5 3" xfId="33998"/>
    <cellStyle name="20% – Акцентування4 2 5 6" xfId="14287"/>
    <cellStyle name="20% – Акцентування4 2 5 6 2" xfId="40555"/>
    <cellStyle name="20% – Акцентування4 2 5 7" xfId="27466"/>
    <cellStyle name="20% – Акцентування4 2 6" xfId="874"/>
    <cellStyle name="20% – Акцентування4 2 6 2" xfId="875"/>
    <cellStyle name="20% – Акцентування4 2 6 2 2" xfId="876"/>
    <cellStyle name="20% – Акцентування4 2 6 2 2 2" xfId="7648"/>
    <cellStyle name="20% – Акцентування4 2 6 2 2 2 2" xfId="20879"/>
    <cellStyle name="20% – Акцентування4 2 6 2 2 2 2 2" xfId="47086"/>
    <cellStyle name="20% – Акцентування4 2 6 2 2 2 3" xfId="34008"/>
    <cellStyle name="20% – Акцентування4 2 6 2 2 3" xfId="14297"/>
    <cellStyle name="20% – Акцентування4 2 6 2 2 3 2" xfId="40565"/>
    <cellStyle name="20% – Акцентування4 2 6 2 2 4" xfId="27476"/>
    <cellStyle name="20% – Акцентування4 2 6 2 3" xfId="7647"/>
    <cellStyle name="20% – Акцентування4 2 6 2 3 2" xfId="20878"/>
    <cellStyle name="20% – Акцентування4 2 6 2 3 2 2" xfId="47085"/>
    <cellStyle name="20% – Акцентування4 2 6 2 3 3" xfId="34007"/>
    <cellStyle name="20% – Акцентування4 2 6 2 4" xfId="14296"/>
    <cellStyle name="20% – Акцентування4 2 6 2 4 2" xfId="40564"/>
    <cellStyle name="20% – Акцентування4 2 6 2 5" xfId="27475"/>
    <cellStyle name="20% – Акцентування4 2 6 3" xfId="877"/>
    <cellStyle name="20% – Акцентування4 2 6 3 2" xfId="7649"/>
    <cellStyle name="20% – Акцентування4 2 6 3 2 2" xfId="20880"/>
    <cellStyle name="20% – Акцентування4 2 6 3 2 2 2" xfId="47087"/>
    <cellStyle name="20% – Акцентування4 2 6 3 2 3" xfId="34009"/>
    <cellStyle name="20% – Акцентування4 2 6 3 3" xfId="14298"/>
    <cellStyle name="20% – Акцентування4 2 6 3 3 2" xfId="40566"/>
    <cellStyle name="20% – Акцентування4 2 6 3 4" xfId="27477"/>
    <cellStyle name="20% – Акцентування4 2 6 4" xfId="7646"/>
    <cellStyle name="20% – Акцентування4 2 6 4 2" xfId="20877"/>
    <cellStyle name="20% – Акцентування4 2 6 4 2 2" xfId="47084"/>
    <cellStyle name="20% – Акцентування4 2 6 4 3" xfId="34006"/>
    <cellStyle name="20% – Акцентування4 2 6 5" xfId="14295"/>
    <cellStyle name="20% – Акцентування4 2 6 5 2" xfId="40563"/>
    <cellStyle name="20% – Акцентування4 2 6 6" xfId="27474"/>
    <cellStyle name="20% – Акцентування4 2 7" xfId="878"/>
    <cellStyle name="20% – Акцентування4 2 7 2" xfId="879"/>
    <cellStyle name="20% – Акцентування4 2 7 2 2" xfId="7651"/>
    <cellStyle name="20% – Акцентування4 2 7 2 2 2" xfId="20882"/>
    <cellStyle name="20% – Акцентування4 2 7 2 2 2 2" xfId="47089"/>
    <cellStyle name="20% – Акцентування4 2 7 2 2 3" xfId="34011"/>
    <cellStyle name="20% – Акцентування4 2 7 2 3" xfId="14300"/>
    <cellStyle name="20% – Акцентування4 2 7 2 3 2" xfId="40568"/>
    <cellStyle name="20% – Акцентування4 2 7 2 4" xfId="27479"/>
    <cellStyle name="20% – Акцентування4 2 7 3" xfId="7650"/>
    <cellStyle name="20% – Акцентування4 2 7 3 2" xfId="20881"/>
    <cellStyle name="20% – Акцентування4 2 7 3 2 2" xfId="47088"/>
    <cellStyle name="20% – Акцентування4 2 7 3 3" xfId="34010"/>
    <cellStyle name="20% – Акцентування4 2 7 4" xfId="14299"/>
    <cellStyle name="20% – Акцентування4 2 7 4 2" xfId="40567"/>
    <cellStyle name="20% – Акцентування4 2 7 5" xfId="27478"/>
    <cellStyle name="20% – Акцентування4 2 8" xfId="880"/>
    <cellStyle name="20% – Акцентування4 2 8 2" xfId="7652"/>
    <cellStyle name="20% – Акцентування4 2 8 2 2" xfId="20883"/>
    <cellStyle name="20% – Акцентування4 2 8 2 2 2" xfId="47090"/>
    <cellStyle name="20% – Акцентування4 2 8 2 3" xfId="34012"/>
    <cellStyle name="20% – Акцентування4 2 8 3" xfId="14301"/>
    <cellStyle name="20% – Акцентування4 2 8 3 2" xfId="40569"/>
    <cellStyle name="20% – Акцентування4 2 8 4" xfId="27480"/>
    <cellStyle name="20% – Акцентування4 2 9" xfId="7027"/>
    <cellStyle name="20% – Акцентування4 2 9 2" xfId="13627"/>
    <cellStyle name="20% – Акцентування4 2 9 2 2" xfId="26857"/>
    <cellStyle name="20% – Акцентування4 2 9 2 2 2" xfId="53035"/>
    <cellStyle name="20% – Акцентування4 2 9 2 3" xfId="39957"/>
    <cellStyle name="20% – Акцентування4 2 9 3" xfId="20275"/>
    <cellStyle name="20% – Акцентування4 2 9 3 2" xfId="46514"/>
    <cellStyle name="20% – Акцентування4 2 9 4" xfId="33424"/>
    <cellStyle name="20% – Акцентування5 2" xfId="881"/>
    <cellStyle name="20% – Акцентування5 2 10" xfId="7653"/>
    <cellStyle name="20% – Акцентування5 2 10 2" xfId="20884"/>
    <cellStyle name="20% – Акцентування5 2 10 2 2" xfId="47091"/>
    <cellStyle name="20% – Акцентування5 2 10 3" xfId="34013"/>
    <cellStyle name="20% – Акцентування5 2 11" xfId="14302"/>
    <cellStyle name="20% – Акцентування5 2 11 2" xfId="40570"/>
    <cellStyle name="20% – Акцентування5 2 12" xfId="27481"/>
    <cellStyle name="20% – Акцентування5 2 2" xfId="882"/>
    <cellStyle name="20% – Акцентування5 2 2 10" xfId="27482"/>
    <cellStyle name="20% – Акцентування5 2 2 2" xfId="883"/>
    <cellStyle name="20% – Акцентування5 2 2 2 2" xfId="884"/>
    <cellStyle name="20% – Акцентування5 2 2 2 2 2" xfId="885"/>
    <cellStyle name="20% – Акцентування5 2 2 2 2 2 2" xfId="886"/>
    <cellStyle name="20% – Акцентування5 2 2 2 2 2 2 2" xfId="887"/>
    <cellStyle name="20% – Акцентування5 2 2 2 2 2 2 2 2" xfId="888"/>
    <cellStyle name="20% – Акцентування5 2 2 2 2 2 2 2 2 2" xfId="7660"/>
    <cellStyle name="20% – Акцентування5 2 2 2 2 2 2 2 2 2 2" xfId="20891"/>
    <cellStyle name="20% – Акцентування5 2 2 2 2 2 2 2 2 2 2 2" xfId="47098"/>
    <cellStyle name="20% – Акцентування5 2 2 2 2 2 2 2 2 2 3" xfId="34020"/>
    <cellStyle name="20% – Акцентування5 2 2 2 2 2 2 2 2 3" xfId="14309"/>
    <cellStyle name="20% – Акцентування5 2 2 2 2 2 2 2 2 3 2" xfId="40577"/>
    <cellStyle name="20% – Акцентування5 2 2 2 2 2 2 2 2 4" xfId="27488"/>
    <cellStyle name="20% – Акцентування5 2 2 2 2 2 2 2 3" xfId="7659"/>
    <cellStyle name="20% – Акцентування5 2 2 2 2 2 2 2 3 2" xfId="20890"/>
    <cellStyle name="20% – Акцентування5 2 2 2 2 2 2 2 3 2 2" xfId="47097"/>
    <cellStyle name="20% – Акцентування5 2 2 2 2 2 2 2 3 3" xfId="34019"/>
    <cellStyle name="20% – Акцентування5 2 2 2 2 2 2 2 4" xfId="14308"/>
    <cellStyle name="20% – Акцентування5 2 2 2 2 2 2 2 4 2" xfId="40576"/>
    <cellStyle name="20% – Акцентування5 2 2 2 2 2 2 2 5" xfId="27487"/>
    <cellStyle name="20% – Акцентування5 2 2 2 2 2 2 3" xfId="889"/>
    <cellStyle name="20% – Акцентування5 2 2 2 2 2 2 3 2" xfId="7661"/>
    <cellStyle name="20% – Акцентування5 2 2 2 2 2 2 3 2 2" xfId="20892"/>
    <cellStyle name="20% – Акцентування5 2 2 2 2 2 2 3 2 2 2" xfId="47099"/>
    <cellStyle name="20% – Акцентування5 2 2 2 2 2 2 3 2 3" xfId="34021"/>
    <cellStyle name="20% – Акцентування5 2 2 2 2 2 2 3 3" xfId="14310"/>
    <cellStyle name="20% – Акцентування5 2 2 2 2 2 2 3 3 2" xfId="40578"/>
    <cellStyle name="20% – Акцентування5 2 2 2 2 2 2 3 4" xfId="27489"/>
    <cellStyle name="20% – Акцентування5 2 2 2 2 2 2 4" xfId="7658"/>
    <cellStyle name="20% – Акцентування5 2 2 2 2 2 2 4 2" xfId="20889"/>
    <cellStyle name="20% – Акцентування5 2 2 2 2 2 2 4 2 2" xfId="47096"/>
    <cellStyle name="20% – Акцентування5 2 2 2 2 2 2 4 3" xfId="34018"/>
    <cellStyle name="20% – Акцентування5 2 2 2 2 2 2 5" xfId="14307"/>
    <cellStyle name="20% – Акцентування5 2 2 2 2 2 2 5 2" xfId="40575"/>
    <cellStyle name="20% – Акцентування5 2 2 2 2 2 2 6" xfId="27486"/>
    <cellStyle name="20% – Акцентування5 2 2 2 2 2 3" xfId="890"/>
    <cellStyle name="20% – Акцентування5 2 2 2 2 2 3 2" xfId="891"/>
    <cellStyle name="20% – Акцентування5 2 2 2 2 2 3 2 2" xfId="7663"/>
    <cellStyle name="20% – Акцентування5 2 2 2 2 2 3 2 2 2" xfId="20894"/>
    <cellStyle name="20% – Акцентування5 2 2 2 2 2 3 2 2 2 2" xfId="47101"/>
    <cellStyle name="20% – Акцентування5 2 2 2 2 2 3 2 2 3" xfId="34023"/>
    <cellStyle name="20% – Акцентування5 2 2 2 2 2 3 2 3" xfId="14312"/>
    <cellStyle name="20% – Акцентування5 2 2 2 2 2 3 2 3 2" xfId="40580"/>
    <cellStyle name="20% – Акцентування5 2 2 2 2 2 3 2 4" xfId="27491"/>
    <cellStyle name="20% – Акцентування5 2 2 2 2 2 3 3" xfId="7662"/>
    <cellStyle name="20% – Акцентування5 2 2 2 2 2 3 3 2" xfId="20893"/>
    <cellStyle name="20% – Акцентування5 2 2 2 2 2 3 3 2 2" xfId="47100"/>
    <cellStyle name="20% – Акцентування5 2 2 2 2 2 3 3 3" xfId="34022"/>
    <cellStyle name="20% – Акцентування5 2 2 2 2 2 3 4" xfId="14311"/>
    <cellStyle name="20% – Акцентування5 2 2 2 2 2 3 4 2" xfId="40579"/>
    <cellStyle name="20% – Акцентування5 2 2 2 2 2 3 5" xfId="27490"/>
    <cellStyle name="20% – Акцентування5 2 2 2 2 2 4" xfId="892"/>
    <cellStyle name="20% – Акцентування5 2 2 2 2 2 4 2" xfId="7664"/>
    <cellStyle name="20% – Акцентування5 2 2 2 2 2 4 2 2" xfId="20895"/>
    <cellStyle name="20% – Акцентування5 2 2 2 2 2 4 2 2 2" xfId="47102"/>
    <cellStyle name="20% – Акцентування5 2 2 2 2 2 4 2 3" xfId="34024"/>
    <cellStyle name="20% – Акцентування5 2 2 2 2 2 4 3" xfId="14313"/>
    <cellStyle name="20% – Акцентування5 2 2 2 2 2 4 3 2" xfId="40581"/>
    <cellStyle name="20% – Акцентування5 2 2 2 2 2 4 4" xfId="27492"/>
    <cellStyle name="20% – Акцентування5 2 2 2 2 2 5" xfId="7657"/>
    <cellStyle name="20% – Акцентування5 2 2 2 2 2 5 2" xfId="20888"/>
    <cellStyle name="20% – Акцентування5 2 2 2 2 2 5 2 2" xfId="47095"/>
    <cellStyle name="20% – Акцентування5 2 2 2 2 2 5 3" xfId="34017"/>
    <cellStyle name="20% – Акцентування5 2 2 2 2 2 6" xfId="14306"/>
    <cellStyle name="20% – Акцентування5 2 2 2 2 2 6 2" xfId="40574"/>
    <cellStyle name="20% – Акцентування5 2 2 2 2 2 7" xfId="27485"/>
    <cellStyle name="20% – Акцентування5 2 2 2 2 3" xfId="893"/>
    <cellStyle name="20% – Акцентування5 2 2 2 2 3 2" xfId="894"/>
    <cellStyle name="20% – Акцентування5 2 2 2 2 3 2 2" xfId="895"/>
    <cellStyle name="20% – Акцентування5 2 2 2 2 3 2 2 2" xfId="7667"/>
    <cellStyle name="20% – Акцентування5 2 2 2 2 3 2 2 2 2" xfId="20898"/>
    <cellStyle name="20% – Акцентування5 2 2 2 2 3 2 2 2 2 2" xfId="47105"/>
    <cellStyle name="20% – Акцентування5 2 2 2 2 3 2 2 2 3" xfId="34027"/>
    <cellStyle name="20% – Акцентування5 2 2 2 2 3 2 2 3" xfId="14316"/>
    <cellStyle name="20% – Акцентування5 2 2 2 2 3 2 2 3 2" xfId="40584"/>
    <cellStyle name="20% – Акцентування5 2 2 2 2 3 2 2 4" xfId="27495"/>
    <cellStyle name="20% – Акцентування5 2 2 2 2 3 2 3" xfId="7666"/>
    <cellStyle name="20% – Акцентування5 2 2 2 2 3 2 3 2" xfId="20897"/>
    <cellStyle name="20% – Акцентування5 2 2 2 2 3 2 3 2 2" xfId="47104"/>
    <cellStyle name="20% – Акцентування5 2 2 2 2 3 2 3 3" xfId="34026"/>
    <cellStyle name="20% – Акцентування5 2 2 2 2 3 2 4" xfId="14315"/>
    <cellStyle name="20% – Акцентування5 2 2 2 2 3 2 4 2" xfId="40583"/>
    <cellStyle name="20% – Акцентування5 2 2 2 2 3 2 5" xfId="27494"/>
    <cellStyle name="20% – Акцентування5 2 2 2 2 3 3" xfId="896"/>
    <cellStyle name="20% – Акцентування5 2 2 2 2 3 3 2" xfId="7668"/>
    <cellStyle name="20% – Акцентування5 2 2 2 2 3 3 2 2" xfId="20899"/>
    <cellStyle name="20% – Акцентування5 2 2 2 2 3 3 2 2 2" xfId="47106"/>
    <cellStyle name="20% – Акцентування5 2 2 2 2 3 3 2 3" xfId="34028"/>
    <cellStyle name="20% – Акцентування5 2 2 2 2 3 3 3" xfId="14317"/>
    <cellStyle name="20% – Акцентування5 2 2 2 2 3 3 3 2" xfId="40585"/>
    <cellStyle name="20% – Акцентування5 2 2 2 2 3 3 4" xfId="27496"/>
    <cellStyle name="20% – Акцентування5 2 2 2 2 3 4" xfId="7665"/>
    <cellStyle name="20% – Акцентування5 2 2 2 2 3 4 2" xfId="20896"/>
    <cellStyle name="20% – Акцентування5 2 2 2 2 3 4 2 2" xfId="47103"/>
    <cellStyle name="20% – Акцентування5 2 2 2 2 3 4 3" xfId="34025"/>
    <cellStyle name="20% – Акцентування5 2 2 2 2 3 5" xfId="14314"/>
    <cellStyle name="20% – Акцентування5 2 2 2 2 3 5 2" xfId="40582"/>
    <cellStyle name="20% – Акцентування5 2 2 2 2 3 6" xfId="27493"/>
    <cellStyle name="20% – Акцентування5 2 2 2 2 4" xfId="897"/>
    <cellStyle name="20% – Акцентування5 2 2 2 2 4 2" xfId="898"/>
    <cellStyle name="20% – Акцентування5 2 2 2 2 4 2 2" xfId="7670"/>
    <cellStyle name="20% – Акцентування5 2 2 2 2 4 2 2 2" xfId="20901"/>
    <cellStyle name="20% – Акцентування5 2 2 2 2 4 2 2 2 2" xfId="47108"/>
    <cellStyle name="20% – Акцентування5 2 2 2 2 4 2 2 3" xfId="34030"/>
    <cellStyle name="20% – Акцентування5 2 2 2 2 4 2 3" xfId="14319"/>
    <cellStyle name="20% – Акцентування5 2 2 2 2 4 2 3 2" xfId="40587"/>
    <cellStyle name="20% – Акцентування5 2 2 2 2 4 2 4" xfId="27498"/>
    <cellStyle name="20% – Акцентування5 2 2 2 2 4 3" xfId="7669"/>
    <cellStyle name="20% – Акцентування5 2 2 2 2 4 3 2" xfId="20900"/>
    <cellStyle name="20% – Акцентування5 2 2 2 2 4 3 2 2" xfId="47107"/>
    <cellStyle name="20% – Акцентування5 2 2 2 2 4 3 3" xfId="34029"/>
    <cellStyle name="20% – Акцентування5 2 2 2 2 4 4" xfId="14318"/>
    <cellStyle name="20% – Акцентування5 2 2 2 2 4 4 2" xfId="40586"/>
    <cellStyle name="20% – Акцентування5 2 2 2 2 4 5" xfId="27497"/>
    <cellStyle name="20% – Акцентування5 2 2 2 2 5" xfId="899"/>
    <cellStyle name="20% – Акцентування5 2 2 2 2 5 2" xfId="7671"/>
    <cellStyle name="20% – Акцентування5 2 2 2 2 5 2 2" xfId="20902"/>
    <cellStyle name="20% – Акцентування5 2 2 2 2 5 2 2 2" xfId="47109"/>
    <cellStyle name="20% – Акцентування5 2 2 2 2 5 2 3" xfId="34031"/>
    <cellStyle name="20% – Акцентування5 2 2 2 2 5 3" xfId="14320"/>
    <cellStyle name="20% – Акцентування5 2 2 2 2 5 3 2" xfId="40588"/>
    <cellStyle name="20% – Акцентування5 2 2 2 2 5 4" xfId="27499"/>
    <cellStyle name="20% – Акцентування5 2 2 2 2 6" xfId="7656"/>
    <cellStyle name="20% – Акцентування5 2 2 2 2 6 2" xfId="20887"/>
    <cellStyle name="20% – Акцентування5 2 2 2 2 6 2 2" xfId="47094"/>
    <cellStyle name="20% – Акцентування5 2 2 2 2 6 3" xfId="34016"/>
    <cellStyle name="20% – Акцентування5 2 2 2 2 7" xfId="14305"/>
    <cellStyle name="20% – Акцентування5 2 2 2 2 7 2" xfId="40573"/>
    <cellStyle name="20% – Акцентування5 2 2 2 2 8" xfId="27484"/>
    <cellStyle name="20% – Акцентування5 2 2 2 3" xfId="900"/>
    <cellStyle name="20% – Акцентування5 2 2 2 3 2" xfId="901"/>
    <cellStyle name="20% – Акцентування5 2 2 2 3 2 2" xfId="902"/>
    <cellStyle name="20% – Акцентування5 2 2 2 3 2 2 2" xfId="903"/>
    <cellStyle name="20% – Акцентування5 2 2 2 3 2 2 2 2" xfId="7675"/>
    <cellStyle name="20% – Акцентування5 2 2 2 3 2 2 2 2 2" xfId="20906"/>
    <cellStyle name="20% – Акцентування5 2 2 2 3 2 2 2 2 2 2" xfId="47113"/>
    <cellStyle name="20% – Акцентування5 2 2 2 3 2 2 2 2 3" xfId="34035"/>
    <cellStyle name="20% – Акцентування5 2 2 2 3 2 2 2 3" xfId="14324"/>
    <cellStyle name="20% – Акцентування5 2 2 2 3 2 2 2 3 2" xfId="40592"/>
    <cellStyle name="20% – Акцентування5 2 2 2 3 2 2 2 4" xfId="27503"/>
    <cellStyle name="20% – Акцентування5 2 2 2 3 2 2 3" xfId="7674"/>
    <cellStyle name="20% – Акцентування5 2 2 2 3 2 2 3 2" xfId="20905"/>
    <cellStyle name="20% – Акцентування5 2 2 2 3 2 2 3 2 2" xfId="47112"/>
    <cellStyle name="20% – Акцентування5 2 2 2 3 2 2 3 3" xfId="34034"/>
    <cellStyle name="20% – Акцентування5 2 2 2 3 2 2 4" xfId="14323"/>
    <cellStyle name="20% – Акцентування5 2 2 2 3 2 2 4 2" xfId="40591"/>
    <cellStyle name="20% – Акцентування5 2 2 2 3 2 2 5" xfId="27502"/>
    <cellStyle name="20% – Акцентування5 2 2 2 3 2 3" xfId="904"/>
    <cellStyle name="20% – Акцентування5 2 2 2 3 2 3 2" xfId="7676"/>
    <cellStyle name="20% – Акцентування5 2 2 2 3 2 3 2 2" xfId="20907"/>
    <cellStyle name="20% – Акцентування5 2 2 2 3 2 3 2 2 2" xfId="47114"/>
    <cellStyle name="20% – Акцентування5 2 2 2 3 2 3 2 3" xfId="34036"/>
    <cellStyle name="20% – Акцентування5 2 2 2 3 2 3 3" xfId="14325"/>
    <cellStyle name="20% – Акцентування5 2 2 2 3 2 3 3 2" xfId="40593"/>
    <cellStyle name="20% – Акцентування5 2 2 2 3 2 3 4" xfId="27504"/>
    <cellStyle name="20% – Акцентування5 2 2 2 3 2 4" xfId="7673"/>
    <cellStyle name="20% – Акцентування5 2 2 2 3 2 4 2" xfId="20904"/>
    <cellStyle name="20% – Акцентування5 2 2 2 3 2 4 2 2" xfId="47111"/>
    <cellStyle name="20% – Акцентування5 2 2 2 3 2 4 3" xfId="34033"/>
    <cellStyle name="20% – Акцентування5 2 2 2 3 2 5" xfId="14322"/>
    <cellStyle name="20% – Акцентування5 2 2 2 3 2 5 2" xfId="40590"/>
    <cellStyle name="20% – Акцентування5 2 2 2 3 2 6" xfId="27501"/>
    <cellStyle name="20% – Акцентування5 2 2 2 3 3" xfId="905"/>
    <cellStyle name="20% – Акцентування5 2 2 2 3 3 2" xfId="906"/>
    <cellStyle name="20% – Акцентування5 2 2 2 3 3 2 2" xfId="7678"/>
    <cellStyle name="20% – Акцентування5 2 2 2 3 3 2 2 2" xfId="20909"/>
    <cellStyle name="20% – Акцентування5 2 2 2 3 3 2 2 2 2" xfId="47116"/>
    <cellStyle name="20% – Акцентування5 2 2 2 3 3 2 2 3" xfId="34038"/>
    <cellStyle name="20% – Акцентування5 2 2 2 3 3 2 3" xfId="14327"/>
    <cellStyle name="20% – Акцентування5 2 2 2 3 3 2 3 2" xfId="40595"/>
    <cellStyle name="20% – Акцентування5 2 2 2 3 3 2 4" xfId="27506"/>
    <cellStyle name="20% – Акцентування5 2 2 2 3 3 3" xfId="7677"/>
    <cellStyle name="20% – Акцентування5 2 2 2 3 3 3 2" xfId="20908"/>
    <cellStyle name="20% – Акцентування5 2 2 2 3 3 3 2 2" xfId="47115"/>
    <cellStyle name="20% – Акцентування5 2 2 2 3 3 3 3" xfId="34037"/>
    <cellStyle name="20% – Акцентування5 2 2 2 3 3 4" xfId="14326"/>
    <cellStyle name="20% – Акцентування5 2 2 2 3 3 4 2" xfId="40594"/>
    <cellStyle name="20% – Акцентування5 2 2 2 3 3 5" xfId="27505"/>
    <cellStyle name="20% – Акцентування5 2 2 2 3 4" xfId="907"/>
    <cellStyle name="20% – Акцентування5 2 2 2 3 4 2" xfId="7679"/>
    <cellStyle name="20% – Акцентування5 2 2 2 3 4 2 2" xfId="20910"/>
    <cellStyle name="20% – Акцентування5 2 2 2 3 4 2 2 2" xfId="47117"/>
    <cellStyle name="20% – Акцентування5 2 2 2 3 4 2 3" xfId="34039"/>
    <cellStyle name="20% – Акцентування5 2 2 2 3 4 3" xfId="14328"/>
    <cellStyle name="20% – Акцентування5 2 2 2 3 4 3 2" xfId="40596"/>
    <cellStyle name="20% – Акцентування5 2 2 2 3 4 4" xfId="27507"/>
    <cellStyle name="20% – Акцентування5 2 2 2 3 5" xfId="7672"/>
    <cellStyle name="20% – Акцентування5 2 2 2 3 5 2" xfId="20903"/>
    <cellStyle name="20% – Акцентування5 2 2 2 3 5 2 2" xfId="47110"/>
    <cellStyle name="20% – Акцентування5 2 2 2 3 5 3" xfId="34032"/>
    <cellStyle name="20% – Акцентування5 2 2 2 3 6" xfId="14321"/>
    <cellStyle name="20% – Акцентування5 2 2 2 3 6 2" xfId="40589"/>
    <cellStyle name="20% – Акцентування5 2 2 2 3 7" xfId="27500"/>
    <cellStyle name="20% – Акцентування5 2 2 2 4" xfId="908"/>
    <cellStyle name="20% – Акцентування5 2 2 2 4 2" xfId="909"/>
    <cellStyle name="20% – Акцентування5 2 2 2 4 2 2" xfId="910"/>
    <cellStyle name="20% – Акцентування5 2 2 2 4 2 2 2" xfId="7682"/>
    <cellStyle name="20% – Акцентування5 2 2 2 4 2 2 2 2" xfId="20913"/>
    <cellStyle name="20% – Акцентування5 2 2 2 4 2 2 2 2 2" xfId="47120"/>
    <cellStyle name="20% – Акцентування5 2 2 2 4 2 2 2 3" xfId="34042"/>
    <cellStyle name="20% – Акцентування5 2 2 2 4 2 2 3" xfId="14331"/>
    <cellStyle name="20% – Акцентування5 2 2 2 4 2 2 3 2" xfId="40599"/>
    <cellStyle name="20% – Акцентування5 2 2 2 4 2 2 4" xfId="27510"/>
    <cellStyle name="20% – Акцентування5 2 2 2 4 2 3" xfId="7681"/>
    <cellStyle name="20% – Акцентування5 2 2 2 4 2 3 2" xfId="20912"/>
    <cellStyle name="20% – Акцентування5 2 2 2 4 2 3 2 2" xfId="47119"/>
    <cellStyle name="20% – Акцентування5 2 2 2 4 2 3 3" xfId="34041"/>
    <cellStyle name="20% – Акцентування5 2 2 2 4 2 4" xfId="14330"/>
    <cellStyle name="20% – Акцентування5 2 2 2 4 2 4 2" xfId="40598"/>
    <cellStyle name="20% – Акцентування5 2 2 2 4 2 5" xfId="27509"/>
    <cellStyle name="20% – Акцентування5 2 2 2 4 3" xfId="911"/>
    <cellStyle name="20% – Акцентування5 2 2 2 4 3 2" xfId="7683"/>
    <cellStyle name="20% – Акцентування5 2 2 2 4 3 2 2" xfId="20914"/>
    <cellStyle name="20% – Акцентування5 2 2 2 4 3 2 2 2" xfId="47121"/>
    <cellStyle name="20% – Акцентування5 2 2 2 4 3 2 3" xfId="34043"/>
    <cellStyle name="20% – Акцентування5 2 2 2 4 3 3" xfId="14332"/>
    <cellStyle name="20% – Акцентування5 2 2 2 4 3 3 2" xfId="40600"/>
    <cellStyle name="20% – Акцентування5 2 2 2 4 3 4" xfId="27511"/>
    <cellStyle name="20% – Акцентування5 2 2 2 4 4" xfId="7680"/>
    <cellStyle name="20% – Акцентування5 2 2 2 4 4 2" xfId="20911"/>
    <cellStyle name="20% – Акцентування5 2 2 2 4 4 2 2" xfId="47118"/>
    <cellStyle name="20% – Акцентування5 2 2 2 4 4 3" xfId="34040"/>
    <cellStyle name="20% – Акцентування5 2 2 2 4 5" xfId="14329"/>
    <cellStyle name="20% – Акцентування5 2 2 2 4 5 2" xfId="40597"/>
    <cellStyle name="20% – Акцентування5 2 2 2 4 6" xfId="27508"/>
    <cellStyle name="20% – Акцентування5 2 2 2 5" xfId="912"/>
    <cellStyle name="20% – Акцентування5 2 2 2 5 2" xfId="913"/>
    <cellStyle name="20% – Акцентування5 2 2 2 5 2 2" xfId="7685"/>
    <cellStyle name="20% – Акцентування5 2 2 2 5 2 2 2" xfId="20916"/>
    <cellStyle name="20% – Акцентування5 2 2 2 5 2 2 2 2" xfId="47123"/>
    <cellStyle name="20% – Акцентування5 2 2 2 5 2 2 3" xfId="34045"/>
    <cellStyle name="20% – Акцентування5 2 2 2 5 2 3" xfId="14334"/>
    <cellStyle name="20% – Акцентування5 2 2 2 5 2 3 2" xfId="40602"/>
    <cellStyle name="20% – Акцентування5 2 2 2 5 2 4" xfId="27513"/>
    <cellStyle name="20% – Акцентування5 2 2 2 5 3" xfId="7684"/>
    <cellStyle name="20% – Акцентування5 2 2 2 5 3 2" xfId="20915"/>
    <cellStyle name="20% – Акцентування5 2 2 2 5 3 2 2" xfId="47122"/>
    <cellStyle name="20% – Акцентування5 2 2 2 5 3 3" xfId="34044"/>
    <cellStyle name="20% – Акцентування5 2 2 2 5 4" xfId="14333"/>
    <cellStyle name="20% – Акцентування5 2 2 2 5 4 2" xfId="40601"/>
    <cellStyle name="20% – Акцентування5 2 2 2 5 5" xfId="27512"/>
    <cellStyle name="20% – Акцентування5 2 2 2 6" xfId="914"/>
    <cellStyle name="20% – Акцентування5 2 2 2 6 2" xfId="7686"/>
    <cellStyle name="20% – Акцентування5 2 2 2 6 2 2" xfId="20917"/>
    <cellStyle name="20% – Акцентування5 2 2 2 6 2 2 2" xfId="47124"/>
    <cellStyle name="20% – Акцентування5 2 2 2 6 2 3" xfId="34046"/>
    <cellStyle name="20% – Акцентування5 2 2 2 6 3" xfId="14335"/>
    <cellStyle name="20% – Акцентування5 2 2 2 6 3 2" xfId="40603"/>
    <cellStyle name="20% – Акцентування5 2 2 2 6 4" xfId="27514"/>
    <cellStyle name="20% – Акцентування5 2 2 2 7" xfId="7655"/>
    <cellStyle name="20% – Акцентування5 2 2 2 7 2" xfId="20886"/>
    <cellStyle name="20% – Акцентування5 2 2 2 7 2 2" xfId="47093"/>
    <cellStyle name="20% – Акцентування5 2 2 2 7 3" xfId="34015"/>
    <cellStyle name="20% – Акцентування5 2 2 2 8" xfId="14304"/>
    <cellStyle name="20% – Акцентування5 2 2 2 8 2" xfId="40572"/>
    <cellStyle name="20% – Акцентування5 2 2 2 9" xfId="27483"/>
    <cellStyle name="20% – Акцентування5 2 2 3" xfId="915"/>
    <cellStyle name="20% – Акцентування5 2 2 3 2" xfId="916"/>
    <cellStyle name="20% – Акцентування5 2 2 3 2 2" xfId="917"/>
    <cellStyle name="20% – Акцентування5 2 2 3 2 2 2" xfId="918"/>
    <cellStyle name="20% – Акцентування5 2 2 3 2 2 2 2" xfId="919"/>
    <cellStyle name="20% – Акцентування5 2 2 3 2 2 2 2 2" xfId="7691"/>
    <cellStyle name="20% – Акцентування5 2 2 3 2 2 2 2 2 2" xfId="20922"/>
    <cellStyle name="20% – Акцентування5 2 2 3 2 2 2 2 2 2 2" xfId="47129"/>
    <cellStyle name="20% – Акцентування5 2 2 3 2 2 2 2 2 3" xfId="34051"/>
    <cellStyle name="20% – Акцентування5 2 2 3 2 2 2 2 3" xfId="14340"/>
    <cellStyle name="20% – Акцентування5 2 2 3 2 2 2 2 3 2" xfId="40608"/>
    <cellStyle name="20% – Акцентування5 2 2 3 2 2 2 2 4" xfId="27519"/>
    <cellStyle name="20% – Акцентування5 2 2 3 2 2 2 3" xfId="7690"/>
    <cellStyle name="20% – Акцентування5 2 2 3 2 2 2 3 2" xfId="20921"/>
    <cellStyle name="20% – Акцентування5 2 2 3 2 2 2 3 2 2" xfId="47128"/>
    <cellStyle name="20% – Акцентування5 2 2 3 2 2 2 3 3" xfId="34050"/>
    <cellStyle name="20% – Акцентування5 2 2 3 2 2 2 4" xfId="14339"/>
    <cellStyle name="20% – Акцентування5 2 2 3 2 2 2 4 2" xfId="40607"/>
    <cellStyle name="20% – Акцентування5 2 2 3 2 2 2 5" xfId="27518"/>
    <cellStyle name="20% – Акцентування5 2 2 3 2 2 3" xfId="920"/>
    <cellStyle name="20% – Акцентування5 2 2 3 2 2 3 2" xfId="7692"/>
    <cellStyle name="20% – Акцентування5 2 2 3 2 2 3 2 2" xfId="20923"/>
    <cellStyle name="20% – Акцентування5 2 2 3 2 2 3 2 2 2" xfId="47130"/>
    <cellStyle name="20% – Акцентування5 2 2 3 2 2 3 2 3" xfId="34052"/>
    <cellStyle name="20% – Акцентування5 2 2 3 2 2 3 3" xfId="14341"/>
    <cellStyle name="20% – Акцентування5 2 2 3 2 2 3 3 2" xfId="40609"/>
    <cellStyle name="20% – Акцентування5 2 2 3 2 2 3 4" xfId="27520"/>
    <cellStyle name="20% – Акцентування5 2 2 3 2 2 4" xfId="7689"/>
    <cellStyle name="20% – Акцентування5 2 2 3 2 2 4 2" xfId="20920"/>
    <cellStyle name="20% – Акцентування5 2 2 3 2 2 4 2 2" xfId="47127"/>
    <cellStyle name="20% – Акцентування5 2 2 3 2 2 4 3" xfId="34049"/>
    <cellStyle name="20% – Акцентування5 2 2 3 2 2 5" xfId="14338"/>
    <cellStyle name="20% – Акцентування5 2 2 3 2 2 5 2" xfId="40606"/>
    <cellStyle name="20% – Акцентування5 2 2 3 2 2 6" xfId="27517"/>
    <cellStyle name="20% – Акцентування5 2 2 3 2 3" xfId="921"/>
    <cellStyle name="20% – Акцентування5 2 2 3 2 3 2" xfId="922"/>
    <cellStyle name="20% – Акцентування5 2 2 3 2 3 2 2" xfId="7694"/>
    <cellStyle name="20% – Акцентування5 2 2 3 2 3 2 2 2" xfId="20925"/>
    <cellStyle name="20% – Акцентування5 2 2 3 2 3 2 2 2 2" xfId="47132"/>
    <cellStyle name="20% – Акцентування5 2 2 3 2 3 2 2 3" xfId="34054"/>
    <cellStyle name="20% – Акцентування5 2 2 3 2 3 2 3" xfId="14343"/>
    <cellStyle name="20% – Акцентування5 2 2 3 2 3 2 3 2" xfId="40611"/>
    <cellStyle name="20% – Акцентування5 2 2 3 2 3 2 4" xfId="27522"/>
    <cellStyle name="20% – Акцентування5 2 2 3 2 3 3" xfId="7693"/>
    <cellStyle name="20% – Акцентування5 2 2 3 2 3 3 2" xfId="20924"/>
    <cellStyle name="20% – Акцентування5 2 2 3 2 3 3 2 2" xfId="47131"/>
    <cellStyle name="20% – Акцентування5 2 2 3 2 3 3 3" xfId="34053"/>
    <cellStyle name="20% – Акцентування5 2 2 3 2 3 4" xfId="14342"/>
    <cellStyle name="20% – Акцентування5 2 2 3 2 3 4 2" xfId="40610"/>
    <cellStyle name="20% – Акцентування5 2 2 3 2 3 5" xfId="27521"/>
    <cellStyle name="20% – Акцентування5 2 2 3 2 4" xfId="923"/>
    <cellStyle name="20% – Акцентування5 2 2 3 2 4 2" xfId="7695"/>
    <cellStyle name="20% – Акцентування5 2 2 3 2 4 2 2" xfId="20926"/>
    <cellStyle name="20% – Акцентування5 2 2 3 2 4 2 2 2" xfId="47133"/>
    <cellStyle name="20% – Акцентування5 2 2 3 2 4 2 3" xfId="34055"/>
    <cellStyle name="20% – Акцентування5 2 2 3 2 4 3" xfId="14344"/>
    <cellStyle name="20% – Акцентування5 2 2 3 2 4 3 2" xfId="40612"/>
    <cellStyle name="20% – Акцентування5 2 2 3 2 4 4" xfId="27523"/>
    <cellStyle name="20% – Акцентування5 2 2 3 2 5" xfId="7688"/>
    <cellStyle name="20% – Акцентування5 2 2 3 2 5 2" xfId="20919"/>
    <cellStyle name="20% – Акцентування5 2 2 3 2 5 2 2" xfId="47126"/>
    <cellStyle name="20% – Акцентування5 2 2 3 2 5 3" xfId="34048"/>
    <cellStyle name="20% – Акцентування5 2 2 3 2 6" xfId="14337"/>
    <cellStyle name="20% – Акцентування5 2 2 3 2 6 2" xfId="40605"/>
    <cellStyle name="20% – Акцентування5 2 2 3 2 7" xfId="27516"/>
    <cellStyle name="20% – Акцентування5 2 2 3 3" xfId="924"/>
    <cellStyle name="20% – Акцентування5 2 2 3 3 2" xfId="925"/>
    <cellStyle name="20% – Акцентування5 2 2 3 3 2 2" xfId="926"/>
    <cellStyle name="20% – Акцентування5 2 2 3 3 2 2 2" xfId="7698"/>
    <cellStyle name="20% – Акцентування5 2 2 3 3 2 2 2 2" xfId="20929"/>
    <cellStyle name="20% – Акцентування5 2 2 3 3 2 2 2 2 2" xfId="47136"/>
    <cellStyle name="20% – Акцентування5 2 2 3 3 2 2 2 3" xfId="34058"/>
    <cellStyle name="20% – Акцентування5 2 2 3 3 2 2 3" xfId="14347"/>
    <cellStyle name="20% – Акцентування5 2 2 3 3 2 2 3 2" xfId="40615"/>
    <cellStyle name="20% – Акцентування5 2 2 3 3 2 2 4" xfId="27526"/>
    <cellStyle name="20% – Акцентування5 2 2 3 3 2 3" xfId="7697"/>
    <cellStyle name="20% – Акцентування5 2 2 3 3 2 3 2" xfId="20928"/>
    <cellStyle name="20% – Акцентування5 2 2 3 3 2 3 2 2" xfId="47135"/>
    <cellStyle name="20% – Акцентування5 2 2 3 3 2 3 3" xfId="34057"/>
    <cellStyle name="20% – Акцентування5 2 2 3 3 2 4" xfId="14346"/>
    <cellStyle name="20% – Акцентування5 2 2 3 3 2 4 2" xfId="40614"/>
    <cellStyle name="20% – Акцентування5 2 2 3 3 2 5" xfId="27525"/>
    <cellStyle name="20% – Акцентування5 2 2 3 3 3" xfId="927"/>
    <cellStyle name="20% – Акцентування5 2 2 3 3 3 2" xfId="7699"/>
    <cellStyle name="20% – Акцентування5 2 2 3 3 3 2 2" xfId="20930"/>
    <cellStyle name="20% – Акцентування5 2 2 3 3 3 2 2 2" xfId="47137"/>
    <cellStyle name="20% – Акцентування5 2 2 3 3 3 2 3" xfId="34059"/>
    <cellStyle name="20% – Акцентування5 2 2 3 3 3 3" xfId="14348"/>
    <cellStyle name="20% – Акцентування5 2 2 3 3 3 3 2" xfId="40616"/>
    <cellStyle name="20% – Акцентування5 2 2 3 3 3 4" xfId="27527"/>
    <cellStyle name="20% – Акцентування5 2 2 3 3 4" xfId="7696"/>
    <cellStyle name="20% – Акцентування5 2 2 3 3 4 2" xfId="20927"/>
    <cellStyle name="20% – Акцентування5 2 2 3 3 4 2 2" xfId="47134"/>
    <cellStyle name="20% – Акцентування5 2 2 3 3 4 3" xfId="34056"/>
    <cellStyle name="20% – Акцентування5 2 2 3 3 5" xfId="14345"/>
    <cellStyle name="20% – Акцентування5 2 2 3 3 5 2" xfId="40613"/>
    <cellStyle name="20% – Акцентування5 2 2 3 3 6" xfId="27524"/>
    <cellStyle name="20% – Акцентування5 2 2 3 4" xfId="928"/>
    <cellStyle name="20% – Акцентування5 2 2 3 4 2" xfId="929"/>
    <cellStyle name="20% – Акцентування5 2 2 3 4 2 2" xfId="7701"/>
    <cellStyle name="20% – Акцентування5 2 2 3 4 2 2 2" xfId="20932"/>
    <cellStyle name="20% – Акцентування5 2 2 3 4 2 2 2 2" xfId="47139"/>
    <cellStyle name="20% – Акцентування5 2 2 3 4 2 2 3" xfId="34061"/>
    <cellStyle name="20% – Акцентування5 2 2 3 4 2 3" xfId="14350"/>
    <cellStyle name="20% – Акцентування5 2 2 3 4 2 3 2" xfId="40618"/>
    <cellStyle name="20% – Акцентування5 2 2 3 4 2 4" xfId="27529"/>
    <cellStyle name="20% – Акцентування5 2 2 3 4 3" xfId="7700"/>
    <cellStyle name="20% – Акцентування5 2 2 3 4 3 2" xfId="20931"/>
    <cellStyle name="20% – Акцентування5 2 2 3 4 3 2 2" xfId="47138"/>
    <cellStyle name="20% – Акцентування5 2 2 3 4 3 3" xfId="34060"/>
    <cellStyle name="20% – Акцентування5 2 2 3 4 4" xfId="14349"/>
    <cellStyle name="20% – Акцентування5 2 2 3 4 4 2" xfId="40617"/>
    <cellStyle name="20% – Акцентування5 2 2 3 4 5" xfId="27528"/>
    <cellStyle name="20% – Акцентування5 2 2 3 5" xfId="930"/>
    <cellStyle name="20% – Акцентування5 2 2 3 5 2" xfId="7702"/>
    <cellStyle name="20% – Акцентування5 2 2 3 5 2 2" xfId="20933"/>
    <cellStyle name="20% – Акцентування5 2 2 3 5 2 2 2" xfId="47140"/>
    <cellStyle name="20% – Акцентування5 2 2 3 5 2 3" xfId="34062"/>
    <cellStyle name="20% – Акцентування5 2 2 3 5 3" xfId="14351"/>
    <cellStyle name="20% – Акцентування5 2 2 3 5 3 2" xfId="40619"/>
    <cellStyle name="20% – Акцентування5 2 2 3 5 4" xfId="27530"/>
    <cellStyle name="20% – Акцентування5 2 2 3 6" xfId="7687"/>
    <cellStyle name="20% – Акцентування5 2 2 3 6 2" xfId="20918"/>
    <cellStyle name="20% – Акцентування5 2 2 3 6 2 2" xfId="47125"/>
    <cellStyle name="20% – Акцентування5 2 2 3 6 3" xfId="34047"/>
    <cellStyle name="20% – Акцентування5 2 2 3 7" xfId="14336"/>
    <cellStyle name="20% – Акцентування5 2 2 3 7 2" xfId="40604"/>
    <cellStyle name="20% – Акцентування5 2 2 3 8" xfId="27515"/>
    <cellStyle name="20% – Акцентування5 2 2 4" xfId="931"/>
    <cellStyle name="20% – Акцентування5 2 2 4 2" xfId="932"/>
    <cellStyle name="20% – Акцентування5 2 2 4 2 2" xfId="933"/>
    <cellStyle name="20% – Акцентування5 2 2 4 2 2 2" xfId="934"/>
    <cellStyle name="20% – Акцентування5 2 2 4 2 2 2 2" xfId="7706"/>
    <cellStyle name="20% – Акцентування5 2 2 4 2 2 2 2 2" xfId="20937"/>
    <cellStyle name="20% – Акцентування5 2 2 4 2 2 2 2 2 2" xfId="47144"/>
    <cellStyle name="20% – Акцентування5 2 2 4 2 2 2 2 3" xfId="34066"/>
    <cellStyle name="20% – Акцентування5 2 2 4 2 2 2 3" xfId="14355"/>
    <cellStyle name="20% – Акцентування5 2 2 4 2 2 2 3 2" xfId="40623"/>
    <cellStyle name="20% – Акцентування5 2 2 4 2 2 2 4" xfId="27534"/>
    <cellStyle name="20% – Акцентування5 2 2 4 2 2 3" xfId="7705"/>
    <cellStyle name="20% – Акцентування5 2 2 4 2 2 3 2" xfId="20936"/>
    <cellStyle name="20% – Акцентування5 2 2 4 2 2 3 2 2" xfId="47143"/>
    <cellStyle name="20% – Акцентування5 2 2 4 2 2 3 3" xfId="34065"/>
    <cellStyle name="20% – Акцентування5 2 2 4 2 2 4" xfId="14354"/>
    <cellStyle name="20% – Акцентування5 2 2 4 2 2 4 2" xfId="40622"/>
    <cellStyle name="20% – Акцентування5 2 2 4 2 2 5" xfId="27533"/>
    <cellStyle name="20% – Акцентування5 2 2 4 2 3" xfId="935"/>
    <cellStyle name="20% – Акцентування5 2 2 4 2 3 2" xfId="7707"/>
    <cellStyle name="20% – Акцентування5 2 2 4 2 3 2 2" xfId="20938"/>
    <cellStyle name="20% – Акцентування5 2 2 4 2 3 2 2 2" xfId="47145"/>
    <cellStyle name="20% – Акцентування5 2 2 4 2 3 2 3" xfId="34067"/>
    <cellStyle name="20% – Акцентування5 2 2 4 2 3 3" xfId="14356"/>
    <cellStyle name="20% – Акцентування5 2 2 4 2 3 3 2" xfId="40624"/>
    <cellStyle name="20% – Акцентування5 2 2 4 2 3 4" xfId="27535"/>
    <cellStyle name="20% – Акцентування5 2 2 4 2 4" xfId="7704"/>
    <cellStyle name="20% – Акцентування5 2 2 4 2 4 2" xfId="20935"/>
    <cellStyle name="20% – Акцентування5 2 2 4 2 4 2 2" xfId="47142"/>
    <cellStyle name="20% – Акцентування5 2 2 4 2 4 3" xfId="34064"/>
    <cellStyle name="20% – Акцентування5 2 2 4 2 5" xfId="14353"/>
    <cellStyle name="20% – Акцентування5 2 2 4 2 5 2" xfId="40621"/>
    <cellStyle name="20% – Акцентування5 2 2 4 2 6" xfId="27532"/>
    <cellStyle name="20% – Акцентування5 2 2 4 3" xfId="936"/>
    <cellStyle name="20% – Акцентування5 2 2 4 3 2" xfId="937"/>
    <cellStyle name="20% – Акцентування5 2 2 4 3 2 2" xfId="7709"/>
    <cellStyle name="20% – Акцентування5 2 2 4 3 2 2 2" xfId="20940"/>
    <cellStyle name="20% – Акцентування5 2 2 4 3 2 2 2 2" xfId="47147"/>
    <cellStyle name="20% – Акцентування5 2 2 4 3 2 2 3" xfId="34069"/>
    <cellStyle name="20% – Акцентування5 2 2 4 3 2 3" xfId="14358"/>
    <cellStyle name="20% – Акцентування5 2 2 4 3 2 3 2" xfId="40626"/>
    <cellStyle name="20% – Акцентування5 2 2 4 3 2 4" xfId="27537"/>
    <cellStyle name="20% – Акцентування5 2 2 4 3 3" xfId="7708"/>
    <cellStyle name="20% – Акцентування5 2 2 4 3 3 2" xfId="20939"/>
    <cellStyle name="20% – Акцентування5 2 2 4 3 3 2 2" xfId="47146"/>
    <cellStyle name="20% – Акцентування5 2 2 4 3 3 3" xfId="34068"/>
    <cellStyle name="20% – Акцентування5 2 2 4 3 4" xfId="14357"/>
    <cellStyle name="20% – Акцентування5 2 2 4 3 4 2" xfId="40625"/>
    <cellStyle name="20% – Акцентування5 2 2 4 3 5" xfId="27536"/>
    <cellStyle name="20% – Акцентування5 2 2 4 4" xfId="938"/>
    <cellStyle name="20% – Акцентування5 2 2 4 4 2" xfId="7710"/>
    <cellStyle name="20% – Акцентування5 2 2 4 4 2 2" xfId="20941"/>
    <cellStyle name="20% – Акцентування5 2 2 4 4 2 2 2" xfId="47148"/>
    <cellStyle name="20% – Акцентування5 2 2 4 4 2 3" xfId="34070"/>
    <cellStyle name="20% – Акцентування5 2 2 4 4 3" xfId="14359"/>
    <cellStyle name="20% – Акцентування5 2 2 4 4 3 2" xfId="40627"/>
    <cellStyle name="20% – Акцентування5 2 2 4 4 4" xfId="27538"/>
    <cellStyle name="20% – Акцентування5 2 2 4 5" xfId="7703"/>
    <cellStyle name="20% – Акцентування5 2 2 4 5 2" xfId="20934"/>
    <cellStyle name="20% – Акцентування5 2 2 4 5 2 2" xfId="47141"/>
    <cellStyle name="20% – Акцентування5 2 2 4 5 3" xfId="34063"/>
    <cellStyle name="20% – Акцентування5 2 2 4 6" xfId="14352"/>
    <cellStyle name="20% – Акцентування5 2 2 4 6 2" xfId="40620"/>
    <cellStyle name="20% – Акцентування5 2 2 4 7" xfId="27531"/>
    <cellStyle name="20% – Акцентування5 2 2 5" xfId="939"/>
    <cellStyle name="20% – Акцентування5 2 2 5 2" xfId="940"/>
    <cellStyle name="20% – Акцентування5 2 2 5 2 2" xfId="941"/>
    <cellStyle name="20% – Акцентування5 2 2 5 2 2 2" xfId="7713"/>
    <cellStyle name="20% – Акцентування5 2 2 5 2 2 2 2" xfId="20944"/>
    <cellStyle name="20% – Акцентування5 2 2 5 2 2 2 2 2" xfId="47151"/>
    <cellStyle name="20% – Акцентування5 2 2 5 2 2 2 3" xfId="34073"/>
    <cellStyle name="20% – Акцентування5 2 2 5 2 2 3" xfId="14362"/>
    <cellStyle name="20% – Акцентування5 2 2 5 2 2 3 2" xfId="40630"/>
    <cellStyle name="20% – Акцентування5 2 2 5 2 2 4" xfId="27541"/>
    <cellStyle name="20% – Акцентування5 2 2 5 2 3" xfId="7712"/>
    <cellStyle name="20% – Акцентування5 2 2 5 2 3 2" xfId="20943"/>
    <cellStyle name="20% – Акцентування5 2 2 5 2 3 2 2" xfId="47150"/>
    <cellStyle name="20% – Акцентування5 2 2 5 2 3 3" xfId="34072"/>
    <cellStyle name="20% – Акцентування5 2 2 5 2 4" xfId="14361"/>
    <cellStyle name="20% – Акцентування5 2 2 5 2 4 2" xfId="40629"/>
    <cellStyle name="20% – Акцентування5 2 2 5 2 5" xfId="27540"/>
    <cellStyle name="20% – Акцентування5 2 2 5 3" xfId="942"/>
    <cellStyle name="20% – Акцентування5 2 2 5 3 2" xfId="7714"/>
    <cellStyle name="20% – Акцентування5 2 2 5 3 2 2" xfId="20945"/>
    <cellStyle name="20% – Акцентування5 2 2 5 3 2 2 2" xfId="47152"/>
    <cellStyle name="20% – Акцентування5 2 2 5 3 2 3" xfId="34074"/>
    <cellStyle name="20% – Акцентування5 2 2 5 3 3" xfId="14363"/>
    <cellStyle name="20% – Акцентування5 2 2 5 3 3 2" xfId="40631"/>
    <cellStyle name="20% – Акцентування5 2 2 5 3 4" xfId="27542"/>
    <cellStyle name="20% – Акцентування5 2 2 5 4" xfId="7711"/>
    <cellStyle name="20% – Акцентування5 2 2 5 4 2" xfId="20942"/>
    <cellStyle name="20% – Акцентування5 2 2 5 4 2 2" xfId="47149"/>
    <cellStyle name="20% – Акцентування5 2 2 5 4 3" xfId="34071"/>
    <cellStyle name="20% – Акцентування5 2 2 5 5" xfId="14360"/>
    <cellStyle name="20% – Акцентування5 2 2 5 5 2" xfId="40628"/>
    <cellStyle name="20% – Акцентування5 2 2 5 6" xfId="27539"/>
    <cellStyle name="20% – Акцентування5 2 2 6" xfId="943"/>
    <cellStyle name="20% – Акцентування5 2 2 6 2" xfId="944"/>
    <cellStyle name="20% – Акцентування5 2 2 6 2 2" xfId="7716"/>
    <cellStyle name="20% – Акцентування5 2 2 6 2 2 2" xfId="20947"/>
    <cellStyle name="20% – Акцентування5 2 2 6 2 2 2 2" xfId="47154"/>
    <cellStyle name="20% – Акцентування5 2 2 6 2 2 3" xfId="34076"/>
    <cellStyle name="20% – Акцентування5 2 2 6 2 3" xfId="14365"/>
    <cellStyle name="20% – Акцентування5 2 2 6 2 3 2" xfId="40633"/>
    <cellStyle name="20% – Акцентування5 2 2 6 2 4" xfId="27544"/>
    <cellStyle name="20% – Акцентування5 2 2 6 3" xfId="7715"/>
    <cellStyle name="20% – Акцентування5 2 2 6 3 2" xfId="20946"/>
    <cellStyle name="20% – Акцентування5 2 2 6 3 2 2" xfId="47153"/>
    <cellStyle name="20% – Акцентування5 2 2 6 3 3" xfId="34075"/>
    <cellStyle name="20% – Акцентування5 2 2 6 4" xfId="14364"/>
    <cellStyle name="20% – Акцентування5 2 2 6 4 2" xfId="40632"/>
    <cellStyle name="20% – Акцентування5 2 2 6 5" xfId="27543"/>
    <cellStyle name="20% – Акцентування5 2 2 7" xfId="945"/>
    <cellStyle name="20% – Акцентування5 2 2 7 2" xfId="7717"/>
    <cellStyle name="20% – Акцентування5 2 2 7 2 2" xfId="20948"/>
    <cellStyle name="20% – Акцентування5 2 2 7 2 2 2" xfId="47155"/>
    <cellStyle name="20% – Акцентування5 2 2 7 2 3" xfId="34077"/>
    <cellStyle name="20% – Акцентування5 2 2 7 3" xfId="14366"/>
    <cellStyle name="20% – Акцентування5 2 2 7 3 2" xfId="40634"/>
    <cellStyle name="20% – Акцентування5 2 2 7 4" xfId="27545"/>
    <cellStyle name="20% – Акцентування5 2 2 8" xfId="7654"/>
    <cellStyle name="20% – Акцентування5 2 2 8 2" xfId="20885"/>
    <cellStyle name="20% – Акцентування5 2 2 8 2 2" xfId="47092"/>
    <cellStyle name="20% – Акцентування5 2 2 8 3" xfId="34014"/>
    <cellStyle name="20% – Акцентування5 2 2 9" xfId="14303"/>
    <cellStyle name="20% – Акцентування5 2 2 9 2" xfId="40571"/>
    <cellStyle name="20% – Акцентування5 2 3" xfId="946"/>
    <cellStyle name="20% – Акцентування5 2 3 2" xfId="947"/>
    <cellStyle name="20% – Акцентування5 2 3 2 2" xfId="948"/>
    <cellStyle name="20% – Акцентування5 2 3 2 2 2" xfId="949"/>
    <cellStyle name="20% – Акцентування5 2 3 2 2 2 2" xfId="950"/>
    <cellStyle name="20% – Акцентування5 2 3 2 2 2 2 2" xfId="951"/>
    <cellStyle name="20% – Акцентування5 2 3 2 2 2 2 2 2" xfId="7723"/>
    <cellStyle name="20% – Акцентування5 2 3 2 2 2 2 2 2 2" xfId="20954"/>
    <cellStyle name="20% – Акцентування5 2 3 2 2 2 2 2 2 2 2" xfId="47161"/>
    <cellStyle name="20% – Акцентування5 2 3 2 2 2 2 2 2 3" xfId="34083"/>
    <cellStyle name="20% – Акцентування5 2 3 2 2 2 2 2 3" xfId="14372"/>
    <cellStyle name="20% – Акцентування5 2 3 2 2 2 2 2 3 2" xfId="40640"/>
    <cellStyle name="20% – Акцентування5 2 3 2 2 2 2 2 4" xfId="27551"/>
    <cellStyle name="20% – Акцентування5 2 3 2 2 2 2 3" xfId="7722"/>
    <cellStyle name="20% – Акцентування5 2 3 2 2 2 2 3 2" xfId="20953"/>
    <cellStyle name="20% – Акцентування5 2 3 2 2 2 2 3 2 2" xfId="47160"/>
    <cellStyle name="20% – Акцентування5 2 3 2 2 2 2 3 3" xfId="34082"/>
    <cellStyle name="20% – Акцентування5 2 3 2 2 2 2 4" xfId="14371"/>
    <cellStyle name="20% – Акцентування5 2 3 2 2 2 2 4 2" xfId="40639"/>
    <cellStyle name="20% – Акцентування5 2 3 2 2 2 2 5" xfId="27550"/>
    <cellStyle name="20% – Акцентування5 2 3 2 2 2 3" xfId="952"/>
    <cellStyle name="20% – Акцентування5 2 3 2 2 2 3 2" xfId="7724"/>
    <cellStyle name="20% – Акцентування5 2 3 2 2 2 3 2 2" xfId="20955"/>
    <cellStyle name="20% – Акцентування5 2 3 2 2 2 3 2 2 2" xfId="47162"/>
    <cellStyle name="20% – Акцентування5 2 3 2 2 2 3 2 3" xfId="34084"/>
    <cellStyle name="20% – Акцентування5 2 3 2 2 2 3 3" xfId="14373"/>
    <cellStyle name="20% – Акцентування5 2 3 2 2 2 3 3 2" xfId="40641"/>
    <cellStyle name="20% – Акцентування5 2 3 2 2 2 3 4" xfId="27552"/>
    <cellStyle name="20% – Акцентування5 2 3 2 2 2 4" xfId="7721"/>
    <cellStyle name="20% – Акцентування5 2 3 2 2 2 4 2" xfId="20952"/>
    <cellStyle name="20% – Акцентування5 2 3 2 2 2 4 2 2" xfId="47159"/>
    <cellStyle name="20% – Акцентування5 2 3 2 2 2 4 3" xfId="34081"/>
    <cellStyle name="20% – Акцентування5 2 3 2 2 2 5" xfId="14370"/>
    <cellStyle name="20% – Акцентування5 2 3 2 2 2 5 2" xfId="40638"/>
    <cellStyle name="20% – Акцентування5 2 3 2 2 2 6" xfId="27549"/>
    <cellStyle name="20% – Акцентування5 2 3 2 2 3" xfId="953"/>
    <cellStyle name="20% – Акцентування5 2 3 2 2 3 2" xfId="954"/>
    <cellStyle name="20% – Акцентування5 2 3 2 2 3 2 2" xfId="7726"/>
    <cellStyle name="20% – Акцентування5 2 3 2 2 3 2 2 2" xfId="20957"/>
    <cellStyle name="20% – Акцентування5 2 3 2 2 3 2 2 2 2" xfId="47164"/>
    <cellStyle name="20% – Акцентування5 2 3 2 2 3 2 2 3" xfId="34086"/>
    <cellStyle name="20% – Акцентування5 2 3 2 2 3 2 3" xfId="14375"/>
    <cellStyle name="20% – Акцентування5 2 3 2 2 3 2 3 2" xfId="40643"/>
    <cellStyle name="20% – Акцентування5 2 3 2 2 3 2 4" xfId="27554"/>
    <cellStyle name="20% – Акцентування5 2 3 2 2 3 3" xfId="7725"/>
    <cellStyle name="20% – Акцентування5 2 3 2 2 3 3 2" xfId="20956"/>
    <cellStyle name="20% – Акцентування5 2 3 2 2 3 3 2 2" xfId="47163"/>
    <cellStyle name="20% – Акцентування5 2 3 2 2 3 3 3" xfId="34085"/>
    <cellStyle name="20% – Акцентування5 2 3 2 2 3 4" xfId="14374"/>
    <cellStyle name="20% – Акцентування5 2 3 2 2 3 4 2" xfId="40642"/>
    <cellStyle name="20% – Акцентування5 2 3 2 2 3 5" xfId="27553"/>
    <cellStyle name="20% – Акцентування5 2 3 2 2 4" xfId="955"/>
    <cellStyle name="20% – Акцентування5 2 3 2 2 4 2" xfId="7727"/>
    <cellStyle name="20% – Акцентування5 2 3 2 2 4 2 2" xfId="20958"/>
    <cellStyle name="20% – Акцентування5 2 3 2 2 4 2 2 2" xfId="47165"/>
    <cellStyle name="20% – Акцентування5 2 3 2 2 4 2 3" xfId="34087"/>
    <cellStyle name="20% – Акцентування5 2 3 2 2 4 3" xfId="14376"/>
    <cellStyle name="20% – Акцентування5 2 3 2 2 4 3 2" xfId="40644"/>
    <cellStyle name="20% – Акцентування5 2 3 2 2 4 4" xfId="27555"/>
    <cellStyle name="20% – Акцентування5 2 3 2 2 5" xfId="7720"/>
    <cellStyle name="20% – Акцентування5 2 3 2 2 5 2" xfId="20951"/>
    <cellStyle name="20% – Акцентування5 2 3 2 2 5 2 2" xfId="47158"/>
    <cellStyle name="20% – Акцентування5 2 3 2 2 5 3" xfId="34080"/>
    <cellStyle name="20% – Акцентування5 2 3 2 2 6" xfId="14369"/>
    <cellStyle name="20% – Акцентування5 2 3 2 2 6 2" xfId="40637"/>
    <cellStyle name="20% – Акцентування5 2 3 2 2 7" xfId="27548"/>
    <cellStyle name="20% – Акцентування5 2 3 2 3" xfId="956"/>
    <cellStyle name="20% – Акцентування5 2 3 2 3 2" xfId="957"/>
    <cellStyle name="20% – Акцентування5 2 3 2 3 2 2" xfId="958"/>
    <cellStyle name="20% – Акцентування5 2 3 2 3 2 2 2" xfId="7730"/>
    <cellStyle name="20% – Акцентування5 2 3 2 3 2 2 2 2" xfId="20961"/>
    <cellStyle name="20% – Акцентування5 2 3 2 3 2 2 2 2 2" xfId="47168"/>
    <cellStyle name="20% – Акцентування5 2 3 2 3 2 2 2 3" xfId="34090"/>
    <cellStyle name="20% – Акцентування5 2 3 2 3 2 2 3" xfId="14379"/>
    <cellStyle name="20% – Акцентування5 2 3 2 3 2 2 3 2" xfId="40647"/>
    <cellStyle name="20% – Акцентування5 2 3 2 3 2 2 4" xfId="27558"/>
    <cellStyle name="20% – Акцентування5 2 3 2 3 2 3" xfId="7729"/>
    <cellStyle name="20% – Акцентування5 2 3 2 3 2 3 2" xfId="20960"/>
    <cellStyle name="20% – Акцентування5 2 3 2 3 2 3 2 2" xfId="47167"/>
    <cellStyle name="20% – Акцентування5 2 3 2 3 2 3 3" xfId="34089"/>
    <cellStyle name="20% – Акцентування5 2 3 2 3 2 4" xfId="14378"/>
    <cellStyle name="20% – Акцентування5 2 3 2 3 2 4 2" xfId="40646"/>
    <cellStyle name="20% – Акцентування5 2 3 2 3 2 5" xfId="27557"/>
    <cellStyle name="20% – Акцентування5 2 3 2 3 3" xfId="959"/>
    <cellStyle name="20% – Акцентування5 2 3 2 3 3 2" xfId="7731"/>
    <cellStyle name="20% – Акцентування5 2 3 2 3 3 2 2" xfId="20962"/>
    <cellStyle name="20% – Акцентування5 2 3 2 3 3 2 2 2" xfId="47169"/>
    <cellStyle name="20% – Акцентування5 2 3 2 3 3 2 3" xfId="34091"/>
    <cellStyle name="20% – Акцентування5 2 3 2 3 3 3" xfId="14380"/>
    <cellStyle name="20% – Акцентування5 2 3 2 3 3 3 2" xfId="40648"/>
    <cellStyle name="20% – Акцентування5 2 3 2 3 3 4" xfId="27559"/>
    <cellStyle name="20% – Акцентування5 2 3 2 3 4" xfId="7728"/>
    <cellStyle name="20% – Акцентування5 2 3 2 3 4 2" xfId="20959"/>
    <cellStyle name="20% – Акцентування5 2 3 2 3 4 2 2" xfId="47166"/>
    <cellStyle name="20% – Акцентування5 2 3 2 3 4 3" xfId="34088"/>
    <cellStyle name="20% – Акцентування5 2 3 2 3 5" xfId="14377"/>
    <cellStyle name="20% – Акцентування5 2 3 2 3 5 2" xfId="40645"/>
    <cellStyle name="20% – Акцентування5 2 3 2 3 6" xfId="27556"/>
    <cellStyle name="20% – Акцентування5 2 3 2 4" xfId="960"/>
    <cellStyle name="20% – Акцентування5 2 3 2 4 2" xfId="961"/>
    <cellStyle name="20% – Акцентування5 2 3 2 4 2 2" xfId="7733"/>
    <cellStyle name="20% – Акцентування5 2 3 2 4 2 2 2" xfId="20964"/>
    <cellStyle name="20% – Акцентування5 2 3 2 4 2 2 2 2" xfId="47171"/>
    <cellStyle name="20% – Акцентування5 2 3 2 4 2 2 3" xfId="34093"/>
    <cellStyle name="20% – Акцентування5 2 3 2 4 2 3" xfId="14382"/>
    <cellStyle name="20% – Акцентування5 2 3 2 4 2 3 2" xfId="40650"/>
    <cellStyle name="20% – Акцентування5 2 3 2 4 2 4" xfId="27561"/>
    <cellStyle name="20% – Акцентування5 2 3 2 4 3" xfId="7732"/>
    <cellStyle name="20% – Акцентування5 2 3 2 4 3 2" xfId="20963"/>
    <cellStyle name="20% – Акцентування5 2 3 2 4 3 2 2" xfId="47170"/>
    <cellStyle name="20% – Акцентування5 2 3 2 4 3 3" xfId="34092"/>
    <cellStyle name="20% – Акцентування5 2 3 2 4 4" xfId="14381"/>
    <cellStyle name="20% – Акцентування5 2 3 2 4 4 2" xfId="40649"/>
    <cellStyle name="20% – Акцентування5 2 3 2 4 5" xfId="27560"/>
    <cellStyle name="20% – Акцентування5 2 3 2 5" xfId="962"/>
    <cellStyle name="20% – Акцентування5 2 3 2 5 2" xfId="7734"/>
    <cellStyle name="20% – Акцентування5 2 3 2 5 2 2" xfId="20965"/>
    <cellStyle name="20% – Акцентування5 2 3 2 5 2 2 2" xfId="47172"/>
    <cellStyle name="20% – Акцентування5 2 3 2 5 2 3" xfId="34094"/>
    <cellStyle name="20% – Акцентування5 2 3 2 5 3" xfId="14383"/>
    <cellStyle name="20% – Акцентування5 2 3 2 5 3 2" xfId="40651"/>
    <cellStyle name="20% – Акцентування5 2 3 2 5 4" xfId="27562"/>
    <cellStyle name="20% – Акцентування5 2 3 2 6" xfId="7719"/>
    <cellStyle name="20% – Акцентування5 2 3 2 6 2" xfId="20950"/>
    <cellStyle name="20% – Акцентування5 2 3 2 6 2 2" xfId="47157"/>
    <cellStyle name="20% – Акцентування5 2 3 2 6 3" xfId="34079"/>
    <cellStyle name="20% – Акцентування5 2 3 2 7" xfId="14368"/>
    <cellStyle name="20% – Акцентування5 2 3 2 7 2" xfId="40636"/>
    <cellStyle name="20% – Акцентування5 2 3 2 8" xfId="27547"/>
    <cellStyle name="20% – Акцентування5 2 3 3" xfId="963"/>
    <cellStyle name="20% – Акцентування5 2 3 3 2" xfId="964"/>
    <cellStyle name="20% – Акцентування5 2 3 3 2 2" xfId="965"/>
    <cellStyle name="20% – Акцентування5 2 3 3 2 2 2" xfId="966"/>
    <cellStyle name="20% – Акцентування5 2 3 3 2 2 2 2" xfId="7738"/>
    <cellStyle name="20% – Акцентування5 2 3 3 2 2 2 2 2" xfId="20969"/>
    <cellStyle name="20% – Акцентування5 2 3 3 2 2 2 2 2 2" xfId="47176"/>
    <cellStyle name="20% – Акцентування5 2 3 3 2 2 2 2 3" xfId="34098"/>
    <cellStyle name="20% – Акцентування5 2 3 3 2 2 2 3" xfId="14387"/>
    <cellStyle name="20% – Акцентування5 2 3 3 2 2 2 3 2" xfId="40655"/>
    <cellStyle name="20% – Акцентування5 2 3 3 2 2 2 4" xfId="27566"/>
    <cellStyle name="20% – Акцентування5 2 3 3 2 2 3" xfId="7737"/>
    <cellStyle name="20% – Акцентування5 2 3 3 2 2 3 2" xfId="20968"/>
    <cellStyle name="20% – Акцентування5 2 3 3 2 2 3 2 2" xfId="47175"/>
    <cellStyle name="20% – Акцентування5 2 3 3 2 2 3 3" xfId="34097"/>
    <cellStyle name="20% – Акцентування5 2 3 3 2 2 4" xfId="14386"/>
    <cellStyle name="20% – Акцентування5 2 3 3 2 2 4 2" xfId="40654"/>
    <cellStyle name="20% – Акцентування5 2 3 3 2 2 5" xfId="27565"/>
    <cellStyle name="20% – Акцентування5 2 3 3 2 3" xfId="967"/>
    <cellStyle name="20% – Акцентування5 2 3 3 2 3 2" xfId="7739"/>
    <cellStyle name="20% – Акцентування5 2 3 3 2 3 2 2" xfId="20970"/>
    <cellStyle name="20% – Акцентування5 2 3 3 2 3 2 2 2" xfId="47177"/>
    <cellStyle name="20% – Акцентування5 2 3 3 2 3 2 3" xfId="34099"/>
    <cellStyle name="20% – Акцентування5 2 3 3 2 3 3" xfId="14388"/>
    <cellStyle name="20% – Акцентування5 2 3 3 2 3 3 2" xfId="40656"/>
    <cellStyle name="20% – Акцентування5 2 3 3 2 3 4" xfId="27567"/>
    <cellStyle name="20% – Акцентування5 2 3 3 2 4" xfId="7736"/>
    <cellStyle name="20% – Акцентування5 2 3 3 2 4 2" xfId="20967"/>
    <cellStyle name="20% – Акцентування5 2 3 3 2 4 2 2" xfId="47174"/>
    <cellStyle name="20% – Акцентування5 2 3 3 2 4 3" xfId="34096"/>
    <cellStyle name="20% – Акцентування5 2 3 3 2 5" xfId="14385"/>
    <cellStyle name="20% – Акцентування5 2 3 3 2 5 2" xfId="40653"/>
    <cellStyle name="20% – Акцентування5 2 3 3 2 6" xfId="27564"/>
    <cellStyle name="20% – Акцентування5 2 3 3 3" xfId="968"/>
    <cellStyle name="20% – Акцентування5 2 3 3 3 2" xfId="969"/>
    <cellStyle name="20% – Акцентування5 2 3 3 3 2 2" xfId="7741"/>
    <cellStyle name="20% – Акцентування5 2 3 3 3 2 2 2" xfId="20972"/>
    <cellStyle name="20% – Акцентування5 2 3 3 3 2 2 2 2" xfId="47179"/>
    <cellStyle name="20% – Акцентування5 2 3 3 3 2 2 3" xfId="34101"/>
    <cellStyle name="20% – Акцентування5 2 3 3 3 2 3" xfId="14390"/>
    <cellStyle name="20% – Акцентування5 2 3 3 3 2 3 2" xfId="40658"/>
    <cellStyle name="20% – Акцентування5 2 3 3 3 2 4" xfId="27569"/>
    <cellStyle name="20% – Акцентування5 2 3 3 3 3" xfId="7740"/>
    <cellStyle name="20% – Акцентування5 2 3 3 3 3 2" xfId="20971"/>
    <cellStyle name="20% – Акцентування5 2 3 3 3 3 2 2" xfId="47178"/>
    <cellStyle name="20% – Акцентування5 2 3 3 3 3 3" xfId="34100"/>
    <cellStyle name="20% – Акцентування5 2 3 3 3 4" xfId="14389"/>
    <cellStyle name="20% – Акцентування5 2 3 3 3 4 2" xfId="40657"/>
    <cellStyle name="20% – Акцентування5 2 3 3 3 5" xfId="27568"/>
    <cellStyle name="20% – Акцентування5 2 3 3 4" xfId="970"/>
    <cellStyle name="20% – Акцентування5 2 3 3 4 2" xfId="7742"/>
    <cellStyle name="20% – Акцентування5 2 3 3 4 2 2" xfId="20973"/>
    <cellStyle name="20% – Акцентування5 2 3 3 4 2 2 2" xfId="47180"/>
    <cellStyle name="20% – Акцентування5 2 3 3 4 2 3" xfId="34102"/>
    <cellStyle name="20% – Акцентування5 2 3 3 4 3" xfId="14391"/>
    <cellStyle name="20% – Акцентування5 2 3 3 4 3 2" xfId="40659"/>
    <cellStyle name="20% – Акцентування5 2 3 3 4 4" xfId="27570"/>
    <cellStyle name="20% – Акцентування5 2 3 3 5" xfId="7735"/>
    <cellStyle name="20% – Акцентування5 2 3 3 5 2" xfId="20966"/>
    <cellStyle name="20% – Акцентування5 2 3 3 5 2 2" xfId="47173"/>
    <cellStyle name="20% – Акцентування5 2 3 3 5 3" xfId="34095"/>
    <cellStyle name="20% – Акцентування5 2 3 3 6" xfId="14384"/>
    <cellStyle name="20% – Акцентування5 2 3 3 6 2" xfId="40652"/>
    <cellStyle name="20% – Акцентування5 2 3 3 7" xfId="27563"/>
    <cellStyle name="20% – Акцентування5 2 3 4" xfId="971"/>
    <cellStyle name="20% – Акцентування5 2 3 4 2" xfId="972"/>
    <cellStyle name="20% – Акцентування5 2 3 4 2 2" xfId="973"/>
    <cellStyle name="20% – Акцентування5 2 3 4 2 2 2" xfId="7745"/>
    <cellStyle name="20% – Акцентування5 2 3 4 2 2 2 2" xfId="20976"/>
    <cellStyle name="20% – Акцентування5 2 3 4 2 2 2 2 2" xfId="47183"/>
    <cellStyle name="20% – Акцентування5 2 3 4 2 2 2 3" xfId="34105"/>
    <cellStyle name="20% – Акцентування5 2 3 4 2 2 3" xfId="14394"/>
    <cellStyle name="20% – Акцентування5 2 3 4 2 2 3 2" xfId="40662"/>
    <cellStyle name="20% – Акцентування5 2 3 4 2 2 4" xfId="27573"/>
    <cellStyle name="20% – Акцентування5 2 3 4 2 3" xfId="7744"/>
    <cellStyle name="20% – Акцентування5 2 3 4 2 3 2" xfId="20975"/>
    <cellStyle name="20% – Акцентування5 2 3 4 2 3 2 2" xfId="47182"/>
    <cellStyle name="20% – Акцентування5 2 3 4 2 3 3" xfId="34104"/>
    <cellStyle name="20% – Акцентування5 2 3 4 2 4" xfId="14393"/>
    <cellStyle name="20% – Акцентування5 2 3 4 2 4 2" xfId="40661"/>
    <cellStyle name="20% – Акцентування5 2 3 4 2 5" xfId="27572"/>
    <cellStyle name="20% – Акцентування5 2 3 4 3" xfId="974"/>
    <cellStyle name="20% – Акцентування5 2 3 4 3 2" xfId="7746"/>
    <cellStyle name="20% – Акцентування5 2 3 4 3 2 2" xfId="20977"/>
    <cellStyle name="20% – Акцентування5 2 3 4 3 2 2 2" xfId="47184"/>
    <cellStyle name="20% – Акцентування5 2 3 4 3 2 3" xfId="34106"/>
    <cellStyle name="20% – Акцентування5 2 3 4 3 3" xfId="14395"/>
    <cellStyle name="20% – Акцентування5 2 3 4 3 3 2" xfId="40663"/>
    <cellStyle name="20% – Акцентування5 2 3 4 3 4" xfId="27574"/>
    <cellStyle name="20% – Акцентування5 2 3 4 4" xfId="7743"/>
    <cellStyle name="20% – Акцентування5 2 3 4 4 2" xfId="20974"/>
    <cellStyle name="20% – Акцентування5 2 3 4 4 2 2" xfId="47181"/>
    <cellStyle name="20% – Акцентування5 2 3 4 4 3" xfId="34103"/>
    <cellStyle name="20% – Акцентування5 2 3 4 5" xfId="14392"/>
    <cellStyle name="20% – Акцентування5 2 3 4 5 2" xfId="40660"/>
    <cellStyle name="20% – Акцентування5 2 3 4 6" xfId="27571"/>
    <cellStyle name="20% – Акцентування5 2 3 5" xfId="975"/>
    <cellStyle name="20% – Акцентування5 2 3 5 2" xfId="976"/>
    <cellStyle name="20% – Акцентування5 2 3 5 2 2" xfId="7748"/>
    <cellStyle name="20% – Акцентування5 2 3 5 2 2 2" xfId="20979"/>
    <cellStyle name="20% – Акцентування5 2 3 5 2 2 2 2" xfId="47186"/>
    <cellStyle name="20% – Акцентування5 2 3 5 2 2 3" xfId="34108"/>
    <cellStyle name="20% – Акцентування5 2 3 5 2 3" xfId="14397"/>
    <cellStyle name="20% – Акцентування5 2 3 5 2 3 2" xfId="40665"/>
    <cellStyle name="20% – Акцентування5 2 3 5 2 4" xfId="27576"/>
    <cellStyle name="20% – Акцентування5 2 3 5 3" xfId="7747"/>
    <cellStyle name="20% – Акцентування5 2 3 5 3 2" xfId="20978"/>
    <cellStyle name="20% – Акцентування5 2 3 5 3 2 2" xfId="47185"/>
    <cellStyle name="20% – Акцентування5 2 3 5 3 3" xfId="34107"/>
    <cellStyle name="20% – Акцентування5 2 3 5 4" xfId="14396"/>
    <cellStyle name="20% – Акцентування5 2 3 5 4 2" xfId="40664"/>
    <cellStyle name="20% – Акцентування5 2 3 5 5" xfId="27575"/>
    <cellStyle name="20% – Акцентування5 2 3 6" xfId="977"/>
    <cellStyle name="20% – Акцентування5 2 3 6 2" xfId="7749"/>
    <cellStyle name="20% – Акцентування5 2 3 6 2 2" xfId="20980"/>
    <cellStyle name="20% – Акцентування5 2 3 6 2 2 2" xfId="47187"/>
    <cellStyle name="20% – Акцентування5 2 3 6 2 3" xfId="34109"/>
    <cellStyle name="20% – Акцентування5 2 3 6 3" xfId="14398"/>
    <cellStyle name="20% – Акцентування5 2 3 6 3 2" xfId="40666"/>
    <cellStyle name="20% – Акцентування5 2 3 6 4" xfId="27577"/>
    <cellStyle name="20% – Акцентування5 2 3 7" xfId="7718"/>
    <cellStyle name="20% – Акцентування5 2 3 7 2" xfId="20949"/>
    <cellStyle name="20% – Акцентування5 2 3 7 2 2" xfId="47156"/>
    <cellStyle name="20% – Акцентування5 2 3 7 3" xfId="34078"/>
    <cellStyle name="20% – Акцентування5 2 3 8" xfId="14367"/>
    <cellStyle name="20% – Акцентування5 2 3 8 2" xfId="40635"/>
    <cellStyle name="20% – Акцентування5 2 3 9" xfId="27546"/>
    <cellStyle name="20% – Акцентування5 2 4" xfId="978"/>
    <cellStyle name="20% – Акцентування5 2 4 2" xfId="979"/>
    <cellStyle name="20% – Акцентування5 2 4 2 2" xfId="980"/>
    <cellStyle name="20% – Акцентування5 2 4 2 2 2" xfId="981"/>
    <cellStyle name="20% – Акцентування5 2 4 2 2 2 2" xfId="982"/>
    <cellStyle name="20% – Акцентування5 2 4 2 2 2 2 2" xfId="7754"/>
    <cellStyle name="20% – Акцентування5 2 4 2 2 2 2 2 2" xfId="20985"/>
    <cellStyle name="20% – Акцентування5 2 4 2 2 2 2 2 2 2" xfId="47192"/>
    <cellStyle name="20% – Акцентування5 2 4 2 2 2 2 2 3" xfId="34114"/>
    <cellStyle name="20% – Акцентування5 2 4 2 2 2 2 3" xfId="14403"/>
    <cellStyle name="20% – Акцентування5 2 4 2 2 2 2 3 2" xfId="40671"/>
    <cellStyle name="20% – Акцентування5 2 4 2 2 2 2 4" xfId="27582"/>
    <cellStyle name="20% – Акцентування5 2 4 2 2 2 3" xfId="7753"/>
    <cellStyle name="20% – Акцентування5 2 4 2 2 2 3 2" xfId="20984"/>
    <cellStyle name="20% – Акцентування5 2 4 2 2 2 3 2 2" xfId="47191"/>
    <cellStyle name="20% – Акцентування5 2 4 2 2 2 3 3" xfId="34113"/>
    <cellStyle name="20% – Акцентування5 2 4 2 2 2 4" xfId="14402"/>
    <cellStyle name="20% – Акцентування5 2 4 2 2 2 4 2" xfId="40670"/>
    <cellStyle name="20% – Акцентування5 2 4 2 2 2 5" xfId="27581"/>
    <cellStyle name="20% – Акцентування5 2 4 2 2 3" xfId="983"/>
    <cellStyle name="20% – Акцентування5 2 4 2 2 3 2" xfId="7755"/>
    <cellStyle name="20% – Акцентування5 2 4 2 2 3 2 2" xfId="20986"/>
    <cellStyle name="20% – Акцентування5 2 4 2 2 3 2 2 2" xfId="47193"/>
    <cellStyle name="20% – Акцентування5 2 4 2 2 3 2 3" xfId="34115"/>
    <cellStyle name="20% – Акцентування5 2 4 2 2 3 3" xfId="14404"/>
    <cellStyle name="20% – Акцентування5 2 4 2 2 3 3 2" xfId="40672"/>
    <cellStyle name="20% – Акцентування5 2 4 2 2 3 4" xfId="27583"/>
    <cellStyle name="20% – Акцентування5 2 4 2 2 4" xfId="7752"/>
    <cellStyle name="20% – Акцентування5 2 4 2 2 4 2" xfId="20983"/>
    <cellStyle name="20% – Акцентування5 2 4 2 2 4 2 2" xfId="47190"/>
    <cellStyle name="20% – Акцентування5 2 4 2 2 4 3" xfId="34112"/>
    <cellStyle name="20% – Акцентування5 2 4 2 2 5" xfId="14401"/>
    <cellStyle name="20% – Акцентування5 2 4 2 2 5 2" xfId="40669"/>
    <cellStyle name="20% – Акцентування5 2 4 2 2 6" xfId="27580"/>
    <cellStyle name="20% – Акцентування5 2 4 2 3" xfId="984"/>
    <cellStyle name="20% – Акцентування5 2 4 2 3 2" xfId="985"/>
    <cellStyle name="20% – Акцентування5 2 4 2 3 2 2" xfId="7757"/>
    <cellStyle name="20% – Акцентування5 2 4 2 3 2 2 2" xfId="20988"/>
    <cellStyle name="20% – Акцентування5 2 4 2 3 2 2 2 2" xfId="47195"/>
    <cellStyle name="20% – Акцентування5 2 4 2 3 2 2 3" xfId="34117"/>
    <cellStyle name="20% – Акцентування5 2 4 2 3 2 3" xfId="14406"/>
    <cellStyle name="20% – Акцентування5 2 4 2 3 2 3 2" xfId="40674"/>
    <cellStyle name="20% – Акцентування5 2 4 2 3 2 4" xfId="27585"/>
    <cellStyle name="20% – Акцентування5 2 4 2 3 3" xfId="7756"/>
    <cellStyle name="20% – Акцентування5 2 4 2 3 3 2" xfId="20987"/>
    <cellStyle name="20% – Акцентування5 2 4 2 3 3 2 2" xfId="47194"/>
    <cellStyle name="20% – Акцентування5 2 4 2 3 3 3" xfId="34116"/>
    <cellStyle name="20% – Акцентування5 2 4 2 3 4" xfId="14405"/>
    <cellStyle name="20% – Акцентування5 2 4 2 3 4 2" xfId="40673"/>
    <cellStyle name="20% – Акцентування5 2 4 2 3 5" xfId="27584"/>
    <cellStyle name="20% – Акцентування5 2 4 2 4" xfId="986"/>
    <cellStyle name="20% – Акцентування5 2 4 2 4 2" xfId="7758"/>
    <cellStyle name="20% – Акцентування5 2 4 2 4 2 2" xfId="20989"/>
    <cellStyle name="20% – Акцентування5 2 4 2 4 2 2 2" xfId="47196"/>
    <cellStyle name="20% – Акцентування5 2 4 2 4 2 3" xfId="34118"/>
    <cellStyle name="20% – Акцентування5 2 4 2 4 3" xfId="14407"/>
    <cellStyle name="20% – Акцентування5 2 4 2 4 3 2" xfId="40675"/>
    <cellStyle name="20% – Акцентування5 2 4 2 4 4" xfId="27586"/>
    <cellStyle name="20% – Акцентування5 2 4 2 5" xfId="7751"/>
    <cellStyle name="20% – Акцентування5 2 4 2 5 2" xfId="20982"/>
    <cellStyle name="20% – Акцентування5 2 4 2 5 2 2" xfId="47189"/>
    <cellStyle name="20% – Акцентування5 2 4 2 5 3" xfId="34111"/>
    <cellStyle name="20% – Акцентування5 2 4 2 6" xfId="14400"/>
    <cellStyle name="20% – Акцентування5 2 4 2 6 2" xfId="40668"/>
    <cellStyle name="20% – Акцентування5 2 4 2 7" xfId="27579"/>
    <cellStyle name="20% – Акцентування5 2 4 3" xfId="987"/>
    <cellStyle name="20% – Акцентування5 2 4 3 2" xfId="988"/>
    <cellStyle name="20% – Акцентування5 2 4 3 2 2" xfId="989"/>
    <cellStyle name="20% – Акцентування5 2 4 3 2 2 2" xfId="7761"/>
    <cellStyle name="20% – Акцентування5 2 4 3 2 2 2 2" xfId="20992"/>
    <cellStyle name="20% – Акцентування5 2 4 3 2 2 2 2 2" xfId="47199"/>
    <cellStyle name="20% – Акцентування5 2 4 3 2 2 2 3" xfId="34121"/>
    <cellStyle name="20% – Акцентування5 2 4 3 2 2 3" xfId="14410"/>
    <cellStyle name="20% – Акцентування5 2 4 3 2 2 3 2" xfId="40678"/>
    <cellStyle name="20% – Акцентування5 2 4 3 2 2 4" xfId="27589"/>
    <cellStyle name="20% – Акцентування5 2 4 3 2 3" xfId="7760"/>
    <cellStyle name="20% – Акцентування5 2 4 3 2 3 2" xfId="20991"/>
    <cellStyle name="20% – Акцентування5 2 4 3 2 3 2 2" xfId="47198"/>
    <cellStyle name="20% – Акцентування5 2 4 3 2 3 3" xfId="34120"/>
    <cellStyle name="20% – Акцентування5 2 4 3 2 4" xfId="14409"/>
    <cellStyle name="20% – Акцентування5 2 4 3 2 4 2" xfId="40677"/>
    <cellStyle name="20% – Акцентування5 2 4 3 2 5" xfId="27588"/>
    <cellStyle name="20% – Акцентування5 2 4 3 3" xfId="990"/>
    <cellStyle name="20% – Акцентування5 2 4 3 3 2" xfId="7762"/>
    <cellStyle name="20% – Акцентування5 2 4 3 3 2 2" xfId="20993"/>
    <cellStyle name="20% – Акцентування5 2 4 3 3 2 2 2" xfId="47200"/>
    <cellStyle name="20% – Акцентування5 2 4 3 3 2 3" xfId="34122"/>
    <cellStyle name="20% – Акцентування5 2 4 3 3 3" xfId="14411"/>
    <cellStyle name="20% – Акцентування5 2 4 3 3 3 2" xfId="40679"/>
    <cellStyle name="20% – Акцентування5 2 4 3 3 4" xfId="27590"/>
    <cellStyle name="20% – Акцентування5 2 4 3 4" xfId="7759"/>
    <cellStyle name="20% – Акцентування5 2 4 3 4 2" xfId="20990"/>
    <cellStyle name="20% – Акцентування5 2 4 3 4 2 2" xfId="47197"/>
    <cellStyle name="20% – Акцентування5 2 4 3 4 3" xfId="34119"/>
    <cellStyle name="20% – Акцентування5 2 4 3 5" xfId="14408"/>
    <cellStyle name="20% – Акцентування5 2 4 3 5 2" xfId="40676"/>
    <cellStyle name="20% – Акцентування5 2 4 3 6" xfId="27587"/>
    <cellStyle name="20% – Акцентування5 2 4 4" xfId="991"/>
    <cellStyle name="20% – Акцентування5 2 4 4 2" xfId="992"/>
    <cellStyle name="20% – Акцентування5 2 4 4 2 2" xfId="7764"/>
    <cellStyle name="20% – Акцентування5 2 4 4 2 2 2" xfId="20995"/>
    <cellStyle name="20% – Акцентування5 2 4 4 2 2 2 2" xfId="47202"/>
    <cellStyle name="20% – Акцентування5 2 4 4 2 2 3" xfId="34124"/>
    <cellStyle name="20% – Акцентування5 2 4 4 2 3" xfId="14413"/>
    <cellStyle name="20% – Акцентування5 2 4 4 2 3 2" xfId="40681"/>
    <cellStyle name="20% – Акцентування5 2 4 4 2 4" xfId="27592"/>
    <cellStyle name="20% – Акцентування5 2 4 4 3" xfId="7763"/>
    <cellStyle name="20% – Акцентування5 2 4 4 3 2" xfId="20994"/>
    <cellStyle name="20% – Акцентування5 2 4 4 3 2 2" xfId="47201"/>
    <cellStyle name="20% – Акцентування5 2 4 4 3 3" xfId="34123"/>
    <cellStyle name="20% – Акцентування5 2 4 4 4" xfId="14412"/>
    <cellStyle name="20% – Акцентування5 2 4 4 4 2" xfId="40680"/>
    <cellStyle name="20% – Акцентування5 2 4 4 5" xfId="27591"/>
    <cellStyle name="20% – Акцентування5 2 4 5" xfId="993"/>
    <cellStyle name="20% – Акцентування5 2 4 5 2" xfId="7765"/>
    <cellStyle name="20% – Акцентування5 2 4 5 2 2" xfId="20996"/>
    <cellStyle name="20% – Акцентування5 2 4 5 2 2 2" xfId="47203"/>
    <cellStyle name="20% – Акцентування5 2 4 5 2 3" xfId="34125"/>
    <cellStyle name="20% – Акцентування5 2 4 5 3" xfId="14414"/>
    <cellStyle name="20% – Акцентування5 2 4 5 3 2" xfId="40682"/>
    <cellStyle name="20% – Акцентування5 2 4 5 4" xfId="27593"/>
    <cellStyle name="20% – Акцентування5 2 4 6" xfId="7750"/>
    <cellStyle name="20% – Акцентування5 2 4 6 2" xfId="20981"/>
    <cellStyle name="20% – Акцентування5 2 4 6 2 2" xfId="47188"/>
    <cellStyle name="20% – Акцентування5 2 4 6 3" xfId="34110"/>
    <cellStyle name="20% – Акцентування5 2 4 7" xfId="14399"/>
    <cellStyle name="20% – Акцентування5 2 4 7 2" xfId="40667"/>
    <cellStyle name="20% – Акцентування5 2 4 8" xfId="27578"/>
    <cellStyle name="20% – Акцентування5 2 5" xfId="994"/>
    <cellStyle name="20% – Акцентування5 2 5 2" xfId="995"/>
    <cellStyle name="20% – Акцентування5 2 5 2 2" xfId="996"/>
    <cellStyle name="20% – Акцентування5 2 5 2 2 2" xfId="997"/>
    <cellStyle name="20% – Акцентування5 2 5 2 2 2 2" xfId="7769"/>
    <cellStyle name="20% – Акцентування5 2 5 2 2 2 2 2" xfId="21000"/>
    <cellStyle name="20% – Акцентування5 2 5 2 2 2 2 2 2" xfId="47207"/>
    <cellStyle name="20% – Акцентування5 2 5 2 2 2 2 3" xfId="34129"/>
    <cellStyle name="20% – Акцентування5 2 5 2 2 2 3" xfId="14418"/>
    <cellStyle name="20% – Акцентування5 2 5 2 2 2 3 2" xfId="40686"/>
    <cellStyle name="20% – Акцентування5 2 5 2 2 2 4" xfId="27597"/>
    <cellStyle name="20% – Акцентування5 2 5 2 2 3" xfId="7768"/>
    <cellStyle name="20% – Акцентування5 2 5 2 2 3 2" xfId="20999"/>
    <cellStyle name="20% – Акцентування5 2 5 2 2 3 2 2" xfId="47206"/>
    <cellStyle name="20% – Акцентування5 2 5 2 2 3 3" xfId="34128"/>
    <cellStyle name="20% – Акцентування5 2 5 2 2 4" xfId="14417"/>
    <cellStyle name="20% – Акцентування5 2 5 2 2 4 2" xfId="40685"/>
    <cellStyle name="20% – Акцентування5 2 5 2 2 5" xfId="27596"/>
    <cellStyle name="20% – Акцентування5 2 5 2 3" xfId="998"/>
    <cellStyle name="20% – Акцентування5 2 5 2 3 2" xfId="7770"/>
    <cellStyle name="20% – Акцентування5 2 5 2 3 2 2" xfId="21001"/>
    <cellStyle name="20% – Акцентування5 2 5 2 3 2 2 2" xfId="47208"/>
    <cellStyle name="20% – Акцентування5 2 5 2 3 2 3" xfId="34130"/>
    <cellStyle name="20% – Акцентування5 2 5 2 3 3" xfId="14419"/>
    <cellStyle name="20% – Акцентування5 2 5 2 3 3 2" xfId="40687"/>
    <cellStyle name="20% – Акцентування5 2 5 2 3 4" xfId="27598"/>
    <cellStyle name="20% – Акцентування5 2 5 2 4" xfId="7767"/>
    <cellStyle name="20% – Акцентування5 2 5 2 4 2" xfId="20998"/>
    <cellStyle name="20% – Акцентування5 2 5 2 4 2 2" xfId="47205"/>
    <cellStyle name="20% – Акцентування5 2 5 2 4 3" xfId="34127"/>
    <cellStyle name="20% – Акцентування5 2 5 2 5" xfId="14416"/>
    <cellStyle name="20% – Акцентування5 2 5 2 5 2" xfId="40684"/>
    <cellStyle name="20% – Акцентування5 2 5 2 6" xfId="27595"/>
    <cellStyle name="20% – Акцентування5 2 5 3" xfId="999"/>
    <cellStyle name="20% – Акцентування5 2 5 3 2" xfId="1000"/>
    <cellStyle name="20% – Акцентування5 2 5 3 2 2" xfId="7772"/>
    <cellStyle name="20% – Акцентування5 2 5 3 2 2 2" xfId="21003"/>
    <cellStyle name="20% – Акцентування5 2 5 3 2 2 2 2" xfId="47210"/>
    <cellStyle name="20% – Акцентування5 2 5 3 2 2 3" xfId="34132"/>
    <cellStyle name="20% – Акцентування5 2 5 3 2 3" xfId="14421"/>
    <cellStyle name="20% – Акцентування5 2 5 3 2 3 2" xfId="40689"/>
    <cellStyle name="20% – Акцентування5 2 5 3 2 4" xfId="27600"/>
    <cellStyle name="20% – Акцентування5 2 5 3 3" xfId="7771"/>
    <cellStyle name="20% – Акцентування5 2 5 3 3 2" xfId="21002"/>
    <cellStyle name="20% – Акцентування5 2 5 3 3 2 2" xfId="47209"/>
    <cellStyle name="20% – Акцентування5 2 5 3 3 3" xfId="34131"/>
    <cellStyle name="20% – Акцентування5 2 5 3 4" xfId="14420"/>
    <cellStyle name="20% – Акцентування5 2 5 3 4 2" xfId="40688"/>
    <cellStyle name="20% – Акцентування5 2 5 3 5" xfId="27599"/>
    <cellStyle name="20% – Акцентування5 2 5 4" xfId="1001"/>
    <cellStyle name="20% – Акцентування5 2 5 4 2" xfId="7773"/>
    <cellStyle name="20% – Акцентування5 2 5 4 2 2" xfId="21004"/>
    <cellStyle name="20% – Акцентування5 2 5 4 2 2 2" xfId="47211"/>
    <cellStyle name="20% – Акцентування5 2 5 4 2 3" xfId="34133"/>
    <cellStyle name="20% – Акцентування5 2 5 4 3" xfId="14422"/>
    <cellStyle name="20% – Акцентування5 2 5 4 3 2" xfId="40690"/>
    <cellStyle name="20% – Акцентування5 2 5 4 4" xfId="27601"/>
    <cellStyle name="20% – Акцентування5 2 5 5" xfId="7766"/>
    <cellStyle name="20% – Акцентування5 2 5 5 2" xfId="20997"/>
    <cellStyle name="20% – Акцентування5 2 5 5 2 2" xfId="47204"/>
    <cellStyle name="20% – Акцентування5 2 5 5 3" xfId="34126"/>
    <cellStyle name="20% – Акцентування5 2 5 6" xfId="14415"/>
    <cellStyle name="20% – Акцентування5 2 5 6 2" xfId="40683"/>
    <cellStyle name="20% – Акцентування5 2 5 7" xfId="27594"/>
    <cellStyle name="20% – Акцентування5 2 6" xfId="1002"/>
    <cellStyle name="20% – Акцентування5 2 6 2" xfId="1003"/>
    <cellStyle name="20% – Акцентування5 2 6 2 2" xfId="1004"/>
    <cellStyle name="20% – Акцентування5 2 6 2 2 2" xfId="7776"/>
    <cellStyle name="20% – Акцентування5 2 6 2 2 2 2" xfId="21007"/>
    <cellStyle name="20% – Акцентування5 2 6 2 2 2 2 2" xfId="47214"/>
    <cellStyle name="20% – Акцентування5 2 6 2 2 2 3" xfId="34136"/>
    <cellStyle name="20% – Акцентування5 2 6 2 2 3" xfId="14425"/>
    <cellStyle name="20% – Акцентування5 2 6 2 2 3 2" xfId="40693"/>
    <cellStyle name="20% – Акцентування5 2 6 2 2 4" xfId="27604"/>
    <cellStyle name="20% – Акцентування5 2 6 2 3" xfId="7775"/>
    <cellStyle name="20% – Акцентування5 2 6 2 3 2" xfId="21006"/>
    <cellStyle name="20% – Акцентування5 2 6 2 3 2 2" xfId="47213"/>
    <cellStyle name="20% – Акцентування5 2 6 2 3 3" xfId="34135"/>
    <cellStyle name="20% – Акцентування5 2 6 2 4" xfId="14424"/>
    <cellStyle name="20% – Акцентування5 2 6 2 4 2" xfId="40692"/>
    <cellStyle name="20% – Акцентування5 2 6 2 5" xfId="27603"/>
    <cellStyle name="20% – Акцентування5 2 6 3" xfId="1005"/>
    <cellStyle name="20% – Акцентування5 2 6 3 2" xfId="7777"/>
    <cellStyle name="20% – Акцентування5 2 6 3 2 2" xfId="21008"/>
    <cellStyle name="20% – Акцентування5 2 6 3 2 2 2" xfId="47215"/>
    <cellStyle name="20% – Акцентування5 2 6 3 2 3" xfId="34137"/>
    <cellStyle name="20% – Акцентування5 2 6 3 3" xfId="14426"/>
    <cellStyle name="20% – Акцентування5 2 6 3 3 2" xfId="40694"/>
    <cellStyle name="20% – Акцентування5 2 6 3 4" xfId="27605"/>
    <cellStyle name="20% – Акцентування5 2 6 4" xfId="7774"/>
    <cellStyle name="20% – Акцентування5 2 6 4 2" xfId="21005"/>
    <cellStyle name="20% – Акцентування5 2 6 4 2 2" xfId="47212"/>
    <cellStyle name="20% – Акцентування5 2 6 4 3" xfId="34134"/>
    <cellStyle name="20% – Акцентування5 2 6 5" xfId="14423"/>
    <cellStyle name="20% – Акцентування5 2 6 5 2" xfId="40691"/>
    <cellStyle name="20% – Акцентування5 2 6 6" xfId="27602"/>
    <cellStyle name="20% – Акцентування5 2 7" xfId="1006"/>
    <cellStyle name="20% – Акцентування5 2 7 2" xfId="1007"/>
    <cellStyle name="20% – Акцентування5 2 7 2 2" xfId="7779"/>
    <cellStyle name="20% – Акцентування5 2 7 2 2 2" xfId="21010"/>
    <cellStyle name="20% – Акцентування5 2 7 2 2 2 2" xfId="47217"/>
    <cellStyle name="20% – Акцентування5 2 7 2 2 3" xfId="34139"/>
    <cellStyle name="20% – Акцентування5 2 7 2 3" xfId="14428"/>
    <cellStyle name="20% – Акцентування5 2 7 2 3 2" xfId="40696"/>
    <cellStyle name="20% – Акцентування5 2 7 2 4" xfId="27607"/>
    <cellStyle name="20% – Акцентування5 2 7 3" xfId="7778"/>
    <cellStyle name="20% – Акцентування5 2 7 3 2" xfId="21009"/>
    <cellStyle name="20% – Акцентування5 2 7 3 2 2" xfId="47216"/>
    <cellStyle name="20% – Акцентування5 2 7 3 3" xfId="34138"/>
    <cellStyle name="20% – Акцентування5 2 7 4" xfId="14427"/>
    <cellStyle name="20% – Акцентування5 2 7 4 2" xfId="40695"/>
    <cellStyle name="20% – Акцентування5 2 7 5" xfId="27606"/>
    <cellStyle name="20% – Акцентування5 2 8" xfId="1008"/>
    <cellStyle name="20% – Акцентування5 2 8 2" xfId="7780"/>
    <cellStyle name="20% – Акцентування5 2 8 2 2" xfId="21011"/>
    <cellStyle name="20% – Акцентування5 2 8 2 2 2" xfId="47218"/>
    <cellStyle name="20% – Акцентування5 2 8 2 3" xfId="34140"/>
    <cellStyle name="20% – Акцентування5 2 8 3" xfId="14429"/>
    <cellStyle name="20% – Акцентування5 2 8 3 2" xfId="40697"/>
    <cellStyle name="20% – Акцентування5 2 8 4" xfId="27608"/>
    <cellStyle name="20% – Акцентування5 2 9" xfId="7028"/>
    <cellStyle name="20% – Акцентування5 2 9 2" xfId="13628"/>
    <cellStyle name="20% – Акцентування5 2 9 2 2" xfId="26858"/>
    <cellStyle name="20% – Акцентування5 2 9 2 2 2" xfId="53036"/>
    <cellStyle name="20% – Акцентування5 2 9 2 3" xfId="39958"/>
    <cellStyle name="20% – Акцентування5 2 9 3" xfId="20276"/>
    <cellStyle name="20% – Акцентування5 2 9 3 2" xfId="46515"/>
    <cellStyle name="20% – Акцентування5 2 9 4" xfId="33425"/>
    <cellStyle name="20% – Акцентування6 2" xfId="1009"/>
    <cellStyle name="20% – Акцентування6 2 10" xfId="7781"/>
    <cellStyle name="20% – Акцентування6 2 10 2" xfId="21012"/>
    <cellStyle name="20% – Акцентування6 2 10 2 2" xfId="47219"/>
    <cellStyle name="20% – Акцентування6 2 10 3" xfId="34141"/>
    <cellStyle name="20% – Акцентування6 2 11" xfId="14430"/>
    <cellStyle name="20% – Акцентування6 2 11 2" xfId="40698"/>
    <cellStyle name="20% – Акцентування6 2 12" xfId="27609"/>
    <cellStyle name="20% – Акцентування6 2 2" xfId="1010"/>
    <cellStyle name="20% – Акцентування6 2 2 10" xfId="27610"/>
    <cellStyle name="20% – Акцентування6 2 2 2" xfId="1011"/>
    <cellStyle name="20% – Акцентування6 2 2 2 2" xfId="1012"/>
    <cellStyle name="20% – Акцентування6 2 2 2 2 2" xfId="1013"/>
    <cellStyle name="20% – Акцентування6 2 2 2 2 2 2" xfId="1014"/>
    <cellStyle name="20% – Акцентування6 2 2 2 2 2 2 2" xfId="1015"/>
    <cellStyle name="20% – Акцентування6 2 2 2 2 2 2 2 2" xfId="1016"/>
    <cellStyle name="20% – Акцентування6 2 2 2 2 2 2 2 2 2" xfId="7788"/>
    <cellStyle name="20% – Акцентування6 2 2 2 2 2 2 2 2 2 2" xfId="21019"/>
    <cellStyle name="20% – Акцентування6 2 2 2 2 2 2 2 2 2 2 2" xfId="47226"/>
    <cellStyle name="20% – Акцентування6 2 2 2 2 2 2 2 2 2 3" xfId="34148"/>
    <cellStyle name="20% – Акцентування6 2 2 2 2 2 2 2 2 3" xfId="14437"/>
    <cellStyle name="20% – Акцентування6 2 2 2 2 2 2 2 2 3 2" xfId="40705"/>
    <cellStyle name="20% – Акцентування6 2 2 2 2 2 2 2 2 4" xfId="27616"/>
    <cellStyle name="20% – Акцентування6 2 2 2 2 2 2 2 3" xfId="7787"/>
    <cellStyle name="20% – Акцентування6 2 2 2 2 2 2 2 3 2" xfId="21018"/>
    <cellStyle name="20% – Акцентування6 2 2 2 2 2 2 2 3 2 2" xfId="47225"/>
    <cellStyle name="20% – Акцентування6 2 2 2 2 2 2 2 3 3" xfId="34147"/>
    <cellStyle name="20% – Акцентування6 2 2 2 2 2 2 2 4" xfId="14436"/>
    <cellStyle name="20% – Акцентування6 2 2 2 2 2 2 2 4 2" xfId="40704"/>
    <cellStyle name="20% – Акцентування6 2 2 2 2 2 2 2 5" xfId="27615"/>
    <cellStyle name="20% – Акцентування6 2 2 2 2 2 2 3" xfId="1017"/>
    <cellStyle name="20% – Акцентування6 2 2 2 2 2 2 3 2" xfId="7789"/>
    <cellStyle name="20% – Акцентування6 2 2 2 2 2 2 3 2 2" xfId="21020"/>
    <cellStyle name="20% – Акцентування6 2 2 2 2 2 2 3 2 2 2" xfId="47227"/>
    <cellStyle name="20% – Акцентування6 2 2 2 2 2 2 3 2 3" xfId="34149"/>
    <cellStyle name="20% – Акцентування6 2 2 2 2 2 2 3 3" xfId="14438"/>
    <cellStyle name="20% – Акцентування6 2 2 2 2 2 2 3 3 2" xfId="40706"/>
    <cellStyle name="20% – Акцентування6 2 2 2 2 2 2 3 4" xfId="27617"/>
    <cellStyle name="20% – Акцентування6 2 2 2 2 2 2 4" xfId="7786"/>
    <cellStyle name="20% – Акцентування6 2 2 2 2 2 2 4 2" xfId="21017"/>
    <cellStyle name="20% – Акцентування6 2 2 2 2 2 2 4 2 2" xfId="47224"/>
    <cellStyle name="20% – Акцентування6 2 2 2 2 2 2 4 3" xfId="34146"/>
    <cellStyle name="20% – Акцентування6 2 2 2 2 2 2 5" xfId="14435"/>
    <cellStyle name="20% – Акцентування6 2 2 2 2 2 2 5 2" xfId="40703"/>
    <cellStyle name="20% – Акцентування6 2 2 2 2 2 2 6" xfId="27614"/>
    <cellStyle name="20% – Акцентування6 2 2 2 2 2 3" xfId="1018"/>
    <cellStyle name="20% – Акцентування6 2 2 2 2 2 3 2" xfId="1019"/>
    <cellStyle name="20% – Акцентування6 2 2 2 2 2 3 2 2" xfId="7791"/>
    <cellStyle name="20% – Акцентування6 2 2 2 2 2 3 2 2 2" xfId="21022"/>
    <cellStyle name="20% – Акцентування6 2 2 2 2 2 3 2 2 2 2" xfId="47229"/>
    <cellStyle name="20% – Акцентування6 2 2 2 2 2 3 2 2 3" xfId="34151"/>
    <cellStyle name="20% – Акцентування6 2 2 2 2 2 3 2 3" xfId="14440"/>
    <cellStyle name="20% – Акцентування6 2 2 2 2 2 3 2 3 2" xfId="40708"/>
    <cellStyle name="20% – Акцентування6 2 2 2 2 2 3 2 4" xfId="27619"/>
    <cellStyle name="20% – Акцентування6 2 2 2 2 2 3 3" xfId="7790"/>
    <cellStyle name="20% – Акцентування6 2 2 2 2 2 3 3 2" xfId="21021"/>
    <cellStyle name="20% – Акцентування6 2 2 2 2 2 3 3 2 2" xfId="47228"/>
    <cellStyle name="20% – Акцентування6 2 2 2 2 2 3 3 3" xfId="34150"/>
    <cellStyle name="20% – Акцентування6 2 2 2 2 2 3 4" xfId="14439"/>
    <cellStyle name="20% – Акцентування6 2 2 2 2 2 3 4 2" xfId="40707"/>
    <cellStyle name="20% – Акцентування6 2 2 2 2 2 3 5" xfId="27618"/>
    <cellStyle name="20% – Акцентування6 2 2 2 2 2 4" xfId="1020"/>
    <cellStyle name="20% – Акцентування6 2 2 2 2 2 4 2" xfId="7792"/>
    <cellStyle name="20% – Акцентування6 2 2 2 2 2 4 2 2" xfId="21023"/>
    <cellStyle name="20% – Акцентування6 2 2 2 2 2 4 2 2 2" xfId="47230"/>
    <cellStyle name="20% – Акцентування6 2 2 2 2 2 4 2 3" xfId="34152"/>
    <cellStyle name="20% – Акцентування6 2 2 2 2 2 4 3" xfId="14441"/>
    <cellStyle name="20% – Акцентування6 2 2 2 2 2 4 3 2" xfId="40709"/>
    <cellStyle name="20% – Акцентування6 2 2 2 2 2 4 4" xfId="27620"/>
    <cellStyle name="20% – Акцентування6 2 2 2 2 2 5" xfId="7785"/>
    <cellStyle name="20% – Акцентування6 2 2 2 2 2 5 2" xfId="21016"/>
    <cellStyle name="20% – Акцентування6 2 2 2 2 2 5 2 2" xfId="47223"/>
    <cellStyle name="20% – Акцентування6 2 2 2 2 2 5 3" xfId="34145"/>
    <cellStyle name="20% – Акцентування6 2 2 2 2 2 6" xfId="14434"/>
    <cellStyle name="20% – Акцентування6 2 2 2 2 2 6 2" xfId="40702"/>
    <cellStyle name="20% – Акцентування6 2 2 2 2 2 7" xfId="27613"/>
    <cellStyle name="20% – Акцентування6 2 2 2 2 3" xfId="1021"/>
    <cellStyle name="20% – Акцентування6 2 2 2 2 3 2" xfId="1022"/>
    <cellStyle name="20% – Акцентування6 2 2 2 2 3 2 2" xfId="1023"/>
    <cellStyle name="20% – Акцентування6 2 2 2 2 3 2 2 2" xfId="7795"/>
    <cellStyle name="20% – Акцентування6 2 2 2 2 3 2 2 2 2" xfId="21026"/>
    <cellStyle name="20% – Акцентування6 2 2 2 2 3 2 2 2 2 2" xfId="47233"/>
    <cellStyle name="20% – Акцентування6 2 2 2 2 3 2 2 2 3" xfId="34155"/>
    <cellStyle name="20% – Акцентування6 2 2 2 2 3 2 2 3" xfId="14444"/>
    <cellStyle name="20% – Акцентування6 2 2 2 2 3 2 2 3 2" xfId="40712"/>
    <cellStyle name="20% – Акцентування6 2 2 2 2 3 2 2 4" xfId="27623"/>
    <cellStyle name="20% – Акцентування6 2 2 2 2 3 2 3" xfId="7794"/>
    <cellStyle name="20% – Акцентування6 2 2 2 2 3 2 3 2" xfId="21025"/>
    <cellStyle name="20% – Акцентування6 2 2 2 2 3 2 3 2 2" xfId="47232"/>
    <cellStyle name="20% – Акцентування6 2 2 2 2 3 2 3 3" xfId="34154"/>
    <cellStyle name="20% – Акцентування6 2 2 2 2 3 2 4" xfId="14443"/>
    <cellStyle name="20% – Акцентування6 2 2 2 2 3 2 4 2" xfId="40711"/>
    <cellStyle name="20% – Акцентування6 2 2 2 2 3 2 5" xfId="27622"/>
    <cellStyle name="20% – Акцентування6 2 2 2 2 3 3" xfId="1024"/>
    <cellStyle name="20% – Акцентування6 2 2 2 2 3 3 2" xfId="7796"/>
    <cellStyle name="20% – Акцентування6 2 2 2 2 3 3 2 2" xfId="21027"/>
    <cellStyle name="20% – Акцентування6 2 2 2 2 3 3 2 2 2" xfId="47234"/>
    <cellStyle name="20% – Акцентування6 2 2 2 2 3 3 2 3" xfId="34156"/>
    <cellStyle name="20% – Акцентування6 2 2 2 2 3 3 3" xfId="14445"/>
    <cellStyle name="20% – Акцентування6 2 2 2 2 3 3 3 2" xfId="40713"/>
    <cellStyle name="20% – Акцентування6 2 2 2 2 3 3 4" xfId="27624"/>
    <cellStyle name="20% – Акцентування6 2 2 2 2 3 4" xfId="7793"/>
    <cellStyle name="20% – Акцентування6 2 2 2 2 3 4 2" xfId="21024"/>
    <cellStyle name="20% – Акцентування6 2 2 2 2 3 4 2 2" xfId="47231"/>
    <cellStyle name="20% – Акцентування6 2 2 2 2 3 4 3" xfId="34153"/>
    <cellStyle name="20% – Акцентування6 2 2 2 2 3 5" xfId="14442"/>
    <cellStyle name="20% – Акцентування6 2 2 2 2 3 5 2" xfId="40710"/>
    <cellStyle name="20% – Акцентування6 2 2 2 2 3 6" xfId="27621"/>
    <cellStyle name="20% – Акцентування6 2 2 2 2 4" xfId="1025"/>
    <cellStyle name="20% – Акцентування6 2 2 2 2 4 2" xfId="1026"/>
    <cellStyle name="20% – Акцентування6 2 2 2 2 4 2 2" xfId="7798"/>
    <cellStyle name="20% – Акцентування6 2 2 2 2 4 2 2 2" xfId="21029"/>
    <cellStyle name="20% – Акцентування6 2 2 2 2 4 2 2 2 2" xfId="47236"/>
    <cellStyle name="20% – Акцентування6 2 2 2 2 4 2 2 3" xfId="34158"/>
    <cellStyle name="20% – Акцентування6 2 2 2 2 4 2 3" xfId="14447"/>
    <cellStyle name="20% – Акцентування6 2 2 2 2 4 2 3 2" xfId="40715"/>
    <cellStyle name="20% – Акцентування6 2 2 2 2 4 2 4" xfId="27626"/>
    <cellStyle name="20% – Акцентування6 2 2 2 2 4 3" xfId="7797"/>
    <cellStyle name="20% – Акцентування6 2 2 2 2 4 3 2" xfId="21028"/>
    <cellStyle name="20% – Акцентування6 2 2 2 2 4 3 2 2" xfId="47235"/>
    <cellStyle name="20% – Акцентування6 2 2 2 2 4 3 3" xfId="34157"/>
    <cellStyle name="20% – Акцентування6 2 2 2 2 4 4" xfId="14446"/>
    <cellStyle name="20% – Акцентування6 2 2 2 2 4 4 2" xfId="40714"/>
    <cellStyle name="20% – Акцентування6 2 2 2 2 4 5" xfId="27625"/>
    <cellStyle name="20% – Акцентування6 2 2 2 2 5" xfId="1027"/>
    <cellStyle name="20% – Акцентування6 2 2 2 2 5 2" xfId="7799"/>
    <cellStyle name="20% – Акцентування6 2 2 2 2 5 2 2" xfId="21030"/>
    <cellStyle name="20% – Акцентування6 2 2 2 2 5 2 2 2" xfId="47237"/>
    <cellStyle name="20% – Акцентування6 2 2 2 2 5 2 3" xfId="34159"/>
    <cellStyle name="20% – Акцентування6 2 2 2 2 5 3" xfId="14448"/>
    <cellStyle name="20% – Акцентування6 2 2 2 2 5 3 2" xfId="40716"/>
    <cellStyle name="20% – Акцентування6 2 2 2 2 5 4" xfId="27627"/>
    <cellStyle name="20% – Акцентування6 2 2 2 2 6" xfId="7784"/>
    <cellStyle name="20% – Акцентування6 2 2 2 2 6 2" xfId="21015"/>
    <cellStyle name="20% – Акцентування6 2 2 2 2 6 2 2" xfId="47222"/>
    <cellStyle name="20% – Акцентування6 2 2 2 2 6 3" xfId="34144"/>
    <cellStyle name="20% – Акцентування6 2 2 2 2 7" xfId="14433"/>
    <cellStyle name="20% – Акцентування6 2 2 2 2 7 2" xfId="40701"/>
    <cellStyle name="20% – Акцентування6 2 2 2 2 8" xfId="27612"/>
    <cellStyle name="20% – Акцентування6 2 2 2 3" xfId="1028"/>
    <cellStyle name="20% – Акцентування6 2 2 2 3 2" xfId="1029"/>
    <cellStyle name="20% – Акцентування6 2 2 2 3 2 2" xfId="1030"/>
    <cellStyle name="20% – Акцентування6 2 2 2 3 2 2 2" xfId="1031"/>
    <cellStyle name="20% – Акцентування6 2 2 2 3 2 2 2 2" xfId="7803"/>
    <cellStyle name="20% – Акцентування6 2 2 2 3 2 2 2 2 2" xfId="21034"/>
    <cellStyle name="20% – Акцентування6 2 2 2 3 2 2 2 2 2 2" xfId="47241"/>
    <cellStyle name="20% – Акцентування6 2 2 2 3 2 2 2 2 3" xfId="34163"/>
    <cellStyle name="20% – Акцентування6 2 2 2 3 2 2 2 3" xfId="14452"/>
    <cellStyle name="20% – Акцентування6 2 2 2 3 2 2 2 3 2" xfId="40720"/>
    <cellStyle name="20% – Акцентування6 2 2 2 3 2 2 2 4" xfId="27631"/>
    <cellStyle name="20% – Акцентування6 2 2 2 3 2 2 3" xfId="7802"/>
    <cellStyle name="20% – Акцентування6 2 2 2 3 2 2 3 2" xfId="21033"/>
    <cellStyle name="20% – Акцентування6 2 2 2 3 2 2 3 2 2" xfId="47240"/>
    <cellStyle name="20% – Акцентування6 2 2 2 3 2 2 3 3" xfId="34162"/>
    <cellStyle name="20% – Акцентування6 2 2 2 3 2 2 4" xfId="14451"/>
    <cellStyle name="20% – Акцентування6 2 2 2 3 2 2 4 2" xfId="40719"/>
    <cellStyle name="20% – Акцентування6 2 2 2 3 2 2 5" xfId="27630"/>
    <cellStyle name="20% – Акцентування6 2 2 2 3 2 3" xfId="1032"/>
    <cellStyle name="20% – Акцентування6 2 2 2 3 2 3 2" xfId="7804"/>
    <cellStyle name="20% – Акцентування6 2 2 2 3 2 3 2 2" xfId="21035"/>
    <cellStyle name="20% – Акцентування6 2 2 2 3 2 3 2 2 2" xfId="47242"/>
    <cellStyle name="20% – Акцентування6 2 2 2 3 2 3 2 3" xfId="34164"/>
    <cellStyle name="20% – Акцентування6 2 2 2 3 2 3 3" xfId="14453"/>
    <cellStyle name="20% – Акцентування6 2 2 2 3 2 3 3 2" xfId="40721"/>
    <cellStyle name="20% – Акцентування6 2 2 2 3 2 3 4" xfId="27632"/>
    <cellStyle name="20% – Акцентування6 2 2 2 3 2 4" xfId="7801"/>
    <cellStyle name="20% – Акцентування6 2 2 2 3 2 4 2" xfId="21032"/>
    <cellStyle name="20% – Акцентування6 2 2 2 3 2 4 2 2" xfId="47239"/>
    <cellStyle name="20% – Акцентування6 2 2 2 3 2 4 3" xfId="34161"/>
    <cellStyle name="20% – Акцентування6 2 2 2 3 2 5" xfId="14450"/>
    <cellStyle name="20% – Акцентування6 2 2 2 3 2 5 2" xfId="40718"/>
    <cellStyle name="20% – Акцентування6 2 2 2 3 2 6" xfId="27629"/>
    <cellStyle name="20% – Акцентування6 2 2 2 3 3" xfId="1033"/>
    <cellStyle name="20% – Акцентування6 2 2 2 3 3 2" xfId="1034"/>
    <cellStyle name="20% – Акцентування6 2 2 2 3 3 2 2" xfId="7806"/>
    <cellStyle name="20% – Акцентування6 2 2 2 3 3 2 2 2" xfId="21037"/>
    <cellStyle name="20% – Акцентування6 2 2 2 3 3 2 2 2 2" xfId="47244"/>
    <cellStyle name="20% – Акцентування6 2 2 2 3 3 2 2 3" xfId="34166"/>
    <cellStyle name="20% – Акцентування6 2 2 2 3 3 2 3" xfId="14455"/>
    <cellStyle name="20% – Акцентування6 2 2 2 3 3 2 3 2" xfId="40723"/>
    <cellStyle name="20% – Акцентування6 2 2 2 3 3 2 4" xfId="27634"/>
    <cellStyle name="20% – Акцентування6 2 2 2 3 3 3" xfId="7805"/>
    <cellStyle name="20% – Акцентування6 2 2 2 3 3 3 2" xfId="21036"/>
    <cellStyle name="20% – Акцентування6 2 2 2 3 3 3 2 2" xfId="47243"/>
    <cellStyle name="20% – Акцентування6 2 2 2 3 3 3 3" xfId="34165"/>
    <cellStyle name="20% – Акцентування6 2 2 2 3 3 4" xfId="14454"/>
    <cellStyle name="20% – Акцентування6 2 2 2 3 3 4 2" xfId="40722"/>
    <cellStyle name="20% – Акцентування6 2 2 2 3 3 5" xfId="27633"/>
    <cellStyle name="20% – Акцентування6 2 2 2 3 4" xfId="1035"/>
    <cellStyle name="20% – Акцентування6 2 2 2 3 4 2" xfId="7807"/>
    <cellStyle name="20% – Акцентування6 2 2 2 3 4 2 2" xfId="21038"/>
    <cellStyle name="20% – Акцентування6 2 2 2 3 4 2 2 2" xfId="47245"/>
    <cellStyle name="20% – Акцентування6 2 2 2 3 4 2 3" xfId="34167"/>
    <cellStyle name="20% – Акцентування6 2 2 2 3 4 3" xfId="14456"/>
    <cellStyle name="20% – Акцентування6 2 2 2 3 4 3 2" xfId="40724"/>
    <cellStyle name="20% – Акцентування6 2 2 2 3 4 4" xfId="27635"/>
    <cellStyle name="20% – Акцентування6 2 2 2 3 5" xfId="7800"/>
    <cellStyle name="20% – Акцентування6 2 2 2 3 5 2" xfId="21031"/>
    <cellStyle name="20% – Акцентування6 2 2 2 3 5 2 2" xfId="47238"/>
    <cellStyle name="20% – Акцентування6 2 2 2 3 5 3" xfId="34160"/>
    <cellStyle name="20% – Акцентування6 2 2 2 3 6" xfId="14449"/>
    <cellStyle name="20% – Акцентування6 2 2 2 3 6 2" xfId="40717"/>
    <cellStyle name="20% – Акцентування6 2 2 2 3 7" xfId="27628"/>
    <cellStyle name="20% – Акцентування6 2 2 2 4" xfId="1036"/>
    <cellStyle name="20% – Акцентування6 2 2 2 4 2" xfId="1037"/>
    <cellStyle name="20% – Акцентування6 2 2 2 4 2 2" xfId="1038"/>
    <cellStyle name="20% – Акцентування6 2 2 2 4 2 2 2" xfId="7810"/>
    <cellStyle name="20% – Акцентування6 2 2 2 4 2 2 2 2" xfId="21041"/>
    <cellStyle name="20% – Акцентування6 2 2 2 4 2 2 2 2 2" xfId="47248"/>
    <cellStyle name="20% – Акцентування6 2 2 2 4 2 2 2 3" xfId="34170"/>
    <cellStyle name="20% – Акцентування6 2 2 2 4 2 2 3" xfId="14459"/>
    <cellStyle name="20% – Акцентування6 2 2 2 4 2 2 3 2" xfId="40727"/>
    <cellStyle name="20% – Акцентування6 2 2 2 4 2 2 4" xfId="27638"/>
    <cellStyle name="20% – Акцентування6 2 2 2 4 2 3" xfId="7809"/>
    <cellStyle name="20% – Акцентування6 2 2 2 4 2 3 2" xfId="21040"/>
    <cellStyle name="20% – Акцентування6 2 2 2 4 2 3 2 2" xfId="47247"/>
    <cellStyle name="20% – Акцентування6 2 2 2 4 2 3 3" xfId="34169"/>
    <cellStyle name="20% – Акцентування6 2 2 2 4 2 4" xfId="14458"/>
    <cellStyle name="20% – Акцентування6 2 2 2 4 2 4 2" xfId="40726"/>
    <cellStyle name="20% – Акцентування6 2 2 2 4 2 5" xfId="27637"/>
    <cellStyle name="20% – Акцентування6 2 2 2 4 3" xfId="1039"/>
    <cellStyle name="20% – Акцентування6 2 2 2 4 3 2" xfId="7811"/>
    <cellStyle name="20% – Акцентування6 2 2 2 4 3 2 2" xfId="21042"/>
    <cellStyle name="20% – Акцентування6 2 2 2 4 3 2 2 2" xfId="47249"/>
    <cellStyle name="20% – Акцентування6 2 2 2 4 3 2 3" xfId="34171"/>
    <cellStyle name="20% – Акцентування6 2 2 2 4 3 3" xfId="14460"/>
    <cellStyle name="20% – Акцентування6 2 2 2 4 3 3 2" xfId="40728"/>
    <cellStyle name="20% – Акцентування6 2 2 2 4 3 4" xfId="27639"/>
    <cellStyle name="20% – Акцентування6 2 2 2 4 4" xfId="7808"/>
    <cellStyle name="20% – Акцентування6 2 2 2 4 4 2" xfId="21039"/>
    <cellStyle name="20% – Акцентування6 2 2 2 4 4 2 2" xfId="47246"/>
    <cellStyle name="20% – Акцентування6 2 2 2 4 4 3" xfId="34168"/>
    <cellStyle name="20% – Акцентування6 2 2 2 4 5" xfId="14457"/>
    <cellStyle name="20% – Акцентування6 2 2 2 4 5 2" xfId="40725"/>
    <cellStyle name="20% – Акцентування6 2 2 2 4 6" xfId="27636"/>
    <cellStyle name="20% – Акцентування6 2 2 2 5" xfId="1040"/>
    <cellStyle name="20% – Акцентування6 2 2 2 5 2" xfId="1041"/>
    <cellStyle name="20% – Акцентування6 2 2 2 5 2 2" xfId="7813"/>
    <cellStyle name="20% – Акцентування6 2 2 2 5 2 2 2" xfId="21044"/>
    <cellStyle name="20% – Акцентування6 2 2 2 5 2 2 2 2" xfId="47251"/>
    <cellStyle name="20% – Акцентування6 2 2 2 5 2 2 3" xfId="34173"/>
    <cellStyle name="20% – Акцентування6 2 2 2 5 2 3" xfId="14462"/>
    <cellStyle name="20% – Акцентування6 2 2 2 5 2 3 2" xfId="40730"/>
    <cellStyle name="20% – Акцентування6 2 2 2 5 2 4" xfId="27641"/>
    <cellStyle name="20% – Акцентування6 2 2 2 5 3" xfId="7812"/>
    <cellStyle name="20% – Акцентування6 2 2 2 5 3 2" xfId="21043"/>
    <cellStyle name="20% – Акцентування6 2 2 2 5 3 2 2" xfId="47250"/>
    <cellStyle name="20% – Акцентування6 2 2 2 5 3 3" xfId="34172"/>
    <cellStyle name="20% – Акцентування6 2 2 2 5 4" xfId="14461"/>
    <cellStyle name="20% – Акцентування6 2 2 2 5 4 2" xfId="40729"/>
    <cellStyle name="20% – Акцентування6 2 2 2 5 5" xfId="27640"/>
    <cellStyle name="20% – Акцентування6 2 2 2 6" xfId="1042"/>
    <cellStyle name="20% – Акцентування6 2 2 2 6 2" xfId="7814"/>
    <cellStyle name="20% – Акцентування6 2 2 2 6 2 2" xfId="21045"/>
    <cellStyle name="20% – Акцентування6 2 2 2 6 2 2 2" xfId="47252"/>
    <cellStyle name="20% – Акцентування6 2 2 2 6 2 3" xfId="34174"/>
    <cellStyle name="20% – Акцентування6 2 2 2 6 3" xfId="14463"/>
    <cellStyle name="20% – Акцентування6 2 2 2 6 3 2" xfId="40731"/>
    <cellStyle name="20% – Акцентування6 2 2 2 6 4" xfId="27642"/>
    <cellStyle name="20% – Акцентування6 2 2 2 7" xfId="7783"/>
    <cellStyle name="20% – Акцентування6 2 2 2 7 2" xfId="21014"/>
    <cellStyle name="20% – Акцентування6 2 2 2 7 2 2" xfId="47221"/>
    <cellStyle name="20% – Акцентування6 2 2 2 7 3" xfId="34143"/>
    <cellStyle name="20% – Акцентування6 2 2 2 8" xfId="14432"/>
    <cellStyle name="20% – Акцентування6 2 2 2 8 2" xfId="40700"/>
    <cellStyle name="20% – Акцентування6 2 2 2 9" xfId="27611"/>
    <cellStyle name="20% – Акцентування6 2 2 3" xfId="1043"/>
    <cellStyle name="20% – Акцентування6 2 2 3 2" xfId="1044"/>
    <cellStyle name="20% – Акцентування6 2 2 3 2 2" xfId="1045"/>
    <cellStyle name="20% – Акцентування6 2 2 3 2 2 2" xfId="1046"/>
    <cellStyle name="20% – Акцентування6 2 2 3 2 2 2 2" xfId="1047"/>
    <cellStyle name="20% – Акцентування6 2 2 3 2 2 2 2 2" xfId="7819"/>
    <cellStyle name="20% – Акцентування6 2 2 3 2 2 2 2 2 2" xfId="21050"/>
    <cellStyle name="20% – Акцентування6 2 2 3 2 2 2 2 2 2 2" xfId="47257"/>
    <cellStyle name="20% – Акцентування6 2 2 3 2 2 2 2 2 3" xfId="34179"/>
    <cellStyle name="20% – Акцентування6 2 2 3 2 2 2 2 3" xfId="14468"/>
    <cellStyle name="20% – Акцентування6 2 2 3 2 2 2 2 3 2" xfId="40736"/>
    <cellStyle name="20% – Акцентування6 2 2 3 2 2 2 2 4" xfId="27647"/>
    <cellStyle name="20% – Акцентування6 2 2 3 2 2 2 3" xfId="7818"/>
    <cellStyle name="20% – Акцентування6 2 2 3 2 2 2 3 2" xfId="21049"/>
    <cellStyle name="20% – Акцентування6 2 2 3 2 2 2 3 2 2" xfId="47256"/>
    <cellStyle name="20% – Акцентування6 2 2 3 2 2 2 3 3" xfId="34178"/>
    <cellStyle name="20% – Акцентування6 2 2 3 2 2 2 4" xfId="14467"/>
    <cellStyle name="20% – Акцентування6 2 2 3 2 2 2 4 2" xfId="40735"/>
    <cellStyle name="20% – Акцентування6 2 2 3 2 2 2 5" xfId="27646"/>
    <cellStyle name="20% – Акцентування6 2 2 3 2 2 3" xfId="1048"/>
    <cellStyle name="20% – Акцентування6 2 2 3 2 2 3 2" xfId="7820"/>
    <cellStyle name="20% – Акцентування6 2 2 3 2 2 3 2 2" xfId="21051"/>
    <cellStyle name="20% – Акцентування6 2 2 3 2 2 3 2 2 2" xfId="47258"/>
    <cellStyle name="20% – Акцентування6 2 2 3 2 2 3 2 3" xfId="34180"/>
    <cellStyle name="20% – Акцентування6 2 2 3 2 2 3 3" xfId="14469"/>
    <cellStyle name="20% – Акцентування6 2 2 3 2 2 3 3 2" xfId="40737"/>
    <cellStyle name="20% – Акцентування6 2 2 3 2 2 3 4" xfId="27648"/>
    <cellStyle name="20% – Акцентування6 2 2 3 2 2 4" xfId="7817"/>
    <cellStyle name="20% – Акцентування6 2 2 3 2 2 4 2" xfId="21048"/>
    <cellStyle name="20% – Акцентування6 2 2 3 2 2 4 2 2" xfId="47255"/>
    <cellStyle name="20% – Акцентування6 2 2 3 2 2 4 3" xfId="34177"/>
    <cellStyle name="20% – Акцентування6 2 2 3 2 2 5" xfId="14466"/>
    <cellStyle name="20% – Акцентування6 2 2 3 2 2 5 2" xfId="40734"/>
    <cellStyle name="20% – Акцентування6 2 2 3 2 2 6" xfId="27645"/>
    <cellStyle name="20% – Акцентування6 2 2 3 2 3" xfId="1049"/>
    <cellStyle name="20% – Акцентування6 2 2 3 2 3 2" xfId="1050"/>
    <cellStyle name="20% – Акцентування6 2 2 3 2 3 2 2" xfId="7822"/>
    <cellStyle name="20% – Акцентування6 2 2 3 2 3 2 2 2" xfId="21053"/>
    <cellStyle name="20% – Акцентування6 2 2 3 2 3 2 2 2 2" xfId="47260"/>
    <cellStyle name="20% – Акцентування6 2 2 3 2 3 2 2 3" xfId="34182"/>
    <cellStyle name="20% – Акцентування6 2 2 3 2 3 2 3" xfId="14471"/>
    <cellStyle name="20% – Акцентування6 2 2 3 2 3 2 3 2" xfId="40739"/>
    <cellStyle name="20% – Акцентування6 2 2 3 2 3 2 4" xfId="27650"/>
    <cellStyle name="20% – Акцентування6 2 2 3 2 3 3" xfId="7821"/>
    <cellStyle name="20% – Акцентування6 2 2 3 2 3 3 2" xfId="21052"/>
    <cellStyle name="20% – Акцентування6 2 2 3 2 3 3 2 2" xfId="47259"/>
    <cellStyle name="20% – Акцентування6 2 2 3 2 3 3 3" xfId="34181"/>
    <cellStyle name="20% – Акцентування6 2 2 3 2 3 4" xfId="14470"/>
    <cellStyle name="20% – Акцентування6 2 2 3 2 3 4 2" xfId="40738"/>
    <cellStyle name="20% – Акцентування6 2 2 3 2 3 5" xfId="27649"/>
    <cellStyle name="20% – Акцентування6 2 2 3 2 4" xfId="1051"/>
    <cellStyle name="20% – Акцентування6 2 2 3 2 4 2" xfId="7823"/>
    <cellStyle name="20% – Акцентування6 2 2 3 2 4 2 2" xfId="21054"/>
    <cellStyle name="20% – Акцентування6 2 2 3 2 4 2 2 2" xfId="47261"/>
    <cellStyle name="20% – Акцентування6 2 2 3 2 4 2 3" xfId="34183"/>
    <cellStyle name="20% – Акцентування6 2 2 3 2 4 3" xfId="14472"/>
    <cellStyle name="20% – Акцентування6 2 2 3 2 4 3 2" xfId="40740"/>
    <cellStyle name="20% – Акцентування6 2 2 3 2 4 4" xfId="27651"/>
    <cellStyle name="20% – Акцентування6 2 2 3 2 5" xfId="7816"/>
    <cellStyle name="20% – Акцентування6 2 2 3 2 5 2" xfId="21047"/>
    <cellStyle name="20% – Акцентування6 2 2 3 2 5 2 2" xfId="47254"/>
    <cellStyle name="20% – Акцентування6 2 2 3 2 5 3" xfId="34176"/>
    <cellStyle name="20% – Акцентування6 2 2 3 2 6" xfId="14465"/>
    <cellStyle name="20% – Акцентування6 2 2 3 2 6 2" xfId="40733"/>
    <cellStyle name="20% – Акцентування6 2 2 3 2 7" xfId="27644"/>
    <cellStyle name="20% – Акцентування6 2 2 3 3" xfId="1052"/>
    <cellStyle name="20% – Акцентування6 2 2 3 3 2" xfId="1053"/>
    <cellStyle name="20% – Акцентування6 2 2 3 3 2 2" xfId="1054"/>
    <cellStyle name="20% – Акцентування6 2 2 3 3 2 2 2" xfId="7826"/>
    <cellStyle name="20% – Акцентування6 2 2 3 3 2 2 2 2" xfId="21057"/>
    <cellStyle name="20% – Акцентування6 2 2 3 3 2 2 2 2 2" xfId="47264"/>
    <cellStyle name="20% – Акцентування6 2 2 3 3 2 2 2 3" xfId="34186"/>
    <cellStyle name="20% – Акцентування6 2 2 3 3 2 2 3" xfId="14475"/>
    <cellStyle name="20% – Акцентування6 2 2 3 3 2 2 3 2" xfId="40743"/>
    <cellStyle name="20% – Акцентування6 2 2 3 3 2 2 4" xfId="27654"/>
    <cellStyle name="20% – Акцентування6 2 2 3 3 2 3" xfId="7825"/>
    <cellStyle name="20% – Акцентування6 2 2 3 3 2 3 2" xfId="21056"/>
    <cellStyle name="20% – Акцентування6 2 2 3 3 2 3 2 2" xfId="47263"/>
    <cellStyle name="20% – Акцентування6 2 2 3 3 2 3 3" xfId="34185"/>
    <cellStyle name="20% – Акцентування6 2 2 3 3 2 4" xfId="14474"/>
    <cellStyle name="20% – Акцентування6 2 2 3 3 2 4 2" xfId="40742"/>
    <cellStyle name="20% – Акцентування6 2 2 3 3 2 5" xfId="27653"/>
    <cellStyle name="20% – Акцентування6 2 2 3 3 3" xfId="1055"/>
    <cellStyle name="20% – Акцентування6 2 2 3 3 3 2" xfId="7827"/>
    <cellStyle name="20% – Акцентування6 2 2 3 3 3 2 2" xfId="21058"/>
    <cellStyle name="20% – Акцентування6 2 2 3 3 3 2 2 2" xfId="47265"/>
    <cellStyle name="20% – Акцентування6 2 2 3 3 3 2 3" xfId="34187"/>
    <cellStyle name="20% – Акцентування6 2 2 3 3 3 3" xfId="14476"/>
    <cellStyle name="20% – Акцентування6 2 2 3 3 3 3 2" xfId="40744"/>
    <cellStyle name="20% – Акцентування6 2 2 3 3 3 4" xfId="27655"/>
    <cellStyle name="20% – Акцентування6 2 2 3 3 4" xfId="7824"/>
    <cellStyle name="20% – Акцентування6 2 2 3 3 4 2" xfId="21055"/>
    <cellStyle name="20% – Акцентування6 2 2 3 3 4 2 2" xfId="47262"/>
    <cellStyle name="20% – Акцентування6 2 2 3 3 4 3" xfId="34184"/>
    <cellStyle name="20% – Акцентування6 2 2 3 3 5" xfId="14473"/>
    <cellStyle name="20% – Акцентування6 2 2 3 3 5 2" xfId="40741"/>
    <cellStyle name="20% – Акцентування6 2 2 3 3 6" xfId="27652"/>
    <cellStyle name="20% – Акцентування6 2 2 3 4" xfId="1056"/>
    <cellStyle name="20% – Акцентування6 2 2 3 4 2" xfId="1057"/>
    <cellStyle name="20% – Акцентування6 2 2 3 4 2 2" xfId="7829"/>
    <cellStyle name="20% – Акцентування6 2 2 3 4 2 2 2" xfId="21060"/>
    <cellStyle name="20% – Акцентування6 2 2 3 4 2 2 2 2" xfId="47267"/>
    <cellStyle name="20% – Акцентування6 2 2 3 4 2 2 3" xfId="34189"/>
    <cellStyle name="20% – Акцентування6 2 2 3 4 2 3" xfId="14478"/>
    <cellStyle name="20% – Акцентування6 2 2 3 4 2 3 2" xfId="40746"/>
    <cellStyle name="20% – Акцентування6 2 2 3 4 2 4" xfId="27657"/>
    <cellStyle name="20% – Акцентування6 2 2 3 4 3" xfId="7828"/>
    <cellStyle name="20% – Акцентування6 2 2 3 4 3 2" xfId="21059"/>
    <cellStyle name="20% – Акцентування6 2 2 3 4 3 2 2" xfId="47266"/>
    <cellStyle name="20% – Акцентування6 2 2 3 4 3 3" xfId="34188"/>
    <cellStyle name="20% – Акцентування6 2 2 3 4 4" xfId="14477"/>
    <cellStyle name="20% – Акцентування6 2 2 3 4 4 2" xfId="40745"/>
    <cellStyle name="20% – Акцентування6 2 2 3 4 5" xfId="27656"/>
    <cellStyle name="20% – Акцентування6 2 2 3 5" xfId="1058"/>
    <cellStyle name="20% – Акцентування6 2 2 3 5 2" xfId="7830"/>
    <cellStyle name="20% – Акцентування6 2 2 3 5 2 2" xfId="21061"/>
    <cellStyle name="20% – Акцентування6 2 2 3 5 2 2 2" xfId="47268"/>
    <cellStyle name="20% – Акцентування6 2 2 3 5 2 3" xfId="34190"/>
    <cellStyle name="20% – Акцентування6 2 2 3 5 3" xfId="14479"/>
    <cellStyle name="20% – Акцентування6 2 2 3 5 3 2" xfId="40747"/>
    <cellStyle name="20% – Акцентування6 2 2 3 5 4" xfId="27658"/>
    <cellStyle name="20% – Акцентування6 2 2 3 6" xfId="7815"/>
    <cellStyle name="20% – Акцентування6 2 2 3 6 2" xfId="21046"/>
    <cellStyle name="20% – Акцентування6 2 2 3 6 2 2" xfId="47253"/>
    <cellStyle name="20% – Акцентування6 2 2 3 6 3" xfId="34175"/>
    <cellStyle name="20% – Акцентування6 2 2 3 7" xfId="14464"/>
    <cellStyle name="20% – Акцентування6 2 2 3 7 2" xfId="40732"/>
    <cellStyle name="20% – Акцентування6 2 2 3 8" xfId="27643"/>
    <cellStyle name="20% – Акцентування6 2 2 4" xfId="1059"/>
    <cellStyle name="20% – Акцентування6 2 2 4 2" xfId="1060"/>
    <cellStyle name="20% – Акцентування6 2 2 4 2 2" xfId="1061"/>
    <cellStyle name="20% – Акцентування6 2 2 4 2 2 2" xfId="1062"/>
    <cellStyle name="20% – Акцентування6 2 2 4 2 2 2 2" xfId="7834"/>
    <cellStyle name="20% – Акцентування6 2 2 4 2 2 2 2 2" xfId="21065"/>
    <cellStyle name="20% – Акцентування6 2 2 4 2 2 2 2 2 2" xfId="47272"/>
    <cellStyle name="20% – Акцентування6 2 2 4 2 2 2 2 3" xfId="34194"/>
    <cellStyle name="20% – Акцентування6 2 2 4 2 2 2 3" xfId="14483"/>
    <cellStyle name="20% – Акцентування6 2 2 4 2 2 2 3 2" xfId="40751"/>
    <cellStyle name="20% – Акцентування6 2 2 4 2 2 2 4" xfId="27662"/>
    <cellStyle name="20% – Акцентування6 2 2 4 2 2 3" xfId="7833"/>
    <cellStyle name="20% – Акцентування6 2 2 4 2 2 3 2" xfId="21064"/>
    <cellStyle name="20% – Акцентування6 2 2 4 2 2 3 2 2" xfId="47271"/>
    <cellStyle name="20% – Акцентування6 2 2 4 2 2 3 3" xfId="34193"/>
    <cellStyle name="20% – Акцентування6 2 2 4 2 2 4" xfId="14482"/>
    <cellStyle name="20% – Акцентування6 2 2 4 2 2 4 2" xfId="40750"/>
    <cellStyle name="20% – Акцентування6 2 2 4 2 2 5" xfId="27661"/>
    <cellStyle name="20% – Акцентування6 2 2 4 2 3" xfId="1063"/>
    <cellStyle name="20% – Акцентування6 2 2 4 2 3 2" xfId="7835"/>
    <cellStyle name="20% – Акцентування6 2 2 4 2 3 2 2" xfId="21066"/>
    <cellStyle name="20% – Акцентування6 2 2 4 2 3 2 2 2" xfId="47273"/>
    <cellStyle name="20% – Акцентування6 2 2 4 2 3 2 3" xfId="34195"/>
    <cellStyle name="20% – Акцентування6 2 2 4 2 3 3" xfId="14484"/>
    <cellStyle name="20% – Акцентування6 2 2 4 2 3 3 2" xfId="40752"/>
    <cellStyle name="20% – Акцентування6 2 2 4 2 3 4" xfId="27663"/>
    <cellStyle name="20% – Акцентування6 2 2 4 2 4" xfId="7832"/>
    <cellStyle name="20% – Акцентування6 2 2 4 2 4 2" xfId="21063"/>
    <cellStyle name="20% – Акцентування6 2 2 4 2 4 2 2" xfId="47270"/>
    <cellStyle name="20% – Акцентування6 2 2 4 2 4 3" xfId="34192"/>
    <cellStyle name="20% – Акцентування6 2 2 4 2 5" xfId="14481"/>
    <cellStyle name="20% – Акцентування6 2 2 4 2 5 2" xfId="40749"/>
    <cellStyle name="20% – Акцентування6 2 2 4 2 6" xfId="27660"/>
    <cellStyle name="20% – Акцентування6 2 2 4 3" xfId="1064"/>
    <cellStyle name="20% – Акцентування6 2 2 4 3 2" xfId="1065"/>
    <cellStyle name="20% – Акцентування6 2 2 4 3 2 2" xfId="7837"/>
    <cellStyle name="20% – Акцентування6 2 2 4 3 2 2 2" xfId="21068"/>
    <cellStyle name="20% – Акцентування6 2 2 4 3 2 2 2 2" xfId="47275"/>
    <cellStyle name="20% – Акцентування6 2 2 4 3 2 2 3" xfId="34197"/>
    <cellStyle name="20% – Акцентування6 2 2 4 3 2 3" xfId="14486"/>
    <cellStyle name="20% – Акцентування6 2 2 4 3 2 3 2" xfId="40754"/>
    <cellStyle name="20% – Акцентування6 2 2 4 3 2 4" xfId="27665"/>
    <cellStyle name="20% – Акцентування6 2 2 4 3 3" xfId="7836"/>
    <cellStyle name="20% – Акцентування6 2 2 4 3 3 2" xfId="21067"/>
    <cellStyle name="20% – Акцентування6 2 2 4 3 3 2 2" xfId="47274"/>
    <cellStyle name="20% – Акцентування6 2 2 4 3 3 3" xfId="34196"/>
    <cellStyle name="20% – Акцентування6 2 2 4 3 4" xfId="14485"/>
    <cellStyle name="20% – Акцентування6 2 2 4 3 4 2" xfId="40753"/>
    <cellStyle name="20% – Акцентування6 2 2 4 3 5" xfId="27664"/>
    <cellStyle name="20% – Акцентування6 2 2 4 4" xfId="1066"/>
    <cellStyle name="20% – Акцентування6 2 2 4 4 2" xfId="7838"/>
    <cellStyle name="20% – Акцентування6 2 2 4 4 2 2" xfId="21069"/>
    <cellStyle name="20% – Акцентування6 2 2 4 4 2 2 2" xfId="47276"/>
    <cellStyle name="20% – Акцентування6 2 2 4 4 2 3" xfId="34198"/>
    <cellStyle name="20% – Акцентування6 2 2 4 4 3" xfId="14487"/>
    <cellStyle name="20% – Акцентування6 2 2 4 4 3 2" xfId="40755"/>
    <cellStyle name="20% – Акцентування6 2 2 4 4 4" xfId="27666"/>
    <cellStyle name="20% – Акцентування6 2 2 4 5" xfId="7831"/>
    <cellStyle name="20% – Акцентування6 2 2 4 5 2" xfId="21062"/>
    <cellStyle name="20% – Акцентування6 2 2 4 5 2 2" xfId="47269"/>
    <cellStyle name="20% – Акцентування6 2 2 4 5 3" xfId="34191"/>
    <cellStyle name="20% – Акцентування6 2 2 4 6" xfId="14480"/>
    <cellStyle name="20% – Акцентування6 2 2 4 6 2" xfId="40748"/>
    <cellStyle name="20% – Акцентування6 2 2 4 7" xfId="27659"/>
    <cellStyle name="20% – Акцентування6 2 2 5" xfId="1067"/>
    <cellStyle name="20% – Акцентування6 2 2 5 2" xfId="1068"/>
    <cellStyle name="20% – Акцентування6 2 2 5 2 2" xfId="1069"/>
    <cellStyle name="20% – Акцентування6 2 2 5 2 2 2" xfId="7841"/>
    <cellStyle name="20% – Акцентування6 2 2 5 2 2 2 2" xfId="21072"/>
    <cellStyle name="20% – Акцентування6 2 2 5 2 2 2 2 2" xfId="47279"/>
    <cellStyle name="20% – Акцентування6 2 2 5 2 2 2 3" xfId="34201"/>
    <cellStyle name="20% – Акцентування6 2 2 5 2 2 3" xfId="14490"/>
    <cellStyle name="20% – Акцентування6 2 2 5 2 2 3 2" xfId="40758"/>
    <cellStyle name="20% – Акцентування6 2 2 5 2 2 4" xfId="27669"/>
    <cellStyle name="20% – Акцентування6 2 2 5 2 3" xfId="7840"/>
    <cellStyle name="20% – Акцентування6 2 2 5 2 3 2" xfId="21071"/>
    <cellStyle name="20% – Акцентування6 2 2 5 2 3 2 2" xfId="47278"/>
    <cellStyle name="20% – Акцентування6 2 2 5 2 3 3" xfId="34200"/>
    <cellStyle name="20% – Акцентування6 2 2 5 2 4" xfId="14489"/>
    <cellStyle name="20% – Акцентування6 2 2 5 2 4 2" xfId="40757"/>
    <cellStyle name="20% – Акцентування6 2 2 5 2 5" xfId="27668"/>
    <cellStyle name="20% – Акцентування6 2 2 5 3" xfId="1070"/>
    <cellStyle name="20% – Акцентування6 2 2 5 3 2" xfId="7842"/>
    <cellStyle name="20% – Акцентування6 2 2 5 3 2 2" xfId="21073"/>
    <cellStyle name="20% – Акцентування6 2 2 5 3 2 2 2" xfId="47280"/>
    <cellStyle name="20% – Акцентування6 2 2 5 3 2 3" xfId="34202"/>
    <cellStyle name="20% – Акцентування6 2 2 5 3 3" xfId="14491"/>
    <cellStyle name="20% – Акцентування6 2 2 5 3 3 2" xfId="40759"/>
    <cellStyle name="20% – Акцентування6 2 2 5 3 4" xfId="27670"/>
    <cellStyle name="20% – Акцентування6 2 2 5 4" xfId="7839"/>
    <cellStyle name="20% – Акцентування6 2 2 5 4 2" xfId="21070"/>
    <cellStyle name="20% – Акцентування6 2 2 5 4 2 2" xfId="47277"/>
    <cellStyle name="20% – Акцентування6 2 2 5 4 3" xfId="34199"/>
    <cellStyle name="20% – Акцентування6 2 2 5 5" xfId="14488"/>
    <cellStyle name="20% – Акцентування6 2 2 5 5 2" xfId="40756"/>
    <cellStyle name="20% – Акцентування6 2 2 5 6" xfId="27667"/>
    <cellStyle name="20% – Акцентування6 2 2 6" xfId="1071"/>
    <cellStyle name="20% – Акцентування6 2 2 6 2" xfId="1072"/>
    <cellStyle name="20% – Акцентування6 2 2 6 2 2" xfId="7844"/>
    <cellStyle name="20% – Акцентування6 2 2 6 2 2 2" xfId="21075"/>
    <cellStyle name="20% – Акцентування6 2 2 6 2 2 2 2" xfId="47282"/>
    <cellStyle name="20% – Акцентування6 2 2 6 2 2 3" xfId="34204"/>
    <cellStyle name="20% – Акцентування6 2 2 6 2 3" xfId="14493"/>
    <cellStyle name="20% – Акцентування6 2 2 6 2 3 2" xfId="40761"/>
    <cellStyle name="20% – Акцентування6 2 2 6 2 4" xfId="27672"/>
    <cellStyle name="20% – Акцентування6 2 2 6 3" xfId="7843"/>
    <cellStyle name="20% – Акцентування6 2 2 6 3 2" xfId="21074"/>
    <cellStyle name="20% – Акцентування6 2 2 6 3 2 2" xfId="47281"/>
    <cellStyle name="20% – Акцентування6 2 2 6 3 3" xfId="34203"/>
    <cellStyle name="20% – Акцентування6 2 2 6 4" xfId="14492"/>
    <cellStyle name="20% – Акцентування6 2 2 6 4 2" xfId="40760"/>
    <cellStyle name="20% – Акцентування6 2 2 6 5" xfId="27671"/>
    <cellStyle name="20% – Акцентування6 2 2 7" xfId="1073"/>
    <cellStyle name="20% – Акцентування6 2 2 7 2" xfId="7845"/>
    <cellStyle name="20% – Акцентування6 2 2 7 2 2" xfId="21076"/>
    <cellStyle name="20% – Акцентування6 2 2 7 2 2 2" xfId="47283"/>
    <cellStyle name="20% – Акцентування6 2 2 7 2 3" xfId="34205"/>
    <cellStyle name="20% – Акцентування6 2 2 7 3" xfId="14494"/>
    <cellStyle name="20% – Акцентування6 2 2 7 3 2" xfId="40762"/>
    <cellStyle name="20% – Акцентування6 2 2 7 4" xfId="27673"/>
    <cellStyle name="20% – Акцентування6 2 2 8" xfId="7782"/>
    <cellStyle name="20% – Акцентування6 2 2 8 2" xfId="21013"/>
    <cellStyle name="20% – Акцентування6 2 2 8 2 2" xfId="47220"/>
    <cellStyle name="20% – Акцентування6 2 2 8 3" xfId="34142"/>
    <cellStyle name="20% – Акцентування6 2 2 9" xfId="14431"/>
    <cellStyle name="20% – Акцентування6 2 2 9 2" xfId="40699"/>
    <cellStyle name="20% – Акцентування6 2 3" xfId="1074"/>
    <cellStyle name="20% – Акцентування6 2 3 2" xfId="1075"/>
    <cellStyle name="20% – Акцентування6 2 3 2 2" xfId="1076"/>
    <cellStyle name="20% – Акцентування6 2 3 2 2 2" xfId="1077"/>
    <cellStyle name="20% – Акцентування6 2 3 2 2 2 2" xfId="1078"/>
    <cellStyle name="20% – Акцентування6 2 3 2 2 2 2 2" xfId="1079"/>
    <cellStyle name="20% – Акцентування6 2 3 2 2 2 2 2 2" xfId="7851"/>
    <cellStyle name="20% – Акцентування6 2 3 2 2 2 2 2 2 2" xfId="21082"/>
    <cellStyle name="20% – Акцентування6 2 3 2 2 2 2 2 2 2 2" xfId="47289"/>
    <cellStyle name="20% – Акцентування6 2 3 2 2 2 2 2 2 3" xfId="34211"/>
    <cellStyle name="20% – Акцентування6 2 3 2 2 2 2 2 3" xfId="14500"/>
    <cellStyle name="20% – Акцентування6 2 3 2 2 2 2 2 3 2" xfId="40768"/>
    <cellStyle name="20% – Акцентування6 2 3 2 2 2 2 2 4" xfId="27679"/>
    <cellStyle name="20% – Акцентування6 2 3 2 2 2 2 3" xfId="7850"/>
    <cellStyle name="20% – Акцентування6 2 3 2 2 2 2 3 2" xfId="21081"/>
    <cellStyle name="20% – Акцентування6 2 3 2 2 2 2 3 2 2" xfId="47288"/>
    <cellStyle name="20% – Акцентування6 2 3 2 2 2 2 3 3" xfId="34210"/>
    <cellStyle name="20% – Акцентування6 2 3 2 2 2 2 4" xfId="14499"/>
    <cellStyle name="20% – Акцентування6 2 3 2 2 2 2 4 2" xfId="40767"/>
    <cellStyle name="20% – Акцентування6 2 3 2 2 2 2 5" xfId="27678"/>
    <cellStyle name="20% – Акцентування6 2 3 2 2 2 3" xfId="1080"/>
    <cellStyle name="20% – Акцентування6 2 3 2 2 2 3 2" xfId="7852"/>
    <cellStyle name="20% – Акцентування6 2 3 2 2 2 3 2 2" xfId="21083"/>
    <cellStyle name="20% – Акцентування6 2 3 2 2 2 3 2 2 2" xfId="47290"/>
    <cellStyle name="20% – Акцентування6 2 3 2 2 2 3 2 3" xfId="34212"/>
    <cellStyle name="20% – Акцентування6 2 3 2 2 2 3 3" xfId="14501"/>
    <cellStyle name="20% – Акцентування6 2 3 2 2 2 3 3 2" xfId="40769"/>
    <cellStyle name="20% – Акцентування6 2 3 2 2 2 3 4" xfId="27680"/>
    <cellStyle name="20% – Акцентування6 2 3 2 2 2 4" xfId="7849"/>
    <cellStyle name="20% – Акцентування6 2 3 2 2 2 4 2" xfId="21080"/>
    <cellStyle name="20% – Акцентування6 2 3 2 2 2 4 2 2" xfId="47287"/>
    <cellStyle name="20% – Акцентування6 2 3 2 2 2 4 3" xfId="34209"/>
    <cellStyle name="20% – Акцентування6 2 3 2 2 2 5" xfId="14498"/>
    <cellStyle name="20% – Акцентування6 2 3 2 2 2 5 2" xfId="40766"/>
    <cellStyle name="20% – Акцентування6 2 3 2 2 2 6" xfId="27677"/>
    <cellStyle name="20% – Акцентування6 2 3 2 2 3" xfId="1081"/>
    <cellStyle name="20% – Акцентування6 2 3 2 2 3 2" xfId="1082"/>
    <cellStyle name="20% – Акцентування6 2 3 2 2 3 2 2" xfId="7854"/>
    <cellStyle name="20% – Акцентування6 2 3 2 2 3 2 2 2" xfId="21085"/>
    <cellStyle name="20% – Акцентування6 2 3 2 2 3 2 2 2 2" xfId="47292"/>
    <cellStyle name="20% – Акцентування6 2 3 2 2 3 2 2 3" xfId="34214"/>
    <cellStyle name="20% – Акцентування6 2 3 2 2 3 2 3" xfId="14503"/>
    <cellStyle name="20% – Акцентування6 2 3 2 2 3 2 3 2" xfId="40771"/>
    <cellStyle name="20% – Акцентування6 2 3 2 2 3 2 4" xfId="27682"/>
    <cellStyle name="20% – Акцентування6 2 3 2 2 3 3" xfId="7853"/>
    <cellStyle name="20% – Акцентування6 2 3 2 2 3 3 2" xfId="21084"/>
    <cellStyle name="20% – Акцентування6 2 3 2 2 3 3 2 2" xfId="47291"/>
    <cellStyle name="20% – Акцентування6 2 3 2 2 3 3 3" xfId="34213"/>
    <cellStyle name="20% – Акцентування6 2 3 2 2 3 4" xfId="14502"/>
    <cellStyle name="20% – Акцентування6 2 3 2 2 3 4 2" xfId="40770"/>
    <cellStyle name="20% – Акцентування6 2 3 2 2 3 5" xfId="27681"/>
    <cellStyle name="20% – Акцентування6 2 3 2 2 4" xfId="1083"/>
    <cellStyle name="20% – Акцентування6 2 3 2 2 4 2" xfId="7855"/>
    <cellStyle name="20% – Акцентування6 2 3 2 2 4 2 2" xfId="21086"/>
    <cellStyle name="20% – Акцентування6 2 3 2 2 4 2 2 2" xfId="47293"/>
    <cellStyle name="20% – Акцентування6 2 3 2 2 4 2 3" xfId="34215"/>
    <cellStyle name="20% – Акцентування6 2 3 2 2 4 3" xfId="14504"/>
    <cellStyle name="20% – Акцентування6 2 3 2 2 4 3 2" xfId="40772"/>
    <cellStyle name="20% – Акцентування6 2 3 2 2 4 4" xfId="27683"/>
    <cellStyle name="20% – Акцентування6 2 3 2 2 5" xfId="7848"/>
    <cellStyle name="20% – Акцентування6 2 3 2 2 5 2" xfId="21079"/>
    <cellStyle name="20% – Акцентування6 2 3 2 2 5 2 2" xfId="47286"/>
    <cellStyle name="20% – Акцентування6 2 3 2 2 5 3" xfId="34208"/>
    <cellStyle name="20% – Акцентування6 2 3 2 2 6" xfId="14497"/>
    <cellStyle name="20% – Акцентування6 2 3 2 2 6 2" xfId="40765"/>
    <cellStyle name="20% – Акцентування6 2 3 2 2 7" xfId="27676"/>
    <cellStyle name="20% – Акцентування6 2 3 2 3" xfId="1084"/>
    <cellStyle name="20% – Акцентування6 2 3 2 3 2" xfId="1085"/>
    <cellStyle name="20% – Акцентування6 2 3 2 3 2 2" xfId="1086"/>
    <cellStyle name="20% – Акцентування6 2 3 2 3 2 2 2" xfId="7858"/>
    <cellStyle name="20% – Акцентування6 2 3 2 3 2 2 2 2" xfId="21089"/>
    <cellStyle name="20% – Акцентування6 2 3 2 3 2 2 2 2 2" xfId="47296"/>
    <cellStyle name="20% – Акцентування6 2 3 2 3 2 2 2 3" xfId="34218"/>
    <cellStyle name="20% – Акцентування6 2 3 2 3 2 2 3" xfId="14507"/>
    <cellStyle name="20% – Акцентування6 2 3 2 3 2 2 3 2" xfId="40775"/>
    <cellStyle name="20% – Акцентування6 2 3 2 3 2 2 4" xfId="27686"/>
    <cellStyle name="20% – Акцентування6 2 3 2 3 2 3" xfId="7857"/>
    <cellStyle name="20% – Акцентування6 2 3 2 3 2 3 2" xfId="21088"/>
    <cellStyle name="20% – Акцентування6 2 3 2 3 2 3 2 2" xfId="47295"/>
    <cellStyle name="20% – Акцентування6 2 3 2 3 2 3 3" xfId="34217"/>
    <cellStyle name="20% – Акцентування6 2 3 2 3 2 4" xfId="14506"/>
    <cellStyle name="20% – Акцентування6 2 3 2 3 2 4 2" xfId="40774"/>
    <cellStyle name="20% – Акцентування6 2 3 2 3 2 5" xfId="27685"/>
    <cellStyle name="20% – Акцентування6 2 3 2 3 3" xfId="1087"/>
    <cellStyle name="20% – Акцентування6 2 3 2 3 3 2" xfId="7859"/>
    <cellStyle name="20% – Акцентування6 2 3 2 3 3 2 2" xfId="21090"/>
    <cellStyle name="20% – Акцентування6 2 3 2 3 3 2 2 2" xfId="47297"/>
    <cellStyle name="20% – Акцентування6 2 3 2 3 3 2 3" xfId="34219"/>
    <cellStyle name="20% – Акцентування6 2 3 2 3 3 3" xfId="14508"/>
    <cellStyle name="20% – Акцентування6 2 3 2 3 3 3 2" xfId="40776"/>
    <cellStyle name="20% – Акцентування6 2 3 2 3 3 4" xfId="27687"/>
    <cellStyle name="20% – Акцентування6 2 3 2 3 4" xfId="7856"/>
    <cellStyle name="20% – Акцентування6 2 3 2 3 4 2" xfId="21087"/>
    <cellStyle name="20% – Акцентування6 2 3 2 3 4 2 2" xfId="47294"/>
    <cellStyle name="20% – Акцентування6 2 3 2 3 4 3" xfId="34216"/>
    <cellStyle name="20% – Акцентування6 2 3 2 3 5" xfId="14505"/>
    <cellStyle name="20% – Акцентування6 2 3 2 3 5 2" xfId="40773"/>
    <cellStyle name="20% – Акцентування6 2 3 2 3 6" xfId="27684"/>
    <cellStyle name="20% – Акцентування6 2 3 2 4" xfId="1088"/>
    <cellStyle name="20% – Акцентування6 2 3 2 4 2" xfId="1089"/>
    <cellStyle name="20% – Акцентування6 2 3 2 4 2 2" xfId="7861"/>
    <cellStyle name="20% – Акцентування6 2 3 2 4 2 2 2" xfId="21092"/>
    <cellStyle name="20% – Акцентування6 2 3 2 4 2 2 2 2" xfId="47299"/>
    <cellStyle name="20% – Акцентування6 2 3 2 4 2 2 3" xfId="34221"/>
    <cellStyle name="20% – Акцентування6 2 3 2 4 2 3" xfId="14510"/>
    <cellStyle name="20% – Акцентування6 2 3 2 4 2 3 2" xfId="40778"/>
    <cellStyle name="20% – Акцентування6 2 3 2 4 2 4" xfId="27689"/>
    <cellStyle name="20% – Акцентування6 2 3 2 4 3" xfId="7860"/>
    <cellStyle name="20% – Акцентування6 2 3 2 4 3 2" xfId="21091"/>
    <cellStyle name="20% – Акцентування6 2 3 2 4 3 2 2" xfId="47298"/>
    <cellStyle name="20% – Акцентування6 2 3 2 4 3 3" xfId="34220"/>
    <cellStyle name="20% – Акцентування6 2 3 2 4 4" xfId="14509"/>
    <cellStyle name="20% – Акцентування6 2 3 2 4 4 2" xfId="40777"/>
    <cellStyle name="20% – Акцентування6 2 3 2 4 5" xfId="27688"/>
    <cellStyle name="20% – Акцентування6 2 3 2 5" xfId="1090"/>
    <cellStyle name="20% – Акцентування6 2 3 2 5 2" xfId="7862"/>
    <cellStyle name="20% – Акцентування6 2 3 2 5 2 2" xfId="21093"/>
    <cellStyle name="20% – Акцентування6 2 3 2 5 2 2 2" xfId="47300"/>
    <cellStyle name="20% – Акцентування6 2 3 2 5 2 3" xfId="34222"/>
    <cellStyle name="20% – Акцентування6 2 3 2 5 3" xfId="14511"/>
    <cellStyle name="20% – Акцентування6 2 3 2 5 3 2" xfId="40779"/>
    <cellStyle name="20% – Акцентування6 2 3 2 5 4" xfId="27690"/>
    <cellStyle name="20% – Акцентування6 2 3 2 6" xfId="7847"/>
    <cellStyle name="20% – Акцентування6 2 3 2 6 2" xfId="21078"/>
    <cellStyle name="20% – Акцентування6 2 3 2 6 2 2" xfId="47285"/>
    <cellStyle name="20% – Акцентування6 2 3 2 6 3" xfId="34207"/>
    <cellStyle name="20% – Акцентування6 2 3 2 7" xfId="14496"/>
    <cellStyle name="20% – Акцентування6 2 3 2 7 2" xfId="40764"/>
    <cellStyle name="20% – Акцентування6 2 3 2 8" xfId="27675"/>
    <cellStyle name="20% – Акцентування6 2 3 3" xfId="1091"/>
    <cellStyle name="20% – Акцентування6 2 3 3 2" xfId="1092"/>
    <cellStyle name="20% – Акцентування6 2 3 3 2 2" xfId="1093"/>
    <cellStyle name="20% – Акцентування6 2 3 3 2 2 2" xfId="1094"/>
    <cellStyle name="20% – Акцентування6 2 3 3 2 2 2 2" xfId="7866"/>
    <cellStyle name="20% – Акцентування6 2 3 3 2 2 2 2 2" xfId="21097"/>
    <cellStyle name="20% – Акцентування6 2 3 3 2 2 2 2 2 2" xfId="47304"/>
    <cellStyle name="20% – Акцентування6 2 3 3 2 2 2 2 3" xfId="34226"/>
    <cellStyle name="20% – Акцентування6 2 3 3 2 2 2 3" xfId="14515"/>
    <cellStyle name="20% – Акцентування6 2 3 3 2 2 2 3 2" xfId="40783"/>
    <cellStyle name="20% – Акцентування6 2 3 3 2 2 2 4" xfId="27694"/>
    <cellStyle name="20% – Акцентування6 2 3 3 2 2 3" xfId="7865"/>
    <cellStyle name="20% – Акцентування6 2 3 3 2 2 3 2" xfId="21096"/>
    <cellStyle name="20% – Акцентування6 2 3 3 2 2 3 2 2" xfId="47303"/>
    <cellStyle name="20% – Акцентування6 2 3 3 2 2 3 3" xfId="34225"/>
    <cellStyle name="20% – Акцентування6 2 3 3 2 2 4" xfId="14514"/>
    <cellStyle name="20% – Акцентування6 2 3 3 2 2 4 2" xfId="40782"/>
    <cellStyle name="20% – Акцентування6 2 3 3 2 2 5" xfId="27693"/>
    <cellStyle name="20% – Акцентування6 2 3 3 2 3" xfId="1095"/>
    <cellStyle name="20% – Акцентування6 2 3 3 2 3 2" xfId="7867"/>
    <cellStyle name="20% – Акцентування6 2 3 3 2 3 2 2" xfId="21098"/>
    <cellStyle name="20% – Акцентування6 2 3 3 2 3 2 2 2" xfId="47305"/>
    <cellStyle name="20% – Акцентування6 2 3 3 2 3 2 3" xfId="34227"/>
    <cellStyle name="20% – Акцентування6 2 3 3 2 3 3" xfId="14516"/>
    <cellStyle name="20% – Акцентування6 2 3 3 2 3 3 2" xfId="40784"/>
    <cellStyle name="20% – Акцентування6 2 3 3 2 3 4" xfId="27695"/>
    <cellStyle name="20% – Акцентування6 2 3 3 2 4" xfId="7864"/>
    <cellStyle name="20% – Акцентування6 2 3 3 2 4 2" xfId="21095"/>
    <cellStyle name="20% – Акцентування6 2 3 3 2 4 2 2" xfId="47302"/>
    <cellStyle name="20% – Акцентування6 2 3 3 2 4 3" xfId="34224"/>
    <cellStyle name="20% – Акцентування6 2 3 3 2 5" xfId="14513"/>
    <cellStyle name="20% – Акцентування6 2 3 3 2 5 2" xfId="40781"/>
    <cellStyle name="20% – Акцентування6 2 3 3 2 6" xfId="27692"/>
    <cellStyle name="20% – Акцентування6 2 3 3 3" xfId="1096"/>
    <cellStyle name="20% – Акцентування6 2 3 3 3 2" xfId="1097"/>
    <cellStyle name="20% – Акцентування6 2 3 3 3 2 2" xfId="7869"/>
    <cellStyle name="20% – Акцентування6 2 3 3 3 2 2 2" xfId="21100"/>
    <cellStyle name="20% – Акцентування6 2 3 3 3 2 2 2 2" xfId="47307"/>
    <cellStyle name="20% – Акцентування6 2 3 3 3 2 2 3" xfId="34229"/>
    <cellStyle name="20% – Акцентування6 2 3 3 3 2 3" xfId="14518"/>
    <cellStyle name="20% – Акцентування6 2 3 3 3 2 3 2" xfId="40786"/>
    <cellStyle name="20% – Акцентування6 2 3 3 3 2 4" xfId="27697"/>
    <cellStyle name="20% – Акцентування6 2 3 3 3 3" xfId="7868"/>
    <cellStyle name="20% – Акцентування6 2 3 3 3 3 2" xfId="21099"/>
    <cellStyle name="20% – Акцентування6 2 3 3 3 3 2 2" xfId="47306"/>
    <cellStyle name="20% – Акцентування6 2 3 3 3 3 3" xfId="34228"/>
    <cellStyle name="20% – Акцентування6 2 3 3 3 4" xfId="14517"/>
    <cellStyle name="20% – Акцентування6 2 3 3 3 4 2" xfId="40785"/>
    <cellStyle name="20% – Акцентування6 2 3 3 3 5" xfId="27696"/>
    <cellStyle name="20% – Акцентування6 2 3 3 4" xfId="1098"/>
    <cellStyle name="20% – Акцентування6 2 3 3 4 2" xfId="7870"/>
    <cellStyle name="20% – Акцентування6 2 3 3 4 2 2" xfId="21101"/>
    <cellStyle name="20% – Акцентування6 2 3 3 4 2 2 2" xfId="47308"/>
    <cellStyle name="20% – Акцентування6 2 3 3 4 2 3" xfId="34230"/>
    <cellStyle name="20% – Акцентування6 2 3 3 4 3" xfId="14519"/>
    <cellStyle name="20% – Акцентування6 2 3 3 4 3 2" xfId="40787"/>
    <cellStyle name="20% – Акцентування6 2 3 3 4 4" xfId="27698"/>
    <cellStyle name="20% – Акцентування6 2 3 3 5" xfId="7863"/>
    <cellStyle name="20% – Акцентування6 2 3 3 5 2" xfId="21094"/>
    <cellStyle name="20% – Акцентування6 2 3 3 5 2 2" xfId="47301"/>
    <cellStyle name="20% – Акцентування6 2 3 3 5 3" xfId="34223"/>
    <cellStyle name="20% – Акцентування6 2 3 3 6" xfId="14512"/>
    <cellStyle name="20% – Акцентування6 2 3 3 6 2" xfId="40780"/>
    <cellStyle name="20% – Акцентування6 2 3 3 7" xfId="27691"/>
    <cellStyle name="20% – Акцентування6 2 3 4" xfId="1099"/>
    <cellStyle name="20% – Акцентування6 2 3 4 2" xfId="1100"/>
    <cellStyle name="20% – Акцентування6 2 3 4 2 2" xfId="1101"/>
    <cellStyle name="20% – Акцентування6 2 3 4 2 2 2" xfId="7873"/>
    <cellStyle name="20% – Акцентування6 2 3 4 2 2 2 2" xfId="21104"/>
    <cellStyle name="20% – Акцентування6 2 3 4 2 2 2 2 2" xfId="47311"/>
    <cellStyle name="20% – Акцентування6 2 3 4 2 2 2 3" xfId="34233"/>
    <cellStyle name="20% – Акцентування6 2 3 4 2 2 3" xfId="14522"/>
    <cellStyle name="20% – Акцентування6 2 3 4 2 2 3 2" xfId="40790"/>
    <cellStyle name="20% – Акцентування6 2 3 4 2 2 4" xfId="27701"/>
    <cellStyle name="20% – Акцентування6 2 3 4 2 3" xfId="7872"/>
    <cellStyle name="20% – Акцентування6 2 3 4 2 3 2" xfId="21103"/>
    <cellStyle name="20% – Акцентування6 2 3 4 2 3 2 2" xfId="47310"/>
    <cellStyle name="20% – Акцентування6 2 3 4 2 3 3" xfId="34232"/>
    <cellStyle name="20% – Акцентування6 2 3 4 2 4" xfId="14521"/>
    <cellStyle name="20% – Акцентування6 2 3 4 2 4 2" xfId="40789"/>
    <cellStyle name="20% – Акцентування6 2 3 4 2 5" xfId="27700"/>
    <cellStyle name="20% – Акцентування6 2 3 4 3" xfId="1102"/>
    <cellStyle name="20% – Акцентування6 2 3 4 3 2" xfId="7874"/>
    <cellStyle name="20% – Акцентування6 2 3 4 3 2 2" xfId="21105"/>
    <cellStyle name="20% – Акцентування6 2 3 4 3 2 2 2" xfId="47312"/>
    <cellStyle name="20% – Акцентування6 2 3 4 3 2 3" xfId="34234"/>
    <cellStyle name="20% – Акцентування6 2 3 4 3 3" xfId="14523"/>
    <cellStyle name="20% – Акцентування6 2 3 4 3 3 2" xfId="40791"/>
    <cellStyle name="20% – Акцентування6 2 3 4 3 4" xfId="27702"/>
    <cellStyle name="20% – Акцентування6 2 3 4 4" xfId="7871"/>
    <cellStyle name="20% – Акцентування6 2 3 4 4 2" xfId="21102"/>
    <cellStyle name="20% – Акцентування6 2 3 4 4 2 2" xfId="47309"/>
    <cellStyle name="20% – Акцентування6 2 3 4 4 3" xfId="34231"/>
    <cellStyle name="20% – Акцентування6 2 3 4 5" xfId="14520"/>
    <cellStyle name="20% – Акцентування6 2 3 4 5 2" xfId="40788"/>
    <cellStyle name="20% – Акцентування6 2 3 4 6" xfId="27699"/>
    <cellStyle name="20% – Акцентування6 2 3 5" xfId="1103"/>
    <cellStyle name="20% – Акцентування6 2 3 5 2" xfId="1104"/>
    <cellStyle name="20% – Акцентування6 2 3 5 2 2" xfId="7876"/>
    <cellStyle name="20% – Акцентування6 2 3 5 2 2 2" xfId="21107"/>
    <cellStyle name="20% – Акцентування6 2 3 5 2 2 2 2" xfId="47314"/>
    <cellStyle name="20% – Акцентування6 2 3 5 2 2 3" xfId="34236"/>
    <cellStyle name="20% – Акцентування6 2 3 5 2 3" xfId="14525"/>
    <cellStyle name="20% – Акцентування6 2 3 5 2 3 2" xfId="40793"/>
    <cellStyle name="20% – Акцентування6 2 3 5 2 4" xfId="27704"/>
    <cellStyle name="20% – Акцентування6 2 3 5 3" xfId="7875"/>
    <cellStyle name="20% – Акцентування6 2 3 5 3 2" xfId="21106"/>
    <cellStyle name="20% – Акцентування6 2 3 5 3 2 2" xfId="47313"/>
    <cellStyle name="20% – Акцентування6 2 3 5 3 3" xfId="34235"/>
    <cellStyle name="20% – Акцентування6 2 3 5 4" xfId="14524"/>
    <cellStyle name="20% – Акцентування6 2 3 5 4 2" xfId="40792"/>
    <cellStyle name="20% – Акцентування6 2 3 5 5" xfId="27703"/>
    <cellStyle name="20% – Акцентування6 2 3 6" xfId="1105"/>
    <cellStyle name="20% – Акцентування6 2 3 6 2" xfId="7877"/>
    <cellStyle name="20% – Акцентування6 2 3 6 2 2" xfId="21108"/>
    <cellStyle name="20% – Акцентування6 2 3 6 2 2 2" xfId="47315"/>
    <cellStyle name="20% – Акцентування6 2 3 6 2 3" xfId="34237"/>
    <cellStyle name="20% – Акцентування6 2 3 6 3" xfId="14526"/>
    <cellStyle name="20% – Акцентування6 2 3 6 3 2" xfId="40794"/>
    <cellStyle name="20% – Акцентування6 2 3 6 4" xfId="27705"/>
    <cellStyle name="20% – Акцентування6 2 3 7" xfId="7846"/>
    <cellStyle name="20% – Акцентування6 2 3 7 2" xfId="21077"/>
    <cellStyle name="20% – Акцентування6 2 3 7 2 2" xfId="47284"/>
    <cellStyle name="20% – Акцентування6 2 3 7 3" xfId="34206"/>
    <cellStyle name="20% – Акцентування6 2 3 8" xfId="14495"/>
    <cellStyle name="20% – Акцентування6 2 3 8 2" xfId="40763"/>
    <cellStyle name="20% – Акцентування6 2 3 9" xfId="27674"/>
    <cellStyle name="20% – Акцентування6 2 4" xfId="1106"/>
    <cellStyle name="20% – Акцентування6 2 4 2" xfId="1107"/>
    <cellStyle name="20% – Акцентування6 2 4 2 2" xfId="1108"/>
    <cellStyle name="20% – Акцентування6 2 4 2 2 2" xfId="1109"/>
    <cellStyle name="20% – Акцентування6 2 4 2 2 2 2" xfId="1110"/>
    <cellStyle name="20% – Акцентування6 2 4 2 2 2 2 2" xfId="7882"/>
    <cellStyle name="20% – Акцентування6 2 4 2 2 2 2 2 2" xfId="21113"/>
    <cellStyle name="20% – Акцентування6 2 4 2 2 2 2 2 2 2" xfId="47320"/>
    <cellStyle name="20% – Акцентування6 2 4 2 2 2 2 2 3" xfId="34242"/>
    <cellStyle name="20% – Акцентування6 2 4 2 2 2 2 3" xfId="14531"/>
    <cellStyle name="20% – Акцентування6 2 4 2 2 2 2 3 2" xfId="40799"/>
    <cellStyle name="20% – Акцентування6 2 4 2 2 2 2 4" xfId="27710"/>
    <cellStyle name="20% – Акцентування6 2 4 2 2 2 3" xfId="7881"/>
    <cellStyle name="20% – Акцентування6 2 4 2 2 2 3 2" xfId="21112"/>
    <cellStyle name="20% – Акцентування6 2 4 2 2 2 3 2 2" xfId="47319"/>
    <cellStyle name="20% – Акцентування6 2 4 2 2 2 3 3" xfId="34241"/>
    <cellStyle name="20% – Акцентування6 2 4 2 2 2 4" xfId="14530"/>
    <cellStyle name="20% – Акцентування6 2 4 2 2 2 4 2" xfId="40798"/>
    <cellStyle name="20% – Акцентування6 2 4 2 2 2 5" xfId="27709"/>
    <cellStyle name="20% – Акцентування6 2 4 2 2 3" xfId="1111"/>
    <cellStyle name="20% – Акцентування6 2 4 2 2 3 2" xfId="7883"/>
    <cellStyle name="20% – Акцентування6 2 4 2 2 3 2 2" xfId="21114"/>
    <cellStyle name="20% – Акцентування6 2 4 2 2 3 2 2 2" xfId="47321"/>
    <cellStyle name="20% – Акцентування6 2 4 2 2 3 2 3" xfId="34243"/>
    <cellStyle name="20% – Акцентування6 2 4 2 2 3 3" xfId="14532"/>
    <cellStyle name="20% – Акцентування6 2 4 2 2 3 3 2" xfId="40800"/>
    <cellStyle name="20% – Акцентування6 2 4 2 2 3 4" xfId="27711"/>
    <cellStyle name="20% – Акцентування6 2 4 2 2 4" xfId="7880"/>
    <cellStyle name="20% – Акцентування6 2 4 2 2 4 2" xfId="21111"/>
    <cellStyle name="20% – Акцентування6 2 4 2 2 4 2 2" xfId="47318"/>
    <cellStyle name="20% – Акцентування6 2 4 2 2 4 3" xfId="34240"/>
    <cellStyle name="20% – Акцентування6 2 4 2 2 5" xfId="14529"/>
    <cellStyle name="20% – Акцентування6 2 4 2 2 5 2" xfId="40797"/>
    <cellStyle name="20% – Акцентування6 2 4 2 2 6" xfId="27708"/>
    <cellStyle name="20% – Акцентування6 2 4 2 3" xfId="1112"/>
    <cellStyle name="20% – Акцентування6 2 4 2 3 2" xfId="1113"/>
    <cellStyle name="20% – Акцентування6 2 4 2 3 2 2" xfId="7885"/>
    <cellStyle name="20% – Акцентування6 2 4 2 3 2 2 2" xfId="21116"/>
    <cellStyle name="20% – Акцентування6 2 4 2 3 2 2 2 2" xfId="47323"/>
    <cellStyle name="20% – Акцентування6 2 4 2 3 2 2 3" xfId="34245"/>
    <cellStyle name="20% – Акцентування6 2 4 2 3 2 3" xfId="14534"/>
    <cellStyle name="20% – Акцентування6 2 4 2 3 2 3 2" xfId="40802"/>
    <cellStyle name="20% – Акцентування6 2 4 2 3 2 4" xfId="27713"/>
    <cellStyle name="20% – Акцентування6 2 4 2 3 3" xfId="7884"/>
    <cellStyle name="20% – Акцентування6 2 4 2 3 3 2" xfId="21115"/>
    <cellStyle name="20% – Акцентування6 2 4 2 3 3 2 2" xfId="47322"/>
    <cellStyle name="20% – Акцентування6 2 4 2 3 3 3" xfId="34244"/>
    <cellStyle name="20% – Акцентування6 2 4 2 3 4" xfId="14533"/>
    <cellStyle name="20% – Акцентування6 2 4 2 3 4 2" xfId="40801"/>
    <cellStyle name="20% – Акцентування6 2 4 2 3 5" xfId="27712"/>
    <cellStyle name="20% – Акцентування6 2 4 2 4" xfId="1114"/>
    <cellStyle name="20% – Акцентування6 2 4 2 4 2" xfId="7886"/>
    <cellStyle name="20% – Акцентування6 2 4 2 4 2 2" xfId="21117"/>
    <cellStyle name="20% – Акцентування6 2 4 2 4 2 2 2" xfId="47324"/>
    <cellStyle name="20% – Акцентування6 2 4 2 4 2 3" xfId="34246"/>
    <cellStyle name="20% – Акцентування6 2 4 2 4 3" xfId="14535"/>
    <cellStyle name="20% – Акцентування6 2 4 2 4 3 2" xfId="40803"/>
    <cellStyle name="20% – Акцентування6 2 4 2 4 4" xfId="27714"/>
    <cellStyle name="20% – Акцентування6 2 4 2 5" xfId="7879"/>
    <cellStyle name="20% – Акцентування6 2 4 2 5 2" xfId="21110"/>
    <cellStyle name="20% – Акцентування6 2 4 2 5 2 2" xfId="47317"/>
    <cellStyle name="20% – Акцентування6 2 4 2 5 3" xfId="34239"/>
    <cellStyle name="20% – Акцентування6 2 4 2 6" xfId="14528"/>
    <cellStyle name="20% – Акцентування6 2 4 2 6 2" xfId="40796"/>
    <cellStyle name="20% – Акцентування6 2 4 2 7" xfId="27707"/>
    <cellStyle name="20% – Акцентування6 2 4 3" xfId="1115"/>
    <cellStyle name="20% – Акцентування6 2 4 3 2" xfId="1116"/>
    <cellStyle name="20% – Акцентування6 2 4 3 2 2" xfId="1117"/>
    <cellStyle name="20% – Акцентування6 2 4 3 2 2 2" xfId="7889"/>
    <cellStyle name="20% – Акцентування6 2 4 3 2 2 2 2" xfId="21120"/>
    <cellStyle name="20% – Акцентування6 2 4 3 2 2 2 2 2" xfId="47327"/>
    <cellStyle name="20% – Акцентування6 2 4 3 2 2 2 3" xfId="34249"/>
    <cellStyle name="20% – Акцентування6 2 4 3 2 2 3" xfId="14538"/>
    <cellStyle name="20% – Акцентування6 2 4 3 2 2 3 2" xfId="40806"/>
    <cellStyle name="20% – Акцентування6 2 4 3 2 2 4" xfId="27717"/>
    <cellStyle name="20% – Акцентування6 2 4 3 2 3" xfId="7888"/>
    <cellStyle name="20% – Акцентування6 2 4 3 2 3 2" xfId="21119"/>
    <cellStyle name="20% – Акцентування6 2 4 3 2 3 2 2" xfId="47326"/>
    <cellStyle name="20% – Акцентування6 2 4 3 2 3 3" xfId="34248"/>
    <cellStyle name="20% – Акцентування6 2 4 3 2 4" xfId="14537"/>
    <cellStyle name="20% – Акцентування6 2 4 3 2 4 2" xfId="40805"/>
    <cellStyle name="20% – Акцентування6 2 4 3 2 5" xfId="27716"/>
    <cellStyle name="20% – Акцентування6 2 4 3 3" xfId="1118"/>
    <cellStyle name="20% – Акцентування6 2 4 3 3 2" xfId="7890"/>
    <cellStyle name="20% – Акцентування6 2 4 3 3 2 2" xfId="21121"/>
    <cellStyle name="20% – Акцентування6 2 4 3 3 2 2 2" xfId="47328"/>
    <cellStyle name="20% – Акцентування6 2 4 3 3 2 3" xfId="34250"/>
    <cellStyle name="20% – Акцентування6 2 4 3 3 3" xfId="14539"/>
    <cellStyle name="20% – Акцентування6 2 4 3 3 3 2" xfId="40807"/>
    <cellStyle name="20% – Акцентування6 2 4 3 3 4" xfId="27718"/>
    <cellStyle name="20% – Акцентування6 2 4 3 4" xfId="7887"/>
    <cellStyle name="20% – Акцентування6 2 4 3 4 2" xfId="21118"/>
    <cellStyle name="20% – Акцентування6 2 4 3 4 2 2" xfId="47325"/>
    <cellStyle name="20% – Акцентування6 2 4 3 4 3" xfId="34247"/>
    <cellStyle name="20% – Акцентування6 2 4 3 5" xfId="14536"/>
    <cellStyle name="20% – Акцентування6 2 4 3 5 2" xfId="40804"/>
    <cellStyle name="20% – Акцентування6 2 4 3 6" xfId="27715"/>
    <cellStyle name="20% – Акцентування6 2 4 4" xfId="1119"/>
    <cellStyle name="20% – Акцентування6 2 4 4 2" xfId="1120"/>
    <cellStyle name="20% – Акцентування6 2 4 4 2 2" xfId="7892"/>
    <cellStyle name="20% – Акцентування6 2 4 4 2 2 2" xfId="21123"/>
    <cellStyle name="20% – Акцентування6 2 4 4 2 2 2 2" xfId="47330"/>
    <cellStyle name="20% – Акцентування6 2 4 4 2 2 3" xfId="34252"/>
    <cellStyle name="20% – Акцентування6 2 4 4 2 3" xfId="14541"/>
    <cellStyle name="20% – Акцентування6 2 4 4 2 3 2" xfId="40809"/>
    <cellStyle name="20% – Акцентування6 2 4 4 2 4" xfId="27720"/>
    <cellStyle name="20% – Акцентування6 2 4 4 3" xfId="7891"/>
    <cellStyle name="20% – Акцентування6 2 4 4 3 2" xfId="21122"/>
    <cellStyle name="20% – Акцентування6 2 4 4 3 2 2" xfId="47329"/>
    <cellStyle name="20% – Акцентування6 2 4 4 3 3" xfId="34251"/>
    <cellStyle name="20% – Акцентування6 2 4 4 4" xfId="14540"/>
    <cellStyle name="20% – Акцентування6 2 4 4 4 2" xfId="40808"/>
    <cellStyle name="20% – Акцентування6 2 4 4 5" xfId="27719"/>
    <cellStyle name="20% – Акцентування6 2 4 5" xfId="1121"/>
    <cellStyle name="20% – Акцентування6 2 4 5 2" xfId="7893"/>
    <cellStyle name="20% – Акцентування6 2 4 5 2 2" xfId="21124"/>
    <cellStyle name="20% – Акцентування6 2 4 5 2 2 2" xfId="47331"/>
    <cellStyle name="20% – Акцентування6 2 4 5 2 3" xfId="34253"/>
    <cellStyle name="20% – Акцентування6 2 4 5 3" xfId="14542"/>
    <cellStyle name="20% – Акцентування6 2 4 5 3 2" xfId="40810"/>
    <cellStyle name="20% – Акцентування6 2 4 5 4" xfId="27721"/>
    <cellStyle name="20% – Акцентування6 2 4 6" xfId="7878"/>
    <cellStyle name="20% – Акцентування6 2 4 6 2" xfId="21109"/>
    <cellStyle name="20% – Акцентування6 2 4 6 2 2" xfId="47316"/>
    <cellStyle name="20% – Акцентування6 2 4 6 3" xfId="34238"/>
    <cellStyle name="20% – Акцентування6 2 4 7" xfId="14527"/>
    <cellStyle name="20% – Акцентування6 2 4 7 2" xfId="40795"/>
    <cellStyle name="20% – Акцентування6 2 4 8" xfId="27706"/>
    <cellStyle name="20% – Акцентування6 2 5" xfId="1122"/>
    <cellStyle name="20% – Акцентування6 2 5 2" xfId="1123"/>
    <cellStyle name="20% – Акцентування6 2 5 2 2" xfId="1124"/>
    <cellStyle name="20% – Акцентування6 2 5 2 2 2" xfId="1125"/>
    <cellStyle name="20% – Акцентування6 2 5 2 2 2 2" xfId="7897"/>
    <cellStyle name="20% – Акцентування6 2 5 2 2 2 2 2" xfId="21128"/>
    <cellStyle name="20% – Акцентування6 2 5 2 2 2 2 2 2" xfId="47335"/>
    <cellStyle name="20% – Акцентування6 2 5 2 2 2 2 3" xfId="34257"/>
    <cellStyle name="20% – Акцентування6 2 5 2 2 2 3" xfId="14546"/>
    <cellStyle name="20% – Акцентування6 2 5 2 2 2 3 2" xfId="40814"/>
    <cellStyle name="20% – Акцентування6 2 5 2 2 2 4" xfId="27725"/>
    <cellStyle name="20% – Акцентування6 2 5 2 2 3" xfId="7896"/>
    <cellStyle name="20% – Акцентування6 2 5 2 2 3 2" xfId="21127"/>
    <cellStyle name="20% – Акцентування6 2 5 2 2 3 2 2" xfId="47334"/>
    <cellStyle name="20% – Акцентування6 2 5 2 2 3 3" xfId="34256"/>
    <cellStyle name="20% – Акцентування6 2 5 2 2 4" xfId="14545"/>
    <cellStyle name="20% – Акцентування6 2 5 2 2 4 2" xfId="40813"/>
    <cellStyle name="20% – Акцентування6 2 5 2 2 5" xfId="27724"/>
    <cellStyle name="20% – Акцентування6 2 5 2 3" xfId="1126"/>
    <cellStyle name="20% – Акцентування6 2 5 2 3 2" xfId="7898"/>
    <cellStyle name="20% – Акцентування6 2 5 2 3 2 2" xfId="21129"/>
    <cellStyle name="20% – Акцентування6 2 5 2 3 2 2 2" xfId="47336"/>
    <cellStyle name="20% – Акцентування6 2 5 2 3 2 3" xfId="34258"/>
    <cellStyle name="20% – Акцентування6 2 5 2 3 3" xfId="14547"/>
    <cellStyle name="20% – Акцентування6 2 5 2 3 3 2" xfId="40815"/>
    <cellStyle name="20% – Акцентування6 2 5 2 3 4" xfId="27726"/>
    <cellStyle name="20% – Акцентування6 2 5 2 4" xfId="7895"/>
    <cellStyle name="20% – Акцентування6 2 5 2 4 2" xfId="21126"/>
    <cellStyle name="20% – Акцентування6 2 5 2 4 2 2" xfId="47333"/>
    <cellStyle name="20% – Акцентування6 2 5 2 4 3" xfId="34255"/>
    <cellStyle name="20% – Акцентування6 2 5 2 5" xfId="14544"/>
    <cellStyle name="20% – Акцентування6 2 5 2 5 2" xfId="40812"/>
    <cellStyle name="20% – Акцентування6 2 5 2 6" xfId="27723"/>
    <cellStyle name="20% – Акцентування6 2 5 3" xfId="1127"/>
    <cellStyle name="20% – Акцентування6 2 5 3 2" xfId="1128"/>
    <cellStyle name="20% – Акцентування6 2 5 3 2 2" xfId="7900"/>
    <cellStyle name="20% – Акцентування6 2 5 3 2 2 2" xfId="21131"/>
    <cellStyle name="20% – Акцентування6 2 5 3 2 2 2 2" xfId="47338"/>
    <cellStyle name="20% – Акцентування6 2 5 3 2 2 3" xfId="34260"/>
    <cellStyle name="20% – Акцентування6 2 5 3 2 3" xfId="14549"/>
    <cellStyle name="20% – Акцентування6 2 5 3 2 3 2" xfId="40817"/>
    <cellStyle name="20% – Акцентування6 2 5 3 2 4" xfId="27728"/>
    <cellStyle name="20% – Акцентування6 2 5 3 3" xfId="7899"/>
    <cellStyle name="20% – Акцентування6 2 5 3 3 2" xfId="21130"/>
    <cellStyle name="20% – Акцентування6 2 5 3 3 2 2" xfId="47337"/>
    <cellStyle name="20% – Акцентування6 2 5 3 3 3" xfId="34259"/>
    <cellStyle name="20% – Акцентування6 2 5 3 4" xfId="14548"/>
    <cellStyle name="20% – Акцентування6 2 5 3 4 2" xfId="40816"/>
    <cellStyle name="20% – Акцентування6 2 5 3 5" xfId="27727"/>
    <cellStyle name="20% – Акцентування6 2 5 4" xfId="1129"/>
    <cellStyle name="20% – Акцентування6 2 5 4 2" xfId="7901"/>
    <cellStyle name="20% – Акцентування6 2 5 4 2 2" xfId="21132"/>
    <cellStyle name="20% – Акцентування6 2 5 4 2 2 2" xfId="47339"/>
    <cellStyle name="20% – Акцентування6 2 5 4 2 3" xfId="34261"/>
    <cellStyle name="20% – Акцентування6 2 5 4 3" xfId="14550"/>
    <cellStyle name="20% – Акцентування6 2 5 4 3 2" xfId="40818"/>
    <cellStyle name="20% – Акцентування6 2 5 4 4" xfId="27729"/>
    <cellStyle name="20% – Акцентування6 2 5 5" xfId="7894"/>
    <cellStyle name="20% – Акцентування6 2 5 5 2" xfId="21125"/>
    <cellStyle name="20% – Акцентування6 2 5 5 2 2" xfId="47332"/>
    <cellStyle name="20% – Акцентування6 2 5 5 3" xfId="34254"/>
    <cellStyle name="20% – Акцентування6 2 5 6" xfId="14543"/>
    <cellStyle name="20% – Акцентування6 2 5 6 2" xfId="40811"/>
    <cellStyle name="20% – Акцентування6 2 5 7" xfId="27722"/>
    <cellStyle name="20% – Акцентування6 2 6" xfId="1130"/>
    <cellStyle name="20% – Акцентування6 2 6 2" xfId="1131"/>
    <cellStyle name="20% – Акцентування6 2 6 2 2" xfId="1132"/>
    <cellStyle name="20% – Акцентування6 2 6 2 2 2" xfId="7904"/>
    <cellStyle name="20% – Акцентування6 2 6 2 2 2 2" xfId="21135"/>
    <cellStyle name="20% – Акцентування6 2 6 2 2 2 2 2" xfId="47342"/>
    <cellStyle name="20% – Акцентування6 2 6 2 2 2 3" xfId="34264"/>
    <cellStyle name="20% – Акцентування6 2 6 2 2 3" xfId="14553"/>
    <cellStyle name="20% – Акцентування6 2 6 2 2 3 2" xfId="40821"/>
    <cellStyle name="20% – Акцентування6 2 6 2 2 4" xfId="27732"/>
    <cellStyle name="20% – Акцентування6 2 6 2 3" xfId="7903"/>
    <cellStyle name="20% – Акцентування6 2 6 2 3 2" xfId="21134"/>
    <cellStyle name="20% – Акцентування6 2 6 2 3 2 2" xfId="47341"/>
    <cellStyle name="20% – Акцентування6 2 6 2 3 3" xfId="34263"/>
    <cellStyle name="20% – Акцентування6 2 6 2 4" xfId="14552"/>
    <cellStyle name="20% – Акцентування6 2 6 2 4 2" xfId="40820"/>
    <cellStyle name="20% – Акцентування6 2 6 2 5" xfId="27731"/>
    <cellStyle name="20% – Акцентування6 2 6 3" xfId="1133"/>
    <cellStyle name="20% – Акцентування6 2 6 3 2" xfId="7905"/>
    <cellStyle name="20% – Акцентування6 2 6 3 2 2" xfId="21136"/>
    <cellStyle name="20% – Акцентування6 2 6 3 2 2 2" xfId="47343"/>
    <cellStyle name="20% – Акцентування6 2 6 3 2 3" xfId="34265"/>
    <cellStyle name="20% – Акцентування6 2 6 3 3" xfId="14554"/>
    <cellStyle name="20% – Акцентування6 2 6 3 3 2" xfId="40822"/>
    <cellStyle name="20% – Акцентування6 2 6 3 4" xfId="27733"/>
    <cellStyle name="20% – Акцентування6 2 6 4" xfId="7902"/>
    <cellStyle name="20% – Акцентування6 2 6 4 2" xfId="21133"/>
    <cellStyle name="20% – Акцентування6 2 6 4 2 2" xfId="47340"/>
    <cellStyle name="20% – Акцентування6 2 6 4 3" xfId="34262"/>
    <cellStyle name="20% – Акцентування6 2 6 5" xfId="14551"/>
    <cellStyle name="20% – Акцентування6 2 6 5 2" xfId="40819"/>
    <cellStyle name="20% – Акцентування6 2 6 6" xfId="27730"/>
    <cellStyle name="20% – Акцентування6 2 7" xfId="1134"/>
    <cellStyle name="20% – Акцентування6 2 7 2" xfId="1135"/>
    <cellStyle name="20% – Акцентування6 2 7 2 2" xfId="7907"/>
    <cellStyle name="20% – Акцентування6 2 7 2 2 2" xfId="21138"/>
    <cellStyle name="20% – Акцентування6 2 7 2 2 2 2" xfId="47345"/>
    <cellStyle name="20% – Акцентування6 2 7 2 2 3" xfId="34267"/>
    <cellStyle name="20% – Акцентування6 2 7 2 3" xfId="14556"/>
    <cellStyle name="20% – Акцентування6 2 7 2 3 2" xfId="40824"/>
    <cellStyle name="20% – Акцентування6 2 7 2 4" xfId="27735"/>
    <cellStyle name="20% – Акцентування6 2 7 3" xfId="7906"/>
    <cellStyle name="20% – Акцентування6 2 7 3 2" xfId="21137"/>
    <cellStyle name="20% – Акцентування6 2 7 3 2 2" xfId="47344"/>
    <cellStyle name="20% – Акцентування6 2 7 3 3" xfId="34266"/>
    <cellStyle name="20% – Акцентування6 2 7 4" xfId="14555"/>
    <cellStyle name="20% – Акцентування6 2 7 4 2" xfId="40823"/>
    <cellStyle name="20% – Акцентування6 2 7 5" xfId="27734"/>
    <cellStyle name="20% – Акцентування6 2 8" xfId="1136"/>
    <cellStyle name="20% – Акцентування6 2 8 2" xfId="7908"/>
    <cellStyle name="20% – Акцентування6 2 8 2 2" xfId="21139"/>
    <cellStyle name="20% – Акцентування6 2 8 2 2 2" xfId="47346"/>
    <cellStyle name="20% – Акцентування6 2 8 2 3" xfId="34268"/>
    <cellStyle name="20% – Акцентування6 2 8 3" xfId="14557"/>
    <cellStyle name="20% – Акцентування6 2 8 3 2" xfId="40825"/>
    <cellStyle name="20% – Акцентування6 2 8 4" xfId="27736"/>
    <cellStyle name="20% – Акцентування6 2 9" xfId="7029"/>
    <cellStyle name="20% – Акцентування6 2 9 2" xfId="13629"/>
    <cellStyle name="20% – Акцентування6 2 9 2 2" xfId="26859"/>
    <cellStyle name="20% – Акцентування6 2 9 2 2 2" xfId="53037"/>
    <cellStyle name="20% – Акцентування6 2 9 2 3" xfId="39959"/>
    <cellStyle name="20% – Акцентування6 2 9 3" xfId="20277"/>
    <cellStyle name="20% – Акцентування6 2 9 3 2" xfId="46516"/>
    <cellStyle name="20% – Акцентування6 2 9 4" xfId="33426"/>
    <cellStyle name="40% - Accent1" xfId="38"/>
    <cellStyle name="40% - Accent1 2" xfId="1137"/>
    <cellStyle name="40% - Accent2" xfId="39"/>
    <cellStyle name="40% - Accent2 2" xfId="1138"/>
    <cellStyle name="40% - Accent3" xfId="40"/>
    <cellStyle name="40% - Accent3 2" xfId="1139"/>
    <cellStyle name="40% - Accent4" xfId="41"/>
    <cellStyle name="40% - Accent4 2" xfId="1140"/>
    <cellStyle name="40% - Accent5" xfId="42"/>
    <cellStyle name="40% - Accent5 2" xfId="1141"/>
    <cellStyle name="40% - Accent6" xfId="43"/>
    <cellStyle name="40% - Accent6 2" xfId="1142"/>
    <cellStyle name="40% - akcent 1" xfId="44"/>
    <cellStyle name="40% - akcent 1 2" xfId="45"/>
    <cellStyle name="40% - akcent 1 2 2" xfId="265"/>
    <cellStyle name="40% - akcent 1 2 2 2" xfId="26939"/>
    <cellStyle name="40% - akcent 1 2 2 2 2" xfId="53094"/>
    <cellStyle name="40% - akcent 1 2 2 3" xfId="40016"/>
    <cellStyle name="40% - akcent 1 2 2 4" xfId="13711"/>
    <cellStyle name="40% - akcent 1 2 3" xfId="20346"/>
    <cellStyle name="40% - akcent 1 2 3 2" xfId="46561"/>
    <cellStyle name="40% - akcent 1 2 4" xfId="33483"/>
    <cellStyle name="40% - akcent 1 2 5" xfId="7113"/>
    <cellStyle name="40% - akcent 1 3" xfId="46"/>
    <cellStyle name="40% - akcent 1 3 2" xfId="26922"/>
    <cellStyle name="40% - akcent 1 3 2 2" xfId="53077"/>
    <cellStyle name="40% - akcent 1 3 3" xfId="39999"/>
    <cellStyle name="40% - akcent 1 3 4" xfId="13694"/>
    <cellStyle name="40% - akcent 1 4" xfId="13744"/>
    <cellStyle name="40% - akcent 1 4 2" xfId="26955"/>
    <cellStyle name="40% - akcent 1 4 2 2" xfId="53110"/>
    <cellStyle name="40% - akcent 1 4 3" xfId="40032"/>
    <cellStyle name="40% - akcent 1 5" xfId="13769"/>
    <cellStyle name="40% - akcent 1 5 2" xfId="40045"/>
    <cellStyle name="40% - akcent 1 6" xfId="33466"/>
    <cellStyle name="40% - akcent 1 7" xfId="7097"/>
    <cellStyle name="40% - akcent 2" xfId="47"/>
    <cellStyle name="40% - akcent 2 2" xfId="48"/>
    <cellStyle name="40% - akcent 2 2 2" xfId="266"/>
    <cellStyle name="40% - akcent 2 2 2 2" xfId="26941"/>
    <cellStyle name="40% - akcent 2 2 2 2 2" xfId="53096"/>
    <cellStyle name="40% - akcent 2 2 2 3" xfId="40018"/>
    <cellStyle name="40% - akcent 2 2 2 4" xfId="13713"/>
    <cellStyle name="40% - akcent 2 2 3" xfId="20348"/>
    <cellStyle name="40% - akcent 2 2 3 2" xfId="46563"/>
    <cellStyle name="40% - akcent 2 2 4" xfId="33485"/>
    <cellStyle name="40% - akcent 2 2 5" xfId="7115"/>
    <cellStyle name="40% - akcent 2 3" xfId="49"/>
    <cellStyle name="40% - akcent 2 3 2" xfId="26924"/>
    <cellStyle name="40% - akcent 2 3 2 2" xfId="53079"/>
    <cellStyle name="40% - akcent 2 3 3" xfId="40001"/>
    <cellStyle name="40% - akcent 2 3 4" xfId="13696"/>
    <cellStyle name="40% - akcent 2 4" xfId="13748"/>
    <cellStyle name="40% - akcent 2 4 2" xfId="26957"/>
    <cellStyle name="40% - akcent 2 4 2 2" xfId="53112"/>
    <cellStyle name="40% - akcent 2 4 3" xfId="40034"/>
    <cellStyle name="40% - akcent 2 5" xfId="13771"/>
    <cellStyle name="40% - akcent 2 5 2" xfId="40047"/>
    <cellStyle name="40% - akcent 2 6" xfId="33468"/>
    <cellStyle name="40% - akcent 2 7" xfId="7099"/>
    <cellStyle name="40% - akcent 3" xfId="50"/>
    <cellStyle name="40% - akcent 3 2" xfId="51"/>
    <cellStyle name="40% - akcent 3 2 2" xfId="267"/>
    <cellStyle name="40% - akcent 3 2 2 2" xfId="26943"/>
    <cellStyle name="40% - akcent 3 2 2 2 2" xfId="53098"/>
    <cellStyle name="40% - akcent 3 2 2 3" xfId="40020"/>
    <cellStyle name="40% - akcent 3 2 2 4" xfId="13715"/>
    <cellStyle name="40% - akcent 3 2 3" xfId="20350"/>
    <cellStyle name="40% - akcent 3 2 3 2" xfId="46565"/>
    <cellStyle name="40% - akcent 3 2 4" xfId="33487"/>
    <cellStyle name="40% - akcent 3 2 5" xfId="7117"/>
    <cellStyle name="40% - akcent 3 3" xfId="52"/>
    <cellStyle name="40% - akcent 3 3 2" xfId="26926"/>
    <cellStyle name="40% - akcent 3 3 2 2" xfId="53081"/>
    <cellStyle name="40% - akcent 3 3 3" xfId="40003"/>
    <cellStyle name="40% - akcent 3 3 4" xfId="13698"/>
    <cellStyle name="40% - akcent 3 4" xfId="13752"/>
    <cellStyle name="40% - akcent 3 4 2" xfId="26959"/>
    <cellStyle name="40% - akcent 3 4 2 2" xfId="53114"/>
    <cellStyle name="40% - akcent 3 4 3" xfId="40036"/>
    <cellStyle name="40% - akcent 3 5" xfId="13773"/>
    <cellStyle name="40% - akcent 3 5 2" xfId="40049"/>
    <cellStyle name="40% - akcent 3 6" xfId="33470"/>
    <cellStyle name="40% - akcent 3 7" xfId="7101"/>
    <cellStyle name="40% - akcent 4" xfId="53"/>
    <cellStyle name="40% - akcent 4 2" xfId="54"/>
    <cellStyle name="40% - akcent 4 2 2" xfId="268"/>
    <cellStyle name="40% - akcent 4 2 2 2" xfId="26945"/>
    <cellStyle name="40% - akcent 4 2 2 2 2" xfId="53100"/>
    <cellStyle name="40% - akcent 4 2 2 3" xfId="40022"/>
    <cellStyle name="40% - akcent 4 2 2 4" xfId="13717"/>
    <cellStyle name="40% - akcent 4 2 3" xfId="20352"/>
    <cellStyle name="40% - akcent 4 2 3 2" xfId="46567"/>
    <cellStyle name="40% - akcent 4 2 4" xfId="33489"/>
    <cellStyle name="40% - akcent 4 2 5" xfId="7119"/>
    <cellStyle name="40% - akcent 4 3" xfId="55"/>
    <cellStyle name="40% - akcent 4 3 2" xfId="26928"/>
    <cellStyle name="40% - akcent 4 3 2 2" xfId="53083"/>
    <cellStyle name="40% - akcent 4 3 3" xfId="40005"/>
    <cellStyle name="40% - akcent 4 3 4" xfId="13700"/>
    <cellStyle name="40% - akcent 4 4" xfId="13756"/>
    <cellStyle name="40% - akcent 4 4 2" xfId="26961"/>
    <cellStyle name="40% - akcent 4 4 2 2" xfId="53116"/>
    <cellStyle name="40% - akcent 4 4 3" xfId="40038"/>
    <cellStyle name="40% - akcent 4 5" xfId="13775"/>
    <cellStyle name="40% - akcent 4 5 2" xfId="40051"/>
    <cellStyle name="40% - akcent 4 6" xfId="33472"/>
    <cellStyle name="40% - akcent 4 7" xfId="7103"/>
    <cellStyle name="40% - akcent 5" xfId="56"/>
    <cellStyle name="40% - akcent 5 2" xfId="57"/>
    <cellStyle name="40% - akcent 5 2 2" xfId="269"/>
    <cellStyle name="40% - akcent 5 2 2 2" xfId="26947"/>
    <cellStyle name="40% - akcent 5 2 2 2 2" xfId="53102"/>
    <cellStyle name="40% - akcent 5 2 2 3" xfId="40024"/>
    <cellStyle name="40% - akcent 5 2 2 4" xfId="13719"/>
    <cellStyle name="40% - akcent 5 2 3" xfId="20354"/>
    <cellStyle name="40% - akcent 5 2 3 2" xfId="46569"/>
    <cellStyle name="40% - akcent 5 2 4" xfId="33491"/>
    <cellStyle name="40% - akcent 5 2 5" xfId="7121"/>
    <cellStyle name="40% - akcent 5 3" xfId="58"/>
    <cellStyle name="40% - akcent 5 3 2" xfId="26930"/>
    <cellStyle name="40% - akcent 5 3 2 2" xfId="53085"/>
    <cellStyle name="40% - akcent 5 3 3" xfId="40007"/>
    <cellStyle name="40% - akcent 5 3 4" xfId="13702"/>
    <cellStyle name="40% - akcent 5 4" xfId="13760"/>
    <cellStyle name="40% - akcent 5 4 2" xfId="26963"/>
    <cellStyle name="40% - akcent 5 4 2 2" xfId="53118"/>
    <cellStyle name="40% - akcent 5 4 3" xfId="40040"/>
    <cellStyle name="40% - akcent 5 5" xfId="13777"/>
    <cellStyle name="40% - akcent 5 5 2" xfId="40053"/>
    <cellStyle name="40% - akcent 5 6" xfId="33474"/>
    <cellStyle name="40% - akcent 5 7" xfId="7105"/>
    <cellStyle name="40% - akcent 6" xfId="59"/>
    <cellStyle name="40% - akcent 6 2" xfId="60"/>
    <cellStyle name="40% - akcent 6 2 2" xfId="270"/>
    <cellStyle name="40% - akcent 6 2 2 2" xfId="26949"/>
    <cellStyle name="40% - akcent 6 2 2 2 2" xfId="53104"/>
    <cellStyle name="40% - akcent 6 2 2 3" xfId="40026"/>
    <cellStyle name="40% - akcent 6 2 2 4" xfId="13721"/>
    <cellStyle name="40% - akcent 6 2 3" xfId="20356"/>
    <cellStyle name="40% - akcent 6 2 3 2" xfId="46571"/>
    <cellStyle name="40% - akcent 6 2 4" xfId="33493"/>
    <cellStyle name="40% - akcent 6 2 5" xfId="7123"/>
    <cellStyle name="40% - akcent 6 3" xfId="61"/>
    <cellStyle name="40% - akcent 6 3 2" xfId="26932"/>
    <cellStyle name="40% - akcent 6 3 2 2" xfId="53087"/>
    <cellStyle name="40% - akcent 6 3 3" xfId="40009"/>
    <cellStyle name="40% - akcent 6 3 4" xfId="13704"/>
    <cellStyle name="40% - akcent 6 4" xfId="13764"/>
    <cellStyle name="40% - akcent 6 4 2" xfId="26965"/>
    <cellStyle name="40% - akcent 6 4 2 2" xfId="53120"/>
    <cellStyle name="40% - akcent 6 4 3" xfId="40042"/>
    <cellStyle name="40% - akcent 6 5" xfId="13779"/>
    <cellStyle name="40% - akcent 6 5 2" xfId="40055"/>
    <cellStyle name="40% - akcent 6 6" xfId="33476"/>
    <cellStyle name="40% - akcent 6 7" xfId="7107"/>
    <cellStyle name="40% - Énfasis1" xfId="62"/>
    <cellStyle name="40% - Énfasis1 2" xfId="63"/>
    <cellStyle name="40% - Énfasis2" xfId="64"/>
    <cellStyle name="40% - Énfasis2 2" xfId="65"/>
    <cellStyle name="40% - Énfasis3" xfId="66"/>
    <cellStyle name="40% - Énfasis3 2" xfId="67"/>
    <cellStyle name="40% - Énfasis4" xfId="68"/>
    <cellStyle name="40% - Énfasis4 2" xfId="69"/>
    <cellStyle name="40% - Énfasis5" xfId="70"/>
    <cellStyle name="40% - Énfasis5 2" xfId="71"/>
    <cellStyle name="40% - Énfasis6" xfId="72"/>
    <cellStyle name="40% - Énfasis6 2" xfId="73"/>
    <cellStyle name="40% - Акцент1 2" xfId="1143"/>
    <cellStyle name="40% - Акцент1 2 2" xfId="7030"/>
    <cellStyle name="40% - Акцент1 2 2 2" xfId="13630"/>
    <cellStyle name="40% - Акцент1 2 2 2 2" xfId="26860"/>
    <cellStyle name="40% - Акцент1 2 2 3" xfId="20278"/>
    <cellStyle name="40% - Акцент1 2 3" xfId="7909"/>
    <cellStyle name="40% - Акцент1 2 3 2" xfId="21140"/>
    <cellStyle name="40% - Акцент1 2 4" xfId="14558"/>
    <cellStyle name="40% - Акцент2 2" xfId="1144"/>
    <cellStyle name="40% - Акцент2 2 2" xfId="7031"/>
    <cellStyle name="40% - Акцент2 2 2 2" xfId="13631"/>
    <cellStyle name="40% - Акцент2 2 2 2 2" xfId="26861"/>
    <cellStyle name="40% - Акцент2 2 2 3" xfId="20279"/>
    <cellStyle name="40% - Акцент2 2 3" xfId="7910"/>
    <cellStyle name="40% - Акцент2 2 3 2" xfId="21141"/>
    <cellStyle name="40% - Акцент2 2 4" xfId="14559"/>
    <cellStyle name="40% - Акцент3 2" xfId="1145"/>
    <cellStyle name="40% - Акцент3 2 2" xfId="7032"/>
    <cellStyle name="40% - Акцент3 2 2 2" xfId="13632"/>
    <cellStyle name="40% - Акцент3 2 2 2 2" xfId="26862"/>
    <cellStyle name="40% - Акцент3 2 2 3" xfId="20280"/>
    <cellStyle name="40% - Акцент3 2 3" xfId="7911"/>
    <cellStyle name="40% - Акцент3 2 3 2" xfId="21142"/>
    <cellStyle name="40% - Акцент3 2 4" xfId="14560"/>
    <cellStyle name="40% - Акцент3 3" xfId="1146"/>
    <cellStyle name="40% - Акцент4 2" xfId="1147"/>
    <cellStyle name="40% - Акцент4 2 2" xfId="7033"/>
    <cellStyle name="40% - Акцент4 2 2 2" xfId="13633"/>
    <cellStyle name="40% - Акцент4 2 2 2 2" xfId="26863"/>
    <cellStyle name="40% - Акцент4 2 2 3" xfId="20281"/>
    <cellStyle name="40% - Акцент4 2 3" xfId="7912"/>
    <cellStyle name="40% - Акцент4 2 3 2" xfId="21143"/>
    <cellStyle name="40% - Акцент4 2 4" xfId="14561"/>
    <cellStyle name="40% - Акцент5 2" xfId="1148"/>
    <cellStyle name="40% - Акцент5 2 2" xfId="7034"/>
    <cellStyle name="40% - Акцент5 2 2 2" xfId="13634"/>
    <cellStyle name="40% - Акцент5 2 2 2 2" xfId="26864"/>
    <cellStyle name="40% - Акцент5 2 2 3" xfId="20282"/>
    <cellStyle name="40% - Акцент5 2 3" xfId="7913"/>
    <cellStyle name="40% - Акцент5 2 3 2" xfId="21144"/>
    <cellStyle name="40% - Акцент5 2 4" xfId="14562"/>
    <cellStyle name="40% - Акцент6 2" xfId="1149"/>
    <cellStyle name="40% - Акцент6 2 2" xfId="7035"/>
    <cellStyle name="40% - Акцент6 2 2 2" xfId="13635"/>
    <cellStyle name="40% - Акцент6 2 2 2 2" xfId="26865"/>
    <cellStyle name="40% - Акцент6 2 2 3" xfId="20283"/>
    <cellStyle name="40% - Акцент6 2 3" xfId="7914"/>
    <cellStyle name="40% - Акцент6 2 3 2" xfId="21145"/>
    <cellStyle name="40% - Акцент6 2 4" xfId="14563"/>
    <cellStyle name="40% – Акцентування1 2" xfId="1150"/>
    <cellStyle name="40% – Акцентування1 2 10" xfId="7915"/>
    <cellStyle name="40% – Акцентування1 2 10 2" xfId="21146"/>
    <cellStyle name="40% – Акцентування1 2 10 2 2" xfId="47347"/>
    <cellStyle name="40% – Акцентування1 2 10 3" xfId="34269"/>
    <cellStyle name="40% – Акцентування1 2 11" xfId="14564"/>
    <cellStyle name="40% – Акцентування1 2 11 2" xfId="40826"/>
    <cellStyle name="40% – Акцентування1 2 12" xfId="27737"/>
    <cellStyle name="40% – Акцентування1 2 2" xfId="1151"/>
    <cellStyle name="40% – Акцентування1 2 2 10" xfId="27738"/>
    <cellStyle name="40% – Акцентування1 2 2 2" xfId="1152"/>
    <cellStyle name="40% – Акцентування1 2 2 2 2" xfId="1153"/>
    <cellStyle name="40% – Акцентування1 2 2 2 2 2" xfId="1154"/>
    <cellStyle name="40% – Акцентування1 2 2 2 2 2 2" xfId="1155"/>
    <cellStyle name="40% – Акцентування1 2 2 2 2 2 2 2" xfId="1156"/>
    <cellStyle name="40% – Акцентування1 2 2 2 2 2 2 2 2" xfId="1157"/>
    <cellStyle name="40% – Акцентування1 2 2 2 2 2 2 2 2 2" xfId="7922"/>
    <cellStyle name="40% – Акцентування1 2 2 2 2 2 2 2 2 2 2" xfId="21153"/>
    <cellStyle name="40% – Акцентування1 2 2 2 2 2 2 2 2 2 2 2" xfId="47354"/>
    <cellStyle name="40% – Акцентування1 2 2 2 2 2 2 2 2 2 3" xfId="34276"/>
    <cellStyle name="40% – Акцентування1 2 2 2 2 2 2 2 2 3" xfId="14571"/>
    <cellStyle name="40% – Акцентування1 2 2 2 2 2 2 2 2 3 2" xfId="40833"/>
    <cellStyle name="40% – Акцентування1 2 2 2 2 2 2 2 2 4" xfId="27744"/>
    <cellStyle name="40% – Акцентування1 2 2 2 2 2 2 2 3" xfId="7921"/>
    <cellStyle name="40% – Акцентування1 2 2 2 2 2 2 2 3 2" xfId="21152"/>
    <cellStyle name="40% – Акцентування1 2 2 2 2 2 2 2 3 2 2" xfId="47353"/>
    <cellStyle name="40% – Акцентування1 2 2 2 2 2 2 2 3 3" xfId="34275"/>
    <cellStyle name="40% – Акцентування1 2 2 2 2 2 2 2 4" xfId="14570"/>
    <cellStyle name="40% – Акцентування1 2 2 2 2 2 2 2 4 2" xfId="40832"/>
    <cellStyle name="40% – Акцентування1 2 2 2 2 2 2 2 5" xfId="27743"/>
    <cellStyle name="40% – Акцентування1 2 2 2 2 2 2 3" xfId="1158"/>
    <cellStyle name="40% – Акцентування1 2 2 2 2 2 2 3 2" xfId="7923"/>
    <cellStyle name="40% – Акцентування1 2 2 2 2 2 2 3 2 2" xfId="21154"/>
    <cellStyle name="40% – Акцентування1 2 2 2 2 2 2 3 2 2 2" xfId="47355"/>
    <cellStyle name="40% – Акцентування1 2 2 2 2 2 2 3 2 3" xfId="34277"/>
    <cellStyle name="40% – Акцентування1 2 2 2 2 2 2 3 3" xfId="14572"/>
    <cellStyle name="40% – Акцентування1 2 2 2 2 2 2 3 3 2" xfId="40834"/>
    <cellStyle name="40% – Акцентування1 2 2 2 2 2 2 3 4" xfId="27745"/>
    <cellStyle name="40% – Акцентування1 2 2 2 2 2 2 4" xfId="7920"/>
    <cellStyle name="40% – Акцентування1 2 2 2 2 2 2 4 2" xfId="21151"/>
    <cellStyle name="40% – Акцентування1 2 2 2 2 2 2 4 2 2" xfId="47352"/>
    <cellStyle name="40% – Акцентування1 2 2 2 2 2 2 4 3" xfId="34274"/>
    <cellStyle name="40% – Акцентування1 2 2 2 2 2 2 5" xfId="14569"/>
    <cellStyle name="40% – Акцентування1 2 2 2 2 2 2 5 2" xfId="40831"/>
    <cellStyle name="40% – Акцентування1 2 2 2 2 2 2 6" xfId="27742"/>
    <cellStyle name="40% – Акцентування1 2 2 2 2 2 3" xfId="1159"/>
    <cellStyle name="40% – Акцентування1 2 2 2 2 2 3 2" xfId="1160"/>
    <cellStyle name="40% – Акцентування1 2 2 2 2 2 3 2 2" xfId="7925"/>
    <cellStyle name="40% – Акцентування1 2 2 2 2 2 3 2 2 2" xfId="21156"/>
    <cellStyle name="40% – Акцентування1 2 2 2 2 2 3 2 2 2 2" xfId="47357"/>
    <cellStyle name="40% – Акцентування1 2 2 2 2 2 3 2 2 3" xfId="34279"/>
    <cellStyle name="40% – Акцентування1 2 2 2 2 2 3 2 3" xfId="14574"/>
    <cellStyle name="40% – Акцентування1 2 2 2 2 2 3 2 3 2" xfId="40836"/>
    <cellStyle name="40% – Акцентування1 2 2 2 2 2 3 2 4" xfId="27747"/>
    <cellStyle name="40% – Акцентування1 2 2 2 2 2 3 3" xfId="7924"/>
    <cellStyle name="40% – Акцентування1 2 2 2 2 2 3 3 2" xfId="21155"/>
    <cellStyle name="40% – Акцентування1 2 2 2 2 2 3 3 2 2" xfId="47356"/>
    <cellStyle name="40% – Акцентування1 2 2 2 2 2 3 3 3" xfId="34278"/>
    <cellStyle name="40% – Акцентування1 2 2 2 2 2 3 4" xfId="14573"/>
    <cellStyle name="40% – Акцентування1 2 2 2 2 2 3 4 2" xfId="40835"/>
    <cellStyle name="40% – Акцентування1 2 2 2 2 2 3 5" xfId="27746"/>
    <cellStyle name="40% – Акцентування1 2 2 2 2 2 4" xfId="1161"/>
    <cellStyle name="40% – Акцентування1 2 2 2 2 2 4 2" xfId="7926"/>
    <cellStyle name="40% – Акцентування1 2 2 2 2 2 4 2 2" xfId="21157"/>
    <cellStyle name="40% – Акцентування1 2 2 2 2 2 4 2 2 2" xfId="47358"/>
    <cellStyle name="40% – Акцентування1 2 2 2 2 2 4 2 3" xfId="34280"/>
    <cellStyle name="40% – Акцентування1 2 2 2 2 2 4 3" xfId="14575"/>
    <cellStyle name="40% – Акцентування1 2 2 2 2 2 4 3 2" xfId="40837"/>
    <cellStyle name="40% – Акцентування1 2 2 2 2 2 4 4" xfId="27748"/>
    <cellStyle name="40% – Акцентування1 2 2 2 2 2 5" xfId="7919"/>
    <cellStyle name="40% – Акцентування1 2 2 2 2 2 5 2" xfId="21150"/>
    <cellStyle name="40% – Акцентування1 2 2 2 2 2 5 2 2" xfId="47351"/>
    <cellStyle name="40% – Акцентування1 2 2 2 2 2 5 3" xfId="34273"/>
    <cellStyle name="40% – Акцентування1 2 2 2 2 2 6" xfId="14568"/>
    <cellStyle name="40% – Акцентування1 2 2 2 2 2 6 2" xfId="40830"/>
    <cellStyle name="40% – Акцентування1 2 2 2 2 2 7" xfId="27741"/>
    <cellStyle name="40% – Акцентування1 2 2 2 2 3" xfId="1162"/>
    <cellStyle name="40% – Акцентування1 2 2 2 2 3 2" xfId="1163"/>
    <cellStyle name="40% – Акцентування1 2 2 2 2 3 2 2" xfId="1164"/>
    <cellStyle name="40% – Акцентування1 2 2 2 2 3 2 2 2" xfId="7929"/>
    <cellStyle name="40% – Акцентування1 2 2 2 2 3 2 2 2 2" xfId="21160"/>
    <cellStyle name="40% – Акцентування1 2 2 2 2 3 2 2 2 2 2" xfId="47361"/>
    <cellStyle name="40% – Акцентування1 2 2 2 2 3 2 2 2 3" xfId="34283"/>
    <cellStyle name="40% – Акцентування1 2 2 2 2 3 2 2 3" xfId="14578"/>
    <cellStyle name="40% – Акцентування1 2 2 2 2 3 2 2 3 2" xfId="40840"/>
    <cellStyle name="40% – Акцентування1 2 2 2 2 3 2 2 4" xfId="27751"/>
    <cellStyle name="40% – Акцентування1 2 2 2 2 3 2 3" xfId="7928"/>
    <cellStyle name="40% – Акцентування1 2 2 2 2 3 2 3 2" xfId="21159"/>
    <cellStyle name="40% – Акцентування1 2 2 2 2 3 2 3 2 2" xfId="47360"/>
    <cellStyle name="40% – Акцентування1 2 2 2 2 3 2 3 3" xfId="34282"/>
    <cellStyle name="40% – Акцентування1 2 2 2 2 3 2 4" xfId="14577"/>
    <cellStyle name="40% – Акцентування1 2 2 2 2 3 2 4 2" xfId="40839"/>
    <cellStyle name="40% – Акцентування1 2 2 2 2 3 2 5" xfId="27750"/>
    <cellStyle name="40% – Акцентування1 2 2 2 2 3 3" xfId="1165"/>
    <cellStyle name="40% – Акцентування1 2 2 2 2 3 3 2" xfId="7930"/>
    <cellStyle name="40% – Акцентування1 2 2 2 2 3 3 2 2" xfId="21161"/>
    <cellStyle name="40% – Акцентування1 2 2 2 2 3 3 2 2 2" xfId="47362"/>
    <cellStyle name="40% – Акцентування1 2 2 2 2 3 3 2 3" xfId="34284"/>
    <cellStyle name="40% – Акцентування1 2 2 2 2 3 3 3" xfId="14579"/>
    <cellStyle name="40% – Акцентування1 2 2 2 2 3 3 3 2" xfId="40841"/>
    <cellStyle name="40% – Акцентування1 2 2 2 2 3 3 4" xfId="27752"/>
    <cellStyle name="40% – Акцентування1 2 2 2 2 3 4" xfId="7927"/>
    <cellStyle name="40% – Акцентування1 2 2 2 2 3 4 2" xfId="21158"/>
    <cellStyle name="40% – Акцентування1 2 2 2 2 3 4 2 2" xfId="47359"/>
    <cellStyle name="40% – Акцентування1 2 2 2 2 3 4 3" xfId="34281"/>
    <cellStyle name="40% – Акцентування1 2 2 2 2 3 5" xfId="14576"/>
    <cellStyle name="40% – Акцентування1 2 2 2 2 3 5 2" xfId="40838"/>
    <cellStyle name="40% – Акцентування1 2 2 2 2 3 6" xfId="27749"/>
    <cellStyle name="40% – Акцентування1 2 2 2 2 4" xfId="1166"/>
    <cellStyle name="40% – Акцентування1 2 2 2 2 4 2" xfId="1167"/>
    <cellStyle name="40% – Акцентування1 2 2 2 2 4 2 2" xfId="7932"/>
    <cellStyle name="40% – Акцентування1 2 2 2 2 4 2 2 2" xfId="21163"/>
    <cellStyle name="40% – Акцентування1 2 2 2 2 4 2 2 2 2" xfId="47364"/>
    <cellStyle name="40% – Акцентування1 2 2 2 2 4 2 2 3" xfId="34286"/>
    <cellStyle name="40% – Акцентування1 2 2 2 2 4 2 3" xfId="14581"/>
    <cellStyle name="40% – Акцентування1 2 2 2 2 4 2 3 2" xfId="40843"/>
    <cellStyle name="40% – Акцентування1 2 2 2 2 4 2 4" xfId="27754"/>
    <cellStyle name="40% – Акцентування1 2 2 2 2 4 3" xfId="7931"/>
    <cellStyle name="40% – Акцентування1 2 2 2 2 4 3 2" xfId="21162"/>
    <cellStyle name="40% – Акцентування1 2 2 2 2 4 3 2 2" xfId="47363"/>
    <cellStyle name="40% – Акцентування1 2 2 2 2 4 3 3" xfId="34285"/>
    <cellStyle name="40% – Акцентування1 2 2 2 2 4 4" xfId="14580"/>
    <cellStyle name="40% – Акцентування1 2 2 2 2 4 4 2" xfId="40842"/>
    <cellStyle name="40% – Акцентування1 2 2 2 2 4 5" xfId="27753"/>
    <cellStyle name="40% – Акцентування1 2 2 2 2 5" xfId="1168"/>
    <cellStyle name="40% – Акцентування1 2 2 2 2 5 2" xfId="7933"/>
    <cellStyle name="40% – Акцентування1 2 2 2 2 5 2 2" xfId="21164"/>
    <cellStyle name="40% – Акцентування1 2 2 2 2 5 2 2 2" xfId="47365"/>
    <cellStyle name="40% – Акцентування1 2 2 2 2 5 2 3" xfId="34287"/>
    <cellStyle name="40% – Акцентування1 2 2 2 2 5 3" xfId="14582"/>
    <cellStyle name="40% – Акцентування1 2 2 2 2 5 3 2" xfId="40844"/>
    <cellStyle name="40% – Акцентування1 2 2 2 2 5 4" xfId="27755"/>
    <cellStyle name="40% – Акцентування1 2 2 2 2 6" xfId="7918"/>
    <cellStyle name="40% – Акцентування1 2 2 2 2 6 2" xfId="21149"/>
    <cellStyle name="40% – Акцентування1 2 2 2 2 6 2 2" xfId="47350"/>
    <cellStyle name="40% – Акцентування1 2 2 2 2 6 3" xfId="34272"/>
    <cellStyle name="40% – Акцентування1 2 2 2 2 7" xfId="14567"/>
    <cellStyle name="40% – Акцентування1 2 2 2 2 7 2" xfId="40829"/>
    <cellStyle name="40% – Акцентування1 2 2 2 2 8" xfId="27740"/>
    <cellStyle name="40% – Акцентування1 2 2 2 3" xfId="1169"/>
    <cellStyle name="40% – Акцентування1 2 2 2 3 2" xfId="1170"/>
    <cellStyle name="40% – Акцентування1 2 2 2 3 2 2" xfId="1171"/>
    <cellStyle name="40% – Акцентування1 2 2 2 3 2 2 2" xfId="1172"/>
    <cellStyle name="40% – Акцентування1 2 2 2 3 2 2 2 2" xfId="7937"/>
    <cellStyle name="40% – Акцентування1 2 2 2 3 2 2 2 2 2" xfId="21168"/>
    <cellStyle name="40% – Акцентування1 2 2 2 3 2 2 2 2 2 2" xfId="47369"/>
    <cellStyle name="40% – Акцентування1 2 2 2 3 2 2 2 2 3" xfId="34291"/>
    <cellStyle name="40% – Акцентування1 2 2 2 3 2 2 2 3" xfId="14586"/>
    <cellStyle name="40% – Акцентування1 2 2 2 3 2 2 2 3 2" xfId="40848"/>
    <cellStyle name="40% – Акцентування1 2 2 2 3 2 2 2 4" xfId="27759"/>
    <cellStyle name="40% – Акцентування1 2 2 2 3 2 2 3" xfId="7936"/>
    <cellStyle name="40% – Акцентування1 2 2 2 3 2 2 3 2" xfId="21167"/>
    <cellStyle name="40% – Акцентування1 2 2 2 3 2 2 3 2 2" xfId="47368"/>
    <cellStyle name="40% – Акцентування1 2 2 2 3 2 2 3 3" xfId="34290"/>
    <cellStyle name="40% – Акцентування1 2 2 2 3 2 2 4" xfId="14585"/>
    <cellStyle name="40% – Акцентування1 2 2 2 3 2 2 4 2" xfId="40847"/>
    <cellStyle name="40% – Акцентування1 2 2 2 3 2 2 5" xfId="27758"/>
    <cellStyle name="40% – Акцентування1 2 2 2 3 2 3" xfId="1173"/>
    <cellStyle name="40% – Акцентування1 2 2 2 3 2 3 2" xfId="7938"/>
    <cellStyle name="40% – Акцентування1 2 2 2 3 2 3 2 2" xfId="21169"/>
    <cellStyle name="40% – Акцентування1 2 2 2 3 2 3 2 2 2" xfId="47370"/>
    <cellStyle name="40% – Акцентування1 2 2 2 3 2 3 2 3" xfId="34292"/>
    <cellStyle name="40% – Акцентування1 2 2 2 3 2 3 3" xfId="14587"/>
    <cellStyle name="40% – Акцентування1 2 2 2 3 2 3 3 2" xfId="40849"/>
    <cellStyle name="40% – Акцентування1 2 2 2 3 2 3 4" xfId="27760"/>
    <cellStyle name="40% – Акцентування1 2 2 2 3 2 4" xfId="7935"/>
    <cellStyle name="40% – Акцентування1 2 2 2 3 2 4 2" xfId="21166"/>
    <cellStyle name="40% – Акцентування1 2 2 2 3 2 4 2 2" xfId="47367"/>
    <cellStyle name="40% – Акцентування1 2 2 2 3 2 4 3" xfId="34289"/>
    <cellStyle name="40% – Акцентування1 2 2 2 3 2 5" xfId="14584"/>
    <cellStyle name="40% – Акцентування1 2 2 2 3 2 5 2" xfId="40846"/>
    <cellStyle name="40% – Акцентування1 2 2 2 3 2 6" xfId="27757"/>
    <cellStyle name="40% – Акцентування1 2 2 2 3 3" xfId="1174"/>
    <cellStyle name="40% – Акцентування1 2 2 2 3 3 2" xfId="1175"/>
    <cellStyle name="40% – Акцентування1 2 2 2 3 3 2 2" xfId="7940"/>
    <cellStyle name="40% – Акцентування1 2 2 2 3 3 2 2 2" xfId="21171"/>
    <cellStyle name="40% – Акцентування1 2 2 2 3 3 2 2 2 2" xfId="47372"/>
    <cellStyle name="40% – Акцентування1 2 2 2 3 3 2 2 3" xfId="34294"/>
    <cellStyle name="40% – Акцентування1 2 2 2 3 3 2 3" xfId="14589"/>
    <cellStyle name="40% – Акцентування1 2 2 2 3 3 2 3 2" xfId="40851"/>
    <cellStyle name="40% – Акцентування1 2 2 2 3 3 2 4" xfId="27762"/>
    <cellStyle name="40% – Акцентування1 2 2 2 3 3 3" xfId="7939"/>
    <cellStyle name="40% – Акцентування1 2 2 2 3 3 3 2" xfId="21170"/>
    <cellStyle name="40% – Акцентування1 2 2 2 3 3 3 2 2" xfId="47371"/>
    <cellStyle name="40% – Акцентування1 2 2 2 3 3 3 3" xfId="34293"/>
    <cellStyle name="40% – Акцентування1 2 2 2 3 3 4" xfId="14588"/>
    <cellStyle name="40% – Акцентування1 2 2 2 3 3 4 2" xfId="40850"/>
    <cellStyle name="40% – Акцентування1 2 2 2 3 3 5" xfId="27761"/>
    <cellStyle name="40% – Акцентування1 2 2 2 3 4" xfId="1176"/>
    <cellStyle name="40% – Акцентування1 2 2 2 3 4 2" xfId="7941"/>
    <cellStyle name="40% – Акцентування1 2 2 2 3 4 2 2" xfId="21172"/>
    <cellStyle name="40% – Акцентування1 2 2 2 3 4 2 2 2" xfId="47373"/>
    <cellStyle name="40% – Акцентування1 2 2 2 3 4 2 3" xfId="34295"/>
    <cellStyle name="40% – Акцентування1 2 2 2 3 4 3" xfId="14590"/>
    <cellStyle name="40% – Акцентування1 2 2 2 3 4 3 2" xfId="40852"/>
    <cellStyle name="40% – Акцентування1 2 2 2 3 4 4" xfId="27763"/>
    <cellStyle name="40% – Акцентування1 2 2 2 3 5" xfId="7934"/>
    <cellStyle name="40% – Акцентування1 2 2 2 3 5 2" xfId="21165"/>
    <cellStyle name="40% – Акцентування1 2 2 2 3 5 2 2" xfId="47366"/>
    <cellStyle name="40% – Акцентування1 2 2 2 3 5 3" xfId="34288"/>
    <cellStyle name="40% – Акцентування1 2 2 2 3 6" xfId="14583"/>
    <cellStyle name="40% – Акцентування1 2 2 2 3 6 2" xfId="40845"/>
    <cellStyle name="40% – Акцентування1 2 2 2 3 7" xfId="27756"/>
    <cellStyle name="40% – Акцентування1 2 2 2 4" xfId="1177"/>
    <cellStyle name="40% – Акцентування1 2 2 2 4 2" xfId="1178"/>
    <cellStyle name="40% – Акцентування1 2 2 2 4 2 2" xfId="1179"/>
    <cellStyle name="40% – Акцентування1 2 2 2 4 2 2 2" xfId="7944"/>
    <cellStyle name="40% – Акцентування1 2 2 2 4 2 2 2 2" xfId="21175"/>
    <cellStyle name="40% – Акцентування1 2 2 2 4 2 2 2 2 2" xfId="47376"/>
    <cellStyle name="40% – Акцентування1 2 2 2 4 2 2 2 3" xfId="34298"/>
    <cellStyle name="40% – Акцентування1 2 2 2 4 2 2 3" xfId="14593"/>
    <cellStyle name="40% – Акцентування1 2 2 2 4 2 2 3 2" xfId="40855"/>
    <cellStyle name="40% – Акцентування1 2 2 2 4 2 2 4" xfId="27766"/>
    <cellStyle name="40% – Акцентування1 2 2 2 4 2 3" xfId="7943"/>
    <cellStyle name="40% – Акцентування1 2 2 2 4 2 3 2" xfId="21174"/>
    <cellStyle name="40% – Акцентування1 2 2 2 4 2 3 2 2" xfId="47375"/>
    <cellStyle name="40% – Акцентування1 2 2 2 4 2 3 3" xfId="34297"/>
    <cellStyle name="40% – Акцентування1 2 2 2 4 2 4" xfId="14592"/>
    <cellStyle name="40% – Акцентування1 2 2 2 4 2 4 2" xfId="40854"/>
    <cellStyle name="40% – Акцентування1 2 2 2 4 2 5" xfId="27765"/>
    <cellStyle name="40% – Акцентування1 2 2 2 4 3" xfId="1180"/>
    <cellStyle name="40% – Акцентування1 2 2 2 4 3 2" xfId="7945"/>
    <cellStyle name="40% – Акцентування1 2 2 2 4 3 2 2" xfId="21176"/>
    <cellStyle name="40% – Акцентування1 2 2 2 4 3 2 2 2" xfId="47377"/>
    <cellStyle name="40% – Акцентування1 2 2 2 4 3 2 3" xfId="34299"/>
    <cellStyle name="40% – Акцентування1 2 2 2 4 3 3" xfId="14594"/>
    <cellStyle name="40% – Акцентування1 2 2 2 4 3 3 2" xfId="40856"/>
    <cellStyle name="40% – Акцентування1 2 2 2 4 3 4" xfId="27767"/>
    <cellStyle name="40% – Акцентування1 2 2 2 4 4" xfId="7942"/>
    <cellStyle name="40% – Акцентування1 2 2 2 4 4 2" xfId="21173"/>
    <cellStyle name="40% – Акцентування1 2 2 2 4 4 2 2" xfId="47374"/>
    <cellStyle name="40% – Акцентування1 2 2 2 4 4 3" xfId="34296"/>
    <cellStyle name="40% – Акцентування1 2 2 2 4 5" xfId="14591"/>
    <cellStyle name="40% – Акцентування1 2 2 2 4 5 2" xfId="40853"/>
    <cellStyle name="40% – Акцентування1 2 2 2 4 6" xfId="27764"/>
    <cellStyle name="40% – Акцентування1 2 2 2 5" xfId="1181"/>
    <cellStyle name="40% – Акцентування1 2 2 2 5 2" xfId="1182"/>
    <cellStyle name="40% – Акцентування1 2 2 2 5 2 2" xfId="7947"/>
    <cellStyle name="40% – Акцентування1 2 2 2 5 2 2 2" xfId="21178"/>
    <cellStyle name="40% – Акцентування1 2 2 2 5 2 2 2 2" xfId="47379"/>
    <cellStyle name="40% – Акцентування1 2 2 2 5 2 2 3" xfId="34301"/>
    <cellStyle name="40% – Акцентування1 2 2 2 5 2 3" xfId="14596"/>
    <cellStyle name="40% – Акцентування1 2 2 2 5 2 3 2" xfId="40858"/>
    <cellStyle name="40% – Акцентування1 2 2 2 5 2 4" xfId="27769"/>
    <cellStyle name="40% – Акцентування1 2 2 2 5 3" xfId="7946"/>
    <cellStyle name="40% – Акцентування1 2 2 2 5 3 2" xfId="21177"/>
    <cellStyle name="40% – Акцентування1 2 2 2 5 3 2 2" xfId="47378"/>
    <cellStyle name="40% – Акцентування1 2 2 2 5 3 3" xfId="34300"/>
    <cellStyle name="40% – Акцентування1 2 2 2 5 4" xfId="14595"/>
    <cellStyle name="40% – Акцентування1 2 2 2 5 4 2" xfId="40857"/>
    <cellStyle name="40% – Акцентування1 2 2 2 5 5" xfId="27768"/>
    <cellStyle name="40% – Акцентування1 2 2 2 6" xfId="1183"/>
    <cellStyle name="40% – Акцентування1 2 2 2 6 2" xfId="7948"/>
    <cellStyle name="40% – Акцентування1 2 2 2 6 2 2" xfId="21179"/>
    <cellStyle name="40% – Акцентування1 2 2 2 6 2 2 2" xfId="47380"/>
    <cellStyle name="40% – Акцентування1 2 2 2 6 2 3" xfId="34302"/>
    <cellStyle name="40% – Акцентування1 2 2 2 6 3" xfId="14597"/>
    <cellStyle name="40% – Акцентування1 2 2 2 6 3 2" xfId="40859"/>
    <cellStyle name="40% – Акцентування1 2 2 2 6 4" xfId="27770"/>
    <cellStyle name="40% – Акцентування1 2 2 2 7" xfId="7917"/>
    <cellStyle name="40% – Акцентування1 2 2 2 7 2" xfId="21148"/>
    <cellStyle name="40% – Акцентування1 2 2 2 7 2 2" xfId="47349"/>
    <cellStyle name="40% – Акцентування1 2 2 2 7 3" xfId="34271"/>
    <cellStyle name="40% – Акцентування1 2 2 2 8" xfId="14566"/>
    <cellStyle name="40% – Акцентування1 2 2 2 8 2" xfId="40828"/>
    <cellStyle name="40% – Акцентування1 2 2 2 9" xfId="27739"/>
    <cellStyle name="40% – Акцентування1 2 2 3" xfId="1184"/>
    <cellStyle name="40% – Акцентування1 2 2 3 2" xfId="1185"/>
    <cellStyle name="40% – Акцентування1 2 2 3 2 2" xfId="1186"/>
    <cellStyle name="40% – Акцентування1 2 2 3 2 2 2" xfId="1187"/>
    <cellStyle name="40% – Акцентування1 2 2 3 2 2 2 2" xfId="1188"/>
    <cellStyle name="40% – Акцентування1 2 2 3 2 2 2 2 2" xfId="7953"/>
    <cellStyle name="40% – Акцентування1 2 2 3 2 2 2 2 2 2" xfId="21184"/>
    <cellStyle name="40% – Акцентування1 2 2 3 2 2 2 2 2 2 2" xfId="47385"/>
    <cellStyle name="40% – Акцентування1 2 2 3 2 2 2 2 2 3" xfId="34307"/>
    <cellStyle name="40% – Акцентування1 2 2 3 2 2 2 2 3" xfId="14602"/>
    <cellStyle name="40% – Акцентування1 2 2 3 2 2 2 2 3 2" xfId="40864"/>
    <cellStyle name="40% – Акцентування1 2 2 3 2 2 2 2 4" xfId="27775"/>
    <cellStyle name="40% – Акцентування1 2 2 3 2 2 2 3" xfId="7952"/>
    <cellStyle name="40% – Акцентування1 2 2 3 2 2 2 3 2" xfId="21183"/>
    <cellStyle name="40% – Акцентування1 2 2 3 2 2 2 3 2 2" xfId="47384"/>
    <cellStyle name="40% – Акцентування1 2 2 3 2 2 2 3 3" xfId="34306"/>
    <cellStyle name="40% – Акцентування1 2 2 3 2 2 2 4" xfId="14601"/>
    <cellStyle name="40% – Акцентування1 2 2 3 2 2 2 4 2" xfId="40863"/>
    <cellStyle name="40% – Акцентування1 2 2 3 2 2 2 5" xfId="27774"/>
    <cellStyle name="40% – Акцентування1 2 2 3 2 2 3" xfId="1189"/>
    <cellStyle name="40% – Акцентування1 2 2 3 2 2 3 2" xfId="7954"/>
    <cellStyle name="40% – Акцентування1 2 2 3 2 2 3 2 2" xfId="21185"/>
    <cellStyle name="40% – Акцентування1 2 2 3 2 2 3 2 2 2" xfId="47386"/>
    <cellStyle name="40% – Акцентування1 2 2 3 2 2 3 2 3" xfId="34308"/>
    <cellStyle name="40% – Акцентування1 2 2 3 2 2 3 3" xfId="14603"/>
    <cellStyle name="40% – Акцентування1 2 2 3 2 2 3 3 2" xfId="40865"/>
    <cellStyle name="40% – Акцентування1 2 2 3 2 2 3 4" xfId="27776"/>
    <cellStyle name="40% – Акцентування1 2 2 3 2 2 4" xfId="7951"/>
    <cellStyle name="40% – Акцентування1 2 2 3 2 2 4 2" xfId="21182"/>
    <cellStyle name="40% – Акцентування1 2 2 3 2 2 4 2 2" xfId="47383"/>
    <cellStyle name="40% – Акцентування1 2 2 3 2 2 4 3" xfId="34305"/>
    <cellStyle name="40% – Акцентування1 2 2 3 2 2 5" xfId="14600"/>
    <cellStyle name="40% – Акцентування1 2 2 3 2 2 5 2" xfId="40862"/>
    <cellStyle name="40% – Акцентування1 2 2 3 2 2 6" xfId="27773"/>
    <cellStyle name="40% – Акцентування1 2 2 3 2 3" xfId="1190"/>
    <cellStyle name="40% – Акцентування1 2 2 3 2 3 2" xfId="1191"/>
    <cellStyle name="40% – Акцентування1 2 2 3 2 3 2 2" xfId="7956"/>
    <cellStyle name="40% – Акцентування1 2 2 3 2 3 2 2 2" xfId="21187"/>
    <cellStyle name="40% – Акцентування1 2 2 3 2 3 2 2 2 2" xfId="47388"/>
    <cellStyle name="40% – Акцентування1 2 2 3 2 3 2 2 3" xfId="34310"/>
    <cellStyle name="40% – Акцентування1 2 2 3 2 3 2 3" xfId="14605"/>
    <cellStyle name="40% – Акцентування1 2 2 3 2 3 2 3 2" xfId="40867"/>
    <cellStyle name="40% – Акцентування1 2 2 3 2 3 2 4" xfId="27778"/>
    <cellStyle name="40% – Акцентування1 2 2 3 2 3 3" xfId="7955"/>
    <cellStyle name="40% – Акцентування1 2 2 3 2 3 3 2" xfId="21186"/>
    <cellStyle name="40% – Акцентування1 2 2 3 2 3 3 2 2" xfId="47387"/>
    <cellStyle name="40% – Акцентування1 2 2 3 2 3 3 3" xfId="34309"/>
    <cellStyle name="40% – Акцентування1 2 2 3 2 3 4" xfId="14604"/>
    <cellStyle name="40% – Акцентування1 2 2 3 2 3 4 2" xfId="40866"/>
    <cellStyle name="40% – Акцентування1 2 2 3 2 3 5" xfId="27777"/>
    <cellStyle name="40% – Акцентування1 2 2 3 2 4" xfId="1192"/>
    <cellStyle name="40% – Акцентування1 2 2 3 2 4 2" xfId="7957"/>
    <cellStyle name="40% – Акцентування1 2 2 3 2 4 2 2" xfId="21188"/>
    <cellStyle name="40% – Акцентування1 2 2 3 2 4 2 2 2" xfId="47389"/>
    <cellStyle name="40% – Акцентування1 2 2 3 2 4 2 3" xfId="34311"/>
    <cellStyle name="40% – Акцентування1 2 2 3 2 4 3" xfId="14606"/>
    <cellStyle name="40% – Акцентування1 2 2 3 2 4 3 2" xfId="40868"/>
    <cellStyle name="40% – Акцентування1 2 2 3 2 4 4" xfId="27779"/>
    <cellStyle name="40% – Акцентування1 2 2 3 2 5" xfId="7950"/>
    <cellStyle name="40% – Акцентування1 2 2 3 2 5 2" xfId="21181"/>
    <cellStyle name="40% – Акцентування1 2 2 3 2 5 2 2" xfId="47382"/>
    <cellStyle name="40% – Акцентування1 2 2 3 2 5 3" xfId="34304"/>
    <cellStyle name="40% – Акцентування1 2 2 3 2 6" xfId="14599"/>
    <cellStyle name="40% – Акцентування1 2 2 3 2 6 2" xfId="40861"/>
    <cellStyle name="40% – Акцентування1 2 2 3 2 7" xfId="27772"/>
    <cellStyle name="40% – Акцентування1 2 2 3 3" xfId="1193"/>
    <cellStyle name="40% – Акцентування1 2 2 3 3 2" xfId="1194"/>
    <cellStyle name="40% – Акцентування1 2 2 3 3 2 2" xfId="1195"/>
    <cellStyle name="40% – Акцентування1 2 2 3 3 2 2 2" xfId="7960"/>
    <cellStyle name="40% – Акцентування1 2 2 3 3 2 2 2 2" xfId="21191"/>
    <cellStyle name="40% – Акцентування1 2 2 3 3 2 2 2 2 2" xfId="47392"/>
    <cellStyle name="40% – Акцентування1 2 2 3 3 2 2 2 3" xfId="34314"/>
    <cellStyle name="40% – Акцентування1 2 2 3 3 2 2 3" xfId="14609"/>
    <cellStyle name="40% – Акцентування1 2 2 3 3 2 2 3 2" xfId="40871"/>
    <cellStyle name="40% – Акцентування1 2 2 3 3 2 2 4" xfId="27782"/>
    <cellStyle name="40% – Акцентування1 2 2 3 3 2 3" xfId="7959"/>
    <cellStyle name="40% – Акцентування1 2 2 3 3 2 3 2" xfId="21190"/>
    <cellStyle name="40% – Акцентування1 2 2 3 3 2 3 2 2" xfId="47391"/>
    <cellStyle name="40% – Акцентування1 2 2 3 3 2 3 3" xfId="34313"/>
    <cellStyle name="40% – Акцентування1 2 2 3 3 2 4" xfId="14608"/>
    <cellStyle name="40% – Акцентування1 2 2 3 3 2 4 2" xfId="40870"/>
    <cellStyle name="40% – Акцентування1 2 2 3 3 2 5" xfId="27781"/>
    <cellStyle name="40% – Акцентування1 2 2 3 3 3" xfId="1196"/>
    <cellStyle name="40% – Акцентування1 2 2 3 3 3 2" xfId="7961"/>
    <cellStyle name="40% – Акцентування1 2 2 3 3 3 2 2" xfId="21192"/>
    <cellStyle name="40% – Акцентування1 2 2 3 3 3 2 2 2" xfId="47393"/>
    <cellStyle name="40% – Акцентування1 2 2 3 3 3 2 3" xfId="34315"/>
    <cellStyle name="40% – Акцентування1 2 2 3 3 3 3" xfId="14610"/>
    <cellStyle name="40% – Акцентування1 2 2 3 3 3 3 2" xfId="40872"/>
    <cellStyle name="40% – Акцентування1 2 2 3 3 3 4" xfId="27783"/>
    <cellStyle name="40% – Акцентування1 2 2 3 3 4" xfId="7958"/>
    <cellStyle name="40% – Акцентування1 2 2 3 3 4 2" xfId="21189"/>
    <cellStyle name="40% – Акцентування1 2 2 3 3 4 2 2" xfId="47390"/>
    <cellStyle name="40% – Акцентування1 2 2 3 3 4 3" xfId="34312"/>
    <cellStyle name="40% – Акцентування1 2 2 3 3 5" xfId="14607"/>
    <cellStyle name="40% – Акцентування1 2 2 3 3 5 2" xfId="40869"/>
    <cellStyle name="40% – Акцентування1 2 2 3 3 6" xfId="27780"/>
    <cellStyle name="40% – Акцентування1 2 2 3 4" xfId="1197"/>
    <cellStyle name="40% – Акцентування1 2 2 3 4 2" xfId="1198"/>
    <cellStyle name="40% – Акцентування1 2 2 3 4 2 2" xfId="7963"/>
    <cellStyle name="40% – Акцентування1 2 2 3 4 2 2 2" xfId="21194"/>
    <cellStyle name="40% – Акцентування1 2 2 3 4 2 2 2 2" xfId="47395"/>
    <cellStyle name="40% – Акцентування1 2 2 3 4 2 2 3" xfId="34317"/>
    <cellStyle name="40% – Акцентування1 2 2 3 4 2 3" xfId="14612"/>
    <cellStyle name="40% – Акцентування1 2 2 3 4 2 3 2" xfId="40874"/>
    <cellStyle name="40% – Акцентування1 2 2 3 4 2 4" xfId="27785"/>
    <cellStyle name="40% – Акцентування1 2 2 3 4 3" xfId="7962"/>
    <cellStyle name="40% – Акцентування1 2 2 3 4 3 2" xfId="21193"/>
    <cellStyle name="40% – Акцентування1 2 2 3 4 3 2 2" xfId="47394"/>
    <cellStyle name="40% – Акцентування1 2 2 3 4 3 3" xfId="34316"/>
    <cellStyle name="40% – Акцентування1 2 2 3 4 4" xfId="14611"/>
    <cellStyle name="40% – Акцентування1 2 2 3 4 4 2" xfId="40873"/>
    <cellStyle name="40% – Акцентування1 2 2 3 4 5" xfId="27784"/>
    <cellStyle name="40% – Акцентування1 2 2 3 5" xfId="1199"/>
    <cellStyle name="40% – Акцентування1 2 2 3 5 2" xfId="7964"/>
    <cellStyle name="40% – Акцентування1 2 2 3 5 2 2" xfId="21195"/>
    <cellStyle name="40% – Акцентування1 2 2 3 5 2 2 2" xfId="47396"/>
    <cellStyle name="40% – Акцентування1 2 2 3 5 2 3" xfId="34318"/>
    <cellStyle name="40% – Акцентування1 2 2 3 5 3" xfId="14613"/>
    <cellStyle name="40% – Акцентування1 2 2 3 5 3 2" xfId="40875"/>
    <cellStyle name="40% – Акцентування1 2 2 3 5 4" xfId="27786"/>
    <cellStyle name="40% – Акцентування1 2 2 3 6" xfId="7949"/>
    <cellStyle name="40% – Акцентування1 2 2 3 6 2" xfId="21180"/>
    <cellStyle name="40% – Акцентування1 2 2 3 6 2 2" xfId="47381"/>
    <cellStyle name="40% – Акцентування1 2 2 3 6 3" xfId="34303"/>
    <cellStyle name="40% – Акцентування1 2 2 3 7" xfId="14598"/>
    <cellStyle name="40% – Акцентування1 2 2 3 7 2" xfId="40860"/>
    <cellStyle name="40% – Акцентування1 2 2 3 8" xfId="27771"/>
    <cellStyle name="40% – Акцентування1 2 2 4" xfId="1200"/>
    <cellStyle name="40% – Акцентування1 2 2 4 2" xfId="1201"/>
    <cellStyle name="40% – Акцентування1 2 2 4 2 2" xfId="1202"/>
    <cellStyle name="40% – Акцентування1 2 2 4 2 2 2" xfId="1203"/>
    <cellStyle name="40% – Акцентування1 2 2 4 2 2 2 2" xfId="7968"/>
    <cellStyle name="40% – Акцентування1 2 2 4 2 2 2 2 2" xfId="21199"/>
    <cellStyle name="40% – Акцентування1 2 2 4 2 2 2 2 2 2" xfId="47400"/>
    <cellStyle name="40% – Акцентування1 2 2 4 2 2 2 2 3" xfId="34322"/>
    <cellStyle name="40% – Акцентування1 2 2 4 2 2 2 3" xfId="14617"/>
    <cellStyle name="40% – Акцентування1 2 2 4 2 2 2 3 2" xfId="40879"/>
    <cellStyle name="40% – Акцентування1 2 2 4 2 2 2 4" xfId="27790"/>
    <cellStyle name="40% – Акцентування1 2 2 4 2 2 3" xfId="7967"/>
    <cellStyle name="40% – Акцентування1 2 2 4 2 2 3 2" xfId="21198"/>
    <cellStyle name="40% – Акцентування1 2 2 4 2 2 3 2 2" xfId="47399"/>
    <cellStyle name="40% – Акцентування1 2 2 4 2 2 3 3" xfId="34321"/>
    <cellStyle name="40% – Акцентування1 2 2 4 2 2 4" xfId="14616"/>
    <cellStyle name="40% – Акцентування1 2 2 4 2 2 4 2" xfId="40878"/>
    <cellStyle name="40% – Акцентування1 2 2 4 2 2 5" xfId="27789"/>
    <cellStyle name="40% – Акцентування1 2 2 4 2 3" xfId="1204"/>
    <cellStyle name="40% – Акцентування1 2 2 4 2 3 2" xfId="7969"/>
    <cellStyle name="40% – Акцентування1 2 2 4 2 3 2 2" xfId="21200"/>
    <cellStyle name="40% – Акцентування1 2 2 4 2 3 2 2 2" xfId="47401"/>
    <cellStyle name="40% – Акцентування1 2 2 4 2 3 2 3" xfId="34323"/>
    <cellStyle name="40% – Акцентування1 2 2 4 2 3 3" xfId="14618"/>
    <cellStyle name="40% – Акцентування1 2 2 4 2 3 3 2" xfId="40880"/>
    <cellStyle name="40% – Акцентування1 2 2 4 2 3 4" xfId="27791"/>
    <cellStyle name="40% – Акцентування1 2 2 4 2 4" xfId="7966"/>
    <cellStyle name="40% – Акцентування1 2 2 4 2 4 2" xfId="21197"/>
    <cellStyle name="40% – Акцентування1 2 2 4 2 4 2 2" xfId="47398"/>
    <cellStyle name="40% – Акцентування1 2 2 4 2 4 3" xfId="34320"/>
    <cellStyle name="40% – Акцентування1 2 2 4 2 5" xfId="14615"/>
    <cellStyle name="40% – Акцентування1 2 2 4 2 5 2" xfId="40877"/>
    <cellStyle name="40% – Акцентування1 2 2 4 2 6" xfId="27788"/>
    <cellStyle name="40% – Акцентування1 2 2 4 3" xfId="1205"/>
    <cellStyle name="40% – Акцентування1 2 2 4 3 2" xfId="1206"/>
    <cellStyle name="40% – Акцентування1 2 2 4 3 2 2" xfId="7971"/>
    <cellStyle name="40% – Акцентування1 2 2 4 3 2 2 2" xfId="21202"/>
    <cellStyle name="40% – Акцентування1 2 2 4 3 2 2 2 2" xfId="47403"/>
    <cellStyle name="40% – Акцентування1 2 2 4 3 2 2 3" xfId="34325"/>
    <cellStyle name="40% – Акцентування1 2 2 4 3 2 3" xfId="14620"/>
    <cellStyle name="40% – Акцентування1 2 2 4 3 2 3 2" xfId="40882"/>
    <cellStyle name="40% – Акцентування1 2 2 4 3 2 4" xfId="27793"/>
    <cellStyle name="40% – Акцентування1 2 2 4 3 3" xfId="7970"/>
    <cellStyle name="40% – Акцентування1 2 2 4 3 3 2" xfId="21201"/>
    <cellStyle name="40% – Акцентування1 2 2 4 3 3 2 2" xfId="47402"/>
    <cellStyle name="40% – Акцентування1 2 2 4 3 3 3" xfId="34324"/>
    <cellStyle name="40% – Акцентування1 2 2 4 3 4" xfId="14619"/>
    <cellStyle name="40% – Акцентування1 2 2 4 3 4 2" xfId="40881"/>
    <cellStyle name="40% – Акцентування1 2 2 4 3 5" xfId="27792"/>
    <cellStyle name="40% – Акцентування1 2 2 4 4" xfId="1207"/>
    <cellStyle name="40% – Акцентування1 2 2 4 4 2" xfId="7972"/>
    <cellStyle name="40% – Акцентування1 2 2 4 4 2 2" xfId="21203"/>
    <cellStyle name="40% – Акцентування1 2 2 4 4 2 2 2" xfId="47404"/>
    <cellStyle name="40% – Акцентування1 2 2 4 4 2 3" xfId="34326"/>
    <cellStyle name="40% – Акцентування1 2 2 4 4 3" xfId="14621"/>
    <cellStyle name="40% – Акцентування1 2 2 4 4 3 2" xfId="40883"/>
    <cellStyle name="40% – Акцентування1 2 2 4 4 4" xfId="27794"/>
    <cellStyle name="40% – Акцентування1 2 2 4 5" xfId="7965"/>
    <cellStyle name="40% – Акцентування1 2 2 4 5 2" xfId="21196"/>
    <cellStyle name="40% – Акцентування1 2 2 4 5 2 2" xfId="47397"/>
    <cellStyle name="40% – Акцентування1 2 2 4 5 3" xfId="34319"/>
    <cellStyle name="40% – Акцентування1 2 2 4 6" xfId="14614"/>
    <cellStyle name="40% – Акцентування1 2 2 4 6 2" xfId="40876"/>
    <cellStyle name="40% – Акцентування1 2 2 4 7" xfId="27787"/>
    <cellStyle name="40% – Акцентування1 2 2 5" xfId="1208"/>
    <cellStyle name="40% – Акцентування1 2 2 5 2" xfId="1209"/>
    <cellStyle name="40% – Акцентування1 2 2 5 2 2" xfId="1210"/>
    <cellStyle name="40% – Акцентування1 2 2 5 2 2 2" xfId="7975"/>
    <cellStyle name="40% – Акцентування1 2 2 5 2 2 2 2" xfId="21206"/>
    <cellStyle name="40% – Акцентування1 2 2 5 2 2 2 2 2" xfId="47407"/>
    <cellStyle name="40% – Акцентування1 2 2 5 2 2 2 3" xfId="34329"/>
    <cellStyle name="40% – Акцентування1 2 2 5 2 2 3" xfId="14624"/>
    <cellStyle name="40% – Акцентування1 2 2 5 2 2 3 2" xfId="40886"/>
    <cellStyle name="40% – Акцентування1 2 2 5 2 2 4" xfId="27797"/>
    <cellStyle name="40% – Акцентування1 2 2 5 2 3" xfId="7974"/>
    <cellStyle name="40% – Акцентування1 2 2 5 2 3 2" xfId="21205"/>
    <cellStyle name="40% – Акцентування1 2 2 5 2 3 2 2" xfId="47406"/>
    <cellStyle name="40% – Акцентування1 2 2 5 2 3 3" xfId="34328"/>
    <cellStyle name="40% – Акцентування1 2 2 5 2 4" xfId="14623"/>
    <cellStyle name="40% – Акцентування1 2 2 5 2 4 2" xfId="40885"/>
    <cellStyle name="40% – Акцентування1 2 2 5 2 5" xfId="27796"/>
    <cellStyle name="40% – Акцентування1 2 2 5 3" xfId="1211"/>
    <cellStyle name="40% – Акцентування1 2 2 5 3 2" xfId="7976"/>
    <cellStyle name="40% – Акцентування1 2 2 5 3 2 2" xfId="21207"/>
    <cellStyle name="40% – Акцентування1 2 2 5 3 2 2 2" xfId="47408"/>
    <cellStyle name="40% – Акцентування1 2 2 5 3 2 3" xfId="34330"/>
    <cellStyle name="40% – Акцентування1 2 2 5 3 3" xfId="14625"/>
    <cellStyle name="40% – Акцентування1 2 2 5 3 3 2" xfId="40887"/>
    <cellStyle name="40% – Акцентування1 2 2 5 3 4" xfId="27798"/>
    <cellStyle name="40% – Акцентування1 2 2 5 4" xfId="7973"/>
    <cellStyle name="40% – Акцентування1 2 2 5 4 2" xfId="21204"/>
    <cellStyle name="40% – Акцентування1 2 2 5 4 2 2" xfId="47405"/>
    <cellStyle name="40% – Акцентування1 2 2 5 4 3" xfId="34327"/>
    <cellStyle name="40% – Акцентування1 2 2 5 5" xfId="14622"/>
    <cellStyle name="40% – Акцентування1 2 2 5 5 2" xfId="40884"/>
    <cellStyle name="40% – Акцентування1 2 2 5 6" xfId="27795"/>
    <cellStyle name="40% – Акцентування1 2 2 6" xfId="1212"/>
    <cellStyle name="40% – Акцентування1 2 2 6 2" xfId="1213"/>
    <cellStyle name="40% – Акцентування1 2 2 6 2 2" xfId="7978"/>
    <cellStyle name="40% – Акцентування1 2 2 6 2 2 2" xfId="21209"/>
    <cellStyle name="40% – Акцентування1 2 2 6 2 2 2 2" xfId="47410"/>
    <cellStyle name="40% – Акцентування1 2 2 6 2 2 3" xfId="34332"/>
    <cellStyle name="40% – Акцентування1 2 2 6 2 3" xfId="14627"/>
    <cellStyle name="40% – Акцентування1 2 2 6 2 3 2" xfId="40889"/>
    <cellStyle name="40% – Акцентування1 2 2 6 2 4" xfId="27800"/>
    <cellStyle name="40% – Акцентування1 2 2 6 3" xfId="7977"/>
    <cellStyle name="40% – Акцентування1 2 2 6 3 2" xfId="21208"/>
    <cellStyle name="40% – Акцентування1 2 2 6 3 2 2" xfId="47409"/>
    <cellStyle name="40% – Акцентування1 2 2 6 3 3" xfId="34331"/>
    <cellStyle name="40% – Акцентування1 2 2 6 4" xfId="14626"/>
    <cellStyle name="40% – Акцентування1 2 2 6 4 2" xfId="40888"/>
    <cellStyle name="40% – Акцентування1 2 2 6 5" xfId="27799"/>
    <cellStyle name="40% – Акцентування1 2 2 7" xfId="1214"/>
    <cellStyle name="40% – Акцентування1 2 2 7 2" xfId="7979"/>
    <cellStyle name="40% – Акцентування1 2 2 7 2 2" xfId="21210"/>
    <cellStyle name="40% – Акцентування1 2 2 7 2 2 2" xfId="47411"/>
    <cellStyle name="40% – Акцентування1 2 2 7 2 3" xfId="34333"/>
    <cellStyle name="40% – Акцентування1 2 2 7 3" xfId="14628"/>
    <cellStyle name="40% – Акцентування1 2 2 7 3 2" xfId="40890"/>
    <cellStyle name="40% – Акцентування1 2 2 7 4" xfId="27801"/>
    <cellStyle name="40% – Акцентування1 2 2 8" xfId="7916"/>
    <cellStyle name="40% – Акцентування1 2 2 8 2" xfId="21147"/>
    <cellStyle name="40% – Акцентування1 2 2 8 2 2" xfId="47348"/>
    <cellStyle name="40% – Акцентування1 2 2 8 3" xfId="34270"/>
    <cellStyle name="40% – Акцентування1 2 2 9" xfId="14565"/>
    <cellStyle name="40% – Акцентування1 2 2 9 2" xfId="40827"/>
    <cellStyle name="40% – Акцентування1 2 3" xfId="1215"/>
    <cellStyle name="40% – Акцентування1 2 3 2" xfId="1216"/>
    <cellStyle name="40% – Акцентування1 2 3 2 2" xfId="1217"/>
    <cellStyle name="40% – Акцентування1 2 3 2 2 2" xfId="1218"/>
    <cellStyle name="40% – Акцентування1 2 3 2 2 2 2" xfId="1219"/>
    <cellStyle name="40% – Акцентування1 2 3 2 2 2 2 2" xfId="1220"/>
    <cellStyle name="40% – Акцентування1 2 3 2 2 2 2 2 2" xfId="7985"/>
    <cellStyle name="40% – Акцентування1 2 3 2 2 2 2 2 2 2" xfId="21216"/>
    <cellStyle name="40% – Акцентування1 2 3 2 2 2 2 2 2 2 2" xfId="47417"/>
    <cellStyle name="40% – Акцентування1 2 3 2 2 2 2 2 2 3" xfId="34339"/>
    <cellStyle name="40% – Акцентування1 2 3 2 2 2 2 2 3" xfId="14634"/>
    <cellStyle name="40% – Акцентування1 2 3 2 2 2 2 2 3 2" xfId="40896"/>
    <cellStyle name="40% – Акцентування1 2 3 2 2 2 2 2 4" xfId="27807"/>
    <cellStyle name="40% – Акцентування1 2 3 2 2 2 2 3" xfId="7984"/>
    <cellStyle name="40% – Акцентування1 2 3 2 2 2 2 3 2" xfId="21215"/>
    <cellStyle name="40% – Акцентування1 2 3 2 2 2 2 3 2 2" xfId="47416"/>
    <cellStyle name="40% – Акцентування1 2 3 2 2 2 2 3 3" xfId="34338"/>
    <cellStyle name="40% – Акцентування1 2 3 2 2 2 2 4" xfId="14633"/>
    <cellStyle name="40% – Акцентування1 2 3 2 2 2 2 4 2" xfId="40895"/>
    <cellStyle name="40% – Акцентування1 2 3 2 2 2 2 5" xfId="27806"/>
    <cellStyle name="40% – Акцентування1 2 3 2 2 2 3" xfId="1221"/>
    <cellStyle name="40% – Акцентування1 2 3 2 2 2 3 2" xfId="7986"/>
    <cellStyle name="40% – Акцентування1 2 3 2 2 2 3 2 2" xfId="21217"/>
    <cellStyle name="40% – Акцентування1 2 3 2 2 2 3 2 2 2" xfId="47418"/>
    <cellStyle name="40% – Акцентування1 2 3 2 2 2 3 2 3" xfId="34340"/>
    <cellStyle name="40% – Акцентування1 2 3 2 2 2 3 3" xfId="14635"/>
    <cellStyle name="40% – Акцентування1 2 3 2 2 2 3 3 2" xfId="40897"/>
    <cellStyle name="40% – Акцентування1 2 3 2 2 2 3 4" xfId="27808"/>
    <cellStyle name="40% – Акцентування1 2 3 2 2 2 4" xfId="7983"/>
    <cellStyle name="40% – Акцентування1 2 3 2 2 2 4 2" xfId="21214"/>
    <cellStyle name="40% – Акцентування1 2 3 2 2 2 4 2 2" xfId="47415"/>
    <cellStyle name="40% – Акцентування1 2 3 2 2 2 4 3" xfId="34337"/>
    <cellStyle name="40% – Акцентування1 2 3 2 2 2 5" xfId="14632"/>
    <cellStyle name="40% – Акцентування1 2 3 2 2 2 5 2" xfId="40894"/>
    <cellStyle name="40% – Акцентування1 2 3 2 2 2 6" xfId="27805"/>
    <cellStyle name="40% – Акцентування1 2 3 2 2 3" xfId="1222"/>
    <cellStyle name="40% – Акцентування1 2 3 2 2 3 2" xfId="1223"/>
    <cellStyle name="40% – Акцентування1 2 3 2 2 3 2 2" xfId="7988"/>
    <cellStyle name="40% – Акцентування1 2 3 2 2 3 2 2 2" xfId="21219"/>
    <cellStyle name="40% – Акцентування1 2 3 2 2 3 2 2 2 2" xfId="47420"/>
    <cellStyle name="40% – Акцентування1 2 3 2 2 3 2 2 3" xfId="34342"/>
    <cellStyle name="40% – Акцентування1 2 3 2 2 3 2 3" xfId="14637"/>
    <cellStyle name="40% – Акцентування1 2 3 2 2 3 2 3 2" xfId="40899"/>
    <cellStyle name="40% – Акцентування1 2 3 2 2 3 2 4" xfId="27810"/>
    <cellStyle name="40% – Акцентування1 2 3 2 2 3 3" xfId="7987"/>
    <cellStyle name="40% – Акцентування1 2 3 2 2 3 3 2" xfId="21218"/>
    <cellStyle name="40% – Акцентування1 2 3 2 2 3 3 2 2" xfId="47419"/>
    <cellStyle name="40% – Акцентування1 2 3 2 2 3 3 3" xfId="34341"/>
    <cellStyle name="40% – Акцентування1 2 3 2 2 3 4" xfId="14636"/>
    <cellStyle name="40% – Акцентування1 2 3 2 2 3 4 2" xfId="40898"/>
    <cellStyle name="40% – Акцентування1 2 3 2 2 3 5" xfId="27809"/>
    <cellStyle name="40% – Акцентування1 2 3 2 2 4" xfId="1224"/>
    <cellStyle name="40% – Акцентування1 2 3 2 2 4 2" xfId="7989"/>
    <cellStyle name="40% – Акцентування1 2 3 2 2 4 2 2" xfId="21220"/>
    <cellStyle name="40% – Акцентування1 2 3 2 2 4 2 2 2" xfId="47421"/>
    <cellStyle name="40% – Акцентування1 2 3 2 2 4 2 3" xfId="34343"/>
    <cellStyle name="40% – Акцентування1 2 3 2 2 4 3" xfId="14638"/>
    <cellStyle name="40% – Акцентування1 2 3 2 2 4 3 2" xfId="40900"/>
    <cellStyle name="40% – Акцентування1 2 3 2 2 4 4" xfId="27811"/>
    <cellStyle name="40% – Акцентування1 2 3 2 2 5" xfId="7982"/>
    <cellStyle name="40% – Акцентування1 2 3 2 2 5 2" xfId="21213"/>
    <cellStyle name="40% – Акцентування1 2 3 2 2 5 2 2" xfId="47414"/>
    <cellStyle name="40% – Акцентування1 2 3 2 2 5 3" xfId="34336"/>
    <cellStyle name="40% – Акцентування1 2 3 2 2 6" xfId="14631"/>
    <cellStyle name="40% – Акцентування1 2 3 2 2 6 2" xfId="40893"/>
    <cellStyle name="40% – Акцентування1 2 3 2 2 7" xfId="27804"/>
    <cellStyle name="40% – Акцентування1 2 3 2 3" xfId="1225"/>
    <cellStyle name="40% – Акцентування1 2 3 2 3 2" xfId="1226"/>
    <cellStyle name="40% – Акцентування1 2 3 2 3 2 2" xfId="1227"/>
    <cellStyle name="40% – Акцентування1 2 3 2 3 2 2 2" xfId="7992"/>
    <cellStyle name="40% – Акцентування1 2 3 2 3 2 2 2 2" xfId="21223"/>
    <cellStyle name="40% – Акцентування1 2 3 2 3 2 2 2 2 2" xfId="47424"/>
    <cellStyle name="40% – Акцентування1 2 3 2 3 2 2 2 3" xfId="34346"/>
    <cellStyle name="40% – Акцентування1 2 3 2 3 2 2 3" xfId="14641"/>
    <cellStyle name="40% – Акцентування1 2 3 2 3 2 2 3 2" xfId="40903"/>
    <cellStyle name="40% – Акцентування1 2 3 2 3 2 2 4" xfId="27814"/>
    <cellStyle name="40% – Акцентування1 2 3 2 3 2 3" xfId="7991"/>
    <cellStyle name="40% – Акцентування1 2 3 2 3 2 3 2" xfId="21222"/>
    <cellStyle name="40% – Акцентування1 2 3 2 3 2 3 2 2" xfId="47423"/>
    <cellStyle name="40% – Акцентування1 2 3 2 3 2 3 3" xfId="34345"/>
    <cellStyle name="40% – Акцентування1 2 3 2 3 2 4" xfId="14640"/>
    <cellStyle name="40% – Акцентування1 2 3 2 3 2 4 2" xfId="40902"/>
    <cellStyle name="40% – Акцентування1 2 3 2 3 2 5" xfId="27813"/>
    <cellStyle name="40% – Акцентування1 2 3 2 3 3" xfId="1228"/>
    <cellStyle name="40% – Акцентування1 2 3 2 3 3 2" xfId="7993"/>
    <cellStyle name="40% – Акцентування1 2 3 2 3 3 2 2" xfId="21224"/>
    <cellStyle name="40% – Акцентування1 2 3 2 3 3 2 2 2" xfId="47425"/>
    <cellStyle name="40% – Акцентування1 2 3 2 3 3 2 3" xfId="34347"/>
    <cellStyle name="40% – Акцентування1 2 3 2 3 3 3" xfId="14642"/>
    <cellStyle name="40% – Акцентування1 2 3 2 3 3 3 2" xfId="40904"/>
    <cellStyle name="40% – Акцентування1 2 3 2 3 3 4" xfId="27815"/>
    <cellStyle name="40% – Акцентування1 2 3 2 3 4" xfId="7990"/>
    <cellStyle name="40% – Акцентування1 2 3 2 3 4 2" xfId="21221"/>
    <cellStyle name="40% – Акцентування1 2 3 2 3 4 2 2" xfId="47422"/>
    <cellStyle name="40% – Акцентування1 2 3 2 3 4 3" xfId="34344"/>
    <cellStyle name="40% – Акцентування1 2 3 2 3 5" xfId="14639"/>
    <cellStyle name="40% – Акцентування1 2 3 2 3 5 2" xfId="40901"/>
    <cellStyle name="40% – Акцентування1 2 3 2 3 6" xfId="27812"/>
    <cellStyle name="40% – Акцентування1 2 3 2 4" xfId="1229"/>
    <cellStyle name="40% – Акцентування1 2 3 2 4 2" xfId="1230"/>
    <cellStyle name="40% – Акцентування1 2 3 2 4 2 2" xfId="7995"/>
    <cellStyle name="40% – Акцентування1 2 3 2 4 2 2 2" xfId="21226"/>
    <cellStyle name="40% – Акцентування1 2 3 2 4 2 2 2 2" xfId="47427"/>
    <cellStyle name="40% – Акцентування1 2 3 2 4 2 2 3" xfId="34349"/>
    <cellStyle name="40% – Акцентування1 2 3 2 4 2 3" xfId="14644"/>
    <cellStyle name="40% – Акцентування1 2 3 2 4 2 3 2" xfId="40906"/>
    <cellStyle name="40% – Акцентування1 2 3 2 4 2 4" xfId="27817"/>
    <cellStyle name="40% – Акцентування1 2 3 2 4 3" xfId="7994"/>
    <cellStyle name="40% – Акцентування1 2 3 2 4 3 2" xfId="21225"/>
    <cellStyle name="40% – Акцентування1 2 3 2 4 3 2 2" xfId="47426"/>
    <cellStyle name="40% – Акцентування1 2 3 2 4 3 3" xfId="34348"/>
    <cellStyle name="40% – Акцентування1 2 3 2 4 4" xfId="14643"/>
    <cellStyle name="40% – Акцентування1 2 3 2 4 4 2" xfId="40905"/>
    <cellStyle name="40% – Акцентування1 2 3 2 4 5" xfId="27816"/>
    <cellStyle name="40% – Акцентування1 2 3 2 5" xfId="1231"/>
    <cellStyle name="40% – Акцентування1 2 3 2 5 2" xfId="7996"/>
    <cellStyle name="40% – Акцентування1 2 3 2 5 2 2" xfId="21227"/>
    <cellStyle name="40% – Акцентування1 2 3 2 5 2 2 2" xfId="47428"/>
    <cellStyle name="40% – Акцентування1 2 3 2 5 2 3" xfId="34350"/>
    <cellStyle name="40% – Акцентування1 2 3 2 5 3" xfId="14645"/>
    <cellStyle name="40% – Акцентування1 2 3 2 5 3 2" xfId="40907"/>
    <cellStyle name="40% – Акцентування1 2 3 2 5 4" xfId="27818"/>
    <cellStyle name="40% – Акцентування1 2 3 2 6" xfId="7981"/>
    <cellStyle name="40% – Акцентування1 2 3 2 6 2" xfId="21212"/>
    <cellStyle name="40% – Акцентування1 2 3 2 6 2 2" xfId="47413"/>
    <cellStyle name="40% – Акцентування1 2 3 2 6 3" xfId="34335"/>
    <cellStyle name="40% – Акцентування1 2 3 2 7" xfId="14630"/>
    <cellStyle name="40% – Акцентування1 2 3 2 7 2" xfId="40892"/>
    <cellStyle name="40% – Акцентування1 2 3 2 8" xfId="27803"/>
    <cellStyle name="40% – Акцентування1 2 3 3" xfId="1232"/>
    <cellStyle name="40% – Акцентування1 2 3 3 2" xfId="1233"/>
    <cellStyle name="40% – Акцентування1 2 3 3 2 2" xfId="1234"/>
    <cellStyle name="40% – Акцентування1 2 3 3 2 2 2" xfId="1235"/>
    <cellStyle name="40% – Акцентування1 2 3 3 2 2 2 2" xfId="8000"/>
    <cellStyle name="40% – Акцентування1 2 3 3 2 2 2 2 2" xfId="21231"/>
    <cellStyle name="40% – Акцентування1 2 3 3 2 2 2 2 2 2" xfId="47432"/>
    <cellStyle name="40% – Акцентування1 2 3 3 2 2 2 2 3" xfId="34354"/>
    <cellStyle name="40% – Акцентування1 2 3 3 2 2 2 3" xfId="14649"/>
    <cellStyle name="40% – Акцентування1 2 3 3 2 2 2 3 2" xfId="40911"/>
    <cellStyle name="40% – Акцентування1 2 3 3 2 2 2 4" xfId="27822"/>
    <cellStyle name="40% – Акцентування1 2 3 3 2 2 3" xfId="7999"/>
    <cellStyle name="40% – Акцентування1 2 3 3 2 2 3 2" xfId="21230"/>
    <cellStyle name="40% – Акцентування1 2 3 3 2 2 3 2 2" xfId="47431"/>
    <cellStyle name="40% – Акцентування1 2 3 3 2 2 3 3" xfId="34353"/>
    <cellStyle name="40% – Акцентування1 2 3 3 2 2 4" xfId="14648"/>
    <cellStyle name="40% – Акцентування1 2 3 3 2 2 4 2" xfId="40910"/>
    <cellStyle name="40% – Акцентування1 2 3 3 2 2 5" xfId="27821"/>
    <cellStyle name="40% – Акцентування1 2 3 3 2 3" xfId="1236"/>
    <cellStyle name="40% – Акцентування1 2 3 3 2 3 2" xfId="8001"/>
    <cellStyle name="40% – Акцентування1 2 3 3 2 3 2 2" xfId="21232"/>
    <cellStyle name="40% – Акцентування1 2 3 3 2 3 2 2 2" xfId="47433"/>
    <cellStyle name="40% – Акцентування1 2 3 3 2 3 2 3" xfId="34355"/>
    <cellStyle name="40% – Акцентування1 2 3 3 2 3 3" xfId="14650"/>
    <cellStyle name="40% – Акцентування1 2 3 3 2 3 3 2" xfId="40912"/>
    <cellStyle name="40% – Акцентування1 2 3 3 2 3 4" xfId="27823"/>
    <cellStyle name="40% – Акцентування1 2 3 3 2 4" xfId="7998"/>
    <cellStyle name="40% – Акцентування1 2 3 3 2 4 2" xfId="21229"/>
    <cellStyle name="40% – Акцентування1 2 3 3 2 4 2 2" xfId="47430"/>
    <cellStyle name="40% – Акцентування1 2 3 3 2 4 3" xfId="34352"/>
    <cellStyle name="40% – Акцентування1 2 3 3 2 5" xfId="14647"/>
    <cellStyle name="40% – Акцентування1 2 3 3 2 5 2" xfId="40909"/>
    <cellStyle name="40% – Акцентування1 2 3 3 2 6" xfId="27820"/>
    <cellStyle name="40% – Акцентування1 2 3 3 3" xfId="1237"/>
    <cellStyle name="40% – Акцентування1 2 3 3 3 2" xfId="1238"/>
    <cellStyle name="40% – Акцентування1 2 3 3 3 2 2" xfId="8003"/>
    <cellStyle name="40% – Акцентування1 2 3 3 3 2 2 2" xfId="21234"/>
    <cellStyle name="40% – Акцентування1 2 3 3 3 2 2 2 2" xfId="47435"/>
    <cellStyle name="40% – Акцентування1 2 3 3 3 2 2 3" xfId="34357"/>
    <cellStyle name="40% – Акцентування1 2 3 3 3 2 3" xfId="14652"/>
    <cellStyle name="40% – Акцентування1 2 3 3 3 2 3 2" xfId="40914"/>
    <cellStyle name="40% – Акцентування1 2 3 3 3 2 4" xfId="27825"/>
    <cellStyle name="40% – Акцентування1 2 3 3 3 3" xfId="8002"/>
    <cellStyle name="40% – Акцентування1 2 3 3 3 3 2" xfId="21233"/>
    <cellStyle name="40% – Акцентування1 2 3 3 3 3 2 2" xfId="47434"/>
    <cellStyle name="40% – Акцентування1 2 3 3 3 3 3" xfId="34356"/>
    <cellStyle name="40% – Акцентування1 2 3 3 3 4" xfId="14651"/>
    <cellStyle name="40% – Акцентування1 2 3 3 3 4 2" xfId="40913"/>
    <cellStyle name="40% – Акцентування1 2 3 3 3 5" xfId="27824"/>
    <cellStyle name="40% – Акцентування1 2 3 3 4" xfId="1239"/>
    <cellStyle name="40% – Акцентування1 2 3 3 4 2" xfId="8004"/>
    <cellStyle name="40% – Акцентування1 2 3 3 4 2 2" xfId="21235"/>
    <cellStyle name="40% – Акцентування1 2 3 3 4 2 2 2" xfId="47436"/>
    <cellStyle name="40% – Акцентування1 2 3 3 4 2 3" xfId="34358"/>
    <cellStyle name="40% – Акцентування1 2 3 3 4 3" xfId="14653"/>
    <cellStyle name="40% – Акцентування1 2 3 3 4 3 2" xfId="40915"/>
    <cellStyle name="40% – Акцентування1 2 3 3 4 4" xfId="27826"/>
    <cellStyle name="40% – Акцентування1 2 3 3 5" xfId="7997"/>
    <cellStyle name="40% – Акцентування1 2 3 3 5 2" xfId="21228"/>
    <cellStyle name="40% – Акцентування1 2 3 3 5 2 2" xfId="47429"/>
    <cellStyle name="40% – Акцентування1 2 3 3 5 3" xfId="34351"/>
    <cellStyle name="40% – Акцентування1 2 3 3 6" xfId="14646"/>
    <cellStyle name="40% – Акцентування1 2 3 3 6 2" xfId="40908"/>
    <cellStyle name="40% – Акцентування1 2 3 3 7" xfId="27819"/>
    <cellStyle name="40% – Акцентування1 2 3 4" xfId="1240"/>
    <cellStyle name="40% – Акцентування1 2 3 4 2" xfId="1241"/>
    <cellStyle name="40% – Акцентування1 2 3 4 2 2" xfId="1242"/>
    <cellStyle name="40% – Акцентування1 2 3 4 2 2 2" xfId="8007"/>
    <cellStyle name="40% – Акцентування1 2 3 4 2 2 2 2" xfId="21238"/>
    <cellStyle name="40% – Акцентування1 2 3 4 2 2 2 2 2" xfId="47439"/>
    <cellStyle name="40% – Акцентування1 2 3 4 2 2 2 3" xfId="34361"/>
    <cellStyle name="40% – Акцентування1 2 3 4 2 2 3" xfId="14656"/>
    <cellStyle name="40% – Акцентування1 2 3 4 2 2 3 2" xfId="40918"/>
    <cellStyle name="40% – Акцентування1 2 3 4 2 2 4" xfId="27829"/>
    <cellStyle name="40% – Акцентування1 2 3 4 2 3" xfId="8006"/>
    <cellStyle name="40% – Акцентування1 2 3 4 2 3 2" xfId="21237"/>
    <cellStyle name="40% – Акцентування1 2 3 4 2 3 2 2" xfId="47438"/>
    <cellStyle name="40% – Акцентування1 2 3 4 2 3 3" xfId="34360"/>
    <cellStyle name="40% – Акцентування1 2 3 4 2 4" xfId="14655"/>
    <cellStyle name="40% – Акцентування1 2 3 4 2 4 2" xfId="40917"/>
    <cellStyle name="40% – Акцентування1 2 3 4 2 5" xfId="27828"/>
    <cellStyle name="40% – Акцентування1 2 3 4 3" xfId="1243"/>
    <cellStyle name="40% – Акцентування1 2 3 4 3 2" xfId="8008"/>
    <cellStyle name="40% – Акцентування1 2 3 4 3 2 2" xfId="21239"/>
    <cellStyle name="40% – Акцентування1 2 3 4 3 2 2 2" xfId="47440"/>
    <cellStyle name="40% – Акцентування1 2 3 4 3 2 3" xfId="34362"/>
    <cellStyle name="40% – Акцентування1 2 3 4 3 3" xfId="14657"/>
    <cellStyle name="40% – Акцентування1 2 3 4 3 3 2" xfId="40919"/>
    <cellStyle name="40% – Акцентування1 2 3 4 3 4" xfId="27830"/>
    <cellStyle name="40% – Акцентування1 2 3 4 4" xfId="8005"/>
    <cellStyle name="40% – Акцентування1 2 3 4 4 2" xfId="21236"/>
    <cellStyle name="40% – Акцентування1 2 3 4 4 2 2" xfId="47437"/>
    <cellStyle name="40% – Акцентування1 2 3 4 4 3" xfId="34359"/>
    <cellStyle name="40% – Акцентування1 2 3 4 5" xfId="14654"/>
    <cellStyle name="40% – Акцентування1 2 3 4 5 2" xfId="40916"/>
    <cellStyle name="40% – Акцентування1 2 3 4 6" xfId="27827"/>
    <cellStyle name="40% – Акцентування1 2 3 5" xfId="1244"/>
    <cellStyle name="40% – Акцентування1 2 3 5 2" xfId="1245"/>
    <cellStyle name="40% – Акцентування1 2 3 5 2 2" xfId="8010"/>
    <cellStyle name="40% – Акцентування1 2 3 5 2 2 2" xfId="21241"/>
    <cellStyle name="40% – Акцентування1 2 3 5 2 2 2 2" xfId="47442"/>
    <cellStyle name="40% – Акцентування1 2 3 5 2 2 3" xfId="34364"/>
    <cellStyle name="40% – Акцентування1 2 3 5 2 3" xfId="14659"/>
    <cellStyle name="40% – Акцентування1 2 3 5 2 3 2" xfId="40921"/>
    <cellStyle name="40% – Акцентування1 2 3 5 2 4" xfId="27832"/>
    <cellStyle name="40% – Акцентування1 2 3 5 3" xfId="8009"/>
    <cellStyle name="40% – Акцентування1 2 3 5 3 2" xfId="21240"/>
    <cellStyle name="40% – Акцентування1 2 3 5 3 2 2" xfId="47441"/>
    <cellStyle name="40% – Акцентування1 2 3 5 3 3" xfId="34363"/>
    <cellStyle name="40% – Акцентування1 2 3 5 4" xfId="14658"/>
    <cellStyle name="40% – Акцентування1 2 3 5 4 2" xfId="40920"/>
    <cellStyle name="40% – Акцентування1 2 3 5 5" xfId="27831"/>
    <cellStyle name="40% – Акцентування1 2 3 6" xfId="1246"/>
    <cellStyle name="40% – Акцентування1 2 3 6 2" xfId="8011"/>
    <cellStyle name="40% – Акцентування1 2 3 6 2 2" xfId="21242"/>
    <cellStyle name="40% – Акцентування1 2 3 6 2 2 2" xfId="47443"/>
    <cellStyle name="40% – Акцентування1 2 3 6 2 3" xfId="34365"/>
    <cellStyle name="40% – Акцентування1 2 3 6 3" xfId="14660"/>
    <cellStyle name="40% – Акцентування1 2 3 6 3 2" xfId="40922"/>
    <cellStyle name="40% – Акцентування1 2 3 6 4" xfId="27833"/>
    <cellStyle name="40% – Акцентування1 2 3 7" xfId="7980"/>
    <cellStyle name="40% – Акцентування1 2 3 7 2" xfId="21211"/>
    <cellStyle name="40% – Акцентування1 2 3 7 2 2" xfId="47412"/>
    <cellStyle name="40% – Акцентування1 2 3 7 3" xfId="34334"/>
    <cellStyle name="40% – Акцентування1 2 3 8" xfId="14629"/>
    <cellStyle name="40% – Акцентування1 2 3 8 2" xfId="40891"/>
    <cellStyle name="40% – Акцентування1 2 3 9" xfId="27802"/>
    <cellStyle name="40% – Акцентування1 2 4" xfId="1247"/>
    <cellStyle name="40% – Акцентування1 2 4 2" xfId="1248"/>
    <cellStyle name="40% – Акцентування1 2 4 2 2" xfId="1249"/>
    <cellStyle name="40% – Акцентування1 2 4 2 2 2" xfId="1250"/>
    <cellStyle name="40% – Акцентування1 2 4 2 2 2 2" xfId="1251"/>
    <cellStyle name="40% – Акцентування1 2 4 2 2 2 2 2" xfId="8016"/>
    <cellStyle name="40% – Акцентування1 2 4 2 2 2 2 2 2" xfId="21247"/>
    <cellStyle name="40% – Акцентування1 2 4 2 2 2 2 2 2 2" xfId="47448"/>
    <cellStyle name="40% – Акцентування1 2 4 2 2 2 2 2 3" xfId="34370"/>
    <cellStyle name="40% – Акцентування1 2 4 2 2 2 2 3" xfId="14665"/>
    <cellStyle name="40% – Акцентування1 2 4 2 2 2 2 3 2" xfId="40927"/>
    <cellStyle name="40% – Акцентування1 2 4 2 2 2 2 4" xfId="27838"/>
    <cellStyle name="40% – Акцентування1 2 4 2 2 2 3" xfId="8015"/>
    <cellStyle name="40% – Акцентування1 2 4 2 2 2 3 2" xfId="21246"/>
    <cellStyle name="40% – Акцентування1 2 4 2 2 2 3 2 2" xfId="47447"/>
    <cellStyle name="40% – Акцентування1 2 4 2 2 2 3 3" xfId="34369"/>
    <cellStyle name="40% – Акцентування1 2 4 2 2 2 4" xfId="14664"/>
    <cellStyle name="40% – Акцентування1 2 4 2 2 2 4 2" xfId="40926"/>
    <cellStyle name="40% – Акцентування1 2 4 2 2 2 5" xfId="27837"/>
    <cellStyle name="40% – Акцентування1 2 4 2 2 3" xfId="1252"/>
    <cellStyle name="40% – Акцентування1 2 4 2 2 3 2" xfId="8017"/>
    <cellStyle name="40% – Акцентування1 2 4 2 2 3 2 2" xfId="21248"/>
    <cellStyle name="40% – Акцентування1 2 4 2 2 3 2 2 2" xfId="47449"/>
    <cellStyle name="40% – Акцентування1 2 4 2 2 3 2 3" xfId="34371"/>
    <cellStyle name="40% – Акцентування1 2 4 2 2 3 3" xfId="14666"/>
    <cellStyle name="40% – Акцентування1 2 4 2 2 3 3 2" xfId="40928"/>
    <cellStyle name="40% – Акцентування1 2 4 2 2 3 4" xfId="27839"/>
    <cellStyle name="40% – Акцентування1 2 4 2 2 4" xfId="8014"/>
    <cellStyle name="40% – Акцентування1 2 4 2 2 4 2" xfId="21245"/>
    <cellStyle name="40% – Акцентування1 2 4 2 2 4 2 2" xfId="47446"/>
    <cellStyle name="40% – Акцентування1 2 4 2 2 4 3" xfId="34368"/>
    <cellStyle name="40% – Акцентування1 2 4 2 2 5" xfId="14663"/>
    <cellStyle name="40% – Акцентування1 2 4 2 2 5 2" xfId="40925"/>
    <cellStyle name="40% – Акцентування1 2 4 2 2 6" xfId="27836"/>
    <cellStyle name="40% – Акцентування1 2 4 2 3" xfId="1253"/>
    <cellStyle name="40% – Акцентування1 2 4 2 3 2" xfId="1254"/>
    <cellStyle name="40% – Акцентування1 2 4 2 3 2 2" xfId="8019"/>
    <cellStyle name="40% – Акцентування1 2 4 2 3 2 2 2" xfId="21250"/>
    <cellStyle name="40% – Акцентування1 2 4 2 3 2 2 2 2" xfId="47451"/>
    <cellStyle name="40% – Акцентування1 2 4 2 3 2 2 3" xfId="34373"/>
    <cellStyle name="40% – Акцентування1 2 4 2 3 2 3" xfId="14668"/>
    <cellStyle name="40% – Акцентування1 2 4 2 3 2 3 2" xfId="40930"/>
    <cellStyle name="40% – Акцентування1 2 4 2 3 2 4" xfId="27841"/>
    <cellStyle name="40% – Акцентування1 2 4 2 3 3" xfId="8018"/>
    <cellStyle name="40% – Акцентування1 2 4 2 3 3 2" xfId="21249"/>
    <cellStyle name="40% – Акцентування1 2 4 2 3 3 2 2" xfId="47450"/>
    <cellStyle name="40% – Акцентування1 2 4 2 3 3 3" xfId="34372"/>
    <cellStyle name="40% – Акцентування1 2 4 2 3 4" xfId="14667"/>
    <cellStyle name="40% – Акцентування1 2 4 2 3 4 2" xfId="40929"/>
    <cellStyle name="40% – Акцентування1 2 4 2 3 5" xfId="27840"/>
    <cellStyle name="40% – Акцентування1 2 4 2 4" xfId="1255"/>
    <cellStyle name="40% – Акцентування1 2 4 2 4 2" xfId="8020"/>
    <cellStyle name="40% – Акцентування1 2 4 2 4 2 2" xfId="21251"/>
    <cellStyle name="40% – Акцентування1 2 4 2 4 2 2 2" xfId="47452"/>
    <cellStyle name="40% – Акцентування1 2 4 2 4 2 3" xfId="34374"/>
    <cellStyle name="40% – Акцентування1 2 4 2 4 3" xfId="14669"/>
    <cellStyle name="40% – Акцентування1 2 4 2 4 3 2" xfId="40931"/>
    <cellStyle name="40% – Акцентування1 2 4 2 4 4" xfId="27842"/>
    <cellStyle name="40% – Акцентування1 2 4 2 5" xfId="8013"/>
    <cellStyle name="40% – Акцентування1 2 4 2 5 2" xfId="21244"/>
    <cellStyle name="40% – Акцентування1 2 4 2 5 2 2" xfId="47445"/>
    <cellStyle name="40% – Акцентування1 2 4 2 5 3" xfId="34367"/>
    <cellStyle name="40% – Акцентування1 2 4 2 6" xfId="14662"/>
    <cellStyle name="40% – Акцентування1 2 4 2 6 2" xfId="40924"/>
    <cellStyle name="40% – Акцентування1 2 4 2 7" xfId="27835"/>
    <cellStyle name="40% – Акцентування1 2 4 3" xfId="1256"/>
    <cellStyle name="40% – Акцентування1 2 4 3 2" xfId="1257"/>
    <cellStyle name="40% – Акцентування1 2 4 3 2 2" xfId="1258"/>
    <cellStyle name="40% – Акцентування1 2 4 3 2 2 2" xfId="8023"/>
    <cellStyle name="40% – Акцентування1 2 4 3 2 2 2 2" xfId="21254"/>
    <cellStyle name="40% – Акцентування1 2 4 3 2 2 2 2 2" xfId="47455"/>
    <cellStyle name="40% – Акцентування1 2 4 3 2 2 2 3" xfId="34377"/>
    <cellStyle name="40% – Акцентування1 2 4 3 2 2 3" xfId="14672"/>
    <cellStyle name="40% – Акцентування1 2 4 3 2 2 3 2" xfId="40934"/>
    <cellStyle name="40% – Акцентування1 2 4 3 2 2 4" xfId="27845"/>
    <cellStyle name="40% – Акцентування1 2 4 3 2 3" xfId="8022"/>
    <cellStyle name="40% – Акцентування1 2 4 3 2 3 2" xfId="21253"/>
    <cellStyle name="40% – Акцентування1 2 4 3 2 3 2 2" xfId="47454"/>
    <cellStyle name="40% – Акцентування1 2 4 3 2 3 3" xfId="34376"/>
    <cellStyle name="40% – Акцентування1 2 4 3 2 4" xfId="14671"/>
    <cellStyle name="40% – Акцентування1 2 4 3 2 4 2" xfId="40933"/>
    <cellStyle name="40% – Акцентування1 2 4 3 2 5" xfId="27844"/>
    <cellStyle name="40% – Акцентування1 2 4 3 3" xfId="1259"/>
    <cellStyle name="40% – Акцентування1 2 4 3 3 2" xfId="8024"/>
    <cellStyle name="40% – Акцентування1 2 4 3 3 2 2" xfId="21255"/>
    <cellStyle name="40% – Акцентування1 2 4 3 3 2 2 2" xfId="47456"/>
    <cellStyle name="40% – Акцентування1 2 4 3 3 2 3" xfId="34378"/>
    <cellStyle name="40% – Акцентування1 2 4 3 3 3" xfId="14673"/>
    <cellStyle name="40% – Акцентування1 2 4 3 3 3 2" xfId="40935"/>
    <cellStyle name="40% – Акцентування1 2 4 3 3 4" xfId="27846"/>
    <cellStyle name="40% – Акцентування1 2 4 3 4" xfId="8021"/>
    <cellStyle name="40% – Акцентування1 2 4 3 4 2" xfId="21252"/>
    <cellStyle name="40% – Акцентування1 2 4 3 4 2 2" xfId="47453"/>
    <cellStyle name="40% – Акцентування1 2 4 3 4 3" xfId="34375"/>
    <cellStyle name="40% – Акцентування1 2 4 3 5" xfId="14670"/>
    <cellStyle name="40% – Акцентування1 2 4 3 5 2" xfId="40932"/>
    <cellStyle name="40% – Акцентування1 2 4 3 6" xfId="27843"/>
    <cellStyle name="40% – Акцентування1 2 4 4" xfId="1260"/>
    <cellStyle name="40% – Акцентування1 2 4 4 2" xfId="1261"/>
    <cellStyle name="40% – Акцентування1 2 4 4 2 2" xfId="8026"/>
    <cellStyle name="40% – Акцентування1 2 4 4 2 2 2" xfId="21257"/>
    <cellStyle name="40% – Акцентування1 2 4 4 2 2 2 2" xfId="47458"/>
    <cellStyle name="40% – Акцентування1 2 4 4 2 2 3" xfId="34380"/>
    <cellStyle name="40% – Акцентування1 2 4 4 2 3" xfId="14675"/>
    <cellStyle name="40% – Акцентування1 2 4 4 2 3 2" xfId="40937"/>
    <cellStyle name="40% – Акцентування1 2 4 4 2 4" xfId="27848"/>
    <cellStyle name="40% – Акцентування1 2 4 4 3" xfId="8025"/>
    <cellStyle name="40% – Акцентування1 2 4 4 3 2" xfId="21256"/>
    <cellStyle name="40% – Акцентування1 2 4 4 3 2 2" xfId="47457"/>
    <cellStyle name="40% – Акцентування1 2 4 4 3 3" xfId="34379"/>
    <cellStyle name="40% – Акцентування1 2 4 4 4" xfId="14674"/>
    <cellStyle name="40% – Акцентування1 2 4 4 4 2" xfId="40936"/>
    <cellStyle name="40% – Акцентування1 2 4 4 5" xfId="27847"/>
    <cellStyle name="40% – Акцентування1 2 4 5" xfId="1262"/>
    <cellStyle name="40% – Акцентування1 2 4 5 2" xfId="8027"/>
    <cellStyle name="40% – Акцентування1 2 4 5 2 2" xfId="21258"/>
    <cellStyle name="40% – Акцентування1 2 4 5 2 2 2" xfId="47459"/>
    <cellStyle name="40% – Акцентування1 2 4 5 2 3" xfId="34381"/>
    <cellStyle name="40% – Акцентування1 2 4 5 3" xfId="14676"/>
    <cellStyle name="40% – Акцентування1 2 4 5 3 2" xfId="40938"/>
    <cellStyle name="40% – Акцентування1 2 4 5 4" xfId="27849"/>
    <cellStyle name="40% – Акцентування1 2 4 6" xfId="8012"/>
    <cellStyle name="40% – Акцентування1 2 4 6 2" xfId="21243"/>
    <cellStyle name="40% – Акцентування1 2 4 6 2 2" xfId="47444"/>
    <cellStyle name="40% – Акцентування1 2 4 6 3" xfId="34366"/>
    <cellStyle name="40% – Акцентування1 2 4 7" xfId="14661"/>
    <cellStyle name="40% – Акцентування1 2 4 7 2" xfId="40923"/>
    <cellStyle name="40% – Акцентування1 2 4 8" xfId="27834"/>
    <cellStyle name="40% – Акцентування1 2 5" xfId="1263"/>
    <cellStyle name="40% – Акцентування1 2 5 2" xfId="1264"/>
    <cellStyle name="40% – Акцентування1 2 5 2 2" xfId="1265"/>
    <cellStyle name="40% – Акцентування1 2 5 2 2 2" xfId="1266"/>
    <cellStyle name="40% – Акцентування1 2 5 2 2 2 2" xfId="8031"/>
    <cellStyle name="40% – Акцентування1 2 5 2 2 2 2 2" xfId="21262"/>
    <cellStyle name="40% – Акцентування1 2 5 2 2 2 2 2 2" xfId="47463"/>
    <cellStyle name="40% – Акцентування1 2 5 2 2 2 2 3" xfId="34385"/>
    <cellStyle name="40% – Акцентування1 2 5 2 2 2 3" xfId="14680"/>
    <cellStyle name="40% – Акцентування1 2 5 2 2 2 3 2" xfId="40942"/>
    <cellStyle name="40% – Акцентування1 2 5 2 2 2 4" xfId="27853"/>
    <cellStyle name="40% – Акцентування1 2 5 2 2 3" xfId="8030"/>
    <cellStyle name="40% – Акцентування1 2 5 2 2 3 2" xfId="21261"/>
    <cellStyle name="40% – Акцентування1 2 5 2 2 3 2 2" xfId="47462"/>
    <cellStyle name="40% – Акцентування1 2 5 2 2 3 3" xfId="34384"/>
    <cellStyle name="40% – Акцентування1 2 5 2 2 4" xfId="14679"/>
    <cellStyle name="40% – Акцентування1 2 5 2 2 4 2" xfId="40941"/>
    <cellStyle name="40% – Акцентування1 2 5 2 2 5" xfId="27852"/>
    <cellStyle name="40% – Акцентування1 2 5 2 3" xfId="1267"/>
    <cellStyle name="40% – Акцентування1 2 5 2 3 2" xfId="8032"/>
    <cellStyle name="40% – Акцентування1 2 5 2 3 2 2" xfId="21263"/>
    <cellStyle name="40% – Акцентування1 2 5 2 3 2 2 2" xfId="47464"/>
    <cellStyle name="40% – Акцентування1 2 5 2 3 2 3" xfId="34386"/>
    <cellStyle name="40% – Акцентування1 2 5 2 3 3" xfId="14681"/>
    <cellStyle name="40% – Акцентування1 2 5 2 3 3 2" xfId="40943"/>
    <cellStyle name="40% – Акцентування1 2 5 2 3 4" xfId="27854"/>
    <cellStyle name="40% – Акцентування1 2 5 2 4" xfId="8029"/>
    <cellStyle name="40% – Акцентування1 2 5 2 4 2" xfId="21260"/>
    <cellStyle name="40% – Акцентування1 2 5 2 4 2 2" xfId="47461"/>
    <cellStyle name="40% – Акцентування1 2 5 2 4 3" xfId="34383"/>
    <cellStyle name="40% – Акцентування1 2 5 2 5" xfId="14678"/>
    <cellStyle name="40% – Акцентування1 2 5 2 5 2" xfId="40940"/>
    <cellStyle name="40% – Акцентування1 2 5 2 6" xfId="27851"/>
    <cellStyle name="40% – Акцентування1 2 5 3" xfId="1268"/>
    <cellStyle name="40% – Акцентування1 2 5 3 2" xfId="1269"/>
    <cellStyle name="40% – Акцентування1 2 5 3 2 2" xfId="8034"/>
    <cellStyle name="40% – Акцентування1 2 5 3 2 2 2" xfId="21265"/>
    <cellStyle name="40% – Акцентування1 2 5 3 2 2 2 2" xfId="47466"/>
    <cellStyle name="40% – Акцентування1 2 5 3 2 2 3" xfId="34388"/>
    <cellStyle name="40% – Акцентування1 2 5 3 2 3" xfId="14683"/>
    <cellStyle name="40% – Акцентування1 2 5 3 2 3 2" xfId="40945"/>
    <cellStyle name="40% – Акцентування1 2 5 3 2 4" xfId="27856"/>
    <cellStyle name="40% – Акцентування1 2 5 3 3" xfId="8033"/>
    <cellStyle name="40% – Акцентування1 2 5 3 3 2" xfId="21264"/>
    <cellStyle name="40% – Акцентування1 2 5 3 3 2 2" xfId="47465"/>
    <cellStyle name="40% – Акцентування1 2 5 3 3 3" xfId="34387"/>
    <cellStyle name="40% – Акцентування1 2 5 3 4" xfId="14682"/>
    <cellStyle name="40% – Акцентування1 2 5 3 4 2" xfId="40944"/>
    <cellStyle name="40% – Акцентування1 2 5 3 5" xfId="27855"/>
    <cellStyle name="40% – Акцентування1 2 5 4" xfId="1270"/>
    <cellStyle name="40% – Акцентування1 2 5 4 2" xfId="8035"/>
    <cellStyle name="40% – Акцентування1 2 5 4 2 2" xfId="21266"/>
    <cellStyle name="40% – Акцентування1 2 5 4 2 2 2" xfId="47467"/>
    <cellStyle name="40% – Акцентування1 2 5 4 2 3" xfId="34389"/>
    <cellStyle name="40% – Акцентування1 2 5 4 3" xfId="14684"/>
    <cellStyle name="40% – Акцентування1 2 5 4 3 2" xfId="40946"/>
    <cellStyle name="40% – Акцентування1 2 5 4 4" xfId="27857"/>
    <cellStyle name="40% – Акцентування1 2 5 5" xfId="8028"/>
    <cellStyle name="40% – Акцентування1 2 5 5 2" xfId="21259"/>
    <cellStyle name="40% – Акцентування1 2 5 5 2 2" xfId="47460"/>
    <cellStyle name="40% – Акцентування1 2 5 5 3" xfId="34382"/>
    <cellStyle name="40% – Акцентування1 2 5 6" xfId="14677"/>
    <cellStyle name="40% – Акцентування1 2 5 6 2" xfId="40939"/>
    <cellStyle name="40% – Акцентування1 2 5 7" xfId="27850"/>
    <cellStyle name="40% – Акцентування1 2 6" xfId="1271"/>
    <cellStyle name="40% – Акцентування1 2 6 2" xfId="1272"/>
    <cellStyle name="40% – Акцентування1 2 6 2 2" xfId="1273"/>
    <cellStyle name="40% – Акцентування1 2 6 2 2 2" xfId="8038"/>
    <cellStyle name="40% – Акцентування1 2 6 2 2 2 2" xfId="21269"/>
    <cellStyle name="40% – Акцентування1 2 6 2 2 2 2 2" xfId="47470"/>
    <cellStyle name="40% – Акцентування1 2 6 2 2 2 3" xfId="34392"/>
    <cellStyle name="40% – Акцентування1 2 6 2 2 3" xfId="14687"/>
    <cellStyle name="40% – Акцентування1 2 6 2 2 3 2" xfId="40949"/>
    <cellStyle name="40% – Акцентування1 2 6 2 2 4" xfId="27860"/>
    <cellStyle name="40% – Акцентування1 2 6 2 3" xfId="8037"/>
    <cellStyle name="40% – Акцентування1 2 6 2 3 2" xfId="21268"/>
    <cellStyle name="40% – Акцентування1 2 6 2 3 2 2" xfId="47469"/>
    <cellStyle name="40% – Акцентування1 2 6 2 3 3" xfId="34391"/>
    <cellStyle name="40% – Акцентування1 2 6 2 4" xfId="14686"/>
    <cellStyle name="40% – Акцентування1 2 6 2 4 2" xfId="40948"/>
    <cellStyle name="40% – Акцентування1 2 6 2 5" xfId="27859"/>
    <cellStyle name="40% – Акцентування1 2 6 3" xfId="1274"/>
    <cellStyle name="40% – Акцентування1 2 6 3 2" xfId="8039"/>
    <cellStyle name="40% – Акцентування1 2 6 3 2 2" xfId="21270"/>
    <cellStyle name="40% – Акцентування1 2 6 3 2 2 2" xfId="47471"/>
    <cellStyle name="40% – Акцентування1 2 6 3 2 3" xfId="34393"/>
    <cellStyle name="40% – Акцентування1 2 6 3 3" xfId="14688"/>
    <cellStyle name="40% – Акцентування1 2 6 3 3 2" xfId="40950"/>
    <cellStyle name="40% – Акцентування1 2 6 3 4" xfId="27861"/>
    <cellStyle name="40% – Акцентування1 2 6 4" xfId="8036"/>
    <cellStyle name="40% – Акцентування1 2 6 4 2" xfId="21267"/>
    <cellStyle name="40% – Акцентування1 2 6 4 2 2" xfId="47468"/>
    <cellStyle name="40% – Акцентування1 2 6 4 3" xfId="34390"/>
    <cellStyle name="40% – Акцентування1 2 6 5" xfId="14685"/>
    <cellStyle name="40% – Акцентування1 2 6 5 2" xfId="40947"/>
    <cellStyle name="40% – Акцентування1 2 6 6" xfId="27858"/>
    <cellStyle name="40% – Акцентування1 2 7" xfId="1275"/>
    <cellStyle name="40% – Акцентування1 2 7 2" xfId="1276"/>
    <cellStyle name="40% – Акцентування1 2 7 2 2" xfId="8041"/>
    <cellStyle name="40% – Акцентування1 2 7 2 2 2" xfId="21272"/>
    <cellStyle name="40% – Акцентування1 2 7 2 2 2 2" xfId="47473"/>
    <cellStyle name="40% – Акцентування1 2 7 2 2 3" xfId="34395"/>
    <cellStyle name="40% – Акцентування1 2 7 2 3" xfId="14690"/>
    <cellStyle name="40% – Акцентування1 2 7 2 3 2" xfId="40952"/>
    <cellStyle name="40% – Акцентування1 2 7 2 4" xfId="27863"/>
    <cellStyle name="40% – Акцентування1 2 7 3" xfId="8040"/>
    <cellStyle name="40% – Акцентування1 2 7 3 2" xfId="21271"/>
    <cellStyle name="40% – Акцентування1 2 7 3 2 2" xfId="47472"/>
    <cellStyle name="40% – Акцентування1 2 7 3 3" xfId="34394"/>
    <cellStyle name="40% – Акцентування1 2 7 4" xfId="14689"/>
    <cellStyle name="40% – Акцентування1 2 7 4 2" xfId="40951"/>
    <cellStyle name="40% – Акцентування1 2 7 5" xfId="27862"/>
    <cellStyle name="40% – Акцентування1 2 8" xfId="1277"/>
    <cellStyle name="40% – Акцентування1 2 8 2" xfId="8042"/>
    <cellStyle name="40% – Акцентування1 2 8 2 2" xfId="21273"/>
    <cellStyle name="40% – Акцентування1 2 8 2 2 2" xfId="47474"/>
    <cellStyle name="40% – Акцентування1 2 8 2 3" xfId="34396"/>
    <cellStyle name="40% – Акцентування1 2 8 3" xfId="14691"/>
    <cellStyle name="40% – Акцентування1 2 8 3 2" xfId="40953"/>
    <cellStyle name="40% – Акцентування1 2 8 4" xfId="27864"/>
    <cellStyle name="40% – Акцентування1 2 9" xfId="7036"/>
    <cellStyle name="40% – Акцентування1 2 9 2" xfId="13636"/>
    <cellStyle name="40% – Акцентування1 2 9 2 2" xfId="26866"/>
    <cellStyle name="40% – Акцентування1 2 9 2 2 2" xfId="53038"/>
    <cellStyle name="40% – Акцентування1 2 9 2 3" xfId="39960"/>
    <cellStyle name="40% – Акцентування1 2 9 3" xfId="20284"/>
    <cellStyle name="40% – Акцентування1 2 9 3 2" xfId="46517"/>
    <cellStyle name="40% – Акцентування1 2 9 4" xfId="33427"/>
    <cellStyle name="40% – Акцентування2 2" xfId="1278"/>
    <cellStyle name="40% – Акцентування2 2 10" xfId="8043"/>
    <cellStyle name="40% – Акцентування2 2 10 2" xfId="21274"/>
    <cellStyle name="40% – Акцентування2 2 10 2 2" xfId="47475"/>
    <cellStyle name="40% – Акцентування2 2 10 3" xfId="34397"/>
    <cellStyle name="40% – Акцентування2 2 11" xfId="14692"/>
    <cellStyle name="40% – Акцентування2 2 11 2" xfId="40954"/>
    <cellStyle name="40% – Акцентування2 2 12" xfId="27865"/>
    <cellStyle name="40% – Акцентування2 2 2" xfId="1279"/>
    <cellStyle name="40% – Акцентування2 2 2 10" xfId="27866"/>
    <cellStyle name="40% – Акцентування2 2 2 2" xfId="1280"/>
    <cellStyle name="40% – Акцентування2 2 2 2 2" xfId="1281"/>
    <cellStyle name="40% – Акцентування2 2 2 2 2 2" xfId="1282"/>
    <cellStyle name="40% – Акцентування2 2 2 2 2 2 2" xfId="1283"/>
    <cellStyle name="40% – Акцентування2 2 2 2 2 2 2 2" xfId="1284"/>
    <cellStyle name="40% – Акцентування2 2 2 2 2 2 2 2 2" xfId="1285"/>
    <cellStyle name="40% – Акцентування2 2 2 2 2 2 2 2 2 2" xfId="8050"/>
    <cellStyle name="40% – Акцентування2 2 2 2 2 2 2 2 2 2 2" xfId="21281"/>
    <cellStyle name="40% – Акцентування2 2 2 2 2 2 2 2 2 2 2 2" xfId="47482"/>
    <cellStyle name="40% – Акцентування2 2 2 2 2 2 2 2 2 2 3" xfId="34404"/>
    <cellStyle name="40% – Акцентування2 2 2 2 2 2 2 2 2 3" xfId="14699"/>
    <cellStyle name="40% – Акцентування2 2 2 2 2 2 2 2 2 3 2" xfId="40961"/>
    <cellStyle name="40% – Акцентування2 2 2 2 2 2 2 2 2 4" xfId="27872"/>
    <cellStyle name="40% – Акцентування2 2 2 2 2 2 2 2 3" xfId="8049"/>
    <cellStyle name="40% – Акцентування2 2 2 2 2 2 2 2 3 2" xfId="21280"/>
    <cellStyle name="40% – Акцентування2 2 2 2 2 2 2 2 3 2 2" xfId="47481"/>
    <cellStyle name="40% – Акцентування2 2 2 2 2 2 2 2 3 3" xfId="34403"/>
    <cellStyle name="40% – Акцентування2 2 2 2 2 2 2 2 4" xfId="14698"/>
    <cellStyle name="40% – Акцентування2 2 2 2 2 2 2 2 4 2" xfId="40960"/>
    <cellStyle name="40% – Акцентування2 2 2 2 2 2 2 2 5" xfId="27871"/>
    <cellStyle name="40% – Акцентування2 2 2 2 2 2 2 3" xfId="1286"/>
    <cellStyle name="40% – Акцентування2 2 2 2 2 2 2 3 2" xfId="8051"/>
    <cellStyle name="40% – Акцентування2 2 2 2 2 2 2 3 2 2" xfId="21282"/>
    <cellStyle name="40% – Акцентування2 2 2 2 2 2 2 3 2 2 2" xfId="47483"/>
    <cellStyle name="40% – Акцентування2 2 2 2 2 2 2 3 2 3" xfId="34405"/>
    <cellStyle name="40% – Акцентування2 2 2 2 2 2 2 3 3" xfId="14700"/>
    <cellStyle name="40% – Акцентування2 2 2 2 2 2 2 3 3 2" xfId="40962"/>
    <cellStyle name="40% – Акцентування2 2 2 2 2 2 2 3 4" xfId="27873"/>
    <cellStyle name="40% – Акцентування2 2 2 2 2 2 2 4" xfId="8048"/>
    <cellStyle name="40% – Акцентування2 2 2 2 2 2 2 4 2" xfId="21279"/>
    <cellStyle name="40% – Акцентування2 2 2 2 2 2 2 4 2 2" xfId="47480"/>
    <cellStyle name="40% – Акцентування2 2 2 2 2 2 2 4 3" xfId="34402"/>
    <cellStyle name="40% – Акцентування2 2 2 2 2 2 2 5" xfId="14697"/>
    <cellStyle name="40% – Акцентування2 2 2 2 2 2 2 5 2" xfId="40959"/>
    <cellStyle name="40% – Акцентування2 2 2 2 2 2 2 6" xfId="27870"/>
    <cellStyle name="40% – Акцентування2 2 2 2 2 2 3" xfId="1287"/>
    <cellStyle name="40% – Акцентування2 2 2 2 2 2 3 2" xfId="1288"/>
    <cellStyle name="40% – Акцентування2 2 2 2 2 2 3 2 2" xfId="8053"/>
    <cellStyle name="40% – Акцентування2 2 2 2 2 2 3 2 2 2" xfId="21284"/>
    <cellStyle name="40% – Акцентування2 2 2 2 2 2 3 2 2 2 2" xfId="47485"/>
    <cellStyle name="40% – Акцентування2 2 2 2 2 2 3 2 2 3" xfId="34407"/>
    <cellStyle name="40% – Акцентування2 2 2 2 2 2 3 2 3" xfId="14702"/>
    <cellStyle name="40% – Акцентування2 2 2 2 2 2 3 2 3 2" xfId="40964"/>
    <cellStyle name="40% – Акцентування2 2 2 2 2 2 3 2 4" xfId="27875"/>
    <cellStyle name="40% – Акцентування2 2 2 2 2 2 3 3" xfId="8052"/>
    <cellStyle name="40% – Акцентування2 2 2 2 2 2 3 3 2" xfId="21283"/>
    <cellStyle name="40% – Акцентування2 2 2 2 2 2 3 3 2 2" xfId="47484"/>
    <cellStyle name="40% – Акцентування2 2 2 2 2 2 3 3 3" xfId="34406"/>
    <cellStyle name="40% – Акцентування2 2 2 2 2 2 3 4" xfId="14701"/>
    <cellStyle name="40% – Акцентування2 2 2 2 2 2 3 4 2" xfId="40963"/>
    <cellStyle name="40% – Акцентування2 2 2 2 2 2 3 5" xfId="27874"/>
    <cellStyle name="40% – Акцентування2 2 2 2 2 2 4" xfId="1289"/>
    <cellStyle name="40% – Акцентування2 2 2 2 2 2 4 2" xfId="8054"/>
    <cellStyle name="40% – Акцентування2 2 2 2 2 2 4 2 2" xfId="21285"/>
    <cellStyle name="40% – Акцентування2 2 2 2 2 2 4 2 2 2" xfId="47486"/>
    <cellStyle name="40% – Акцентування2 2 2 2 2 2 4 2 3" xfId="34408"/>
    <cellStyle name="40% – Акцентування2 2 2 2 2 2 4 3" xfId="14703"/>
    <cellStyle name="40% – Акцентування2 2 2 2 2 2 4 3 2" xfId="40965"/>
    <cellStyle name="40% – Акцентування2 2 2 2 2 2 4 4" xfId="27876"/>
    <cellStyle name="40% – Акцентування2 2 2 2 2 2 5" xfId="8047"/>
    <cellStyle name="40% – Акцентування2 2 2 2 2 2 5 2" xfId="21278"/>
    <cellStyle name="40% – Акцентування2 2 2 2 2 2 5 2 2" xfId="47479"/>
    <cellStyle name="40% – Акцентування2 2 2 2 2 2 5 3" xfId="34401"/>
    <cellStyle name="40% – Акцентування2 2 2 2 2 2 6" xfId="14696"/>
    <cellStyle name="40% – Акцентування2 2 2 2 2 2 6 2" xfId="40958"/>
    <cellStyle name="40% – Акцентування2 2 2 2 2 2 7" xfId="27869"/>
    <cellStyle name="40% – Акцентування2 2 2 2 2 3" xfId="1290"/>
    <cellStyle name="40% – Акцентування2 2 2 2 2 3 2" xfId="1291"/>
    <cellStyle name="40% – Акцентування2 2 2 2 2 3 2 2" xfId="1292"/>
    <cellStyle name="40% – Акцентування2 2 2 2 2 3 2 2 2" xfId="8057"/>
    <cellStyle name="40% – Акцентування2 2 2 2 2 3 2 2 2 2" xfId="21288"/>
    <cellStyle name="40% – Акцентування2 2 2 2 2 3 2 2 2 2 2" xfId="47489"/>
    <cellStyle name="40% – Акцентування2 2 2 2 2 3 2 2 2 3" xfId="34411"/>
    <cellStyle name="40% – Акцентування2 2 2 2 2 3 2 2 3" xfId="14706"/>
    <cellStyle name="40% – Акцентування2 2 2 2 2 3 2 2 3 2" xfId="40968"/>
    <cellStyle name="40% – Акцентування2 2 2 2 2 3 2 2 4" xfId="27879"/>
    <cellStyle name="40% – Акцентування2 2 2 2 2 3 2 3" xfId="8056"/>
    <cellStyle name="40% – Акцентування2 2 2 2 2 3 2 3 2" xfId="21287"/>
    <cellStyle name="40% – Акцентування2 2 2 2 2 3 2 3 2 2" xfId="47488"/>
    <cellStyle name="40% – Акцентування2 2 2 2 2 3 2 3 3" xfId="34410"/>
    <cellStyle name="40% – Акцентування2 2 2 2 2 3 2 4" xfId="14705"/>
    <cellStyle name="40% – Акцентування2 2 2 2 2 3 2 4 2" xfId="40967"/>
    <cellStyle name="40% – Акцентування2 2 2 2 2 3 2 5" xfId="27878"/>
    <cellStyle name="40% – Акцентування2 2 2 2 2 3 3" xfId="1293"/>
    <cellStyle name="40% – Акцентування2 2 2 2 2 3 3 2" xfId="8058"/>
    <cellStyle name="40% – Акцентування2 2 2 2 2 3 3 2 2" xfId="21289"/>
    <cellStyle name="40% – Акцентування2 2 2 2 2 3 3 2 2 2" xfId="47490"/>
    <cellStyle name="40% – Акцентування2 2 2 2 2 3 3 2 3" xfId="34412"/>
    <cellStyle name="40% – Акцентування2 2 2 2 2 3 3 3" xfId="14707"/>
    <cellStyle name="40% – Акцентування2 2 2 2 2 3 3 3 2" xfId="40969"/>
    <cellStyle name="40% – Акцентування2 2 2 2 2 3 3 4" xfId="27880"/>
    <cellStyle name="40% – Акцентування2 2 2 2 2 3 4" xfId="8055"/>
    <cellStyle name="40% – Акцентування2 2 2 2 2 3 4 2" xfId="21286"/>
    <cellStyle name="40% – Акцентування2 2 2 2 2 3 4 2 2" xfId="47487"/>
    <cellStyle name="40% – Акцентування2 2 2 2 2 3 4 3" xfId="34409"/>
    <cellStyle name="40% – Акцентування2 2 2 2 2 3 5" xfId="14704"/>
    <cellStyle name="40% – Акцентування2 2 2 2 2 3 5 2" xfId="40966"/>
    <cellStyle name="40% – Акцентування2 2 2 2 2 3 6" xfId="27877"/>
    <cellStyle name="40% – Акцентування2 2 2 2 2 4" xfId="1294"/>
    <cellStyle name="40% – Акцентування2 2 2 2 2 4 2" xfId="1295"/>
    <cellStyle name="40% – Акцентування2 2 2 2 2 4 2 2" xfId="8060"/>
    <cellStyle name="40% – Акцентування2 2 2 2 2 4 2 2 2" xfId="21291"/>
    <cellStyle name="40% – Акцентування2 2 2 2 2 4 2 2 2 2" xfId="47492"/>
    <cellStyle name="40% – Акцентування2 2 2 2 2 4 2 2 3" xfId="34414"/>
    <cellStyle name="40% – Акцентування2 2 2 2 2 4 2 3" xfId="14709"/>
    <cellStyle name="40% – Акцентування2 2 2 2 2 4 2 3 2" xfId="40971"/>
    <cellStyle name="40% – Акцентування2 2 2 2 2 4 2 4" xfId="27882"/>
    <cellStyle name="40% – Акцентування2 2 2 2 2 4 3" xfId="8059"/>
    <cellStyle name="40% – Акцентування2 2 2 2 2 4 3 2" xfId="21290"/>
    <cellStyle name="40% – Акцентування2 2 2 2 2 4 3 2 2" xfId="47491"/>
    <cellStyle name="40% – Акцентування2 2 2 2 2 4 3 3" xfId="34413"/>
    <cellStyle name="40% – Акцентування2 2 2 2 2 4 4" xfId="14708"/>
    <cellStyle name="40% – Акцентування2 2 2 2 2 4 4 2" xfId="40970"/>
    <cellStyle name="40% – Акцентування2 2 2 2 2 4 5" xfId="27881"/>
    <cellStyle name="40% – Акцентування2 2 2 2 2 5" xfId="1296"/>
    <cellStyle name="40% – Акцентування2 2 2 2 2 5 2" xfId="8061"/>
    <cellStyle name="40% – Акцентування2 2 2 2 2 5 2 2" xfId="21292"/>
    <cellStyle name="40% – Акцентування2 2 2 2 2 5 2 2 2" xfId="47493"/>
    <cellStyle name="40% – Акцентування2 2 2 2 2 5 2 3" xfId="34415"/>
    <cellStyle name="40% – Акцентування2 2 2 2 2 5 3" xfId="14710"/>
    <cellStyle name="40% – Акцентування2 2 2 2 2 5 3 2" xfId="40972"/>
    <cellStyle name="40% – Акцентування2 2 2 2 2 5 4" xfId="27883"/>
    <cellStyle name="40% – Акцентування2 2 2 2 2 6" xfId="8046"/>
    <cellStyle name="40% – Акцентування2 2 2 2 2 6 2" xfId="21277"/>
    <cellStyle name="40% – Акцентування2 2 2 2 2 6 2 2" xfId="47478"/>
    <cellStyle name="40% – Акцентування2 2 2 2 2 6 3" xfId="34400"/>
    <cellStyle name="40% – Акцентування2 2 2 2 2 7" xfId="14695"/>
    <cellStyle name="40% – Акцентування2 2 2 2 2 7 2" xfId="40957"/>
    <cellStyle name="40% – Акцентування2 2 2 2 2 8" xfId="27868"/>
    <cellStyle name="40% – Акцентування2 2 2 2 3" xfId="1297"/>
    <cellStyle name="40% – Акцентування2 2 2 2 3 2" xfId="1298"/>
    <cellStyle name="40% – Акцентування2 2 2 2 3 2 2" xfId="1299"/>
    <cellStyle name="40% – Акцентування2 2 2 2 3 2 2 2" xfId="1300"/>
    <cellStyle name="40% – Акцентування2 2 2 2 3 2 2 2 2" xfId="8065"/>
    <cellStyle name="40% – Акцентування2 2 2 2 3 2 2 2 2 2" xfId="21296"/>
    <cellStyle name="40% – Акцентування2 2 2 2 3 2 2 2 2 2 2" xfId="47497"/>
    <cellStyle name="40% – Акцентування2 2 2 2 3 2 2 2 2 3" xfId="34419"/>
    <cellStyle name="40% – Акцентування2 2 2 2 3 2 2 2 3" xfId="14714"/>
    <cellStyle name="40% – Акцентування2 2 2 2 3 2 2 2 3 2" xfId="40976"/>
    <cellStyle name="40% – Акцентування2 2 2 2 3 2 2 2 4" xfId="27887"/>
    <cellStyle name="40% – Акцентування2 2 2 2 3 2 2 3" xfId="8064"/>
    <cellStyle name="40% – Акцентування2 2 2 2 3 2 2 3 2" xfId="21295"/>
    <cellStyle name="40% – Акцентування2 2 2 2 3 2 2 3 2 2" xfId="47496"/>
    <cellStyle name="40% – Акцентування2 2 2 2 3 2 2 3 3" xfId="34418"/>
    <cellStyle name="40% – Акцентування2 2 2 2 3 2 2 4" xfId="14713"/>
    <cellStyle name="40% – Акцентування2 2 2 2 3 2 2 4 2" xfId="40975"/>
    <cellStyle name="40% – Акцентування2 2 2 2 3 2 2 5" xfId="27886"/>
    <cellStyle name="40% – Акцентування2 2 2 2 3 2 3" xfId="1301"/>
    <cellStyle name="40% – Акцентування2 2 2 2 3 2 3 2" xfId="8066"/>
    <cellStyle name="40% – Акцентування2 2 2 2 3 2 3 2 2" xfId="21297"/>
    <cellStyle name="40% – Акцентування2 2 2 2 3 2 3 2 2 2" xfId="47498"/>
    <cellStyle name="40% – Акцентування2 2 2 2 3 2 3 2 3" xfId="34420"/>
    <cellStyle name="40% – Акцентування2 2 2 2 3 2 3 3" xfId="14715"/>
    <cellStyle name="40% – Акцентування2 2 2 2 3 2 3 3 2" xfId="40977"/>
    <cellStyle name="40% – Акцентування2 2 2 2 3 2 3 4" xfId="27888"/>
    <cellStyle name="40% – Акцентування2 2 2 2 3 2 4" xfId="8063"/>
    <cellStyle name="40% – Акцентування2 2 2 2 3 2 4 2" xfId="21294"/>
    <cellStyle name="40% – Акцентування2 2 2 2 3 2 4 2 2" xfId="47495"/>
    <cellStyle name="40% – Акцентування2 2 2 2 3 2 4 3" xfId="34417"/>
    <cellStyle name="40% – Акцентування2 2 2 2 3 2 5" xfId="14712"/>
    <cellStyle name="40% – Акцентування2 2 2 2 3 2 5 2" xfId="40974"/>
    <cellStyle name="40% – Акцентування2 2 2 2 3 2 6" xfId="27885"/>
    <cellStyle name="40% – Акцентування2 2 2 2 3 3" xfId="1302"/>
    <cellStyle name="40% – Акцентування2 2 2 2 3 3 2" xfId="1303"/>
    <cellStyle name="40% – Акцентування2 2 2 2 3 3 2 2" xfId="8068"/>
    <cellStyle name="40% – Акцентування2 2 2 2 3 3 2 2 2" xfId="21299"/>
    <cellStyle name="40% – Акцентування2 2 2 2 3 3 2 2 2 2" xfId="47500"/>
    <cellStyle name="40% – Акцентування2 2 2 2 3 3 2 2 3" xfId="34422"/>
    <cellStyle name="40% – Акцентування2 2 2 2 3 3 2 3" xfId="14717"/>
    <cellStyle name="40% – Акцентування2 2 2 2 3 3 2 3 2" xfId="40979"/>
    <cellStyle name="40% – Акцентування2 2 2 2 3 3 2 4" xfId="27890"/>
    <cellStyle name="40% – Акцентування2 2 2 2 3 3 3" xfId="8067"/>
    <cellStyle name="40% – Акцентування2 2 2 2 3 3 3 2" xfId="21298"/>
    <cellStyle name="40% – Акцентування2 2 2 2 3 3 3 2 2" xfId="47499"/>
    <cellStyle name="40% – Акцентування2 2 2 2 3 3 3 3" xfId="34421"/>
    <cellStyle name="40% – Акцентування2 2 2 2 3 3 4" xfId="14716"/>
    <cellStyle name="40% – Акцентування2 2 2 2 3 3 4 2" xfId="40978"/>
    <cellStyle name="40% – Акцентування2 2 2 2 3 3 5" xfId="27889"/>
    <cellStyle name="40% – Акцентування2 2 2 2 3 4" xfId="1304"/>
    <cellStyle name="40% – Акцентування2 2 2 2 3 4 2" xfId="8069"/>
    <cellStyle name="40% – Акцентування2 2 2 2 3 4 2 2" xfId="21300"/>
    <cellStyle name="40% – Акцентування2 2 2 2 3 4 2 2 2" xfId="47501"/>
    <cellStyle name="40% – Акцентування2 2 2 2 3 4 2 3" xfId="34423"/>
    <cellStyle name="40% – Акцентування2 2 2 2 3 4 3" xfId="14718"/>
    <cellStyle name="40% – Акцентування2 2 2 2 3 4 3 2" xfId="40980"/>
    <cellStyle name="40% – Акцентування2 2 2 2 3 4 4" xfId="27891"/>
    <cellStyle name="40% – Акцентування2 2 2 2 3 5" xfId="8062"/>
    <cellStyle name="40% – Акцентування2 2 2 2 3 5 2" xfId="21293"/>
    <cellStyle name="40% – Акцентування2 2 2 2 3 5 2 2" xfId="47494"/>
    <cellStyle name="40% – Акцентування2 2 2 2 3 5 3" xfId="34416"/>
    <cellStyle name="40% – Акцентування2 2 2 2 3 6" xfId="14711"/>
    <cellStyle name="40% – Акцентування2 2 2 2 3 6 2" xfId="40973"/>
    <cellStyle name="40% – Акцентування2 2 2 2 3 7" xfId="27884"/>
    <cellStyle name="40% – Акцентування2 2 2 2 4" xfId="1305"/>
    <cellStyle name="40% – Акцентування2 2 2 2 4 2" xfId="1306"/>
    <cellStyle name="40% – Акцентування2 2 2 2 4 2 2" xfId="1307"/>
    <cellStyle name="40% – Акцентування2 2 2 2 4 2 2 2" xfId="8072"/>
    <cellStyle name="40% – Акцентування2 2 2 2 4 2 2 2 2" xfId="21303"/>
    <cellStyle name="40% – Акцентування2 2 2 2 4 2 2 2 2 2" xfId="47504"/>
    <cellStyle name="40% – Акцентування2 2 2 2 4 2 2 2 3" xfId="34426"/>
    <cellStyle name="40% – Акцентування2 2 2 2 4 2 2 3" xfId="14721"/>
    <cellStyle name="40% – Акцентування2 2 2 2 4 2 2 3 2" xfId="40983"/>
    <cellStyle name="40% – Акцентування2 2 2 2 4 2 2 4" xfId="27894"/>
    <cellStyle name="40% – Акцентування2 2 2 2 4 2 3" xfId="8071"/>
    <cellStyle name="40% – Акцентування2 2 2 2 4 2 3 2" xfId="21302"/>
    <cellStyle name="40% – Акцентування2 2 2 2 4 2 3 2 2" xfId="47503"/>
    <cellStyle name="40% – Акцентування2 2 2 2 4 2 3 3" xfId="34425"/>
    <cellStyle name="40% – Акцентування2 2 2 2 4 2 4" xfId="14720"/>
    <cellStyle name="40% – Акцентування2 2 2 2 4 2 4 2" xfId="40982"/>
    <cellStyle name="40% – Акцентування2 2 2 2 4 2 5" xfId="27893"/>
    <cellStyle name="40% – Акцентування2 2 2 2 4 3" xfId="1308"/>
    <cellStyle name="40% – Акцентування2 2 2 2 4 3 2" xfId="8073"/>
    <cellStyle name="40% – Акцентування2 2 2 2 4 3 2 2" xfId="21304"/>
    <cellStyle name="40% – Акцентування2 2 2 2 4 3 2 2 2" xfId="47505"/>
    <cellStyle name="40% – Акцентування2 2 2 2 4 3 2 3" xfId="34427"/>
    <cellStyle name="40% – Акцентування2 2 2 2 4 3 3" xfId="14722"/>
    <cellStyle name="40% – Акцентування2 2 2 2 4 3 3 2" xfId="40984"/>
    <cellStyle name="40% – Акцентування2 2 2 2 4 3 4" xfId="27895"/>
    <cellStyle name="40% – Акцентування2 2 2 2 4 4" xfId="8070"/>
    <cellStyle name="40% – Акцентування2 2 2 2 4 4 2" xfId="21301"/>
    <cellStyle name="40% – Акцентування2 2 2 2 4 4 2 2" xfId="47502"/>
    <cellStyle name="40% – Акцентування2 2 2 2 4 4 3" xfId="34424"/>
    <cellStyle name="40% – Акцентування2 2 2 2 4 5" xfId="14719"/>
    <cellStyle name="40% – Акцентування2 2 2 2 4 5 2" xfId="40981"/>
    <cellStyle name="40% – Акцентування2 2 2 2 4 6" xfId="27892"/>
    <cellStyle name="40% – Акцентування2 2 2 2 5" xfId="1309"/>
    <cellStyle name="40% – Акцентування2 2 2 2 5 2" xfId="1310"/>
    <cellStyle name="40% – Акцентування2 2 2 2 5 2 2" xfId="8075"/>
    <cellStyle name="40% – Акцентування2 2 2 2 5 2 2 2" xfId="21306"/>
    <cellStyle name="40% – Акцентування2 2 2 2 5 2 2 2 2" xfId="47507"/>
    <cellStyle name="40% – Акцентування2 2 2 2 5 2 2 3" xfId="34429"/>
    <cellStyle name="40% – Акцентування2 2 2 2 5 2 3" xfId="14724"/>
    <cellStyle name="40% – Акцентування2 2 2 2 5 2 3 2" xfId="40986"/>
    <cellStyle name="40% – Акцентування2 2 2 2 5 2 4" xfId="27897"/>
    <cellStyle name="40% – Акцентування2 2 2 2 5 3" xfId="8074"/>
    <cellStyle name="40% – Акцентування2 2 2 2 5 3 2" xfId="21305"/>
    <cellStyle name="40% – Акцентування2 2 2 2 5 3 2 2" xfId="47506"/>
    <cellStyle name="40% – Акцентування2 2 2 2 5 3 3" xfId="34428"/>
    <cellStyle name="40% – Акцентування2 2 2 2 5 4" xfId="14723"/>
    <cellStyle name="40% – Акцентування2 2 2 2 5 4 2" xfId="40985"/>
    <cellStyle name="40% – Акцентування2 2 2 2 5 5" xfId="27896"/>
    <cellStyle name="40% – Акцентування2 2 2 2 6" xfId="1311"/>
    <cellStyle name="40% – Акцентування2 2 2 2 6 2" xfId="8076"/>
    <cellStyle name="40% – Акцентування2 2 2 2 6 2 2" xfId="21307"/>
    <cellStyle name="40% – Акцентування2 2 2 2 6 2 2 2" xfId="47508"/>
    <cellStyle name="40% – Акцентування2 2 2 2 6 2 3" xfId="34430"/>
    <cellStyle name="40% – Акцентування2 2 2 2 6 3" xfId="14725"/>
    <cellStyle name="40% – Акцентування2 2 2 2 6 3 2" xfId="40987"/>
    <cellStyle name="40% – Акцентування2 2 2 2 6 4" xfId="27898"/>
    <cellStyle name="40% – Акцентування2 2 2 2 7" xfId="8045"/>
    <cellStyle name="40% – Акцентування2 2 2 2 7 2" xfId="21276"/>
    <cellStyle name="40% – Акцентування2 2 2 2 7 2 2" xfId="47477"/>
    <cellStyle name="40% – Акцентування2 2 2 2 7 3" xfId="34399"/>
    <cellStyle name="40% – Акцентування2 2 2 2 8" xfId="14694"/>
    <cellStyle name="40% – Акцентування2 2 2 2 8 2" xfId="40956"/>
    <cellStyle name="40% – Акцентування2 2 2 2 9" xfId="27867"/>
    <cellStyle name="40% – Акцентування2 2 2 3" xfId="1312"/>
    <cellStyle name="40% – Акцентування2 2 2 3 2" xfId="1313"/>
    <cellStyle name="40% – Акцентування2 2 2 3 2 2" xfId="1314"/>
    <cellStyle name="40% – Акцентування2 2 2 3 2 2 2" xfId="1315"/>
    <cellStyle name="40% – Акцентування2 2 2 3 2 2 2 2" xfId="1316"/>
    <cellStyle name="40% – Акцентування2 2 2 3 2 2 2 2 2" xfId="8081"/>
    <cellStyle name="40% – Акцентування2 2 2 3 2 2 2 2 2 2" xfId="21312"/>
    <cellStyle name="40% – Акцентування2 2 2 3 2 2 2 2 2 2 2" xfId="47513"/>
    <cellStyle name="40% – Акцентування2 2 2 3 2 2 2 2 2 3" xfId="34435"/>
    <cellStyle name="40% – Акцентування2 2 2 3 2 2 2 2 3" xfId="14730"/>
    <cellStyle name="40% – Акцентування2 2 2 3 2 2 2 2 3 2" xfId="40992"/>
    <cellStyle name="40% – Акцентування2 2 2 3 2 2 2 2 4" xfId="27903"/>
    <cellStyle name="40% – Акцентування2 2 2 3 2 2 2 3" xfId="8080"/>
    <cellStyle name="40% – Акцентування2 2 2 3 2 2 2 3 2" xfId="21311"/>
    <cellStyle name="40% – Акцентування2 2 2 3 2 2 2 3 2 2" xfId="47512"/>
    <cellStyle name="40% – Акцентування2 2 2 3 2 2 2 3 3" xfId="34434"/>
    <cellStyle name="40% – Акцентування2 2 2 3 2 2 2 4" xfId="14729"/>
    <cellStyle name="40% – Акцентування2 2 2 3 2 2 2 4 2" xfId="40991"/>
    <cellStyle name="40% – Акцентування2 2 2 3 2 2 2 5" xfId="27902"/>
    <cellStyle name="40% – Акцентування2 2 2 3 2 2 3" xfId="1317"/>
    <cellStyle name="40% – Акцентування2 2 2 3 2 2 3 2" xfId="8082"/>
    <cellStyle name="40% – Акцентування2 2 2 3 2 2 3 2 2" xfId="21313"/>
    <cellStyle name="40% – Акцентування2 2 2 3 2 2 3 2 2 2" xfId="47514"/>
    <cellStyle name="40% – Акцентування2 2 2 3 2 2 3 2 3" xfId="34436"/>
    <cellStyle name="40% – Акцентування2 2 2 3 2 2 3 3" xfId="14731"/>
    <cellStyle name="40% – Акцентування2 2 2 3 2 2 3 3 2" xfId="40993"/>
    <cellStyle name="40% – Акцентування2 2 2 3 2 2 3 4" xfId="27904"/>
    <cellStyle name="40% – Акцентування2 2 2 3 2 2 4" xfId="8079"/>
    <cellStyle name="40% – Акцентування2 2 2 3 2 2 4 2" xfId="21310"/>
    <cellStyle name="40% – Акцентування2 2 2 3 2 2 4 2 2" xfId="47511"/>
    <cellStyle name="40% – Акцентування2 2 2 3 2 2 4 3" xfId="34433"/>
    <cellStyle name="40% – Акцентування2 2 2 3 2 2 5" xfId="14728"/>
    <cellStyle name="40% – Акцентування2 2 2 3 2 2 5 2" xfId="40990"/>
    <cellStyle name="40% – Акцентування2 2 2 3 2 2 6" xfId="27901"/>
    <cellStyle name="40% – Акцентування2 2 2 3 2 3" xfId="1318"/>
    <cellStyle name="40% – Акцентування2 2 2 3 2 3 2" xfId="1319"/>
    <cellStyle name="40% – Акцентування2 2 2 3 2 3 2 2" xfId="8084"/>
    <cellStyle name="40% – Акцентування2 2 2 3 2 3 2 2 2" xfId="21315"/>
    <cellStyle name="40% – Акцентування2 2 2 3 2 3 2 2 2 2" xfId="47516"/>
    <cellStyle name="40% – Акцентування2 2 2 3 2 3 2 2 3" xfId="34438"/>
    <cellStyle name="40% – Акцентування2 2 2 3 2 3 2 3" xfId="14733"/>
    <cellStyle name="40% – Акцентування2 2 2 3 2 3 2 3 2" xfId="40995"/>
    <cellStyle name="40% – Акцентування2 2 2 3 2 3 2 4" xfId="27906"/>
    <cellStyle name="40% – Акцентування2 2 2 3 2 3 3" xfId="8083"/>
    <cellStyle name="40% – Акцентування2 2 2 3 2 3 3 2" xfId="21314"/>
    <cellStyle name="40% – Акцентування2 2 2 3 2 3 3 2 2" xfId="47515"/>
    <cellStyle name="40% – Акцентування2 2 2 3 2 3 3 3" xfId="34437"/>
    <cellStyle name="40% – Акцентування2 2 2 3 2 3 4" xfId="14732"/>
    <cellStyle name="40% – Акцентування2 2 2 3 2 3 4 2" xfId="40994"/>
    <cellStyle name="40% – Акцентування2 2 2 3 2 3 5" xfId="27905"/>
    <cellStyle name="40% – Акцентування2 2 2 3 2 4" xfId="1320"/>
    <cellStyle name="40% – Акцентування2 2 2 3 2 4 2" xfId="8085"/>
    <cellStyle name="40% – Акцентування2 2 2 3 2 4 2 2" xfId="21316"/>
    <cellStyle name="40% – Акцентування2 2 2 3 2 4 2 2 2" xfId="47517"/>
    <cellStyle name="40% – Акцентування2 2 2 3 2 4 2 3" xfId="34439"/>
    <cellStyle name="40% – Акцентування2 2 2 3 2 4 3" xfId="14734"/>
    <cellStyle name="40% – Акцентування2 2 2 3 2 4 3 2" xfId="40996"/>
    <cellStyle name="40% – Акцентування2 2 2 3 2 4 4" xfId="27907"/>
    <cellStyle name="40% – Акцентування2 2 2 3 2 5" xfId="8078"/>
    <cellStyle name="40% – Акцентування2 2 2 3 2 5 2" xfId="21309"/>
    <cellStyle name="40% – Акцентування2 2 2 3 2 5 2 2" xfId="47510"/>
    <cellStyle name="40% – Акцентування2 2 2 3 2 5 3" xfId="34432"/>
    <cellStyle name="40% – Акцентування2 2 2 3 2 6" xfId="14727"/>
    <cellStyle name="40% – Акцентування2 2 2 3 2 6 2" xfId="40989"/>
    <cellStyle name="40% – Акцентування2 2 2 3 2 7" xfId="27900"/>
    <cellStyle name="40% – Акцентування2 2 2 3 3" xfId="1321"/>
    <cellStyle name="40% – Акцентування2 2 2 3 3 2" xfId="1322"/>
    <cellStyle name="40% – Акцентування2 2 2 3 3 2 2" xfId="1323"/>
    <cellStyle name="40% – Акцентування2 2 2 3 3 2 2 2" xfId="8088"/>
    <cellStyle name="40% – Акцентування2 2 2 3 3 2 2 2 2" xfId="21319"/>
    <cellStyle name="40% – Акцентування2 2 2 3 3 2 2 2 2 2" xfId="47520"/>
    <cellStyle name="40% – Акцентування2 2 2 3 3 2 2 2 3" xfId="34442"/>
    <cellStyle name="40% – Акцентування2 2 2 3 3 2 2 3" xfId="14737"/>
    <cellStyle name="40% – Акцентування2 2 2 3 3 2 2 3 2" xfId="40999"/>
    <cellStyle name="40% – Акцентування2 2 2 3 3 2 2 4" xfId="27910"/>
    <cellStyle name="40% – Акцентування2 2 2 3 3 2 3" xfId="8087"/>
    <cellStyle name="40% – Акцентування2 2 2 3 3 2 3 2" xfId="21318"/>
    <cellStyle name="40% – Акцентування2 2 2 3 3 2 3 2 2" xfId="47519"/>
    <cellStyle name="40% – Акцентування2 2 2 3 3 2 3 3" xfId="34441"/>
    <cellStyle name="40% – Акцентування2 2 2 3 3 2 4" xfId="14736"/>
    <cellStyle name="40% – Акцентування2 2 2 3 3 2 4 2" xfId="40998"/>
    <cellStyle name="40% – Акцентування2 2 2 3 3 2 5" xfId="27909"/>
    <cellStyle name="40% – Акцентування2 2 2 3 3 3" xfId="1324"/>
    <cellStyle name="40% – Акцентування2 2 2 3 3 3 2" xfId="8089"/>
    <cellStyle name="40% – Акцентування2 2 2 3 3 3 2 2" xfId="21320"/>
    <cellStyle name="40% – Акцентування2 2 2 3 3 3 2 2 2" xfId="47521"/>
    <cellStyle name="40% – Акцентування2 2 2 3 3 3 2 3" xfId="34443"/>
    <cellStyle name="40% – Акцентування2 2 2 3 3 3 3" xfId="14738"/>
    <cellStyle name="40% – Акцентування2 2 2 3 3 3 3 2" xfId="41000"/>
    <cellStyle name="40% – Акцентування2 2 2 3 3 3 4" xfId="27911"/>
    <cellStyle name="40% – Акцентування2 2 2 3 3 4" xfId="8086"/>
    <cellStyle name="40% – Акцентування2 2 2 3 3 4 2" xfId="21317"/>
    <cellStyle name="40% – Акцентування2 2 2 3 3 4 2 2" xfId="47518"/>
    <cellStyle name="40% – Акцентування2 2 2 3 3 4 3" xfId="34440"/>
    <cellStyle name="40% – Акцентування2 2 2 3 3 5" xfId="14735"/>
    <cellStyle name="40% – Акцентування2 2 2 3 3 5 2" xfId="40997"/>
    <cellStyle name="40% – Акцентування2 2 2 3 3 6" xfId="27908"/>
    <cellStyle name="40% – Акцентування2 2 2 3 4" xfId="1325"/>
    <cellStyle name="40% – Акцентування2 2 2 3 4 2" xfId="1326"/>
    <cellStyle name="40% – Акцентування2 2 2 3 4 2 2" xfId="8091"/>
    <cellStyle name="40% – Акцентування2 2 2 3 4 2 2 2" xfId="21322"/>
    <cellStyle name="40% – Акцентування2 2 2 3 4 2 2 2 2" xfId="47523"/>
    <cellStyle name="40% – Акцентування2 2 2 3 4 2 2 3" xfId="34445"/>
    <cellStyle name="40% – Акцентування2 2 2 3 4 2 3" xfId="14740"/>
    <cellStyle name="40% – Акцентування2 2 2 3 4 2 3 2" xfId="41002"/>
    <cellStyle name="40% – Акцентування2 2 2 3 4 2 4" xfId="27913"/>
    <cellStyle name="40% – Акцентування2 2 2 3 4 3" xfId="8090"/>
    <cellStyle name="40% – Акцентування2 2 2 3 4 3 2" xfId="21321"/>
    <cellStyle name="40% – Акцентування2 2 2 3 4 3 2 2" xfId="47522"/>
    <cellStyle name="40% – Акцентування2 2 2 3 4 3 3" xfId="34444"/>
    <cellStyle name="40% – Акцентування2 2 2 3 4 4" xfId="14739"/>
    <cellStyle name="40% – Акцентування2 2 2 3 4 4 2" xfId="41001"/>
    <cellStyle name="40% – Акцентування2 2 2 3 4 5" xfId="27912"/>
    <cellStyle name="40% – Акцентування2 2 2 3 5" xfId="1327"/>
    <cellStyle name="40% – Акцентування2 2 2 3 5 2" xfId="8092"/>
    <cellStyle name="40% – Акцентування2 2 2 3 5 2 2" xfId="21323"/>
    <cellStyle name="40% – Акцентування2 2 2 3 5 2 2 2" xfId="47524"/>
    <cellStyle name="40% – Акцентування2 2 2 3 5 2 3" xfId="34446"/>
    <cellStyle name="40% – Акцентування2 2 2 3 5 3" xfId="14741"/>
    <cellStyle name="40% – Акцентування2 2 2 3 5 3 2" xfId="41003"/>
    <cellStyle name="40% – Акцентування2 2 2 3 5 4" xfId="27914"/>
    <cellStyle name="40% – Акцентування2 2 2 3 6" xfId="8077"/>
    <cellStyle name="40% – Акцентування2 2 2 3 6 2" xfId="21308"/>
    <cellStyle name="40% – Акцентування2 2 2 3 6 2 2" xfId="47509"/>
    <cellStyle name="40% – Акцентування2 2 2 3 6 3" xfId="34431"/>
    <cellStyle name="40% – Акцентування2 2 2 3 7" xfId="14726"/>
    <cellStyle name="40% – Акцентування2 2 2 3 7 2" xfId="40988"/>
    <cellStyle name="40% – Акцентування2 2 2 3 8" xfId="27899"/>
    <cellStyle name="40% – Акцентування2 2 2 4" xfId="1328"/>
    <cellStyle name="40% – Акцентування2 2 2 4 2" xfId="1329"/>
    <cellStyle name="40% – Акцентування2 2 2 4 2 2" xfId="1330"/>
    <cellStyle name="40% – Акцентування2 2 2 4 2 2 2" xfId="1331"/>
    <cellStyle name="40% – Акцентування2 2 2 4 2 2 2 2" xfId="8096"/>
    <cellStyle name="40% – Акцентування2 2 2 4 2 2 2 2 2" xfId="21327"/>
    <cellStyle name="40% – Акцентування2 2 2 4 2 2 2 2 2 2" xfId="47528"/>
    <cellStyle name="40% – Акцентування2 2 2 4 2 2 2 2 3" xfId="34450"/>
    <cellStyle name="40% – Акцентування2 2 2 4 2 2 2 3" xfId="14745"/>
    <cellStyle name="40% – Акцентування2 2 2 4 2 2 2 3 2" xfId="41007"/>
    <cellStyle name="40% – Акцентування2 2 2 4 2 2 2 4" xfId="27918"/>
    <cellStyle name="40% – Акцентування2 2 2 4 2 2 3" xfId="8095"/>
    <cellStyle name="40% – Акцентування2 2 2 4 2 2 3 2" xfId="21326"/>
    <cellStyle name="40% – Акцентування2 2 2 4 2 2 3 2 2" xfId="47527"/>
    <cellStyle name="40% – Акцентування2 2 2 4 2 2 3 3" xfId="34449"/>
    <cellStyle name="40% – Акцентування2 2 2 4 2 2 4" xfId="14744"/>
    <cellStyle name="40% – Акцентування2 2 2 4 2 2 4 2" xfId="41006"/>
    <cellStyle name="40% – Акцентування2 2 2 4 2 2 5" xfId="27917"/>
    <cellStyle name="40% – Акцентування2 2 2 4 2 3" xfId="1332"/>
    <cellStyle name="40% – Акцентування2 2 2 4 2 3 2" xfId="8097"/>
    <cellStyle name="40% – Акцентування2 2 2 4 2 3 2 2" xfId="21328"/>
    <cellStyle name="40% – Акцентування2 2 2 4 2 3 2 2 2" xfId="47529"/>
    <cellStyle name="40% – Акцентування2 2 2 4 2 3 2 3" xfId="34451"/>
    <cellStyle name="40% – Акцентування2 2 2 4 2 3 3" xfId="14746"/>
    <cellStyle name="40% – Акцентування2 2 2 4 2 3 3 2" xfId="41008"/>
    <cellStyle name="40% – Акцентування2 2 2 4 2 3 4" xfId="27919"/>
    <cellStyle name="40% – Акцентування2 2 2 4 2 4" xfId="8094"/>
    <cellStyle name="40% – Акцентування2 2 2 4 2 4 2" xfId="21325"/>
    <cellStyle name="40% – Акцентування2 2 2 4 2 4 2 2" xfId="47526"/>
    <cellStyle name="40% – Акцентування2 2 2 4 2 4 3" xfId="34448"/>
    <cellStyle name="40% – Акцентування2 2 2 4 2 5" xfId="14743"/>
    <cellStyle name="40% – Акцентування2 2 2 4 2 5 2" xfId="41005"/>
    <cellStyle name="40% – Акцентування2 2 2 4 2 6" xfId="27916"/>
    <cellStyle name="40% – Акцентування2 2 2 4 3" xfId="1333"/>
    <cellStyle name="40% – Акцентування2 2 2 4 3 2" xfId="1334"/>
    <cellStyle name="40% – Акцентування2 2 2 4 3 2 2" xfId="8099"/>
    <cellStyle name="40% – Акцентування2 2 2 4 3 2 2 2" xfId="21330"/>
    <cellStyle name="40% – Акцентування2 2 2 4 3 2 2 2 2" xfId="47531"/>
    <cellStyle name="40% – Акцентування2 2 2 4 3 2 2 3" xfId="34453"/>
    <cellStyle name="40% – Акцентування2 2 2 4 3 2 3" xfId="14748"/>
    <cellStyle name="40% – Акцентування2 2 2 4 3 2 3 2" xfId="41010"/>
    <cellStyle name="40% – Акцентування2 2 2 4 3 2 4" xfId="27921"/>
    <cellStyle name="40% – Акцентування2 2 2 4 3 3" xfId="8098"/>
    <cellStyle name="40% – Акцентування2 2 2 4 3 3 2" xfId="21329"/>
    <cellStyle name="40% – Акцентування2 2 2 4 3 3 2 2" xfId="47530"/>
    <cellStyle name="40% – Акцентування2 2 2 4 3 3 3" xfId="34452"/>
    <cellStyle name="40% – Акцентування2 2 2 4 3 4" xfId="14747"/>
    <cellStyle name="40% – Акцентування2 2 2 4 3 4 2" xfId="41009"/>
    <cellStyle name="40% – Акцентування2 2 2 4 3 5" xfId="27920"/>
    <cellStyle name="40% – Акцентування2 2 2 4 4" xfId="1335"/>
    <cellStyle name="40% – Акцентування2 2 2 4 4 2" xfId="8100"/>
    <cellStyle name="40% – Акцентування2 2 2 4 4 2 2" xfId="21331"/>
    <cellStyle name="40% – Акцентування2 2 2 4 4 2 2 2" xfId="47532"/>
    <cellStyle name="40% – Акцентування2 2 2 4 4 2 3" xfId="34454"/>
    <cellStyle name="40% – Акцентування2 2 2 4 4 3" xfId="14749"/>
    <cellStyle name="40% – Акцентування2 2 2 4 4 3 2" xfId="41011"/>
    <cellStyle name="40% – Акцентування2 2 2 4 4 4" xfId="27922"/>
    <cellStyle name="40% – Акцентування2 2 2 4 5" xfId="8093"/>
    <cellStyle name="40% – Акцентування2 2 2 4 5 2" xfId="21324"/>
    <cellStyle name="40% – Акцентування2 2 2 4 5 2 2" xfId="47525"/>
    <cellStyle name="40% – Акцентування2 2 2 4 5 3" xfId="34447"/>
    <cellStyle name="40% – Акцентування2 2 2 4 6" xfId="14742"/>
    <cellStyle name="40% – Акцентування2 2 2 4 6 2" xfId="41004"/>
    <cellStyle name="40% – Акцентування2 2 2 4 7" xfId="27915"/>
    <cellStyle name="40% – Акцентування2 2 2 5" xfId="1336"/>
    <cellStyle name="40% – Акцентування2 2 2 5 2" xfId="1337"/>
    <cellStyle name="40% – Акцентування2 2 2 5 2 2" xfId="1338"/>
    <cellStyle name="40% – Акцентування2 2 2 5 2 2 2" xfId="8103"/>
    <cellStyle name="40% – Акцентування2 2 2 5 2 2 2 2" xfId="21334"/>
    <cellStyle name="40% – Акцентування2 2 2 5 2 2 2 2 2" xfId="47535"/>
    <cellStyle name="40% – Акцентування2 2 2 5 2 2 2 3" xfId="34457"/>
    <cellStyle name="40% – Акцентування2 2 2 5 2 2 3" xfId="14752"/>
    <cellStyle name="40% – Акцентування2 2 2 5 2 2 3 2" xfId="41014"/>
    <cellStyle name="40% – Акцентування2 2 2 5 2 2 4" xfId="27925"/>
    <cellStyle name="40% – Акцентування2 2 2 5 2 3" xfId="8102"/>
    <cellStyle name="40% – Акцентування2 2 2 5 2 3 2" xfId="21333"/>
    <cellStyle name="40% – Акцентування2 2 2 5 2 3 2 2" xfId="47534"/>
    <cellStyle name="40% – Акцентування2 2 2 5 2 3 3" xfId="34456"/>
    <cellStyle name="40% – Акцентування2 2 2 5 2 4" xfId="14751"/>
    <cellStyle name="40% – Акцентування2 2 2 5 2 4 2" xfId="41013"/>
    <cellStyle name="40% – Акцентування2 2 2 5 2 5" xfId="27924"/>
    <cellStyle name="40% – Акцентування2 2 2 5 3" xfId="1339"/>
    <cellStyle name="40% – Акцентування2 2 2 5 3 2" xfId="8104"/>
    <cellStyle name="40% – Акцентування2 2 2 5 3 2 2" xfId="21335"/>
    <cellStyle name="40% – Акцентування2 2 2 5 3 2 2 2" xfId="47536"/>
    <cellStyle name="40% – Акцентування2 2 2 5 3 2 3" xfId="34458"/>
    <cellStyle name="40% – Акцентування2 2 2 5 3 3" xfId="14753"/>
    <cellStyle name="40% – Акцентування2 2 2 5 3 3 2" xfId="41015"/>
    <cellStyle name="40% – Акцентування2 2 2 5 3 4" xfId="27926"/>
    <cellStyle name="40% – Акцентування2 2 2 5 4" xfId="8101"/>
    <cellStyle name="40% – Акцентування2 2 2 5 4 2" xfId="21332"/>
    <cellStyle name="40% – Акцентування2 2 2 5 4 2 2" xfId="47533"/>
    <cellStyle name="40% – Акцентування2 2 2 5 4 3" xfId="34455"/>
    <cellStyle name="40% – Акцентування2 2 2 5 5" xfId="14750"/>
    <cellStyle name="40% – Акцентування2 2 2 5 5 2" xfId="41012"/>
    <cellStyle name="40% – Акцентування2 2 2 5 6" xfId="27923"/>
    <cellStyle name="40% – Акцентування2 2 2 6" xfId="1340"/>
    <cellStyle name="40% – Акцентування2 2 2 6 2" xfId="1341"/>
    <cellStyle name="40% – Акцентування2 2 2 6 2 2" xfId="8106"/>
    <cellStyle name="40% – Акцентування2 2 2 6 2 2 2" xfId="21337"/>
    <cellStyle name="40% – Акцентування2 2 2 6 2 2 2 2" xfId="47538"/>
    <cellStyle name="40% – Акцентування2 2 2 6 2 2 3" xfId="34460"/>
    <cellStyle name="40% – Акцентування2 2 2 6 2 3" xfId="14755"/>
    <cellStyle name="40% – Акцентування2 2 2 6 2 3 2" xfId="41017"/>
    <cellStyle name="40% – Акцентування2 2 2 6 2 4" xfId="27928"/>
    <cellStyle name="40% – Акцентування2 2 2 6 3" xfId="8105"/>
    <cellStyle name="40% – Акцентування2 2 2 6 3 2" xfId="21336"/>
    <cellStyle name="40% – Акцентування2 2 2 6 3 2 2" xfId="47537"/>
    <cellStyle name="40% – Акцентування2 2 2 6 3 3" xfId="34459"/>
    <cellStyle name="40% – Акцентування2 2 2 6 4" xfId="14754"/>
    <cellStyle name="40% – Акцентування2 2 2 6 4 2" xfId="41016"/>
    <cellStyle name="40% – Акцентування2 2 2 6 5" xfId="27927"/>
    <cellStyle name="40% – Акцентування2 2 2 7" xfId="1342"/>
    <cellStyle name="40% – Акцентування2 2 2 7 2" xfId="8107"/>
    <cellStyle name="40% – Акцентування2 2 2 7 2 2" xfId="21338"/>
    <cellStyle name="40% – Акцентування2 2 2 7 2 2 2" xfId="47539"/>
    <cellStyle name="40% – Акцентування2 2 2 7 2 3" xfId="34461"/>
    <cellStyle name="40% – Акцентування2 2 2 7 3" xfId="14756"/>
    <cellStyle name="40% – Акцентування2 2 2 7 3 2" xfId="41018"/>
    <cellStyle name="40% – Акцентування2 2 2 7 4" xfId="27929"/>
    <cellStyle name="40% – Акцентування2 2 2 8" xfId="8044"/>
    <cellStyle name="40% – Акцентування2 2 2 8 2" xfId="21275"/>
    <cellStyle name="40% – Акцентування2 2 2 8 2 2" xfId="47476"/>
    <cellStyle name="40% – Акцентування2 2 2 8 3" xfId="34398"/>
    <cellStyle name="40% – Акцентування2 2 2 9" xfId="14693"/>
    <cellStyle name="40% – Акцентування2 2 2 9 2" xfId="40955"/>
    <cellStyle name="40% – Акцентування2 2 3" xfId="1343"/>
    <cellStyle name="40% – Акцентування2 2 3 2" xfId="1344"/>
    <cellStyle name="40% – Акцентування2 2 3 2 2" xfId="1345"/>
    <cellStyle name="40% – Акцентування2 2 3 2 2 2" xfId="1346"/>
    <cellStyle name="40% – Акцентування2 2 3 2 2 2 2" xfId="1347"/>
    <cellStyle name="40% – Акцентування2 2 3 2 2 2 2 2" xfId="1348"/>
    <cellStyle name="40% – Акцентування2 2 3 2 2 2 2 2 2" xfId="8113"/>
    <cellStyle name="40% – Акцентування2 2 3 2 2 2 2 2 2 2" xfId="21344"/>
    <cellStyle name="40% – Акцентування2 2 3 2 2 2 2 2 2 2 2" xfId="47545"/>
    <cellStyle name="40% – Акцентування2 2 3 2 2 2 2 2 2 3" xfId="34467"/>
    <cellStyle name="40% – Акцентування2 2 3 2 2 2 2 2 3" xfId="14762"/>
    <cellStyle name="40% – Акцентування2 2 3 2 2 2 2 2 3 2" xfId="41024"/>
    <cellStyle name="40% – Акцентування2 2 3 2 2 2 2 2 4" xfId="27935"/>
    <cellStyle name="40% – Акцентування2 2 3 2 2 2 2 3" xfId="8112"/>
    <cellStyle name="40% – Акцентування2 2 3 2 2 2 2 3 2" xfId="21343"/>
    <cellStyle name="40% – Акцентування2 2 3 2 2 2 2 3 2 2" xfId="47544"/>
    <cellStyle name="40% – Акцентування2 2 3 2 2 2 2 3 3" xfId="34466"/>
    <cellStyle name="40% – Акцентування2 2 3 2 2 2 2 4" xfId="14761"/>
    <cellStyle name="40% – Акцентування2 2 3 2 2 2 2 4 2" xfId="41023"/>
    <cellStyle name="40% – Акцентування2 2 3 2 2 2 2 5" xfId="27934"/>
    <cellStyle name="40% – Акцентування2 2 3 2 2 2 3" xfId="1349"/>
    <cellStyle name="40% – Акцентування2 2 3 2 2 2 3 2" xfId="8114"/>
    <cellStyle name="40% – Акцентування2 2 3 2 2 2 3 2 2" xfId="21345"/>
    <cellStyle name="40% – Акцентування2 2 3 2 2 2 3 2 2 2" xfId="47546"/>
    <cellStyle name="40% – Акцентування2 2 3 2 2 2 3 2 3" xfId="34468"/>
    <cellStyle name="40% – Акцентування2 2 3 2 2 2 3 3" xfId="14763"/>
    <cellStyle name="40% – Акцентування2 2 3 2 2 2 3 3 2" xfId="41025"/>
    <cellStyle name="40% – Акцентування2 2 3 2 2 2 3 4" xfId="27936"/>
    <cellStyle name="40% – Акцентування2 2 3 2 2 2 4" xfId="8111"/>
    <cellStyle name="40% – Акцентування2 2 3 2 2 2 4 2" xfId="21342"/>
    <cellStyle name="40% – Акцентування2 2 3 2 2 2 4 2 2" xfId="47543"/>
    <cellStyle name="40% – Акцентування2 2 3 2 2 2 4 3" xfId="34465"/>
    <cellStyle name="40% – Акцентування2 2 3 2 2 2 5" xfId="14760"/>
    <cellStyle name="40% – Акцентування2 2 3 2 2 2 5 2" xfId="41022"/>
    <cellStyle name="40% – Акцентування2 2 3 2 2 2 6" xfId="27933"/>
    <cellStyle name="40% – Акцентування2 2 3 2 2 3" xfId="1350"/>
    <cellStyle name="40% – Акцентування2 2 3 2 2 3 2" xfId="1351"/>
    <cellStyle name="40% – Акцентування2 2 3 2 2 3 2 2" xfId="8116"/>
    <cellStyle name="40% – Акцентування2 2 3 2 2 3 2 2 2" xfId="21347"/>
    <cellStyle name="40% – Акцентування2 2 3 2 2 3 2 2 2 2" xfId="47548"/>
    <cellStyle name="40% – Акцентування2 2 3 2 2 3 2 2 3" xfId="34470"/>
    <cellStyle name="40% – Акцентування2 2 3 2 2 3 2 3" xfId="14765"/>
    <cellStyle name="40% – Акцентування2 2 3 2 2 3 2 3 2" xfId="41027"/>
    <cellStyle name="40% – Акцентування2 2 3 2 2 3 2 4" xfId="27938"/>
    <cellStyle name="40% – Акцентування2 2 3 2 2 3 3" xfId="8115"/>
    <cellStyle name="40% – Акцентування2 2 3 2 2 3 3 2" xfId="21346"/>
    <cellStyle name="40% – Акцентування2 2 3 2 2 3 3 2 2" xfId="47547"/>
    <cellStyle name="40% – Акцентування2 2 3 2 2 3 3 3" xfId="34469"/>
    <cellStyle name="40% – Акцентування2 2 3 2 2 3 4" xfId="14764"/>
    <cellStyle name="40% – Акцентування2 2 3 2 2 3 4 2" xfId="41026"/>
    <cellStyle name="40% – Акцентування2 2 3 2 2 3 5" xfId="27937"/>
    <cellStyle name="40% – Акцентування2 2 3 2 2 4" xfId="1352"/>
    <cellStyle name="40% – Акцентування2 2 3 2 2 4 2" xfId="8117"/>
    <cellStyle name="40% – Акцентування2 2 3 2 2 4 2 2" xfId="21348"/>
    <cellStyle name="40% – Акцентування2 2 3 2 2 4 2 2 2" xfId="47549"/>
    <cellStyle name="40% – Акцентування2 2 3 2 2 4 2 3" xfId="34471"/>
    <cellStyle name="40% – Акцентування2 2 3 2 2 4 3" xfId="14766"/>
    <cellStyle name="40% – Акцентування2 2 3 2 2 4 3 2" xfId="41028"/>
    <cellStyle name="40% – Акцентування2 2 3 2 2 4 4" xfId="27939"/>
    <cellStyle name="40% – Акцентування2 2 3 2 2 5" xfId="8110"/>
    <cellStyle name="40% – Акцентування2 2 3 2 2 5 2" xfId="21341"/>
    <cellStyle name="40% – Акцентування2 2 3 2 2 5 2 2" xfId="47542"/>
    <cellStyle name="40% – Акцентування2 2 3 2 2 5 3" xfId="34464"/>
    <cellStyle name="40% – Акцентування2 2 3 2 2 6" xfId="14759"/>
    <cellStyle name="40% – Акцентування2 2 3 2 2 6 2" xfId="41021"/>
    <cellStyle name="40% – Акцентування2 2 3 2 2 7" xfId="27932"/>
    <cellStyle name="40% – Акцентування2 2 3 2 3" xfId="1353"/>
    <cellStyle name="40% – Акцентування2 2 3 2 3 2" xfId="1354"/>
    <cellStyle name="40% – Акцентування2 2 3 2 3 2 2" xfId="1355"/>
    <cellStyle name="40% – Акцентування2 2 3 2 3 2 2 2" xfId="8120"/>
    <cellStyle name="40% – Акцентування2 2 3 2 3 2 2 2 2" xfId="21351"/>
    <cellStyle name="40% – Акцентування2 2 3 2 3 2 2 2 2 2" xfId="47552"/>
    <cellStyle name="40% – Акцентування2 2 3 2 3 2 2 2 3" xfId="34474"/>
    <cellStyle name="40% – Акцентування2 2 3 2 3 2 2 3" xfId="14769"/>
    <cellStyle name="40% – Акцентування2 2 3 2 3 2 2 3 2" xfId="41031"/>
    <cellStyle name="40% – Акцентування2 2 3 2 3 2 2 4" xfId="27942"/>
    <cellStyle name="40% – Акцентування2 2 3 2 3 2 3" xfId="8119"/>
    <cellStyle name="40% – Акцентування2 2 3 2 3 2 3 2" xfId="21350"/>
    <cellStyle name="40% – Акцентування2 2 3 2 3 2 3 2 2" xfId="47551"/>
    <cellStyle name="40% – Акцентування2 2 3 2 3 2 3 3" xfId="34473"/>
    <cellStyle name="40% – Акцентування2 2 3 2 3 2 4" xfId="14768"/>
    <cellStyle name="40% – Акцентування2 2 3 2 3 2 4 2" xfId="41030"/>
    <cellStyle name="40% – Акцентування2 2 3 2 3 2 5" xfId="27941"/>
    <cellStyle name="40% – Акцентування2 2 3 2 3 3" xfId="1356"/>
    <cellStyle name="40% – Акцентування2 2 3 2 3 3 2" xfId="8121"/>
    <cellStyle name="40% – Акцентування2 2 3 2 3 3 2 2" xfId="21352"/>
    <cellStyle name="40% – Акцентування2 2 3 2 3 3 2 2 2" xfId="47553"/>
    <cellStyle name="40% – Акцентування2 2 3 2 3 3 2 3" xfId="34475"/>
    <cellStyle name="40% – Акцентування2 2 3 2 3 3 3" xfId="14770"/>
    <cellStyle name="40% – Акцентування2 2 3 2 3 3 3 2" xfId="41032"/>
    <cellStyle name="40% – Акцентування2 2 3 2 3 3 4" xfId="27943"/>
    <cellStyle name="40% – Акцентування2 2 3 2 3 4" xfId="8118"/>
    <cellStyle name="40% – Акцентування2 2 3 2 3 4 2" xfId="21349"/>
    <cellStyle name="40% – Акцентування2 2 3 2 3 4 2 2" xfId="47550"/>
    <cellStyle name="40% – Акцентування2 2 3 2 3 4 3" xfId="34472"/>
    <cellStyle name="40% – Акцентування2 2 3 2 3 5" xfId="14767"/>
    <cellStyle name="40% – Акцентування2 2 3 2 3 5 2" xfId="41029"/>
    <cellStyle name="40% – Акцентування2 2 3 2 3 6" xfId="27940"/>
    <cellStyle name="40% – Акцентування2 2 3 2 4" xfId="1357"/>
    <cellStyle name="40% – Акцентування2 2 3 2 4 2" xfId="1358"/>
    <cellStyle name="40% – Акцентування2 2 3 2 4 2 2" xfId="8123"/>
    <cellStyle name="40% – Акцентування2 2 3 2 4 2 2 2" xfId="21354"/>
    <cellStyle name="40% – Акцентування2 2 3 2 4 2 2 2 2" xfId="47555"/>
    <cellStyle name="40% – Акцентування2 2 3 2 4 2 2 3" xfId="34477"/>
    <cellStyle name="40% – Акцентування2 2 3 2 4 2 3" xfId="14772"/>
    <cellStyle name="40% – Акцентування2 2 3 2 4 2 3 2" xfId="41034"/>
    <cellStyle name="40% – Акцентування2 2 3 2 4 2 4" xfId="27945"/>
    <cellStyle name="40% – Акцентування2 2 3 2 4 3" xfId="8122"/>
    <cellStyle name="40% – Акцентування2 2 3 2 4 3 2" xfId="21353"/>
    <cellStyle name="40% – Акцентування2 2 3 2 4 3 2 2" xfId="47554"/>
    <cellStyle name="40% – Акцентування2 2 3 2 4 3 3" xfId="34476"/>
    <cellStyle name="40% – Акцентування2 2 3 2 4 4" xfId="14771"/>
    <cellStyle name="40% – Акцентування2 2 3 2 4 4 2" xfId="41033"/>
    <cellStyle name="40% – Акцентування2 2 3 2 4 5" xfId="27944"/>
    <cellStyle name="40% – Акцентування2 2 3 2 5" xfId="1359"/>
    <cellStyle name="40% – Акцентування2 2 3 2 5 2" xfId="8124"/>
    <cellStyle name="40% – Акцентування2 2 3 2 5 2 2" xfId="21355"/>
    <cellStyle name="40% – Акцентування2 2 3 2 5 2 2 2" xfId="47556"/>
    <cellStyle name="40% – Акцентування2 2 3 2 5 2 3" xfId="34478"/>
    <cellStyle name="40% – Акцентування2 2 3 2 5 3" xfId="14773"/>
    <cellStyle name="40% – Акцентування2 2 3 2 5 3 2" xfId="41035"/>
    <cellStyle name="40% – Акцентування2 2 3 2 5 4" xfId="27946"/>
    <cellStyle name="40% – Акцентування2 2 3 2 6" xfId="8109"/>
    <cellStyle name="40% – Акцентування2 2 3 2 6 2" xfId="21340"/>
    <cellStyle name="40% – Акцентування2 2 3 2 6 2 2" xfId="47541"/>
    <cellStyle name="40% – Акцентування2 2 3 2 6 3" xfId="34463"/>
    <cellStyle name="40% – Акцентування2 2 3 2 7" xfId="14758"/>
    <cellStyle name="40% – Акцентування2 2 3 2 7 2" xfId="41020"/>
    <cellStyle name="40% – Акцентування2 2 3 2 8" xfId="27931"/>
    <cellStyle name="40% – Акцентування2 2 3 3" xfId="1360"/>
    <cellStyle name="40% – Акцентування2 2 3 3 2" xfId="1361"/>
    <cellStyle name="40% – Акцентування2 2 3 3 2 2" xfId="1362"/>
    <cellStyle name="40% – Акцентування2 2 3 3 2 2 2" xfId="1363"/>
    <cellStyle name="40% – Акцентування2 2 3 3 2 2 2 2" xfId="8128"/>
    <cellStyle name="40% – Акцентування2 2 3 3 2 2 2 2 2" xfId="21359"/>
    <cellStyle name="40% – Акцентування2 2 3 3 2 2 2 2 2 2" xfId="47560"/>
    <cellStyle name="40% – Акцентування2 2 3 3 2 2 2 2 3" xfId="34482"/>
    <cellStyle name="40% – Акцентування2 2 3 3 2 2 2 3" xfId="14777"/>
    <cellStyle name="40% – Акцентування2 2 3 3 2 2 2 3 2" xfId="41039"/>
    <cellStyle name="40% – Акцентування2 2 3 3 2 2 2 4" xfId="27950"/>
    <cellStyle name="40% – Акцентування2 2 3 3 2 2 3" xfId="8127"/>
    <cellStyle name="40% – Акцентування2 2 3 3 2 2 3 2" xfId="21358"/>
    <cellStyle name="40% – Акцентування2 2 3 3 2 2 3 2 2" xfId="47559"/>
    <cellStyle name="40% – Акцентування2 2 3 3 2 2 3 3" xfId="34481"/>
    <cellStyle name="40% – Акцентування2 2 3 3 2 2 4" xfId="14776"/>
    <cellStyle name="40% – Акцентування2 2 3 3 2 2 4 2" xfId="41038"/>
    <cellStyle name="40% – Акцентування2 2 3 3 2 2 5" xfId="27949"/>
    <cellStyle name="40% – Акцентування2 2 3 3 2 3" xfId="1364"/>
    <cellStyle name="40% – Акцентування2 2 3 3 2 3 2" xfId="8129"/>
    <cellStyle name="40% – Акцентування2 2 3 3 2 3 2 2" xfId="21360"/>
    <cellStyle name="40% – Акцентування2 2 3 3 2 3 2 2 2" xfId="47561"/>
    <cellStyle name="40% – Акцентування2 2 3 3 2 3 2 3" xfId="34483"/>
    <cellStyle name="40% – Акцентування2 2 3 3 2 3 3" xfId="14778"/>
    <cellStyle name="40% – Акцентування2 2 3 3 2 3 3 2" xfId="41040"/>
    <cellStyle name="40% – Акцентування2 2 3 3 2 3 4" xfId="27951"/>
    <cellStyle name="40% – Акцентування2 2 3 3 2 4" xfId="8126"/>
    <cellStyle name="40% – Акцентування2 2 3 3 2 4 2" xfId="21357"/>
    <cellStyle name="40% – Акцентування2 2 3 3 2 4 2 2" xfId="47558"/>
    <cellStyle name="40% – Акцентування2 2 3 3 2 4 3" xfId="34480"/>
    <cellStyle name="40% – Акцентування2 2 3 3 2 5" xfId="14775"/>
    <cellStyle name="40% – Акцентування2 2 3 3 2 5 2" xfId="41037"/>
    <cellStyle name="40% – Акцентування2 2 3 3 2 6" xfId="27948"/>
    <cellStyle name="40% – Акцентування2 2 3 3 3" xfId="1365"/>
    <cellStyle name="40% – Акцентування2 2 3 3 3 2" xfId="1366"/>
    <cellStyle name="40% – Акцентування2 2 3 3 3 2 2" xfId="8131"/>
    <cellStyle name="40% – Акцентування2 2 3 3 3 2 2 2" xfId="21362"/>
    <cellStyle name="40% – Акцентування2 2 3 3 3 2 2 2 2" xfId="47563"/>
    <cellStyle name="40% – Акцентування2 2 3 3 3 2 2 3" xfId="34485"/>
    <cellStyle name="40% – Акцентування2 2 3 3 3 2 3" xfId="14780"/>
    <cellStyle name="40% – Акцентування2 2 3 3 3 2 3 2" xfId="41042"/>
    <cellStyle name="40% – Акцентування2 2 3 3 3 2 4" xfId="27953"/>
    <cellStyle name="40% – Акцентування2 2 3 3 3 3" xfId="8130"/>
    <cellStyle name="40% – Акцентування2 2 3 3 3 3 2" xfId="21361"/>
    <cellStyle name="40% – Акцентування2 2 3 3 3 3 2 2" xfId="47562"/>
    <cellStyle name="40% – Акцентування2 2 3 3 3 3 3" xfId="34484"/>
    <cellStyle name="40% – Акцентування2 2 3 3 3 4" xfId="14779"/>
    <cellStyle name="40% – Акцентування2 2 3 3 3 4 2" xfId="41041"/>
    <cellStyle name="40% – Акцентування2 2 3 3 3 5" xfId="27952"/>
    <cellStyle name="40% – Акцентування2 2 3 3 4" xfId="1367"/>
    <cellStyle name="40% – Акцентування2 2 3 3 4 2" xfId="8132"/>
    <cellStyle name="40% – Акцентування2 2 3 3 4 2 2" xfId="21363"/>
    <cellStyle name="40% – Акцентування2 2 3 3 4 2 2 2" xfId="47564"/>
    <cellStyle name="40% – Акцентування2 2 3 3 4 2 3" xfId="34486"/>
    <cellStyle name="40% – Акцентування2 2 3 3 4 3" xfId="14781"/>
    <cellStyle name="40% – Акцентування2 2 3 3 4 3 2" xfId="41043"/>
    <cellStyle name="40% – Акцентування2 2 3 3 4 4" xfId="27954"/>
    <cellStyle name="40% – Акцентування2 2 3 3 5" xfId="8125"/>
    <cellStyle name="40% – Акцентування2 2 3 3 5 2" xfId="21356"/>
    <cellStyle name="40% – Акцентування2 2 3 3 5 2 2" xfId="47557"/>
    <cellStyle name="40% – Акцентування2 2 3 3 5 3" xfId="34479"/>
    <cellStyle name="40% – Акцентування2 2 3 3 6" xfId="14774"/>
    <cellStyle name="40% – Акцентування2 2 3 3 6 2" xfId="41036"/>
    <cellStyle name="40% – Акцентування2 2 3 3 7" xfId="27947"/>
    <cellStyle name="40% – Акцентування2 2 3 4" xfId="1368"/>
    <cellStyle name="40% – Акцентування2 2 3 4 2" xfId="1369"/>
    <cellStyle name="40% – Акцентування2 2 3 4 2 2" xfId="1370"/>
    <cellStyle name="40% – Акцентування2 2 3 4 2 2 2" xfId="8135"/>
    <cellStyle name="40% – Акцентування2 2 3 4 2 2 2 2" xfId="21366"/>
    <cellStyle name="40% – Акцентування2 2 3 4 2 2 2 2 2" xfId="47567"/>
    <cellStyle name="40% – Акцентування2 2 3 4 2 2 2 3" xfId="34489"/>
    <cellStyle name="40% – Акцентування2 2 3 4 2 2 3" xfId="14784"/>
    <cellStyle name="40% – Акцентування2 2 3 4 2 2 3 2" xfId="41046"/>
    <cellStyle name="40% – Акцентування2 2 3 4 2 2 4" xfId="27957"/>
    <cellStyle name="40% – Акцентування2 2 3 4 2 3" xfId="8134"/>
    <cellStyle name="40% – Акцентування2 2 3 4 2 3 2" xfId="21365"/>
    <cellStyle name="40% – Акцентування2 2 3 4 2 3 2 2" xfId="47566"/>
    <cellStyle name="40% – Акцентування2 2 3 4 2 3 3" xfId="34488"/>
    <cellStyle name="40% – Акцентування2 2 3 4 2 4" xfId="14783"/>
    <cellStyle name="40% – Акцентування2 2 3 4 2 4 2" xfId="41045"/>
    <cellStyle name="40% – Акцентування2 2 3 4 2 5" xfId="27956"/>
    <cellStyle name="40% – Акцентування2 2 3 4 3" xfId="1371"/>
    <cellStyle name="40% – Акцентування2 2 3 4 3 2" xfId="8136"/>
    <cellStyle name="40% – Акцентування2 2 3 4 3 2 2" xfId="21367"/>
    <cellStyle name="40% – Акцентування2 2 3 4 3 2 2 2" xfId="47568"/>
    <cellStyle name="40% – Акцентування2 2 3 4 3 2 3" xfId="34490"/>
    <cellStyle name="40% – Акцентування2 2 3 4 3 3" xfId="14785"/>
    <cellStyle name="40% – Акцентування2 2 3 4 3 3 2" xfId="41047"/>
    <cellStyle name="40% – Акцентування2 2 3 4 3 4" xfId="27958"/>
    <cellStyle name="40% – Акцентування2 2 3 4 4" xfId="8133"/>
    <cellStyle name="40% – Акцентування2 2 3 4 4 2" xfId="21364"/>
    <cellStyle name="40% – Акцентування2 2 3 4 4 2 2" xfId="47565"/>
    <cellStyle name="40% – Акцентування2 2 3 4 4 3" xfId="34487"/>
    <cellStyle name="40% – Акцентування2 2 3 4 5" xfId="14782"/>
    <cellStyle name="40% – Акцентування2 2 3 4 5 2" xfId="41044"/>
    <cellStyle name="40% – Акцентування2 2 3 4 6" xfId="27955"/>
    <cellStyle name="40% – Акцентування2 2 3 5" xfId="1372"/>
    <cellStyle name="40% – Акцентування2 2 3 5 2" xfId="1373"/>
    <cellStyle name="40% – Акцентування2 2 3 5 2 2" xfId="8138"/>
    <cellStyle name="40% – Акцентування2 2 3 5 2 2 2" xfId="21369"/>
    <cellStyle name="40% – Акцентування2 2 3 5 2 2 2 2" xfId="47570"/>
    <cellStyle name="40% – Акцентування2 2 3 5 2 2 3" xfId="34492"/>
    <cellStyle name="40% – Акцентування2 2 3 5 2 3" xfId="14787"/>
    <cellStyle name="40% – Акцентування2 2 3 5 2 3 2" xfId="41049"/>
    <cellStyle name="40% – Акцентування2 2 3 5 2 4" xfId="27960"/>
    <cellStyle name="40% – Акцентування2 2 3 5 3" xfId="8137"/>
    <cellStyle name="40% – Акцентування2 2 3 5 3 2" xfId="21368"/>
    <cellStyle name="40% – Акцентування2 2 3 5 3 2 2" xfId="47569"/>
    <cellStyle name="40% – Акцентування2 2 3 5 3 3" xfId="34491"/>
    <cellStyle name="40% – Акцентування2 2 3 5 4" xfId="14786"/>
    <cellStyle name="40% – Акцентування2 2 3 5 4 2" xfId="41048"/>
    <cellStyle name="40% – Акцентування2 2 3 5 5" xfId="27959"/>
    <cellStyle name="40% – Акцентування2 2 3 6" xfId="1374"/>
    <cellStyle name="40% – Акцентування2 2 3 6 2" xfId="8139"/>
    <cellStyle name="40% – Акцентування2 2 3 6 2 2" xfId="21370"/>
    <cellStyle name="40% – Акцентування2 2 3 6 2 2 2" xfId="47571"/>
    <cellStyle name="40% – Акцентування2 2 3 6 2 3" xfId="34493"/>
    <cellStyle name="40% – Акцентування2 2 3 6 3" xfId="14788"/>
    <cellStyle name="40% – Акцентування2 2 3 6 3 2" xfId="41050"/>
    <cellStyle name="40% – Акцентування2 2 3 6 4" xfId="27961"/>
    <cellStyle name="40% – Акцентування2 2 3 7" xfId="8108"/>
    <cellStyle name="40% – Акцентування2 2 3 7 2" xfId="21339"/>
    <cellStyle name="40% – Акцентування2 2 3 7 2 2" xfId="47540"/>
    <cellStyle name="40% – Акцентування2 2 3 7 3" xfId="34462"/>
    <cellStyle name="40% – Акцентування2 2 3 8" xfId="14757"/>
    <cellStyle name="40% – Акцентування2 2 3 8 2" xfId="41019"/>
    <cellStyle name="40% – Акцентування2 2 3 9" xfId="27930"/>
    <cellStyle name="40% – Акцентування2 2 4" xfId="1375"/>
    <cellStyle name="40% – Акцентування2 2 4 2" xfId="1376"/>
    <cellStyle name="40% – Акцентування2 2 4 2 2" xfId="1377"/>
    <cellStyle name="40% – Акцентування2 2 4 2 2 2" xfId="1378"/>
    <cellStyle name="40% – Акцентування2 2 4 2 2 2 2" xfId="1379"/>
    <cellStyle name="40% – Акцентування2 2 4 2 2 2 2 2" xfId="8144"/>
    <cellStyle name="40% – Акцентування2 2 4 2 2 2 2 2 2" xfId="21375"/>
    <cellStyle name="40% – Акцентування2 2 4 2 2 2 2 2 2 2" xfId="47576"/>
    <cellStyle name="40% – Акцентування2 2 4 2 2 2 2 2 3" xfId="34498"/>
    <cellStyle name="40% – Акцентування2 2 4 2 2 2 2 3" xfId="14793"/>
    <cellStyle name="40% – Акцентування2 2 4 2 2 2 2 3 2" xfId="41055"/>
    <cellStyle name="40% – Акцентування2 2 4 2 2 2 2 4" xfId="27966"/>
    <cellStyle name="40% – Акцентування2 2 4 2 2 2 3" xfId="8143"/>
    <cellStyle name="40% – Акцентування2 2 4 2 2 2 3 2" xfId="21374"/>
    <cellStyle name="40% – Акцентування2 2 4 2 2 2 3 2 2" xfId="47575"/>
    <cellStyle name="40% – Акцентування2 2 4 2 2 2 3 3" xfId="34497"/>
    <cellStyle name="40% – Акцентування2 2 4 2 2 2 4" xfId="14792"/>
    <cellStyle name="40% – Акцентування2 2 4 2 2 2 4 2" xfId="41054"/>
    <cellStyle name="40% – Акцентування2 2 4 2 2 2 5" xfId="27965"/>
    <cellStyle name="40% – Акцентування2 2 4 2 2 3" xfId="1380"/>
    <cellStyle name="40% – Акцентування2 2 4 2 2 3 2" xfId="8145"/>
    <cellStyle name="40% – Акцентування2 2 4 2 2 3 2 2" xfId="21376"/>
    <cellStyle name="40% – Акцентування2 2 4 2 2 3 2 2 2" xfId="47577"/>
    <cellStyle name="40% – Акцентування2 2 4 2 2 3 2 3" xfId="34499"/>
    <cellStyle name="40% – Акцентування2 2 4 2 2 3 3" xfId="14794"/>
    <cellStyle name="40% – Акцентування2 2 4 2 2 3 3 2" xfId="41056"/>
    <cellStyle name="40% – Акцентування2 2 4 2 2 3 4" xfId="27967"/>
    <cellStyle name="40% – Акцентування2 2 4 2 2 4" xfId="8142"/>
    <cellStyle name="40% – Акцентування2 2 4 2 2 4 2" xfId="21373"/>
    <cellStyle name="40% – Акцентування2 2 4 2 2 4 2 2" xfId="47574"/>
    <cellStyle name="40% – Акцентування2 2 4 2 2 4 3" xfId="34496"/>
    <cellStyle name="40% – Акцентування2 2 4 2 2 5" xfId="14791"/>
    <cellStyle name="40% – Акцентування2 2 4 2 2 5 2" xfId="41053"/>
    <cellStyle name="40% – Акцентування2 2 4 2 2 6" xfId="27964"/>
    <cellStyle name="40% – Акцентування2 2 4 2 3" xfId="1381"/>
    <cellStyle name="40% – Акцентування2 2 4 2 3 2" xfId="1382"/>
    <cellStyle name="40% – Акцентування2 2 4 2 3 2 2" xfId="8147"/>
    <cellStyle name="40% – Акцентування2 2 4 2 3 2 2 2" xfId="21378"/>
    <cellStyle name="40% – Акцентування2 2 4 2 3 2 2 2 2" xfId="47579"/>
    <cellStyle name="40% – Акцентування2 2 4 2 3 2 2 3" xfId="34501"/>
    <cellStyle name="40% – Акцентування2 2 4 2 3 2 3" xfId="14796"/>
    <cellStyle name="40% – Акцентування2 2 4 2 3 2 3 2" xfId="41058"/>
    <cellStyle name="40% – Акцентування2 2 4 2 3 2 4" xfId="27969"/>
    <cellStyle name="40% – Акцентування2 2 4 2 3 3" xfId="8146"/>
    <cellStyle name="40% – Акцентування2 2 4 2 3 3 2" xfId="21377"/>
    <cellStyle name="40% – Акцентування2 2 4 2 3 3 2 2" xfId="47578"/>
    <cellStyle name="40% – Акцентування2 2 4 2 3 3 3" xfId="34500"/>
    <cellStyle name="40% – Акцентування2 2 4 2 3 4" xfId="14795"/>
    <cellStyle name="40% – Акцентування2 2 4 2 3 4 2" xfId="41057"/>
    <cellStyle name="40% – Акцентування2 2 4 2 3 5" xfId="27968"/>
    <cellStyle name="40% – Акцентування2 2 4 2 4" xfId="1383"/>
    <cellStyle name="40% – Акцентування2 2 4 2 4 2" xfId="8148"/>
    <cellStyle name="40% – Акцентування2 2 4 2 4 2 2" xfId="21379"/>
    <cellStyle name="40% – Акцентування2 2 4 2 4 2 2 2" xfId="47580"/>
    <cellStyle name="40% – Акцентування2 2 4 2 4 2 3" xfId="34502"/>
    <cellStyle name="40% – Акцентування2 2 4 2 4 3" xfId="14797"/>
    <cellStyle name="40% – Акцентування2 2 4 2 4 3 2" xfId="41059"/>
    <cellStyle name="40% – Акцентування2 2 4 2 4 4" xfId="27970"/>
    <cellStyle name="40% – Акцентування2 2 4 2 5" xfId="8141"/>
    <cellStyle name="40% – Акцентування2 2 4 2 5 2" xfId="21372"/>
    <cellStyle name="40% – Акцентування2 2 4 2 5 2 2" xfId="47573"/>
    <cellStyle name="40% – Акцентування2 2 4 2 5 3" xfId="34495"/>
    <cellStyle name="40% – Акцентування2 2 4 2 6" xfId="14790"/>
    <cellStyle name="40% – Акцентування2 2 4 2 6 2" xfId="41052"/>
    <cellStyle name="40% – Акцентування2 2 4 2 7" xfId="27963"/>
    <cellStyle name="40% – Акцентування2 2 4 3" xfId="1384"/>
    <cellStyle name="40% – Акцентування2 2 4 3 2" xfId="1385"/>
    <cellStyle name="40% – Акцентування2 2 4 3 2 2" xfId="1386"/>
    <cellStyle name="40% – Акцентування2 2 4 3 2 2 2" xfId="8151"/>
    <cellStyle name="40% – Акцентування2 2 4 3 2 2 2 2" xfId="21382"/>
    <cellStyle name="40% – Акцентування2 2 4 3 2 2 2 2 2" xfId="47583"/>
    <cellStyle name="40% – Акцентування2 2 4 3 2 2 2 3" xfId="34505"/>
    <cellStyle name="40% – Акцентування2 2 4 3 2 2 3" xfId="14800"/>
    <cellStyle name="40% – Акцентування2 2 4 3 2 2 3 2" xfId="41062"/>
    <cellStyle name="40% – Акцентування2 2 4 3 2 2 4" xfId="27973"/>
    <cellStyle name="40% – Акцентування2 2 4 3 2 3" xfId="8150"/>
    <cellStyle name="40% – Акцентування2 2 4 3 2 3 2" xfId="21381"/>
    <cellStyle name="40% – Акцентування2 2 4 3 2 3 2 2" xfId="47582"/>
    <cellStyle name="40% – Акцентування2 2 4 3 2 3 3" xfId="34504"/>
    <cellStyle name="40% – Акцентування2 2 4 3 2 4" xfId="14799"/>
    <cellStyle name="40% – Акцентування2 2 4 3 2 4 2" xfId="41061"/>
    <cellStyle name="40% – Акцентування2 2 4 3 2 5" xfId="27972"/>
    <cellStyle name="40% – Акцентування2 2 4 3 3" xfId="1387"/>
    <cellStyle name="40% – Акцентування2 2 4 3 3 2" xfId="8152"/>
    <cellStyle name="40% – Акцентування2 2 4 3 3 2 2" xfId="21383"/>
    <cellStyle name="40% – Акцентування2 2 4 3 3 2 2 2" xfId="47584"/>
    <cellStyle name="40% – Акцентування2 2 4 3 3 2 3" xfId="34506"/>
    <cellStyle name="40% – Акцентування2 2 4 3 3 3" xfId="14801"/>
    <cellStyle name="40% – Акцентування2 2 4 3 3 3 2" xfId="41063"/>
    <cellStyle name="40% – Акцентування2 2 4 3 3 4" xfId="27974"/>
    <cellStyle name="40% – Акцентування2 2 4 3 4" xfId="8149"/>
    <cellStyle name="40% – Акцентування2 2 4 3 4 2" xfId="21380"/>
    <cellStyle name="40% – Акцентування2 2 4 3 4 2 2" xfId="47581"/>
    <cellStyle name="40% – Акцентування2 2 4 3 4 3" xfId="34503"/>
    <cellStyle name="40% – Акцентування2 2 4 3 5" xfId="14798"/>
    <cellStyle name="40% – Акцентування2 2 4 3 5 2" xfId="41060"/>
    <cellStyle name="40% – Акцентування2 2 4 3 6" xfId="27971"/>
    <cellStyle name="40% – Акцентування2 2 4 4" xfId="1388"/>
    <cellStyle name="40% – Акцентування2 2 4 4 2" xfId="1389"/>
    <cellStyle name="40% – Акцентування2 2 4 4 2 2" xfId="8154"/>
    <cellStyle name="40% – Акцентування2 2 4 4 2 2 2" xfId="21385"/>
    <cellStyle name="40% – Акцентування2 2 4 4 2 2 2 2" xfId="47586"/>
    <cellStyle name="40% – Акцентування2 2 4 4 2 2 3" xfId="34508"/>
    <cellStyle name="40% – Акцентування2 2 4 4 2 3" xfId="14803"/>
    <cellStyle name="40% – Акцентування2 2 4 4 2 3 2" xfId="41065"/>
    <cellStyle name="40% – Акцентування2 2 4 4 2 4" xfId="27976"/>
    <cellStyle name="40% – Акцентування2 2 4 4 3" xfId="8153"/>
    <cellStyle name="40% – Акцентування2 2 4 4 3 2" xfId="21384"/>
    <cellStyle name="40% – Акцентування2 2 4 4 3 2 2" xfId="47585"/>
    <cellStyle name="40% – Акцентування2 2 4 4 3 3" xfId="34507"/>
    <cellStyle name="40% – Акцентування2 2 4 4 4" xfId="14802"/>
    <cellStyle name="40% – Акцентування2 2 4 4 4 2" xfId="41064"/>
    <cellStyle name="40% – Акцентування2 2 4 4 5" xfId="27975"/>
    <cellStyle name="40% – Акцентування2 2 4 5" xfId="1390"/>
    <cellStyle name="40% – Акцентування2 2 4 5 2" xfId="8155"/>
    <cellStyle name="40% – Акцентування2 2 4 5 2 2" xfId="21386"/>
    <cellStyle name="40% – Акцентування2 2 4 5 2 2 2" xfId="47587"/>
    <cellStyle name="40% – Акцентування2 2 4 5 2 3" xfId="34509"/>
    <cellStyle name="40% – Акцентування2 2 4 5 3" xfId="14804"/>
    <cellStyle name="40% – Акцентування2 2 4 5 3 2" xfId="41066"/>
    <cellStyle name="40% – Акцентування2 2 4 5 4" xfId="27977"/>
    <cellStyle name="40% – Акцентування2 2 4 6" xfId="8140"/>
    <cellStyle name="40% – Акцентування2 2 4 6 2" xfId="21371"/>
    <cellStyle name="40% – Акцентування2 2 4 6 2 2" xfId="47572"/>
    <cellStyle name="40% – Акцентування2 2 4 6 3" xfId="34494"/>
    <cellStyle name="40% – Акцентування2 2 4 7" xfId="14789"/>
    <cellStyle name="40% – Акцентування2 2 4 7 2" xfId="41051"/>
    <cellStyle name="40% – Акцентування2 2 4 8" xfId="27962"/>
    <cellStyle name="40% – Акцентування2 2 5" xfId="1391"/>
    <cellStyle name="40% – Акцентування2 2 5 2" xfId="1392"/>
    <cellStyle name="40% – Акцентування2 2 5 2 2" xfId="1393"/>
    <cellStyle name="40% – Акцентування2 2 5 2 2 2" xfId="1394"/>
    <cellStyle name="40% – Акцентування2 2 5 2 2 2 2" xfId="8159"/>
    <cellStyle name="40% – Акцентування2 2 5 2 2 2 2 2" xfId="21390"/>
    <cellStyle name="40% – Акцентування2 2 5 2 2 2 2 2 2" xfId="47591"/>
    <cellStyle name="40% – Акцентування2 2 5 2 2 2 2 3" xfId="34513"/>
    <cellStyle name="40% – Акцентування2 2 5 2 2 2 3" xfId="14808"/>
    <cellStyle name="40% – Акцентування2 2 5 2 2 2 3 2" xfId="41070"/>
    <cellStyle name="40% – Акцентування2 2 5 2 2 2 4" xfId="27981"/>
    <cellStyle name="40% – Акцентування2 2 5 2 2 3" xfId="8158"/>
    <cellStyle name="40% – Акцентування2 2 5 2 2 3 2" xfId="21389"/>
    <cellStyle name="40% – Акцентування2 2 5 2 2 3 2 2" xfId="47590"/>
    <cellStyle name="40% – Акцентування2 2 5 2 2 3 3" xfId="34512"/>
    <cellStyle name="40% – Акцентування2 2 5 2 2 4" xfId="14807"/>
    <cellStyle name="40% – Акцентування2 2 5 2 2 4 2" xfId="41069"/>
    <cellStyle name="40% – Акцентування2 2 5 2 2 5" xfId="27980"/>
    <cellStyle name="40% – Акцентування2 2 5 2 3" xfId="1395"/>
    <cellStyle name="40% – Акцентування2 2 5 2 3 2" xfId="8160"/>
    <cellStyle name="40% – Акцентування2 2 5 2 3 2 2" xfId="21391"/>
    <cellStyle name="40% – Акцентування2 2 5 2 3 2 2 2" xfId="47592"/>
    <cellStyle name="40% – Акцентування2 2 5 2 3 2 3" xfId="34514"/>
    <cellStyle name="40% – Акцентування2 2 5 2 3 3" xfId="14809"/>
    <cellStyle name="40% – Акцентування2 2 5 2 3 3 2" xfId="41071"/>
    <cellStyle name="40% – Акцентування2 2 5 2 3 4" xfId="27982"/>
    <cellStyle name="40% – Акцентування2 2 5 2 4" xfId="8157"/>
    <cellStyle name="40% – Акцентування2 2 5 2 4 2" xfId="21388"/>
    <cellStyle name="40% – Акцентування2 2 5 2 4 2 2" xfId="47589"/>
    <cellStyle name="40% – Акцентування2 2 5 2 4 3" xfId="34511"/>
    <cellStyle name="40% – Акцентування2 2 5 2 5" xfId="14806"/>
    <cellStyle name="40% – Акцентування2 2 5 2 5 2" xfId="41068"/>
    <cellStyle name="40% – Акцентування2 2 5 2 6" xfId="27979"/>
    <cellStyle name="40% – Акцентування2 2 5 3" xfId="1396"/>
    <cellStyle name="40% – Акцентування2 2 5 3 2" xfId="1397"/>
    <cellStyle name="40% – Акцентування2 2 5 3 2 2" xfId="8162"/>
    <cellStyle name="40% – Акцентування2 2 5 3 2 2 2" xfId="21393"/>
    <cellStyle name="40% – Акцентування2 2 5 3 2 2 2 2" xfId="47594"/>
    <cellStyle name="40% – Акцентування2 2 5 3 2 2 3" xfId="34516"/>
    <cellStyle name="40% – Акцентування2 2 5 3 2 3" xfId="14811"/>
    <cellStyle name="40% – Акцентування2 2 5 3 2 3 2" xfId="41073"/>
    <cellStyle name="40% – Акцентування2 2 5 3 2 4" xfId="27984"/>
    <cellStyle name="40% – Акцентування2 2 5 3 3" xfId="8161"/>
    <cellStyle name="40% – Акцентування2 2 5 3 3 2" xfId="21392"/>
    <cellStyle name="40% – Акцентування2 2 5 3 3 2 2" xfId="47593"/>
    <cellStyle name="40% – Акцентування2 2 5 3 3 3" xfId="34515"/>
    <cellStyle name="40% – Акцентування2 2 5 3 4" xfId="14810"/>
    <cellStyle name="40% – Акцентування2 2 5 3 4 2" xfId="41072"/>
    <cellStyle name="40% – Акцентування2 2 5 3 5" xfId="27983"/>
    <cellStyle name="40% – Акцентування2 2 5 4" xfId="1398"/>
    <cellStyle name="40% – Акцентування2 2 5 4 2" xfId="8163"/>
    <cellStyle name="40% – Акцентування2 2 5 4 2 2" xfId="21394"/>
    <cellStyle name="40% – Акцентування2 2 5 4 2 2 2" xfId="47595"/>
    <cellStyle name="40% – Акцентування2 2 5 4 2 3" xfId="34517"/>
    <cellStyle name="40% – Акцентування2 2 5 4 3" xfId="14812"/>
    <cellStyle name="40% – Акцентування2 2 5 4 3 2" xfId="41074"/>
    <cellStyle name="40% – Акцентування2 2 5 4 4" xfId="27985"/>
    <cellStyle name="40% – Акцентування2 2 5 5" xfId="8156"/>
    <cellStyle name="40% – Акцентування2 2 5 5 2" xfId="21387"/>
    <cellStyle name="40% – Акцентування2 2 5 5 2 2" xfId="47588"/>
    <cellStyle name="40% – Акцентування2 2 5 5 3" xfId="34510"/>
    <cellStyle name="40% – Акцентування2 2 5 6" xfId="14805"/>
    <cellStyle name="40% – Акцентування2 2 5 6 2" xfId="41067"/>
    <cellStyle name="40% – Акцентування2 2 5 7" xfId="27978"/>
    <cellStyle name="40% – Акцентування2 2 6" xfId="1399"/>
    <cellStyle name="40% – Акцентування2 2 6 2" xfId="1400"/>
    <cellStyle name="40% – Акцентування2 2 6 2 2" xfId="1401"/>
    <cellStyle name="40% – Акцентування2 2 6 2 2 2" xfId="8166"/>
    <cellStyle name="40% – Акцентування2 2 6 2 2 2 2" xfId="21397"/>
    <cellStyle name="40% – Акцентування2 2 6 2 2 2 2 2" xfId="47598"/>
    <cellStyle name="40% – Акцентування2 2 6 2 2 2 3" xfId="34520"/>
    <cellStyle name="40% – Акцентування2 2 6 2 2 3" xfId="14815"/>
    <cellStyle name="40% – Акцентування2 2 6 2 2 3 2" xfId="41077"/>
    <cellStyle name="40% – Акцентування2 2 6 2 2 4" xfId="27988"/>
    <cellStyle name="40% – Акцентування2 2 6 2 3" xfId="8165"/>
    <cellStyle name="40% – Акцентування2 2 6 2 3 2" xfId="21396"/>
    <cellStyle name="40% – Акцентування2 2 6 2 3 2 2" xfId="47597"/>
    <cellStyle name="40% – Акцентування2 2 6 2 3 3" xfId="34519"/>
    <cellStyle name="40% – Акцентування2 2 6 2 4" xfId="14814"/>
    <cellStyle name="40% – Акцентування2 2 6 2 4 2" xfId="41076"/>
    <cellStyle name="40% – Акцентування2 2 6 2 5" xfId="27987"/>
    <cellStyle name="40% – Акцентування2 2 6 3" xfId="1402"/>
    <cellStyle name="40% – Акцентування2 2 6 3 2" xfId="8167"/>
    <cellStyle name="40% – Акцентування2 2 6 3 2 2" xfId="21398"/>
    <cellStyle name="40% – Акцентування2 2 6 3 2 2 2" xfId="47599"/>
    <cellStyle name="40% – Акцентування2 2 6 3 2 3" xfId="34521"/>
    <cellStyle name="40% – Акцентування2 2 6 3 3" xfId="14816"/>
    <cellStyle name="40% – Акцентування2 2 6 3 3 2" xfId="41078"/>
    <cellStyle name="40% – Акцентування2 2 6 3 4" xfId="27989"/>
    <cellStyle name="40% – Акцентування2 2 6 4" xfId="8164"/>
    <cellStyle name="40% – Акцентування2 2 6 4 2" xfId="21395"/>
    <cellStyle name="40% – Акцентування2 2 6 4 2 2" xfId="47596"/>
    <cellStyle name="40% – Акцентування2 2 6 4 3" xfId="34518"/>
    <cellStyle name="40% – Акцентування2 2 6 5" xfId="14813"/>
    <cellStyle name="40% – Акцентування2 2 6 5 2" xfId="41075"/>
    <cellStyle name="40% – Акцентування2 2 6 6" xfId="27986"/>
    <cellStyle name="40% – Акцентування2 2 7" xfId="1403"/>
    <cellStyle name="40% – Акцентування2 2 7 2" xfId="1404"/>
    <cellStyle name="40% – Акцентування2 2 7 2 2" xfId="8169"/>
    <cellStyle name="40% – Акцентування2 2 7 2 2 2" xfId="21400"/>
    <cellStyle name="40% – Акцентування2 2 7 2 2 2 2" xfId="47601"/>
    <cellStyle name="40% – Акцентування2 2 7 2 2 3" xfId="34523"/>
    <cellStyle name="40% – Акцентування2 2 7 2 3" xfId="14818"/>
    <cellStyle name="40% – Акцентування2 2 7 2 3 2" xfId="41080"/>
    <cellStyle name="40% – Акцентування2 2 7 2 4" xfId="27991"/>
    <cellStyle name="40% – Акцентування2 2 7 3" xfId="8168"/>
    <cellStyle name="40% – Акцентування2 2 7 3 2" xfId="21399"/>
    <cellStyle name="40% – Акцентування2 2 7 3 2 2" xfId="47600"/>
    <cellStyle name="40% – Акцентування2 2 7 3 3" xfId="34522"/>
    <cellStyle name="40% – Акцентування2 2 7 4" xfId="14817"/>
    <cellStyle name="40% – Акцентування2 2 7 4 2" xfId="41079"/>
    <cellStyle name="40% – Акцентування2 2 7 5" xfId="27990"/>
    <cellStyle name="40% – Акцентування2 2 8" xfId="1405"/>
    <cellStyle name="40% – Акцентування2 2 8 2" xfId="8170"/>
    <cellStyle name="40% – Акцентування2 2 8 2 2" xfId="21401"/>
    <cellStyle name="40% – Акцентування2 2 8 2 2 2" xfId="47602"/>
    <cellStyle name="40% – Акцентування2 2 8 2 3" xfId="34524"/>
    <cellStyle name="40% – Акцентування2 2 8 3" xfId="14819"/>
    <cellStyle name="40% – Акцентування2 2 8 3 2" xfId="41081"/>
    <cellStyle name="40% – Акцентування2 2 8 4" xfId="27992"/>
    <cellStyle name="40% – Акцентування2 2 9" xfId="7037"/>
    <cellStyle name="40% – Акцентування2 2 9 2" xfId="13637"/>
    <cellStyle name="40% – Акцентування2 2 9 2 2" xfId="26867"/>
    <cellStyle name="40% – Акцентування2 2 9 2 2 2" xfId="53039"/>
    <cellStyle name="40% – Акцентування2 2 9 2 3" xfId="39961"/>
    <cellStyle name="40% – Акцентування2 2 9 3" xfId="20285"/>
    <cellStyle name="40% – Акцентування2 2 9 3 2" xfId="46518"/>
    <cellStyle name="40% – Акцентування2 2 9 4" xfId="33428"/>
    <cellStyle name="40% – Акцентування3 2" xfId="1406"/>
    <cellStyle name="40% – Акцентування3 2 10" xfId="8171"/>
    <cellStyle name="40% – Акцентування3 2 10 2" xfId="21402"/>
    <cellStyle name="40% – Акцентування3 2 10 2 2" xfId="47603"/>
    <cellStyle name="40% – Акцентування3 2 10 3" xfId="34525"/>
    <cellStyle name="40% – Акцентування3 2 11" xfId="14820"/>
    <cellStyle name="40% – Акцентування3 2 11 2" xfId="41082"/>
    <cellStyle name="40% – Акцентування3 2 12" xfId="27993"/>
    <cellStyle name="40% – Акцентування3 2 2" xfId="1407"/>
    <cellStyle name="40% – Акцентування3 2 2 10" xfId="27994"/>
    <cellStyle name="40% – Акцентування3 2 2 2" xfId="1408"/>
    <cellStyle name="40% – Акцентування3 2 2 2 2" xfId="1409"/>
    <cellStyle name="40% – Акцентування3 2 2 2 2 2" xfId="1410"/>
    <cellStyle name="40% – Акцентування3 2 2 2 2 2 2" xfId="1411"/>
    <cellStyle name="40% – Акцентування3 2 2 2 2 2 2 2" xfId="1412"/>
    <cellStyle name="40% – Акцентування3 2 2 2 2 2 2 2 2" xfId="1413"/>
    <cellStyle name="40% – Акцентування3 2 2 2 2 2 2 2 2 2" xfId="8178"/>
    <cellStyle name="40% – Акцентування3 2 2 2 2 2 2 2 2 2 2" xfId="21409"/>
    <cellStyle name="40% – Акцентування3 2 2 2 2 2 2 2 2 2 2 2" xfId="47610"/>
    <cellStyle name="40% – Акцентування3 2 2 2 2 2 2 2 2 2 3" xfId="34532"/>
    <cellStyle name="40% – Акцентування3 2 2 2 2 2 2 2 2 3" xfId="14827"/>
    <cellStyle name="40% – Акцентування3 2 2 2 2 2 2 2 2 3 2" xfId="41089"/>
    <cellStyle name="40% – Акцентування3 2 2 2 2 2 2 2 2 4" xfId="28000"/>
    <cellStyle name="40% – Акцентування3 2 2 2 2 2 2 2 3" xfId="8177"/>
    <cellStyle name="40% – Акцентування3 2 2 2 2 2 2 2 3 2" xfId="21408"/>
    <cellStyle name="40% – Акцентування3 2 2 2 2 2 2 2 3 2 2" xfId="47609"/>
    <cellStyle name="40% – Акцентування3 2 2 2 2 2 2 2 3 3" xfId="34531"/>
    <cellStyle name="40% – Акцентування3 2 2 2 2 2 2 2 4" xfId="14826"/>
    <cellStyle name="40% – Акцентування3 2 2 2 2 2 2 2 4 2" xfId="41088"/>
    <cellStyle name="40% – Акцентування3 2 2 2 2 2 2 2 5" xfId="27999"/>
    <cellStyle name="40% – Акцентування3 2 2 2 2 2 2 3" xfId="1414"/>
    <cellStyle name="40% – Акцентування3 2 2 2 2 2 2 3 2" xfId="8179"/>
    <cellStyle name="40% – Акцентування3 2 2 2 2 2 2 3 2 2" xfId="21410"/>
    <cellStyle name="40% – Акцентування3 2 2 2 2 2 2 3 2 2 2" xfId="47611"/>
    <cellStyle name="40% – Акцентування3 2 2 2 2 2 2 3 2 3" xfId="34533"/>
    <cellStyle name="40% – Акцентування3 2 2 2 2 2 2 3 3" xfId="14828"/>
    <cellStyle name="40% – Акцентування3 2 2 2 2 2 2 3 3 2" xfId="41090"/>
    <cellStyle name="40% – Акцентування3 2 2 2 2 2 2 3 4" xfId="28001"/>
    <cellStyle name="40% – Акцентування3 2 2 2 2 2 2 4" xfId="8176"/>
    <cellStyle name="40% – Акцентування3 2 2 2 2 2 2 4 2" xfId="21407"/>
    <cellStyle name="40% – Акцентування3 2 2 2 2 2 2 4 2 2" xfId="47608"/>
    <cellStyle name="40% – Акцентування3 2 2 2 2 2 2 4 3" xfId="34530"/>
    <cellStyle name="40% – Акцентування3 2 2 2 2 2 2 5" xfId="14825"/>
    <cellStyle name="40% – Акцентування3 2 2 2 2 2 2 5 2" xfId="41087"/>
    <cellStyle name="40% – Акцентування3 2 2 2 2 2 2 6" xfId="27998"/>
    <cellStyle name="40% – Акцентування3 2 2 2 2 2 3" xfId="1415"/>
    <cellStyle name="40% – Акцентування3 2 2 2 2 2 3 2" xfId="1416"/>
    <cellStyle name="40% – Акцентування3 2 2 2 2 2 3 2 2" xfId="8181"/>
    <cellStyle name="40% – Акцентування3 2 2 2 2 2 3 2 2 2" xfId="21412"/>
    <cellStyle name="40% – Акцентування3 2 2 2 2 2 3 2 2 2 2" xfId="47613"/>
    <cellStyle name="40% – Акцентування3 2 2 2 2 2 3 2 2 3" xfId="34535"/>
    <cellStyle name="40% – Акцентування3 2 2 2 2 2 3 2 3" xfId="14830"/>
    <cellStyle name="40% – Акцентування3 2 2 2 2 2 3 2 3 2" xfId="41092"/>
    <cellStyle name="40% – Акцентування3 2 2 2 2 2 3 2 4" xfId="28003"/>
    <cellStyle name="40% – Акцентування3 2 2 2 2 2 3 3" xfId="8180"/>
    <cellStyle name="40% – Акцентування3 2 2 2 2 2 3 3 2" xfId="21411"/>
    <cellStyle name="40% – Акцентування3 2 2 2 2 2 3 3 2 2" xfId="47612"/>
    <cellStyle name="40% – Акцентування3 2 2 2 2 2 3 3 3" xfId="34534"/>
    <cellStyle name="40% – Акцентування3 2 2 2 2 2 3 4" xfId="14829"/>
    <cellStyle name="40% – Акцентування3 2 2 2 2 2 3 4 2" xfId="41091"/>
    <cellStyle name="40% – Акцентування3 2 2 2 2 2 3 5" xfId="28002"/>
    <cellStyle name="40% – Акцентування3 2 2 2 2 2 4" xfId="1417"/>
    <cellStyle name="40% – Акцентування3 2 2 2 2 2 4 2" xfId="8182"/>
    <cellStyle name="40% – Акцентування3 2 2 2 2 2 4 2 2" xfId="21413"/>
    <cellStyle name="40% – Акцентування3 2 2 2 2 2 4 2 2 2" xfId="47614"/>
    <cellStyle name="40% – Акцентування3 2 2 2 2 2 4 2 3" xfId="34536"/>
    <cellStyle name="40% – Акцентування3 2 2 2 2 2 4 3" xfId="14831"/>
    <cellStyle name="40% – Акцентування3 2 2 2 2 2 4 3 2" xfId="41093"/>
    <cellStyle name="40% – Акцентування3 2 2 2 2 2 4 4" xfId="28004"/>
    <cellStyle name="40% – Акцентування3 2 2 2 2 2 5" xfId="8175"/>
    <cellStyle name="40% – Акцентування3 2 2 2 2 2 5 2" xfId="21406"/>
    <cellStyle name="40% – Акцентування3 2 2 2 2 2 5 2 2" xfId="47607"/>
    <cellStyle name="40% – Акцентування3 2 2 2 2 2 5 3" xfId="34529"/>
    <cellStyle name="40% – Акцентування3 2 2 2 2 2 6" xfId="14824"/>
    <cellStyle name="40% – Акцентування3 2 2 2 2 2 6 2" xfId="41086"/>
    <cellStyle name="40% – Акцентування3 2 2 2 2 2 7" xfId="27997"/>
    <cellStyle name="40% – Акцентування3 2 2 2 2 3" xfId="1418"/>
    <cellStyle name="40% – Акцентування3 2 2 2 2 3 2" xfId="1419"/>
    <cellStyle name="40% – Акцентування3 2 2 2 2 3 2 2" xfId="1420"/>
    <cellStyle name="40% – Акцентування3 2 2 2 2 3 2 2 2" xfId="8185"/>
    <cellStyle name="40% – Акцентування3 2 2 2 2 3 2 2 2 2" xfId="21416"/>
    <cellStyle name="40% – Акцентування3 2 2 2 2 3 2 2 2 2 2" xfId="47617"/>
    <cellStyle name="40% – Акцентування3 2 2 2 2 3 2 2 2 3" xfId="34539"/>
    <cellStyle name="40% – Акцентування3 2 2 2 2 3 2 2 3" xfId="14834"/>
    <cellStyle name="40% – Акцентування3 2 2 2 2 3 2 2 3 2" xfId="41096"/>
    <cellStyle name="40% – Акцентування3 2 2 2 2 3 2 2 4" xfId="28007"/>
    <cellStyle name="40% – Акцентування3 2 2 2 2 3 2 3" xfId="8184"/>
    <cellStyle name="40% – Акцентування3 2 2 2 2 3 2 3 2" xfId="21415"/>
    <cellStyle name="40% – Акцентування3 2 2 2 2 3 2 3 2 2" xfId="47616"/>
    <cellStyle name="40% – Акцентування3 2 2 2 2 3 2 3 3" xfId="34538"/>
    <cellStyle name="40% – Акцентування3 2 2 2 2 3 2 4" xfId="14833"/>
    <cellStyle name="40% – Акцентування3 2 2 2 2 3 2 4 2" xfId="41095"/>
    <cellStyle name="40% – Акцентування3 2 2 2 2 3 2 5" xfId="28006"/>
    <cellStyle name="40% – Акцентування3 2 2 2 2 3 3" xfId="1421"/>
    <cellStyle name="40% – Акцентування3 2 2 2 2 3 3 2" xfId="8186"/>
    <cellStyle name="40% – Акцентування3 2 2 2 2 3 3 2 2" xfId="21417"/>
    <cellStyle name="40% – Акцентування3 2 2 2 2 3 3 2 2 2" xfId="47618"/>
    <cellStyle name="40% – Акцентування3 2 2 2 2 3 3 2 3" xfId="34540"/>
    <cellStyle name="40% – Акцентування3 2 2 2 2 3 3 3" xfId="14835"/>
    <cellStyle name="40% – Акцентування3 2 2 2 2 3 3 3 2" xfId="41097"/>
    <cellStyle name="40% – Акцентування3 2 2 2 2 3 3 4" xfId="28008"/>
    <cellStyle name="40% – Акцентування3 2 2 2 2 3 4" xfId="8183"/>
    <cellStyle name="40% – Акцентування3 2 2 2 2 3 4 2" xfId="21414"/>
    <cellStyle name="40% – Акцентування3 2 2 2 2 3 4 2 2" xfId="47615"/>
    <cellStyle name="40% – Акцентування3 2 2 2 2 3 4 3" xfId="34537"/>
    <cellStyle name="40% – Акцентування3 2 2 2 2 3 5" xfId="14832"/>
    <cellStyle name="40% – Акцентування3 2 2 2 2 3 5 2" xfId="41094"/>
    <cellStyle name="40% – Акцентування3 2 2 2 2 3 6" xfId="28005"/>
    <cellStyle name="40% – Акцентування3 2 2 2 2 4" xfId="1422"/>
    <cellStyle name="40% – Акцентування3 2 2 2 2 4 2" xfId="1423"/>
    <cellStyle name="40% – Акцентування3 2 2 2 2 4 2 2" xfId="8188"/>
    <cellStyle name="40% – Акцентування3 2 2 2 2 4 2 2 2" xfId="21419"/>
    <cellStyle name="40% – Акцентування3 2 2 2 2 4 2 2 2 2" xfId="47620"/>
    <cellStyle name="40% – Акцентування3 2 2 2 2 4 2 2 3" xfId="34542"/>
    <cellStyle name="40% – Акцентування3 2 2 2 2 4 2 3" xfId="14837"/>
    <cellStyle name="40% – Акцентування3 2 2 2 2 4 2 3 2" xfId="41099"/>
    <cellStyle name="40% – Акцентування3 2 2 2 2 4 2 4" xfId="28010"/>
    <cellStyle name="40% – Акцентування3 2 2 2 2 4 3" xfId="8187"/>
    <cellStyle name="40% – Акцентування3 2 2 2 2 4 3 2" xfId="21418"/>
    <cellStyle name="40% – Акцентування3 2 2 2 2 4 3 2 2" xfId="47619"/>
    <cellStyle name="40% – Акцентування3 2 2 2 2 4 3 3" xfId="34541"/>
    <cellStyle name="40% – Акцентування3 2 2 2 2 4 4" xfId="14836"/>
    <cellStyle name="40% – Акцентування3 2 2 2 2 4 4 2" xfId="41098"/>
    <cellStyle name="40% – Акцентування3 2 2 2 2 4 5" xfId="28009"/>
    <cellStyle name="40% – Акцентування3 2 2 2 2 5" xfId="1424"/>
    <cellStyle name="40% – Акцентування3 2 2 2 2 5 2" xfId="8189"/>
    <cellStyle name="40% – Акцентування3 2 2 2 2 5 2 2" xfId="21420"/>
    <cellStyle name="40% – Акцентування3 2 2 2 2 5 2 2 2" xfId="47621"/>
    <cellStyle name="40% – Акцентування3 2 2 2 2 5 2 3" xfId="34543"/>
    <cellStyle name="40% – Акцентування3 2 2 2 2 5 3" xfId="14838"/>
    <cellStyle name="40% – Акцентування3 2 2 2 2 5 3 2" xfId="41100"/>
    <cellStyle name="40% – Акцентування3 2 2 2 2 5 4" xfId="28011"/>
    <cellStyle name="40% – Акцентування3 2 2 2 2 6" xfId="8174"/>
    <cellStyle name="40% – Акцентування3 2 2 2 2 6 2" xfId="21405"/>
    <cellStyle name="40% – Акцентування3 2 2 2 2 6 2 2" xfId="47606"/>
    <cellStyle name="40% – Акцентування3 2 2 2 2 6 3" xfId="34528"/>
    <cellStyle name="40% – Акцентування3 2 2 2 2 7" xfId="14823"/>
    <cellStyle name="40% – Акцентування3 2 2 2 2 7 2" xfId="41085"/>
    <cellStyle name="40% – Акцентування3 2 2 2 2 8" xfId="27996"/>
    <cellStyle name="40% – Акцентування3 2 2 2 3" xfId="1425"/>
    <cellStyle name="40% – Акцентування3 2 2 2 3 2" xfId="1426"/>
    <cellStyle name="40% – Акцентування3 2 2 2 3 2 2" xfId="1427"/>
    <cellStyle name="40% – Акцентування3 2 2 2 3 2 2 2" xfId="1428"/>
    <cellStyle name="40% – Акцентування3 2 2 2 3 2 2 2 2" xfId="8193"/>
    <cellStyle name="40% – Акцентування3 2 2 2 3 2 2 2 2 2" xfId="21424"/>
    <cellStyle name="40% – Акцентування3 2 2 2 3 2 2 2 2 2 2" xfId="47625"/>
    <cellStyle name="40% – Акцентування3 2 2 2 3 2 2 2 2 3" xfId="34547"/>
    <cellStyle name="40% – Акцентування3 2 2 2 3 2 2 2 3" xfId="14842"/>
    <cellStyle name="40% – Акцентування3 2 2 2 3 2 2 2 3 2" xfId="41104"/>
    <cellStyle name="40% – Акцентування3 2 2 2 3 2 2 2 4" xfId="28015"/>
    <cellStyle name="40% – Акцентування3 2 2 2 3 2 2 3" xfId="8192"/>
    <cellStyle name="40% – Акцентування3 2 2 2 3 2 2 3 2" xfId="21423"/>
    <cellStyle name="40% – Акцентування3 2 2 2 3 2 2 3 2 2" xfId="47624"/>
    <cellStyle name="40% – Акцентування3 2 2 2 3 2 2 3 3" xfId="34546"/>
    <cellStyle name="40% – Акцентування3 2 2 2 3 2 2 4" xfId="14841"/>
    <cellStyle name="40% – Акцентування3 2 2 2 3 2 2 4 2" xfId="41103"/>
    <cellStyle name="40% – Акцентування3 2 2 2 3 2 2 5" xfId="28014"/>
    <cellStyle name="40% – Акцентування3 2 2 2 3 2 3" xfId="1429"/>
    <cellStyle name="40% – Акцентування3 2 2 2 3 2 3 2" xfId="8194"/>
    <cellStyle name="40% – Акцентування3 2 2 2 3 2 3 2 2" xfId="21425"/>
    <cellStyle name="40% – Акцентування3 2 2 2 3 2 3 2 2 2" xfId="47626"/>
    <cellStyle name="40% – Акцентування3 2 2 2 3 2 3 2 3" xfId="34548"/>
    <cellStyle name="40% – Акцентування3 2 2 2 3 2 3 3" xfId="14843"/>
    <cellStyle name="40% – Акцентування3 2 2 2 3 2 3 3 2" xfId="41105"/>
    <cellStyle name="40% – Акцентування3 2 2 2 3 2 3 4" xfId="28016"/>
    <cellStyle name="40% – Акцентування3 2 2 2 3 2 4" xfId="8191"/>
    <cellStyle name="40% – Акцентування3 2 2 2 3 2 4 2" xfId="21422"/>
    <cellStyle name="40% – Акцентування3 2 2 2 3 2 4 2 2" xfId="47623"/>
    <cellStyle name="40% – Акцентування3 2 2 2 3 2 4 3" xfId="34545"/>
    <cellStyle name="40% – Акцентування3 2 2 2 3 2 5" xfId="14840"/>
    <cellStyle name="40% – Акцентування3 2 2 2 3 2 5 2" xfId="41102"/>
    <cellStyle name="40% – Акцентування3 2 2 2 3 2 6" xfId="28013"/>
    <cellStyle name="40% – Акцентування3 2 2 2 3 3" xfId="1430"/>
    <cellStyle name="40% – Акцентування3 2 2 2 3 3 2" xfId="1431"/>
    <cellStyle name="40% – Акцентування3 2 2 2 3 3 2 2" xfId="8196"/>
    <cellStyle name="40% – Акцентування3 2 2 2 3 3 2 2 2" xfId="21427"/>
    <cellStyle name="40% – Акцентування3 2 2 2 3 3 2 2 2 2" xfId="47628"/>
    <cellStyle name="40% – Акцентування3 2 2 2 3 3 2 2 3" xfId="34550"/>
    <cellStyle name="40% – Акцентування3 2 2 2 3 3 2 3" xfId="14845"/>
    <cellStyle name="40% – Акцентування3 2 2 2 3 3 2 3 2" xfId="41107"/>
    <cellStyle name="40% – Акцентування3 2 2 2 3 3 2 4" xfId="28018"/>
    <cellStyle name="40% – Акцентування3 2 2 2 3 3 3" xfId="8195"/>
    <cellStyle name="40% – Акцентування3 2 2 2 3 3 3 2" xfId="21426"/>
    <cellStyle name="40% – Акцентування3 2 2 2 3 3 3 2 2" xfId="47627"/>
    <cellStyle name="40% – Акцентування3 2 2 2 3 3 3 3" xfId="34549"/>
    <cellStyle name="40% – Акцентування3 2 2 2 3 3 4" xfId="14844"/>
    <cellStyle name="40% – Акцентування3 2 2 2 3 3 4 2" xfId="41106"/>
    <cellStyle name="40% – Акцентування3 2 2 2 3 3 5" xfId="28017"/>
    <cellStyle name="40% – Акцентування3 2 2 2 3 4" xfId="1432"/>
    <cellStyle name="40% – Акцентування3 2 2 2 3 4 2" xfId="8197"/>
    <cellStyle name="40% – Акцентування3 2 2 2 3 4 2 2" xfId="21428"/>
    <cellStyle name="40% – Акцентування3 2 2 2 3 4 2 2 2" xfId="47629"/>
    <cellStyle name="40% – Акцентування3 2 2 2 3 4 2 3" xfId="34551"/>
    <cellStyle name="40% – Акцентування3 2 2 2 3 4 3" xfId="14846"/>
    <cellStyle name="40% – Акцентування3 2 2 2 3 4 3 2" xfId="41108"/>
    <cellStyle name="40% – Акцентування3 2 2 2 3 4 4" xfId="28019"/>
    <cellStyle name="40% – Акцентування3 2 2 2 3 5" xfId="8190"/>
    <cellStyle name="40% – Акцентування3 2 2 2 3 5 2" xfId="21421"/>
    <cellStyle name="40% – Акцентування3 2 2 2 3 5 2 2" xfId="47622"/>
    <cellStyle name="40% – Акцентування3 2 2 2 3 5 3" xfId="34544"/>
    <cellStyle name="40% – Акцентування3 2 2 2 3 6" xfId="14839"/>
    <cellStyle name="40% – Акцентування3 2 2 2 3 6 2" xfId="41101"/>
    <cellStyle name="40% – Акцентування3 2 2 2 3 7" xfId="28012"/>
    <cellStyle name="40% – Акцентування3 2 2 2 4" xfId="1433"/>
    <cellStyle name="40% – Акцентування3 2 2 2 4 2" xfId="1434"/>
    <cellStyle name="40% – Акцентування3 2 2 2 4 2 2" xfId="1435"/>
    <cellStyle name="40% – Акцентування3 2 2 2 4 2 2 2" xfId="8200"/>
    <cellStyle name="40% – Акцентування3 2 2 2 4 2 2 2 2" xfId="21431"/>
    <cellStyle name="40% – Акцентування3 2 2 2 4 2 2 2 2 2" xfId="47632"/>
    <cellStyle name="40% – Акцентування3 2 2 2 4 2 2 2 3" xfId="34554"/>
    <cellStyle name="40% – Акцентування3 2 2 2 4 2 2 3" xfId="14849"/>
    <cellStyle name="40% – Акцентування3 2 2 2 4 2 2 3 2" xfId="41111"/>
    <cellStyle name="40% – Акцентування3 2 2 2 4 2 2 4" xfId="28022"/>
    <cellStyle name="40% – Акцентування3 2 2 2 4 2 3" xfId="8199"/>
    <cellStyle name="40% – Акцентування3 2 2 2 4 2 3 2" xfId="21430"/>
    <cellStyle name="40% – Акцентування3 2 2 2 4 2 3 2 2" xfId="47631"/>
    <cellStyle name="40% – Акцентування3 2 2 2 4 2 3 3" xfId="34553"/>
    <cellStyle name="40% – Акцентування3 2 2 2 4 2 4" xfId="14848"/>
    <cellStyle name="40% – Акцентування3 2 2 2 4 2 4 2" xfId="41110"/>
    <cellStyle name="40% – Акцентування3 2 2 2 4 2 5" xfId="28021"/>
    <cellStyle name="40% – Акцентування3 2 2 2 4 3" xfId="1436"/>
    <cellStyle name="40% – Акцентування3 2 2 2 4 3 2" xfId="8201"/>
    <cellStyle name="40% – Акцентування3 2 2 2 4 3 2 2" xfId="21432"/>
    <cellStyle name="40% – Акцентування3 2 2 2 4 3 2 2 2" xfId="47633"/>
    <cellStyle name="40% – Акцентування3 2 2 2 4 3 2 3" xfId="34555"/>
    <cellStyle name="40% – Акцентування3 2 2 2 4 3 3" xfId="14850"/>
    <cellStyle name="40% – Акцентування3 2 2 2 4 3 3 2" xfId="41112"/>
    <cellStyle name="40% – Акцентування3 2 2 2 4 3 4" xfId="28023"/>
    <cellStyle name="40% – Акцентування3 2 2 2 4 4" xfId="8198"/>
    <cellStyle name="40% – Акцентування3 2 2 2 4 4 2" xfId="21429"/>
    <cellStyle name="40% – Акцентування3 2 2 2 4 4 2 2" xfId="47630"/>
    <cellStyle name="40% – Акцентування3 2 2 2 4 4 3" xfId="34552"/>
    <cellStyle name="40% – Акцентування3 2 2 2 4 5" xfId="14847"/>
    <cellStyle name="40% – Акцентування3 2 2 2 4 5 2" xfId="41109"/>
    <cellStyle name="40% – Акцентування3 2 2 2 4 6" xfId="28020"/>
    <cellStyle name="40% – Акцентування3 2 2 2 5" xfId="1437"/>
    <cellStyle name="40% – Акцентування3 2 2 2 5 2" xfId="1438"/>
    <cellStyle name="40% – Акцентування3 2 2 2 5 2 2" xfId="8203"/>
    <cellStyle name="40% – Акцентування3 2 2 2 5 2 2 2" xfId="21434"/>
    <cellStyle name="40% – Акцентування3 2 2 2 5 2 2 2 2" xfId="47635"/>
    <cellStyle name="40% – Акцентування3 2 2 2 5 2 2 3" xfId="34557"/>
    <cellStyle name="40% – Акцентування3 2 2 2 5 2 3" xfId="14852"/>
    <cellStyle name="40% – Акцентування3 2 2 2 5 2 3 2" xfId="41114"/>
    <cellStyle name="40% – Акцентування3 2 2 2 5 2 4" xfId="28025"/>
    <cellStyle name="40% – Акцентування3 2 2 2 5 3" xfId="8202"/>
    <cellStyle name="40% – Акцентування3 2 2 2 5 3 2" xfId="21433"/>
    <cellStyle name="40% – Акцентування3 2 2 2 5 3 2 2" xfId="47634"/>
    <cellStyle name="40% – Акцентування3 2 2 2 5 3 3" xfId="34556"/>
    <cellStyle name="40% – Акцентування3 2 2 2 5 4" xfId="14851"/>
    <cellStyle name="40% – Акцентування3 2 2 2 5 4 2" xfId="41113"/>
    <cellStyle name="40% – Акцентування3 2 2 2 5 5" xfId="28024"/>
    <cellStyle name="40% – Акцентування3 2 2 2 6" xfId="1439"/>
    <cellStyle name="40% – Акцентування3 2 2 2 6 2" xfId="8204"/>
    <cellStyle name="40% – Акцентування3 2 2 2 6 2 2" xfId="21435"/>
    <cellStyle name="40% – Акцентування3 2 2 2 6 2 2 2" xfId="47636"/>
    <cellStyle name="40% – Акцентування3 2 2 2 6 2 3" xfId="34558"/>
    <cellStyle name="40% – Акцентування3 2 2 2 6 3" xfId="14853"/>
    <cellStyle name="40% – Акцентування3 2 2 2 6 3 2" xfId="41115"/>
    <cellStyle name="40% – Акцентування3 2 2 2 6 4" xfId="28026"/>
    <cellStyle name="40% – Акцентування3 2 2 2 7" xfId="8173"/>
    <cellStyle name="40% – Акцентування3 2 2 2 7 2" xfId="21404"/>
    <cellStyle name="40% – Акцентування3 2 2 2 7 2 2" xfId="47605"/>
    <cellStyle name="40% – Акцентування3 2 2 2 7 3" xfId="34527"/>
    <cellStyle name="40% – Акцентування3 2 2 2 8" xfId="14822"/>
    <cellStyle name="40% – Акцентування3 2 2 2 8 2" xfId="41084"/>
    <cellStyle name="40% – Акцентування3 2 2 2 9" xfId="27995"/>
    <cellStyle name="40% – Акцентування3 2 2 3" xfId="1440"/>
    <cellStyle name="40% – Акцентування3 2 2 3 2" xfId="1441"/>
    <cellStyle name="40% – Акцентування3 2 2 3 2 2" xfId="1442"/>
    <cellStyle name="40% – Акцентування3 2 2 3 2 2 2" xfId="1443"/>
    <cellStyle name="40% – Акцентування3 2 2 3 2 2 2 2" xfId="1444"/>
    <cellStyle name="40% – Акцентування3 2 2 3 2 2 2 2 2" xfId="8209"/>
    <cellStyle name="40% – Акцентування3 2 2 3 2 2 2 2 2 2" xfId="21440"/>
    <cellStyle name="40% – Акцентування3 2 2 3 2 2 2 2 2 2 2" xfId="47641"/>
    <cellStyle name="40% – Акцентування3 2 2 3 2 2 2 2 2 3" xfId="34563"/>
    <cellStyle name="40% – Акцентування3 2 2 3 2 2 2 2 3" xfId="14858"/>
    <cellStyle name="40% – Акцентування3 2 2 3 2 2 2 2 3 2" xfId="41120"/>
    <cellStyle name="40% – Акцентування3 2 2 3 2 2 2 2 4" xfId="28031"/>
    <cellStyle name="40% – Акцентування3 2 2 3 2 2 2 3" xfId="8208"/>
    <cellStyle name="40% – Акцентування3 2 2 3 2 2 2 3 2" xfId="21439"/>
    <cellStyle name="40% – Акцентування3 2 2 3 2 2 2 3 2 2" xfId="47640"/>
    <cellStyle name="40% – Акцентування3 2 2 3 2 2 2 3 3" xfId="34562"/>
    <cellStyle name="40% – Акцентування3 2 2 3 2 2 2 4" xfId="14857"/>
    <cellStyle name="40% – Акцентування3 2 2 3 2 2 2 4 2" xfId="41119"/>
    <cellStyle name="40% – Акцентування3 2 2 3 2 2 2 5" xfId="28030"/>
    <cellStyle name="40% – Акцентування3 2 2 3 2 2 3" xfId="1445"/>
    <cellStyle name="40% – Акцентування3 2 2 3 2 2 3 2" xfId="8210"/>
    <cellStyle name="40% – Акцентування3 2 2 3 2 2 3 2 2" xfId="21441"/>
    <cellStyle name="40% – Акцентування3 2 2 3 2 2 3 2 2 2" xfId="47642"/>
    <cellStyle name="40% – Акцентування3 2 2 3 2 2 3 2 3" xfId="34564"/>
    <cellStyle name="40% – Акцентування3 2 2 3 2 2 3 3" xfId="14859"/>
    <cellStyle name="40% – Акцентування3 2 2 3 2 2 3 3 2" xfId="41121"/>
    <cellStyle name="40% – Акцентування3 2 2 3 2 2 3 4" xfId="28032"/>
    <cellStyle name="40% – Акцентування3 2 2 3 2 2 4" xfId="8207"/>
    <cellStyle name="40% – Акцентування3 2 2 3 2 2 4 2" xfId="21438"/>
    <cellStyle name="40% – Акцентування3 2 2 3 2 2 4 2 2" xfId="47639"/>
    <cellStyle name="40% – Акцентування3 2 2 3 2 2 4 3" xfId="34561"/>
    <cellStyle name="40% – Акцентування3 2 2 3 2 2 5" xfId="14856"/>
    <cellStyle name="40% – Акцентування3 2 2 3 2 2 5 2" xfId="41118"/>
    <cellStyle name="40% – Акцентування3 2 2 3 2 2 6" xfId="28029"/>
    <cellStyle name="40% – Акцентування3 2 2 3 2 3" xfId="1446"/>
    <cellStyle name="40% – Акцентування3 2 2 3 2 3 2" xfId="1447"/>
    <cellStyle name="40% – Акцентування3 2 2 3 2 3 2 2" xfId="8212"/>
    <cellStyle name="40% – Акцентування3 2 2 3 2 3 2 2 2" xfId="21443"/>
    <cellStyle name="40% – Акцентування3 2 2 3 2 3 2 2 2 2" xfId="47644"/>
    <cellStyle name="40% – Акцентування3 2 2 3 2 3 2 2 3" xfId="34566"/>
    <cellStyle name="40% – Акцентування3 2 2 3 2 3 2 3" xfId="14861"/>
    <cellStyle name="40% – Акцентування3 2 2 3 2 3 2 3 2" xfId="41123"/>
    <cellStyle name="40% – Акцентування3 2 2 3 2 3 2 4" xfId="28034"/>
    <cellStyle name="40% – Акцентування3 2 2 3 2 3 3" xfId="8211"/>
    <cellStyle name="40% – Акцентування3 2 2 3 2 3 3 2" xfId="21442"/>
    <cellStyle name="40% – Акцентування3 2 2 3 2 3 3 2 2" xfId="47643"/>
    <cellStyle name="40% – Акцентування3 2 2 3 2 3 3 3" xfId="34565"/>
    <cellStyle name="40% – Акцентування3 2 2 3 2 3 4" xfId="14860"/>
    <cellStyle name="40% – Акцентування3 2 2 3 2 3 4 2" xfId="41122"/>
    <cellStyle name="40% – Акцентування3 2 2 3 2 3 5" xfId="28033"/>
    <cellStyle name="40% – Акцентування3 2 2 3 2 4" xfId="1448"/>
    <cellStyle name="40% – Акцентування3 2 2 3 2 4 2" xfId="8213"/>
    <cellStyle name="40% – Акцентування3 2 2 3 2 4 2 2" xfId="21444"/>
    <cellStyle name="40% – Акцентування3 2 2 3 2 4 2 2 2" xfId="47645"/>
    <cellStyle name="40% – Акцентування3 2 2 3 2 4 2 3" xfId="34567"/>
    <cellStyle name="40% – Акцентування3 2 2 3 2 4 3" xfId="14862"/>
    <cellStyle name="40% – Акцентування3 2 2 3 2 4 3 2" xfId="41124"/>
    <cellStyle name="40% – Акцентування3 2 2 3 2 4 4" xfId="28035"/>
    <cellStyle name="40% – Акцентування3 2 2 3 2 5" xfId="8206"/>
    <cellStyle name="40% – Акцентування3 2 2 3 2 5 2" xfId="21437"/>
    <cellStyle name="40% – Акцентування3 2 2 3 2 5 2 2" xfId="47638"/>
    <cellStyle name="40% – Акцентування3 2 2 3 2 5 3" xfId="34560"/>
    <cellStyle name="40% – Акцентування3 2 2 3 2 6" xfId="14855"/>
    <cellStyle name="40% – Акцентування3 2 2 3 2 6 2" xfId="41117"/>
    <cellStyle name="40% – Акцентування3 2 2 3 2 7" xfId="28028"/>
    <cellStyle name="40% – Акцентування3 2 2 3 3" xfId="1449"/>
    <cellStyle name="40% – Акцентування3 2 2 3 3 2" xfId="1450"/>
    <cellStyle name="40% – Акцентування3 2 2 3 3 2 2" xfId="1451"/>
    <cellStyle name="40% – Акцентування3 2 2 3 3 2 2 2" xfId="8216"/>
    <cellStyle name="40% – Акцентування3 2 2 3 3 2 2 2 2" xfId="21447"/>
    <cellStyle name="40% – Акцентування3 2 2 3 3 2 2 2 2 2" xfId="47648"/>
    <cellStyle name="40% – Акцентування3 2 2 3 3 2 2 2 3" xfId="34570"/>
    <cellStyle name="40% – Акцентування3 2 2 3 3 2 2 3" xfId="14865"/>
    <cellStyle name="40% – Акцентування3 2 2 3 3 2 2 3 2" xfId="41127"/>
    <cellStyle name="40% – Акцентування3 2 2 3 3 2 2 4" xfId="28038"/>
    <cellStyle name="40% – Акцентування3 2 2 3 3 2 3" xfId="8215"/>
    <cellStyle name="40% – Акцентування3 2 2 3 3 2 3 2" xfId="21446"/>
    <cellStyle name="40% – Акцентування3 2 2 3 3 2 3 2 2" xfId="47647"/>
    <cellStyle name="40% – Акцентування3 2 2 3 3 2 3 3" xfId="34569"/>
    <cellStyle name="40% – Акцентування3 2 2 3 3 2 4" xfId="14864"/>
    <cellStyle name="40% – Акцентування3 2 2 3 3 2 4 2" xfId="41126"/>
    <cellStyle name="40% – Акцентування3 2 2 3 3 2 5" xfId="28037"/>
    <cellStyle name="40% – Акцентування3 2 2 3 3 3" xfId="1452"/>
    <cellStyle name="40% – Акцентування3 2 2 3 3 3 2" xfId="8217"/>
    <cellStyle name="40% – Акцентування3 2 2 3 3 3 2 2" xfId="21448"/>
    <cellStyle name="40% – Акцентування3 2 2 3 3 3 2 2 2" xfId="47649"/>
    <cellStyle name="40% – Акцентування3 2 2 3 3 3 2 3" xfId="34571"/>
    <cellStyle name="40% – Акцентування3 2 2 3 3 3 3" xfId="14866"/>
    <cellStyle name="40% – Акцентування3 2 2 3 3 3 3 2" xfId="41128"/>
    <cellStyle name="40% – Акцентування3 2 2 3 3 3 4" xfId="28039"/>
    <cellStyle name="40% – Акцентування3 2 2 3 3 4" xfId="8214"/>
    <cellStyle name="40% – Акцентування3 2 2 3 3 4 2" xfId="21445"/>
    <cellStyle name="40% – Акцентування3 2 2 3 3 4 2 2" xfId="47646"/>
    <cellStyle name="40% – Акцентування3 2 2 3 3 4 3" xfId="34568"/>
    <cellStyle name="40% – Акцентування3 2 2 3 3 5" xfId="14863"/>
    <cellStyle name="40% – Акцентування3 2 2 3 3 5 2" xfId="41125"/>
    <cellStyle name="40% – Акцентування3 2 2 3 3 6" xfId="28036"/>
    <cellStyle name="40% – Акцентування3 2 2 3 4" xfId="1453"/>
    <cellStyle name="40% – Акцентування3 2 2 3 4 2" xfId="1454"/>
    <cellStyle name="40% – Акцентування3 2 2 3 4 2 2" xfId="8219"/>
    <cellStyle name="40% – Акцентування3 2 2 3 4 2 2 2" xfId="21450"/>
    <cellStyle name="40% – Акцентування3 2 2 3 4 2 2 2 2" xfId="47651"/>
    <cellStyle name="40% – Акцентування3 2 2 3 4 2 2 3" xfId="34573"/>
    <cellStyle name="40% – Акцентування3 2 2 3 4 2 3" xfId="14868"/>
    <cellStyle name="40% – Акцентування3 2 2 3 4 2 3 2" xfId="41130"/>
    <cellStyle name="40% – Акцентування3 2 2 3 4 2 4" xfId="28041"/>
    <cellStyle name="40% – Акцентування3 2 2 3 4 3" xfId="8218"/>
    <cellStyle name="40% – Акцентування3 2 2 3 4 3 2" xfId="21449"/>
    <cellStyle name="40% – Акцентування3 2 2 3 4 3 2 2" xfId="47650"/>
    <cellStyle name="40% – Акцентування3 2 2 3 4 3 3" xfId="34572"/>
    <cellStyle name="40% – Акцентування3 2 2 3 4 4" xfId="14867"/>
    <cellStyle name="40% – Акцентування3 2 2 3 4 4 2" xfId="41129"/>
    <cellStyle name="40% – Акцентування3 2 2 3 4 5" xfId="28040"/>
    <cellStyle name="40% – Акцентування3 2 2 3 5" xfId="1455"/>
    <cellStyle name="40% – Акцентування3 2 2 3 5 2" xfId="8220"/>
    <cellStyle name="40% – Акцентування3 2 2 3 5 2 2" xfId="21451"/>
    <cellStyle name="40% – Акцентування3 2 2 3 5 2 2 2" xfId="47652"/>
    <cellStyle name="40% – Акцентування3 2 2 3 5 2 3" xfId="34574"/>
    <cellStyle name="40% – Акцентування3 2 2 3 5 3" xfId="14869"/>
    <cellStyle name="40% – Акцентування3 2 2 3 5 3 2" xfId="41131"/>
    <cellStyle name="40% – Акцентування3 2 2 3 5 4" xfId="28042"/>
    <cellStyle name="40% – Акцентування3 2 2 3 6" xfId="8205"/>
    <cellStyle name="40% – Акцентування3 2 2 3 6 2" xfId="21436"/>
    <cellStyle name="40% – Акцентування3 2 2 3 6 2 2" xfId="47637"/>
    <cellStyle name="40% – Акцентування3 2 2 3 6 3" xfId="34559"/>
    <cellStyle name="40% – Акцентування3 2 2 3 7" xfId="14854"/>
    <cellStyle name="40% – Акцентування3 2 2 3 7 2" xfId="41116"/>
    <cellStyle name="40% – Акцентування3 2 2 3 8" xfId="28027"/>
    <cellStyle name="40% – Акцентування3 2 2 4" xfId="1456"/>
    <cellStyle name="40% – Акцентування3 2 2 4 2" xfId="1457"/>
    <cellStyle name="40% – Акцентування3 2 2 4 2 2" xfId="1458"/>
    <cellStyle name="40% – Акцентування3 2 2 4 2 2 2" xfId="1459"/>
    <cellStyle name="40% – Акцентування3 2 2 4 2 2 2 2" xfId="8224"/>
    <cellStyle name="40% – Акцентування3 2 2 4 2 2 2 2 2" xfId="21455"/>
    <cellStyle name="40% – Акцентування3 2 2 4 2 2 2 2 2 2" xfId="47656"/>
    <cellStyle name="40% – Акцентування3 2 2 4 2 2 2 2 3" xfId="34578"/>
    <cellStyle name="40% – Акцентування3 2 2 4 2 2 2 3" xfId="14873"/>
    <cellStyle name="40% – Акцентування3 2 2 4 2 2 2 3 2" xfId="41135"/>
    <cellStyle name="40% – Акцентування3 2 2 4 2 2 2 4" xfId="28046"/>
    <cellStyle name="40% – Акцентування3 2 2 4 2 2 3" xfId="8223"/>
    <cellStyle name="40% – Акцентування3 2 2 4 2 2 3 2" xfId="21454"/>
    <cellStyle name="40% – Акцентування3 2 2 4 2 2 3 2 2" xfId="47655"/>
    <cellStyle name="40% – Акцентування3 2 2 4 2 2 3 3" xfId="34577"/>
    <cellStyle name="40% – Акцентування3 2 2 4 2 2 4" xfId="14872"/>
    <cellStyle name="40% – Акцентування3 2 2 4 2 2 4 2" xfId="41134"/>
    <cellStyle name="40% – Акцентування3 2 2 4 2 2 5" xfId="28045"/>
    <cellStyle name="40% – Акцентування3 2 2 4 2 3" xfId="1460"/>
    <cellStyle name="40% – Акцентування3 2 2 4 2 3 2" xfId="8225"/>
    <cellStyle name="40% – Акцентування3 2 2 4 2 3 2 2" xfId="21456"/>
    <cellStyle name="40% – Акцентування3 2 2 4 2 3 2 2 2" xfId="47657"/>
    <cellStyle name="40% – Акцентування3 2 2 4 2 3 2 3" xfId="34579"/>
    <cellStyle name="40% – Акцентування3 2 2 4 2 3 3" xfId="14874"/>
    <cellStyle name="40% – Акцентування3 2 2 4 2 3 3 2" xfId="41136"/>
    <cellStyle name="40% – Акцентування3 2 2 4 2 3 4" xfId="28047"/>
    <cellStyle name="40% – Акцентування3 2 2 4 2 4" xfId="8222"/>
    <cellStyle name="40% – Акцентування3 2 2 4 2 4 2" xfId="21453"/>
    <cellStyle name="40% – Акцентування3 2 2 4 2 4 2 2" xfId="47654"/>
    <cellStyle name="40% – Акцентування3 2 2 4 2 4 3" xfId="34576"/>
    <cellStyle name="40% – Акцентування3 2 2 4 2 5" xfId="14871"/>
    <cellStyle name="40% – Акцентування3 2 2 4 2 5 2" xfId="41133"/>
    <cellStyle name="40% – Акцентування3 2 2 4 2 6" xfId="28044"/>
    <cellStyle name="40% – Акцентування3 2 2 4 3" xfId="1461"/>
    <cellStyle name="40% – Акцентування3 2 2 4 3 2" xfId="1462"/>
    <cellStyle name="40% – Акцентування3 2 2 4 3 2 2" xfId="8227"/>
    <cellStyle name="40% – Акцентування3 2 2 4 3 2 2 2" xfId="21458"/>
    <cellStyle name="40% – Акцентування3 2 2 4 3 2 2 2 2" xfId="47659"/>
    <cellStyle name="40% – Акцентування3 2 2 4 3 2 2 3" xfId="34581"/>
    <cellStyle name="40% – Акцентування3 2 2 4 3 2 3" xfId="14876"/>
    <cellStyle name="40% – Акцентування3 2 2 4 3 2 3 2" xfId="41138"/>
    <cellStyle name="40% – Акцентування3 2 2 4 3 2 4" xfId="28049"/>
    <cellStyle name="40% – Акцентування3 2 2 4 3 3" xfId="8226"/>
    <cellStyle name="40% – Акцентування3 2 2 4 3 3 2" xfId="21457"/>
    <cellStyle name="40% – Акцентування3 2 2 4 3 3 2 2" xfId="47658"/>
    <cellStyle name="40% – Акцентування3 2 2 4 3 3 3" xfId="34580"/>
    <cellStyle name="40% – Акцентування3 2 2 4 3 4" xfId="14875"/>
    <cellStyle name="40% – Акцентування3 2 2 4 3 4 2" xfId="41137"/>
    <cellStyle name="40% – Акцентування3 2 2 4 3 5" xfId="28048"/>
    <cellStyle name="40% – Акцентування3 2 2 4 4" xfId="1463"/>
    <cellStyle name="40% – Акцентування3 2 2 4 4 2" xfId="8228"/>
    <cellStyle name="40% – Акцентування3 2 2 4 4 2 2" xfId="21459"/>
    <cellStyle name="40% – Акцентування3 2 2 4 4 2 2 2" xfId="47660"/>
    <cellStyle name="40% – Акцентування3 2 2 4 4 2 3" xfId="34582"/>
    <cellStyle name="40% – Акцентування3 2 2 4 4 3" xfId="14877"/>
    <cellStyle name="40% – Акцентування3 2 2 4 4 3 2" xfId="41139"/>
    <cellStyle name="40% – Акцентування3 2 2 4 4 4" xfId="28050"/>
    <cellStyle name="40% – Акцентування3 2 2 4 5" xfId="8221"/>
    <cellStyle name="40% – Акцентування3 2 2 4 5 2" xfId="21452"/>
    <cellStyle name="40% – Акцентування3 2 2 4 5 2 2" xfId="47653"/>
    <cellStyle name="40% – Акцентування3 2 2 4 5 3" xfId="34575"/>
    <cellStyle name="40% – Акцентування3 2 2 4 6" xfId="14870"/>
    <cellStyle name="40% – Акцентування3 2 2 4 6 2" xfId="41132"/>
    <cellStyle name="40% – Акцентування3 2 2 4 7" xfId="28043"/>
    <cellStyle name="40% – Акцентування3 2 2 5" xfId="1464"/>
    <cellStyle name="40% – Акцентування3 2 2 5 2" xfId="1465"/>
    <cellStyle name="40% – Акцентування3 2 2 5 2 2" xfId="1466"/>
    <cellStyle name="40% – Акцентування3 2 2 5 2 2 2" xfId="8231"/>
    <cellStyle name="40% – Акцентування3 2 2 5 2 2 2 2" xfId="21462"/>
    <cellStyle name="40% – Акцентування3 2 2 5 2 2 2 2 2" xfId="47663"/>
    <cellStyle name="40% – Акцентування3 2 2 5 2 2 2 3" xfId="34585"/>
    <cellStyle name="40% – Акцентування3 2 2 5 2 2 3" xfId="14880"/>
    <cellStyle name="40% – Акцентування3 2 2 5 2 2 3 2" xfId="41142"/>
    <cellStyle name="40% – Акцентування3 2 2 5 2 2 4" xfId="28053"/>
    <cellStyle name="40% – Акцентування3 2 2 5 2 3" xfId="8230"/>
    <cellStyle name="40% – Акцентування3 2 2 5 2 3 2" xfId="21461"/>
    <cellStyle name="40% – Акцентування3 2 2 5 2 3 2 2" xfId="47662"/>
    <cellStyle name="40% – Акцентування3 2 2 5 2 3 3" xfId="34584"/>
    <cellStyle name="40% – Акцентування3 2 2 5 2 4" xfId="14879"/>
    <cellStyle name="40% – Акцентування3 2 2 5 2 4 2" xfId="41141"/>
    <cellStyle name="40% – Акцентування3 2 2 5 2 5" xfId="28052"/>
    <cellStyle name="40% – Акцентування3 2 2 5 3" xfId="1467"/>
    <cellStyle name="40% – Акцентування3 2 2 5 3 2" xfId="8232"/>
    <cellStyle name="40% – Акцентування3 2 2 5 3 2 2" xfId="21463"/>
    <cellStyle name="40% – Акцентування3 2 2 5 3 2 2 2" xfId="47664"/>
    <cellStyle name="40% – Акцентування3 2 2 5 3 2 3" xfId="34586"/>
    <cellStyle name="40% – Акцентування3 2 2 5 3 3" xfId="14881"/>
    <cellStyle name="40% – Акцентування3 2 2 5 3 3 2" xfId="41143"/>
    <cellStyle name="40% – Акцентування3 2 2 5 3 4" xfId="28054"/>
    <cellStyle name="40% – Акцентування3 2 2 5 4" xfId="8229"/>
    <cellStyle name="40% – Акцентування3 2 2 5 4 2" xfId="21460"/>
    <cellStyle name="40% – Акцентування3 2 2 5 4 2 2" xfId="47661"/>
    <cellStyle name="40% – Акцентування3 2 2 5 4 3" xfId="34583"/>
    <cellStyle name="40% – Акцентування3 2 2 5 5" xfId="14878"/>
    <cellStyle name="40% – Акцентування3 2 2 5 5 2" xfId="41140"/>
    <cellStyle name="40% – Акцентування3 2 2 5 6" xfId="28051"/>
    <cellStyle name="40% – Акцентування3 2 2 6" xfId="1468"/>
    <cellStyle name="40% – Акцентування3 2 2 6 2" xfId="1469"/>
    <cellStyle name="40% – Акцентування3 2 2 6 2 2" xfId="8234"/>
    <cellStyle name="40% – Акцентування3 2 2 6 2 2 2" xfId="21465"/>
    <cellStyle name="40% – Акцентування3 2 2 6 2 2 2 2" xfId="47666"/>
    <cellStyle name="40% – Акцентування3 2 2 6 2 2 3" xfId="34588"/>
    <cellStyle name="40% – Акцентування3 2 2 6 2 3" xfId="14883"/>
    <cellStyle name="40% – Акцентування3 2 2 6 2 3 2" xfId="41145"/>
    <cellStyle name="40% – Акцентування3 2 2 6 2 4" xfId="28056"/>
    <cellStyle name="40% – Акцентування3 2 2 6 3" xfId="8233"/>
    <cellStyle name="40% – Акцентування3 2 2 6 3 2" xfId="21464"/>
    <cellStyle name="40% – Акцентування3 2 2 6 3 2 2" xfId="47665"/>
    <cellStyle name="40% – Акцентування3 2 2 6 3 3" xfId="34587"/>
    <cellStyle name="40% – Акцентування3 2 2 6 4" xfId="14882"/>
    <cellStyle name="40% – Акцентування3 2 2 6 4 2" xfId="41144"/>
    <cellStyle name="40% – Акцентування3 2 2 6 5" xfId="28055"/>
    <cellStyle name="40% – Акцентування3 2 2 7" xfId="1470"/>
    <cellStyle name="40% – Акцентування3 2 2 7 2" xfId="8235"/>
    <cellStyle name="40% – Акцентування3 2 2 7 2 2" xfId="21466"/>
    <cellStyle name="40% – Акцентування3 2 2 7 2 2 2" xfId="47667"/>
    <cellStyle name="40% – Акцентування3 2 2 7 2 3" xfId="34589"/>
    <cellStyle name="40% – Акцентування3 2 2 7 3" xfId="14884"/>
    <cellStyle name="40% – Акцентування3 2 2 7 3 2" xfId="41146"/>
    <cellStyle name="40% – Акцентування3 2 2 7 4" xfId="28057"/>
    <cellStyle name="40% – Акцентування3 2 2 8" xfId="8172"/>
    <cellStyle name="40% – Акцентування3 2 2 8 2" xfId="21403"/>
    <cellStyle name="40% – Акцентування3 2 2 8 2 2" xfId="47604"/>
    <cellStyle name="40% – Акцентування3 2 2 8 3" xfId="34526"/>
    <cellStyle name="40% – Акцентування3 2 2 9" xfId="14821"/>
    <cellStyle name="40% – Акцентування3 2 2 9 2" xfId="41083"/>
    <cellStyle name="40% – Акцентування3 2 3" xfId="1471"/>
    <cellStyle name="40% – Акцентування3 2 3 2" xfId="1472"/>
    <cellStyle name="40% – Акцентування3 2 3 2 2" xfId="1473"/>
    <cellStyle name="40% – Акцентування3 2 3 2 2 2" xfId="1474"/>
    <cellStyle name="40% – Акцентування3 2 3 2 2 2 2" xfId="1475"/>
    <cellStyle name="40% – Акцентування3 2 3 2 2 2 2 2" xfId="1476"/>
    <cellStyle name="40% – Акцентування3 2 3 2 2 2 2 2 2" xfId="8241"/>
    <cellStyle name="40% – Акцентування3 2 3 2 2 2 2 2 2 2" xfId="21472"/>
    <cellStyle name="40% – Акцентування3 2 3 2 2 2 2 2 2 2 2" xfId="47673"/>
    <cellStyle name="40% – Акцентування3 2 3 2 2 2 2 2 2 3" xfId="34595"/>
    <cellStyle name="40% – Акцентування3 2 3 2 2 2 2 2 3" xfId="14890"/>
    <cellStyle name="40% – Акцентування3 2 3 2 2 2 2 2 3 2" xfId="41152"/>
    <cellStyle name="40% – Акцентування3 2 3 2 2 2 2 2 4" xfId="28063"/>
    <cellStyle name="40% – Акцентування3 2 3 2 2 2 2 3" xfId="8240"/>
    <cellStyle name="40% – Акцентування3 2 3 2 2 2 2 3 2" xfId="21471"/>
    <cellStyle name="40% – Акцентування3 2 3 2 2 2 2 3 2 2" xfId="47672"/>
    <cellStyle name="40% – Акцентування3 2 3 2 2 2 2 3 3" xfId="34594"/>
    <cellStyle name="40% – Акцентування3 2 3 2 2 2 2 4" xfId="14889"/>
    <cellStyle name="40% – Акцентування3 2 3 2 2 2 2 4 2" xfId="41151"/>
    <cellStyle name="40% – Акцентування3 2 3 2 2 2 2 5" xfId="28062"/>
    <cellStyle name="40% – Акцентування3 2 3 2 2 2 3" xfId="1477"/>
    <cellStyle name="40% – Акцентування3 2 3 2 2 2 3 2" xfId="8242"/>
    <cellStyle name="40% – Акцентування3 2 3 2 2 2 3 2 2" xfId="21473"/>
    <cellStyle name="40% – Акцентування3 2 3 2 2 2 3 2 2 2" xfId="47674"/>
    <cellStyle name="40% – Акцентування3 2 3 2 2 2 3 2 3" xfId="34596"/>
    <cellStyle name="40% – Акцентування3 2 3 2 2 2 3 3" xfId="14891"/>
    <cellStyle name="40% – Акцентування3 2 3 2 2 2 3 3 2" xfId="41153"/>
    <cellStyle name="40% – Акцентування3 2 3 2 2 2 3 4" xfId="28064"/>
    <cellStyle name="40% – Акцентування3 2 3 2 2 2 4" xfId="8239"/>
    <cellStyle name="40% – Акцентування3 2 3 2 2 2 4 2" xfId="21470"/>
    <cellStyle name="40% – Акцентування3 2 3 2 2 2 4 2 2" xfId="47671"/>
    <cellStyle name="40% – Акцентування3 2 3 2 2 2 4 3" xfId="34593"/>
    <cellStyle name="40% – Акцентування3 2 3 2 2 2 5" xfId="14888"/>
    <cellStyle name="40% – Акцентування3 2 3 2 2 2 5 2" xfId="41150"/>
    <cellStyle name="40% – Акцентування3 2 3 2 2 2 6" xfId="28061"/>
    <cellStyle name="40% – Акцентування3 2 3 2 2 3" xfId="1478"/>
    <cellStyle name="40% – Акцентування3 2 3 2 2 3 2" xfId="1479"/>
    <cellStyle name="40% – Акцентування3 2 3 2 2 3 2 2" xfId="8244"/>
    <cellStyle name="40% – Акцентування3 2 3 2 2 3 2 2 2" xfId="21475"/>
    <cellStyle name="40% – Акцентування3 2 3 2 2 3 2 2 2 2" xfId="47676"/>
    <cellStyle name="40% – Акцентування3 2 3 2 2 3 2 2 3" xfId="34598"/>
    <cellStyle name="40% – Акцентування3 2 3 2 2 3 2 3" xfId="14893"/>
    <cellStyle name="40% – Акцентування3 2 3 2 2 3 2 3 2" xfId="41155"/>
    <cellStyle name="40% – Акцентування3 2 3 2 2 3 2 4" xfId="28066"/>
    <cellStyle name="40% – Акцентування3 2 3 2 2 3 3" xfId="8243"/>
    <cellStyle name="40% – Акцентування3 2 3 2 2 3 3 2" xfId="21474"/>
    <cellStyle name="40% – Акцентування3 2 3 2 2 3 3 2 2" xfId="47675"/>
    <cellStyle name="40% – Акцентування3 2 3 2 2 3 3 3" xfId="34597"/>
    <cellStyle name="40% – Акцентування3 2 3 2 2 3 4" xfId="14892"/>
    <cellStyle name="40% – Акцентування3 2 3 2 2 3 4 2" xfId="41154"/>
    <cellStyle name="40% – Акцентування3 2 3 2 2 3 5" xfId="28065"/>
    <cellStyle name="40% – Акцентування3 2 3 2 2 4" xfId="1480"/>
    <cellStyle name="40% – Акцентування3 2 3 2 2 4 2" xfId="8245"/>
    <cellStyle name="40% – Акцентування3 2 3 2 2 4 2 2" xfId="21476"/>
    <cellStyle name="40% – Акцентування3 2 3 2 2 4 2 2 2" xfId="47677"/>
    <cellStyle name="40% – Акцентування3 2 3 2 2 4 2 3" xfId="34599"/>
    <cellStyle name="40% – Акцентування3 2 3 2 2 4 3" xfId="14894"/>
    <cellStyle name="40% – Акцентування3 2 3 2 2 4 3 2" xfId="41156"/>
    <cellStyle name="40% – Акцентування3 2 3 2 2 4 4" xfId="28067"/>
    <cellStyle name="40% – Акцентування3 2 3 2 2 5" xfId="8238"/>
    <cellStyle name="40% – Акцентування3 2 3 2 2 5 2" xfId="21469"/>
    <cellStyle name="40% – Акцентування3 2 3 2 2 5 2 2" xfId="47670"/>
    <cellStyle name="40% – Акцентування3 2 3 2 2 5 3" xfId="34592"/>
    <cellStyle name="40% – Акцентування3 2 3 2 2 6" xfId="14887"/>
    <cellStyle name="40% – Акцентування3 2 3 2 2 6 2" xfId="41149"/>
    <cellStyle name="40% – Акцентування3 2 3 2 2 7" xfId="28060"/>
    <cellStyle name="40% – Акцентування3 2 3 2 3" xfId="1481"/>
    <cellStyle name="40% – Акцентування3 2 3 2 3 2" xfId="1482"/>
    <cellStyle name="40% – Акцентування3 2 3 2 3 2 2" xfId="1483"/>
    <cellStyle name="40% – Акцентування3 2 3 2 3 2 2 2" xfId="8248"/>
    <cellStyle name="40% – Акцентування3 2 3 2 3 2 2 2 2" xfId="21479"/>
    <cellStyle name="40% – Акцентування3 2 3 2 3 2 2 2 2 2" xfId="47680"/>
    <cellStyle name="40% – Акцентування3 2 3 2 3 2 2 2 3" xfId="34602"/>
    <cellStyle name="40% – Акцентування3 2 3 2 3 2 2 3" xfId="14897"/>
    <cellStyle name="40% – Акцентування3 2 3 2 3 2 2 3 2" xfId="41159"/>
    <cellStyle name="40% – Акцентування3 2 3 2 3 2 2 4" xfId="28070"/>
    <cellStyle name="40% – Акцентування3 2 3 2 3 2 3" xfId="8247"/>
    <cellStyle name="40% – Акцентування3 2 3 2 3 2 3 2" xfId="21478"/>
    <cellStyle name="40% – Акцентування3 2 3 2 3 2 3 2 2" xfId="47679"/>
    <cellStyle name="40% – Акцентування3 2 3 2 3 2 3 3" xfId="34601"/>
    <cellStyle name="40% – Акцентування3 2 3 2 3 2 4" xfId="14896"/>
    <cellStyle name="40% – Акцентування3 2 3 2 3 2 4 2" xfId="41158"/>
    <cellStyle name="40% – Акцентування3 2 3 2 3 2 5" xfId="28069"/>
    <cellStyle name="40% – Акцентування3 2 3 2 3 3" xfId="1484"/>
    <cellStyle name="40% – Акцентування3 2 3 2 3 3 2" xfId="8249"/>
    <cellStyle name="40% – Акцентування3 2 3 2 3 3 2 2" xfId="21480"/>
    <cellStyle name="40% – Акцентування3 2 3 2 3 3 2 2 2" xfId="47681"/>
    <cellStyle name="40% – Акцентування3 2 3 2 3 3 2 3" xfId="34603"/>
    <cellStyle name="40% – Акцентування3 2 3 2 3 3 3" xfId="14898"/>
    <cellStyle name="40% – Акцентування3 2 3 2 3 3 3 2" xfId="41160"/>
    <cellStyle name="40% – Акцентування3 2 3 2 3 3 4" xfId="28071"/>
    <cellStyle name="40% – Акцентування3 2 3 2 3 4" xfId="8246"/>
    <cellStyle name="40% – Акцентування3 2 3 2 3 4 2" xfId="21477"/>
    <cellStyle name="40% – Акцентування3 2 3 2 3 4 2 2" xfId="47678"/>
    <cellStyle name="40% – Акцентування3 2 3 2 3 4 3" xfId="34600"/>
    <cellStyle name="40% – Акцентування3 2 3 2 3 5" xfId="14895"/>
    <cellStyle name="40% – Акцентування3 2 3 2 3 5 2" xfId="41157"/>
    <cellStyle name="40% – Акцентування3 2 3 2 3 6" xfId="28068"/>
    <cellStyle name="40% – Акцентування3 2 3 2 4" xfId="1485"/>
    <cellStyle name="40% – Акцентування3 2 3 2 4 2" xfId="1486"/>
    <cellStyle name="40% – Акцентування3 2 3 2 4 2 2" xfId="8251"/>
    <cellStyle name="40% – Акцентування3 2 3 2 4 2 2 2" xfId="21482"/>
    <cellStyle name="40% – Акцентування3 2 3 2 4 2 2 2 2" xfId="47683"/>
    <cellStyle name="40% – Акцентування3 2 3 2 4 2 2 3" xfId="34605"/>
    <cellStyle name="40% – Акцентування3 2 3 2 4 2 3" xfId="14900"/>
    <cellStyle name="40% – Акцентування3 2 3 2 4 2 3 2" xfId="41162"/>
    <cellStyle name="40% – Акцентування3 2 3 2 4 2 4" xfId="28073"/>
    <cellStyle name="40% – Акцентування3 2 3 2 4 3" xfId="8250"/>
    <cellStyle name="40% – Акцентування3 2 3 2 4 3 2" xfId="21481"/>
    <cellStyle name="40% – Акцентування3 2 3 2 4 3 2 2" xfId="47682"/>
    <cellStyle name="40% – Акцентування3 2 3 2 4 3 3" xfId="34604"/>
    <cellStyle name="40% – Акцентування3 2 3 2 4 4" xfId="14899"/>
    <cellStyle name="40% – Акцентування3 2 3 2 4 4 2" xfId="41161"/>
    <cellStyle name="40% – Акцентування3 2 3 2 4 5" xfId="28072"/>
    <cellStyle name="40% – Акцентування3 2 3 2 5" xfId="1487"/>
    <cellStyle name="40% – Акцентування3 2 3 2 5 2" xfId="8252"/>
    <cellStyle name="40% – Акцентування3 2 3 2 5 2 2" xfId="21483"/>
    <cellStyle name="40% – Акцентування3 2 3 2 5 2 2 2" xfId="47684"/>
    <cellStyle name="40% – Акцентування3 2 3 2 5 2 3" xfId="34606"/>
    <cellStyle name="40% – Акцентування3 2 3 2 5 3" xfId="14901"/>
    <cellStyle name="40% – Акцентування3 2 3 2 5 3 2" xfId="41163"/>
    <cellStyle name="40% – Акцентування3 2 3 2 5 4" xfId="28074"/>
    <cellStyle name="40% – Акцентування3 2 3 2 6" xfId="8237"/>
    <cellStyle name="40% – Акцентування3 2 3 2 6 2" xfId="21468"/>
    <cellStyle name="40% – Акцентування3 2 3 2 6 2 2" xfId="47669"/>
    <cellStyle name="40% – Акцентування3 2 3 2 6 3" xfId="34591"/>
    <cellStyle name="40% – Акцентування3 2 3 2 7" xfId="14886"/>
    <cellStyle name="40% – Акцентування3 2 3 2 7 2" xfId="41148"/>
    <cellStyle name="40% – Акцентування3 2 3 2 8" xfId="28059"/>
    <cellStyle name="40% – Акцентування3 2 3 3" xfId="1488"/>
    <cellStyle name="40% – Акцентування3 2 3 3 2" xfId="1489"/>
    <cellStyle name="40% – Акцентування3 2 3 3 2 2" xfId="1490"/>
    <cellStyle name="40% – Акцентування3 2 3 3 2 2 2" xfId="1491"/>
    <cellStyle name="40% – Акцентування3 2 3 3 2 2 2 2" xfId="8256"/>
    <cellStyle name="40% – Акцентування3 2 3 3 2 2 2 2 2" xfId="21487"/>
    <cellStyle name="40% – Акцентування3 2 3 3 2 2 2 2 2 2" xfId="47688"/>
    <cellStyle name="40% – Акцентування3 2 3 3 2 2 2 2 3" xfId="34610"/>
    <cellStyle name="40% – Акцентування3 2 3 3 2 2 2 3" xfId="14905"/>
    <cellStyle name="40% – Акцентування3 2 3 3 2 2 2 3 2" xfId="41167"/>
    <cellStyle name="40% – Акцентування3 2 3 3 2 2 2 4" xfId="28078"/>
    <cellStyle name="40% – Акцентування3 2 3 3 2 2 3" xfId="8255"/>
    <cellStyle name="40% – Акцентування3 2 3 3 2 2 3 2" xfId="21486"/>
    <cellStyle name="40% – Акцентування3 2 3 3 2 2 3 2 2" xfId="47687"/>
    <cellStyle name="40% – Акцентування3 2 3 3 2 2 3 3" xfId="34609"/>
    <cellStyle name="40% – Акцентування3 2 3 3 2 2 4" xfId="14904"/>
    <cellStyle name="40% – Акцентування3 2 3 3 2 2 4 2" xfId="41166"/>
    <cellStyle name="40% – Акцентування3 2 3 3 2 2 5" xfId="28077"/>
    <cellStyle name="40% – Акцентування3 2 3 3 2 3" xfId="1492"/>
    <cellStyle name="40% – Акцентування3 2 3 3 2 3 2" xfId="8257"/>
    <cellStyle name="40% – Акцентування3 2 3 3 2 3 2 2" xfId="21488"/>
    <cellStyle name="40% – Акцентування3 2 3 3 2 3 2 2 2" xfId="47689"/>
    <cellStyle name="40% – Акцентування3 2 3 3 2 3 2 3" xfId="34611"/>
    <cellStyle name="40% – Акцентування3 2 3 3 2 3 3" xfId="14906"/>
    <cellStyle name="40% – Акцентування3 2 3 3 2 3 3 2" xfId="41168"/>
    <cellStyle name="40% – Акцентування3 2 3 3 2 3 4" xfId="28079"/>
    <cellStyle name="40% – Акцентування3 2 3 3 2 4" xfId="8254"/>
    <cellStyle name="40% – Акцентування3 2 3 3 2 4 2" xfId="21485"/>
    <cellStyle name="40% – Акцентування3 2 3 3 2 4 2 2" xfId="47686"/>
    <cellStyle name="40% – Акцентування3 2 3 3 2 4 3" xfId="34608"/>
    <cellStyle name="40% – Акцентування3 2 3 3 2 5" xfId="14903"/>
    <cellStyle name="40% – Акцентування3 2 3 3 2 5 2" xfId="41165"/>
    <cellStyle name="40% – Акцентування3 2 3 3 2 6" xfId="28076"/>
    <cellStyle name="40% – Акцентування3 2 3 3 3" xfId="1493"/>
    <cellStyle name="40% – Акцентування3 2 3 3 3 2" xfId="1494"/>
    <cellStyle name="40% – Акцентування3 2 3 3 3 2 2" xfId="8259"/>
    <cellStyle name="40% – Акцентування3 2 3 3 3 2 2 2" xfId="21490"/>
    <cellStyle name="40% – Акцентування3 2 3 3 3 2 2 2 2" xfId="47691"/>
    <cellStyle name="40% – Акцентування3 2 3 3 3 2 2 3" xfId="34613"/>
    <cellStyle name="40% – Акцентування3 2 3 3 3 2 3" xfId="14908"/>
    <cellStyle name="40% – Акцентування3 2 3 3 3 2 3 2" xfId="41170"/>
    <cellStyle name="40% – Акцентування3 2 3 3 3 2 4" xfId="28081"/>
    <cellStyle name="40% – Акцентування3 2 3 3 3 3" xfId="8258"/>
    <cellStyle name="40% – Акцентування3 2 3 3 3 3 2" xfId="21489"/>
    <cellStyle name="40% – Акцентування3 2 3 3 3 3 2 2" xfId="47690"/>
    <cellStyle name="40% – Акцентування3 2 3 3 3 3 3" xfId="34612"/>
    <cellStyle name="40% – Акцентування3 2 3 3 3 4" xfId="14907"/>
    <cellStyle name="40% – Акцентування3 2 3 3 3 4 2" xfId="41169"/>
    <cellStyle name="40% – Акцентування3 2 3 3 3 5" xfId="28080"/>
    <cellStyle name="40% – Акцентування3 2 3 3 4" xfId="1495"/>
    <cellStyle name="40% – Акцентування3 2 3 3 4 2" xfId="8260"/>
    <cellStyle name="40% – Акцентування3 2 3 3 4 2 2" xfId="21491"/>
    <cellStyle name="40% – Акцентування3 2 3 3 4 2 2 2" xfId="47692"/>
    <cellStyle name="40% – Акцентування3 2 3 3 4 2 3" xfId="34614"/>
    <cellStyle name="40% – Акцентування3 2 3 3 4 3" xfId="14909"/>
    <cellStyle name="40% – Акцентування3 2 3 3 4 3 2" xfId="41171"/>
    <cellStyle name="40% – Акцентування3 2 3 3 4 4" xfId="28082"/>
    <cellStyle name="40% – Акцентування3 2 3 3 5" xfId="8253"/>
    <cellStyle name="40% – Акцентування3 2 3 3 5 2" xfId="21484"/>
    <cellStyle name="40% – Акцентування3 2 3 3 5 2 2" xfId="47685"/>
    <cellStyle name="40% – Акцентування3 2 3 3 5 3" xfId="34607"/>
    <cellStyle name="40% – Акцентування3 2 3 3 6" xfId="14902"/>
    <cellStyle name="40% – Акцентування3 2 3 3 6 2" xfId="41164"/>
    <cellStyle name="40% – Акцентування3 2 3 3 7" xfId="28075"/>
    <cellStyle name="40% – Акцентування3 2 3 4" xfId="1496"/>
    <cellStyle name="40% – Акцентування3 2 3 4 2" xfId="1497"/>
    <cellStyle name="40% – Акцентування3 2 3 4 2 2" xfId="1498"/>
    <cellStyle name="40% – Акцентування3 2 3 4 2 2 2" xfId="8263"/>
    <cellStyle name="40% – Акцентування3 2 3 4 2 2 2 2" xfId="21494"/>
    <cellStyle name="40% – Акцентування3 2 3 4 2 2 2 2 2" xfId="47695"/>
    <cellStyle name="40% – Акцентування3 2 3 4 2 2 2 3" xfId="34617"/>
    <cellStyle name="40% – Акцентування3 2 3 4 2 2 3" xfId="14912"/>
    <cellStyle name="40% – Акцентування3 2 3 4 2 2 3 2" xfId="41174"/>
    <cellStyle name="40% – Акцентування3 2 3 4 2 2 4" xfId="28085"/>
    <cellStyle name="40% – Акцентування3 2 3 4 2 3" xfId="8262"/>
    <cellStyle name="40% – Акцентування3 2 3 4 2 3 2" xfId="21493"/>
    <cellStyle name="40% – Акцентування3 2 3 4 2 3 2 2" xfId="47694"/>
    <cellStyle name="40% – Акцентування3 2 3 4 2 3 3" xfId="34616"/>
    <cellStyle name="40% – Акцентування3 2 3 4 2 4" xfId="14911"/>
    <cellStyle name="40% – Акцентування3 2 3 4 2 4 2" xfId="41173"/>
    <cellStyle name="40% – Акцентування3 2 3 4 2 5" xfId="28084"/>
    <cellStyle name="40% – Акцентування3 2 3 4 3" xfId="1499"/>
    <cellStyle name="40% – Акцентування3 2 3 4 3 2" xfId="8264"/>
    <cellStyle name="40% – Акцентування3 2 3 4 3 2 2" xfId="21495"/>
    <cellStyle name="40% – Акцентування3 2 3 4 3 2 2 2" xfId="47696"/>
    <cellStyle name="40% – Акцентування3 2 3 4 3 2 3" xfId="34618"/>
    <cellStyle name="40% – Акцентування3 2 3 4 3 3" xfId="14913"/>
    <cellStyle name="40% – Акцентування3 2 3 4 3 3 2" xfId="41175"/>
    <cellStyle name="40% – Акцентування3 2 3 4 3 4" xfId="28086"/>
    <cellStyle name="40% – Акцентування3 2 3 4 4" xfId="8261"/>
    <cellStyle name="40% – Акцентування3 2 3 4 4 2" xfId="21492"/>
    <cellStyle name="40% – Акцентування3 2 3 4 4 2 2" xfId="47693"/>
    <cellStyle name="40% – Акцентування3 2 3 4 4 3" xfId="34615"/>
    <cellStyle name="40% – Акцентування3 2 3 4 5" xfId="14910"/>
    <cellStyle name="40% – Акцентування3 2 3 4 5 2" xfId="41172"/>
    <cellStyle name="40% – Акцентування3 2 3 4 6" xfId="28083"/>
    <cellStyle name="40% – Акцентування3 2 3 5" xfId="1500"/>
    <cellStyle name="40% – Акцентування3 2 3 5 2" xfId="1501"/>
    <cellStyle name="40% – Акцентування3 2 3 5 2 2" xfId="8266"/>
    <cellStyle name="40% – Акцентування3 2 3 5 2 2 2" xfId="21497"/>
    <cellStyle name="40% – Акцентування3 2 3 5 2 2 2 2" xfId="47698"/>
    <cellStyle name="40% – Акцентування3 2 3 5 2 2 3" xfId="34620"/>
    <cellStyle name="40% – Акцентування3 2 3 5 2 3" xfId="14915"/>
    <cellStyle name="40% – Акцентування3 2 3 5 2 3 2" xfId="41177"/>
    <cellStyle name="40% – Акцентування3 2 3 5 2 4" xfId="28088"/>
    <cellStyle name="40% – Акцентування3 2 3 5 3" xfId="8265"/>
    <cellStyle name="40% – Акцентування3 2 3 5 3 2" xfId="21496"/>
    <cellStyle name="40% – Акцентування3 2 3 5 3 2 2" xfId="47697"/>
    <cellStyle name="40% – Акцентування3 2 3 5 3 3" xfId="34619"/>
    <cellStyle name="40% – Акцентування3 2 3 5 4" xfId="14914"/>
    <cellStyle name="40% – Акцентування3 2 3 5 4 2" xfId="41176"/>
    <cellStyle name="40% – Акцентування3 2 3 5 5" xfId="28087"/>
    <cellStyle name="40% – Акцентування3 2 3 6" xfId="1502"/>
    <cellStyle name="40% – Акцентування3 2 3 6 2" xfId="8267"/>
    <cellStyle name="40% – Акцентування3 2 3 6 2 2" xfId="21498"/>
    <cellStyle name="40% – Акцентування3 2 3 6 2 2 2" xfId="47699"/>
    <cellStyle name="40% – Акцентування3 2 3 6 2 3" xfId="34621"/>
    <cellStyle name="40% – Акцентування3 2 3 6 3" xfId="14916"/>
    <cellStyle name="40% – Акцентування3 2 3 6 3 2" xfId="41178"/>
    <cellStyle name="40% – Акцентування3 2 3 6 4" xfId="28089"/>
    <cellStyle name="40% – Акцентування3 2 3 7" xfId="8236"/>
    <cellStyle name="40% – Акцентування3 2 3 7 2" xfId="21467"/>
    <cellStyle name="40% – Акцентування3 2 3 7 2 2" xfId="47668"/>
    <cellStyle name="40% – Акцентування3 2 3 7 3" xfId="34590"/>
    <cellStyle name="40% – Акцентування3 2 3 8" xfId="14885"/>
    <cellStyle name="40% – Акцентування3 2 3 8 2" xfId="41147"/>
    <cellStyle name="40% – Акцентування3 2 3 9" xfId="28058"/>
    <cellStyle name="40% – Акцентування3 2 4" xfId="1503"/>
    <cellStyle name="40% – Акцентування3 2 4 2" xfId="1504"/>
    <cellStyle name="40% – Акцентування3 2 4 2 2" xfId="1505"/>
    <cellStyle name="40% – Акцентування3 2 4 2 2 2" xfId="1506"/>
    <cellStyle name="40% – Акцентування3 2 4 2 2 2 2" xfId="1507"/>
    <cellStyle name="40% – Акцентування3 2 4 2 2 2 2 2" xfId="8272"/>
    <cellStyle name="40% – Акцентування3 2 4 2 2 2 2 2 2" xfId="21503"/>
    <cellStyle name="40% – Акцентування3 2 4 2 2 2 2 2 2 2" xfId="47704"/>
    <cellStyle name="40% – Акцентування3 2 4 2 2 2 2 2 3" xfId="34626"/>
    <cellStyle name="40% – Акцентування3 2 4 2 2 2 2 3" xfId="14921"/>
    <cellStyle name="40% – Акцентування3 2 4 2 2 2 2 3 2" xfId="41183"/>
    <cellStyle name="40% – Акцентування3 2 4 2 2 2 2 4" xfId="28094"/>
    <cellStyle name="40% – Акцентування3 2 4 2 2 2 3" xfId="8271"/>
    <cellStyle name="40% – Акцентування3 2 4 2 2 2 3 2" xfId="21502"/>
    <cellStyle name="40% – Акцентування3 2 4 2 2 2 3 2 2" xfId="47703"/>
    <cellStyle name="40% – Акцентування3 2 4 2 2 2 3 3" xfId="34625"/>
    <cellStyle name="40% – Акцентування3 2 4 2 2 2 4" xfId="14920"/>
    <cellStyle name="40% – Акцентування3 2 4 2 2 2 4 2" xfId="41182"/>
    <cellStyle name="40% – Акцентування3 2 4 2 2 2 5" xfId="28093"/>
    <cellStyle name="40% – Акцентування3 2 4 2 2 3" xfId="1508"/>
    <cellStyle name="40% – Акцентування3 2 4 2 2 3 2" xfId="8273"/>
    <cellStyle name="40% – Акцентування3 2 4 2 2 3 2 2" xfId="21504"/>
    <cellStyle name="40% – Акцентування3 2 4 2 2 3 2 2 2" xfId="47705"/>
    <cellStyle name="40% – Акцентування3 2 4 2 2 3 2 3" xfId="34627"/>
    <cellStyle name="40% – Акцентування3 2 4 2 2 3 3" xfId="14922"/>
    <cellStyle name="40% – Акцентування3 2 4 2 2 3 3 2" xfId="41184"/>
    <cellStyle name="40% – Акцентування3 2 4 2 2 3 4" xfId="28095"/>
    <cellStyle name="40% – Акцентування3 2 4 2 2 4" xfId="8270"/>
    <cellStyle name="40% – Акцентування3 2 4 2 2 4 2" xfId="21501"/>
    <cellStyle name="40% – Акцентування3 2 4 2 2 4 2 2" xfId="47702"/>
    <cellStyle name="40% – Акцентування3 2 4 2 2 4 3" xfId="34624"/>
    <cellStyle name="40% – Акцентування3 2 4 2 2 5" xfId="14919"/>
    <cellStyle name="40% – Акцентування3 2 4 2 2 5 2" xfId="41181"/>
    <cellStyle name="40% – Акцентування3 2 4 2 2 6" xfId="28092"/>
    <cellStyle name="40% – Акцентування3 2 4 2 3" xfId="1509"/>
    <cellStyle name="40% – Акцентування3 2 4 2 3 2" xfId="1510"/>
    <cellStyle name="40% – Акцентування3 2 4 2 3 2 2" xfId="8275"/>
    <cellStyle name="40% – Акцентування3 2 4 2 3 2 2 2" xfId="21506"/>
    <cellStyle name="40% – Акцентування3 2 4 2 3 2 2 2 2" xfId="47707"/>
    <cellStyle name="40% – Акцентування3 2 4 2 3 2 2 3" xfId="34629"/>
    <cellStyle name="40% – Акцентування3 2 4 2 3 2 3" xfId="14924"/>
    <cellStyle name="40% – Акцентування3 2 4 2 3 2 3 2" xfId="41186"/>
    <cellStyle name="40% – Акцентування3 2 4 2 3 2 4" xfId="28097"/>
    <cellStyle name="40% – Акцентування3 2 4 2 3 3" xfId="8274"/>
    <cellStyle name="40% – Акцентування3 2 4 2 3 3 2" xfId="21505"/>
    <cellStyle name="40% – Акцентування3 2 4 2 3 3 2 2" xfId="47706"/>
    <cellStyle name="40% – Акцентування3 2 4 2 3 3 3" xfId="34628"/>
    <cellStyle name="40% – Акцентування3 2 4 2 3 4" xfId="14923"/>
    <cellStyle name="40% – Акцентування3 2 4 2 3 4 2" xfId="41185"/>
    <cellStyle name="40% – Акцентування3 2 4 2 3 5" xfId="28096"/>
    <cellStyle name="40% – Акцентування3 2 4 2 4" xfId="1511"/>
    <cellStyle name="40% – Акцентування3 2 4 2 4 2" xfId="8276"/>
    <cellStyle name="40% – Акцентування3 2 4 2 4 2 2" xfId="21507"/>
    <cellStyle name="40% – Акцентування3 2 4 2 4 2 2 2" xfId="47708"/>
    <cellStyle name="40% – Акцентування3 2 4 2 4 2 3" xfId="34630"/>
    <cellStyle name="40% – Акцентування3 2 4 2 4 3" xfId="14925"/>
    <cellStyle name="40% – Акцентування3 2 4 2 4 3 2" xfId="41187"/>
    <cellStyle name="40% – Акцентування3 2 4 2 4 4" xfId="28098"/>
    <cellStyle name="40% – Акцентування3 2 4 2 5" xfId="8269"/>
    <cellStyle name="40% – Акцентування3 2 4 2 5 2" xfId="21500"/>
    <cellStyle name="40% – Акцентування3 2 4 2 5 2 2" xfId="47701"/>
    <cellStyle name="40% – Акцентування3 2 4 2 5 3" xfId="34623"/>
    <cellStyle name="40% – Акцентування3 2 4 2 6" xfId="14918"/>
    <cellStyle name="40% – Акцентування3 2 4 2 6 2" xfId="41180"/>
    <cellStyle name="40% – Акцентування3 2 4 2 7" xfId="28091"/>
    <cellStyle name="40% – Акцентування3 2 4 3" xfId="1512"/>
    <cellStyle name="40% – Акцентування3 2 4 3 2" xfId="1513"/>
    <cellStyle name="40% – Акцентування3 2 4 3 2 2" xfId="1514"/>
    <cellStyle name="40% – Акцентування3 2 4 3 2 2 2" xfId="8279"/>
    <cellStyle name="40% – Акцентування3 2 4 3 2 2 2 2" xfId="21510"/>
    <cellStyle name="40% – Акцентування3 2 4 3 2 2 2 2 2" xfId="47711"/>
    <cellStyle name="40% – Акцентування3 2 4 3 2 2 2 3" xfId="34633"/>
    <cellStyle name="40% – Акцентування3 2 4 3 2 2 3" xfId="14928"/>
    <cellStyle name="40% – Акцентування3 2 4 3 2 2 3 2" xfId="41190"/>
    <cellStyle name="40% – Акцентування3 2 4 3 2 2 4" xfId="28101"/>
    <cellStyle name="40% – Акцентування3 2 4 3 2 3" xfId="8278"/>
    <cellStyle name="40% – Акцентування3 2 4 3 2 3 2" xfId="21509"/>
    <cellStyle name="40% – Акцентування3 2 4 3 2 3 2 2" xfId="47710"/>
    <cellStyle name="40% – Акцентування3 2 4 3 2 3 3" xfId="34632"/>
    <cellStyle name="40% – Акцентування3 2 4 3 2 4" xfId="14927"/>
    <cellStyle name="40% – Акцентування3 2 4 3 2 4 2" xfId="41189"/>
    <cellStyle name="40% – Акцентування3 2 4 3 2 5" xfId="28100"/>
    <cellStyle name="40% – Акцентування3 2 4 3 3" xfId="1515"/>
    <cellStyle name="40% – Акцентування3 2 4 3 3 2" xfId="8280"/>
    <cellStyle name="40% – Акцентування3 2 4 3 3 2 2" xfId="21511"/>
    <cellStyle name="40% – Акцентування3 2 4 3 3 2 2 2" xfId="47712"/>
    <cellStyle name="40% – Акцентування3 2 4 3 3 2 3" xfId="34634"/>
    <cellStyle name="40% – Акцентування3 2 4 3 3 3" xfId="14929"/>
    <cellStyle name="40% – Акцентування3 2 4 3 3 3 2" xfId="41191"/>
    <cellStyle name="40% – Акцентування3 2 4 3 3 4" xfId="28102"/>
    <cellStyle name="40% – Акцентування3 2 4 3 4" xfId="8277"/>
    <cellStyle name="40% – Акцентування3 2 4 3 4 2" xfId="21508"/>
    <cellStyle name="40% – Акцентування3 2 4 3 4 2 2" xfId="47709"/>
    <cellStyle name="40% – Акцентування3 2 4 3 4 3" xfId="34631"/>
    <cellStyle name="40% – Акцентування3 2 4 3 5" xfId="14926"/>
    <cellStyle name="40% – Акцентування3 2 4 3 5 2" xfId="41188"/>
    <cellStyle name="40% – Акцентування3 2 4 3 6" xfId="28099"/>
    <cellStyle name="40% – Акцентування3 2 4 4" xfId="1516"/>
    <cellStyle name="40% – Акцентування3 2 4 4 2" xfId="1517"/>
    <cellStyle name="40% – Акцентування3 2 4 4 2 2" xfId="8282"/>
    <cellStyle name="40% – Акцентування3 2 4 4 2 2 2" xfId="21513"/>
    <cellStyle name="40% – Акцентування3 2 4 4 2 2 2 2" xfId="47714"/>
    <cellStyle name="40% – Акцентування3 2 4 4 2 2 3" xfId="34636"/>
    <cellStyle name="40% – Акцентування3 2 4 4 2 3" xfId="14931"/>
    <cellStyle name="40% – Акцентування3 2 4 4 2 3 2" xfId="41193"/>
    <cellStyle name="40% – Акцентування3 2 4 4 2 4" xfId="28104"/>
    <cellStyle name="40% – Акцентування3 2 4 4 3" xfId="8281"/>
    <cellStyle name="40% – Акцентування3 2 4 4 3 2" xfId="21512"/>
    <cellStyle name="40% – Акцентування3 2 4 4 3 2 2" xfId="47713"/>
    <cellStyle name="40% – Акцентування3 2 4 4 3 3" xfId="34635"/>
    <cellStyle name="40% – Акцентування3 2 4 4 4" xfId="14930"/>
    <cellStyle name="40% – Акцентування3 2 4 4 4 2" xfId="41192"/>
    <cellStyle name="40% – Акцентування3 2 4 4 5" xfId="28103"/>
    <cellStyle name="40% – Акцентування3 2 4 5" xfId="1518"/>
    <cellStyle name="40% – Акцентування3 2 4 5 2" xfId="8283"/>
    <cellStyle name="40% – Акцентування3 2 4 5 2 2" xfId="21514"/>
    <cellStyle name="40% – Акцентування3 2 4 5 2 2 2" xfId="47715"/>
    <cellStyle name="40% – Акцентування3 2 4 5 2 3" xfId="34637"/>
    <cellStyle name="40% – Акцентування3 2 4 5 3" xfId="14932"/>
    <cellStyle name="40% – Акцентування3 2 4 5 3 2" xfId="41194"/>
    <cellStyle name="40% – Акцентування3 2 4 5 4" xfId="28105"/>
    <cellStyle name="40% – Акцентування3 2 4 6" xfId="8268"/>
    <cellStyle name="40% – Акцентування3 2 4 6 2" xfId="21499"/>
    <cellStyle name="40% – Акцентування3 2 4 6 2 2" xfId="47700"/>
    <cellStyle name="40% – Акцентування3 2 4 6 3" xfId="34622"/>
    <cellStyle name="40% – Акцентування3 2 4 7" xfId="14917"/>
    <cellStyle name="40% – Акцентування3 2 4 7 2" xfId="41179"/>
    <cellStyle name="40% – Акцентування3 2 4 8" xfId="28090"/>
    <cellStyle name="40% – Акцентування3 2 5" xfId="1519"/>
    <cellStyle name="40% – Акцентування3 2 5 2" xfId="1520"/>
    <cellStyle name="40% – Акцентування3 2 5 2 2" xfId="1521"/>
    <cellStyle name="40% – Акцентування3 2 5 2 2 2" xfId="1522"/>
    <cellStyle name="40% – Акцентування3 2 5 2 2 2 2" xfId="8287"/>
    <cellStyle name="40% – Акцентування3 2 5 2 2 2 2 2" xfId="21518"/>
    <cellStyle name="40% – Акцентування3 2 5 2 2 2 2 2 2" xfId="47719"/>
    <cellStyle name="40% – Акцентування3 2 5 2 2 2 2 3" xfId="34641"/>
    <cellStyle name="40% – Акцентування3 2 5 2 2 2 3" xfId="14936"/>
    <cellStyle name="40% – Акцентування3 2 5 2 2 2 3 2" xfId="41198"/>
    <cellStyle name="40% – Акцентування3 2 5 2 2 2 4" xfId="28109"/>
    <cellStyle name="40% – Акцентування3 2 5 2 2 3" xfId="8286"/>
    <cellStyle name="40% – Акцентування3 2 5 2 2 3 2" xfId="21517"/>
    <cellStyle name="40% – Акцентування3 2 5 2 2 3 2 2" xfId="47718"/>
    <cellStyle name="40% – Акцентування3 2 5 2 2 3 3" xfId="34640"/>
    <cellStyle name="40% – Акцентування3 2 5 2 2 4" xfId="14935"/>
    <cellStyle name="40% – Акцентування3 2 5 2 2 4 2" xfId="41197"/>
    <cellStyle name="40% – Акцентування3 2 5 2 2 5" xfId="28108"/>
    <cellStyle name="40% – Акцентування3 2 5 2 3" xfId="1523"/>
    <cellStyle name="40% – Акцентування3 2 5 2 3 2" xfId="8288"/>
    <cellStyle name="40% – Акцентування3 2 5 2 3 2 2" xfId="21519"/>
    <cellStyle name="40% – Акцентування3 2 5 2 3 2 2 2" xfId="47720"/>
    <cellStyle name="40% – Акцентування3 2 5 2 3 2 3" xfId="34642"/>
    <cellStyle name="40% – Акцентування3 2 5 2 3 3" xfId="14937"/>
    <cellStyle name="40% – Акцентування3 2 5 2 3 3 2" xfId="41199"/>
    <cellStyle name="40% – Акцентування3 2 5 2 3 4" xfId="28110"/>
    <cellStyle name="40% – Акцентування3 2 5 2 4" xfId="8285"/>
    <cellStyle name="40% – Акцентування3 2 5 2 4 2" xfId="21516"/>
    <cellStyle name="40% – Акцентування3 2 5 2 4 2 2" xfId="47717"/>
    <cellStyle name="40% – Акцентування3 2 5 2 4 3" xfId="34639"/>
    <cellStyle name="40% – Акцентування3 2 5 2 5" xfId="14934"/>
    <cellStyle name="40% – Акцентування3 2 5 2 5 2" xfId="41196"/>
    <cellStyle name="40% – Акцентування3 2 5 2 6" xfId="28107"/>
    <cellStyle name="40% – Акцентування3 2 5 3" xfId="1524"/>
    <cellStyle name="40% – Акцентування3 2 5 3 2" xfId="1525"/>
    <cellStyle name="40% – Акцентування3 2 5 3 2 2" xfId="8290"/>
    <cellStyle name="40% – Акцентування3 2 5 3 2 2 2" xfId="21521"/>
    <cellStyle name="40% – Акцентування3 2 5 3 2 2 2 2" xfId="47722"/>
    <cellStyle name="40% – Акцентування3 2 5 3 2 2 3" xfId="34644"/>
    <cellStyle name="40% – Акцентування3 2 5 3 2 3" xfId="14939"/>
    <cellStyle name="40% – Акцентування3 2 5 3 2 3 2" xfId="41201"/>
    <cellStyle name="40% – Акцентування3 2 5 3 2 4" xfId="28112"/>
    <cellStyle name="40% – Акцентування3 2 5 3 3" xfId="8289"/>
    <cellStyle name="40% – Акцентування3 2 5 3 3 2" xfId="21520"/>
    <cellStyle name="40% – Акцентування3 2 5 3 3 2 2" xfId="47721"/>
    <cellStyle name="40% – Акцентування3 2 5 3 3 3" xfId="34643"/>
    <cellStyle name="40% – Акцентування3 2 5 3 4" xfId="14938"/>
    <cellStyle name="40% – Акцентування3 2 5 3 4 2" xfId="41200"/>
    <cellStyle name="40% – Акцентування3 2 5 3 5" xfId="28111"/>
    <cellStyle name="40% – Акцентування3 2 5 4" xfId="1526"/>
    <cellStyle name="40% – Акцентування3 2 5 4 2" xfId="8291"/>
    <cellStyle name="40% – Акцентування3 2 5 4 2 2" xfId="21522"/>
    <cellStyle name="40% – Акцентування3 2 5 4 2 2 2" xfId="47723"/>
    <cellStyle name="40% – Акцентування3 2 5 4 2 3" xfId="34645"/>
    <cellStyle name="40% – Акцентування3 2 5 4 3" xfId="14940"/>
    <cellStyle name="40% – Акцентування3 2 5 4 3 2" xfId="41202"/>
    <cellStyle name="40% – Акцентування3 2 5 4 4" xfId="28113"/>
    <cellStyle name="40% – Акцентування3 2 5 5" xfId="8284"/>
    <cellStyle name="40% – Акцентування3 2 5 5 2" xfId="21515"/>
    <cellStyle name="40% – Акцентування3 2 5 5 2 2" xfId="47716"/>
    <cellStyle name="40% – Акцентування3 2 5 5 3" xfId="34638"/>
    <cellStyle name="40% – Акцентування3 2 5 6" xfId="14933"/>
    <cellStyle name="40% – Акцентування3 2 5 6 2" xfId="41195"/>
    <cellStyle name="40% – Акцентування3 2 5 7" xfId="28106"/>
    <cellStyle name="40% – Акцентування3 2 6" xfId="1527"/>
    <cellStyle name="40% – Акцентування3 2 6 2" xfId="1528"/>
    <cellStyle name="40% – Акцентування3 2 6 2 2" xfId="1529"/>
    <cellStyle name="40% – Акцентування3 2 6 2 2 2" xfId="8294"/>
    <cellStyle name="40% – Акцентування3 2 6 2 2 2 2" xfId="21525"/>
    <cellStyle name="40% – Акцентування3 2 6 2 2 2 2 2" xfId="47726"/>
    <cellStyle name="40% – Акцентування3 2 6 2 2 2 3" xfId="34648"/>
    <cellStyle name="40% – Акцентування3 2 6 2 2 3" xfId="14943"/>
    <cellStyle name="40% – Акцентування3 2 6 2 2 3 2" xfId="41205"/>
    <cellStyle name="40% – Акцентування3 2 6 2 2 4" xfId="28116"/>
    <cellStyle name="40% – Акцентування3 2 6 2 3" xfId="8293"/>
    <cellStyle name="40% – Акцентування3 2 6 2 3 2" xfId="21524"/>
    <cellStyle name="40% – Акцентування3 2 6 2 3 2 2" xfId="47725"/>
    <cellStyle name="40% – Акцентування3 2 6 2 3 3" xfId="34647"/>
    <cellStyle name="40% – Акцентування3 2 6 2 4" xfId="14942"/>
    <cellStyle name="40% – Акцентування3 2 6 2 4 2" xfId="41204"/>
    <cellStyle name="40% – Акцентування3 2 6 2 5" xfId="28115"/>
    <cellStyle name="40% – Акцентування3 2 6 3" xfId="1530"/>
    <cellStyle name="40% – Акцентування3 2 6 3 2" xfId="8295"/>
    <cellStyle name="40% – Акцентування3 2 6 3 2 2" xfId="21526"/>
    <cellStyle name="40% – Акцентування3 2 6 3 2 2 2" xfId="47727"/>
    <cellStyle name="40% – Акцентування3 2 6 3 2 3" xfId="34649"/>
    <cellStyle name="40% – Акцентування3 2 6 3 3" xfId="14944"/>
    <cellStyle name="40% – Акцентування3 2 6 3 3 2" xfId="41206"/>
    <cellStyle name="40% – Акцентування3 2 6 3 4" xfId="28117"/>
    <cellStyle name="40% – Акцентування3 2 6 4" xfId="8292"/>
    <cellStyle name="40% – Акцентування3 2 6 4 2" xfId="21523"/>
    <cellStyle name="40% – Акцентування3 2 6 4 2 2" xfId="47724"/>
    <cellStyle name="40% – Акцентування3 2 6 4 3" xfId="34646"/>
    <cellStyle name="40% – Акцентування3 2 6 5" xfId="14941"/>
    <cellStyle name="40% – Акцентування3 2 6 5 2" xfId="41203"/>
    <cellStyle name="40% – Акцентування3 2 6 6" xfId="28114"/>
    <cellStyle name="40% – Акцентування3 2 7" xfId="1531"/>
    <cellStyle name="40% – Акцентування3 2 7 2" xfId="1532"/>
    <cellStyle name="40% – Акцентування3 2 7 2 2" xfId="8297"/>
    <cellStyle name="40% – Акцентування3 2 7 2 2 2" xfId="21528"/>
    <cellStyle name="40% – Акцентування3 2 7 2 2 2 2" xfId="47729"/>
    <cellStyle name="40% – Акцентування3 2 7 2 2 3" xfId="34651"/>
    <cellStyle name="40% – Акцентування3 2 7 2 3" xfId="14946"/>
    <cellStyle name="40% – Акцентування3 2 7 2 3 2" xfId="41208"/>
    <cellStyle name="40% – Акцентування3 2 7 2 4" xfId="28119"/>
    <cellStyle name="40% – Акцентування3 2 7 3" xfId="8296"/>
    <cellStyle name="40% – Акцентування3 2 7 3 2" xfId="21527"/>
    <cellStyle name="40% – Акцентування3 2 7 3 2 2" xfId="47728"/>
    <cellStyle name="40% – Акцентування3 2 7 3 3" xfId="34650"/>
    <cellStyle name="40% – Акцентування3 2 7 4" xfId="14945"/>
    <cellStyle name="40% – Акцентування3 2 7 4 2" xfId="41207"/>
    <cellStyle name="40% – Акцентування3 2 7 5" xfId="28118"/>
    <cellStyle name="40% – Акцентування3 2 8" xfId="1533"/>
    <cellStyle name="40% – Акцентування3 2 8 2" xfId="8298"/>
    <cellStyle name="40% – Акцентування3 2 8 2 2" xfId="21529"/>
    <cellStyle name="40% – Акцентування3 2 8 2 2 2" xfId="47730"/>
    <cellStyle name="40% – Акцентування3 2 8 2 3" xfId="34652"/>
    <cellStyle name="40% – Акцентування3 2 8 3" xfId="14947"/>
    <cellStyle name="40% – Акцентування3 2 8 3 2" xfId="41209"/>
    <cellStyle name="40% – Акцентування3 2 8 4" xfId="28120"/>
    <cellStyle name="40% – Акцентування3 2 9" xfId="7038"/>
    <cellStyle name="40% – Акцентування3 2 9 2" xfId="13638"/>
    <cellStyle name="40% – Акцентування3 2 9 2 2" xfId="26868"/>
    <cellStyle name="40% – Акцентування3 2 9 2 2 2" xfId="53040"/>
    <cellStyle name="40% – Акцентування3 2 9 2 3" xfId="39962"/>
    <cellStyle name="40% – Акцентування3 2 9 3" xfId="20286"/>
    <cellStyle name="40% – Акцентування3 2 9 3 2" xfId="46519"/>
    <cellStyle name="40% – Акцентування3 2 9 4" xfId="33429"/>
    <cellStyle name="40% – Акцентування4 2" xfId="1534"/>
    <cellStyle name="40% – Акцентування4 2 10" xfId="8299"/>
    <cellStyle name="40% – Акцентування4 2 10 2" xfId="21530"/>
    <cellStyle name="40% – Акцентування4 2 10 2 2" xfId="47731"/>
    <cellStyle name="40% – Акцентування4 2 10 3" xfId="34653"/>
    <cellStyle name="40% – Акцентування4 2 11" xfId="14948"/>
    <cellStyle name="40% – Акцентування4 2 11 2" xfId="41210"/>
    <cellStyle name="40% – Акцентування4 2 12" xfId="28121"/>
    <cellStyle name="40% – Акцентування4 2 2" xfId="1535"/>
    <cellStyle name="40% – Акцентування4 2 2 10" xfId="28122"/>
    <cellStyle name="40% – Акцентування4 2 2 2" xfId="1536"/>
    <cellStyle name="40% – Акцентування4 2 2 2 2" xfId="1537"/>
    <cellStyle name="40% – Акцентування4 2 2 2 2 2" xfId="1538"/>
    <cellStyle name="40% – Акцентування4 2 2 2 2 2 2" xfId="1539"/>
    <cellStyle name="40% – Акцентування4 2 2 2 2 2 2 2" xfId="1540"/>
    <cellStyle name="40% – Акцентування4 2 2 2 2 2 2 2 2" xfId="1541"/>
    <cellStyle name="40% – Акцентування4 2 2 2 2 2 2 2 2 2" xfId="8306"/>
    <cellStyle name="40% – Акцентування4 2 2 2 2 2 2 2 2 2 2" xfId="21537"/>
    <cellStyle name="40% – Акцентування4 2 2 2 2 2 2 2 2 2 2 2" xfId="47738"/>
    <cellStyle name="40% – Акцентування4 2 2 2 2 2 2 2 2 2 3" xfId="34660"/>
    <cellStyle name="40% – Акцентування4 2 2 2 2 2 2 2 2 3" xfId="14955"/>
    <cellStyle name="40% – Акцентування4 2 2 2 2 2 2 2 2 3 2" xfId="41217"/>
    <cellStyle name="40% – Акцентування4 2 2 2 2 2 2 2 2 4" xfId="28128"/>
    <cellStyle name="40% – Акцентування4 2 2 2 2 2 2 2 3" xfId="8305"/>
    <cellStyle name="40% – Акцентування4 2 2 2 2 2 2 2 3 2" xfId="21536"/>
    <cellStyle name="40% – Акцентування4 2 2 2 2 2 2 2 3 2 2" xfId="47737"/>
    <cellStyle name="40% – Акцентування4 2 2 2 2 2 2 2 3 3" xfId="34659"/>
    <cellStyle name="40% – Акцентування4 2 2 2 2 2 2 2 4" xfId="14954"/>
    <cellStyle name="40% – Акцентування4 2 2 2 2 2 2 2 4 2" xfId="41216"/>
    <cellStyle name="40% – Акцентування4 2 2 2 2 2 2 2 5" xfId="28127"/>
    <cellStyle name="40% – Акцентування4 2 2 2 2 2 2 3" xfId="1542"/>
    <cellStyle name="40% – Акцентування4 2 2 2 2 2 2 3 2" xfId="8307"/>
    <cellStyle name="40% – Акцентування4 2 2 2 2 2 2 3 2 2" xfId="21538"/>
    <cellStyle name="40% – Акцентування4 2 2 2 2 2 2 3 2 2 2" xfId="47739"/>
    <cellStyle name="40% – Акцентування4 2 2 2 2 2 2 3 2 3" xfId="34661"/>
    <cellStyle name="40% – Акцентування4 2 2 2 2 2 2 3 3" xfId="14956"/>
    <cellStyle name="40% – Акцентування4 2 2 2 2 2 2 3 3 2" xfId="41218"/>
    <cellStyle name="40% – Акцентування4 2 2 2 2 2 2 3 4" xfId="28129"/>
    <cellStyle name="40% – Акцентування4 2 2 2 2 2 2 4" xfId="8304"/>
    <cellStyle name="40% – Акцентування4 2 2 2 2 2 2 4 2" xfId="21535"/>
    <cellStyle name="40% – Акцентування4 2 2 2 2 2 2 4 2 2" xfId="47736"/>
    <cellStyle name="40% – Акцентування4 2 2 2 2 2 2 4 3" xfId="34658"/>
    <cellStyle name="40% – Акцентування4 2 2 2 2 2 2 5" xfId="14953"/>
    <cellStyle name="40% – Акцентування4 2 2 2 2 2 2 5 2" xfId="41215"/>
    <cellStyle name="40% – Акцентування4 2 2 2 2 2 2 6" xfId="28126"/>
    <cellStyle name="40% – Акцентування4 2 2 2 2 2 3" xfId="1543"/>
    <cellStyle name="40% – Акцентування4 2 2 2 2 2 3 2" xfId="1544"/>
    <cellStyle name="40% – Акцентування4 2 2 2 2 2 3 2 2" xfId="8309"/>
    <cellStyle name="40% – Акцентування4 2 2 2 2 2 3 2 2 2" xfId="21540"/>
    <cellStyle name="40% – Акцентування4 2 2 2 2 2 3 2 2 2 2" xfId="47741"/>
    <cellStyle name="40% – Акцентування4 2 2 2 2 2 3 2 2 3" xfId="34663"/>
    <cellStyle name="40% – Акцентування4 2 2 2 2 2 3 2 3" xfId="14958"/>
    <cellStyle name="40% – Акцентування4 2 2 2 2 2 3 2 3 2" xfId="41220"/>
    <cellStyle name="40% – Акцентування4 2 2 2 2 2 3 2 4" xfId="28131"/>
    <cellStyle name="40% – Акцентування4 2 2 2 2 2 3 3" xfId="8308"/>
    <cellStyle name="40% – Акцентування4 2 2 2 2 2 3 3 2" xfId="21539"/>
    <cellStyle name="40% – Акцентування4 2 2 2 2 2 3 3 2 2" xfId="47740"/>
    <cellStyle name="40% – Акцентування4 2 2 2 2 2 3 3 3" xfId="34662"/>
    <cellStyle name="40% – Акцентування4 2 2 2 2 2 3 4" xfId="14957"/>
    <cellStyle name="40% – Акцентування4 2 2 2 2 2 3 4 2" xfId="41219"/>
    <cellStyle name="40% – Акцентування4 2 2 2 2 2 3 5" xfId="28130"/>
    <cellStyle name="40% – Акцентування4 2 2 2 2 2 4" xfId="1545"/>
    <cellStyle name="40% – Акцентування4 2 2 2 2 2 4 2" xfId="8310"/>
    <cellStyle name="40% – Акцентування4 2 2 2 2 2 4 2 2" xfId="21541"/>
    <cellStyle name="40% – Акцентування4 2 2 2 2 2 4 2 2 2" xfId="47742"/>
    <cellStyle name="40% – Акцентування4 2 2 2 2 2 4 2 3" xfId="34664"/>
    <cellStyle name="40% – Акцентування4 2 2 2 2 2 4 3" xfId="14959"/>
    <cellStyle name="40% – Акцентування4 2 2 2 2 2 4 3 2" xfId="41221"/>
    <cellStyle name="40% – Акцентування4 2 2 2 2 2 4 4" xfId="28132"/>
    <cellStyle name="40% – Акцентування4 2 2 2 2 2 5" xfId="8303"/>
    <cellStyle name="40% – Акцентування4 2 2 2 2 2 5 2" xfId="21534"/>
    <cellStyle name="40% – Акцентування4 2 2 2 2 2 5 2 2" xfId="47735"/>
    <cellStyle name="40% – Акцентування4 2 2 2 2 2 5 3" xfId="34657"/>
    <cellStyle name="40% – Акцентування4 2 2 2 2 2 6" xfId="14952"/>
    <cellStyle name="40% – Акцентування4 2 2 2 2 2 6 2" xfId="41214"/>
    <cellStyle name="40% – Акцентування4 2 2 2 2 2 7" xfId="28125"/>
    <cellStyle name="40% – Акцентування4 2 2 2 2 3" xfId="1546"/>
    <cellStyle name="40% – Акцентування4 2 2 2 2 3 2" xfId="1547"/>
    <cellStyle name="40% – Акцентування4 2 2 2 2 3 2 2" xfId="1548"/>
    <cellStyle name="40% – Акцентування4 2 2 2 2 3 2 2 2" xfId="8313"/>
    <cellStyle name="40% – Акцентування4 2 2 2 2 3 2 2 2 2" xfId="21544"/>
    <cellStyle name="40% – Акцентування4 2 2 2 2 3 2 2 2 2 2" xfId="47745"/>
    <cellStyle name="40% – Акцентування4 2 2 2 2 3 2 2 2 3" xfId="34667"/>
    <cellStyle name="40% – Акцентування4 2 2 2 2 3 2 2 3" xfId="14962"/>
    <cellStyle name="40% – Акцентування4 2 2 2 2 3 2 2 3 2" xfId="41224"/>
    <cellStyle name="40% – Акцентування4 2 2 2 2 3 2 2 4" xfId="28135"/>
    <cellStyle name="40% – Акцентування4 2 2 2 2 3 2 3" xfId="8312"/>
    <cellStyle name="40% – Акцентування4 2 2 2 2 3 2 3 2" xfId="21543"/>
    <cellStyle name="40% – Акцентування4 2 2 2 2 3 2 3 2 2" xfId="47744"/>
    <cellStyle name="40% – Акцентування4 2 2 2 2 3 2 3 3" xfId="34666"/>
    <cellStyle name="40% – Акцентування4 2 2 2 2 3 2 4" xfId="14961"/>
    <cellStyle name="40% – Акцентування4 2 2 2 2 3 2 4 2" xfId="41223"/>
    <cellStyle name="40% – Акцентування4 2 2 2 2 3 2 5" xfId="28134"/>
    <cellStyle name="40% – Акцентування4 2 2 2 2 3 3" xfId="1549"/>
    <cellStyle name="40% – Акцентування4 2 2 2 2 3 3 2" xfId="8314"/>
    <cellStyle name="40% – Акцентування4 2 2 2 2 3 3 2 2" xfId="21545"/>
    <cellStyle name="40% – Акцентування4 2 2 2 2 3 3 2 2 2" xfId="47746"/>
    <cellStyle name="40% – Акцентування4 2 2 2 2 3 3 2 3" xfId="34668"/>
    <cellStyle name="40% – Акцентування4 2 2 2 2 3 3 3" xfId="14963"/>
    <cellStyle name="40% – Акцентування4 2 2 2 2 3 3 3 2" xfId="41225"/>
    <cellStyle name="40% – Акцентування4 2 2 2 2 3 3 4" xfId="28136"/>
    <cellStyle name="40% – Акцентування4 2 2 2 2 3 4" xfId="8311"/>
    <cellStyle name="40% – Акцентування4 2 2 2 2 3 4 2" xfId="21542"/>
    <cellStyle name="40% – Акцентування4 2 2 2 2 3 4 2 2" xfId="47743"/>
    <cellStyle name="40% – Акцентування4 2 2 2 2 3 4 3" xfId="34665"/>
    <cellStyle name="40% – Акцентування4 2 2 2 2 3 5" xfId="14960"/>
    <cellStyle name="40% – Акцентування4 2 2 2 2 3 5 2" xfId="41222"/>
    <cellStyle name="40% – Акцентування4 2 2 2 2 3 6" xfId="28133"/>
    <cellStyle name="40% – Акцентування4 2 2 2 2 4" xfId="1550"/>
    <cellStyle name="40% – Акцентування4 2 2 2 2 4 2" xfId="1551"/>
    <cellStyle name="40% – Акцентування4 2 2 2 2 4 2 2" xfId="8316"/>
    <cellStyle name="40% – Акцентування4 2 2 2 2 4 2 2 2" xfId="21547"/>
    <cellStyle name="40% – Акцентування4 2 2 2 2 4 2 2 2 2" xfId="47748"/>
    <cellStyle name="40% – Акцентування4 2 2 2 2 4 2 2 3" xfId="34670"/>
    <cellStyle name="40% – Акцентування4 2 2 2 2 4 2 3" xfId="14965"/>
    <cellStyle name="40% – Акцентування4 2 2 2 2 4 2 3 2" xfId="41227"/>
    <cellStyle name="40% – Акцентування4 2 2 2 2 4 2 4" xfId="28138"/>
    <cellStyle name="40% – Акцентування4 2 2 2 2 4 3" xfId="8315"/>
    <cellStyle name="40% – Акцентування4 2 2 2 2 4 3 2" xfId="21546"/>
    <cellStyle name="40% – Акцентування4 2 2 2 2 4 3 2 2" xfId="47747"/>
    <cellStyle name="40% – Акцентування4 2 2 2 2 4 3 3" xfId="34669"/>
    <cellStyle name="40% – Акцентування4 2 2 2 2 4 4" xfId="14964"/>
    <cellStyle name="40% – Акцентування4 2 2 2 2 4 4 2" xfId="41226"/>
    <cellStyle name="40% – Акцентування4 2 2 2 2 4 5" xfId="28137"/>
    <cellStyle name="40% – Акцентування4 2 2 2 2 5" xfId="1552"/>
    <cellStyle name="40% – Акцентування4 2 2 2 2 5 2" xfId="8317"/>
    <cellStyle name="40% – Акцентування4 2 2 2 2 5 2 2" xfId="21548"/>
    <cellStyle name="40% – Акцентування4 2 2 2 2 5 2 2 2" xfId="47749"/>
    <cellStyle name="40% – Акцентування4 2 2 2 2 5 2 3" xfId="34671"/>
    <cellStyle name="40% – Акцентування4 2 2 2 2 5 3" xfId="14966"/>
    <cellStyle name="40% – Акцентування4 2 2 2 2 5 3 2" xfId="41228"/>
    <cellStyle name="40% – Акцентування4 2 2 2 2 5 4" xfId="28139"/>
    <cellStyle name="40% – Акцентування4 2 2 2 2 6" xfId="8302"/>
    <cellStyle name="40% – Акцентування4 2 2 2 2 6 2" xfId="21533"/>
    <cellStyle name="40% – Акцентування4 2 2 2 2 6 2 2" xfId="47734"/>
    <cellStyle name="40% – Акцентування4 2 2 2 2 6 3" xfId="34656"/>
    <cellStyle name="40% – Акцентування4 2 2 2 2 7" xfId="14951"/>
    <cellStyle name="40% – Акцентування4 2 2 2 2 7 2" xfId="41213"/>
    <cellStyle name="40% – Акцентування4 2 2 2 2 8" xfId="28124"/>
    <cellStyle name="40% – Акцентування4 2 2 2 3" xfId="1553"/>
    <cellStyle name="40% – Акцентування4 2 2 2 3 2" xfId="1554"/>
    <cellStyle name="40% – Акцентування4 2 2 2 3 2 2" xfId="1555"/>
    <cellStyle name="40% – Акцентування4 2 2 2 3 2 2 2" xfId="1556"/>
    <cellStyle name="40% – Акцентування4 2 2 2 3 2 2 2 2" xfId="8321"/>
    <cellStyle name="40% – Акцентування4 2 2 2 3 2 2 2 2 2" xfId="21552"/>
    <cellStyle name="40% – Акцентування4 2 2 2 3 2 2 2 2 2 2" xfId="47753"/>
    <cellStyle name="40% – Акцентування4 2 2 2 3 2 2 2 2 3" xfId="34675"/>
    <cellStyle name="40% – Акцентування4 2 2 2 3 2 2 2 3" xfId="14970"/>
    <cellStyle name="40% – Акцентування4 2 2 2 3 2 2 2 3 2" xfId="41232"/>
    <cellStyle name="40% – Акцентування4 2 2 2 3 2 2 2 4" xfId="28143"/>
    <cellStyle name="40% – Акцентування4 2 2 2 3 2 2 3" xfId="8320"/>
    <cellStyle name="40% – Акцентування4 2 2 2 3 2 2 3 2" xfId="21551"/>
    <cellStyle name="40% – Акцентування4 2 2 2 3 2 2 3 2 2" xfId="47752"/>
    <cellStyle name="40% – Акцентування4 2 2 2 3 2 2 3 3" xfId="34674"/>
    <cellStyle name="40% – Акцентування4 2 2 2 3 2 2 4" xfId="14969"/>
    <cellStyle name="40% – Акцентування4 2 2 2 3 2 2 4 2" xfId="41231"/>
    <cellStyle name="40% – Акцентування4 2 2 2 3 2 2 5" xfId="28142"/>
    <cellStyle name="40% – Акцентування4 2 2 2 3 2 3" xfId="1557"/>
    <cellStyle name="40% – Акцентування4 2 2 2 3 2 3 2" xfId="8322"/>
    <cellStyle name="40% – Акцентування4 2 2 2 3 2 3 2 2" xfId="21553"/>
    <cellStyle name="40% – Акцентування4 2 2 2 3 2 3 2 2 2" xfId="47754"/>
    <cellStyle name="40% – Акцентування4 2 2 2 3 2 3 2 3" xfId="34676"/>
    <cellStyle name="40% – Акцентування4 2 2 2 3 2 3 3" xfId="14971"/>
    <cellStyle name="40% – Акцентування4 2 2 2 3 2 3 3 2" xfId="41233"/>
    <cellStyle name="40% – Акцентування4 2 2 2 3 2 3 4" xfId="28144"/>
    <cellStyle name="40% – Акцентування4 2 2 2 3 2 4" xfId="8319"/>
    <cellStyle name="40% – Акцентування4 2 2 2 3 2 4 2" xfId="21550"/>
    <cellStyle name="40% – Акцентування4 2 2 2 3 2 4 2 2" xfId="47751"/>
    <cellStyle name="40% – Акцентування4 2 2 2 3 2 4 3" xfId="34673"/>
    <cellStyle name="40% – Акцентування4 2 2 2 3 2 5" xfId="14968"/>
    <cellStyle name="40% – Акцентування4 2 2 2 3 2 5 2" xfId="41230"/>
    <cellStyle name="40% – Акцентування4 2 2 2 3 2 6" xfId="28141"/>
    <cellStyle name="40% – Акцентування4 2 2 2 3 3" xfId="1558"/>
    <cellStyle name="40% – Акцентування4 2 2 2 3 3 2" xfId="1559"/>
    <cellStyle name="40% – Акцентування4 2 2 2 3 3 2 2" xfId="8324"/>
    <cellStyle name="40% – Акцентування4 2 2 2 3 3 2 2 2" xfId="21555"/>
    <cellStyle name="40% – Акцентування4 2 2 2 3 3 2 2 2 2" xfId="47756"/>
    <cellStyle name="40% – Акцентування4 2 2 2 3 3 2 2 3" xfId="34678"/>
    <cellStyle name="40% – Акцентування4 2 2 2 3 3 2 3" xfId="14973"/>
    <cellStyle name="40% – Акцентування4 2 2 2 3 3 2 3 2" xfId="41235"/>
    <cellStyle name="40% – Акцентування4 2 2 2 3 3 2 4" xfId="28146"/>
    <cellStyle name="40% – Акцентування4 2 2 2 3 3 3" xfId="8323"/>
    <cellStyle name="40% – Акцентування4 2 2 2 3 3 3 2" xfId="21554"/>
    <cellStyle name="40% – Акцентування4 2 2 2 3 3 3 2 2" xfId="47755"/>
    <cellStyle name="40% – Акцентування4 2 2 2 3 3 3 3" xfId="34677"/>
    <cellStyle name="40% – Акцентування4 2 2 2 3 3 4" xfId="14972"/>
    <cellStyle name="40% – Акцентування4 2 2 2 3 3 4 2" xfId="41234"/>
    <cellStyle name="40% – Акцентування4 2 2 2 3 3 5" xfId="28145"/>
    <cellStyle name="40% – Акцентування4 2 2 2 3 4" xfId="1560"/>
    <cellStyle name="40% – Акцентування4 2 2 2 3 4 2" xfId="8325"/>
    <cellStyle name="40% – Акцентування4 2 2 2 3 4 2 2" xfId="21556"/>
    <cellStyle name="40% – Акцентування4 2 2 2 3 4 2 2 2" xfId="47757"/>
    <cellStyle name="40% – Акцентування4 2 2 2 3 4 2 3" xfId="34679"/>
    <cellStyle name="40% – Акцентування4 2 2 2 3 4 3" xfId="14974"/>
    <cellStyle name="40% – Акцентування4 2 2 2 3 4 3 2" xfId="41236"/>
    <cellStyle name="40% – Акцентування4 2 2 2 3 4 4" xfId="28147"/>
    <cellStyle name="40% – Акцентування4 2 2 2 3 5" xfId="8318"/>
    <cellStyle name="40% – Акцентування4 2 2 2 3 5 2" xfId="21549"/>
    <cellStyle name="40% – Акцентування4 2 2 2 3 5 2 2" xfId="47750"/>
    <cellStyle name="40% – Акцентування4 2 2 2 3 5 3" xfId="34672"/>
    <cellStyle name="40% – Акцентування4 2 2 2 3 6" xfId="14967"/>
    <cellStyle name="40% – Акцентування4 2 2 2 3 6 2" xfId="41229"/>
    <cellStyle name="40% – Акцентування4 2 2 2 3 7" xfId="28140"/>
    <cellStyle name="40% – Акцентування4 2 2 2 4" xfId="1561"/>
    <cellStyle name="40% – Акцентування4 2 2 2 4 2" xfId="1562"/>
    <cellStyle name="40% – Акцентування4 2 2 2 4 2 2" xfId="1563"/>
    <cellStyle name="40% – Акцентування4 2 2 2 4 2 2 2" xfId="8328"/>
    <cellStyle name="40% – Акцентування4 2 2 2 4 2 2 2 2" xfId="21559"/>
    <cellStyle name="40% – Акцентування4 2 2 2 4 2 2 2 2 2" xfId="47760"/>
    <cellStyle name="40% – Акцентування4 2 2 2 4 2 2 2 3" xfId="34682"/>
    <cellStyle name="40% – Акцентування4 2 2 2 4 2 2 3" xfId="14977"/>
    <cellStyle name="40% – Акцентування4 2 2 2 4 2 2 3 2" xfId="41239"/>
    <cellStyle name="40% – Акцентування4 2 2 2 4 2 2 4" xfId="28150"/>
    <cellStyle name="40% – Акцентування4 2 2 2 4 2 3" xfId="8327"/>
    <cellStyle name="40% – Акцентування4 2 2 2 4 2 3 2" xfId="21558"/>
    <cellStyle name="40% – Акцентування4 2 2 2 4 2 3 2 2" xfId="47759"/>
    <cellStyle name="40% – Акцентування4 2 2 2 4 2 3 3" xfId="34681"/>
    <cellStyle name="40% – Акцентування4 2 2 2 4 2 4" xfId="14976"/>
    <cellStyle name="40% – Акцентування4 2 2 2 4 2 4 2" xfId="41238"/>
    <cellStyle name="40% – Акцентування4 2 2 2 4 2 5" xfId="28149"/>
    <cellStyle name="40% – Акцентування4 2 2 2 4 3" xfId="1564"/>
    <cellStyle name="40% – Акцентування4 2 2 2 4 3 2" xfId="8329"/>
    <cellStyle name="40% – Акцентування4 2 2 2 4 3 2 2" xfId="21560"/>
    <cellStyle name="40% – Акцентування4 2 2 2 4 3 2 2 2" xfId="47761"/>
    <cellStyle name="40% – Акцентування4 2 2 2 4 3 2 3" xfId="34683"/>
    <cellStyle name="40% – Акцентування4 2 2 2 4 3 3" xfId="14978"/>
    <cellStyle name="40% – Акцентування4 2 2 2 4 3 3 2" xfId="41240"/>
    <cellStyle name="40% – Акцентування4 2 2 2 4 3 4" xfId="28151"/>
    <cellStyle name="40% – Акцентування4 2 2 2 4 4" xfId="8326"/>
    <cellStyle name="40% – Акцентування4 2 2 2 4 4 2" xfId="21557"/>
    <cellStyle name="40% – Акцентування4 2 2 2 4 4 2 2" xfId="47758"/>
    <cellStyle name="40% – Акцентування4 2 2 2 4 4 3" xfId="34680"/>
    <cellStyle name="40% – Акцентування4 2 2 2 4 5" xfId="14975"/>
    <cellStyle name="40% – Акцентування4 2 2 2 4 5 2" xfId="41237"/>
    <cellStyle name="40% – Акцентування4 2 2 2 4 6" xfId="28148"/>
    <cellStyle name="40% – Акцентування4 2 2 2 5" xfId="1565"/>
    <cellStyle name="40% – Акцентування4 2 2 2 5 2" xfId="1566"/>
    <cellStyle name="40% – Акцентування4 2 2 2 5 2 2" xfId="8331"/>
    <cellStyle name="40% – Акцентування4 2 2 2 5 2 2 2" xfId="21562"/>
    <cellStyle name="40% – Акцентування4 2 2 2 5 2 2 2 2" xfId="47763"/>
    <cellStyle name="40% – Акцентування4 2 2 2 5 2 2 3" xfId="34685"/>
    <cellStyle name="40% – Акцентування4 2 2 2 5 2 3" xfId="14980"/>
    <cellStyle name="40% – Акцентування4 2 2 2 5 2 3 2" xfId="41242"/>
    <cellStyle name="40% – Акцентування4 2 2 2 5 2 4" xfId="28153"/>
    <cellStyle name="40% – Акцентування4 2 2 2 5 3" xfId="8330"/>
    <cellStyle name="40% – Акцентування4 2 2 2 5 3 2" xfId="21561"/>
    <cellStyle name="40% – Акцентування4 2 2 2 5 3 2 2" xfId="47762"/>
    <cellStyle name="40% – Акцентування4 2 2 2 5 3 3" xfId="34684"/>
    <cellStyle name="40% – Акцентування4 2 2 2 5 4" xfId="14979"/>
    <cellStyle name="40% – Акцентування4 2 2 2 5 4 2" xfId="41241"/>
    <cellStyle name="40% – Акцентування4 2 2 2 5 5" xfId="28152"/>
    <cellStyle name="40% – Акцентування4 2 2 2 6" xfId="1567"/>
    <cellStyle name="40% – Акцентування4 2 2 2 6 2" xfId="8332"/>
    <cellStyle name="40% – Акцентування4 2 2 2 6 2 2" xfId="21563"/>
    <cellStyle name="40% – Акцентування4 2 2 2 6 2 2 2" xfId="47764"/>
    <cellStyle name="40% – Акцентування4 2 2 2 6 2 3" xfId="34686"/>
    <cellStyle name="40% – Акцентування4 2 2 2 6 3" xfId="14981"/>
    <cellStyle name="40% – Акцентування4 2 2 2 6 3 2" xfId="41243"/>
    <cellStyle name="40% – Акцентування4 2 2 2 6 4" xfId="28154"/>
    <cellStyle name="40% – Акцентування4 2 2 2 7" xfId="8301"/>
    <cellStyle name="40% – Акцентування4 2 2 2 7 2" xfId="21532"/>
    <cellStyle name="40% – Акцентування4 2 2 2 7 2 2" xfId="47733"/>
    <cellStyle name="40% – Акцентування4 2 2 2 7 3" xfId="34655"/>
    <cellStyle name="40% – Акцентування4 2 2 2 8" xfId="14950"/>
    <cellStyle name="40% – Акцентування4 2 2 2 8 2" xfId="41212"/>
    <cellStyle name="40% – Акцентування4 2 2 2 9" xfId="28123"/>
    <cellStyle name="40% – Акцентування4 2 2 3" xfId="1568"/>
    <cellStyle name="40% – Акцентування4 2 2 3 2" xfId="1569"/>
    <cellStyle name="40% – Акцентування4 2 2 3 2 2" xfId="1570"/>
    <cellStyle name="40% – Акцентування4 2 2 3 2 2 2" xfId="1571"/>
    <cellStyle name="40% – Акцентування4 2 2 3 2 2 2 2" xfId="1572"/>
    <cellStyle name="40% – Акцентування4 2 2 3 2 2 2 2 2" xfId="8337"/>
    <cellStyle name="40% – Акцентування4 2 2 3 2 2 2 2 2 2" xfId="21568"/>
    <cellStyle name="40% – Акцентування4 2 2 3 2 2 2 2 2 2 2" xfId="47769"/>
    <cellStyle name="40% – Акцентування4 2 2 3 2 2 2 2 2 3" xfId="34691"/>
    <cellStyle name="40% – Акцентування4 2 2 3 2 2 2 2 3" xfId="14986"/>
    <cellStyle name="40% – Акцентування4 2 2 3 2 2 2 2 3 2" xfId="41248"/>
    <cellStyle name="40% – Акцентування4 2 2 3 2 2 2 2 4" xfId="28159"/>
    <cellStyle name="40% – Акцентування4 2 2 3 2 2 2 3" xfId="8336"/>
    <cellStyle name="40% – Акцентування4 2 2 3 2 2 2 3 2" xfId="21567"/>
    <cellStyle name="40% – Акцентування4 2 2 3 2 2 2 3 2 2" xfId="47768"/>
    <cellStyle name="40% – Акцентування4 2 2 3 2 2 2 3 3" xfId="34690"/>
    <cellStyle name="40% – Акцентування4 2 2 3 2 2 2 4" xfId="14985"/>
    <cellStyle name="40% – Акцентування4 2 2 3 2 2 2 4 2" xfId="41247"/>
    <cellStyle name="40% – Акцентування4 2 2 3 2 2 2 5" xfId="28158"/>
    <cellStyle name="40% – Акцентування4 2 2 3 2 2 3" xfId="1573"/>
    <cellStyle name="40% – Акцентування4 2 2 3 2 2 3 2" xfId="8338"/>
    <cellStyle name="40% – Акцентування4 2 2 3 2 2 3 2 2" xfId="21569"/>
    <cellStyle name="40% – Акцентування4 2 2 3 2 2 3 2 2 2" xfId="47770"/>
    <cellStyle name="40% – Акцентування4 2 2 3 2 2 3 2 3" xfId="34692"/>
    <cellStyle name="40% – Акцентування4 2 2 3 2 2 3 3" xfId="14987"/>
    <cellStyle name="40% – Акцентування4 2 2 3 2 2 3 3 2" xfId="41249"/>
    <cellStyle name="40% – Акцентування4 2 2 3 2 2 3 4" xfId="28160"/>
    <cellStyle name="40% – Акцентування4 2 2 3 2 2 4" xfId="8335"/>
    <cellStyle name="40% – Акцентування4 2 2 3 2 2 4 2" xfId="21566"/>
    <cellStyle name="40% – Акцентування4 2 2 3 2 2 4 2 2" xfId="47767"/>
    <cellStyle name="40% – Акцентування4 2 2 3 2 2 4 3" xfId="34689"/>
    <cellStyle name="40% – Акцентування4 2 2 3 2 2 5" xfId="14984"/>
    <cellStyle name="40% – Акцентування4 2 2 3 2 2 5 2" xfId="41246"/>
    <cellStyle name="40% – Акцентування4 2 2 3 2 2 6" xfId="28157"/>
    <cellStyle name="40% – Акцентування4 2 2 3 2 3" xfId="1574"/>
    <cellStyle name="40% – Акцентування4 2 2 3 2 3 2" xfId="1575"/>
    <cellStyle name="40% – Акцентування4 2 2 3 2 3 2 2" xfId="8340"/>
    <cellStyle name="40% – Акцентування4 2 2 3 2 3 2 2 2" xfId="21571"/>
    <cellStyle name="40% – Акцентування4 2 2 3 2 3 2 2 2 2" xfId="47772"/>
    <cellStyle name="40% – Акцентування4 2 2 3 2 3 2 2 3" xfId="34694"/>
    <cellStyle name="40% – Акцентування4 2 2 3 2 3 2 3" xfId="14989"/>
    <cellStyle name="40% – Акцентування4 2 2 3 2 3 2 3 2" xfId="41251"/>
    <cellStyle name="40% – Акцентування4 2 2 3 2 3 2 4" xfId="28162"/>
    <cellStyle name="40% – Акцентування4 2 2 3 2 3 3" xfId="8339"/>
    <cellStyle name="40% – Акцентування4 2 2 3 2 3 3 2" xfId="21570"/>
    <cellStyle name="40% – Акцентування4 2 2 3 2 3 3 2 2" xfId="47771"/>
    <cellStyle name="40% – Акцентування4 2 2 3 2 3 3 3" xfId="34693"/>
    <cellStyle name="40% – Акцентування4 2 2 3 2 3 4" xfId="14988"/>
    <cellStyle name="40% – Акцентування4 2 2 3 2 3 4 2" xfId="41250"/>
    <cellStyle name="40% – Акцентування4 2 2 3 2 3 5" xfId="28161"/>
    <cellStyle name="40% – Акцентування4 2 2 3 2 4" xfId="1576"/>
    <cellStyle name="40% – Акцентування4 2 2 3 2 4 2" xfId="8341"/>
    <cellStyle name="40% – Акцентування4 2 2 3 2 4 2 2" xfId="21572"/>
    <cellStyle name="40% – Акцентування4 2 2 3 2 4 2 2 2" xfId="47773"/>
    <cellStyle name="40% – Акцентування4 2 2 3 2 4 2 3" xfId="34695"/>
    <cellStyle name="40% – Акцентування4 2 2 3 2 4 3" xfId="14990"/>
    <cellStyle name="40% – Акцентування4 2 2 3 2 4 3 2" xfId="41252"/>
    <cellStyle name="40% – Акцентування4 2 2 3 2 4 4" xfId="28163"/>
    <cellStyle name="40% – Акцентування4 2 2 3 2 5" xfId="8334"/>
    <cellStyle name="40% – Акцентування4 2 2 3 2 5 2" xfId="21565"/>
    <cellStyle name="40% – Акцентування4 2 2 3 2 5 2 2" xfId="47766"/>
    <cellStyle name="40% – Акцентування4 2 2 3 2 5 3" xfId="34688"/>
    <cellStyle name="40% – Акцентування4 2 2 3 2 6" xfId="14983"/>
    <cellStyle name="40% – Акцентування4 2 2 3 2 6 2" xfId="41245"/>
    <cellStyle name="40% – Акцентування4 2 2 3 2 7" xfId="28156"/>
    <cellStyle name="40% – Акцентування4 2 2 3 3" xfId="1577"/>
    <cellStyle name="40% – Акцентування4 2 2 3 3 2" xfId="1578"/>
    <cellStyle name="40% – Акцентування4 2 2 3 3 2 2" xfId="1579"/>
    <cellStyle name="40% – Акцентування4 2 2 3 3 2 2 2" xfId="8344"/>
    <cellStyle name="40% – Акцентування4 2 2 3 3 2 2 2 2" xfId="21575"/>
    <cellStyle name="40% – Акцентування4 2 2 3 3 2 2 2 2 2" xfId="47776"/>
    <cellStyle name="40% – Акцентування4 2 2 3 3 2 2 2 3" xfId="34698"/>
    <cellStyle name="40% – Акцентування4 2 2 3 3 2 2 3" xfId="14993"/>
    <cellStyle name="40% – Акцентування4 2 2 3 3 2 2 3 2" xfId="41255"/>
    <cellStyle name="40% – Акцентування4 2 2 3 3 2 2 4" xfId="28166"/>
    <cellStyle name="40% – Акцентування4 2 2 3 3 2 3" xfId="8343"/>
    <cellStyle name="40% – Акцентування4 2 2 3 3 2 3 2" xfId="21574"/>
    <cellStyle name="40% – Акцентування4 2 2 3 3 2 3 2 2" xfId="47775"/>
    <cellStyle name="40% – Акцентування4 2 2 3 3 2 3 3" xfId="34697"/>
    <cellStyle name="40% – Акцентування4 2 2 3 3 2 4" xfId="14992"/>
    <cellStyle name="40% – Акцентування4 2 2 3 3 2 4 2" xfId="41254"/>
    <cellStyle name="40% – Акцентування4 2 2 3 3 2 5" xfId="28165"/>
    <cellStyle name="40% – Акцентування4 2 2 3 3 3" xfId="1580"/>
    <cellStyle name="40% – Акцентування4 2 2 3 3 3 2" xfId="8345"/>
    <cellStyle name="40% – Акцентування4 2 2 3 3 3 2 2" xfId="21576"/>
    <cellStyle name="40% – Акцентування4 2 2 3 3 3 2 2 2" xfId="47777"/>
    <cellStyle name="40% – Акцентування4 2 2 3 3 3 2 3" xfId="34699"/>
    <cellStyle name="40% – Акцентування4 2 2 3 3 3 3" xfId="14994"/>
    <cellStyle name="40% – Акцентування4 2 2 3 3 3 3 2" xfId="41256"/>
    <cellStyle name="40% – Акцентування4 2 2 3 3 3 4" xfId="28167"/>
    <cellStyle name="40% – Акцентування4 2 2 3 3 4" xfId="8342"/>
    <cellStyle name="40% – Акцентування4 2 2 3 3 4 2" xfId="21573"/>
    <cellStyle name="40% – Акцентування4 2 2 3 3 4 2 2" xfId="47774"/>
    <cellStyle name="40% – Акцентування4 2 2 3 3 4 3" xfId="34696"/>
    <cellStyle name="40% – Акцентування4 2 2 3 3 5" xfId="14991"/>
    <cellStyle name="40% – Акцентування4 2 2 3 3 5 2" xfId="41253"/>
    <cellStyle name="40% – Акцентування4 2 2 3 3 6" xfId="28164"/>
    <cellStyle name="40% – Акцентування4 2 2 3 4" xfId="1581"/>
    <cellStyle name="40% – Акцентування4 2 2 3 4 2" xfId="1582"/>
    <cellStyle name="40% – Акцентування4 2 2 3 4 2 2" xfId="8347"/>
    <cellStyle name="40% – Акцентування4 2 2 3 4 2 2 2" xfId="21578"/>
    <cellStyle name="40% – Акцентування4 2 2 3 4 2 2 2 2" xfId="47779"/>
    <cellStyle name="40% – Акцентування4 2 2 3 4 2 2 3" xfId="34701"/>
    <cellStyle name="40% – Акцентування4 2 2 3 4 2 3" xfId="14996"/>
    <cellStyle name="40% – Акцентування4 2 2 3 4 2 3 2" xfId="41258"/>
    <cellStyle name="40% – Акцентування4 2 2 3 4 2 4" xfId="28169"/>
    <cellStyle name="40% – Акцентування4 2 2 3 4 3" xfId="8346"/>
    <cellStyle name="40% – Акцентування4 2 2 3 4 3 2" xfId="21577"/>
    <cellStyle name="40% – Акцентування4 2 2 3 4 3 2 2" xfId="47778"/>
    <cellStyle name="40% – Акцентування4 2 2 3 4 3 3" xfId="34700"/>
    <cellStyle name="40% – Акцентування4 2 2 3 4 4" xfId="14995"/>
    <cellStyle name="40% – Акцентування4 2 2 3 4 4 2" xfId="41257"/>
    <cellStyle name="40% – Акцентування4 2 2 3 4 5" xfId="28168"/>
    <cellStyle name="40% – Акцентування4 2 2 3 5" xfId="1583"/>
    <cellStyle name="40% – Акцентування4 2 2 3 5 2" xfId="8348"/>
    <cellStyle name="40% – Акцентування4 2 2 3 5 2 2" xfId="21579"/>
    <cellStyle name="40% – Акцентування4 2 2 3 5 2 2 2" xfId="47780"/>
    <cellStyle name="40% – Акцентування4 2 2 3 5 2 3" xfId="34702"/>
    <cellStyle name="40% – Акцентування4 2 2 3 5 3" xfId="14997"/>
    <cellStyle name="40% – Акцентування4 2 2 3 5 3 2" xfId="41259"/>
    <cellStyle name="40% – Акцентування4 2 2 3 5 4" xfId="28170"/>
    <cellStyle name="40% – Акцентування4 2 2 3 6" xfId="8333"/>
    <cellStyle name="40% – Акцентування4 2 2 3 6 2" xfId="21564"/>
    <cellStyle name="40% – Акцентування4 2 2 3 6 2 2" xfId="47765"/>
    <cellStyle name="40% – Акцентування4 2 2 3 6 3" xfId="34687"/>
    <cellStyle name="40% – Акцентування4 2 2 3 7" xfId="14982"/>
    <cellStyle name="40% – Акцентування4 2 2 3 7 2" xfId="41244"/>
    <cellStyle name="40% – Акцентування4 2 2 3 8" xfId="28155"/>
    <cellStyle name="40% – Акцентування4 2 2 4" xfId="1584"/>
    <cellStyle name="40% – Акцентування4 2 2 4 2" xfId="1585"/>
    <cellStyle name="40% – Акцентування4 2 2 4 2 2" xfId="1586"/>
    <cellStyle name="40% – Акцентування4 2 2 4 2 2 2" xfId="1587"/>
    <cellStyle name="40% – Акцентування4 2 2 4 2 2 2 2" xfId="8352"/>
    <cellStyle name="40% – Акцентування4 2 2 4 2 2 2 2 2" xfId="21583"/>
    <cellStyle name="40% – Акцентування4 2 2 4 2 2 2 2 2 2" xfId="47784"/>
    <cellStyle name="40% – Акцентування4 2 2 4 2 2 2 2 3" xfId="34706"/>
    <cellStyle name="40% – Акцентування4 2 2 4 2 2 2 3" xfId="15001"/>
    <cellStyle name="40% – Акцентування4 2 2 4 2 2 2 3 2" xfId="41263"/>
    <cellStyle name="40% – Акцентування4 2 2 4 2 2 2 4" xfId="28174"/>
    <cellStyle name="40% – Акцентування4 2 2 4 2 2 3" xfId="8351"/>
    <cellStyle name="40% – Акцентування4 2 2 4 2 2 3 2" xfId="21582"/>
    <cellStyle name="40% – Акцентування4 2 2 4 2 2 3 2 2" xfId="47783"/>
    <cellStyle name="40% – Акцентування4 2 2 4 2 2 3 3" xfId="34705"/>
    <cellStyle name="40% – Акцентування4 2 2 4 2 2 4" xfId="15000"/>
    <cellStyle name="40% – Акцентування4 2 2 4 2 2 4 2" xfId="41262"/>
    <cellStyle name="40% – Акцентування4 2 2 4 2 2 5" xfId="28173"/>
    <cellStyle name="40% – Акцентування4 2 2 4 2 3" xfId="1588"/>
    <cellStyle name="40% – Акцентування4 2 2 4 2 3 2" xfId="8353"/>
    <cellStyle name="40% – Акцентування4 2 2 4 2 3 2 2" xfId="21584"/>
    <cellStyle name="40% – Акцентування4 2 2 4 2 3 2 2 2" xfId="47785"/>
    <cellStyle name="40% – Акцентування4 2 2 4 2 3 2 3" xfId="34707"/>
    <cellStyle name="40% – Акцентування4 2 2 4 2 3 3" xfId="15002"/>
    <cellStyle name="40% – Акцентування4 2 2 4 2 3 3 2" xfId="41264"/>
    <cellStyle name="40% – Акцентування4 2 2 4 2 3 4" xfId="28175"/>
    <cellStyle name="40% – Акцентування4 2 2 4 2 4" xfId="8350"/>
    <cellStyle name="40% – Акцентування4 2 2 4 2 4 2" xfId="21581"/>
    <cellStyle name="40% – Акцентування4 2 2 4 2 4 2 2" xfId="47782"/>
    <cellStyle name="40% – Акцентування4 2 2 4 2 4 3" xfId="34704"/>
    <cellStyle name="40% – Акцентування4 2 2 4 2 5" xfId="14999"/>
    <cellStyle name="40% – Акцентування4 2 2 4 2 5 2" xfId="41261"/>
    <cellStyle name="40% – Акцентування4 2 2 4 2 6" xfId="28172"/>
    <cellStyle name="40% – Акцентування4 2 2 4 3" xfId="1589"/>
    <cellStyle name="40% – Акцентування4 2 2 4 3 2" xfId="1590"/>
    <cellStyle name="40% – Акцентування4 2 2 4 3 2 2" xfId="8355"/>
    <cellStyle name="40% – Акцентування4 2 2 4 3 2 2 2" xfId="21586"/>
    <cellStyle name="40% – Акцентування4 2 2 4 3 2 2 2 2" xfId="47787"/>
    <cellStyle name="40% – Акцентування4 2 2 4 3 2 2 3" xfId="34709"/>
    <cellStyle name="40% – Акцентування4 2 2 4 3 2 3" xfId="15004"/>
    <cellStyle name="40% – Акцентування4 2 2 4 3 2 3 2" xfId="41266"/>
    <cellStyle name="40% – Акцентування4 2 2 4 3 2 4" xfId="28177"/>
    <cellStyle name="40% – Акцентування4 2 2 4 3 3" xfId="8354"/>
    <cellStyle name="40% – Акцентування4 2 2 4 3 3 2" xfId="21585"/>
    <cellStyle name="40% – Акцентування4 2 2 4 3 3 2 2" xfId="47786"/>
    <cellStyle name="40% – Акцентування4 2 2 4 3 3 3" xfId="34708"/>
    <cellStyle name="40% – Акцентування4 2 2 4 3 4" xfId="15003"/>
    <cellStyle name="40% – Акцентування4 2 2 4 3 4 2" xfId="41265"/>
    <cellStyle name="40% – Акцентування4 2 2 4 3 5" xfId="28176"/>
    <cellStyle name="40% – Акцентування4 2 2 4 4" xfId="1591"/>
    <cellStyle name="40% – Акцентування4 2 2 4 4 2" xfId="8356"/>
    <cellStyle name="40% – Акцентування4 2 2 4 4 2 2" xfId="21587"/>
    <cellStyle name="40% – Акцентування4 2 2 4 4 2 2 2" xfId="47788"/>
    <cellStyle name="40% – Акцентування4 2 2 4 4 2 3" xfId="34710"/>
    <cellStyle name="40% – Акцентування4 2 2 4 4 3" xfId="15005"/>
    <cellStyle name="40% – Акцентування4 2 2 4 4 3 2" xfId="41267"/>
    <cellStyle name="40% – Акцентування4 2 2 4 4 4" xfId="28178"/>
    <cellStyle name="40% – Акцентування4 2 2 4 5" xfId="8349"/>
    <cellStyle name="40% – Акцентування4 2 2 4 5 2" xfId="21580"/>
    <cellStyle name="40% – Акцентування4 2 2 4 5 2 2" xfId="47781"/>
    <cellStyle name="40% – Акцентування4 2 2 4 5 3" xfId="34703"/>
    <cellStyle name="40% – Акцентування4 2 2 4 6" xfId="14998"/>
    <cellStyle name="40% – Акцентування4 2 2 4 6 2" xfId="41260"/>
    <cellStyle name="40% – Акцентування4 2 2 4 7" xfId="28171"/>
    <cellStyle name="40% – Акцентування4 2 2 5" xfId="1592"/>
    <cellStyle name="40% – Акцентування4 2 2 5 2" xfId="1593"/>
    <cellStyle name="40% – Акцентування4 2 2 5 2 2" xfId="1594"/>
    <cellStyle name="40% – Акцентування4 2 2 5 2 2 2" xfId="8359"/>
    <cellStyle name="40% – Акцентування4 2 2 5 2 2 2 2" xfId="21590"/>
    <cellStyle name="40% – Акцентування4 2 2 5 2 2 2 2 2" xfId="47791"/>
    <cellStyle name="40% – Акцентування4 2 2 5 2 2 2 3" xfId="34713"/>
    <cellStyle name="40% – Акцентування4 2 2 5 2 2 3" xfId="15008"/>
    <cellStyle name="40% – Акцентування4 2 2 5 2 2 3 2" xfId="41270"/>
    <cellStyle name="40% – Акцентування4 2 2 5 2 2 4" xfId="28181"/>
    <cellStyle name="40% – Акцентування4 2 2 5 2 3" xfId="8358"/>
    <cellStyle name="40% – Акцентування4 2 2 5 2 3 2" xfId="21589"/>
    <cellStyle name="40% – Акцентування4 2 2 5 2 3 2 2" xfId="47790"/>
    <cellStyle name="40% – Акцентування4 2 2 5 2 3 3" xfId="34712"/>
    <cellStyle name="40% – Акцентування4 2 2 5 2 4" xfId="15007"/>
    <cellStyle name="40% – Акцентування4 2 2 5 2 4 2" xfId="41269"/>
    <cellStyle name="40% – Акцентування4 2 2 5 2 5" xfId="28180"/>
    <cellStyle name="40% – Акцентування4 2 2 5 3" xfId="1595"/>
    <cellStyle name="40% – Акцентування4 2 2 5 3 2" xfId="8360"/>
    <cellStyle name="40% – Акцентування4 2 2 5 3 2 2" xfId="21591"/>
    <cellStyle name="40% – Акцентування4 2 2 5 3 2 2 2" xfId="47792"/>
    <cellStyle name="40% – Акцентування4 2 2 5 3 2 3" xfId="34714"/>
    <cellStyle name="40% – Акцентування4 2 2 5 3 3" xfId="15009"/>
    <cellStyle name="40% – Акцентування4 2 2 5 3 3 2" xfId="41271"/>
    <cellStyle name="40% – Акцентування4 2 2 5 3 4" xfId="28182"/>
    <cellStyle name="40% – Акцентування4 2 2 5 4" xfId="8357"/>
    <cellStyle name="40% – Акцентування4 2 2 5 4 2" xfId="21588"/>
    <cellStyle name="40% – Акцентування4 2 2 5 4 2 2" xfId="47789"/>
    <cellStyle name="40% – Акцентування4 2 2 5 4 3" xfId="34711"/>
    <cellStyle name="40% – Акцентування4 2 2 5 5" xfId="15006"/>
    <cellStyle name="40% – Акцентування4 2 2 5 5 2" xfId="41268"/>
    <cellStyle name="40% – Акцентування4 2 2 5 6" xfId="28179"/>
    <cellStyle name="40% – Акцентування4 2 2 6" xfId="1596"/>
    <cellStyle name="40% – Акцентування4 2 2 6 2" xfId="1597"/>
    <cellStyle name="40% – Акцентування4 2 2 6 2 2" xfId="8362"/>
    <cellStyle name="40% – Акцентування4 2 2 6 2 2 2" xfId="21593"/>
    <cellStyle name="40% – Акцентування4 2 2 6 2 2 2 2" xfId="47794"/>
    <cellStyle name="40% – Акцентування4 2 2 6 2 2 3" xfId="34716"/>
    <cellStyle name="40% – Акцентування4 2 2 6 2 3" xfId="15011"/>
    <cellStyle name="40% – Акцентування4 2 2 6 2 3 2" xfId="41273"/>
    <cellStyle name="40% – Акцентування4 2 2 6 2 4" xfId="28184"/>
    <cellStyle name="40% – Акцентування4 2 2 6 3" xfId="8361"/>
    <cellStyle name="40% – Акцентування4 2 2 6 3 2" xfId="21592"/>
    <cellStyle name="40% – Акцентування4 2 2 6 3 2 2" xfId="47793"/>
    <cellStyle name="40% – Акцентування4 2 2 6 3 3" xfId="34715"/>
    <cellStyle name="40% – Акцентування4 2 2 6 4" xfId="15010"/>
    <cellStyle name="40% – Акцентування4 2 2 6 4 2" xfId="41272"/>
    <cellStyle name="40% – Акцентування4 2 2 6 5" xfId="28183"/>
    <cellStyle name="40% – Акцентування4 2 2 7" xfId="1598"/>
    <cellStyle name="40% – Акцентування4 2 2 7 2" xfId="8363"/>
    <cellStyle name="40% – Акцентування4 2 2 7 2 2" xfId="21594"/>
    <cellStyle name="40% – Акцентування4 2 2 7 2 2 2" xfId="47795"/>
    <cellStyle name="40% – Акцентування4 2 2 7 2 3" xfId="34717"/>
    <cellStyle name="40% – Акцентування4 2 2 7 3" xfId="15012"/>
    <cellStyle name="40% – Акцентування4 2 2 7 3 2" xfId="41274"/>
    <cellStyle name="40% – Акцентування4 2 2 7 4" xfId="28185"/>
    <cellStyle name="40% – Акцентування4 2 2 8" xfId="8300"/>
    <cellStyle name="40% – Акцентування4 2 2 8 2" xfId="21531"/>
    <cellStyle name="40% – Акцентування4 2 2 8 2 2" xfId="47732"/>
    <cellStyle name="40% – Акцентування4 2 2 8 3" xfId="34654"/>
    <cellStyle name="40% – Акцентування4 2 2 9" xfId="14949"/>
    <cellStyle name="40% – Акцентування4 2 2 9 2" xfId="41211"/>
    <cellStyle name="40% – Акцентування4 2 3" xfId="1599"/>
    <cellStyle name="40% – Акцентування4 2 3 2" xfId="1600"/>
    <cellStyle name="40% – Акцентування4 2 3 2 2" xfId="1601"/>
    <cellStyle name="40% – Акцентування4 2 3 2 2 2" xfId="1602"/>
    <cellStyle name="40% – Акцентування4 2 3 2 2 2 2" xfId="1603"/>
    <cellStyle name="40% – Акцентування4 2 3 2 2 2 2 2" xfId="1604"/>
    <cellStyle name="40% – Акцентування4 2 3 2 2 2 2 2 2" xfId="8369"/>
    <cellStyle name="40% – Акцентування4 2 3 2 2 2 2 2 2 2" xfId="21600"/>
    <cellStyle name="40% – Акцентування4 2 3 2 2 2 2 2 2 2 2" xfId="47801"/>
    <cellStyle name="40% – Акцентування4 2 3 2 2 2 2 2 2 3" xfId="34723"/>
    <cellStyle name="40% – Акцентування4 2 3 2 2 2 2 2 3" xfId="15018"/>
    <cellStyle name="40% – Акцентування4 2 3 2 2 2 2 2 3 2" xfId="41280"/>
    <cellStyle name="40% – Акцентування4 2 3 2 2 2 2 2 4" xfId="28191"/>
    <cellStyle name="40% – Акцентування4 2 3 2 2 2 2 3" xfId="8368"/>
    <cellStyle name="40% – Акцентування4 2 3 2 2 2 2 3 2" xfId="21599"/>
    <cellStyle name="40% – Акцентування4 2 3 2 2 2 2 3 2 2" xfId="47800"/>
    <cellStyle name="40% – Акцентування4 2 3 2 2 2 2 3 3" xfId="34722"/>
    <cellStyle name="40% – Акцентування4 2 3 2 2 2 2 4" xfId="15017"/>
    <cellStyle name="40% – Акцентування4 2 3 2 2 2 2 4 2" xfId="41279"/>
    <cellStyle name="40% – Акцентування4 2 3 2 2 2 2 5" xfId="28190"/>
    <cellStyle name="40% – Акцентування4 2 3 2 2 2 3" xfId="1605"/>
    <cellStyle name="40% – Акцентування4 2 3 2 2 2 3 2" xfId="8370"/>
    <cellStyle name="40% – Акцентування4 2 3 2 2 2 3 2 2" xfId="21601"/>
    <cellStyle name="40% – Акцентування4 2 3 2 2 2 3 2 2 2" xfId="47802"/>
    <cellStyle name="40% – Акцентування4 2 3 2 2 2 3 2 3" xfId="34724"/>
    <cellStyle name="40% – Акцентування4 2 3 2 2 2 3 3" xfId="15019"/>
    <cellStyle name="40% – Акцентування4 2 3 2 2 2 3 3 2" xfId="41281"/>
    <cellStyle name="40% – Акцентування4 2 3 2 2 2 3 4" xfId="28192"/>
    <cellStyle name="40% – Акцентування4 2 3 2 2 2 4" xfId="8367"/>
    <cellStyle name="40% – Акцентування4 2 3 2 2 2 4 2" xfId="21598"/>
    <cellStyle name="40% – Акцентування4 2 3 2 2 2 4 2 2" xfId="47799"/>
    <cellStyle name="40% – Акцентування4 2 3 2 2 2 4 3" xfId="34721"/>
    <cellStyle name="40% – Акцентування4 2 3 2 2 2 5" xfId="15016"/>
    <cellStyle name="40% – Акцентування4 2 3 2 2 2 5 2" xfId="41278"/>
    <cellStyle name="40% – Акцентування4 2 3 2 2 2 6" xfId="28189"/>
    <cellStyle name="40% – Акцентування4 2 3 2 2 3" xfId="1606"/>
    <cellStyle name="40% – Акцентування4 2 3 2 2 3 2" xfId="1607"/>
    <cellStyle name="40% – Акцентування4 2 3 2 2 3 2 2" xfId="8372"/>
    <cellStyle name="40% – Акцентування4 2 3 2 2 3 2 2 2" xfId="21603"/>
    <cellStyle name="40% – Акцентування4 2 3 2 2 3 2 2 2 2" xfId="47804"/>
    <cellStyle name="40% – Акцентування4 2 3 2 2 3 2 2 3" xfId="34726"/>
    <cellStyle name="40% – Акцентування4 2 3 2 2 3 2 3" xfId="15021"/>
    <cellStyle name="40% – Акцентування4 2 3 2 2 3 2 3 2" xfId="41283"/>
    <cellStyle name="40% – Акцентування4 2 3 2 2 3 2 4" xfId="28194"/>
    <cellStyle name="40% – Акцентування4 2 3 2 2 3 3" xfId="8371"/>
    <cellStyle name="40% – Акцентування4 2 3 2 2 3 3 2" xfId="21602"/>
    <cellStyle name="40% – Акцентування4 2 3 2 2 3 3 2 2" xfId="47803"/>
    <cellStyle name="40% – Акцентування4 2 3 2 2 3 3 3" xfId="34725"/>
    <cellStyle name="40% – Акцентування4 2 3 2 2 3 4" xfId="15020"/>
    <cellStyle name="40% – Акцентування4 2 3 2 2 3 4 2" xfId="41282"/>
    <cellStyle name="40% – Акцентування4 2 3 2 2 3 5" xfId="28193"/>
    <cellStyle name="40% – Акцентування4 2 3 2 2 4" xfId="1608"/>
    <cellStyle name="40% – Акцентування4 2 3 2 2 4 2" xfId="8373"/>
    <cellStyle name="40% – Акцентування4 2 3 2 2 4 2 2" xfId="21604"/>
    <cellStyle name="40% – Акцентування4 2 3 2 2 4 2 2 2" xfId="47805"/>
    <cellStyle name="40% – Акцентування4 2 3 2 2 4 2 3" xfId="34727"/>
    <cellStyle name="40% – Акцентування4 2 3 2 2 4 3" xfId="15022"/>
    <cellStyle name="40% – Акцентування4 2 3 2 2 4 3 2" xfId="41284"/>
    <cellStyle name="40% – Акцентування4 2 3 2 2 4 4" xfId="28195"/>
    <cellStyle name="40% – Акцентування4 2 3 2 2 5" xfId="8366"/>
    <cellStyle name="40% – Акцентування4 2 3 2 2 5 2" xfId="21597"/>
    <cellStyle name="40% – Акцентування4 2 3 2 2 5 2 2" xfId="47798"/>
    <cellStyle name="40% – Акцентування4 2 3 2 2 5 3" xfId="34720"/>
    <cellStyle name="40% – Акцентування4 2 3 2 2 6" xfId="15015"/>
    <cellStyle name="40% – Акцентування4 2 3 2 2 6 2" xfId="41277"/>
    <cellStyle name="40% – Акцентування4 2 3 2 2 7" xfId="28188"/>
    <cellStyle name="40% – Акцентування4 2 3 2 3" xfId="1609"/>
    <cellStyle name="40% – Акцентування4 2 3 2 3 2" xfId="1610"/>
    <cellStyle name="40% – Акцентування4 2 3 2 3 2 2" xfId="1611"/>
    <cellStyle name="40% – Акцентування4 2 3 2 3 2 2 2" xfId="8376"/>
    <cellStyle name="40% – Акцентування4 2 3 2 3 2 2 2 2" xfId="21607"/>
    <cellStyle name="40% – Акцентування4 2 3 2 3 2 2 2 2 2" xfId="47808"/>
    <cellStyle name="40% – Акцентування4 2 3 2 3 2 2 2 3" xfId="34730"/>
    <cellStyle name="40% – Акцентування4 2 3 2 3 2 2 3" xfId="15025"/>
    <cellStyle name="40% – Акцентування4 2 3 2 3 2 2 3 2" xfId="41287"/>
    <cellStyle name="40% – Акцентування4 2 3 2 3 2 2 4" xfId="28198"/>
    <cellStyle name="40% – Акцентування4 2 3 2 3 2 3" xfId="8375"/>
    <cellStyle name="40% – Акцентування4 2 3 2 3 2 3 2" xfId="21606"/>
    <cellStyle name="40% – Акцентування4 2 3 2 3 2 3 2 2" xfId="47807"/>
    <cellStyle name="40% – Акцентування4 2 3 2 3 2 3 3" xfId="34729"/>
    <cellStyle name="40% – Акцентування4 2 3 2 3 2 4" xfId="15024"/>
    <cellStyle name="40% – Акцентування4 2 3 2 3 2 4 2" xfId="41286"/>
    <cellStyle name="40% – Акцентування4 2 3 2 3 2 5" xfId="28197"/>
    <cellStyle name="40% – Акцентування4 2 3 2 3 3" xfId="1612"/>
    <cellStyle name="40% – Акцентування4 2 3 2 3 3 2" xfId="8377"/>
    <cellStyle name="40% – Акцентування4 2 3 2 3 3 2 2" xfId="21608"/>
    <cellStyle name="40% – Акцентування4 2 3 2 3 3 2 2 2" xfId="47809"/>
    <cellStyle name="40% – Акцентування4 2 3 2 3 3 2 3" xfId="34731"/>
    <cellStyle name="40% – Акцентування4 2 3 2 3 3 3" xfId="15026"/>
    <cellStyle name="40% – Акцентування4 2 3 2 3 3 3 2" xfId="41288"/>
    <cellStyle name="40% – Акцентування4 2 3 2 3 3 4" xfId="28199"/>
    <cellStyle name="40% – Акцентування4 2 3 2 3 4" xfId="8374"/>
    <cellStyle name="40% – Акцентування4 2 3 2 3 4 2" xfId="21605"/>
    <cellStyle name="40% – Акцентування4 2 3 2 3 4 2 2" xfId="47806"/>
    <cellStyle name="40% – Акцентування4 2 3 2 3 4 3" xfId="34728"/>
    <cellStyle name="40% – Акцентування4 2 3 2 3 5" xfId="15023"/>
    <cellStyle name="40% – Акцентування4 2 3 2 3 5 2" xfId="41285"/>
    <cellStyle name="40% – Акцентування4 2 3 2 3 6" xfId="28196"/>
    <cellStyle name="40% – Акцентування4 2 3 2 4" xfId="1613"/>
    <cellStyle name="40% – Акцентування4 2 3 2 4 2" xfId="1614"/>
    <cellStyle name="40% – Акцентування4 2 3 2 4 2 2" xfId="8379"/>
    <cellStyle name="40% – Акцентування4 2 3 2 4 2 2 2" xfId="21610"/>
    <cellStyle name="40% – Акцентування4 2 3 2 4 2 2 2 2" xfId="47811"/>
    <cellStyle name="40% – Акцентування4 2 3 2 4 2 2 3" xfId="34733"/>
    <cellStyle name="40% – Акцентування4 2 3 2 4 2 3" xfId="15028"/>
    <cellStyle name="40% – Акцентування4 2 3 2 4 2 3 2" xfId="41290"/>
    <cellStyle name="40% – Акцентування4 2 3 2 4 2 4" xfId="28201"/>
    <cellStyle name="40% – Акцентування4 2 3 2 4 3" xfId="8378"/>
    <cellStyle name="40% – Акцентування4 2 3 2 4 3 2" xfId="21609"/>
    <cellStyle name="40% – Акцентування4 2 3 2 4 3 2 2" xfId="47810"/>
    <cellStyle name="40% – Акцентування4 2 3 2 4 3 3" xfId="34732"/>
    <cellStyle name="40% – Акцентування4 2 3 2 4 4" xfId="15027"/>
    <cellStyle name="40% – Акцентування4 2 3 2 4 4 2" xfId="41289"/>
    <cellStyle name="40% – Акцентування4 2 3 2 4 5" xfId="28200"/>
    <cellStyle name="40% – Акцентування4 2 3 2 5" xfId="1615"/>
    <cellStyle name="40% – Акцентування4 2 3 2 5 2" xfId="8380"/>
    <cellStyle name="40% – Акцентування4 2 3 2 5 2 2" xfId="21611"/>
    <cellStyle name="40% – Акцентування4 2 3 2 5 2 2 2" xfId="47812"/>
    <cellStyle name="40% – Акцентування4 2 3 2 5 2 3" xfId="34734"/>
    <cellStyle name="40% – Акцентування4 2 3 2 5 3" xfId="15029"/>
    <cellStyle name="40% – Акцентування4 2 3 2 5 3 2" xfId="41291"/>
    <cellStyle name="40% – Акцентування4 2 3 2 5 4" xfId="28202"/>
    <cellStyle name="40% – Акцентування4 2 3 2 6" xfId="8365"/>
    <cellStyle name="40% – Акцентування4 2 3 2 6 2" xfId="21596"/>
    <cellStyle name="40% – Акцентування4 2 3 2 6 2 2" xfId="47797"/>
    <cellStyle name="40% – Акцентування4 2 3 2 6 3" xfId="34719"/>
    <cellStyle name="40% – Акцентування4 2 3 2 7" xfId="15014"/>
    <cellStyle name="40% – Акцентування4 2 3 2 7 2" xfId="41276"/>
    <cellStyle name="40% – Акцентування4 2 3 2 8" xfId="28187"/>
    <cellStyle name="40% – Акцентування4 2 3 3" xfId="1616"/>
    <cellStyle name="40% – Акцентування4 2 3 3 2" xfId="1617"/>
    <cellStyle name="40% – Акцентування4 2 3 3 2 2" xfId="1618"/>
    <cellStyle name="40% – Акцентування4 2 3 3 2 2 2" xfId="1619"/>
    <cellStyle name="40% – Акцентування4 2 3 3 2 2 2 2" xfId="8384"/>
    <cellStyle name="40% – Акцентування4 2 3 3 2 2 2 2 2" xfId="21615"/>
    <cellStyle name="40% – Акцентування4 2 3 3 2 2 2 2 2 2" xfId="47816"/>
    <cellStyle name="40% – Акцентування4 2 3 3 2 2 2 2 3" xfId="34738"/>
    <cellStyle name="40% – Акцентування4 2 3 3 2 2 2 3" xfId="15033"/>
    <cellStyle name="40% – Акцентування4 2 3 3 2 2 2 3 2" xfId="41295"/>
    <cellStyle name="40% – Акцентування4 2 3 3 2 2 2 4" xfId="28206"/>
    <cellStyle name="40% – Акцентування4 2 3 3 2 2 3" xfId="8383"/>
    <cellStyle name="40% – Акцентування4 2 3 3 2 2 3 2" xfId="21614"/>
    <cellStyle name="40% – Акцентування4 2 3 3 2 2 3 2 2" xfId="47815"/>
    <cellStyle name="40% – Акцентування4 2 3 3 2 2 3 3" xfId="34737"/>
    <cellStyle name="40% – Акцентування4 2 3 3 2 2 4" xfId="15032"/>
    <cellStyle name="40% – Акцентування4 2 3 3 2 2 4 2" xfId="41294"/>
    <cellStyle name="40% – Акцентування4 2 3 3 2 2 5" xfId="28205"/>
    <cellStyle name="40% – Акцентування4 2 3 3 2 3" xfId="1620"/>
    <cellStyle name="40% – Акцентування4 2 3 3 2 3 2" xfId="8385"/>
    <cellStyle name="40% – Акцентування4 2 3 3 2 3 2 2" xfId="21616"/>
    <cellStyle name="40% – Акцентування4 2 3 3 2 3 2 2 2" xfId="47817"/>
    <cellStyle name="40% – Акцентування4 2 3 3 2 3 2 3" xfId="34739"/>
    <cellStyle name="40% – Акцентування4 2 3 3 2 3 3" xfId="15034"/>
    <cellStyle name="40% – Акцентування4 2 3 3 2 3 3 2" xfId="41296"/>
    <cellStyle name="40% – Акцентування4 2 3 3 2 3 4" xfId="28207"/>
    <cellStyle name="40% – Акцентування4 2 3 3 2 4" xfId="8382"/>
    <cellStyle name="40% – Акцентування4 2 3 3 2 4 2" xfId="21613"/>
    <cellStyle name="40% – Акцентування4 2 3 3 2 4 2 2" xfId="47814"/>
    <cellStyle name="40% – Акцентування4 2 3 3 2 4 3" xfId="34736"/>
    <cellStyle name="40% – Акцентування4 2 3 3 2 5" xfId="15031"/>
    <cellStyle name="40% – Акцентування4 2 3 3 2 5 2" xfId="41293"/>
    <cellStyle name="40% – Акцентування4 2 3 3 2 6" xfId="28204"/>
    <cellStyle name="40% – Акцентування4 2 3 3 3" xfId="1621"/>
    <cellStyle name="40% – Акцентування4 2 3 3 3 2" xfId="1622"/>
    <cellStyle name="40% – Акцентування4 2 3 3 3 2 2" xfId="8387"/>
    <cellStyle name="40% – Акцентування4 2 3 3 3 2 2 2" xfId="21618"/>
    <cellStyle name="40% – Акцентування4 2 3 3 3 2 2 2 2" xfId="47819"/>
    <cellStyle name="40% – Акцентування4 2 3 3 3 2 2 3" xfId="34741"/>
    <cellStyle name="40% – Акцентування4 2 3 3 3 2 3" xfId="15036"/>
    <cellStyle name="40% – Акцентування4 2 3 3 3 2 3 2" xfId="41298"/>
    <cellStyle name="40% – Акцентування4 2 3 3 3 2 4" xfId="28209"/>
    <cellStyle name="40% – Акцентування4 2 3 3 3 3" xfId="8386"/>
    <cellStyle name="40% – Акцентування4 2 3 3 3 3 2" xfId="21617"/>
    <cellStyle name="40% – Акцентування4 2 3 3 3 3 2 2" xfId="47818"/>
    <cellStyle name="40% – Акцентування4 2 3 3 3 3 3" xfId="34740"/>
    <cellStyle name="40% – Акцентування4 2 3 3 3 4" xfId="15035"/>
    <cellStyle name="40% – Акцентування4 2 3 3 3 4 2" xfId="41297"/>
    <cellStyle name="40% – Акцентування4 2 3 3 3 5" xfId="28208"/>
    <cellStyle name="40% – Акцентування4 2 3 3 4" xfId="1623"/>
    <cellStyle name="40% – Акцентування4 2 3 3 4 2" xfId="8388"/>
    <cellStyle name="40% – Акцентування4 2 3 3 4 2 2" xfId="21619"/>
    <cellStyle name="40% – Акцентування4 2 3 3 4 2 2 2" xfId="47820"/>
    <cellStyle name="40% – Акцентування4 2 3 3 4 2 3" xfId="34742"/>
    <cellStyle name="40% – Акцентування4 2 3 3 4 3" xfId="15037"/>
    <cellStyle name="40% – Акцентування4 2 3 3 4 3 2" xfId="41299"/>
    <cellStyle name="40% – Акцентування4 2 3 3 4 4" xfId="28210"/>
    <cellStyle name="40% – Акцентування4 2 3 3 5" xfId="8381"/>
    <cellStyle name="40% – Акцентування4 2 3 3 5 2" xfId="21612"/>
    <cellStyle name="40% – Акцентування4 2 3 3 5 2 2" xfId="47813"/>
    <cellStyle name="40% – Акцентування4 2 3 3 5 3" xfId="34735"/>
    <cellStyle name="40% – Акцентування4 2 3 3 6" xfId="15030"/>
    <cellStyle name="40% – Акцентування4 2 3 3 6 2" xfId="41292"/>
    <cellStyle name="40% – Акцентування4 2 3 3 7" xfId="28203"/>
    <cellStyle name="40% – Акцентування4 2 3 4" xfId="1624"/>
    <cellStyle name="40% – Акцентування4 2 3 4 2" xfId="1625"/>
    <cellStyle name="40% – Акцентування4 2 3 4 2 2" xfId="1626"/>
    <cellStyle name="40% – Акцентування4 2 3 4 2 2 2" xfId="8391"/>
    <cellStyle name="40% – Акцентування4 2 3 4 2 2 2 2" xfId="21622"/>
    <cellStyle name="40% – Акцентування4 2 3 4 2 2 2 2 2" xfId="47823"/>
    <cellStyle name="40% – Акцентування4 2 3 4 2 2 2 3" xfId="34745"/>
    <cellStyle name="40% – Акцентування4 2 3 4 2 2 3" xfId="15040"/>
    <cellStyle name="40% – Акцентування4 2 3 4 2 2 3 2" xfId="41302"/>
    <cellStyle name="40% – Акцентування4 2 3 4 2 2 4" xfId="28213"/>
    <cellStyle name="40% – Акцентування4 2 3 4 2 3" xfId="8390"/>
    <cellStyle name="40% – Акцентування4 2 3 4 2 3 2" xfId="21621"/>
    <cellStyle name="40% – Акцентування4 2 3 4 2 3 2 2" xfId="47822"/>
    <cellStyle name="40% – Акцентування4 2 3 4 2 3 3" xfId="34744"/>
    <cellStyle name="40% – Акцентування4 2 3 4 2 4" xfId="15039"/>
    <cellStyle name="40% – Акцентування4 2 3 4 2 4 2" xfId="41301"/>
    <cellStyle name="40% – Акцентування4 2 3 4 2 5" xfId="28212"/>
    <cellStyle name="40% – Акцентування4 2 3 4 3" xfId="1627"/>
    <cellStyle name="40% – Акцентування4 2 3 4 3 2" xfId="8392"/>
    <cellStyle name="40% – Акцентування4 2 3 4 3 2 2" xfId="21623"/>
    <cellStyle name="40% – Акцентування4 2 3 4 3 2 2 2" xfId="47824"/>
    <cellStyle name="40% – Акцентування4 2 3 4 3 2 3" xfId="34746"/>
    <cellStyle name="40% – Акцентування4 2 3 4 3 3" xfId="15041"/>
    <cellStyle name="40% – Акцентування4 2 3 4 3 3 2" xfId="41303"/>
    <cellStyle name="40% – Акцентування4 2 3 4 3 4" xfId="28214"/>
    <cellStyle name="40% – Акцентування4 2 3 4 4" xfId="8389"/>
    <cellStyle name="40% – Акцентування4 2 3 4 4 2" xfId="21620"/>
    <cellStyle name="40% – Акцентування4 2 3 4 4 2 2" xfId="47821"/>
    <cellStyle name="40% – Акцентування4 2 3 4 4 3" xfId="34743"/>
    <cellStyle name="40% – Акцентування4 2 3 4 5" xfId="15038"/>
    <cellStyle name="40% – Акцентування4 2 3 4 5 2" xfId="41300"/>
    <cellStyle name="40% – Акцентування4 2 3 4 6" xfId="28211"/>
    <cellStyle name="40% – Акцентування4 2 3 5" xfId="1628"/>
    <cellStyle name="40% – Акцентування4 2 3 5 2" xfId="1629"/>
    <cellStyle name="40% – Акцентування4 2 3 5 2 2" xfId="8394"/>
    <cellStyle name="40% – Акцентування4 2 3 5 2 2 2" xfId="21625"/>
    <cellStyle name="40% – Акцентування4 2 3 5 2 2 2 2" xfId="47826"/>
    <cellStyle name="40% – Акцентування4 2 3 5 2 2 3" xfId="34748"/>
    <cellStyle name="40% – Акцентування4 2 3 5 2 3" xfId="15043"/>
    <cellStyle name="40% – Акцентування4 2 3 5 2 3 2" xfId="41305"/>
    <cellStyle name="40% – Акцентування4 2 3 5 2 4" xfId="28216"/>
    <cellStyle name="40% – Акцентування4 2 3 5 3" xfId="8393"/>
    <cellStyle name="40% – Акцентування4 2 3 5 3 2" xfId="21624"/>
    <cellStyle name="40% – Акцентування4 2 3 5 3 2 2" xfId="47825"/>
    <cellStyle name="40% – Акцентування4 2 3 5 3 3" xfId="34747"/>
    <cellStyle name="40% – Акцентування4 2 3 5 4" xfId="15042"/>
    <cellStyle name="40% – Акцентування4 2 3 5 4 2" xfId="41304"/>
    <cellStyle name="40% – Акцентування4 2 3 5 5" xfId="28215"/>
    <cellStyle name="40% – Акцентування4 2 3 6" xfId="1630"/>
    <cellStyle name="40% – Акцентування4 2 3 6 2" xfId="8395"/>
    <cellStyle name="40% – Акцентування4 2 3 6 2 2" xfId="21626"/>
    <cellStyle name="40% – Акцентування4 2 3 6 2 2 2" xfId="47827"/>
    <cellStyle name="40% – Акцентування4 2 3 6 2 3" xfId="34749"/>
    <cellStyle name="40% – Акцентування4 2 3 6 3" xfId="15044"/>
    <cellStyle name="40% – Акцентування4 2 3 6 3 2" xfId="41306"/>
    <cellStyle name="40% – Акцентування4 2 3 6 4" xfId="28217"/>
    <cellStyle name="40% – Акцентування4 2 3 7" xfId="8364"/>
    <cellStyle name="40% – Акцентування4 2 3 7 2" xfId="21595"/>
    <cellStyle name="40% – Акцентування4 2 3 7 2 2" xfId="47796"/>
    <cellStyle name="40% – Акцентування4 2 3 7 3" xfId="34718"/>
    <cellStyle name="40% – Акцентування4 2 3 8" xfId="15013"/>
    <cellStyle name="40% – Акцентування4 2 3 8 2" xfId="41275"/>
    <cellStyle name="40% – Акцентування4 2 3 9" xfId="28186"/>
    <cellStyle name="40% – Акцентування4 2 4" xfId="1631"/>
    <cellStyle name="40% – Акцентування4 2 4 2" xfId="1632"/>
    <cellStyle name="40% – Акцентування4 2 4 2 2" xfId="1633"/>
    <cellStyle name="40% – Акцентування4 2 4 2 2 2" xfId="1634"/>
    <cellStyle name="40% – Акцентування4 2 4 2 2 2 2" xfId="1635"/>
    <cellStyle name="40% – Акцентування4 2 4 2 2 2 2 2" xfId="8400"/>
    <cellStyle name="40% – Акцентування4 2 4 2 2 2 2 2 2" xfId="21631"/>
    <cellStyle name="40% – Акцентування4 2 4 2 2 2 2 2 2 2" xfId="47832"/>
    <cellStyle name="40% – Акцентування4 2 4 2 2 2 2 2 3" xfId="34754"/>
    <cellStyle name="40% – Акцентування4 2 4 2 2 2 2 3" xfId="15049"/>
    <cellStyle name="40% – Акцентування4 2 4 2 2 2 2 3 2" xfId="41311"/>
    <cellStyle name="40% – Акцентування4 2 4 2 2 2 2 4" xfId="28222"/>
    <cellStyle name="40% – Акцентування4 2 4 2 2 2 3" xfId="8399"/>
    <cellStyle name="40% – Акцентування4 2 4 2 2 2 3 2" xfId="21630"/>
    <cellStyle name="40% – Акцентування4 2 4 2 2 2 3 2 2" xfId="47831"/>
    <cellStyle name="40% – Акцентування4 2 4 2 2 2 3 3" xfId="34753"/>
    <cellStyle name="40% – Акцентування4 2 4 2 2 2 4" xfId="15048"/>
    <cellStyle name="40% – Акцентування4 2 4 2 2 2 4 2" xfId="41310"/>
    <cellStyle name="40% – Акцентування4 2 4 2 2 2 5" xfId="28221"/>
    <cellStyle name="40% – Акцентування4 2 4 2 2 3" xfId="1636"/>
    <cellStyle name="40% – Акцентування4 2 4 2 2 3 2" xfId="8401"/>
    <cellStyle name="40% – Акцентування4 2 4 2 2 3 2 2" xfId="21632"/>
    <cellStyle name="40% – Акцентування4 2 4 2 2 3 2 2 2" xfId="47833"/>
    <cellStyle name="40% – Акцентування4 2 4 2 2 3 2 3" xfId="34755"/>
    <cellStyle name="40% – Акцентування4 2 4 2 2 3 3" xfId="15050"/>
    <cellStyle name="40% – Акцентування4 2 4 2 2 3 3 2" xfId="41312"/>
    <cellStyle name="40% – Акцентування4 2 4 2 2 3 4" xfId="28223"/>
    <cellStyle name="40% – Акцентування4 2 4 2 2 4" xfId="8398"/>
    <cellStyle name="40% – Акцентування4 2 4 2 2 4 2" xfId="21629"/>
    <cellStyle name="40% – Акцентування4 2 4 2 2 4 2 2" xfId="47830"/>
    <cellStyle name="40% – Акцентування4 2 4 2 2 4 3" xfId="34752"/>
    <cellStyle name="40% – Акцентування4 2 4 2 2 5" xfId="15047"/>
    <cellStyle name="40% – Акцентування4 2 4 2 2 5 2" xfId="41309"/>
    <cellStyle name="40% – Акцентування4 2 4 2 2 6" xfId="28220"/>
    <cellStyle name="40% – Акцентування4 2 4 2 3" xfId="1637"/>
    <cellStyle name="40% – Акцентування4 2 4 2 3 2" xfId="1638"/>
    <cellStyle name="40% – Акцентування4 2 4 2 3 2 2" xfId="8403"/>
    <cellStyle name="40% – Акцентування4 2 4 2 3 2 2 2" xfId="21634"/>
    <cellStyle name="40% – Акцентування4 2 4 2 3 2 2 2 2" xfId="47835"/>
    <cellStyle name="40% – Акцентування4 2 4 2 3 2 2 3" xfId="34757"/>
    <cellStyle name="40% – Акцентування4 2 4 2 3 2 3" xfId="15052"/>
    <cellStyle name="40% – Акцентування4 2 4 2 3 2 3 2" xfId="41314"/>
    <cellStyle name="40% – Акцентування4 2 4 2 3 2 4" xfId="28225"/>
    <cellStyle name="40% – Акцентування4 2 4 2 3 3" xfId="8402"/>
    <cellStyle name="40% – Акцентування4 2 4 2 3 3 2" xfId="21633"/>
    <cellStyle name="40% – Акцентування4 2 4 2 3 3 2 2" xfId="47834"/>
    <cellStyle name="40% – Акцентування4 2 4 2 3 3 3" xfId="34756"/>
    <cellStyle name="40% – Акцентування4 2 4 2 3 4" xfId="15051"/>
    <cellStyle name="40% – Акцентування4 2 4 2 3 4 2" xfId="41313"/>
    <cellStyle name="40% – Акцентування4 2 4 2 3 5" xfId="28224"/>
    <cellStyle name="40% – Акцентування4 2 4 2 4" xfId="1639"/>
    <cellStyle name="40% – Акцентування4 2 4 2 4 2" xfId="8404"/>
    <cellStyle name="40% – Акцентування4 2 4 2 4 2 2" xfId="21635"/>
    <cellStyle name="40% – Акцентування4 2 4 2 4 2 2 2" xfId="47836"/>
    <cellStyle name="40% – Акцентування4 2 4 2 4 2 3" xfId="34758"/>
    <cellStyle name="40% – Акцентування4 2 4 2 4 3" xfId="15053"/>
    <cellStyle name="40% – Акцентування4 2 4 2 4 3 2" xfId="41315"/>
    <cellStyle name="40% – Акцентування4 2 4 2 4 4" xfId="28226"/>
    <cellStyle name="40% – Акцентування4 2 4 2 5" xfId="8397"/>
    <cellStyle name="40% – Акцентування4 2 4 2 5 2" xfId="21628"/>
    <cellStyle name="40% – Акцентування4 2 4 2 5 2 2" xfId="47829"/>
    <cellStyle name="40% – Акцентування4 2 4 2 5 3" xfId="34751"/>
    <cellStyle name="40% – Акцентування4 2 4 2 6" xfId="15046"/>
    <cellStyle name="40% – Акцентування4 2 4 2 6 2" xfId="41308"/>
    <cellStyle name="40% – Акцентування4 2 4 2 7" xfId="28219"/>
    <cellStyle name="40% – Акцентування4 2 4 3" xfId="1640"/>
    <cellStyle name="40% – Акцентування4 2 4 3 2" xfId="1641"/>
    <cellStyle name="40% – Акцентування4 2 4 3 2 2" xfId="1642"/>
    <cellStyle name="40% – Акцентування4 2 4 3 2 2 2" xfId="8407"/>
    <cellStyle name="40% – Акцентування4 2 4 3 2 2 2 2" xfId="21638"/>
    <cellStyle name="40% – Акцентування4 2 4 3 2 2 2 2 2" xfId="47839"/>
    <cellStyle name="40% – Акцентування4 2 4 3 2 2 2 3" xfId="34761"/>
    <cellStyle name="40% – Акцентування4 2 4 3 2 2 3" xfId="15056"/>
    <cellStyle name="40% – Акцентування4 2 4 3 2 2 3 2" xfId="41318"/>
    <cellStyle name="40% – Акцентування4 2 4 3 2 2 4" xfId="28229"/>
    <cellStyle name="40% – Акцентування4 2 4 3 2 3" xfId="8406"/>
    <cellStyle name="40% – Акцентування4 2 4 3 2 3 2" xfId="21637"/>
    <cellStyle name="40% – Акцентування4 2 4 3 2 3 2 2" xfId="47838"/>
    <cellStyle name="40% – Акцентування4 2 4 3 2 3 3" xfId="34760"/>
    <cellStyle name="40% – Акцентування4 2 4 3 2 4" xfId="15055"/>
    <cellStyle name="40% – Акцентування4 2 4 3 2 4 2" xfId="41317"/>
    <cellStyle name="40% – Акцентування4 2 4 3 2 5" xfId="28228"/>
    <cellStyle name="40% – Акцентування4 2 4 3 3" xfId="1643"/>
    <cellStyle name="40% – Акцентування4 2 4 3 3 2" xfId="8408"/>
    <cellStyle name="40% – Акцентування4 2 4 3 3 2 2" xfId="21639"/>
    <cellStyle name="40% – Акцентування4 2 4 3 3 2 2 2" xfId="47840"/>
    <cellStyle name="40% – Акцентування4 2 4 3 3 2 3" xfId="34762"/>
    <cellStyle name="40% – Акцентування4 2 4 3 3 3" xfId="15057"/>
    <cellStyle name="40% – Акцентування4 2 4 3 3 3 2" xfId="41319"/>
    <cellStyle name="40% – Акцентування4 2 4 3 3 4" xfId="28230"/>
    <cellStyle name="40% – Акцентування4 2 4 3 4" xfId="8405"/>
    <cellStyle name="40% – Акцентування4 2 4 3 4 2" xfId="21636"/>
    <cellStyle name="40% – Акцентування4 2 4 3 4 2 2" xfId="47837"/>
    <cellStyle name="40% – Акцентування4 2 4 3 4 3" xfId="34759"/>
    <cellStyle name="40% – Акцентування4 2 4 3 5" xfId="15054"/>
    <cellStyle name="40% – Акцентування4 2 4 3 5 2" xfId="41316"/>
    <cellStyle name="40% – Акцентування4 2 4 3 6" xfId="28227"/>
    <cellStyle name="40% – Акцентування4 2 4 4" xfId="1644"/>
    <cellStyle name="40% – Акцентування4 2 4 4 2" xfId="1645"/>
    <cellStyle name="40% – Акцентування4 2 4 4 2 2" xfId="8410"/>
    <cellStyle name="40% – Акцентування4 2 4 4 2 2 2" xfId="21641"/>
    <cellStyle name="40% – Акцентування4 2 4 4 2 2 2 2" xfId="47842"/>
    <cellStyle name="40% – Акцентування4 2 4 4 2 2 3" xfId="34764"/>
    <cellStyle name="40% – Акцентування4 2 4 4 2 3" xfId="15059"/>
    <cellStyle name="40% – Акцентування4 2 4 4 2 3 2" xfId="41321"/>
    <cellStyle name="40% – Акцентування4 2 4 4 2 4" xfId="28232"/>
    <cellStyle name="40% – Акцентування4 2 4 4 3" xfId="8409"/>
    <cellStyle name="40% – Акцентування4 2 4 4 3 2" xfId="21640"/>
    <cellStyle name="40% – Акцентування4 2 4 4 3 2 2" xfId="47841"/>
    <cellStyle name="40% – Акцентування4 2 4 4 3 3" xfId="34763"/>
    <cellStyle name="40% – Акцентування4 2 4 4 4" xfId="15058"/>
    <cellStyle name="40% – Акцентування4 2 4 4 4 2" xfId="41320"/>
    <cellStyle name="40% – Акцентування4 2 4 4 5" xfId="28231"/>
    <cellStyle name="40% – Акцентування4 2 4 5" xfId="1646"/>
    <cellStyle name="40% – Акцентування4 2 4 5 2" xfId="8411"/>
    <cellStyle name="40% – Акцентування4 2 4 5 2 2" xfId="21642"/>
    <cellStyle name="40% – Акцентування4 2 4 5 2 2 2" xfId="47843"/>
    <cellStyle name="40% – Акцентування4 2 4 5 2 3" xfId="34765"/>
    <cellStyle name="40% – Акцентування4 2 4 5 3" xfId="15060"/>
    <cellStyle name="40% – Акцентування4 2 4 5 3 2" xfId="41322"/>
    <cellStyle name="40% – Акцентування4 2 4 5 4" xfId="28233"/>
    <cellStyle name="40% – Акцентування4 2 4 6" xfId="8396"/>
    <cellStyle name="40% – Акцентування4 2 4 6 2" xfId="21627"/>
    <cellStyle name="40% – Акцентування4 2 4 6 2 2" xfId="47828"/>
    <cellStyle name="40% – Акцентування4 2 4 6 3" xfId="34750"/>
    <cellStyle name="40% – Акцентування4 2 4 7" xfId="15045"/>
    <cellStyle name="40% – Акцентування4 2 4 7 2" xfId="41307"/>
    <cellStyle name="40% – Акцентування4 2 4 8" xfId="28218"/>
    <cellStyle name="40% – Акцентування4 2 5" xfId="1647"/>
    <cellStyle name="40% – Акцентування4 2 5 2" xfId="1648"/>
    <cellStyle name="40% – Акцентування4 2 5 2 2" xfId="1649"/>
    <cellStyle name="40% – Акцентування4 2 5 2 2 2" xfId="1650"/>
    <cellStyle name="40% – Акцентування4 2 5 2 2 2 2" xfId="8415"/>
    <cellStyle name="40% – Акцентування4 2 5 2 2 2 2 2" xfId="21646"/>
    <cellStyle name="40% – Акцентування4 2 5 2 2 2 2 2 2" xfId="47847"/>
    <cellStyle name="40% – Акцентування4 2 5 2 2 2 2 3" xfId="34769"/>
    <cellStyle name="40% – Акцентування4 2 5 2 2 2 3" xfId="15064"/>
    <cellStyle name="40% – Акцентування4 2 5 2 2 2 3 2" xfId="41326"/>
    <cellStyle name="40% – Акцентування4 2 5 2 2 2 4" xfId="28237"/>
    <cellStyle name="40% – Акцентування4 2 5 2 2 3" xfId="8414"/>
    <cellStyle name="40% – Акцентування4 2 5 2 2 3 2" xfId="21645"/>
    <cellStyle name="40% – Акцентування4 2 5 2 2 3 2 2" xfId="47846"/>
    <cellStyle name="40% – Акцентування4 2 5 2 2 3 3" xfId="34768"/>
    <cellStyle name="40% – Акцентування4 2 5 2 2 4" xfId="15063"/>
    <cellStyle name="40% – Акцентування4 2 5 2 2 4 2" xfId="41325"/>
    <cellStyle name="40% – Акцентування4 2 5 2 2 5" xfId="28236"/>
    <cellStyle name="40% – Акцентування4 2 5 2 3" xfId="1651"/>
    <cellStyle name="40% – Акцентування4 2 5 2 3 2" xfId="8416"/>
    <cellStyle name="40% – Акцентування4 2 5 2 3 2 2" xfId="21647"/>
    <cellStyle name="40% – Акцентування4 2 5 2 3 2 2 2" xfId="47848"/>
    <cellStyle name="40% – Акцентування4 2 5 2 3 2 3" xfId="34770"/>
    <cellStyle name="40% – Акцентування4 2 5 2 3 3" xfId="15065"/>
    <cellStyle name="40% – Акцентування4 2 5 2 3 3 2" xfId="41327"/>
    <cellStyle name="40% – Акцентування4 2 5 2 3 4" xfId="28238"/>
    <cellStyle name="40% – Акцентування4 2 5 2 4" xfId="8413"/>
    <cellStyle name="40% – Акцентування4 2 5 2 4 2" xfId="21644"/>
    <cellStyle name="40% – Акцентування4 2 5 2 4 2 2" xfId="47845"/>
    <cellStyle name="40% – Акцентування4 2 5 2 4 3" xfId="34767"/>
    <cellStyle name="40% – Акцентування4 2 5 2 5" xfId="15062"/>
    <cellStyle name="40% – Акцентування4 2 5 2 5 2" xfId="41324"/>
    <cellStyle name="40% – Акцентування4 2 5 2 6" xfId="28235"/>
    <cellStyle name="40% – Акцентування4 2 5 3" xfId="1652"/>
    <cellStyle name="40% – Акцентування4 2 5 3 2" xfId="1653"/>
    <cellStyle name="40% – Акцентування4 2 5 3 2 2" xfId="8418"/>
    <cellStyle name="40% – Акцентування4 2 5 3 2 2 2" xfId="21649"/>
    <cellStyle name="40% – Акцентування4 2 5 3 2 2 2 2" xfId="47850"/>
    <cellStyle name="40% – Акцентування4 2 5 3 2 2 3" xfId="34772"/>
    <cellStyle name="40% – Акцентування4 2 5 3 2 3" xfId="15067"/>
    <cellStyle name="40% – Акцентування4 2 5 3 2 3 2" xfId="41329"/>
    <cellStyle name="40% – Акцентування4 2 5 3 2 4" xfId="28240"/>
    <cellStyle name="40% – Акцентування4 2 5 3 3" xfId="8417"/>
    <cellStyle name="40% – Акцентування4 2 5 3 3 2" xfId="21648"/>
    <cellStyle name="40% – Акцентування4 2 5 3 3 2 2" xfId="47849"/>
    <cellStyle name="40% – Акцентування4 2 5 3 3 3" xfId="34771"/>
    <cellStyle name="40% – Акцентування4 2 5 3 4" xfId="15066"/>
    <cellStyle name="40% – Акцентування4 2 5 3 4 2" xfId="41328"/>
    <cellStyle name="40% – Акцентування4 2 5 3 5" xfId="28239"/>
    <cellStyle name="40% – Акцентування4 2 5 4" xfId="1654"/>
    <cellStyle name="40% – Акцентування4 2 5 4 2" xfId="8419"/>
    <cellStyle name="40% – Акцентування4 2 5 4 2 2" xfId="21650"/>
    <cellStyle name="40% – Акцентування4 2 5 4 2 2 2" xfId="47851"/>
    <cellStyle name="40% – Акцентування4 2 5 4 2 3" xfId="34773"/>
    <cellStyle name="40% – Акцентування4 2 5 4 3" xfId="15068"/>
    <cellStyle name="40% – Акцентування4 2 5 4 3 2" xfId="41330"/>
    <cellStyle name="40% – Акцентування4 2 5 4 4" xfId="28241"/>
    <cellStyle name="40% – Акцентування4 2 5 5" xfId="8412"/>
    <cellStyle name="40% – Акцентування4 2 5 5 2" xfId="21643"/>
    <cellStyle name="40% – Акцентування4 2 5 5 2 2" xfId="47844"/>
    <cellStyle name="40% – Акцентування4 2 5 5 3" xfId="34766"/>
    <cellStyle name="40% – Акцентування4 2 5 6" xfId="15061"/>
    <cellStyle name="40% – Акцентування4 2 5 6 2" xfId="41323"/>
    <cellStyle name="40% – Акцентування4 2 5 7" xfId="28234"/>
    <cellStyle name="40% – Акцентування4 2 6" xfId="1655"/>
    <cellStyle name="40% – Акцентування4 2 6 2" xfId="1656"/>
    <cellStyle name="40% – Акцентування4 2 6 2 2" xfId="1657"/>
    <cellStyle name="40% – Акцентування4 2 6 2 2 2" xfId="8422"/>
    <cellStyle name="40% – Акцентування4 2 6 2 2 2 2" xfId="21653"/>
    <cellStyle name="40% – Акцентування4 2 6 2 2 2 2 2" xfId="47854"/>
    <cellStyle name="40% – Акцентування4 2 6 2 2 2 3" xfId="34776"/>
    <cellStyle name="40% – Акцентування4 2 6 2 2 3" xfId="15071"/>
    <cellStyle name="40% – Акцентування4 2 6 2 2 3 2" xfId="41333"/>
    <cellStyle name="40% – Акцентування4 2 6 2 2 4" xfId="28244"/>
    <cellStyle name="40% – Акцентування4 2 6 2 3" xfId="8421"/>
    <cellStyle name="40% – Акцентування4 2 6 2 3 2" xfId="21652"/>
    <cellStyle name="40% – Акцентування4 2 6 2 3 2 2" xfId="47853"/>
    <cellStyle name="40% – Акцентування4 2 6 2 3 3" xfId="34775"/>
    <cellStyle name="40% – Акцентування4 2 6 2 4" xfId="15070"/>
    <cellStyle name="40% – Акцентування4 2 6 2 4 2" xfId="41332"/>
    <cellStyle name="40% – Акцентування4 2 6 2 5" xfId="28243"/>
    <cellStyle name="40% – Акцентування4 2 6 3" xfId="1658"/>
    <cellStyle name="40% – Акцентування4 2 6 3 2" xfId="8423"/>
    <cellStyle name="40% – Акцентування4 2 6 3 2 2" xfId="21654"/>
    <cellStyle name="40% – Акцентування4 2 6 3 2 2 2" xfId="47855"/>
    <cellStyle name="40% – Акцентування4 2 6 3 2 3" xfId="34777"/>
    <cellStyle name="40% – Акцентування4 2 6 3 3" xfId="15072"/>
    <cellStyle name="40% – Акцентування4 2 6 3 3 2" xfId="41334"/>
    <cellStyle name="40% – Акцентування4 2 6 3 4" xfId="28245"/>
    <cellStyle name="40% – Акцентування4 2 6 4" xfId="8420"/>
    <cellStyle name="40% – Акцентування4 2 6 4 2" xfId="21651"/>
    <cellStyle name="40% – Акцентування4 2 6 4 2 2" xfId="47852"/>
    <cellStyle name="40% – Акцентування4 2 6 4 3" xfId="34774"/>
    <cellStyle name="40% – Акцентування4 2 6 5" xfId="15069"/>
    <cellStyle name="40% – Акцентування4 2 6 5 2" xfId="41331"/>
    <cellStyle name="40% – Акцентування4 2 6 6" xfId="28242"/>
    <cellStyle name="40% – Акцентування4 2 7" xfId="1659"/>
    <cellStyle name="40% – Акцентування4 2 7 2" xfId="1660"/>
    <cellStyle name="40% – Акцентування4 2 7 2 2" xfId="8425"/>
    <cellStyle name="40% – Акцентування4 2 7 2 2 2" xfId="21656"/>
    <cellStyle name="40% – Акцентування4 2 7 2 2 2 2" xfId="47857"/>
    <cellStyle name="40% – Акцентування4 2 7 2 2 3" xfId="34779"/>
    <cellStyle name="40% – Акцентування4 2 7 2 3" xfId="15074"/>
    <cellStyle name="40% – Акцентування4 2 7 2 3 2" xfId="41336"/>
    <cellStyle name="40% – Акцентування4 2 7 2 4" xfId="28247"/>
    <cellStyle name="40% – Акцентування4 2 7 3" xfId="8424"/>
    <cellStyle name="40% – Акцентування4 2 7 3 2" xfId="21655"/>
    <cellStyle name="40% – Акцентування4 2 7 3 2 2" xfId="47856"/>
    <cellStyle name="40% – Акцентування4 2 7 3 3" xfId="34778"/>
    <cellStyle name="40% – Акцентування4 2 7 4" xfId="15073"/>
    <cellStyle name="40% – Акцентування4 2 7 4 2" xfId="41335"/>
    <cellStyle name="40% – Акцентування4 2 7 5" xfId="28246"/>
    <cellStyle name="40% – Акцентування4 2 8" xfId="1661"/>
    <cellStyle name="40% – Акцентування4 2 8 2" xfId="8426"/>
    <cellStyle name="40% – Акцентування4 2 8 2 2" xfId="21657"/>
    <cellStyle name="40% – Акцентування4 2 8 2 2 2" xfId="47858"/>
    <cellStyle name="40% – Акцентування4 2 8 2 3" xfId="34780"/>
    <cellStyle name="40% – Акцентування4 2 8 3" xfId="15075"/>
    <cellStyle name="40% – Акцентування4 2 8 3 2" xfId="41337"/>
    <cellStyle name="40% – Акцентування4 2 8 4" xfId="28248"/>
    <cellStyle name="40% – Акцентування4 2 9" xfId="7039"/>
    <cellStyle name="40% – Акцентування4 2 9 2" xfId="13639"/>
    <cellStyle name="40% – Акцентування4 2 9 2 2" xfId="26869"/>
    <cellStyle name="40% – Акцентування4 2 9 2 2 2" xfId="53041"/>
    <cellStyle name="40% – Акцентування4 2 9 2 3" xfId="39963"/>
    <cellStyle name="40% – Акцентування4 2 9 3" xfId="20287"/>
    <cellStyle name="40% – Акцентування4 2 9 3 2" xfId="46520"/>
    <cellStyle name="40% – Акцентування4 2 9 4" xfId="33430"/>
    <cellStyle name="40% – Акцентування5 2" xfId="1662"/>
    <cellStyle name="40% – Акцентування5 2 10" xfId="8427"/>
    <cellStyle name="40% – Акцентування5 2 10 2" xfId="21658"/>
    <cellStyle name="40% – Акцентування5 2 10 2 2" xfId="47859"/>
    <cellStyle name="40% – Акцентування5 2 10 3" xfId="34781"/>
    <cellStyle name="40% – Акцентування5 2 11" xfId="15076"/>
    <cellStyle name="40% – Акцентування5 2 11 2" xfId="41338"/>
    <cellStyle name="40% – Акцентування5 2 12" xfId="28249"/>
    <cellStyle name="40% – Акцентування5 2 2" xfId="1663"/>
    <cellStyle name="40% – Акцентування5 2 2 10" xfId="28250"/>
    <cellStyle name="40% – Акцентування5 2 2 2" xfId="1664"/>
    <cellStyle name="40% – Акцентування5 2 2 2 2" xfId="1665"/>
    <cellStyle name="40% – Акцентування5 2 2 2 2 2" xfId="1666"/>
    <cellStyle name="40% – Акцентування5 2 2 2 2 2 2" xfId="1667"/>
    <cellStyle name="40% – Акцентування5 2 2 2 2 2 2 2" xfId="1668"/>
    <cellStyle name="40% – Акцентування5 2 2 2 2 2 2 2 2" xfId="1669"/>
    <cellStyle name="40% – Акцентування5 2 2 2 2 2 2 2 2 2" xfId="8434"/>
    <cellStyle name="40% – Акцентування5 2 2 2 2 2 2 2 2 2 2" xfId="21665"/>
    <cellStyle name="40% – Акцентування5 2 2 2 2 2 2 2 2 2 2 2" xfId="47866"/>
    <cellStyle name="40% – Акцентування5 2 2 2 2 2 2 2 2 2 3" xfId="34788"/>
    <cellStyle name="40% – Акцентування5 2 2 2 2 2 2 2 2 3" xfId="15083"/>
    <cellStyle name="40% – Акцентування5 2 2 2 2 2 2 2 2 3 2" xfId="41345"/>
    <cellStyle name="40% – Акцентування5 2 2 2 2 2 2 2 2 4" xfId="28256"/>
    <cellStyle name="40% – Акцентування5 2 2 2 2 2 2 2 3" xfId="8433"/>
    <cellStyle name="40% – Акцентування5 2 2 2 2 2 2 2 3 2" xfId="21664"/>
    <cellStyle name="40% – Акцентування5 2 2 2 2 2 2 2 3 2 2" xfId="47865"/>
    <cellStyle name="40% – Акцентування5 2 2 2 2 2 2 2 3 3" xfId="34787"/>
    <cellStyle name="40% – Акцентування5 2 2 2 2 2 2 2 4" xfId="15082"/>
    <cellStyle name="40% – Акцентування5 2 2 2 2 2 2 2 4 2" xfId="41344"/>
    <cellStyle name="40% – Акцентування5 2 2 2 2 2 2 2 5" xfId="28255"/>
    <cellStyle name="40% – Акцентування5 2 2 2 2 2 2 3" xfId="1670"/>
    <cellStyle name="40% – Акцентування5 2 2 2 2 2 2 3 2" xfId="8435"/>
    <cellStyle name="40% – Акцентування5 2 2 2 2 2 2 3 2 2" xfId="21666"/>
    <cellStyle name="40% – Акцентування5 2 2 2 2 2 2 3 2 2 2" xfId="47867"/>
    <cellStyle name="40% – Акцентування5 2 2 2 2 2 2 3 2 3" xfId="34789"/>
    <cellStyle name="40% – Акцентування5 2 2 2 2 2 2 3 3" xfId="15084"/>
    <cellStyle name="40% – Акцентування5 2 2 2 2 2 2 3 3 2" xfId="41346"/>
    <cellStyle name="40% – Акцентування5 2 2 2 2 2 2 3 4" xfId="28257"/>
    <cellStyle name="40% – Акцентування5 2 2 2 2 2 2 4" xfId="8432"/>
    <cellStyle name="40% – Акцентування5 2 2 2 2 2 2 4 2" xfId="21663"/>
    <cellStyle name="40% – Акцентування5 2 2 2 2 2 2 4 2 2" xfId="47864"/>
    <cellStyle name="40% – Акцентування5 2 2 2 2 2 2 4 3" xfId="34786"/>
    <cellStyle name="40% – Акцентування5 2 2 2 2 2 2 5" xfId="15081"/>
    <cellStyle name="40% – Акцентування5 2 2 2 2 2 2 5 2" xfId="41343"/>
    <cellStyle name="40% – Акцентування5 2 2 2 2 2 2 6" xfId="28254"/>
    <cellStyle name="40% – Акцентування5 2 2 2 2 2 3" xfId="1671"/>
    <cellStyle name="40% – Акцентування5 2 2 2 2 2 3 2" xfId="1672"/>
    <cellStyle name="40% – Акцентування5 2 2 2 2 2 3 2 2" xfId="8437"/>
    <cellStyle name="40% – Акцентування5 2 2 2 2 2 3 2 2 2" xfId="21668"/>
    <cellStyle name="40% – Акцентування5 2 2 2 2 2 3 2 2 2 2" xfId="47869"/>
    <cellStyle name="40% – Акцентування5 2 2 2 2 2 3 2 2 3" xfId="34791"/>
    <cellStyle name="40% – Акцентування5 2 2 2 2 2 3 2 3" xfId="15086"/>
    <cellStyle name="40% – Акцентування5 2 2 2 2 2 3 2 3 2" xfId="41348"/>
    <cellStyle name="40% – Акцентування5 2 2 2 2 2 3 2 4" xfId="28259"/>
    <cellStyle name="40% – Акцентування5 2 2 2 2 2 3 3" xfId="8436"/>
    <cellStyle name="40% – Акцентування5 2 2 2 2 2 3 3 2" xfId="21667"/>
    <cellStyle name="40% – Акцентування5 2 2 2 2 2 3 3 2 2" xfId="47868"/>
    <cellStyle name="40% – Акцентування5 2 2 2 2 2 3 3 3" xfId="34790"/>
    <cellStyle name="40% – Акцентування5 2 2 2 2 2 3 4" xfId="15085"/>
    <cellStyle name="40% – Акцентування5 2 2 2 2 2 3 4 2" xfId="41347"/>
    <cellStyle name="40% – Акцентування5 2 2 2 2 2 3 5" xfId="28258"/>
    <cellStyle name="40% – Акцентування5 2 2 2 2 2 4" xfId="1673"/>
    <cellStyle name="40% – Акцентування5 2 2 2 2 2 4 2" xfId="8438"/>
    <cellStyle name="40% – Акцентування5 2 2 2 2 2 4 2 2" xfId="21669"/>
    <cellStyle name="40% – Акцентування5 2 2 2 2 2 4 2 2 2" xfId="47870"/>
    <cellStyle name="40% – Акцентування5 2 2 2 2 2 4 2 3" xfId="34792"/>
    <cellStyle name="40% – Акцентування5 2 2 2 2 2 4 3" xfId="15087"/>
    <cellStyle name="40% – Акцентування5 2 2 2 2 2 4 3 2" xfId="41349"/>
    <cellStyle name="40% – Акцентування5 2 2 2 2 2 4 4" xfId="28260"/>
    <cellStyle name="40% – Акцентування5 2 2 2 2 2 5" xfId="8431"/>
    <cellStyle name="40% – Акцентування5 2 2 2 2 2 5 2" xfId="21662"/>
    <cellStyle name="40% – Акцентування5 2 2 2 2 2 5 2 2" xfId="47863"/>
    <cellStyle name="40% – Акцентування5 2 2 2 2 2 5 3" xfId="34785"/>
    <cellStyle name="40% – Акцентування5 2 2 2 2 2 6" xfId="15080"/>
    <cellStyle name="40% – Акцентування5 2 2 2 2 2 6 2" xfId="41342"/>
    <cellStyle name="40% – Акцентування5 2 2 2 2 2 7" xfId="28253"/>
    <cellStyle name="40% – Акцентування5 2 2 2 2 3" xfId="1674"/>
    <cellStyle name="40% – Акцентування5 2 2 2 2 3 2" xfId="1675"/>
    <cellStyle name="40% – Акцентування5 2 2 2 2 3 2 2" xfId="1676"/>
    <cellStyle name="40% – Акцентування5 2 2 2 2 3 2 2 2" xfId="8441"/>
    <cellStyle name="40% – Акцентування5 2 2 2 2 3 2 2 2 2" xfId="21672"/>
    <cellStyle name="40% – Акцентування5 2 2 2 2 3 2 2 2 2 2" xfId="47873"/>
    <cellStyle name="40% – Акцентування5 2 2 2 2 3 2 2 2 3" xfId="34795"/>
    <cellStyle name="40% – Акцентування5 2 2 2 2 3 2 2 3" xfId="15090"/>
    <cellStyle name="40% – Акцентування5 2 2 2 2 3 2 2 3 2" xfId="41352"/>
    <cellStyle name="40% – Акцентування5 2 2 2 2 3 2 2 4" xfId="28263"/>
    <cellStyle name="40% – Акцентування5 2 2 2 2 3 2 3" xfId="8440"/>
    <cellStyle name="40% – Акцентування5 2 2 2 2 3 2 3 2" xfId="21671"/>
    <cellStyle name="40% – Акцентування5 2 2 2 2 3 2 3 2 2" xfId="47872"/>
    <cellStyle name="40% – Акцентування5 2 2 2 2 3 2 3 3" xfId="34794"/>
    <cellStyle name="40% – Акцентування5 2 2 2 2 3 2 4" xfId="15089"/>
    <cellStyle name="40% – Акцентування5 2 2 2 2 3 2 4 2" xfId="41351"/>
    <cellStyle name="40% – Акцентування5 2 2 2 2 3 2 5" xfId="28262"/>
    <cellStyle name="40% – Акцентування5 2 2 2 2 3 3" xfId="1677"/>
    <cellStyle name="40% – Акцентування5 2 2 2 2 3 3 2" xfId="8442"/>
    <cellStyle name="40% – Акцентування5 2 2 2 2 3 3 2 2" xfId="21673"/>
    <cellStyle name="40% – Акцентування5 2 2 2 2 3 3 2 2 2" xfId="47874"/>
    <cellStyle name="40% – Акцентування5 2 2 2 2 3 3 2 3" xfId="34796"/>
    <cellStyle name="40% – Акцентування5 2 2 2 2 3 3 3" xfId="15091"/>
    <cellStyle name="40% – Акцентування5 2 2 2 2 3 3 3 2" xfId="41353"/>
    <cellStyle name="40% – Акцентування5 2 2 2 2 3 3 4" xfId="28264"/>
    <cellStyle name="40% – Акцентування5 2 2 2 2 3 4" xfId="8439"/>
    <cellStyle name="40% – Акцентування5 2 2 2 2 3 4 2" xfId="21670"/>
    <cellStyle name="40% – Акцентування5 2 2 2 2 3 4 2 2" xfId="47871"/>
    <cellStyle name="40% – Акцентування5 2 2 2 2 3 4 3" xfId="34793"/>
    <cellStyle name="40% – Акцентування5 2 2 2 2 3 5" xfId="15088"/>
    <cellStyle name="40% – Акцентування5 2 2 2 2 3 5 2" xfId="41350"/>
    <cellStyle name="40% – Акцентування5 2 2 2 2 3 6" xfId="28261"/>
    <cellStyle name="40% – Акцентування5 2 2 2 2 4" xfId="1678"/>
    <cellStyle name="40% – Акцентування5 2 2 2 2 4 2" xfId="1679"/>
    <cellStyle name="40% – Акцентування5 2 2 2 2 4 2 2" xfId="8444"/>
    <cellStyle name="40% – Акцентування5 2 2 2 2 4 2 2 2" xfId="21675"/>
    <cellStyle name="40% – Акцентування5 2 2 2 2 4 2 2 2 2" xfId="47876"/>
    <cellStyle name="40% – Акцентування5 2 2 2 2 4 2 2 3" xfId="34798"/>
    <cellStyle name="40% – Акцентування5 2 2 2 2 4 2 3" xfId="15093"/>
    <cellStyle name="40% – Акцентування5 2 2 2 2 4 2 3 2" xfId="41355"/>
    <cellStyle name="40% – Акцентування5 2 2 2 2 4 2 4" xfId="28266"/>
    <cellStyle name="40% – Акцентування5 2 2 2 2 4 3" xfId="8443"/>
    <cellStyle name="40% – Акцентування5 2 2 2 2 4 3 2" xfId="21674"/>
    <cellStyle name="40% – Акцентування5 2 2 2 2 4 3 2 2" xfId="47875"/>
    <cellStyle name="40% – Акцентування5 2 2 2 2 4 3 3" xfId="34797"/>
    <cellStyle name="40% – Акцентування5 2 2 2 2 4 4" xfId="15092"/>
    <cellStyle name="40% – Акцентування5 2 2 2 2 4 4 2" xfId="41354"/>
    <cellStyle name="40% – Акцентування5 2 2 2 2 4 5" xfId="28265"/>
    <cellStyle name="40% – Акцентування5 2 2 2 2 5" xfId="1680"/>
    <cellStyle name="40% – Акцентування5 2 2 2 2 5 2" xfId="8445"/>
    <cellStyle name="40% – Акцентування5 2 2 2 2 5 2 2" xfId="21676"/>
    <cellStyle name="40% – Акцентування5 2 2 2 2 5 2 2 2" xfId="47877"/>
    <cellStyle name="40% – Акцентування5 2 2 2 2 5 2 3" xfId="34799"/>
    <cellStyle name="40% – Акцентування5 2 2 2 2 5 3" xfId="15094"/>
    <cellStyle name="40% – Акцентування5 2 2 2 2 5 3 2" xfId="41356"/>
    <cellStyle name="40% – Акцентування5 2 2 2 2 5 4" xfId="28267"/>
    <cellStyle name="40% – Акцентування5 2 2 2 2 6" xfId="8430"/>
    <cellStyle name="40% – Акцентування5 2 2 2 2 6 2" xfId="21661"/>
    <cellStyle name="40% – Акцентування5 2 2 2 2 6 2 2" xfId="47862"/>
    <cellStyle name="40% – Акцентування5 2 2 2 2 6 3" xfId="34784"/>
    <cellStyle name="40% – Акцентування5 2 2 2 2 7" xfId="15079"/>
    <cellStyle name="40% – Акцентування5 2 2 2 2 7 2" xfId="41341"/>
    <cellStyle name="40% – Акцентування5 2 2 2 2 8" xfId="28252"/>
    <cellStyle name="40% – Акцентування5 2 2 2 3" xfId="1681"/>
    <cellStyle name="40% – Акцентування5 2 2 2 3 2" xfId="1682"/>
    <cellStyle name="40% – Акцентування5 2 2 2 3 2 2" xfId="1683"/>
    <cellStyle name="40% – Акцентування5 2 2 2 3 2 2 2" xfId="1684"/>
    <cellStyle name="40% – Акцентування5 2 2 2 3 2 2 2 2" xfId="8449"/>
    <cellStyle name="40% – Акцентування5 2 2 2 3 2 2 2 2 2" xfId="21680"/>
    <cellStyle name="40% – Акцентування5 2 2 2 3 2 2 2 2 2 2" xfId="47881"/>
    <cellStyle name="40% – Акцентування5 2 2 2 3 2 2 2 2 3" xfId="34803"/>
    <cellStyle name="40% – Акцентування5 2 2 2 3 2 2 2 3" xfId="15098"/>
    <cellStyle name="40% – Акцентування5 2 2 2 3 2 2 2 3 2" xfId="41360"/>
    <cellStyle name="40% – Акцентування5 2 2 2 3 2 2 2 4" xfId="28271"/>
    <cellStyle name="40% – Акцентування5 2 2 2 3 2 2 3" xfId="8448"/>
    <cellStyle name="40% – Акцентування5 2 2 2 3 2 2 3 2" xfId="21679"/>
    <cellStyle name="40% – Акцентування5 2 2 2 3 2 2 3 2 2" xfId="47880"/>
    <cellStyle name="40% – Акцентування5 2 2 2 3 2 2 3 3" xfId="34802"/>
    <cellStyle name="40% – Акцентування5 2 2 2 3 2 2 4" xfId="15097"/>
    <cellStyle name="40% – Акцентування5 2 2 2 3 2 2 4 2" xfId="41359"/>
    <cellStyle name="40% – Акцентування5 2 2 2 3 2 2 5" xfId="28270"/>
    <cellStyle name="40% – Акцентування5 2 2 2 3 2 3" xfId="1685"/>
    <cellStyle name="40% – Акцентування5 2 2 2 3 2 3 2" xfId="8450"/>
    <cellStyle name="40% – Акцентування5 2 2 2 3 2 3 2 2" xfId="21681"/>
    <cellStyle name="40% – Акцентування5 2 2 2 3 2 3 2 2 2" xfId="47882"/>
    <cellStyle name="40% – Акцентування5 2 2 2 3 2 3 2 3" xfId="34804"/>
    <cellStyle name="40% – Акцентування5 2 2 2 3 2 3 3" xfId="15099"/>
    <cellStyle name="40% – Акцентування5 2 2 2 3 2 3 3 2" xfId="41361"/>
    <cellStyle name="40% – Акцентування5 2 2 2 3 2 3 4" xfId="28272"/>
    <cellStyle name="40% – Акцентування5 2 2 2 3 2 4" xfId="8447"/>
    <cellStyle name="40% – Акцентування5 2 2 2 3 2 4 2" xfId="21678"/>
    <cellStyle name="40% – Акцентування5 2 2 2 3 2 4 2 2" xfId="47879"/>
    <cellStyle name="40% – Акцентування5 2 2 2 3 2 4 3" xfId="34801"/>
    <cellStyle name="40% – Акцентування5 2 2 2 3 2 5" xfId="15096"/>
    <cellStyle name="40% – Акцентування5 2 2 2 3 2 5 2" xfId="41358"/>
    <cellStyle name="40% – Акцентування5 2 2 2 3 2 6" xfId="28269"/>
    <cellStyle name="40% – Акцентування5 2 2 2 3 3" xfId="1686"/>
    <cellStyle name="40% – Акцентування5 2 2 2 3 3 2" xfId="1687"/>
    <cellStyle name="40% – Акцентування5 2 2 2 3 3 2 2" xfId="8452"/>
    <cellStyle name="40% – Акцентування5 2 2 2 3 3 2 2 2" xfId="21683"/>
    <cellStyle name="40% – Акцентування5 2 2 2 3 3 2 2 2 2" xfId="47884"/>
    <cellStyle name="40% – Акцентування5 2 2 2 3 3 2 2 3" xfId="34806"/>
    <cellStyle name="40% – Акцентування5 2 2 2 3 3 2 3" xfId="15101"/>
    <cellStyle name="40% – Акцентування5 2 2 2 3 3 2 3 2" xfId="41363"/>
    <cellStyle name="40% – Акцентування5 2 2 2 3 3 2 4" xfId="28274"/>
    <cellStyle name="40% – Акцентування5 2 2 2 3 3 3" xfId="8451"/>
    <cellStyle name="40% – Акцентування5 2 2 2 3 3 3 2" xfId="21682"/>
    <cellStyle name="40% – Акцентування5 2 2 2 3 3 3 2 2" xfId="47883"/>
    <cellStyle name="40% – Акцентування5 2 2 2 3 3 3 3" xfId="34805"/>
    <cellStyle name="40% – Акцентування5 2 2 2 3 3 4" xfId="15100"/>
    <cellStyle name="40% – Акцентування5 2 2 2 3 3 4 2" xfId="41362"/>
    <cellStyle name="40% – Акцентування5 2 2 2 3 3 5" xfId="28273"/>
    <cellStyle name="40% – Акцентування5 2 2 2 3 4" xfId="1688"/>
    <cellStyle name="40% – Акцентування5 2 2 2 3 4 2" xfId="8453"/>
    <cellStyle name="40% – Акцентування5 2 2 2 3 4 2 2" xfId="21684"/>
    <cellStyle name="40% – Акцентування5 2 2 2 3 4 2 2 2" xfId="47885"/>
    <cellStyle name="40% – Акцентування5 2 2 2 3 4 2 3" xfId="34807"/>
    <cellStyle name="40% – Акцентування5 2 2 2 3 4 3" xfId="15102"/>
    <cellStyle name="40% – Акцентування5 2 2 2 3 4 3 2" xfId="41364"/>
    <cellStyle name="40% – Акцентування5 2 2 2 3 4 4" xfId="28275"/>
    <cellStyle name="40% – Акцентування5 2 2 2 3 5" xfId="8446"/>
    <cellStyle name="40% – Акцентування5 2 2 2 3 5 2" xfId="21677"/>
    <cellStyle name="40% – Акцентування5 2 2 2 3 5 2 2" xfId="47878"/>
    <cellStyle name="40% – Акцентування5 2 2 2 3 5 3" xfId="34800"/>
    <cellStyle name="40% – Акцентування5 2 2 2 3 6" xfId="15095"/>
    <cellStyle name="40% – Акцентування5 2 2 2 3 6 2" xfId="41357"/>
    <cellStyle name="40% – Акцентування5 2 2 2 3 7" xfId="28268"/>
    <cellStyle name="40% – Акцентування5 2 2 2 4" xfId="1689"/>
    <cellStyle name="40% – Акцентування5 2 2 2 4 2" xfId="1690"/>
    <cellStyle name="40% – Акцентування5 2 2 2 4 2 2" xfId="1691"/>
    <cellStyle name="40% – Акцентування5 2 2 2 4 2 2 2" xfId="8456"/>
    <cellStyle name="40% – Акцентування5 2 2 2 4 2 2 2 2" xfId="21687"/>
    <cellStyle name="40% – Акцентування5 2 2 2 4 2 2 2 2 2" xfId="47888"/>
    <cellStyle name="40% – Акцентування5 2 2 2 4 2 2 2 3" xfId="34810"/>
    <cellStyle name="40% – Акцентування5 2 2 2 4 2 2 3" xfId="15105"/>
    <cellStyle name="40% – Акцентування5 2 2 2 4 2 2 3 2" xfId="41367"/>
    <cellStyle name="40% – Акцентування5 2 2 2 4 2 2 4" xfId="28278"/>
    <cellStyle name="40% – Акцентування5 2 2 2 4 2 3" xfId="8455"/>
    <cellStyle name="40% – Акцентування5 2 2 2 4 2 3 2" xfId="21686"/>
    <cellStyle name="40% – Акцентування5 2 2 2 4 2 3 2 2" xfId="47887"/>
    <cellStyle name="40% – Акцентування5 2 2 2 4 2 3 3" xfId="34809"/>
    <cellStyle name="40% – Акцентування5 2 2 2 4 2 4" xfId="15104"/>
    <cellStyle name="40% – Акцентування5 2 2 2 4 2 4 2" xfId="41366"/>
    <cellStyle name="40% – Акцентування5 2 2 2 4 2 5" xfId="28277"/>
    <cellStyle name="40% – Акцентування5 2 2 2 4 3" xfId="1692"/>
    <cellStyle name="40% – Акцентування5 2 2 2 4 3 2" xfId="8457"/>
    <cellStyle name="40% – Акцентування5 2 2 2 4 3 2 2" xfId="21688"/>
    <cellStyle name="40% – Акцентування5 2 2 2 4 3 2 2 2" xfId="47889"/>
    <cellStyle name="40% – Акцентування5 2 2 2 4 3 2 3" xfId="34811"/>
    <cellStyle name="40% – Акцентування5 2 2 2 4 3 3" xfId="15106"/>
    <cellStyle name="40% – Акцентування5 2 2 2 4 3 3 2" xfId="41368"/>
    <cellStyle name="40% – Акцентування5 2 2 2 4 3 4" xfId="28279"/>
    <cellStyle name="40% – Акцентування5 2 2 2 4 4" xfId="8454"/>
    <cellStyle name="40% – Акцентування5 2 2 2 4 4 2" xfId="21685"/>
    <cellStyle name="40% – Акцентування5 2 2 2 4 4 2 2" xfId="47886"/>
    <cellStyle name="40% – Акцентування5 2 2 2 4 4 3" xfId="34808"/>
    <cellStyle name="40% – Акцентування5 2 2 2 4 5" xfId="15103"/>
    <cellStyle name="40% – Акцентування5 2 2 2 4 5 2" xfId="41365"/>
    <cellStyle name="40% – Акцентування5 2 2 2 4 6" xfId="28276"/>
    <cellStyle name="40% – Акцентування5 2 2 2 5" xfId="1693"/>
    <cellStyle name="40% – Акцентування5 2 2 2 5 2" xfId="1694"/>
    <cellStyle name="40% – Акцентування5 2 2 2 5 2 2" xfId="8459"/>
    <cellStyle name="40% – Акцентування5 2 2 2 5 2 2 2" xfId="21690"/>
    <cellStyle name="40% – Акцентування5 2 2 2 5 2 2 2 2" xfId="47891"/>
    <cellStyle name="40% – Акцентування5 2 2 2 5 2 2 3" xfId="34813"/>
    <cellStyle name="40% – Акцентування5 2 2 2 5 2 3" xfId="15108"/>
    <cellStyle name="40% – Акцентування5 2 2 2 5 2 3 2" xfId="41370"/>
    <cellStyle name="40% – Акцентування5 2 2 2 5 2 4" xfId="28281"/>
    <cellStyle name="40% – Акцентування5 2 2 2 5 3" xfId="8458"/>
    <cellStyle name="40% – Акцентування5 2 2 2 5 3 2" xfId="21689"/>
    <cellStyle name="40% – Акцентування5 2 2 2 5 3 2 2" xfId="47890"/>
    <cellStyle name="40% – Акцентування5 2 2 2 5 3 3" xfId="34812"/>
    <cellStyle name="40% – Акцентування5 2 2 2 5 4" xfId="15107"/>
    <cellStyle name="40% – Акцентування5 2 2 2 5 4 2" xfId="41369"/>
    <cellStyle name="40% – Акцентування5 2 2 2 5 5" xfId="28280"/>
    <cellStyle name="40% – Акцентування5 2 2 2 6" xfId="1695"/>
    <cellStyle name="40% – Акцентування5 2 2 2 6 2" xfId="8460"/>
    <cellStyle name="40% – Акцентування5 2 2 2 6 2 2" xfId="21691"/>
    <cellStyle name="40% – Акцентування5 2 2 2 6 2 2 2" xfId="47892"/>
    <cellStyle name="40% – Акцентування5 2 2 2 6 2 3" xfId="34814"/>
    <cellStyle name="40% – Акцентування5 2 2 2 6 3" xfId="15109"/>
    <cellStyle name="40% – Акцентування5 2 2 2 6 3 2" xfId="41371"/>
    <cellStyle name="40% – Акцентування5 2 2 2 6 4" xfId="28282"/>
    <cellStyle name="40% – Акцентування5 2 2 2 7" xfId="8429"/>
    <cellStyle name="40% – Акцентування5 2 2 2 7 2" xfId="21660"/>
    <cellStyle name="40% – Акцентування5 2 2 2 7 2 2" xfId="47861"/>
    <cellStyle name="40% – Акцентування5 2 2 2 7 3" xfId="34783"/>
    <cellStyle name="40% – Акцентування5 2 2 2 8" xfId="15078"/>
    <cellStyle name="40% – Акцентування5 2 2 2 8 2" xfId="41340"/>
    <cellStyle name="40% – Акцентування5 2 2 2 9" xfId="28251"/>
    <cellStyle name="40% – Акцентування5 2 2 3" xfId="1696"/>
    <cellStyle name="40% – Акцентування5 2 2 3 2" xfId="1697"/>
    <cellStyle name="40% – Акцентування5 2 2 3 2 2" xfId="1698"/>
    <cellStyle name="40% – Акцентування5 2 2 3 2 2 2" xfId="1699"/>
    <cellStyle name="40% – Акцентування5 2 2 3 2 2 2 2" xfId="1700"/>
    <cellStyle name="40% – Акцентування5 2 2 3 2 2 2 2 2" xfId="8465"/>
    <cellStyle name="40% – Акцентування5 2 2 3 2 2 2 2 2 2" xfId="21696"/>
    <cellStyle name="40% – Акцентування5 2 2 3 2 2 2 2 2 2 2" xfId="47897"/>
    <cellStyle name="40% – Акцентування5 2 2 3 2 2 2 2 2 3" xfId="34819"/>
    <cellStyle name="40% – Акцентування5 2 2 3 2 2 2 2 3" xfId="15114"/>
    <cellStyle name="40% – Акцентування5 2 2 3 2 2 2 2 3 2" xfId="41376"/>
    <cellStyle name="40% – Акцентування5 2 2 3 2 2 2 2 4" xfId="28287"/>
    <cellStyle name="40% – Акцентування5 2 2 3 2 2 2 3" xfId="8464"/>
    <cellStyle name="40% – Акцентування5 2 2 3 2 2 2 3 2" xfId="21695"/>
    <cellStyle name="40% – Акцентування5 2 2 3 2 2 2 3 2 2" xfId="47896"/>
    <cellStyle name="40% – Акцентування5 2 2 3 2 2 2 3 3" xfId="34818"/>
    <cellStyle name="40% – Акцентування5 2 2 3 2 2 2 4" xfId="15113"/>
    <cellStyle name="40% – Акцентування5 2 2 3 2 2 2 4 2" xfId="41375"/>
    <cellStyle name="40% – Акцентування5 2 2 3 2 2 2 5" xfId="28286"/>
    <cellStyle name="40% – Акцентування5 2 2 3 2 2 3" xfId="1701"/>
    <cellStyle name="40% – Акцентування5 2 2 3 2 2 3 2" xfId="8466"/>
    <cellStyle name="40% – Акцентування5 2 2 3 2 2 3 2 2" xfId="21697"/>
    <cellStyle name="40% – Акцентування5 2 2 3 2 2 3 2 2 2" xfId="47898"/>
    <cellStyle name="40% – Акцентування5 2 2 3 2 2 3 2 3" xfId="34820"/>
    <cellStyle name="40% – Акцентування5 2 2 3 2 2 3 3" xfId="15115"/>
    <cellStyle name="40% – Акцентування5 2 2 3 2 2 3 3 2" xfId="41377"/>
    <cellStyle name="40% – Акцентування5 2 2 3 2 2 3 4" xfId="28288"/>
    <cellStyle name="40% – Акцентування5 2 2 3 2 2 4" xfId="8463"/>
    <cellStyle name="40% – Акцентування5 2 2 3 2 2 4 2" xfId="21694"/>
    <cellStyle name="40% – Акцентування5 2 2 3 2 2 4 2 2" xfId="47895"/>
    <cellStyle name="40% – Акцентування5 2 2 3 2 2 4 3" xfId="34817"/>
    <cellStyle name="40% – Акцентування5 2 2 3 2 2 5" xfId="15112"/>
    <cellStyle name="40% – Акцентування5 2 2 3 2 2 5 2" xfId="41374"/>
    <cellStyle name="40% – Акцентування5 2 2 3 2 2 6" xfId="28285"/>
    <cellStyle name="40% – Акцентування5 2 2 3 2 3" xfId="1702"/>
    <cellStyle name="40% – Акцентування5 2 2 3 2 3 2" xfId="1703"/>
    <cellStyle name="40% – Акцентування5 2 2 3 2 3 2 2" xfId="8468"/>
    <cellStyle name="40% – Акцентування5 2 2 3 2 3 2 2 2" xfId="21699"/>
    <cellStyle name="40% – Акцентування5 2 2 3 2 3 2 2 2 2" xfId="47900"/>
    <cellStyle name="40% – Акцентування5 2 2 3 2 3 2 2 3" xfId="34822"/>
    <cellStyle name="40% – Акцентування5 2 2 3 2 3 2 3" xfId="15117"/>
    <cellStyle name="40% – Акцентування5 2 2 3 2 3 2 3 2" xfId="41379"/>
    <cellStyle name="40% – Акцентування5 2 2 3 2 3 2 4" xfId="28290"/>
    <cellStyle name="40% – Акцентування5 2 2 3 2 3 3" xfId="8467"/>
    <cellStyle name="40% – Акцентування5 2 2 3 2 3 3 2" xfId="21698"/>
    <cellStyle name="40% – Акцентування5 2 2 3 2 3 3 2 2" xfId="47899"/>
    <cellStyle name="40% – Акцентування5 2 2 3 2 3 3 3" xfId="34821"/>
    <cellStyle name="40% – Акцентування5 2 2 3 2 3 4" xfId="15116"/>
    <cellStyle name="40% – Акцентування5 2 2 3 2 3 4 2" xfId="41378"/>
    <cellStyle name="40% – Акцентування5 2 2 3 2 3 5" xfId="28289"/>
    <cellStyle name="40% – Акцентування5 2 2 3 2 4" xfId="1704"/>
    <cellStyle name="40% – Акцентування5 2 2 3 2 4 2" xfId="8469"/>
    <cellStyle name="40% – Акцентування5 2 2 3 2 4 2 2" xfId="21700"/>
    <cellStyle name="40% – Акцентування5 2 2 3 2 4 2 2 2" xfId="47901"/>
    <cellStyle name="40% – Акцентування5 2 2 3 2 4 2 3" xfId="34823"/>
    <cellStyle name="40% – Акцентування5 2 2 3 2 4 3" xfId="15118"/>
    <cellStyle name="40% – Акцентування5 2 2 3 2 4 3 2" xfId="41380"/>
    <cellStyle name="40% – Акцентування5 2 2 3 2 4 4" xfId="28291"/>
    <cellStyle name="40% – Акцентування5 2 2 3 2 5" xfId="8462"/>
    <cellStyle name="40% – Акцентування5 2 2 3 2 5 2" xfId="21693"/>
    <cellStyle name="40% – Акцентування5 2 2 3 2 5 2 2" xfId="47894"/>
    <cellStyle name="40% – Акцентування5 2 2 3 2 5 3" xfId="34816"/>
    <cellStyle name="40% – Акцентування5 2 2 3 2 6" xfId="15111"/>
    <cellStyle name="40% – Акцентування5 2 2 3 2 6 2" xfId="41373"/>
    <cellStyle name="40% – Акцентування5 2 2 3 2 7" xfId="28284"/>
    <cellStyle name="40% – Акцентування5 2 2 3 3" xfId="1705"/>
    <cellStyle name="40% – Акцентування5 2 2 3 3 2" xfId="1706"/>
    <cellStyle name="40% – Акцентування5 2 2 3 3 2 2" xfId="1707"/>
    <cellStyle name="40% – Акцентування5 2 2 3 3 2 2 2" xfId="8472"/>
    <cellStyle name="40% – Акцентування5 2 2 3 3 2 2 2 2" xfId="21703"/>
    <cellStyle name="40% – Акцентування5 2 2 3 3 2 2 2 2 2" xfId="47904"/>
    <cellStyle name="40% – Акцентування5 2 2 3 3 2 2 2 3" xfId="34826"/>
    <cellStyle name="40% – Акцентування5 2 2 3 3 2 2 3" xfId="15121"/>
    <cellStyle name="40% – Акцентування5 2 2 3 3 2 2 3 2" xfId="41383"/>
    <cellStyle name="40% – Акцентування5 2 2 3 3 2 2 4" xfId="28294"/>
    <cellStyle name="40% – Акцентування5 2 2 3 3 2 3" xfId="8471"/>
    <cellStyle name="40% – Акцентування5 2 2 3 3 2 3 2" xfId="21702"/>
    <cellStyle name="40% – Акцентування5 2 2 3 3 2 3 2 2" xfId="47903"/>
    <cellStyle name="40% – Акцентування5 2 2 3 3 2 3 3" xfId="34825"/>
    <cellStyle name="40% – Акцентування5 2 2 3 3 2 4" xfId="15120"/>
    <cellStyle name="40% – Акцентування5 2 2 3 3 2 4 2" xfId="41382"/>
    <cellStyle name="40% – Акцентування5 2 2 3 3 2 5" xfId="28293"/>
    <cellStyle name="40% – Акцентування5 2 2 3 3 3" xfId="1708"/>
    <cellStyle name="40% – Акцентування5 2 2 3 3 3 2" xfId="8473"/>
    <cellStyle name="40% – Акцентування5 2 2 3 3 3 2 2" xfId="21704"/>
    <cellStyle name="40% – Акцентування5 2 2 3 3 3 2 2 2" xfId="47905"/>
    <cellStyle name="40% – Акцентування5 2 2 3 3 3 2 3" xfId="34827"/>
    <cellStyle name="40% – Акцентування5 2 2 3 3 3 3" xfId="15122"/>
    <cellStyle name="40% – Акцентування5 2 2 3 3 3 3 2" xfId="41384"/>
    <cellStyle name="40% – Акцентування5 2 2 3 3 3 4" xfId="28295"/>
    <cellStyle name="40% – Акцентування5 2 2 3 3 4" xfId="8470"/>
    <cellStyle name="40% – Акцентування5 2 2 3 3 4 2" xfId="21701"/>
    <cellStyle name="40% – Акцентування5 2 2 3 3 4 2 2" xfId="47902"/>
    <cellStyle name="40% – Акцентування5 2 2 3 3 4 3" xfId="34824"/>
    <cellStyle name="40% – Акцентування5 2 2 3 3 5" xfId="15119"/>
    <cellStyle name="40% – Акцентування5 2 2 3 3 5 2" xfId="41381"/>
    <cellStyle name="40% – Акцентування5 2 2 3 3 6" xfId="28292"/>
    <cellStyle name="40% – Акцентування5 2 2 3 4" xfId="1709"/>
    <cellStyle name="40% – Акцентування5 2 2 3 4 2" xfId="1710"/>
    <cellStyle name="40% – Акцентування5 2 2 3 4 2 2" xfId="8475"/>
    <cellStyle name="40% – Акцентування5 2 2 3 4 2 2 2" xfId="21706"/>
    <cellStyle name="40% – Акцентування5 2 2 3 4 2 2 2 2" xfId="47907"/>
    <cellStyle name="40% – Акцентування5 2 2 3 4 2 2 3" xfId="34829"/>
    <cellStyle name="40% – Акцентування5 2 2 3 4 2 3" xfId="15124"/>
    <cellStyle name="40% – Акцентування5 2 2 3 4 2 3 2" xfId="41386"/>
    <cellStyle name="40% – Акцентування5 2 2 3 4 2 4" xfId="28297"/>
    <cellStyle name="40% – Акцентування5 2 2 3 4 3" xfId="8474"/>
    <cellStyle name="40% – Акцентування5 2 2 3 4 3 2" xfId="21705"/>
    <cellStyle name="40% – Акцентування5 2 2 3 4 3 2 2" xfId="47906"/>
    <cellStyle name="40% – Акцентування5 2 2 3 4 3 3" xfId="34828"/>
    <cellStyle name="40% – Акцентування5 2 2 3 4 4" xfId="15123"/>
    <cellStyle name="40% – Акцентування5 2 2 3 4 4 2" xfId="41385"/>
    <cellStyle name="40% – Акцентування5 2 2 3 4 5" xfId="28296"/>
    <cellStyle name="40% – Акцентування5 2 2 3 5" xfId="1711"/>
    <cellStyle name="40% – Акцентування5 2 2 3 5 2" xfId="8476"/>
    <cellStyle name="40% – Акцентування5 2 2 3 5 2 2" xfId="21707"/>
    <cellStyle name="40% – Акцентування5 2 2 3 5 2 2 2" xfId="47908"/>
    <cellStyle name="40% – Акцентування5 2 2 3 5 2 3" xfId="34830"/>
    <cellStyle name="40% – Акцентування5 2 2 3 5 3" xfId="15125"/>
    <cellStyle name="40% – Акцентування5 2 2 3 5 3 2" xfId="41387"/>
    <cellStyle name="40% – Акцентування5 2 2 3 5 4" xfId="28298"/>
    <cellStyle name="40% – Акцентування5 2 2 3 6" xfId="8461"/>
    <cellStyle name="40% – Акцентування5 2 2 3 6 2" xfId="21692"/>
    <cellStyle name="40% – Акцентування5 2 2 3 6 2 2" xfId="47893"/>
    <cellStyle name="40% – Акцентування5 2 2 3 6 3" xfId="34815"/>
    <cellStyle name="40% – Акцентування5 2 2 3 7" xfId="15110"/>
    <cellStyle name="40% – Акцентування5 2 2 3 7 2" xfId="41372"/>
    <cellStyle name="40% – Акцентування5 2 2 3 8" xfId="28283"/>
    <cellStyle name="40% – Акцентування5 2 2 4" xfId="1712"/>
    <cellStyle name="40% – Акцентування5 2 2 4 2" xfId="1713"/>
    <cellStyle name="40% – Акцентування5 2 2 4 2 2" xfId="1714"/>
    <cellStyle name="40% – Акцентування5 2 2 4 2 2 2" xfId="1715"/>
    <cellStyle name="40% – Акцентування5 2 2 4 2 2 2 2" xfId="8480"/>
    <cellStyle name="40% – Акцентування5 2 2 4 2 2 2 2 2" xfId="21711"/>
    <cellStyle name="40% – Акцентування5 2 2 4 2 2 2 2 2 2" xfId="47912"/>
    <cellStyle name="40% – Акцентування5 2 2 4 2 2 2 2 3" xfId="34834"/>
    <cellStyle name="40% – Акцентування5 2 2 4 2 2 2 3" xfId="15129"/>
    <cellStyle name="40% – Акцентування5 2 2 4 2 2 2 3 2" xfId="41391"/>
    <cellStyle name="40% – Акцентування5 2 2 4 2 2 2 4" xfId="28302"/>
    <cellStyle name="40% – Акцентування5 2 2 4 2 2 3" xfId="8479"/>
    <cellStyle name="40% – Акцентування5 2 2 4 2 2 3 2" xfId="21710"/>
    <cellStyle name="40% – Акцентування5 2 2 4 2 2 3 2 2" xfId="47911"/>
    <cellStyle name="40% – Акцентування5 2 2 4 2 2 3 3" xfId="34833"/>
    <cellStyle name="40% – Акцентування5 2 2 4 2 2 4" xfId="15128"/>
    <cellStyle name="40% – Акцентування5 2 2 4 2 2 4 2" xfId="41390"/>
    <cellStyle name="40% – Акцентування5 2 2 4 2 2 5" xfId="28301"/>
    <cellStyle name="40% – Акцентування5 2 2 4 2 3" xfId="1716"/>
    <cellStyle name="40% – Акцентування5 2 2 4 2 3 2" xfId="8481"/>
    <cellStyle name="40% – Акцентування5 2 2 4 2 3 2 2" xfId="21712"/>
    <cellStyle name="40% – Акцентування5 2 2 4 2 3 2 2 2" xfId="47913"/>
    <cellStyle name="40% – Акцентування5 2 2 4 2 3 2 3" xfId="34835"/>
    <cellStyle name="40% – Акцентування5 2 2 4 2 3 3" xfId="15130"/>
    <cellStyle name="40% – Акцентування5 2 2 4 2 3 3 2" xfId="41392"/>
    <cellStyle name="40% – Акцентування5 2 2 4 2 3 4" xfId="28303"/>
    <cellStyle name="40% – Акцентування5 2 2 4 2 4" xfId="8478"/>
    <cellStyle name="40% – Акцентування5 2 2 4 2 4 2" xfId="21709"/>
    <cellStyle name="40% – Акцентування5 2 2 4 2 4 2 2" xfId="47910"/>
    <cellStyle name="40% – Акцентування5 2 2 4 2 4 3" xfId="34832"/>
    <cellStyle name="40% – Акцентування5 2 2 4 2 5" xfId="15127"/>
    <cellStyle name="40% – Акцентування5 2 2 4 2 5 2" xfId="41389"/>
    <cellStyle name="40% – Акцентування5 2 2 4 2 6" xfId="28300"/>
    <cellStyle name="40% – Акцентування5 2 2 4 3" xfId="1717"/>
    <cellStyle name="40% – Акцентування5 2 2 4 3 2" xfId="1718"/>
    <cellStyle name="40% – Акцентування5 2 2 4 3 2 2" xfId="8483"/>
    <cellStyle name="40% – Акцентування5 2 2 4 3 2 2 2" xfId="21714"/>
    <cellStyle name="40% – Акцентування5 2 2 4 3 2 2 2 2" xfId="47915"/>
    <cellStyle name="40% – Акцентування5 2 2 4 3 2 2 3" xfId="34837"/>
    <cellStyle name="40% – Акцентування5 2 2 4 3 2 3" xfId="15132"/>
    <cellStyle name="40% – Акцентування5 2 2 4 3 2 3 2" xfId="41394"/>
    <cellStyle name="40% – Акцентування5 2 2 4 3 2 4" xfId="28305"/>
    <cellStyle name="40% – Акцентування5 2 2 4 3 3" xfId="8482"/>
    <cellStyle name="40% – Акцентування5 2 2 4 3 3 2" xfId="21713"/>
    <cellStyle name="40% – Акцентування5 2 2 4 3 3 2 2" xfId="47914"/>
    <cellStyle name="40% – Акцентування5 2 2 4 3 3 3" xfId="34836"/>
    <cellStyle name="40% – Акцентування5 2 2 4 3 4" xfId="15131"/>
    <cellStyle name="40% – Акцентування5 2 2 4 3 4 2" xfId="41393"/>
    <cellStyle name="40% – Акцентування5 2 2 4 3 5" xfId="28304"/>
    <cellStyle name="40% – Акцентування5 2 2 4 4" xfId="1719"/>
    <cellStyle name="40% – Акцентування5 2 2 4 4 2" xfId="8484"/>
    <cellStyle name="40% – Акцентування5 2 2 4 4 2 2" xfId="21715"/>
    <cellStyle name="40% – Акцентування5 2 2 4 4 2 2 2" xfId="47916"/>
    <cellStyle name="40% – Акцентування5 2 2 4 4 2 3" xfId="34838"/>
    <cellStyle name="40% – Акцентування5 2 2 4 4 3" xfId="15133"/>
    <cellStyle name="40% – Акцентування5 2 2 4 4 3 2" xfId="41395"/>
    <cellStyle name="40% – Акцентування5 2 2 4 4 4" xfId="28306"/>
    <cellStyle name="40% – Акцентування5 2 2 4 5" xfId="8477"/>
    <cellStyle name="40% – Акцентування5 2 2 4 5 2" xfId="21708"/>
    <cellStyle name="40% – Акцентування5 2 2 4 5 2 2" xfId="47909"/>
    <cellStyle name="40% – Акцентування5 2 2 4 5 3" xfId="34831"/>
    <cellStyle name="40% – Акцентування5 2 2 4 6" xfId="15126"/>
    <cellStyle name="40% – Акцентування5 2 2 4 6 2" xfId="41388"/>
    <cellStyle name="40% – Акцентування5 2 2 4 7" xfId="28299"/>
    <cellStyle name="40% – Акцентування5 2 2 5" xfId="1720"/>
    <cellStyle name="40% – Акцентування5 2 2 5 2" xfId="1721"/>
    <cellStyle name="40% – Акцентування5 2 2 5 2 2" xfId="1722"/>
    <cellStyle name="40% – Акцентування5 2 2 5 2 2 2" xfId="8487"/>
    <cellStyle name="40% – Акцентування5 2 2 5 2 2 2 2" xfId="21718"/>
    <cellStyle name="40% – Акцентування5 2 2 5 2 2 2 2 2" xfId="47919"/>
    <cellStyle name="40% – Акцентування5 2 2 5 2 2 2 3" xfId="34841"/>
    <cellStyle name="40% – Акцентування5 2 2 5 2 2 3" xfId="15136"/>
    <cellStyle name="40% – Акцентування5 2 2 5 2 2 3 2" xfId="41398"/>
    <cellStyle name="40% – Акцентування5 2 2 5 2 2 4" xfId="28309"/>
    <cellStyle name="40% – Акцентування5 2 2 5 2 3" xfId="8486"/>
    <cellStyle name="40% – Акцентування5 2 2 5 2 3 2" xfId="21717"/>
    <cellStyle name="40% – Акцентування5 2 2 5 2 3 2 2" xfId="47918"/>
    <cellStyle name="40% – Акцентування5 2 2 5 2 3 3" xfId="34840"/>
    <cellStyle name="40% – Акцентування5 2 2 5 2 4" xfId="15135"/>
    <cellStyle name="40% – Акцентування5 2 2 5 2 4 2" xfId="41397"/>
    <cellStyle name="40% – Акцентування5 2 2 5 2 5" xfId="28308"/>
    <cellStyle name="40% – Акцентування5 2 2 5 3" xfId="1723"/>
    <cellStyle name="40% – Акцентування5 2 2 5 3 2" xfId="8488"/>
    <cellStyle name="40% – Акцентування5 2 2 5 3 2 2" xfId="21719"/>
    <cellStyle name="40% – Акцентування5 2 2 5 3 2 2 2" xfId="47920"/>
    <cellStyle name="40% – Акцентування5 2 2 5 3 2 3" xfId="34842"/>
    <cellStyle name="40% – Акцентування5 2 2 5 3 3" xfId="15137"/>
    <cellStyle name="40% – Акцентування5 2 2 5 3 3 2" xfId="41399"/>
    <cellStyle name="40% – Акцентування5 2 2 5 3 4" xfId="28310"/>
    <cellStyle name="40% – Акцентування5 2 2 5 4" xfId="8485"/>
    <cellStyle name="40% – Акцентування5 2 2 5 4 2" xfId="21716"/>
    <cellStyle name="40% – Акцентування5 2 2 5 4 2 2" xfId="47917"/>
    <cellStyle name="40% – Акцентування5 2 2 5 4 3" xfId="34839"/>
    <cellStyle name="40% – Акцентування5 2 2 5 5" xfId="15134"/>
    <cellStyle name="40% – Акцентування5 2 2 5 5 2" xfId="41396"/>
    <cellStyle name="40% – Акцентування5 2 2 5 6" xfId="28307"/>
    <cellStyle name="40% – Акцентування5 2 2 6" xfId="1724"/>
    <cellStyle name="40% – Акцентування5 2 2 6 2" xfId="1725"/>
    <cellStyle name="40% – Акцентування5 2 2 6 2 2" xfId="8490"/>
    <cellStyle name="40% – Акцентування5 2 2 6 2 2 2" xfId="21721"/>
    <cellStyle name="40% – Акцентування5 2 2 6 2 2 2 2" xfId="47922"/>
    <cellStyle name="40% – Акцентування5 2 2 6 2 2 3" xfId="34844"/>
    <cellStyle name="40% – Акцентування5 2 2 6 2 3" xfId="15139"/>
    <cellStyle name="40% – Акцентування5 2 2 6 2 3 2" xfId="41401"/>
    <cellStyle name="40% – Акцентування5 2 2 6 2 4" xfId="28312"/>
    <cellStyle name="40% – Акцентування5 2 2 6 3" xfId="8489"/>
    <cellStyle name="40% – Акцентування5 2 2 6 3 2" xfId="21720"/>
    <cellStyle name="40% – Акцентування5 2 2 6 3 2 2" xfId="47921"/>
    <cellStyle name="40% – Акцентування5 2 2 6 3 3" xfId="34843"/>
    <cellStyle name="40% – Акцентування5 2 2 6 4" xfId="15138"/>
    <cellStyle name="40% – Акцентування5 2 2 6 4 2" xfId="41400"/>
    <cellStyle name="40% – Акцентування5 2 2 6 5" xfId="28311"/>
    <cellStyle name="40% – Акцентування5 2 2 7" xfId="1726"/>
    <cellStyle name="40% – Акцентування5 2 2 7 2" xfId="8491"/>
    <cellStyle name="40% – Акцентування5 2 2 7 2 2" xfId="21722"/>
    <cellStyle name="40% – Акцентування5 2 2 7 2 2 2" xfId="47923"/>
    <cellStyle name="40% – Акцентування5 2 2 7 2 3" xfId="34845"/>
    <cellStyle name="40% – Акцентування5 2 2 7 3" xfId="15140"/>
    <cellStyle name="40% – Акцентування5 2 2 7 3 2" xfId="41402"/>
    <cellStyle name="40% – Акцентування5 2 2 7 4" xfId="28313"/>
    <cellStyle name="40% – Акцентування5 2 2 8" xfId="8428"/>
    <cellStyle name="40% – Акцентування5 2 2 8 2" xfId="21659"/>
    <cellStyle name="40% – Акцентування5 2 2 8 2 2" xfId="47860"/>
    <cellStyle name="40% – Акцентування5 2 2 8 3" xfId="34782"/>
    <cellStyle name="40% – Акцентування5 2 2 9" xfId="15077"/>
    <cellStyle name="40% – Акцентування5 2 2 9 2" xfId="41339"/>
    <cellStyle name="40% – Акцентування5 2 3" xfId="1727"/>
    <cellStyle name="40% – Акцентування5 2 3 2" xfId="1728"/>
    <cellStyle name="40% – Акцентування5 2 3 2 2" xfId="1729"/>
    <cellStyle name="40% – Акцентування5 2 3 2 2 2" xfId="1730"/>
    <cellStyle name="40% – Акцентування5 2 3 2 2 2 2" xfId="1731"/>
    <cellStyle name="40% – Акцентування5 2 3 2 2 2 2 2" xfId="1732"/>
    <cellStyle name="40% – Акцентування5 2 3 2 2 2 2 2 2" xfId="8497"/>
    <cellStyle name="40% – Акцентування5 2 3 2 2 2 2 2 2 2" xfId="21728"/>
    <cellStyle name="40% – Акцентування5 2 3 2 2 2 2 2 2 2 2" xfId="47929"/>
    <cellStyle name="40% – Акцентування5 2 3 2 2 2 2 2 2 3" xfId="34851"/>
    <cellStyle name="40% – Акцентування5 2 3 2 2 2 2 2 3" xfId="15146"/>
    <cellStyle name="40% – Акцентування5 2 3 2 2 2 2 2 3 2" xfId="41408"/>
    <cellStyle name="40% – Акцентування5 2 3 2 2 2 2 2 4" xfId="28319"/>
    <cellStyle name="40% – Акцентування5 2 3 2 2 2 2 3" xfId="8496"/>
    <cellStyle name="40% – Акцентування5 2 3 2 2 2 2 3 2" xfId="21727"/>
    <cellStyle name="40% – Акцентування5 2 3 2 2 2 2 3 2 2" xfId="47928"/>
    <cellStyle name="40% – Акцентування5 2 3 2 2 2 2 3 3" xfId="34850"/>
    <cellStyle name="40% – Акцентування5 2 3 2 2 2 2 4" xfId="15145"/>
    <cellStyle name="40% – Акцентування5 2 3 2 2 2 2 4 2" xfId="41407"/>
    <cellStyle name="40% – Акцентування5 2 3 2 2 2 2 5" xfId="28318"/>
    <cellStyle name="40% – Акцентування5 2 3 2 2 2 3" xfId="1733"/>
    <cellStyle name="40% – Акцентування5 2 3 2 2 2 3 2" xfId="8498"/>
    <cellStyle name="40% – Акцентування5 2 3 2 2 2 3 2 2" xfId="21729"/>
    <cellStyle name="40% – Акцентування5 2 3 2 2 2 3 2 2 2" xfId="47930"/>
    <cellStyle name="40% – Акцентування5 2 3 2 2 2 3 2 3" xfId="34852"/>
    <cellStyle name="40% – Акцентування5 2 3 2 2 2 3 3" xfId="15147"/>
    <cellStyle name="40% – Акцентування5 2 3 2 2 2 3 3 2" xfId="41409"/>
    <cellStyle name="40% – Акцентування5 2 3 2 2 2 3 4" xfId="28320"/>
    <cellStyle name="40% – Акцентування5 2 3 2 2 2 4" xfId="8495"/>
    <cellStyle name="40% – Акцентування5 2 3 2 2 2 4 2" xfId="21726"/>
    <cellStyle name="40% – Акцентування5 2 3 2 2 2 4 2 2" xfId="47927"/>
    <cellStyle name="40% – Акцентування5 2 3 2 2 2 4 3" xfId="34849"/>
    <cellStyle name="40% – Акцентування5 2 3 2 2 2 5" xfId="15144"/>
    <cellStyle name="40% – Акцентування5 2 3 2 2 2 5 2" xfId="41406"/>
    <cellStyle name="40% – Акцентування5 2 3 2 2 2 6" xfId="28317"/>
    <cellStyle name="40% – Акцентування5 2 3 2 2 3" xfId="1734"/>
    <cellStyle name="40% – Акцентування5 2 3 2 2 3 2" xfId="1735"/>
    <cellStyle name="40% – Акцентування5 2 3 2 2 3 2 2" xfId="8500"/>
    <cellStyle name="40% – Акцентування5 2 3 2 2 3 2 2 2" xfId="21731"/>
    <cellStyle name="40% – Акцентування5 2 3 2 2 3 2 2 2 2" xfId="47932"/>
    <cellStyle name="40% – Акцентування5 2 3 2 2 3 2 2 3" xfId="34854"/>
    <cellStyle name="40% – Акцентування5 2 3 2 2 3 2 3" xfId="15149"/>
    <cellStyle name="40% – Акцентування5 2 3 2 2 3 2 3 2" xfId="41411"/>
    <cellStyle name="40% – Акцентування5 2 3 2 2 3 2 4" xfId="28322"/>
    <cellStyle name="40% – Акцентування5 2 3 2 2 3 3" xfId="8499"/>
    <cellStyle name="40% – Акцентування5 2 3 2 2 3 3 2" xfId="21730"/>
    <cellStyle name="40% – Акцентування5 2 3 2 2 3 3 2 2" xfId="47931"/>
    <cellStyle name="40% – Акцентування5 2 3 2 2 3 3 3" xfId="34853"/>
    <cellStyle name="40% – Акцентування5 2 3 2 2 3 4" xfId="15148"/>
    <cellStyle name="40% – Акцентування5 2 3 2 2 3 4 2" xfId="41410"/>
    <cellStyle name="40% – Акцентування5 2 3 2 2 3 5" xfId="28321"/>
    <cellStyle name="40% – Акцентування5 2 3 2 2 4" xfId="1736"/>
    <cellStyle name="40% – Акцентування5 2 3 2 2 4 2" xfId="8501"/>
    <cellStyle name="40% – Акцентування5 2 3 2 2 4 2 2" xfId="21732"/>
    <cellStyle name="40% – Акцентування5 2 3 2 2 4 2 2 2" xfId="47933"/>
    <cellStyle name="40% – Акцентування5 2 3 2 2 4 2 3" xfId="34855"/>
    <cellStyle name="40% – Акцентування5 2 3 2 2 4 3" xfId="15150"/>
    <cellStyle name="40% – Акцентування5 2 3 2 2 4 3 2" xfId="41412"/>
    <cellStyle name="40% – Акцентування5 2 3 2 2 4 4" xfId="28323"/>
    <cellStyle name="40% – Акцентування5 2 3 2 2 5" xfId="8494"/>
    <cellStyle name="40% – Акцентування5 2 3 2 2 5 2" xfId="21725"/>
    <cellStyle name="40% – Акцентування5 2 3 2 2 5 2 2" xfId="47926"/>
    <cellStyle name="40% – Акцентування5 2 3 2 2 5 3" xfId="34848"/>
    <cellStyle name="40% – Акцентування5 2 3 2 2 6" xfId="15143"/>
    <cellStyle name="40% – Акцентування5 2 3 2 2 6 2" xfId="41405"/>
    <cellStyle name="40% – Акцентування5 2 3 2 2 7" xfId="28316"/>
    <cellStyle name="40% – Акцентування5 2 3 2 3" xfId="1737"/>
    <cellStyle name="40% – Акцентування5 2 3 2 3 2" xfId="1738"/>
    <cellStyle name="40% – Акцентування5 2 3 2 3 2 2" xfId="1739"/>
    <cellStyle name="40% – Акцентування5 2 3 2 3 2 2 2" xfId="8504"/>
    <cellStyle name="40% – Акцентування5 2 3 2 3 2 2 2 2" xfId="21735"/>
    <cellStyle name="40% – Акцентування5 2 3 2 3 2 2 2 2 2" xfId="47936"/>
    <cellStyle name="40% – Акцентування5 2 3 2 3 2 2 2 3" xfId="34858"/>
    <cellStyle name="40% – Акцентування5 2 3 2 3 2 2 3" xfId="15153"/>
    <cellStyle name="40% – Акцентування5 2 3 2 3 2 2 3 2" xfId="41415"/>
    <cellStyle name="40% – Акцентування5 2 3 2 3 2 2 4" xfId="28326"/>
    <cellStyle name="40% – Акцентування5 2 3 2 3 2 3" xfId="8503"/>
    <cellStyle name="40% – Акцентування5 2 3 2 3 2 3 2" xfId="21734"/>
    <cellStyle name="40% – Акцентування5 2 3 2 3 2 3 2 2" xfId="47935"/>
    <cellStyle name="40% – Акцентування5 2 3 2 3 2 3 3" xfId="34857"/>
    <cellStyle name="40% – Акцентування5 2 3 2 3 2 4" xfId="15152"/>
    <cellStyle name="40% – Акцентування5 2 3 2 3 2 4 2" xfId="41414"/>
    <cellStyle name="40% – Акцентування5 2 3 2 3 2 5" xfId="28325"/>
    <cellStyle name="40% – Акцентування5 2 3 2 3 3" xfId="1740"/>
    <cellStyle name="40% – Акцентування5 2 3 2 3 3 2" xfId="8505"/>
    <cellStyle name="40% – Акцентування5 2 3 2 3 3 2 2" xfId="21736"/>
    <cellStyle name="40% – Акцентування5 2 3 2 3 3 2 2 2" xfId="47937"/>
    <cellStyle name="40% – Акцентування5 2 3 2 3 3 2 3" xfId="34859"/>
    <cellStyle name="40% – Акцентування5 2 3 2 3 3 3" xfId="15154"/>
    <cellStyle name="40% – Акцентування5 2 3 2 3 3 3 2" xfId="41416"/>
    <cellStyle name="40% – Акцентування5 2 3 2 3 3 4" xfId="28327"/>
    <cellStyle name="40% – Акцентування5 2 3 2 3 4" xfId="8502"/>
    <cellStyle name="40% – Акцентування5 2 3 2 3 4 2" xfId="21733"/>
    <cellStyle name="40% – Акцентування5 2 3 2 3 4 2 2" xfId="47934"/>
    <cellStyle name="40% – Акцентування5 2 3 2 3 4 3" xfId="34856"/>
    <cellStyle name="40% – Акцентування5 2 3 2 3 5" xfId="15151"/>
    <cellStyle name="40% – Акцентування5 2 3 2 3 5 2" xfId="41413"/>
    <cellStyle name="40% – Акцентування5 2 3 2 3 6" xfId="28324"/>
    <cellStyle name="40% – Акцентування5 2 3 2 4" xfId="1741"/>
    <cellStyle name="40% – Акцентування5 2 3 2 4 2" xfId="1742"/>
    <cellStyle name="40% – Акцентування5 2 3 2 4 2 2" xfId="8507"/>
    <cellStyle name="40% – Акцентування5 2 3 2 4 2 2 2" xfId="21738"/>
    <cellStyle name="40% – Акцентування5 2 3 2 4 2 2 2 2" xfId="47939"/>
    <cellStyle name="40% – Акцентування5 2 3 2 4 2 2 3" xfId="34861"/>
    <cellStyle name="40% – Акцентування5 2 3 2 4 2 3" xfId="15156"/>
    <cellStyle name="40% – Акцентування5 2 3 2 4 2 3 2" xfId="41418"/>
    <cellStyle name="40% – Акцентування5 2 3 2 4 2 4" xfId="28329"/>
    <cellStyle name="40% – Акцентування5 2 3 2 4 3" xfId="8506"/>
    <cellStyle name="40% – Акцентування5 2 3 2 4 3 2" xfId="21737"/>
    <cellStyle name="40% – Акцентування5 2 3 2 4 3 2 2" xfId="47938"/>
    <cellStyle name="40% – Акцентування5 2 3 2 4 3 3" xfId="34860"/>
    <cellStyle name="40% – Акцентування5 2 3 2 4 4" xfId="15155"/>
    <cellStyle name="40% – Акцентування5 2 3 2 4 4 2" xfId="41417"/>
    <cellStyle name="40% – Акцентування5 2 3 2 4 5" xfId="28328"/>
    <cellStyle name="40% – Акцентування5 2 3 2 5" xfId="1743"/>
    <cellStyle name="40% – Акцентування5 2 3 2 5 2" xfId="8508"/>
    <cellStyle name="40% – Акцентування5 2 3 2 5 2 2" xfId="21739"/>
    <cellStyle name="40% – Акцентування5 2 3 2 5 2 2 2" xfId="47940"/>
    <cellStyle name="40% – Акцентування5 2 3 2 5 2 3" xfId="34862"/>
    <cellStyle name="40% – Акцентування5 2 3 2 5 3" xfId="15157"/>
    <cellStyle name="40% – Акцентування5 2 3 2 5 3 2" xfId="41419"/>
    <cellStyle name="40% – Акцентування5 2 3 2 5 4" xfId="28330"/>
    <cellStyle name="40% – Акцентування5 2 3 2 6" xfId="8493"/>
    <cellStyle name="40% – Акцентування5 2 3 2 6 2" xfId="21724"/>
    <cellStyle name="40% – Акцентування5 2 3 2 6 2 2" xfId="47925"/>
    <cellStyle name="40% – Акцентування5 2 3 2 6 3" xfId="34847"/>
    <cellStyle name="40% – Акцентування5 2 3 2 7" xfId="15142"/>
    <cellStyle name="40% – Акцентування5 2 3 2 7 2" xfId="41404"/>
    <cellStyle name="40% – Акцентування5 2 3 2 8" xfId="28315"/>
    <cellStyle name="40% – Акцентування5 2 3 3" xfId="1744"/>
    <cellStyle name="40% – Акцентування5 2 3 3 2" xfId="1745"/>
    <cellStyle name="40% – Акцентування5 2 3 3 2 2" xfId="1746"/>
    <cellStyle name="40% – Акцентування5 2 3 3 2 2 2" xfId="1747"/>
    <cellStyle name="40% – Акцентування5 2 3 3 2 2 2 2" xfId="8512"/>
    <cellStyle name="40% – Акцентування5 2 3 3 2 2 2 2 2" xfId="21743"/>
    <cellStyle name="40% – Акцентування5 2 3 3 2 2 2 2 2 2" xfId="47944"/>
    <cellStyle name="40% – Акцентування5 2 3 3 2 2 2 2 3" xfId="34866"/>
    <cellStyle name="40% – Акцентування5 2 3 3 2 2 2 3" xfId="15161"/>
    <cellStyle name="40% – Акцентування5 2 3 3 2 2 2 3 2" xfId="41423"/>
    <cellStyle name="40% – Акцентування5 2 3 3 2 2 2 4" xfId="28334"/>
    <cellStyle name="40% – Акцентування5 2 3 3 2 2 3" xfId="8511"/>
    <cellStyle name="40% – Акцентування5 2 3 3 2 2 3 2" xfId="21742"/>
    <cellStyle name="40% – Акцентування5 2 3 3 2 2 3 2 2" xfId="47943"/>
    <cellStyle name="40% – Акцентування5 2 3 3 2 2 3 3" xfId="34865"/>
    <cellStyle name="40% – Акцентування5 2 3 3 2 2 4" xfId="15160"/>
    <cellStyle name="40% – Акцентування5 2 3 3 2 2 4 2" xfId="41422"/>
    <cellStyle name="40% – Акцентування5 2 3 3 2 2 5" xfId="28333"/>
    <cellStyle name="40% – Акцентування5 2 3 3 2 3" xfId="1748"/>
    <cellStyle name="40% – Акцентування5 2 3 3 2 3 2" xfId="8513"/>
    <cellStyle name="40% – Акцентування5 2 3 3 2 3 2 2" xfId="21744"/>
    <cellStyle name="40% – Акцентування5 2 3 3 2 3 2 2 2" xfId="47945"/>
    <cellStyle name="40% – Акцентування5 2 3 3 2 3 2 3" xfId="34867"/>
    <cellStyle name="40% – Акцентування5 2 3 3 2 3 3" xfId="15162"/>
    <cellStyle name="40% – Акцентування5 2 3 3 2 3 3 2" xfId="41424"/>
    <cellStyle name="40% – Акцентування5 2 3 3 2 3 4" xfId="28335"/>
    <cellStyle name="40% – Акцентування5 2 3 3 2 4" xfId="8510"/>
    <cellStyle name="40% – Акцентування5 2 3 3 2 4 2" xfId="21741"/>
    <cellStyle name="40% – Акцентування5 2 3 3 2 4 2 2" xfId="47942"/>
    <cellStyle name="40% – Акцентування5 2 3 3 2 4 3" xfId="34864"/>
    <cellStyle name="40% – Акцентування5 2 3 3 2 5" xfId="15159"/>
    <cellStyle name="40% – Акцентування5 2 3 3 2 5 2" xfId="41421"/>
    <cellStyle name="40% – Акцентування5 2 3 3 2 6" xfId="28332"/>
    <cellStyle name="40% – Акцентування5 2 3 3 3" xfId="1749"/>
    <cellStyle name="40% – Акцентування5 2 3 3 3 2" xfId="1750"/>
    <cellStyle name="40% – Акцентування5 2 3 3 3 2 2" xfId="8515"/>
    <cellStyle name="40% – Акцентування5 2 3 3 3 2 2 2" xfId="21746"/>
    <cellStyle name="40% – Акцентування5 2 3 3 3 2 2 2 2" xfId="47947"/>
    <cellStyle name="40% – Акцентування5 2 3 3 3 2 2 3" xfId="34869"/>
    <cellStyle name="40% – Акцентування5 2 3 3 3 2 3" xfId="15164"/>
    <cellStyle name="40% – Акцентування5 2 3 3 3 2 3 2" xfId="41426"/>
    <cellStyle name="40% – Акцентування5 2 3 3 3 2 4" xfId="28337"/>
    <cellStyle name="40% – Акцентування5 2 3 3 3 3" xfId="8514"/>
    <cellStyle name="40% – Акцентування5 2 3 3 3 3 2" xfId="21745"/>
    <cellStyle name="40% – Акцентування5 2 3 3 3 3 2 2" xfId="47946"/>
    <cellStyle name="40% – Акцентування5 2 3 3 3 3 3" xfId="34868"/>
    <cellStyle name="40% – Акцентування5 2 3 3 3 4" xfId="15163"/>
    <cellStyle name="40% – Акцентування5 2 3 3 3 4 2" xfId="41425"/>
    <cellStyle name="40% – Акцентування5 2 3 3 3 5" xfId="28336"/>
    <cellStyle name="40% – Акцентування5 2 3 3 4" xfId="1751"/>
    <cellStyle name="40% – Акцентування5 2 3 3 4 2" xfId="8516"/>
    <cellStyle name="40% – Акцентування5 2 3 3 4 2 2" xfId="21747"/>
    <cellStyle name="40% – Акцентування5 2 3 3 4 2 2 2" xfId="47948"/>
    <cellStyle name="40% – Акцентування5 2 3 3 4 2 3" xfId="34870"/>
    <cellStyle name="40% – Акцентування5 2 3 3 4 3" xfId="15165"/>
    <cellStyle name="40% – Акцентування5 2 3 3 4 3 2" xfId="41427"/>
    <cellStyle name="40% – Акцентування5 2 3 3 4 4" xfId="28338"/>
    <cellStyle name="40% – Акцентування5 2 3 3 5" xfId="8509"/>
    <cellStyle name="40% – Акцентування5 2 3 3 5 2" xfId="21740"/>
    <cellStyle name="40% – Акцентування5 2 3 3 5 2 2" xfId="47941"/>
    <cellStyle name="40% – Акцентування5 2 3 3 5 3" xfId="34863"/>
    <cellStyle name="40% – Акцентування5 2 3 3 6" xfId="15158"/>
    <cellStyle name="40% – Акцентування5 2 3 3 6 2" xfId="41420"/>
    <cellStyle name="40% – Акцентування5 2 3 3 7" xfId="28331"/>
    <cellStyle name="40% – Акцентування5 2 3 4" xfId="1752"/>
    <cellStyle name="40% – Акцентування5 2 3 4 2" xfId="1753"/>
    <cellStyle name="40% – Акцентування5 2 3 4 2 2" xfId="1754"/>
    <cellStyle name="40% – Акцентування5 2 3 4 2 2 2" xfId="8519"/>
    <cellStyle name="40% – Акцентування5 2 3 4 2 2 2 2" xfId="21750"/>
    <cellStyle name="40% – Акцентування5 2 3 4 2 2 2 2 2" xfId="47951"/>
    <cellStyle name="40% – Акцентування5 2 3 4 2 2 2 3" xfId="34873"/>
    <cellStyle name="40% – Акцентування5 2 3 4 2 2 3" xfId="15168"/>
    <cellStyle name="40% – Акцентування5 2 3 4 2 2 3 2" xfId="41430"/>
    <cellStyle name="40% – Акцентування5 2 3 4 2 2 4" xfId="28341"/>
    <cellStyle name="40% – Акцентування5 2 3 4 2 3" xfId="8518"/>
    <cellStyle name="40% – Акцентування5 2 3 4 2 3 2" xfId="21749"/>
    <cellStyle name="40% – Акцентування5 2 3 4 2 3 2 2" xfId="47950"/>
    <cellStyle name="40% – Акцентування5 2 3 4 2 3 3" xfId="34872"/>
    <cellStyle name="40% – Акцентування5 2 3 4 2 4" xfId="15167"/>
    <cellStyle name="40% – Акцентування5 2 3 4 2 4 2" xfId="41429"/>
    <cellStyle name="40% – Акцентування5 2 3 4 2 5" xfId="28340"/>
    <cellStyle name="40% – Акцентування5 2 3 4 3" xfId="1755"/>
    <cellStyle name="40% – Акцентування5 2 3 4 3 2" xfId="8520"/>
    <cellStyle name="40% – Акцентування5 2 3 4 3 2 2" xfId="21751"/>
    <cellStyle name="40% – Акцентування5 2 3 4 3 2 2 2" xfId="47952"/>
    <cellStyle name="40% – Акцентування5 2 3 4 3 2 3" xfId="34874"/>
    <cellStyle name="40% – Акцентування5 2 3 4 3 3" xfId="15169"/>
    <cellStyle name="40% – Акцентування5 2 3 4 3 3 2" xfId="41431"/>
    <cellStyle name="40% – Акцентування5 2 3 4 3 4" xfId="28342"/>
    <cellStyle name="40% – Акцентування5 2 3 4 4" xfId="8517"/>
    <cellStyle name="40% – Акцентування5 2 3 4 4 2" xfId="21748"/>
    <cellStyle name="40% – Акцентування5 2 3 4 4 2 2" xfId="47949"/>
    <cellStyle name="40% – Акцентування5 2 3 4 4 3" xfId="34871"/>
    <cellStyle name="40% – Акцентування5 2 3 4 5" xfId="15166"/>
    <cellStyle name="40% – Акцентування5 2 3 4 5 2" xfId="41428"/>
    <cellStyle name="40% – Акцентування5 2 3 4 6" xfId="28339"/>
    <cellStyle name="40% – Акцентування5 2 3 5" xfId="1756"/>
    <cellStyle name="40% – Акцентування5 2 3 5 2" xfId="1757"/>
    <cellStyle name="40% – Акцентування5 2 3 5 2 2" xfId="8522"/>
    <cellStyle name="40% – Акцентування5 2 3 5 2 2 2" xfId="21753"/>
    <cellStyle name="40% – Акцентування5 2 3 5 2 2 2 2" xfId="47954"/>
    <cellStyle name="40% – Акцентування5 2 3 5 2 2 3" xfId="34876"/>
    <cellStyle name="40% – Акцентування5 2 3 5 2 3" xfId="15171"/>
    <cellStyle name="40% – Акцентування5 2 3 5 2 3 2" xfId="41433"/>
    <cellStyle name="40% – Акцентування5 2 3 5 2 4" xfId="28344"/>
    <cellStyle name="40% – Акцентування5 2 3 5 3" xfId="8521"/>
    <cellStyle name="40% – Акцентування5 2 3 5 3 2" xfId="21752"/>
    <cellStyle name="40% – Акцентування5 2 3 5 3 2 2" xfId="47953"/>
    <cellStyle name="40% – Акцентування5 2 3 5 3 3" xfId="34875"/>
    <cellStyle name="40% – Акцентування5 2 3 5 4" xfId="15170"/>
    <cellStyle name="40% – Акцентування5 2 3 5 4 2" xfId="41432"/>
    <cellStyle name="40% – Акцентування5 2 3 5 5" xfId="28343"/>
    <cellStyle name="40% – Акцентування5 2 3 6" xfId="1758"/>
    <cellStyle name="40% – Акцентування5 2 3 6 2" xfId="8523"/>
    <cellStyle name="40% – Акцентування5 2 3 6 2 2" xfId="21754"/>
    <cellStyle name="40% – Акцентування5 2 3 6 2 2 2" xfId="47955"/>
    <cellStyle name="40% – Акцентування5 2 3 6 2 3" xfId="34877"/>
    <cellStyle name="40% – Акцентування5 2 3 6 3" xfId="15172"/>
    <cellStyle name="40% – Акцентування5 2 3 6 3 2" xfId="41434"/>
    <cellStyle name="40% – Акцентування5 2 3 6 4" xfId="28345"/>
    <cellStyle name="40% – Акцентування5 2 3 7" xfId="8492"/>
    <cellStyle name="40% – Акцентування5 2 3 7 2" xfId="21723"/>
    <cellStyle name="40% – Акцентування5 2 3 7 2 2" xfId="47924"/>
    <cellStyle name="40% – Акцентування5 2 3 7 3" xfId="34846"/>
    <cellStyle name="40% – Акцентування5 2 3 8" xfId="15141"/>
    <cellStyle name="40% – Акцентування5 2 3 8 2" xfId="41403"/>
    <cellStyle name="40% – Акцентування5 2 3 9" xfId="28314"/>
    <cellStyle name="40% – Акцентування5 2 4" xfId="1759"/>
    <cellStyle name="40% – Акцентування5 2 4 2" xfId="1760"/>
    <cellStyle name="40% – Акцентування5 2 4 2 2" xfId="1761"/>
    <cellStyle name="40% – Акцентування5 2 4 2 2 2" xfId="1762"/>
    <cellStyle name="40% – Акцентування5 2 4 2 2 2 2" xfId="1763"/>
    <cellStyle name="40% – Акцентування5 2 4 2 2 2 2 2" xfId="8528"/>
    <cellStyle name="40% – Акцентування5 2 4 2 2 2 2 2 2" xfId="21759"/>
    <cellStyle name="40% – Акцентування5 2 4 2 2 2 2 2 2 2" xfId="47960"/>
    <cellStyle name="40% – Акцентування5 2 4 2 2 2 2 2 3" xfId="34882"/>
    <cellStyle name="40% – Акцентування5 2 4 2 2 2 2 3" xfId="15177"/>
    <cellStyle name="40% – Акцентування5 2 4 2 2 2 2 3 2" xfId="41439"/>
    <cellStyle name="40% – Акцентування5 2 4 2 2 2 2 4" xfId="28350"/>
    <cellStyle name="40% – Акцентування5 2 4 2 2 2 3" xfId="8527"/>
    <cellStyle name="40% – Акцентування5 2 4 2 2 2 3 2" xfId="21758"/>
    <cellStyle name="40% – Акцентування5 2 4 2 2 2 3 2 2" xfId="47959"/>
    <cellStyle name="40% – Акцентування5 2 4 2 2 2 3 3" xfId="34881"/>
    <cellStyle name="40% – Акцентування5 2 4 2 2 2 4" xfId="15176"/>
    <cellStyle name="40% – Акцентування5 2 4 2 2 2 4 2" xfId="41438"/>
    <cellStyle name="40% – Акцентування5 2 4 2 2 2 5" xfId="28349"/>
    <cellStyle name="40% – Акцентування5 2 4 2 2 3" xfId="1764"/>
    <cellStyle name="40% – Акцентування5 2 4 2 2 3 2" xfId="8529"/>
    <cellStyle name="40% – Акцентування5 2 4 2 2 3 2 2" xfId="21760"/>
    <cellStyle name="40% – Акцентування5 2 4 2 2 3 2 2 2" xfId="47961"/>
    <cellStyle name="40% – Акцентування5 2 4 2 2 3 2 3" xfId="34883"/>
    <cellStyle name="40% – Акцентування5 2 4 2 2 3 3" xfId="15178"/>
    <cellStyle name="40% – Акцентування5 2 4 2 2 3 3 2" xfId="41440"/>
    <cellStyle name="40% – Акцентування5 2 4 2 2 3 4" xfId="28351"/>
    <cellStyle name="40% – Акцентування5 2 4 2 2 4" xfId="8526"/>
    <cellStyle name="40% – Акцентування5 2 4 2 2 4 2" xfId="21757"/>
    <cellStyle name="40% – Акцентування5 2 4 2 2 4 2 2" xfId="47958"/>
    <cellStyle name="40% – Акцентування5 2 4 2 2 4 3" xfId="34880"/>
    <cellStyle name="40% – Акцентування5 2 4 2 2 5" xfId="15175"/>
    <cellStyle name="40% – Акцентування5 2 4 2 2 5 2" xfId="41437"/>
    <cellStyle name="40% – Акцентування5 2 4 2 2 6" xfId="28348"/>
    <cellStyle name="40% – Акцентування5 2 4 2 3" xfId="1765"/>
    <cellStyle name="40% – Акцентування5 2 4 2 3 2" xfId="1766"/>
    <cellStyle name="40% – Акцентування5 2 4 2 3 2 2" xfId="8531"/>
    <cellStyle name="40% – Акцентування5 2 4 2 3 2 2 2" xfId="21762"/>
    <cellStyle name="40% – Акцентування5 2 4 2 3 2 2 2 2" xfId="47963"/>
    <cellStyle name="40% – Акцентування5 2 4 2 3 2 2 3" xfId="34885"/>
    <cellStyle name="40% – Акцентування5 2 4 2 3 2 3" xfId="15180"/>
    <cellStyle name="40% – Акцентування5 2 4 2 3 2 3 2" xfId="41442"/>
    <cellStyle name="40% – Акцентування5 2 4 2 3 2 4" xfId="28353"/>
    <cellStyle name="40% – Акцентування5 2 4 2 3 3" xfId="8530"/>
    <cellStyle name="40% – Акцентування5 2 4 2 3 3 2" xfId="21761"/>
    <cellStyle name="40% – Акцентування5 2 4 2 3 3 2 2" xfId="47962"/>
    <cellStyle name="40% – Акцентування5 2 4 2 3 3 3" xfId="34884"/>
    <cellStyle name="40% – Акцентування5 2 4 2 3 4" xfId="15179"/>
    <cellStyle name="40% – Акцентування5 2 4 2 3 4 2" xfId="41441"/>
    <cellStyle name="40% – Акцентування5 2 4 2 3 5" xfId="28352"/>
    <cellStyle name="40% – Акцентування5 2 4 2 4" xfId="1767"/>
    <cellStyle name="40% – Акцентування5 2 4 2 4 2" xfId="8532"/>
    <cellStyle name="40% – Акцентування5 2 4 2 4 2 2" xfId="21763"/>
    <cellStyle name="40% – Акцентування5 2 4 2 4 2 2 2" xfId="47964"/>
    <cellStyle name="40% – Акцентування5 2 4 2 4 2 3" xfId="34886"/>
    <cellStyle name="40% – Акцентування5 2 4 2 4 3" xfId="15181"/>
    <cellStyle name="40% – Акцентування5 2 4 2 4 3 2" xfId="41443"/>
    <cellStyle name="40% – Акцентування5 2 4 2 4 4" xfId="28354"/>
    <cellStyle name="40% – Акцентування5 2 4 2 5" xfId="8525"/>
    <cellStyle name="40% – Акцентування5 2 4 2 5 2" xfId="21756"/>
    <cellStyle name="40% – Акцентування5 2 4 2 5 2 2" xfId="47957"/>
    <cellStyle name="40% – Акцентування5 2 4 2 5 3" xfId="34879"/>
    <cellStyle name="40% – Акцентування5 2 4 2 6" xfId="15174"/>
    <cellStyle name="40% – Акцентування5 2 4 2 6 2" xfId="41436"/>
    <cellStyle name="40% – Акцентування5 2 4 2 7" xfId="28347"/>
    <cellStyle name="40% – Акцентування5 2 4 3" xfId="1768"/>
    <cellStyle name="40% – Акцентування5 2 4 3 2" xfId="1769"/>
    <cellStyle name="40% – Акцентування5 2 4 3 2 2" xfId="1770"/>
    <cellStyle name="40% – Акцентування5 2 4 3 2 2 2" xfId="8535"/>
    <cellStyle name="40% – Акцентування5 2 4 3 2 2 2 2" xfId="21766"/>
    <cellStyle name="40% – Акцентування5 2 4 3 2 2 2 2 2" xfId="47967"/>
    <cellStyle name="40% – Акцентування5 2 4 3 2 2 2 3" xfId="34889"/>
    <cellStyle name="40% – Акцентування5 2 4 3 2 2 3" xfId="15184"/>
    <cellStyle name="40% – Акцентування5 2 4 3 2 2 3 2" xfId="41446"/>
    <cellStyle name="40% – Акцентування5 2 4 3 2 2 4" xfId="28357"/>
    <cellStyle name="40% – Акцентування5 2 4 3 2 3" xfId="8534"/>
    <cellStyle name="40% – Акцентування5 2 4 3 2 3 2" xfId="21765"/>
    <cellStyle name="40% – Акцентування5 2 4 3 2 3 2 2" xfId="47966"/>
    <cellStyle name="40% – Акцентування5 2 4 3 2 3 3" xfId="34888"/>
    <cellStyle name="40% – Акцентування5 2 4 3 2 4" xfId="15183"/>
    <cellStyle name="40% – Акцентування5 2 4 3 2 4 2" xfId="41445"/>
    <cellStyle name="40% – Акцентування5 2 4 3 2 5" xfId="28356"/>
    <cellStyle name="40% – Акцентування5 2 4 3 3" xfId="1771"/>
    <cellStyle name="40% – Акцентування5 2 4 3 3 2" xfId="8536"/>
    <cellStyle name="40% – Акцентування5 2 4 3 3 2 2" xfId="21767"/>
    <cellStyle name="40% – Акцентування5 2 4 3 3 2 2 2" xfId="47968"/>
    <cellStyle name="40% – Акцентування5 2 4 3 3 2 3" xfId="34890"/>
    <cellStyle name="40% – Акцентування5 2 4 3 3 3" xfId="15185"/>
    <cellStyle name="40% – Акцентування5 2 4 3 3 3 2" xfId="41447"/>
    <cellStyle name="40% – Акцентування5 2 4 3 3 4" xfId="28358"/>
    <cellStyle name="40% – Акцентування5 2 4 3 4" xfId="8533"/>
    <cellStyle name="40% – Акцентування5 2 4 3 4 2" xfId="21764"/>
    <cellStyle name="40% – Акцентування5 2 4 3 4 2 2" xfId="47965"/>
    <cellStyle name="40% – Акцентування5 2 4 3 4 3" xfId="34887"/>
    <cellStyle name="40% – Акцентування5 2 4 3 5" xfId="15182"/>
    <cellStyle name="40% – Акцентування5 2 4 3 5 2" xfId="41444"/>
    <cellStyle name="40% – Акцентування5 2 4 3 6" xfId="28355"/>
    <cellStyle name="40% – Акцентування5 2 4 4" xfId="1772"/>
    <cellStyle name="40% – Акцентування5 2 4 4 2" xfId="1773"/>
    <cellStyle name="40% – Акцентування5 2 4 4 2 2" xfId="8538"/>
    <cellStyle name="40% – Акцентування5 2 4 4 2 2 2" xfId="21769"/>
    <cellStyle name="40% – Акцентування5 2 4 4 2 2 2 2" xfId="47970"/>
    <cellStyle name="40% – Акцентування5 2 4 4 2 2 3" xfId="34892"/>
    <cellStyle name="40% – Акцентування5 2 4 4 2 3" xfId="15187"/>
    <cellStyle name="40% – Акцентування5 2 4 4 2 3 2" xfId="41449"/>
    <cellStyle name="40% – Акцентування5 2 4 4 2 4" xfId="28360"/>
    <cellStyle name="40% – Акцентування5 2 4 4 3" xfId="8537"/>
    <cellStyle name="40% – Акцентування5 2 4 4 3 2" xfId="21768"/>
    <cellStyle name="40% – Акцентування5 2 4 4 3 2 2" xfId="47969"/>
    <cellStyle name="40% – Акцентування5 2 4 4 3 3" xfId="34891"/>
    <cellStyle name="40% – Акцентування5 2 4 4 4" xfId="15186"/>
    <cellStyle name="40% – Акцентування5 2 4 4 4 2" xfId="41448"/>
    <cellStyle name="40% – Акцентування5 2 4 4 5" xfId="28359"/>
    <cellStyle name="40% – Акцентування5 2 4 5" xfId="1774"/>
    <cellStyle name="40% – Акцентування5 2 4 5 2" xfId="8539"/>
    <cellStyle name="40% – Акцентування5 2 4 5 2 2" xfId="21770"/>
    <cellStyle name="40% – Акцентування5 2 4 5 2 2 2" xfId="47971"/>
    <cellStyle name="40% – Акцентування5 2 4 5 2 3" xfId="34893"/>
    <cellStyle name="40% – Акцентування5 2 4 5 3" xfId="15188"/>
    <cellStyle name="40% – Акцентування5 2 4 5 3 2" xfId="41450"/>
    <cellStyle name="40% – Акцентування5 2 4 5 4" xfId="28361"/>
    <cellStyle name="40% – Акцентування5 2 4 6" xfId="8524"/>
    <cellStyle name="40% – Акцентування5 2 4 6 2" xfId="21755"/>
    <cellStyle name="40% – Акцентування5 2 4 6 2 2" xfId="47956"/>
    <cellStyle name="40% – Акцентування5 2 4 6 3" xfId="34878"/>
    <cellStyle name="40% – Акцентування5 2 4 7" xfId="15173"/>
    <cellStyle name="40% – Акцентування5 2 4 7 2" xfId="41435"/>
    <cellStyle name="40% – Акцентування5 2 4 8" xfId="28346"/>
    <cellStyle name="40% – Акцентування5 2 5" xfId="1775"/>
    <cellStyle name="40% – Акцентування5 2 5 2" xfId="1776"/>
    <cellStyle name="40% – Акцентування5 2 5 2 2" xfId="1777"/>
    <cellStyle name="40% – Акцентування5 2 5 2 2 2" xfId="1778"/>
    <cellStyle name="40% – Акцентування5 2 5 2 2 2 2" xfId="8543"/>
    <cellStyle name="40% – Акцентування5 2 5 2 2 2 2 2" xfId="21774"/>
    <cellStyle name="40% – Акцентування5 2 5 2 2 2 2 2 2" xfId="47975"/>
    <cellStyle name="40% – Акцентування5 2 5 2 2 2 2 3" xfId="34897"/>
    <cellStyle name="40% – Акцентування5 2 5 2 2 2 3" xfId="15192"/>
    <cellStyle name="40% – Акцентування5 2 5 2 2 2 3 2" xfId="41454"/>
    <cellStyle name="40% – Акцентування5 2 5 2 2 2 4" xfId="28365"/>
    <cellStyle name="40% – Акцентування5 2 5 2 2 3" xfId="8542"/>
    <cellStyle name="40% – Акцентування5 2 5 2 2 3 2" xfId="21773"/>
    <cellStyle name="40% – Акцентування5 2 5 2 2 3 2 2" xfId="47974"/>
    <cellStyle name="40% – Акцентування5 2 5 2 2 3 3" xfId="34896"/>
    <cellStyle name="40% – Акцентування5 2 5 2 2 4" xfId="15191"/>
    <cellStyle name="40% – Акцентування5 2 5 2 2 4 2" xfId="41453"/>
    <cellStyle name="40% – Акцентування5 2 5 2 2 5" xfId="28364"/>
    <cellStyle name="40% – Акцентування5 2 5 2 3" xfId="1779"/>
    <cellStyle name="40% – Акцентування5 2 5 2 3 2" xfId="8544"/>
    <cellStyle name="40% – Акцентування5 2 5 2 3 2 2" xfId="21775"/>
    <cellStyle name="40% – Акцентування5 2 5 2 3 2 2 2" xfId="47976"/>
    <cellStyle name="40% – Акцентування5 2 5 2 3 2 3" xfId="34898"/>
    <cellStyle name="40% – Акцентування5 2 5 2 3 3" xfId="15193"/>
    <cellStyle name="40% – Акцентування5 2 5 2 3 3 2" xfId="41455"/>
    <cellStyle name="40% – Акцентування5 2 5 2 3 4" xfId="28366"/>
    <cellStyle name="40% – Акцентування5 2 5 2 4" xfId="8541"/>
    <cellStyle name="40% – Акцентування5 2 5 2 4 2" xfId="21772"/>
    <cellStyle name="40% – Акцентування5 2 5 2 4 2 2" xfId="47973"/>
    <cellStyle name="40% – Акцентування5 2 5 2 4 3" xfId="34895"/>
    <cellStyle name="40% – Акцентування5 2 5 2 5" xfId="15190"/>
    <cellStyle name="40% – Акцентування5 2 5 2 5 2" xfId="41452"/>
    <cellStyle name="40% – Акцентування5 2 5 2 6" xfId="28363"/>
    <cellStyle name="40% – Акцентування5 2 5 3" xfId="1780"/>
    <cellStyle name="40% – Акцентування5 2 5 3 2" xfId="1781"/>
    <cellStyle name="40% – Акцентування5 2 5 3 2 2" xfId="8546"/>
    <cellStyle name="40% – Акцентування5 2 5 3 2 2 2" xfId="21777"/>
    <cellStyle name="40% – Акцентування5 2 5 3 2 2 2 2" xfId="47978"/>
    <cellStyle name="40% – Акцентування5 2 5 3 2 2 3" xfId="34900"/>
    <cellStyle name="40% – Акцентування5 2 5 3 2 3" xfId="15195"/>
    <cellStyle name="40% – Акцентування5 2 5 3 2 3 2" xfId="41457"/>
    <cellStyle name="40% – Акцентування5 2 5 3 2 4" xfId="28368"/>
    <cellStyle name="40% – Акцентування5 2 5 3 3" xfId="8545"/>
    <cellStyle name="40% – Акцентування5 2 5 3 3 2" xfId="21776"/>
    <cellStyle name="40% – Акцентування5 2 5 3 3 2 2" xfId="47977"/>
    <cellStyle name="40% – Акцентування5 2 5 3 3 3" xfId="34899"/>
    <cellStyle name="40% – Акцентування5 2 5 3 4" xfId="15194"/>
    <cellStyle name="40% – Акцентування5 2 5 3 4 2" xfId="41456"/>
    <cellStyle name="40% – Акцентування5 2 5 3 5" xfId="28367"/>
    <cellStyle name="40% – Акцентування5 2 5 4" xfId="1782"/>
    <cellStyle name="40% – Акцентування5 2 5 4 2" xfId="8547"/>
    <cellStyle name="40% – Акцентування5 2 5 4 2 2" xfId="21778"/>
    <cellStyle name="40% – Акцентування5 2 5 4 2 2 2" xfId="47979"/>
    <cellStyle name="40% – Акцентування5 2 5 4 2 3" xfId="34901"/>
    <cellStyle name="40% – Акцентування5 2 5 4 3" xfId="15196"/>
    <cellStyle name="40% – Акцентування5 2 5 4 3 2" xfId="41458"/>
    <cellStyle name="40% – Акцентування5 2 5 4 4" xfId="28369"/>
    <cellStyle name="40% – Акцентування5 2 5 5" xfId="8540"/>
    <cellStyle name="40% – Акцентування5 2 5 5 2" xfId="21771"/>
    <cellStyle name="40% – Акцентування5 2 5 5 2 2" xfId="47972"/>
    <cellStyle name="40% – Акцентування5 2 5 5 3" xfId="34894"/>
    <cellStyle name="40% – Акцентування5 2 5 6" xfId="15189"/>
    <cellStyle name="40% – Акцентування5 2 5 6 2" xfId="41451"/>
    <cellStyle name="40% – Акцентування5 2 5 7" xfId="28362"/>
    <cellStyle name="40% – Акцентування5 2 6" xfId="1783"/>
    <cellStyle name="40% – Акцентування5 2 6 2" xfId="1784"/>
    <cellStyle name="40% – Акцентування5 2 6 2 2" xfId="1785"/>
    <cellStyle name="40% – Акцентування5 2 6 2 2 2" xfId="8550"/>
    <cellStyle name="40% – Акцентування5 2 6 2 2 2 2" xfId="21781"/>
    <cellStyle name="40% – Акцентування5 2 6 2 2 2 2 2" xfId="47982"/>
    <cellStyle name="40% – Акцентування5 2 6 2 2 2 3" xfId="34904"/>
    <cellStyle name="40% – Акцентування5 2 6 2 2 3" xfId="15199"/>
    <cellStyle name="40% – Акцентування5 2 6 2 2 3 2" xfId="41461"/>
    <cellStyle name="40% – Акцентування5 2 6 2 2 4" xfId="28372"/>
    <cellStyle name="40% – Акцентування5 2 6 2 3" xfId="8549"/>
    <cellStyle name="40% – Акцентування5 2 6 2 3 2" xfId="21780"/>
    <cellStyle name="40% – Акцентування5 2 6 2 3 2 2" xfId="47981"/>
    <cellStyle name="40% – Акцентування5 2 6 2 3 3" xfId="34903"/>
    <cellStyle name="40% – Акцентування5 2 6 2 4" xfId="15198"/>
    <cellStyle name="40% – Акцентування5 2 6 2 4 2" xfId="41460"/>
    <cellStyle name="40% – Акцентування5 2 6 2 5" xfId="28371"/>
    <cellStyle name="40% – Акцентування5 2 6 3" xfId="1786"/>
    <cellStyle name="40% – Акцентування5 2 6 3 2" xfId="8551"/>
    <cellStyle name="40% – Акцентування5 2 6 3 2 2" xfId="21782"/>
    <cellStyle name="40% – Акцентування5 2 6 3 2 2 2" xfId="47983"/>
    <cellStyle name="40% – Акцентування5 2 6 3 2 3" xfId="34905"/>
    <cellStyle name="40% – Акцентування5 2 6 3 3" xfId="15200"/>
    <cellStyle name="40% – Акцентування5 2 6 3 3 2" xfId="41462"/>
    <cellStyle name="40% – Акцентування5 2 6 3 4" xfId="28373"/>
    <cellStyle name="40% – Акцентування5 2 6 4" xfId="8548"/>
    <cellStyle name="40% – Акцентування5 2 6 4 2" xfId="21779"/>
    <cellStyle name="40% – Акцентування5 2 6 4 2 2" xfId="47980"/>
    <cellStyle name="40% – Акцентування5 2 6 4 3" xfId="34902"/>
    <cellStyle name="40% – Акцентування5 2 6 5" xfId="15197"/>
    <cellStyle name="40% – Акцентування5 2 6 5 2" xfId="41459"/>
    <cellStyle name="40% – Акцентування5 2 6 6" xfId="28370"/>
    <cellStyle name="40% – Акцентування5 2 7" xfId="1787"/>
    <cellStyle name="40% – Акцентування5 2 7 2" xfId="1788"/>
    <cellStyle name="40% – Акцентування5 2 7 2 2" xfId="8553"/>
    <cellStyle name="40% – Акцентування5 2 7 2 2 2" xfId="21784"/>
    <cellStyle name="40% – Акцентування5 2 7 2 2 2 2" xfId="47985"/>
    <cellStyle name="40% – Акцентування5 2 7 2 2 3" xfId="34907"/>
    <cellStyle name="40% – Акцентування5 2 7 2 3" xfId="15202"/>
    <cellStyle name="40% – Акцентування5 2 7 2 3 2" xfId="41464"/>
    <cellStyle name="40% – Акцентування5 2 7 2 4" xfId="28375"/>
    <cellStyle name="40% – Акцентування5 2 7 3" xfId="8552"/>
    <cellStyle name="40% – Акцентування5 2 7 3 2" xfId="21783"/>
    <cellStyle name="40% – Акцентування5 2 7 3 2 2" xfId="47984"/>
    <cellStyle name="40% – Акцентування5 2 7 3 3" xfId="34906"/>
    <cellStyle name="40% – Акцентування5 2 7 4" xfId="15201"/>
    <cellStyle name="40% – Акцентування5 2 7 4 2" xfId="41463"/>
    <cellStyle name="40% – Акцентування5 2 7 5" xfId="28374"/>
    <cellStyle name="40% – Акцентування5 2 8" xfId="1789"/>
    <cellStyle name="40% – Акцентування5 2 8 2" xfId="8554"/>
    <cellStyle name="40% – Акцентування5 2 8 2 2" xfId="21785"/>
    <cellStyle name="40% – Акцентування5 2 8 2 2 2" xfId="47986"/>
    <cellStyle name="40% – Акцентування5 2 8 2 3" xfId="34908"/>
    <cellStyle name="40% – Акцентування5 2 8 3" xfId="15203"/>
    <cellStyle name="40% – Акцентування5 2 8 3 2" xfId="41465"/>
    <cellStyle name="40% – Акцентування5 2 8 4" xfId="28376"/>
    <cellStyle name="40% – Акцентування5 2 9" xfId="7040"/>
    <cellStyle name="40% – Акцентування5 2 9 2" xfId="13640"/>
    <cellStyle name="40% – Акцентування5 2 9 2 2" xfId="26870"/>
    <cellStyle name="40% – Акцентування5 2 9 2 2 2" xfId="53042"/>
    <cellStyle name="40% – Акцентування5 2 9 2 3" xfId="39964"/>
    <cellStyle name="40% – Акцентування5 2 9 3" xfId="20288"/>
    <cellStyle name="40% – Акцентування5 2 9 3 2" xfId="46521"/>
    <cellStyle name="40% – Акцентування5 2 9 4" xfId="33431"/>
    <cellStyle name="40% – Акцентування6 2" xfId="1790"/>
    <cellStyle name="40% – Акцентування6 2 10" xfId="8555"/>
    <cellStyle name="40% – Акцентування6 2 10 2" xfId="21786"/>
    <cellStyle name="40% – Акцентування6 2 10 2 2" xfId="47987"/>
    <cellStyle name="40% – Акцентування6 2 10 3" xfId="34909"/>
    <cellStyle name="40% – Акцентування6 2 11" xfId="15204"/>
    <cellStyle name="40% – Акцентування6 2 11 2" xfId="41466"/>
    <cellStyle name="40% – Акцентування6 2 12" xfId="28377"/>
    <cellStyle name="40% – Акцентування6 2 2" xfId="1791"/>
    <cellStyle name="40% – Акцентування6 2 2 10" xfId="28378"/>
    <cellStyle name="40% – Акцентування6 2 2 2" xfId="1792"/>
    <cellStyle name="40% – Акцентування6 2 2 2 2" xfId="1793"/>
    <cellStyle name="40% – Акцентування6 2 2 2 2 2" xfId="1794"/>
    <cellStyle name="40% – Акцентування6 2 2 2 2 2 2" xfId="1795"/>
    <cellStyle name="40% – Акцентування6 2 2 2 2 2 2 2" xfId="1796"/>
    <cellStyle name="40% – Акцентування6 2 2 2 2 2 2 2 2" xfId="1797"/>
    <cellStyle name="40% – Акцентування6 2 2 2 2 2 2 2 2 2" xfId="8562"/>
    <cellStyle name="40% – Акцентування6 2 2 2 2 2 2 2 2 2 2" xfId="21793"/>
    <cellStyle name="40% – Акцентування6 2 2 2 2 2 2 2 2 2 2 2" xfId="47994"/>
    <cellStyle name="40% – Акцентування6 2 2 2 2 2 2 2 2 2 3" xfId="34916"/>
    <cellStyle name="40% – Акцентування6 2 2 2 2 2 2 2 2 3" xfId="15211"/>
    <cellStyle name="40% – Акцентування6 2 2 2 2 2 2 2 2 3 2" xfId="41473"/>
    <cellStyle name="40% – Акцентування6 2 2 2 2 2 2 2 2 4" xfId="28384"/>
    <cellStyle name="40% – Акцентування6 2 2 2 2 2 2 2 3" xfId="8561"/>
    <cellStyle name="40% – Акцентування6 2 2 2 2 2 2 2 3 2" xfId="21792"/>
    <cellStyle name="40% – Акцентування6 2 2 2 2 2 2 2 3 2 2" xfId="47993"/>
    <cellStyle name="40% – Акцентування6 2 2 2 2 2 2 2 3 3" xfId="34915"/>
    <cellStyle name="40% – Акцентування6 2 2 2 2 2 2 2 4" xfId="15210"/>
    <cellStyle name="40% – Акцентування6 2 2 2 2 2 2 2 4 2" xfId="41472"/>
    <cellStyle name="40% – Акцентування6 2 2 2 2 2 2 2 5" xfId="28383"/>
    <cellStyle name="40% – Акцентування6 2 2 2 2 2 2 3" xfId="1798"/>
    <cellStyle name="40% – Акцентування6 2 2 2 2 2 2 3 2" xfId="8563"/>
    <cellStyle name="40% – Акцентування6 2 2 2 2 2 2 3 2 2" xfId="21794"/>
    <cellStyle name="40% – Акцентування6 2 2 2 2 2 2 3 2 2 2" xfId="47995"/>
    <cellStyle name="40% – Акцентування6 2 2 2 2 2 2 3 2 3" xfId="34917"/>
    <cellStyle name="40% – Акцентування6 2 2 2 2 2 2 3 3" xfId="15212"/>
    <cellStyle name="40% – Акцентування6 2 2 2 2 2 2 3 3 2" xfId="41474"/>
    <cellStyle name="40% – Акцентування6 2 2 2 2 2 2 3 4" xfId="28385"/>
    <cellStyle name="40% – Акцентування6 2 2 2 2 2 2 4" xfId="8560"/>
    <cellStyle name="40% – Акцентування6 2 2 2 2 2 2 4 2" xfId="21791"/>
    <cellStyle name="40% – Акцентування6 2 2 2 2 2 2 4 2 2" xfId="47992"/>
    <cellStyle name="40% – Акцентування6 2 2 2 2 2 2 4 3" xfId="34914"/>
    <cellStyle name="40% – Акцентування6 2 2 2 2 2 2 5" xfId="15209"/>
    <cellStyle name="40% – Акцентування6 2 2 2 2 2 2 5 2" xfId="41471"/>
    <cellStyle name="40% – Акцентування6 2 2 2 2 2 2 6" xfId="28382"/>
    <cellStyle name="40% – Акцентування6 2 2 2 2 2 3" xfId="1799"/>
    <cellStyle name="40% – Акцентування6 2 2 2 2 2 3 2" xfId="1800"/>
    <cellStyle name="40% – Акцентування6 2 2 2 2 2 3 2 2" xfId="8565"/>
    <cellStyle name="40% – Акцентування6 2 2 2 2 2 3 2 2 2" xfId="21796"/>
    <cellStyle name="40% – Акцентування6 2 2 2 2 2 3 2 2 2 2" xfId="47997"/>
    <cellStyle name="40% – Акцентування6 2 2 2 2 2 3 2 2 3" xfId="34919"/>
    <cellStyle name="40% – Акцентування6 2 2 2 2 2 3 2 3" xfId="15214"/>
    <cellStyle name="40% – Акцентування6 2 2 2 2 2 3 2 3 2" xfId="41476"/>
    <cellStyle name="40% – Акцентування6 2 2 2 2 2 3 2 4" xfId="28387"/>
    <cellStyle name="40% – Акцентування6 2 2 2 2 2 3 3" xfId="8564"/>
    <cellStyle name="40% – Акцентування6 2 2 2 2 2 3 3 2" xfId="21795"/>
    <cellStyle name="40% – Акцентування6 2 2 2 2 2 3 3 2 2" xfId="47996"/>
    <cellStyle name="40% – Акцентування6 2 2 2 2 2 3 3 3" xfId="34918"/>
    <cellStyle name="40% – Акцентування6 2 2 2 2 2 3 4" xfId="15213"/>
    <cellStyle name="40% – Акцентування6 2 2 2 2 2 3 4 2" xfId="41475"/>
    <cellStyle name="40% – Акцентування6 2 2 2 2 2 3 5" xfId="28386"/>
    <cellStyle name="40% – Акцентування6 2 2 2 2 2 4" xfId="1801"/>
    <cellStyle name="40% – Акцентування6 2 2 2 2 2 4 2" xfId="8566"/>
    <cellStyle name="40% – Акцентування6 2 2 2 2 2 4 2 2" xfId="21797"/>
    <cellStyle name="40% – Акцентування6 2 2 2 2 2 4 2 2 2" xfId="47998"/>
    <cellStyle name="40% – Акцентування6 2 2 2 2 2 4 2 3" xfId="34920"/>
    <cellStyle name="40% – Акцентування6 2 2 2 2 2 4 3" xfId="15215"/>
    <cellStyle name="40% – Акцентування6 2 2 2 2 2 4 3 2" xfId="41477"/>
    <cellStyle name="40% – Акцентування6 2 2 2 2 2 4 4" xfId="28388"/>
    <cellStyle name="40% – Акцентування6 2 2 2 2 2 5" xfId="8559"/>
    <cellStyle name="40% – Акцентування6 2 2 2 2 2 5 2" xfId="21790"/>
    <cellStyle name="40% – Акцентування6 2 2 2 2 2 5 2 2" xfId="47991"/>
    <cellStyle name="40% – Акцентування6 2 2 2 2 2 5 3" xfId="34913"/>
    <cellStyle name="40% – Акцентування6 2 2 2 2 2 6" xfId="15208"/>
    <cellStyle name="40% – Акцентування6 2 2 2 2 2 6 2" xfId="41470"/>
    <cellStyle name="40% – Акцентування6 2 2 2 2 2 7" xfId="28381"/>
    <cellStyle name="40% – Акцентування6 2 2 2 2 3" xfId="1802"/>
    <cellStyle name="40% – Акцентування6 2 2 2 2 3 2" xfId="1803"/>
    <cellStyle name="40% – Акцентування6 2 2 2 2 3 2 2" xfId="1804"/>
    <cellStyle name="40% – Акцентування6 2 2 2 2 3 2 2 2" xfId="8569"/>
    <cellStyle name="40% – Акцентування6 2 2 2 2 3 2 2 2 2" xfId="21800"/>
    <cellStyle name="40% – Акцентування6 2 2 2 2 3 2 2 2 2 2" xfId="48001"/>
    <cellStyle name="40% – Акцентування6 2 2 2 2 3 2 2 2 3" xfId="34923"/>
    <cellStyle name="40% – Акцентування6 2 2 2 2 3 2 2 3" xfId="15218"/>
    <cellStyle name="40% – Акцентування6 2 2 2 2 3 2 2 3 2" xfId="41480"/>
    <cellStyle name="40% – Акцентування6 2 2 2 2 3 2 2 4" xfId="28391"/>
    <cellStyle name="40% – Акцентування6 2 2 2 2 3 2 3" xfId="8568"/>
    <cellStyle name="40% – Акцентування6 2 2 2 2 3 2 3 2" xfId="21799"/>
    <cellStyle name="40% – Акцентування6 2 2 2 2 3 2 3 2 2" xfId="48000"/>
    <cellStyle name="40% – Акцентування6 2 2 2 2 3 2 3 3" xfId="34922"/>
    <cellStyle name="40% – Акцентування6 2 2 2 2 3 2 4" xfId="15217"/>
    <cellStyle name="40% – Акцентування6 2 2 2 2 3 2 4 2" xfId="41479"/>
    <cellStyle name="40% – Акцентування6 2 2 2 2 3 2 5" xfId="28390"/>
    <cellStyle name="40% – Акцентування6 2 2 2 2 3 3" xfId="1805"/>
    <cellStyle name="40% – Акцентування6 2 2 2 2 3 3 2" xfId="8570"/>
    <cellStyle name="40% – Акцентування6 2 2 2 2 3 3 2 2" xfId="21801"/>
    <cellStyle name="40% – Акцентування6 2 2 2 2 3 3 2 2 2" xfId="48002"/>
    <cellStyle name="40% – Акцентування6 2 2 2 2 3 3 2 3" xfId="34924"/>
    <cellStyle name="40% – Акцентування6 2 2 2 2 3 3 3" xfId="15219"/>
    <cellStyle name="40% – Акцентування6 2 2 2 2 3 3 3 2" xfId="41481"/>
    <cellStyle name="40% – Акцентування6 2 2 2 2 3 3 4" xfId="28392"/>
    <cellStyle name="40% – Акцентування6 2 2 2 2 3 4" xfId="8567"/>
    <cellStyle name="40% – Акцентування6 2 2 2 2 3 4 2" xfId="21798"/>
    <cellStyle name="40% – Акцентування6 2 2 2 2 3 4 2 2" xfId="47999"/>
    <cellStyle name="40% – Акцентування6 2 2 2 2 3 4 3" xfId="34921"/>
    <cellStyle name="40% – Акцентування6 2 2 2 2 3 5" xfId="15216"/>
    <cellStyle name="40% – Акцентування6 2 2 2 2 3 5 2" xfId="41478"/>
    <cellStyle name="40% – Акцентування6 2 2 2 2 3 6" xfId="28389"/>
    <cellStyle name="40% – Акцентування6 2 2 2 2 4" xfId="1806"/>
    <cellStyle name="40% – Акцентування6 2 2 2 2 4 2" xfId="1807"/>
    <cellStyle name="40% – Акцентування6 2 2 2 2 4 2 2" xfId="8572"/>
    <cellStyle name="40% – Акцентування6 2 2 2 2 4 2 2 2" xfId="21803"/>
    <cellStyle name="40% – Акцентування6 2 2 2 2 4 2 2 2 2" xfId="48004"/>
    <cellStyle name="40% – Акцентування6 2 2 2 2 4 2 2 3" xfId="34926"/>
    <cellStyle name="40% – Акцентування6 2 2 2 2 4 2 3" xfId="15221"/>
    <cellStyle name="40% – Акцентування6 2 2 2 2 4 2 3 2" xfId="41483"/>
    <cellStyle name="40% – Акцентування6 2 2 2 2 4 2 4" xfId="28394"/>
    <cellStyle name="40% – Акцентування6 2 2 2 2 4 3" xfId="8571"/>
    <cellStyle name="40% – Акцентування6 2 2 2 2 4 3 2" xfId="21802"/>
    <cellStyle name="40% – Акцентування6 2 2 2 2 4 3 2 2" xfId="48003"/>
    <cellStyle name="40% – Акцентування6 2 2 2 2 4 3 3" xfId="34925"/>
    <cellStyle name="40% – Акцентування6 2 2 2 2 4 4" xfId="15220"/>
    <cellStyle name="40% – Акцентування6 2 2 2 2 4 4 2" xfId="41482"/>
    <cellStyle name="40% – Акцентування6 2 2 2 2 4 5" xfId="28393"/>
    <cellStyle name="40% – Акцентування6 2 2 2 2 5" xfId="1808"/>
    <cellStyle name="40% – Акцентування6 2 2 2 2 5 2" xfId="8573"/>
    <cellStyle name="40% – Акцентування6 2 2 2 2 5 2 2" xfId="21804"/>
    <cellStyle name="40% – Акцентування6 2 2 2 2 5 2 2 2" xfId="48005"/>
    <cellStyle name="40% – Акцентування6 2 2 2 2 5 2 3" xfId="34927"/>
    <cellStyle name="40% – Акцентування6 2 2 2 2 5 3" xfId="15222"/>
    <cellStyle name="40% – Акцентування6 2 2 2 2 5 3 2" xfId="41484"/>
    <cellStyle name="40% – Акцентування6 2 2 2 2 5 4" xfId="28395"/>
    <cellStyle name="40% – Акцентування6 2 2 2 2 6" xfId="8558"/>
    <cellStyle name="40% – Акцентування6 2 2 2 2 6 2" xfId="21789"/>
    <cellStyle name="40% – Акцентування6 2 2 2 2 6 2 2" xfId="47990"/>
    <cellStyle name="40% – Акцентування6 2 2 2 2 6 3" xfId="34912"/>
    <cellStyle name="40% – Акцентування6 2 2 2 2 7" xfId="15207"/>
    <cellStyle name="40% – Акцентування6 2 2 2 2 7 2" xfId="41469"/>
    <cellStyle name="40% – Акцентування6 2 2 2 2 8" xfId="28380"/>
    <cellStyle name="40% – Акцентування6 2 2 2 3" xfId="1809"/>
    <cellStyle name="40% – Акцентування6 2 2 2 3 2" xfId="1810"/>
    <cellStyle name="40% – Акцентування6 2 2 2 3 2 2" xfId="1811"/>
    <cellStyle name="40% – Акцентування6 2 2 2 3 2 2 2" xfId="1812"/>
    <cellStyle name="40% – Акцентування6 2 2 2 3 2 2 2 2" xfId="8577"/>
    <cellStyle name="40% – Акцентування6 2 2 2 3 2 2 2 2 2" xfId="21808"/>
    <cellStyle name="40% – Акцентування6 2 2 2 3 2 2 2 2 2 2" xfId="48009"/>
    <cellStyle name="40% – Акцентування6 2 2 2 3 2 2 2 2 3" xfId="34931"/>
    <cellStyle name="40% – Акцентування6 2 2 2 3 2 2 2 3" xfId="15226"/>
    <cellStyle name="40% – Акцентування6 2 2 2 3 2 2 2 3 2" xfId="41488"/>
    <cellStyle name="40% – Акцентування6 2 2 2 3 2 2 2 4" xfId="28399"/>
    <cellStyle name="40% – Акцентування6 2 2 2 3 2 2 3" xfId="8576"/>
    <cellStyle name="40% – Акцентування6 2 2 2 3 2 2 3 2" xfId="21807"/>
    <cellStyle name="40% – Акцентування6 2 2 2 3 2 2 3 2 2" xfId="48008"/>
    <cellStyle name="40% – Акцентування6 2 2 2 3 2 2 3 3" xfId="34930"/>
    <cellStyle name="40% – Акцентування6 2 2 2 3 2 2 4" xfId="15225"/>
    <cellStyle name="40% – Акцентування6 2 2 2 3 2 2 4 2" xfId="41487"/>
    <cellStyle name="40% – Акцентування6 2 2 2 3 2 2 5" xfId="28398"/>
    <cellStyle name="40% – Акцентування6 2 2 2 3 2 3" xfId="1813"/>
    <cellStyle name="40% – Акцентування6 2 2 2 3 2 3 2" xfId="8578"/>
    <cellStyle name="40% – Акцентування6 2 2 2 3 2 3 2 2" xfId="21809"/>
    <cellStyle name="40% – Акцентування6 2 2 2 3 2 3 2 2 2" xfId="48010"/>
    <cellStyle name="40% – Акцентування6 2 2 2 3 2 3 2 3" xfId="34932"/>
    <cellStyle name="40% – Акцентування6 2 2 2 3 2 3 3" xfId="15227"/>
    <cellStyle name="40% – Акцентування6 2 2 2 3 2 3 3 2" xfId="41489"/>
    <cellStyle name="40% – Акцентування6 2 2 2 3 2 3 4" xfId="28400"/>
    <cellStyle name="40% – Акцентування6 2 2 2 3 2 4" xfId="8575"/>
    <cellStyle name="40% – Акцентування6 2 2 2 3 2 4 2" xfId="21806"/>
    <cellStyle name="40% – Акцентування6 2 2 2 3 2 4 2 2" xfId="48007"/>
    <cellStyle name="40% – Акцентування6 2 2 2 3 2 4 3" xfId="34929"/>
    <cellStyle name="40% – Акцентування6 2 2 2 3 2 5" xfId="15224"/>
    <cellStyle name="40% – Акцентування6 2 2 2 3 2 5 2" xfId="41486"/>
    <cellStyle name="40% – Акцентування6 2 2 2 3 2 6" xfId="28397"/>
    <cellStyle name="40% – Акцентування6 2 2 2 3 3" xfId="1814"/>
    <cellStyle name="40% – Акцентування6 2 2 2 3 3 2" xfId="1815"/>
    <cellStyle name="40% – Акцентування6 2 2 2 3 3 2 2" xfId="8580"/>
    <cellStyle name="40% – Акцентування6 2 2 2 3 3 2 2 2" xfId="21811"/>
    <cellStyle name="40% – Акцентування6 2 2 2 3 3 2 2 2 2" xfId="48012"/>
    <cellStyle name="40% – Акцентування6 2 2 2 3 3 2 2 3" xfId="34934"/>
    <cellStyle name="40% – Акцентування6 2 2 2 3 3 2 3" xfId="15229"/>
    <cellStyle name="40% – Акцентування6 2 2 2 3 3 2 3 2" xfId="41491"/>
    <cellStyle name="40% – Акцентування6 2 2 2 3 3 2 4" xfId="28402"/>
    <cellStyle name="40% – Акцентування6 2 2 2 3 3 3" xfId="8579"/>
    <cellStyle name="40% – Акцентування6 2 2 2 3 3 3 2" xfId="21810"/>
    <cellStyle name="40% – Акцентування6 2 2 2 3 3 3 2 2" xfId="48011"/>
    <cellStyle name="40% – Акцентування6 2 2 2 3 3 3 3" xfId="34933"/>
    <cellStyle name="40% – Акцентування6 2 2 2 3 3 4" xfId="15228"/>
    <cellStyle name="40% – Акцентування6 2 2 2 3 3 4 2" xfId="41490"/>
    <cellStyle name="40% – Акцентування6 2 2 2 3 3 5" xfId="28401"/>
    <cellStyle name="40% – Акцентування6 2 2 2 3 4" xfId="1816"/>
    <cellStyle name="40% – Акцентування6 2 2 2 3 4 2" xfId="8581"/>
    <cellStyle name="40% – Акцентування6 2 2 2 3 4 2 2" xfId="21812"/>
    <cellStyle name="40% – Акцентування6 2 2 2 3 4 2 2 2" xfId="48013"/>
    <cellStyle name="40% – Акцентування6 2 2 2 3 4 2 3" xfId="34935"/>
    <cellStyle name="40% – Акцентування6 2 2 2 3 4 3" xfId="15230"/>
    <cellStyle name="40% – Акцентування6 2 2 2 3 4 3 2" xfId="41492"/>
    <cellStyle name="40% – Акцентування6 2 2 2 3 4 4" xfId="28403"/>
    <cellStyle name="40% – Акцентування6 2 2 2 3 5" xfId="8574"/>
    <cellStyle name="40% – Акцентування6 2 2 2 3 5 2" xfId="21805"/>
    <cellStyle name="40% – Акцентування6 2 2 2 3 5 2 2" xfId="48006"/>
    <cellStyle name="40% – Акцентування6 2 2 2 3 5 3" xfId="34928"/>
    <cellStyle name="40% – Акцентування6 2 2 2 3 6" xfId="15223"/>
    <cellStyle name="40% – Акцентування6 2 2 2 3 6 2" xfId="41485"/>
    <cellStyle name="40% – Акцентування6 2 2 2 3 7" xfId="28396"/>
    <cellStyle name="40% – Акцентування6 2 2 2 4" xfId="1817"/>
    <cellStyle name="40% – Акцентування6 2 2 2 4 2" xfId="1818"/>
    <cellStyle name="40% – Акцентування6 2 2 2 4 2 2" xfId="1819"/>
    <cellStyle name="40% – Акцентування6 2 2 2 4 2 2 2" xfId="8584"/>
    <cellStyle name="40% – Акцентування6 2 2 2 4 2 2 2 2" xfId="21815"/>
    <cellStyle name="40% – Акцентування6 2 2 2 4 2 2 2 2 2" xfId="48016"/>
    <cellStyle name="40% – Акцентування6 2 2 2 4 2 2 2 3" xfId="34938"/>
    <cellStyle name="40% – Акцентування6 2 2 2 4 2 2 3" xfId="15233"/>
    <cellStyle name="40% – Акцентування6 2 2 2 4 2 2 3 2" xfId="41495"/>
    <cellStyle name="40% – Акцентування6 2 2 2 4 2 2 4" xfId="28406"/>
    <cellStyle name="40% – Акцентування6 2 2 2 4 2 3" xfId="8583"/>
    <cellStyle name="40% – Акцентування6 2 2 2 4 2 3 2" xfId="21814"/>
    <cellStyle name="40% – Акцентування6 2 2 2 4 2 3 2 2" xfId="48015"/>
    <cellStyle name="40% – Акцентування6 2 2 2 4 2 3 3" xfId="34937"/>
    <cellStyle name="40% – Акцентування6 2 2 2 4 2 4" xfId="15232"/>
    <cellStyle name="40% – Акцентування6 2 2 2 4 2 4 2" xfId="41494"/>
    <cellStyle name="40% – Акцентування6 2 2 2 4 2 5" xfId="28405"/>
    <cellStyle name="40% – Акцентування6 2 2 2 4 3" xfId="1820"/>
    <cellStyle name="40% – Акцентування6 2 2 2 4 3 2" xfId="8585"/>
    <cellStyle name="40% – Акцентування6 2 2 2 4 3 2 2" xfId="21816"/>
    <cellStyle name="40% – Акцентування6 2 2 2 4 3 2 2 2" xfId="48017"/>
    <cellStyle name="40% – Акцентування6 2 2 2 4 3 2 3" xfId="34939"/>
    <cellStyle name="40% – Акцентування6 2 2 2 4 3 3" xfId="15234"/>
    <cellStyle name="40% – Акцентування6 2 2 2 4 3 3 2" xfId="41496"/>
    <cellStyle name="40% – Акцентування6 2 2 2 4 3 4" xfId="28407"/>
    <cellStyle name="40% – Акцентування6 2 2 2 4 4" xfId="8582"/>
    <cellStyle name="40% – Акцентування6 2 2 2 4 4 2" xfId="21813"/>
    <cellStyle name="40% – Акцентування6 2 2 2 4 4 2 2" xfId="48014"/>
    <cellStyle name="40% – Акцентування6 2 2 2 4 4 3" xfId="34936"/>
    <cellStyle name="40% – Акцентування6 2 2 2 4 5" xfId="15231"/>
    <cellStyle name="40% – Акцентування6 2 2 2 4 5 2" xfId="41493"/>
    <cellStyle name="40% – Акцентування6 2 2 2 4 6" xfId="28404"/>
    <cellStyle name="40% – Акцентування6 2 2 2 5" xfId="1821"/>
    <cellStyle name="40% – Акцентування6 2 2 2 5 2" xfId="1822"/>
    <cellStyle name="40% – Акцентування6 2 2 2 5 2 2" xfId="8587"/>
    <cellStyle name="40% – Акцентування6 2 2 2 5 2 2 2" xfId="21818"/>
    <cellStyle name="40% – Акцентування6 2 2 2 5 2 2 2 2" xfId="48019"/>
    <cellStyle name="40% – Акцентування6 2 2 2 5 2 2 3" xfId="34941"/>
    <cellStyle name="40% – Акцентування6 2 2 2 5 2 3" xfId="15236"/>
    <cellStyle name="40% – Акцентування6 2 2 2 5 2 3 2" xfId="41498"/>
    <cellStyle name="40% – Акцентування6 2 2 2 5 2 4" xfId="28409"/>
    <cellStyle name="40% – Акцентування6 2 2 2 5 3" xfId="8586"/>
    <cellStyle name="40% – Акцентування6 2 2 2 5 3 2" xfId="21817"/>
    <cellStyle name="40% – Акцентування6 2 2 2 5 3 2 2" xfId="48018"/>
    <cellStyle name="40% – Акцентування6 2 2 2 5 3 3" xfId="34940"/>
    <cellStyle name="40% – Акцентування6 2 2 2 5 4" xfId="15235"/>
    <cellStyle name="40% – Акцентування6 2 2 2 5 4 2" xfId="41497"/>
    <cellStyle name="40% – Акцентування6 2 2 2 5 5" xfId="28408"/>
    <cellStyle name="40% – Акцентування6 2 2 2 6" xfId="1823"/>
    <cellStyle name="40% – Акцентування6 2 2 2 6 2" xfId="8588"/>
    <cellStyle name="40% – Акцентування6 2 2 2 6 2 2" xfId="21819"/>
    <cellStyle name="40% – Акцентування6 2 2 2 6 2 2 2" xfId="48020"/>
    <cellStyle name="40% – Акцентування6 2 2 2 6 2 3" xfId="34942"/>
    <cellStyle name="40% – Акцентування6 2 2 2 6 3" xfId="15237"/>
    <cellStyle name="40% – Акцентування6 2 2 2 6 3 2" xfId="41499"/>
    <cellStyle name="40% – Акцентування6 2 2 2 6 4" xfId="28410"/>
    <cellStyle name="40% – Акцентування6 2 2 2 7" xfId="8557"/>
    <cellStyle name="40% – Акцентування6 2 2 2 7 2" xfId="21788"/>
    <cellStyle name="40% – Акцентування6 2 2 2 7 2 2" xfId="47989"/>
    <cellStyle name="40% – Акцентування6 2 2 2 7 3" xfId="34911"/>
    <cellStyle name="40% – Акцентування6 2 2 2 8" xfId="15206"/>
    <cellStyle name="40% – Акцентування6 2 2 2 8 2" xfId="41468"/>
    <cellStyle name="40% – Акцентування6 2 2 2 9" xfId="28379"/>
    <cellStyle name="40% – Акцентування6 2 2 3" xfId="1824"/>
    <cellStyle name="40% – Акцентування6 2 2 3 2" xfId="1825"/>
    <cellStyle name="40% – Акцентування6 2 2 3 2 2" xfId="1826"/>
    <cellStyle name="40% – Акцентування6 2 2 3 2 2 2" xfId="1827"/>
    <cellStyle name="40% – Акцентування6 2 2 3 2 2 2 2" xfId="1828"/>
    <cellStyle name="40% – Акцентування6 2 2 3 2 2 2 2 2" xfId="8593"/>
    <cellStyle name="40% – Акцентування6 2 2 3 2 2 2 2 2 2" xfId="21824"/>
    <cellStyle name="40% – Акцентування6 2 2 3 2 2 2 2 2 2 2" xfId="48025"/>
    <cellStyle name="40% – Акцентування6 2 2 3 2 2 2 2 2 3" xfId="34947"/>
    <cellStyle name="40% – Акцентування6 2 2 3 2 2 2 2 3" xfId="15242"/>
    <cellStyle name="40% – Акцентування6 2 2 3 2 2 2 2 3 2" xfId="41504"/>
    <cellStyle name="40% – Акцентування6 2 2 3 2 2 2 2 4" xfId="28415"/>
    <cellStyle name="40% – Акцентування6 2 2 3 2 2 2 3" xfId="8592"/>
    <cellStyle name="40% – Акцентування6 2 2 3 2 2 2 3 2" xfId="21823"/>
    <cellStyle name="40% – Акцентування6 2 2 3 2 2 2 3 2 2" xfId="48024"/>
    <cellStyle name="40% – Акцентування6 2 2 3 2 2 2 3 3" xfId="34946"/>
    <cellStyle name="40% – Акцентування6 2 2 3 2 2 2 4" xfId="15241"/>
    <cellStyle name="40% – Акцентування6 2 2 3 2 2 2 4 2" xfId="41503"/>
    <cellStyle name="40% – Акцентування6 2 2 3 2 2 2 5" xfId="28414"/>
    <cellStyle name="40% – Акцентування6 2 2 3 2 2 3" xfId="1829"/>
    <cellStyle name="40% – Акцентування6 2 2 3 2 2 3 2" xfId="8594"/>
    <cellStyle name="40% – Акцентування6 2 2 3 2 2 3 2 2" xfId="21825"/>
    <cellStyle name="40% – Акцентування6 2 2 3 2 2 3 2 2 2" xfId="48026"/>
    <cellStyle name="40% – Акцентування6 2 2 3 2 2 3 2 3" xfId="34948"/>
    <cellStyle name="40% – Акцентування6 2 2 3 2 2 3 3" xfId="15243"/>
    <cellStyle name="40% – Акцентування6 2 2 3 2 2 3 3 2" xfId="41505"/>
    <cellStyle name="40% – Акцентування6 2 2 3 2 2 3 4" xfId="28416"/>
    <cellStyle name="40% – Акцентування6 2 2 3 2 2 4" xfId="8591"/>
    <cellStyle name="40% – Акцентування6 2 2 3 2 2 4 2" xfId="21822"/>
    <cellStyle name="40% – Акцентування6 2 2 3 2 2 4 2 2" xfId="48023"/>
    <cellStyle name="40% – Акцентування6 2 2 3 2 2 4 3" xfId="34945"/>
    <cellStyle name="40% – Акцентування6 2 2 3 2 2 5" xfId="15240"/>
    <cellStyle name="40% – Акцентування6 2 2 3 2 2 5 2" xfId="41502"/>
    <cellStyle name="40% – Акцентування6 2 2 3 2 2 6" xfId="28413"/>
    <cellStyle name="40% – Акцентування6 2 2 3 2 3" xfId="1830"/>
    <cellStyle name="40% – Акцентування6 2 2 3 2 3 2" xfId="1831"/>
    <cellStyle name="40% – Акцентування6 2 2 3 2 3 2 2" xfId="8596"/>
    <cellStyle name="40% – Акцентування6 2 2 3 2 3 2 2 2" xfId="21827"/>
    <cellStyle name="40% – Акцентування6 2 2 3 2 3 2 2 2 2" xfId="48028"/>
    <cellStyle name="40% – Акцентування6 2 2 3 2 3 2 2 3" xfId="34950"/>
    <cellStyle name="40% – Акцентування6 2 2 3 2 3 2 3" xfId="15245"/>
    <cellStyle name="40% – Акцентування6 2 2 3 2 3 2 3 2" xfId="41507"/>
    <cellStyle name="40% – Акцентування6 2 2 3 2 3 2 4" xfId="28418"/>
    <cellStyle name="40% – Акцентування6 2 2 3 2 3 3" xfId="8595"/>
    <cellStyle name="40% – Акцентування6 2 2 3 2 3 3 2" xfId="21826"/>
    <cellStyle name="40% – Акцентування6 2 2 3 2 3 3 2 2" xfId="48027"/>
    <cellStyle name="40% – Акцентування6 2 2 3 2 3 3 3" xfId="34949"/>
    <cellStyle name="40% – Акцентування6 2 2 3 2 3 4" xfId="15244"/>
    <cellStyle name="40% – Акцентування6 2 2 3 2 3 4 2" xfId="41506"/>
    <cellStyle name="40% – Акцентування6 2 2 3 2 3 5" xfId="28417"/>
    <cellStyle name="40% – Акцентування6 2 2 3 2 4" xfId="1832"/>
    <cellStyle name="40% – Акцентування6 2 2 3 2 4 2" xfId="8597"/>
    <cellStyle name="40% – Акцентування6 2 2 3 2 4 2 2" xfId="21828"/>
    <cellStyle name="40% – Акцентування6 2 2 3 2 4 2 2 2" xfId="48029"/>
    <cellStyle name="40% – Акцентування6 2 2 3 2 4 2 3" xfId="34951"/>
    <cellStyle name="40% – Акцентування6 2 2 3 2 4 3" xfId="15246"/>
    <cellStyle name="40% – Акцентування6 2 2 3 2 4 3 2" xfId="41508"/>
    <cellStyle name="40% – Акцентування6 2 2 3 2 4 4" xfId="28419"/>
    <cellStyle name="40% – Акцентування6 2 2 3 2 5" xfId="8590"/>
    <cellStyle name="40% – Акцентування6 2 2 3 2 5 2" xfId="21821"/>
    <cellStyle name="40% – Акцентування6 2 2 3 2 5 2 2" xfId="48022"/>
    <cellStyle name="40% – Акцентування6 2 2 3 2 5 3" xfId="34944"/>
    <cellStyle name="40% – Акцентування6 2 2 3 2 6" xfId="15239"/>
    <cellStyle name="40% – Акцентування6 2 2 3 2 6 2" xfId="41501"/>
    <cellStyle name="40% – Акцентування6 2 2 3 2 7" xfId="28412"/>
    <cellStyle name="40% – Акцентування6 2 2 3 3" xfId="1833"/>
    <cellStyle name="40% – Акцентування6 2 2 3 3 2" xfId="1834"/>
    <cellStyle name="40% – Акцентування6 2 2 3 3 2 2" xfId="1835"/>
    <cellStyle name="40% – Акцентування6 2 2 3 3 2 2 2" xfId="8600"/>
    <cellStyle name="40% – Акцентування6 2 2 3 3 2 2 2 2" xfId="21831"/>
    <cellStyle name="40% – Акцентування6 2 2 3 3 2 2 2 2 2" xfId="48032"/>
    <cellStyle name="40% – Акцентування6 2 2 3 3 2 2 2 3" xfId="34954"/>
    <cellStyle name="40% – Акцентування6 2 2 3 3 2 2 3" xfId="15249"/>
    <cellStyle name="40% – Акцентування6 2 2 3 3 2 2 3 2" xfId="41511"/>
    <cellStyle name="40% – Акцентування6 2 2 3 3 2 2 4" xfId="28422"/>
    <cellStyle name="40% – Акцентування6 2 2 3 3 2 3" xfId="8599"/>
    <cellStyle name="40% – Акцентування6 2 2 3 3 2 3 2" xfId="21830"/>
    <cellStyle name="40% – Акцентування6 2 2 3 3 2 3 2 2" xfId="48031"/>
    <cellStyle name="40% – Акцентування6 2 2 3 3 2 3 3" xfId="34953"/>
    <cellStyle name="40% – Акцентування6 2 2 3 3 2 4" xfId="15248"/>
    <cellStyle name="40% – Акцентування6 2 2 3 3 2 4 2" xfId="41510"/>
    <cellStyle name="40% – Акцентування6 2 2 3 3 2 5" xfId="28421"/>
    <cellStyle name="40% – Акцентування6 2 2 3 3 3" xfId="1836"/>
    <cellStyle name="40% – Акцентування6 2 2 3 3 3 2" xfId="8601"/>
    <cellStyle name="40% – Акцентування6 2 2 3 3 3 2 2" xfId="21832"/>
    <cellStyle name="40% – Акцентування6 2 2 3 3 3 2 2 2" xfId="48033"/>
    <cellStyle name="40% – Акцентування6 2 2 3 3 3 2 3" xfId="34955"/>
    <cellStyle name="40% – Акцентування6 2 2 3 3 3 3" xfId="15250"/>
    <cellStyle name="40% – Акцентування6 2 2 3 3 3 3 2" xfId="41512"/>
    <cellStyle name="40% – Акцентування6 2 2 3 3 3 4" xfId="28423"/>
    <cellStyle name="40% – Акцентування6 2 2 3 3 4" xfId="8598"/>
    <cellStyle name="40% – Акцентування6 2 2 3 3 4 2" xfId="21829"/>
    <cellStyle name="40% – Акцентування6 2 2 3 3 4 2 2" xfId="48030"/>
    <cellStyle name="40% – Акцентування6 2 2 3 3 4 3" xfId="34952"/>
    <cellStyle name="40% – Акцентування6 2 2 3 3 5" xfId="15247"/>
    <cellStyle name="40% – Акцентування6 2 2 3 3 5 2" xfId="41509"/>
    <cellStyle name="40% – Акцентування6 2 2 3 3 6" xfId="28420"/>
    <cellStyle name="40% – Акцентування6 2 2 3 4" xfId="1837"/>
    <cellStyle name="40% – Акцентування6 2 2 3 4 2" xfId="1838"/>
    <cellStyle name="40% – Акцентування6 2 2 3 4 2 2" xfId="8603"/>
    <cellStyle name="40% – Акцентування6 2 2 3 4 2 2 2" xfId="21834"/>
    <cellStyle name="40% – Акцентування6 2 2 3 4 2 2 2 2" xfId="48035"/>
    <cellStyle name="40% – Акцентування6 2 2 3 4 2 2 3" xfId="34957"/>
    <cellStyle name="40% – Акцентування6 2 2 3 4 2 3" xfId="15252"/>
    <cellStyle name="40% – Акцентування6 2 2 3 4 2 3 2" xfId="41514"/>
    <cellStyle name="40% – Акцентування6 2 2 3 4 2 4" xfId="28425"/>
    <cellStyle name="40% – Акцентування6 2 2 3 4 3" xfId="8602"/>
    <cellStyle name="40% – Акцентування6 2 2 3 4 3 2" xfId="21833"/>
    <cellStyle name="40% – Акцентування6 2 2 3 4 3 2 2" xfId="48034"/>
    <cellStyle name="40% – Акцентування6 2 2 3 4 3 3" xfId="34956"/>
    <cellStyle name="40% – Акцентування6 2 2 3 4 4" xfId="15251"/>
    <cellStyle name="40% – Акцентування6 2 2 3 4 4 2" xfId="41513"/>
    <cellStyle name="40% – Акцентування6 2 2 3 4 5" xfId="28424"/>
    <cellStyle name="40% – Акцентування6 2 2 3 5" xfId="1839"/>
    <cellStyle name="40% – Акцентування6 2 2 3 5 2" xfId="8604"/>
    <cellStyle name="40% – Акцентування6 2 2 3 5 2 2" xfId="21835"/>
    <cellStyle name="40% – Акцентування6 2 2 3 5 2 2 2" xfId="48036"/>
    <cellStyle name="40% – Акцентування6 2 2 3 5 2 3" xfId="34958"/>
    <cellStyle name="40% – Акцентування6 2 2 3 5 3" xfId="15253"/>
    <cellStyle name="40% – Акцентування6 2 2 3 5 3 2" xfId="41515"/>
    <cellStyle name="40% – Акцентування6 2 2 3 5 4" xfId="28426"/>
    <cellStyle name="40% – Акцентування6 2 2 3 6" xfId="8589"/>
    <cellStyle name="40% – Акцентування6 2 2 3 6 2" xfId="21820"/>
    <cellStyle name="40% – Акцентування6 2 2 3 6 2 2" xfId="48021"/>
    <cellStyle name="40% – Акцентування6 2 2 3 6 3" xfId="34943"/>
    <cellStyle name="40% – Акцентування6 2 2 3 7" xfId="15238"/>
    <cellStyle name="40% – Акцентування6 2 2 3 7 2" xfId="41500"/>
    <cellStyle name="40% – Акцентування6 2 2 3 8" xfId="28411"/>
    <cellStyle name="40% – Акцентування6 2 2 4" xfId="1840"/>
    <cellStyle name="40% – Акцентування6 2 2 4 2" xfId="1841"/>
    <cellStyle name="40% – Акцентування6 2 2 4 2 2" xfId="1842"/>
    <cellStyle name="40% – Акцентування6 2 2 4 2 2 2" xfId="1843"/>
    <cellStyle name="40% – Акцентування6 2 2 4 2 2 2 2" xfId="8608"/>
    <cellStyle name="40% – Акцентування6 2 2 4 2 2 2 2 2" xfId="21839"/>
    <cellStyle name="40% – Акцентування6 2 2 4 2 2 2 2 2 2" xfId="48040"/>
    <cellStyle name="40% – Акцентування6 2 2 4 2 2 2 2 3" xfId="34962"/>
    <cellStyle name="40% – Акцентування6 2 2 4 2 2 2 3" xfId="15257"/>
    <cellStyle name="40% – Акцентування6 2 2 4 2 2 2 3 2" xfId="41519"/>
    <cellStyle name="40% – Акцентування6 2 2 4 2 2 2 4" xfId="28430"/>
    <cellStyle name="40% – Акцентування6 2 2 4 2 2 3" xfId="8607"/>
    <cellStyle name="40% – Акцентування6 2 2 4 2 2 3 2" xfId="21838"/>
    <cellStyle name="40% – Акцентування6 2 2 4 2 2 3 2 2" xfId="48039"/>
    <cellStyle name="40% – Акцентування6 2 2 4 2 2 3 3" xfId="34961"/>
    <cellStyle name="40% – Акцентування6 2 2 4 2 2 4" xfId="15256"/>
    <cellStyle name="40% – Акцентування6 2 2 4 2 2 4 2" xfId="41518"/>
    <cellStyle name="40% – Акцентування6 2 2 4 2 2 5" xfId="28429"/>
    <cellStyle name="40% – Акцентування6 2 2 4 2 3" xfId="1844"/>
    <cellStyle name="40% – Акцентування6 2 2 4 2 3 2" xfId="8609"/>
    <cellStyle name="40% – Акцентування6 2 2 4 2 3 2 2" xfId="21840"/>
    <cellStyle name="40% – Акцентування6 2 2 4 2 3 2 2 2" xfId="48041"/>
    <cellStyle name="40% – Акцентування6 2 2 4 2 3 2 3" xfId="34963"/>
    <cellStyle name="40% – Акцентування6 2 2 4 2 3 3" xfId="15258"/>
    <cellStyle name="40% – Акцентування6 2 2 4 2 3 3 2" xfId="41520"/>
    <cellStyle name="40% – Акцентування6 2 2 4 2 3 4" xfId="28431"/>
    <cellStyle name="40% – Акцентування6 2 2 4 2 4" xfId="8606"/>
    <cellStyle name="40% – Акцентування6 2 2 4 2 4 2" xfId="21837"/>
    <cellStyle name="40% – Акцентування6 2 2 4 2 4 2 2" xfId="48038"/>
    <cellStyle name="40% – Акцентування6 2 2 4 2 4 3" xfId="34960"/>
    <cellStyle name="40% – Акцентування6 2 2 4 2 5" xfId="15255"/>
    <cellStyle name="40% – Акцентування6 2 2 4 2 5 2" xfId="41517"/>
    <cellStyle name="40% – Акцентування6 2 2 4 2 6" xfId="28428"/>
    <cellStyle name="40% – Акцентування6 2 2 4 3" xfId="1845"/>
    <cellStyle name="40% – Акцентування6 2 2 4 3 2" xfId="1846"/>
    <cellStyle name="40% – Акцентування6 2 2 4 3 2 2" xfId="8611"/>
    <cellStyle name="40% – Акцентування6 2 2 4 3 2 2 2" xfId="21842"/>
    <cellStyle name="40% – Акцентування6 2 2 4 3 2 2 2 2" xfId="48043"/>
    <cellStyle name="40% – Акцентування6 2 2 4 3 2 2 3" xfId="34965"/>
    <cellStyle name="40% – Акцентування6 2 2 4 3 2 3" xfId="15260"/>
    <cellStyle name="40% – Акцентування6 2 2 4 3 2 3 2" xfId="41522"/>
    <cellStyle name="40% – Акцентування6 2 2 4 3 2 4" xfId="28433"/>
    <cellStyle name="40% – Акцентування6 2 2 4 3 3" xfId="8610"/>
    <cellStyle name="40% – Акцентування6 2 2 4 3 3 2" xfId="21841"/>
    <cellStyle name="40% – Акцентування6 2 2 4 3 3 2 2" xfId="48042"/>
    <cellStyle name="40% – Акцентування6 2 2 4 3 3 3" xfId="34964"/>
    <cellStyle name="40% – Акцентування6 2 2 4 3 4" xfId="15259"/>
    <cellStyle name="40% – Акцентування6 2 2 4 3 4 2" xfId="41521"/>
    <cellStyle name="40% – Акцентування6 2 2 4 3 5" xfId="28432"/>
    <cellStyle name="40% – Акцентування6 2 2 4 4" xfId="1847"/>
    <cellStyle name="40% – Акцентування6 2 2 4 4 2" xfId="8612"/>
    <cellStyle name="40% – Акцентування6 2 2 4 4 2 2" xfId="21843"/>
    <cellStyle name="40% – Акцентування6 2 2 4 4 2 2 2" xfId="48044"/>
    <cellStyle name="40% – Акцентування6 2 2 4 4 2 3" xfId="34966"/>
    <cellStyle name="40% – Акцентування6 2 2 4 4 3" xfId="15261"/>
    <cellStyle name="40% – Акцентування6 2 2 4 4 3 2" xfId="41523"/>
    <cellStyle name="40% – Акцентування6 2 2 4 4 4" xfId="28434"/>
    <cellStyle name="40% – Акцентування6 2 2 4 5" xfId="8605"/>
    <cellStyle name="40% – Акцентування6 2 2 4 5 2" xfId="21836"/>
    <cellStyle name="40% – Акцентування6 2 2 4 5 2 2" xfId="48037"/>
    <cellStyle name="40% – Акцентування6 2 2 4 5 3" xfId="34959"/>
    <cellStyle name="40% – Акцентування6 2 2 4 6" xfId="15254"/>
    <cellStyle name="40% – Акцентування6 2 2 4 6 2" xfId="41516"/>
    <cellStyle name="40% – Акцентування6 2 2 4 7" xfId="28427"/>
    <cellStyle name="40% – Акцентування6 2 2 5" xfId="1848"/>
    <cellStyle name="40% – Акцентування6 2 2 5 2" xfId="1849"/>
    <cellStyle name="40% – Акцентування6 2 2 5 2 2" xfId="1850"/>
    <cellStyle name="40% – Акцентування6 2 2 5 2 2 2" xfId="8615"/>
    <cellStyle name="40% – Акцентування6 2 2 5 2 2 2 2" xfId="21846"/>
    <cellStyle name="40% – Акцентування6 2 2 5 2 2 2 2 2" xfId="48047"/>
    <cellStyle name="40% – Акцентування6 2 2 5 2 2 2 3" xfId="34969"/>
    <cellStyle name="40% – Акцентування6 2 2 5 2 2 3" xfId="15264"/>
    <cellStyle name="40% – Акцентування6 2 2 5 2 2 3 2" xfId="41526"/>
    <cellStyle name="40% – Акцентування6 2 2 5 2 2 4" xfId="28437"/>
    <cellStyle name="40% – Акцентування6 2 2 5 2 3" xfId="8614"/>
    <cellStyle name="40% – Акцентування6 2 2 5 2 3 2" xfId="21845"/>
    <cellStyle name="40% – Акцентування6 2 2 5 2 3 2 2" xfId="48046"/>
    <cellStyle name="40% – Акцентування6 2 2 5 2 3 3" xfId="34968"/>
    <cellStyle name="40% – Акцентування6 2 2 5 2 4" xfId="15263"/>
    <cellStyle name="40% – Акцентування6 2 2 5 2 4 2" xfId="41525"/>
    <cellStyle name="40% – Акцентування6 2 2 5 2 5" xfId="28436"/>
    <cellStyle name="40% – Акцентування6 2 2 5 3" xfId="1851"/>
    <cellStyle name="40% – Акцентування6 2 2 5 3 2" xfId="8616"/>
    <cellStyle name="40% – Акцентування6 2 2 5 3 2 2" xfId="21847"/>
    <cellStyle name="40% – Акцентування6 2 2 5 3 2 2 2" xfId="48048"/>
    <cellStyle name="40% – Акцентування6 2 2 5 3 2 3" xfId="34970"/>
    <cellStyle name="40% – Акцентування6 2 2 5 3 3" xfId="15265"/>
    <cellStyle name="40% – Акцентування6 2 2 5 3 3 2" xfId="41527"/>
    <cellStyle name="40% – Акцентування6 2 2 5 3 4" xfId="28438"/>
    <cellStyle name="40% – Акцентування6 2 2 5 4" xfId="8613"/>
    <cellStyle name="40% – Акцентування6 2 2 5 4 2" xfId="21844"/>
    <cellStyle name="40% – Акцентування6 2 2 5 4 2 2" xfId="48045"/>
    <cellStyle name="40% – Акцентування6 2 2 5 4 3" xfId="34967"/>
    <cellStyle name="40% – Акцентування6 2 2 5 5" xfId="15262"/>
    <cellStyle name="40% – Акцентування6 2 2 5 5 2" xfId="41524"/>
    <cellStyle name="40% – Акцентування6 2 2 5 6" xfId="28435"/>
    <cellStyle name="40% – Акцентування6 2 2 6" xfId="1852"/>
    <cellStyle name="40% – Акцентування6 2 2 6 2" xfId="1853"/>
    <cellStyle name="40% – Акцентування6 2 2 6 2 2" xfId="8618"/>
    <cellStyle name="40% – Акцентування6 2 2 6 2 2 2" xfId="21849"/>
    <cellStyle name="40% – Акцентування6 2 2 6 2 2 2 2" xfId="48050"/>
    <cellStyle name="40% – Акцентування6 2 2 6 2 2 3" xfId="34972"/>
    <cellStyle name="40% – Акцентування6 2 2 6 2 3" xfId="15267"/>
    <cellStyle name="40% – Акцентування6 2 2 6 2 3 2" xfId="41529"/>
    <cellStyle name="40% – Акцентування6 2 2 6 2 4" xfId="28440"/>
    <cellStyle name="40% – Акцентування6 2 2 6 3" xfId="8617"/>
    <cellStyle name="40% – Акцентування6 2 2 6 3 2" xfId="21848"/>
    <cellStyle name="40% – Акцентування6 2 2 6 3 2 2" xfId="48049"/>
    <cellStyle name="40% – Акцентування6 2 2 6 3 3" xfId="34971"/>
    <cellStyle name="40% – Акцентування6 2 2 6 4" xfId="15266"/>
    <cellStyle name="40% – Акцентування6 2 2 6 4 2" xfId="41528"/>
    <cellStyle name="40% – Акцентування6 2 2 6 5" xfId="28439"/>
    <cellStyle name="40% – Акцентування6 2 2 7" xfId="1854"/>
    <cellStyle name="40% – Акцентування6 2 2 7 2" xfId="8619"/>
    <cellStyle name="40% – Акцентування6 2 2 7 2 2" xfId="21850"/>
    <cellStyle name="40% – Акцентування6 2 2 7 2 2 2" xfId="48051"/>
    <cellStyle name="40% – Акцентування6 2 2 7 2 3" xfId="34973"/>
    <cellStyle name="40% – Акцентування6 2 2 7 3" xfId="15268"/>
    <cellStyle name="40% – Акцентування6 2 2 7 3 2" xfId="41530"/>
    <cellStyle name="40% – Акцентування6 2 2 7 4" xfId="28441"/>
    <cellStyle name="40% – Акцентування6 2 2 8" xfId="8556"/>
    <cellStyle name="40% – Акцентування6 2 2 8 2" xfId="21787"/>
    <cellStyle name="40% – Акцентування6 2 2 8 2 2" xfId="47988"/>
    <cellStyle name="40% – Акцентування6 2 2 8 3" xfId="34910"/>
    <cellStyle name="40% – Акцентування6 2 2 9" xfId="15205"/>
    <cellStyle name="40% – Акцентування6 2 2 9 2" xfId="41467"/>
    <cellStyle name="40% – Акцентування6 2 3" xfId="1855"/>
    <cellStyle name="40% – Акцентування6 2 3 2" xfId="1856"/>
    <cellStyle name="40% – Акцентування6 2 3 2 2" xfId="1857"/>
    <cellStyle name="40% – Акцентування6 2 3 2 2 2" xfId="1858"/>
    <cellStyle name="40% – Акцентування6 2 3 2 2 2 2" xfId="1859"/>
    <cellStyle name="40% – Акцентування6 2 3 2 2 2 2 2" xfId="1860"/>
    <cellStyle name="40% – Акцентування6 2 3 2 2 2 2 2 2" xfId="8625"/>
    <cellStyle name="40% – Акцентування6 2 3 2 2 2 2 2 2 2" xfId="21856"/>
    <cellStyle name="40% – Акцентування6 2 3 2 2 2 2 2 2 2 2" xfId="48057"/>
    <cellStyle name="40% – Акцентування6 2 3 2 2 2 2 2 2 3" xfId="34979"/>
    <cellStyle name="40% – Акцентування6 2 3 2 2 2 2 2 3" xfId="15274"/>
    <cellStyle name="40% – Акцентування6 2 3 2 2 2 2 2 3 2" xfId="41536"/>
    <cellStyle name="40% – Акцентування6 2 3 2 2 2 2 2 4" xfId="28447"/>
    <cellStyle name="40% – Акцентування6 2 3 2 2 2 2 3" xfId="8624"/>
    <cellStyle name="40% – Акцентування6 2 3 2 2 2 2 3 2" xfId="21855"/>
    <cellStyle name="40% – Акцентування6 2 3 2 2 2 2 3 2 2" xfId="48056"/>
    <cellStyle name="40% – Акцентування6 2 3 2 2 2 2 3 3" xfId="34978"/>
    <cellStyle name="40% – Акцентування6 2 3 2 2 2 2 4" xfId="15273"/>
    <cellStyle name="40% – Акцентування6 2 3 2 2 2 2 4 2" xfId="41535"/>
    <cellStyle name="40% – Акцентування6 2 3 2 2 2 2 5" xfId="28446"/>
    <cellStyle name="40% – Акцентування6 2 3 2 2 2 3" xfId="1861"/>
    <cellStyle name="40% – Акцентування6 2 3 2 2 2 3 2" xfId="8626"/>
    <cellStyle name="40% – Акцентування6 2 3 2 2 2 3 2 2" xfId="21857"/>
    <cellStyle name="40% – Акцентування6 2 3 2 2 2 3 2 2 2" xfId="48058"/>
    <cellStyle name="40% – Акцентування6 2 3 2 2 2 3 2 3" xfId="34980"/>
    <cellStyle name="40% – Акцентування6 2 3 2 2 2 3 3" xfId="15275"/>
    <cellStyle name="40% – Акцентування6 2 3 2 2 2 3 3 2" xfId="41537"/>
    <cellStyle name="40% – Акцентування6 2 3 2 2 2 3 4" xfId="28448"/>
    <cellStyle name="40% – Акцентування6 2 3 2 2 2 4" xfId="8623"/>
    <cellStyle name="40% – Акцентування6 2 3 2 2 2 4 2" xfId="21854"/>
    <cellStyle name="40% – Акцентування6 2 3 2 2 2 4 2 2" xfId="48055"/>
    <cellStyle name="40% – Акцентування6 2 3 2 2 2 4 3" xfId="34977"/>
    <cellStyle name="40% – Акцентування6 2 3 2 2 2 5" xfId="15272"/>
    <cellStyle name="40% – Акцентування6 2 3 2 2 2 5 2" xfId="41534"/>
    <cellStyle name="40% – Акцентування6 2 3 2 2 2 6" xfId="28445"/>
    <cellStyle name="40% – Акцентування6 2 3 2 2 3" xfId="1862"/>
    <cellStyle name="40% – Акцентування6 2 3 2 2 3 2" xfId="1863"/>
    <cellStyle name="40% – Акцентування6 2 3 2 2 3 2 2" xfId="8628"/>
    <cellStyle name="40% – Акцентування6 2 3 2 2 3 2 2 2" xfId="21859"/>
    <cellStyle name="40% – Акцентування6 2 3 2 2 3 2 2 2 2" xfId="48060"/>
    <cellStyle name="40% – Акцентування6 2 3 2 2 3 2 2 3" xfId="34982"/>
    <cellStyle name="40% – Акцентування6 2 3 2 2 3 2 3" xfId="15277"/>
    <cellStyle name="40% – Акцентування6 2 3 2 2 3 2 3 2" xfId="41539"/>
    <cellStyle name="40% – Акцентування6 2 3 2 2 3 2 4" xfId="28450"/>
    <cellStyle name="40% – Акцентування6 2 3 2 2 3 3" xfId="8627"/>
    <cellStyle name="40% – Акцентування6 2 3 2 2 3 3 2" xfId="21858"/>
    <cellStyle name="40% – Акцентування6 2 3 2 2 3 3 2 2" xfId="48059"/>
    <cellStyle name="40% – Акцентування6 2 3 2 2 3 3 3" xfId="34981"/>
    <cellStyle name="40% – Акцентування6 2 3 2 2 3 4" xfId="15276"/>
    <cellStyle name="40% – Акцентування6 2 3 2 2 3 4 2" xfId="41538"/>
    <cellStyle name="40% – Акцентування6 2 3 2 2 3 5" xfId="28449"/>
    <cellStyle name="40% – Акцентування6 2 3 2 2 4" xfId="1864"/>
    <cellStyle name="40% – Акцентування6 2 3 2 2 4 2" xfId="8629"/>
    <cellStyle name="40% – Акцентування6 2 3 2 2 4 2 2" xfId="21860"/>
    <cellStyle name="40% – Акцентування6 2 3 2 2 4 2 2 2" xfId="48061"/>
    <cellStyle name="40% – Акцентування6 2 3 2 2 4 2 3" xfId="34983"/>
    <cellStyle name="40% – Акцентування6 2 3 2 2 4 3" xfId="15278"/>
    <cellStyle name="40% – Акцентування6 2 3 2 2 4 3 2" xfId="41540"/>
    <cellStyle name="40% – Акцентування6 2 3 2 2 4 4" xfId="28451"/>
    <cellStyle name="40% – Акцентування6 2 3 2 2 5" xfId="8622"/>
    <cellStyle name="40% – Акцентування6 2 3 2 2 5 2" xfId="21853"/>
    <cellStyle name="40% – Акцентування6 2 3 2 2 5 2 2" xfId="48054"/>
    <cellStyle name="40% – Акцентування6 2 3 2 2 5 3" xfId="34976"/>
    <cellStyle name="40% – Акцентування6 2 3 2 2 6" xfId="15271"/>
    <cellStyle name="40% – Акцентування6 2 3 2 2 6 2" xfId="41533"/>
    <cellStyle name="40% – Акцентування6 2 3 2 2 7" xfId="28444"/>
    <cellStyle name="40% – Акцентування6 2 3 2 3" xfId="1865"/>
    <cellStyle name="40% – Акцентування6 2 3 2 3 2" xfId="1866"/>
    <cellStyle name="40% – Акцентування6 2 3 2 3 2 2" xfId="1867"/>
    <cellStyle name="40% – Акцентування6 2 3 2 3 2 2 2" xfId="8632"/>
    <cellStyle name="40% – Акцентування6 2 3 2 3 2 2 2 2" xfId="21863"/>
    <cellStyle name="40% – Акцентування6 2 3 2 3 2 2 2 2 2" xfId="48064"/>
    <cellStyle name="40% – Акцентування6 2 3 2 3 2 2 2 3" xfId="34986"/>
    <cellStyle name="40% – Акцентування6 2 3 2 3 2 2 3" xfId="15281"/>
    <cellStyle name="40% – Акцентування6 2 3 2 3 2 2 3 2" xfId="41543"/>
    <cellStyle name="40% – Акцентування6 2 3 2 3 2 2 4" xfId="28454"/>
    <cellStyle name="40% – Акцентування6 2 3 2 3 2 3" xfId="8631"/>
    <cellStyle name="40% – Акцентування6 2 3 2 3 2 3 2" xfId="21862"/>
    <cellStyle name="40% – Акцентування6 2 3 2 3 2 3 2 2" xfId="48063"/>
    <cellStyle name="40% – Акцентування6 2 3 2 3 2 3 3" xfId="34985"/>
    <cellStyle name="40% – Акцентування6 2 3 2 3 2 4" xfId="15280"/>
    <cellStyle name="40% – Акцентування6 2 3 2 3 2 4 2" xfId="41542"/>
    <cellStyle name="40% – Акцентування6 2 3 2 3 2 5" xfId="28453"/>
    <cellStyle name="40% – Акцентування6 2 3 2 3 3" xfId="1868"/>
    <cellStyle name="40% – Акцентування6 2 3 2 3 3 2" xfId="8633"/>
    <cellStyle name="40% – Акцентування6 2 3 2 3 3 2 2" xfId="21864"/>
    <cellStyle name="40% – Акцентування6 2 3 2 3 3 2 2 2" xfId="48065"/>
    <cellStyle name="40% – Акцентування6 2 3 2 3 3 2 3" xfId="34987"/>
    <cellStyle name="40% – Акцентування6 2 3 2 3 3 3" xfId="15282"/>
    <cellStyle name="40% – Акцентування6 2 3 2 3 3 3 2" xfId="41544"/>
    <cellStyle name="40% – Акцентування6 2 3 2 3 3 4" xfId="28455"/>
    <cellStyle name="40% – Акцентування6 2 3 2 3 4" xfId="8630"/>
    <cellStyle name="40% – Акцентування6 2 3 2 3 4 2" xfId="21861"/>
    <cellStyle name="40% – Акцентування6 2 3 2 3 4 2 2" xfId="48062"/>
    <cellStyle name="40% – Акцентування6 2 3 2 3 4 3" xfId="34984"/>
    <cellStyle name="40% – Акцентування6 2 3 2 3 5" xfId="15279"/>
    <cellStyle name="40% – Акцентування6 2 3 2 3 5 2" xfId="41541"/>
    <cellStyle name="40% – Акцентування6 2 3 2 3 6" xfId="28452"/>
    <cellStyle name="40% – Акцентування6 2 3 2 4" xfId="1869"/>
    <cellStyle name="40% – Акцентування6 2 3 2 4 2" xfId="1870"/>
    <cellStyle name="40% – Акцентування6 2 3 2 4 2 2" xfId="8635"/>
    <cellStyle name="40% – Акцентування6 2 3 2 4 2 2 2" xfId="21866"/>
    <cellStyle name="40% – Акцентування6 2 3 2 4 2 2 2 2" xfId="48067"/>
    <cellStyle name="40% – Акцентування6 2 3 2 4 2 2 3" xfId="34989"/>
    <cellStyle name="40% – Акцентування6 2 3 2 4 2 3" xfId="15284"/>
    <cellStyle name="40% – Акцентування6 2 3 2 4 2 3 2" xfId="41546"/>
    <cellStyle name="40% – Акцентування6 2 3 2 4 2 4" xfId="28457"/>
    <cellStyle name="40% – Акцентування6 2 3 2 4 3" xfId="8634"/>
    <cellStyle name="40% – Акцентування6 2 3 2 4 3 2" xfId="21865"/>
    <cellStyle name="40% – Акцентування6 2 3 2 4 3 2 2" xfId="48066"/>
    <cellStyle name="40% – Акцентування6 2 3 2 4 3 3" xfId="34988"/>
    <cellStyle name="40% – Акцентування6 2 3 2 4 4" xfId="15283"/>
    <cellStyle name="40% – Акцентування6 2 3 2 4 4 2" xfId="41545"/>
    <cellStyle name="40% – Акцентування6 2 3 2 4 5" xfId="28456"/>
    <cellStyle name="40% – Акцентування6 2 3 2 5" xfId="1871"/>
    <cellStyle name="40% – Акцентування6 2 3 2 5 2" xfId="8636"/>
    <cellStyle name="40% – Акцентування6 2 3 2 5 2 2" xfId="21867"/>
    <cellStyle name="40% – Акцентування6 2 3 2 5 2 2 2" xfId="48068"/>
    <cellStyle name="40% – Акцентування6 2 3 2 5 2 3" xfId="34990"/>
    <cellStyle name="40% – Акцентування6 2 3 2 5 3" xfId="15285"/>
    <cellStyle name="40% – Акцентування6 2 3 2 5 3 2" xfId="41547"/>
    <cellStyle name="40% – Акцентування6 2 3 2 5 4" xfId="28458"/>
    <cellStyle name="40% – Акцентування6 2 3 2 6" xfId="8621"/>
    <cellStyle name="40% – Акцентування6 2 3 2 6 2" xfId="21852"/>
    <cellStyle name="40% – Акцентування6 2 3 2 6 2 2" xfId="48053"/>
    <cellStyle name="40% – Акцентування6 2 3 2 6 3" xfId="34975"/>
    <cellStyle name="40% – Акцентування6 2 3 2 7" xfId="15270"/>
    <cellStyle name="40% – Акцентування6 2 3 2 7 2" xfId="41532"/>
    <cellStyle name="40% – Акцентування6 2 3 2 8" xfId="28443"/>
    <cellStyle name="40% – Акцентування6 2 3 3" xfId="1872"/>
    <cellStyle name="40% – Акцентування6 2 3 3 2" xfId="1873"/>
    <cellStyle name="40% – Акцентування6 2 3 3 2 2" xfId="1874"/>
    <cellStyle name="40% – Акцентування6 2 3 3 2 2 2" xfId="1875"/>
    <cellStyle name="40% – Акцентування6 2 3 3 2 2 2 2" xfId="8640"/>
    <cellStyle name="40% – Акцентування6 2 3 3 2 2 2 2 2" xfId="21871"/>
    <cellStyle name="40% – Акцентування6 2 3 3 2 2 2 2 2 2" xfId="48072"/>
    <cellStyle name="40% – Акцентування6 2 3 3 2 2 2 2 3" xfId="34994"/>
    <cellStyle name="40% – Акцентування6 2 3 3 2 2 2 3" xfId="15289"/>
    <cellStyle name="40% – Акцентування6 2 3 3 2 2 2 3 2" xfId="41551"/>
    <cellStyle name="40% – Акцентування6 2 3 3 2 2 2 4" xfId="28462"/>
    <cellStyle name="40% – Акцентування6 2 3 3 2 2 3" xfId="8639"/>
    <cellStyle name="40% – Акцентування6 2 3 3 2 2 3 2" xfId="21870"/>
    <cellStyle name="40% – Акцентування6 2 3 3 2 2 3 2 2" xfId="48071"/>
    <cellStyle name="40% – Акцентування6 2 3 3 2 2 3 3" xfId="34993"/>
    <cellStyle name="40% – Акцентування6 2 3 3 2 2 4" xfId="15288"/>
    <cellStyle name="40% – Акцентування6 2 3 3 2 2 4 2" xfId="41550"/>
    <cellStyle name="40% – Акцентування6 2 3 3 2 2 5" xfId="28461"/>
    <cellStyle name="40% – Акцентування6 2 3 3 2 3" xfId="1876"/>
    <cellStyle name="40% – Акцентування6 2 3 3 2 3 2" xfId="8641"/>
    <cellStyle name="40% – Акцентування6 2 3 3 2 3 2 2" xfId="21872"/>
    <cellStyle name="40% – Акцентування6 2 3 3 2 3 2 2 2" xfId="48073"/>
    <cellStyle name="40% – Акцентування6 2 3 3 2 3 2 3" xfId="34995"/>
    <cellStyle name="40% – Акцентування6 2 3 3 2 3 3" xfId="15290"/>
    <cellStyle name="40% – Акцентування6 2 3 3 2 3 3 2" xfId="41552"/>
    <cellStyle name="40% – Акцентування6 2 3 3 2 3 4" xfId="28463"/>
    <cellStyle name="40% – Акцентування6 2 3 3 2 4" xfId="8638"/>
    <cellStyle name="40% – Акцентування6 2 3 3 2 4 2" xfId="21869"/>
    <cellStyle name="40% – Акцентування6 2 3 3 2 4 2 2" xfId="48070"/>
    <cellStyle name="40% – Акцентування6 2 3 3 2 4 3" xfId="34992"/>
    <cellStyle name="40% – Акцентування6 2 3 3 2 5" xfId="15287"/>
    <cellStyle name="40% – Акцентування6 2 3 3 2 5 2" xfId="41549"/>
    <cellStyle name="40% – Акцентування6 2 3 3 2 6" xfId="28460"/>
    <cellStyle name="40% – Акцентування6 2 3 3 3" xfId="1877"/>
    <cellStyle name="40% – Акцентування6 2 3 3 3 2" xfId="1878"/>
    <cellStyle name="40% – Акцентування6 2 3 3 3 2 2" xfId="8643"/>
    <cellStyle name="40% – Акцентування6 2 3 3 3 2 2 2" xfId="21874"/>
    <cellStyle name="40% – Акцентування6 2 3 3 3 2 2 2 2" xfId="48075"/>
    <cellStyle name="40% – Акцентування6 2 3 3 3 2 2 3" xfId="34997"/>
    <cellStyle name="40% – Акцентування6 2 3 3 3 2 3" xfId="15292"/>
    <cellStyle name="40% – Акцентування6 2 3 3 3 2 3 2" xfId="41554"/>
    <cellStyle name="40% – Акцентування6 2 3 3 3 2 4" xfId="28465"/>
    <cellStyle name="40% – Акцентування6 2 3 3 3 3" xfId="8642"/>
    <cellStyle name="40% – Акцентування6 2 3 3 3 3 2" xfId="21873"/>
    <cellStyle name="40% – Акцентування6 2 3 3 3 3 2 2" xfId="48074"/>
    <cellStyle name="40% – Акцентування6 2 3 3 3 3 3" xfId="34996"/>
    <cellStyle name="40% – Акцентування6 2 3 3 3 4" xfId="15291"/>
    <cellStyle name="40% – Акцентування6 2 3 3 3 4 2" xfId="41553"/>
    <cellStyle name="40% – Акцентування6 2 3 3 3 5" xfId="28464"/>
    <cellStyle name="40% – Акцентування6 2 3 3 4" xfId="1879"/>
    <cellStyle name="40% – Акцентування6 2 3 3 4 2" xfId="8644"/>
    <cellStyle name="40% – Акцентування6 2 3 3 4 2 2" xfId="21875"/>
    <cellStyle name="40% – Акцентування6 2 3 3 4 2 2 2" xfId="48076"/>
    <cellStyle name="40% – Акцентування6 2 3 3 4 2 3" xfId="34998"/>
    <cellStyle name="40% – Акцентування6 2 3 3 4 3" xfId="15293"/>
    <cellStyle name="40% – Акцентування6 2 3 3 4 3 2" xfId="41555"/>
    <cellStyle name="40% – Акцентування6 2 3 3 4 4" xfId="28466"/>
    <cellStyle name="40% – Акцентування6 2 3 3 5" xfId="8637"/>
    <cellStyle name="40% – Акцентування6 2 3 3 5 2" xfId="21868"/>
    <cellStyle name="40% – Акцентування6 2 3 3 5 2 2" xfId="48069"/>
    <cellStyle name="40% – Акцентування6 2 3 3 5 3" xfId="34991"/>
    <cellStyle name="40% – Акцентування6 2 3 3 6" xfId="15286"/>
    <cellStyle name="40% – Акцентування6 2 3 3 6 2" xfId="41548"/>
    <cellStyle name="40% – Акцентування6 2 3 3 7" xfId="28459"/>
    <cellStyle name="40% – Акцентування6 2 3 4" xfId="1880"/>
    <cellStyle name="40% – Акцентування6 2 3 4 2" xfId="1881"/>
    <cellStyle name="40% – Акцентування6 2 3 4 2 2" xfId="1882"/>
    <cellStyle name="40% – Акцентування6 2 3 4 2 2 2" xfId="8647"/>
    <cellStyle name="40% – Акцентування6 2 3 4 2 2 2 2" xfId="21878"/>
    <cellStyle name="40% – Акцентування6 2 3 4 2 2 2 2 2" xfId="48079"/>
    <cellStyle name="40% – Акцентування6 2 3 4 2 2 2 3" xfId="35001"/>
    <cellStyle name="40% – Акцентування6 2 3 4 2 2 3" xfId="15296"/>
    <cellStyle name="40% – Акцентування6 2 3 4 2 2 3 2" xfId="41558"/>
    <cellStyle name="40% – Акцентування6 2 3 4 2 2 4" xfId="28469"/>
    <cellStyle name="40% – Акцентування6 2 3 4 2 3" xfId="8646"/>
    <cellStyle name="40% – Акцентування6 2 3 4 2 3 2" xfId="21877"/>
    <cellStyle name="40% – Акцентування6 2 3 4 2 3 2 2" xfId="48078"/>
    <cellStyle name="40% – Акцентування6 2 3 4 2 3 3" xfId="35000"/>
    <cellStyle name="40% – Акцентування6 2 3 4 2 4" xfId="15295"/>
    <cellStyle name="40% – Акцентування6 2 3 4 2 4 2" xfId="41557"/>
    <cellStyle name="40% – Акцентування6 2 3 4 2 5" xfId="28468"/>
    <cellStyle name="40% – Акцентування6 2 3 4 3" xfId="1883"/>
    <cellStyle name="40% – Акцентування6 2 3 4 3 2" xfId="8648"/>
    <cellStyle name="40% – Акцентування6 2 3 4 3 2 2" xfId="21879"/>
    <cellStyle name="40% – Акцентування6 2 3 4 3 2 2 2" xfId="48080"/>
    <cellStyle name="40% – Акцентування6 2 3 4 3 2 3" xfId="35002"/>
    <cellStyle name="40% – Акцентування6 2 3 4 3 3" xfId="15297"/>
    <cellStyle name="40% – Акцентування6 2 3 4 3 3 2" xfId="41559"/>
    <cellStyle name="40% – Акцентування6 2 3 4 3 4" xfId="28470"/>
    <cellStyle name="40% – Акцентування6 2 3 4 4" xfId="8645"/>
    <cellStyle name="40% – Акцентування6 2 3 4 4 2" xfId="21876"/>
    <cellStyle name="40% – Акцентування6 2 3 4 4 2 2" xfId="48077"/>
    <cellStyle name="40% – Акцентування6 2 3 4 4 3" xfId="34999"/>
    <cellStyle name="40% – Акцентування6 2 3 4 5" xfId="15294"/>
    <cellStyle name="40% – Акцентування6 2 3 4 5 2" xfId="41556"/>
    <cellStyle name="40% – Акцентування6 2 3 4 6" xfId="28467"/>
    <cellStyle name="40% – Акцентування6 2 3 5" xfId="1884"/>
    <cellStyle name="40% – Акцентування6 2 3 5 2" xfId="1885"/>
    <cellStyle name="40% – Акцентування6 2 3 5 2 2" xfId="8650"/>
    <cellStyle name="40% – Акцентування6 2 3 5 2 2 2" xfId="21881"/>
    <cellStyle name="40% – Акцентування6 2 3 5 2 2 2 2" xfId="48082"/>
    <cellStyle name="40% – Акцентування6 2 3 5 2 2 3" xfId="35004"/>
    <cellStyle name="40% – Акцентування6 2 3 5 2 3" xfId="15299"/>
    <cellStyle name="40% – Акцентування6 2 3 5 2 3 2" xfId="41561"/>
    <cellStyle name="40% – Акцентування6 2 3 5 2 4" xfId="28472"/>
    <cellStyle name="40% – Акцентування6 2 3 5 3" xfId="8649"/>
    <cellStyle name="40% – Акцентування6 2 3 5 3 2" xfId="21880"/>
    <cellStyle name="40% – Акцентування6 2 3 5 3 2 2" xfId="48081"/>
    <cellStyle name="40% – Акцентування6 2 3 5 3 3" xfId="35003"/>
    <cellStyle name="40% – Акцентування6 2 3 5 4" xfId="15298"/>
    <cellStyle name="40% – Акцентування6 2 3 5 4 2" xfId="41560"/>
    <cellStyle name="40% – Акцентування6 2 3 5 5" xfId="28471"/>
    <cellStyle name="40% – Акцентування6 2 3 6" xfId="1886"/>
    <cellStyle name="40% – Акцентування6 2 3 6 2" xfId="8651"/>
    <cellStyle name="40% – Акцентування6 2 3 6 2 2" xfId="21882"/>
    <cellStyle name="40% – Акцентування6 2 3 6 2 2 2" xfId="48083"/>
    <cellStyle name="40% – Акцентування6 2 3 6 2 3" xfId="35005"/>
    <cellStyle name="40% – Акцентування6 2 3 6 3" xfId="15300"/>
    <cellStyle name="40% – Акцентування6 2 3 6 3 2" xfId="41562"/>
    <cellStyle name="40% – Акцентування6 2 3 6 4" xfId="28473"/>
    <cellStyle name="40% – Акцентування6 2 3 7" xfId="8620"/>
    <cellStyle name="40% – Акцентування6 2 3 7 2" xfId="21851"/>
    <cellStyle name="40% – Акцентування6 2 3 7 2 2" xfId="48052"/>
    <cellStyle name="40% – Акцентування6 2 3 7 3" xfId="34974"/>
    <cellStyle name="40% – Акцентування6 2 3 8" xfId="15269"/>
    <cellStyle name="40% – Акцентування6 2 3 8 2" xfId="41531"/>
    <cellStyle name="40% – Акцентування6 2 3 9" xfId="28442"/>
    <cellStyle name="40% – Акцентування6 2 4" xfId="1887"/>
    <cellStyle name="40% – Акцентування6 2 4 2" xfId="1888"/>
    <cellStyle name="40% – Акцентування6 2 4 2 2" xfId="1889"/>
    <cellStyle name="40% – Акцентування6 2 4 2 2 2" xfId="1890"/>
    <cellStyle name="40% – Акцентування6 2 4 2 2 2 2" xfId="1891"/>
    <cellStyle name="40% – Акцентування6 2 4 2 2 2 2 2" xfId="8656"/>
    <cellStyle name="40% – Акцентування6 2 4 2 2 2 2 2 2" xfId="21887"/>
    <cellStyle name="40% – Акцентування6 2 4 2 2 2 2 2 2 2" xfId="48088"/>
    <cellStyle name="40% – Акцентування6 2 4 2 2 2 2 2 3" xfId="35010"/>
    <cellStyle name="40% – Акцентування6 2 4 2 2 2 2 3" xfId="15305"/>
    <cellStyle name="40% – Акцентування6 2 4 2 2 2 2 3 2" xfId="41567"/>
    <cellStyle name="40% – Акцентування6 2 4 2 2 2 2 4" xfId="28478"/>
    <cellStyle name="40% – Акцентування6 2 4 2 2 2 3" xfId="8655"/>
    <cellStyle name="40% – Акцентування6 2 4 2 2 2 3 2" xfId="21886"/>
    <cellStyle name="40% – Акцентування6 2 4 2 2 2 3 2 2" xfId="48087"/>
    <cellStyle name="40% – Акцентування6 2 4 2 2 2 3 3" xfId="35009"/>
    <cellStyle name="40% – Акцентування6 2 4 2 2 2 4" xfId="15304"/>
    <cellStyle name="40% – Акцентування6 2 4 2 2 2 4 2" xfId="41566"/>
    <cellStyle name="40% – Акцентування6 2 4 2 2 2 5" xfId="28477"/>
    <cellStyle name="40% – Акцентування6 2 4 2 2 3" xfId="1892"/>
    <cellStyle name="40% – Акцентування6 2 4 2 2 3 2" xfId="8657"/>
    <cellStyle name="40% – Акцентування6 2 4 2 2 3 2 2" xfId="21888"/>
    <cellStyle name="40% – Акцентування6 2 4 2 2 3 2 2 2" xfId="48089"/>
    <cellStyle name="40% – Акцентування6 2 4 2 2 3 2 3" xfId="35011"/>
    <cellStyle name="40% – Акцентування6 2 4 2 2 3 3" xfId="15306"/>
    <cellStyle name="40% – Акцентування6 2 4 2 2 3 3 2" xfId="41568"/>
    <cellStyle name="40% – Акцентування6 2 4 2 2 3 4" xfId="28479"/>
    <cellStyle name="40% – Акцентування6 2 4 2 2 4" xfId="8654"/>
    <cellStyle name="40% – Акцентування6 2 4 2 2 4 2" xfId="21885"/>
    <cellStyle name="40% – Акцентування6 2 4 2 2 4 2 2" xfId="48086"/>
    <cellStyle name="40% – Акцентування6 2 4 2 2 4 3" xfId="35008"/>
    <cellStyle name="40% – Акцентування6 2 4 2 2 5" xfId="15303"/>
    <cellStyle name="40% – Акцентування6 2 4 2 2 5 2" xfId="41565"/>
    <cellStyle name="40% – Акцентування6 2 4 2 2 6" xfId="28476"/>
    <cellStyle name="40% – Акцентування6 2 4 2 3" xfId="1893"/>
    <cellStyle name="40% – Акцентування6 2 4 2 3 2" xfId="1894"/>
    <cellStyle name="40% – Акцентування6 2 4 2 3 2 2" xfId="8659"/>
    <cellStyle name="40% – Акцентування6 2 4 2 3 2 2 2" xfId="21890"/>
    <cellStyle name="40% – Акцентування6 2 4 2 3 2 2 2 2" xfId="48091"/>
    <cellStyle name="40% – Акцентування6 2 4 2 3 2 2 3" xfId="35013"/>
    <cellStyle name="40% – Акцентування6 2 4 2 3 2 3" xfId="15308"/>
    <cellStyle name="40% – Акцентування6 2 4 2 3 2 3 2" xfId="41570"/>
    <cellStyle name="40% – Акцентування6 2 4 2 3 2 4" xfId="28481"/>
    <cellStyle name="40% – Акцентування6 2 4 2 3 3" xfId="8658"/>
    <cellStyle name="40% – Акцентування6 2 4 2 3 3 2" xfId="21889"/>
    <cellStyle name="40% – Акцентування6 2 4 2 3 3 2 2" xfId="48090"/>
    <cellStyle name="40% – Акцентування6 2 4 2 3 3 3" xfId="35012"/>
    <cellStyle name="40% – Акцентування6 2 4 2 3 4" xfId="15307"/>
    <cellStyle name="40% – Акцентування6 2 4 2 3 4 2" xfId="41569"/>
    <cellStyle name="40% – Акцентування6 2 4 2 3 5" xfId="28480"/>
    <cellStyle name="40% – Акцентування6 2 4 2 4" xfId="1895"/>
    <cellStyle name="40% – Акцентування6 2 4 2 4 2" xfId="8660"/>
    <cellStyle name="40% – Акцентування6 2 4 2 4 2 2" xfId="21891"/>
    <cellStyle name="40% – Акцентування6 2 4 2 4 2 2 2" xfId="48092"/>
    <cellStyle name="40% – Акцентування6 2 4 2 4 2 3" xfId="35014"/>
    <cellStyle name="40% – Акцентування6 2 4 2 4 3" xfId="15309"/>
    <cellStyle name="40% – Акцентування6 2 4 2 4 3 2" xfId="41571"/>
    <cellStyle name="40% – Акцентування6 2 4 2 4 4" xfId="28482"/>
    <cellStyle name="40% – Акцентування6 2 4 2 5" xfId="8653"/>
    <cellStyle name="40% – Акцентування6 2 4 2 5 2" xfId="21884"/>
    <cellStyle name="40% – Акцентування6 2 4 2 5 2 2" xfId="48085"/>
    <cellStyle name="40% – Акцентування6 2 4 2 5 3" xfId="35007"/>
    <cellStyle name="40% – Акцентування6 2 4 2 6" xfId="15302"/>
    <cellStyle name="40% – Акцентування6 2 4 2 6 2" xfId="41564"/>
    <cellStyle name="40% – Акцентування6 2 4 2 7" xfId="28475"/>
    <cellStyle name="40% – Акцентування6 2 4 3" xfId="1896"/>
    <cellStyle name="40% – Акцентування6 2 4 3 2" xfId="1897"/>
    <cellStyle name="40% – Акцентування6 2 4 3 2 2" xfId="1898"/>
    <cellStyle name="40% – Акцентування6 2 4 3 2 2 2" xfId="8663"/>
    <cellStyle name="40% – Акцентування6 2 4 3 2 2 2 2" xfId="21894"/>
    <cellStyle name="40% – Акцентування6 2 4 3 2 2 2 2 2" xfId="48095"/>
    <cellStyle name="40% – Акцентування6 2 4 3 2 2 2 3" xfId="35017"/>
    <cellStyle name="40% – Акцентування6 2 4 3 2 2 3" xfId="15312"/>
    <cellStyle name="40% – Акцентування6 2 4 3 2 2 3 2" xfId="41574"/>
    <cellStyle name="40% – Акцентування6 2 4 3 2 2 4" xfId="28485"/>
    <cellStyle name="40% – Акцентування6 2 4 3 2 3" xfId="8662"/>
    <cellStyle name="40% – Акцентування6 2 4 3 2 3 2" xfId="21893"/>
    <cellStyle name="40% – Акцентування6 2 4 3 2 3 2 2" xfId="48094"/>
    <cellStyle name="40% – Акцентування6 2 4 3 2 3 3" xfId="35016"/>
    <cellStyle name="40% – Акцентування6 2 4 3 2 4" xfId="15311"/>
    <cellStyle name="40% – Акцентування6 2 4 3 2 4 2" xfId="41573"/>
    <cellStyle name="40% – Акцентування6 2 4 3 2 5" xfId="28484"/>
    <cellStyle name="40% – Акцентування6 2 4 3 3" xfId="1899"/>
    <cellStyle name="40% – Акцентування6 2 4 3 3 2" xfId="8664"/>
    <cellStyle name="40% – Акцентування6 2 4 3 3 2 2" xfId="21895"/>
    <cellStyle name="40% – Акцентування6 2 4 3 3 2 2 2" xfId="48096"/>
    <cellStyle name="40% – Акцентування6 2 4 3 3 2 3" xfId="35018"/>
    <cellStyle name="40% – Акцентування6 2 4 3 3 3" xfId="15313"/>
    <cellStyle name="40% – Акцентування6 2 4 3 3 3 2" xfId="41575"/>
    <cellStyle name="40% – Акцентування6 2 4 3 3 4" xfId="28486"/>
    <cellStyle name="40% – Акцентування6 2 4 3 4" xfId="8661"/>
    <cellStyle name="40% – Акцентування6 2 4 3 4 2" xfId="21892"/>
    <cellStyle name="40% – Акцентування6 2 4 3 4 2 2" xfId="48093"/>
    <cellStyle name="40% – Акцентування6 2 4 3 4 3" xfId="35015"/>
    <cellStyle name="40% – Акцентування6 2 4 3 5" xfId="15310"/>
    <cellStyle name="40% – Акцентування6 2 4 3 5 2" xfId="41572"/>
    <cellStyle name="40% – Акцентування6 2 4 3 6" xfId="28483"/>
    <cellStyle name="40% – Акцентування6 2 4 4" xfId="1900"/>
    <cellStyle name="40% – Акцентування6 2 4 4 2" xfId="1901"/>
    <cellStyle name="40% – Акцентування6 2 4 4 2 2" xfId="8666"/>
    <cellStyle name="40% – Акцентування6 2 4 4 2 2 2" xfId="21897"/>
    <cellStyle name="40% – Акцентування6 2 4 4 2 2 2 2" xfId="48098"/>
    <cellStyle name="40% – Акцентування6 2 4 4 2 2 3" xfId="35020"/>
    <cellStyle name="40% – Акцентування6 2 4 4 2 3" xfId="15315"/>
    <cellStyle name="40% – Акцентування6 2 4 4 2 3 2" xfId="41577"/>
    <cellStyle name="40% – Акцентування6 2 4 4 2 4" xfId="28488"/>
    <cellStyle name="40% – Акцентування6 2 4 4 3" xfId="8665"/>
    <cellStyle name="40% – Акцентування6 2 4 4 3 2" xfId="21896"/>
    <cellStyle name="40% – Акцентування6 2 4 4 3 2 2" xfId="48097"/>
    <cellStyle name="40% – Акцентування6 2 4 4 3 3" xfId="35019"/>
    <cellStyle name="40% – Акцентування6 2 4 4 4" xfId="15314"/>
    <cellStyle name="40% – Акцентування6 2 4 4 4 2" xfId="41576"/>
    <cellStyle name="40% – Акцентування6 2 4 4 5" xfId="28487"/>
    <cellStyle name="40% – Акцентування6 2 4 5" xfId="1902"/>
    <cellStyle name="40% – Акцентування6 2 4 5 2" xfId="8667"/>
    <cellStyle name="40% – Акцентування6 2 4 5 2 2" xfId="21898"/>
    <cellStyle name="40% – Акцентування6 2 4 5 2 2 2" xfId="48099"/>
    <cellStyle name="40% – Акцентування6 2 4 5 2 3" xfId="35021"/>
    <cellStyle name="40% – Акцентування6 2 4 5 3" xfId="15316"/>
    <cellStyle name="40% – Акцентування6 2 4 5 3 2" xfId="41578"/>
    <cellStyle name="40% – Акцентування6 2 4 5 4" xfId="28489"/>
    <cellStyle name="40% – Акцентування6 2 4 6" xfId="8652"/>
    <cellStyle name="40% – Акцентування6 2 4 6 2" xfId="21883"/>
    <cellStyle name="40% – Акцентування6 2 4 6 2 2" xfId="48084"/>
    <cellStyle name="40% – Акцентування6 2 4 6 3" xfId="35006"/>
    <cellStyle name="40% – Акцентування6 2 4 7" xfId="15301"/>
    <cellStyle name="40% – Акцентування6 2 4 7 2" xfId="41563"/>
    <cellStyle name="40% – Акцентування6 2 4 8" xfId="28474"/>
    <cellStyle name="40% – Акцентування6 2 5" xfId="1903"/>
    <cellStyle name="40% – Акцентування6 2 5 2" xfId="1904"/>
    <cellStyle name="40% – Акцентування6 2 5 2 2" xfId="1905"/>
    <cellStyle name="40% – Акцентування6 2 5 2 2 2" xfId="1906"/>
    <cellStyle name="40% – Акцентування6 2 5 2 2 2 2" xfId="8671"/>
    <cellStyle name="40% – Акцентування6 2 5 2 2 2 2 2" xfId="21902"/>
    <cellStyle name="40% – Акцентування6 2 5 2 2 2 2 2 2" xfId="48103"/>
    <cellStyle name="40% – Акцентування6 2 5 2 2 2 2 3" xfId="35025"/>
    <cellStyle name="40% – Акцентування6 2 5 2 2 2 3" xfId="15320"/>
    <cellStyle name="40% – Акцентування6 2 5 2 2 2 3 2" xfId="41582"/>
    <cellStyle name="40% – Акцентування6 2 5 2 2 2 4" xfId="28493"/>
    <cellStyle name="40% – Акцентування6 2 5 2 2 3" xfId="8670"/>
    <cellStyle name="40% – Акцентування6 2 5 2 2 3 2" xfId="21901"/>
    <cellStyle name="40% – Акцентування6 2 5 2 2 3 2 2" xfId="48102"/>
    <cellStyle name="40% – Акцентування6 2 5 2 2 3 3" xfId="35024"/>
    <cellStyle name="40% – Акцентування6 2 5 2 2 4" xfId="15319"/>
    <cellStyle name="40% – Акцентування6 2 5 2 2 4 2" xfId="41581"/>
    <cellStyle name="40% – Акцентування6 2 5 2 2 5" xfId="28492"/>
    <cellStyle name="40% – Акцентування6 2 5 2 3" xfId="1907"/>
    <cellStyle name="40% – Акцентування6 2 5 2 3 2" xfId="8672"/>
    <cellStyle name="40% – Акцентування6 2 5 2 3 2 2" xfId="21903"/>
    <cellStyle name="40% – Акцентування6 2 5 2 3 2 2 2" xfId="48104"/>
    <cellStyle name="40% – Акцентування6 2 5 2 3 2 3" xfId="35026"/>
    <cellStyle name="40% – Акцентування6 2 5 2 3 3" xfId="15321"/>
    <cellStyle name="40% – Акцентування6 2 5 2 3 3 2" xfId="41583"/>
    <cellStyle name="40% – Акцентування6 2 5 2 3 4" xfId="28494"/>
    <cellStyle name="40% – Акцентування6 2 5 2 4" xfId="8669"/>
    <cellStyle name="40% – Акцентування6 2 5 2 4 2" xfId="21900"/>
    <cellStyle name="40% – Акцентування6 2 5 2 4 2 2" xfId="48101"/>
    <cellStyle name="40% – Акцентування6 2 5 2 4 3" xfId="35023"/>
    <cellStyle name="40% – Акцентування6 2 5 2 5" xfId="15318"/>
    <cellStyle name="40% – Акцентування6 2 5 2 5 2" xfId="41580"/>
    <cellStyle name="40% – Акцентування6 2 5 2 6" xfId="28491"/>
    <cellStyle name="40% – Акцентування6 2 5 3" xfId="1908"/>
    <cellStyle name="40% – Акцентування6 2 5 3 2" xfId="1909"/>
    <cellStyle name="40% – Акцентування6 2 5 3 2 2" xfId="8674"/>
    <cellStyle name="40% – Акцентування6 2 5 3 2 2 2" xfId="21905"/>
    <cellStyle name="40% – Акцентування6 2 5 3 2 2 2 2" xfId="48106"/>
    <cellStyle name="40% – Акцентування6 2 5 3 2 2 3" xfId="35028"/>
    <cellStyle name="40% – Акцентування6 2 5 3 2 3" xfId="15323"/>
    <cellStyle name="40% – Акцентування6 2 5 3 2 3 2" xfId="41585"/>
    <cellStyle name="40% – Акцентування6 2 5 3 2 4" xfId="28496"/>
    <cellStyle name="40% – Акцентування6 2 5 3 3" xfId="8673"/>
    <cellStyle name="40% – Акцентування6 2 5 3 3 2" xfId="21904"/>
    <cellStyle name="40% – Акцентування6 2 5 3 3 2 2" xfId="48105"/>
    <cellStyle name="40% – Акцентування6 2 5 3 3 3" xfId="35027"/>
    <cellStyle name="40% – Акцентування6 2 5 3 4" xfId="15322"/>
    <cellStyle name="40% – Акцентування6 2 5 3 4 2" xfId="41584"/>
    <cellStyle name="40% – Акцентування6 2 5 3 5" xfId="28495"/>
    <cellStyle name="40% – Акцентування6 2 5 4" xfId="1910"/>
    <cellStyle name="40% – Акцентування6 2 5 4 2" xfId="8675"/>
    <cellStyle name="40% – Акцентування6 2 5 4 2 2" xfId="21906"/>
    <cellStyle name="40% – Акцентування6 2 5 4 2 2 2" xfId="48107"/>
    <cellStyle name="40% – Акцентування6 2 5 4 2 3" xfId="35029"/>
    <cellStyle name="40% – Акцентування6 2 5 4 3" xfId="15324"/>
    <cellStyle name="40% – Акцентування6 2 5 4 3 2" xfId="41586"/>
    <cellStyle name="40% – Акцентування6 2 5 4 4" xfId="28497"/>
    <cellStyle name="40% – Акцентування6 2 5 5" xfId="8668"/>
    <cellStyle name="40% – Акцентування6 2 5 5 2" xfId="21899"/>
    <cellStyle name="40% – Акцентування6 2 5 5 2 2" xfId="48100"/>
    <cellStyle name="40% – Акцентування6 2 5 5 3" xfId="35022"/>
    <cellStyle name="40% – Акцентування6 2 5 6" xfId="15317"/>
    <cellStyle name="40% – Акцентування6 2 5 6 2" xfId="41579"/>
    <cellStyle name="40% – Акцентування6 2 5 7" xfId="28490"/>
    <cellStyle name="40% – Акцентування6 2 6" xfId="1911"/>
    <cellStyle name="40% – Акцентування6 2 6 2" xfId="1912"/>
    <cellStyle name="40% – Акцентування6 2 6 2 2" xfId="1913"/>
    <cellStyle name="40% – Акцентування6 2 6 2 2 2" xfId="8678"/>
    <cellStyle name="40% – Акцентування6 2 6 2 2 2 2" xfId="21909"/>
    <cellStyle name="40% – Акцентування6 2 6 2 2 2 2 2" xfId="48110"/>
    <cellStyle name="40% – Акцентування6 2 6 2 2 2 3" xfId="35032"/>
    <cellStyle name="40% – Акцентування6 2 6 2 2 3" xfId="15327"/>
    <cellStyle name="40% – Акцентування6 2 6 2 2 3 2" xfId="41589"/>
    <cellStyle name="40% – Акцентування6 2 6 2 2 4" xfId="28500"/>
    <cellStyle name="40% – Акцентування6 2 6 2 3" xfId="8677"/>
    <cellStyle name="40% – Акцентування6 2 6 2 3 2" xfId="21908"/>
    <cellStyle name="40% – Акцентування6 2 6 2 3 2 2" xfId="48109"/>
    <cellStyle name="40% – Акцентування6 2 6 2 3 3" xfId="35031"/>
    <cellStyle name="40% – Акцентування6 2 6 2 4" xfId="15326"/>
    <cellStyle name="40% – Акцентування6 2 6 2 4 2" xfId="41588"/>
    <cellStyle name="40% – Акцентування6 2 6 2 5" xfId="28499"/>
    <cellStyle name="40% – Акцентування6 2 6 3" xfId="1914"/>
    <cellStyle name="40% – Акцентування6 2 6 3 2" xfId="8679"/>
    <cellStyle name="40% – Акцентування6 2 6 3 2 2" xfId="21910"/>
    <cellStyle name="40% – Акцентування6 2 6 3 2 2 2" xfId="48111"/>
    <cellStyle name="40% – Акцентування6 2 6 3 2 3" xfId="35033"/>
    <cellStyle name="40% – Акцентування6 2 6 3 3" xfId="15328"/>
    <cellStyle name="40% – Акцентування6 2 6 3 3 2" xfId="41590"/>
    <cellStyle name="40% – Акцентування6 2 6 3 4" xfId="28501"/>
    <cellStyle name="40% – Акцентування6 2 6 4" xfId="8676"/>
    <cellStyle name="40% – Акцентування6 2 6 4 2" xfId="21907"/>
    <cellStyle name="40% – Акцентування6 2 6 4 2 2" xfId="48108"/>
    <cellStyle name="40% – Акцентування6 2 6 4 3" xfId="35030"/>
    <cellStyle name="40% – Акцентування6 2 6 5" xfId="15325"/>
    <cellStyle name="40% – Акцентування6 2 6 5 2" xfId="41587"/>
    <cellStyle name="40% – Акцентування6 2 6 6" xfId="28498"/>
    <cellStyle name="40% – Акцентування6 2 7" xfId="1915"/>
    <cellStyle name="40% – Акцентування6 2 7 2" xfId="1916"/>
    <cellStyle name="40% – Акцентування6 2 7 2 2" xfId="8681"/>
    <cellStyle name="40% – Акцентування6 2 7 2 2 2" xfId="21912"/>
    <cellStyle name="40% – Акцентування6 2 7 2 2 2 2" xfId="48113"/>
    <cellStyle name="40% – Акцентування6 2 7 2 2 3" xfId="35035"/>
    <cellStyle name="40% – Акцентування6 2 7 2 3" xfId="15330"/>
    <cellStyle name="40% – Акцентування6 2 7 2 3 2" xfId="41592"/>
    <cellStyle name="40% – Акцентування6 2 7 2 4" xfId="28503"/>
    <cellStyle name="40% – Акцентування6 2 7 3" xfId="8680"/>
    <cellStyle name="40% – Акцентування6 2 7 3 2" xfId="21911"/>
    <cellStyle name="40% – Акцентування6 2 7 3 2 2" xfId="48112"/>
    <cellStyle name="40% – Акцентування6 2 7 3 3" xfId="35034"/>
    <cellStyle name="40% – Акцентування6 2 7 4" xfId="15329"/>
    <cellStyle name="40% – Акцентування6 2 7 4 2" xfId="41591"/>
    <cellStyle name="40% – Акцентування6 2 7 5" xfId="28502"/>
    <cellStyle name="40% – Акцентування6 2 8" xfId="1917"/>
    <cellStyle name="40% – Акцентування6 2 8 2" xfId="8682"/>
    <cellStyle name="40% – Акцентування6 2 8 2 2" xfId="21913"/>
    <cellStyle name="40% – Акцентування6 2 8 2 2 2" xfId="48114"/>
    <cellStyle name="40% – Акцентування6 2 8 2 3" xfId="35036"/>
    <cellStyle name="40% – Акцентування6 2 8 3" xfId="15331"/>
    <cellStyle name="40% – Акцентування6 2 8 3 2" xfId="41593"/>
    <cellStyle name="40% – Акцентування6 2 8 4" xfId="28504"/>
    <cellStyle name="40% – Акцентування6 2 9" xfId="7041"/>
    <cellStyle name="40% – Акцентування6 2 9 2" xfId="13641"/>
    <cellStyle name="40% – Акцентування6 2 9 2 2" xfId="26871"/>
    <cellStyle name="40% – Акцентування6 2 9 2 2 2" xfId="53043"/>
    <cellStyle name="40% – Акцентування6 2 9 2 3" xfId="39965"/>
    <cellStyle name="40% – Акцентування6 2 9 3" xfId="20289"/>
    <cellStyle name="40% – Акцентування6 2 9 3 2" xfId="46522"/>
    <cellStyle name="40% – Акцентування6 2 9 4" xfId="33432"/>
    <cellStyle name="60% - Accent1" xfId="74"/>
    <cellStyle name="60% - Accent2" xfId="75"/>
    <cellStyle name="60% - Accent3" xfId="76"/>
    <cellStyle name="60% - Accent4" xfId="77"/>
    <cellStyle name="60% - Accent5" xfId="78"/>
    <cellStyle name="60% - Accent6" xfId="79"/>
    <cellStyle name="60% - akcent 1" xfId="80"/>
    <cellStyle name="60% - akcent 1 2" xfId="81"/>
    <cellStyle name="60% - akcent 1 3" xfId="82"/>
    <cellStyle name="60% - akcent 1 3 2" xfId="13745"/>
    <cellStyle name="60% - akcent 2" xfId="83"/>
    <cellStyle name="60% - akcent 2 2" xfId="84"/>
    <cellStyle name="60% - akcent 2 3" xfId="85"/>
    <cellStyle name="60% - akcent 2 3 2" xfId="13749"/>
    <cellStyle name="60% - akcent 3" xfId="86"/>
    <cellStyle name="60% - akcent 3 2" xfId="87"/>
    <cellStyle name="60% - akcent 3 3" xfId="88"/>
    <cellStyle name="60% - akcent 3 3 2" xfId="13753"/>
    <cellStyle name="60% - akcent 4" xfId="89"/>
    <cellStyle name="60% - akcent 4 2" xfId="90"/>
    <cellStyle name="60% - akcent 4 3" xfId="91"/>
    <cellStyle name="60% - akcent 4 3 2" xfId="13757"/>
    <cellStyle name="60% - akcent 5" xfId="92"/>
    <cellStyle name="60% - akcent 5 2" xfId="93"/>
    <cellStyle name="60% - akcent 5 3" xfId="94"/>
    <cellStyle name="60% - akcent 5 3 2" xfId="13761"/>
    <cellStyle name="60% - akcent 6" xfId="95"/>
    <cellStyle name="60% - akcent 6 2" xfId="96"/>
    <cellStyle name="60% - akcent 6 3" xfId="97"/>
    <cellStyle name="60% - akcent 6 3 2" xfId="13765"/>
    <cellStyle name="60% - Énfasis1" xfId="98"/>
    <cellStyle name="60% - Énfasis2" xfId="99"/>
    <cellStyle name="60% - Énfasis3" xfId="100"/>
    <cellStyle name="60% - Énfasis4" xfId="101"/>
    <cellStyle name="60% - Énfasis5" xfId="102"/>
    <cellStyle name="60% - Énfasis6" xfId="103"/>
    <cellStyle name="60% - Акцент1 2" xfId="1918"/>
    <cellStyle name="60% - Акцент2 2" xfId="1919"/>
    <cellStyle name="60% - Акцент3 2" xfId="1920"/>
    <cellStyle name="60% - Акцент3 3" xfId="1921"/>
    <cellStyle name="60% - Акцент4 2" xfId="1922"/>
    <cellStyle name="60% - Акцент4 3" xfId="1923"/>
    <cellStyle name="60% - Акцент5 2" xfId="1924"/>
    <cellStyle name="60% - Акцент6 2" xfId="1925"/>
    <cellStyle name="60% - Акцент6 3" xfId="1926"/>
    <cellStyle name="60% – Акцентування1 2" xfId="1927"/>
    <cellStyle name="60% – Акцентування2 2" xfId="1928"/>
    <cellStyle name="60% – Акцентування3 2" xfId="1929"/>
    <cellStyle name="60% – Акцентування4 2" xfId="1930"/>
    <cellStyle name="60% – Акцентування5 2" xfId="1931"/>
    <cellStyle name="60% – Акцентування6 2" xfId="1932"/>
    <cellStyle name="Accent1" xfId="104"/>
    <cellStyle name="Accent2" xfId="105"/>
    <cellStyle name="Accent3" xfId="106"/>
    <cellStyle name="Accent4" xfId="107"/>
    <cellStyle name="Accent5" xfId="108"/>
    <cellStyle name="Accent6" xfId="109"/>
    <cellStyle name="Akcent 1" xfId="110"/>
    <cellStyle name="Akcent 1 2" xfId="111"/>
    <cellStyle name="Akcent 1 3" xfId="112"/>
    <cellStyle name="Akcent 1 3 2" xfId="13742"/>
    <cellStyle name="Akcent 2" xfId="113"/>
    <cellStyle name="Akcent 2 2" xfId="114"/>
    <cellStyle name="Akcent 2 3" xfId="115"/>
    <cellStyle name="Akcent 2 3 2" xfId="13746"/>
    <cellStyle name="Akcent 3" xfId="116"/>
    <cellStyle name="Akcent 3 2" xfId="117"/>
    <cellStyle name="Akcent 3 3" xfId="118"/>
    <cellStyle name="Akcent 3 3 2" xfId="13750"/>
    <cellStyle name="Akcent 4" xfId="119"/>
    <cellStyle name="Akcent 4 2" xfId="120"/>
    <cellStyle name="Akcent 4 3" xfId="121"/>
    <cellStyle name="Akcent 4 3 2" xfId="13754"/>
    <cellStyle name="Akcent 5" xfId="122"/>
    <cellStyle name="Akcent 5 2" xfId="123"/>
    <cellStyle name="Akcent 5 3" xfId="124"/>
    <cellStyle name="Akcent 5 3 2" xfId="13758"/>
    <cellStyle name="Akcent 6" xfId="125"/>
    <cellStyle name="Akcent 6 2" xfId="126"/>
    <cellStyle name="Akcent 6 3" xfId="127"/>
    <cellStyle name="Akcent 6 3 2" xfId="13762"/>
    <cellStyle name="AutoFormat-Optionen" xfId="1933"/>
    <cellStyle name="Bad" xfId="128"/>
    <cellStyle name="Buena" xfId="129"/>
    <cellStyle name="Calc Currency (0)" xfId="307"/>
    <cellStyle name="Calculation" xfId="280"/>
    <cellStyle name="Cálculo" xfId="130"/>
    <cellStyle name="Celda de comprobación" xfId="131"/>
    <cellStyle name="Celda vinculada" xfId="132"/>
    <cellStyle name="Check Cell" xfId="133"/>
    <cellStyle name="čiarky [0]_Kalkulation POLO GP STAND 23.7.99" xfId="134"/>
    <cellStyle name="čiarky_Kalkulation POLO GP STAND 23.7.99" xfId="135"/>
    <cellStyle name="Dane wejściowe" xfId="136"/>
    <cellStyle name="Dane wejściowe 2" xfId="137"/>
    <cellStyle name="Dane wejściowe 3" xfId="138"/>
    <cellStyle name="Dane wejściowe 3 2" xfId="13734"/>
    <cellStyle name="Dane wyjściowe 2" xfId="139"/>
    <cellStyle name="Dane wyjściowe 3" xfId="281"/>
    <cellStyle name="Dane wyjściowe 3 2" xfId="13735"/>
    <cellStyle name="Dezimal [0] 2" xfId="308"/>
    <cellStyle name="Dezimal [0] 3" xfId="309"/>
    <cellStyle name="Dezimal [0] 4" xfId="310"/>
    <cellStyle name="Dezimal1" xfId="311"/>
    <cellStyle name="Dobre" xfId="140"/>
    <cellStyle name="Dobre 2" xfId="141"/>
    <cellStyle name="Dobre 3" xfId="142"/>
    <cellStyle name="Dobre 3 2" xfId="13731"/>
    <cellStyle name="Dobre 4" xfId="53122"/>
    <cellStyle name="Dziesiętny [0] 2" xfId="1934"/>
    <cellStyle name="Dziesiętny 2" xfId="1935"/>
    <cellStyle name="Dziesiętny 3" xfId="1936"/>
    <cellStyle name="Encabezado 4" xfId="143"/>
    <cellStyle name="Énfasis1" xfId="144"/>
    <cellStyle name="Énfasis2" xfId="145"/>
    <cellStyle name="Énfasis3" xfId="146"/>
    <cellStyle name="Énfasis4" xfId="147"/>
    <cellStyle name="Énfasis5" xfId="148"/>
    <cellStyle name="Énfasis6" xfId="149"/>
    <cellStyle name="Entrada" xfId="150"/>
    <cellStyle name="Estilo 1" xfId="151"/>
    <cellStyle name="Euro" xfId="312"/>
    <cellStyle name="Explanatory Text" xfId="282"/>
    <cellStyle name="Geändert" xfId="152"/>
    <cellStyle name="Geändert 2" xfId="53123"/>
    <cellStyle name="Good" xfId="153"/>
    <cellStyle name="Gut 2" xfId="53124"/>
    <cellStyle name="Header1" xfId="313"/>
    <cellStyle name="Header2" xfId="314"/>
    <cellStyle name="Heading 1" xfId="154"/>
    <cellStyle name="Heading 2" xfId="155"/>
    <cellStyle name="Heading 3" xfId="156"/>
    <cellStyle name="Heading 4" xfId="157"/>
    <cellStyle name="Hiperłącze 2" xfId="7042"/>
    <cellStyle name="Hiperłącze 3" xfId="7093"/>
    <cellStyle name="Hyperlink 2" xfId="283"/>
    <cellStyle name="Hypertextový odkaz" xfId="158"/>
    <cellStyle name="Hypertextový odkaz 2" xfId="1937"/>
    <cellStyle name="Hypertextový odkaz 3" xfId="1938"/>
    <cellStyle name="Hypertextový odkaz 4" xfId="1939"/>
    <cellStyle name="Hypertextový odkaz 5" xfId="1940"/>
    <cellStyle name="Incorrecto" xfId="256"/>
    <cellStyle name="Input" xfId="284"/>
    <cellStyle name="Komórka połączona" xfId="159"/>
    <cellStyle name="Komórka połączona 2" xfId="160"/>
    <cellStyle name="Komórka połączona 3" xfId="161"/>
    <cellStyle name="Komórka połączona 3 2" xfId="13737"/>
    <cellStyle name="Komórka zaznaczona" xfId="162"/>
    <cellStyle name="Komórka zaznaczona 2" xfId="163"/>
    <cellStyle name="Komórka zaznaczona 3" xfId="164"/>
    <cellStyle name="Komórka zaznaczona 3 2" xfId="13738"/>
    <cellStyle name="Linked Cell" xfId="165"/>
    <cellStyle name="meny_Kalkulation POLO GP STAND 23.7.99" xfId="166"/>
    <cellStyle name="Nagłówek 1" xfId="167"/>
    <cellStyle name="Nagłówek 1 2" xfId="168"/>
    <cellStyle name="Nagłówek 1 3" xfId="169"/>
    <cellStyle name="Nagłówek 1 3 2" xfId="13727"/>
    <cellStyle name="Nagłówek 2" xfId="170"/>
    <cellStyle name="Nagłówek 2 2" xfId="171"/>
    <cellStyle name="Nagłówek 2 3" xfId="172"/>
    <cellStyle name="Nagłówek 2 3 2" xfId="13728"/>
    <cellStyle name="Nagłówek 3" xfId="173"/>
    <cellStyle name="Nagłówek 3 2" xfId="174"/>
    <cellStyle name="Nagłówek 3 3" xfId="175"/>
    <cellStyle name="Nagłówek 3 3 2" xfId="13729"/>
    <cellStyle name="Nagłówek 4" xfId="176"/>
    <cellStyle name="Nagłówek 4 2" xfId="177"/>
    <cellStyle name="Nagłówek 4 3" xfId="178"/>
    <cellStyle name="Nagłówek 4 3 2" xfId="13730"/>
    <cellStyle name="Neutral" xfId="1941"/>
    <cellStyle name="Neutral 2" xfId="285"/>
    <cellStyle name="Neutral 2 2" xfId="1942"/>
    <cellStyle name="Neutral 2 3" xfId="1943"/>
    <cellStyle name="Neutral 2 4" xfId="1944"/>
    <cellStyle name="Neutralne 2" xfId="179"/>
    <cellStyle name="Neutralne 3" xfId="286"/>
    <cellStyle name="Neutralne 3 2" xfId="13733"/>
    <cellStyle name="Normal" xfId="0" builtinId="0"/>
    <cellStyle name="Normal - Style1" xfId="315"/>
    <cellStyle name="Normal 11 2" xfId="180"/>
    <cellStyle name="Normal 11 2 2" xfId="181"/>
    <cellStyle name="Normal 11 2 3" xfId="182"/>
    <cellStyle name="Normal 14" xfId="183"/>
    <cellStyle name="Normal 15" xfId="184"/>
    <cellStyle name="Normal 15 2" xfId="185"/>
    <cellStyle name="Normal 16" xfId="186"/>
    <cellStyle name="Normal 16 2" xfId="187"/>
    <cellStyle name="Normal 17" xfId="188"/>
    <cellStyle name="Normal 17 2" xfId="189"/>
    <cellStyle name="Normal 18" xfId="190"/>
    <cellStyle name="Normal 18 2" xfId="191"/>
    <cellStyle name="Normal 18_F-Konzept_VW750_KW22_10_V006_in Arbeit" xfId="192"/>
    <cellStyle name="Normal 19" xfId="193"/>
    <cellStyle name="Normal 19 2" xfId="194"/>
    <cellStyle name="Normal 2" xfId="195"/>
    <cellStyle name="Normal 2 2" xfId="196"/>
    <cellStyle name="Normal 2 2 2" xfId="1945"/>
    <cellStyle name="Normal 2 3 2" xfId="197"/>
    <cellStyle name="Normal 3" xfId="198"/>
    <cellStyle name="Normal 4" xfId="199"/>
    <cellStyle name="Normal 5" xfId="200"/>
    <cellStyle name="Normal 5 2" xfId="316"/>
    <cellStyle name="normálne_0000005" xfId="317"/>
    <cellStyle name="normální_Pojistky2B" xfId="201"/>
    <cellStyle name="Normalny 10" xfId="1946"/>
    <cellStyle name="Normalny 10 2" xfId="7043"/>
    <cellStyle name="Normalny 10 3" xfId="7092"/>
    <cellStyle name="Normalny 11" xfId="1947"/>
    <cellStyle name="Normalny 12" xfId="1948"/>
    <cellStyle name="Normalny 12 10" xfId="28505"/>
    <cellStyle name="Normalny 12 2" xfId="1949"/>
    <cellStyle name="Normalny 12 2 2" xfId="1950"/>
    <cellStyle name="Normalny 12 2 2 2" xfId="1951"/>
    <cellStyle name="Normalny 12 2 2 2 2" xfId="1952"/>
    <cellStyle name="Normalny 12 2 2 2 2 2" xfId="1953"/>
    <cellStyle name="Normalny 12 2 2 2 2 2 2" xfId="1954"/>
    <cellStyle name="Normalny 12 2 2 2 2 2 2 2" xfId="8690"/>
    <cellStyle name="Normalny 12 2 2 2 2 2 2 2 2" xfId="21920"/>
    <cellStyle name="Normalny 12 2 2 2 2 2 2 2 2 2" xfId="48121"/>
    <cellStyle name="Normalny 12 2 2 2 2 2 2 2 3" xfId="35043"/>
    <cellStyle name="Normalny 12 2 2 2 2 2 2 3" xfId="15338"/>
    <cellStyle name="Normalny 12 2 2 2 2 2 2 3 2" xfId="41600"/>
    <cellStyle name="Normalny 12 2 2 2 2 2 2 4" xfId="28511"/>
    <cellStyle name="Normalny 12 2 2 2 2 2 3" xfId="8689"/>
    <cellStyle name="Normalny 12 2 2 2 2 2 3 2" xfId="21919"/>
    <cellStyle name="Normalny 12 2 2 2 2 2 3 2 2" xfId="48120"/>
    <cellStyle name="Normalny 12 2 2 2 2 2 3 3" xfId="35042"/>
    <cellStyle name="Normalny 12 2 2 2 2 2 4" xfId="15337"/>
    <cellStyle name="Normalny 12 2 2 2 2 2 4 2" xfId="41599"/>
    <cellStyle name="Normalny 12 2 2 2 2 2 5" xfId="28510"/>
    <cellStyle name="Normalny 12 2 2 2 2 3" xfId="1955"/>
    <cellStyle name="Normalny 12 2 2 2 2 3 2" xfId="8691"/>
    <cellStyle name="Normalny 12 2 2 2 2 3 2 2" xfId="21921"/>
    <cellStyle name="Normalny 12 2 2 2 2 3 2 2 2" xfId="48122"/>
    <cellStyle name="Normalny 12 2 2 2 2 3 2 3" xfId="35044"/>
    <cellStyle name="Normalny 12 2 2 2 2 3 3" xfId="15339"/>
    <cellStyle name="Normalny 12 2 2 2 2 3 3 2" xfId="41601"/>
    <cellStyle name="Normalny 12 2 2 2 2 3 4" xfId="28512"/>
    <cellStyle name="Normalny 12 2 2 2 2 4" xfId="8688"/>
    <cellStyle name="Normalny 12 2 2 2 2 4 2" xfId="21918"/>
    <cellStyle name="Normalny 12 2 2 2 2 4 2 2" xfId="48119"/>
    <cellStyle name="Normalny 12 2 2 2 2 4 3" xfId="35041"/>
    <cellStyle name="Normalny 12 2 2 2 2 5" xfId="15336"/>
    <cellStyle name="Normalny 12 2 2 2 2 5 2" xfId="41598"/>
    <cellStyle name="Normalny 12 2 2 2 2 6" xfId="28509"/>
    <cellStyle name="Normalny 12 2 2 2 3" xfId="1956"/>
    <cellStyle name="Normalny 12 2 2 2 3 2" xfId="1957"/>
    <cellStyle name="Normalny 12 2 2 2 3 2 2" xfId="8693"/>
    <cellStyle name="Normalny 12 2 2 2 3 2 2 2" xfId="21923"/>
    <cellStyle name="Normalny 12 2 2 2 3 2 2 2 2" xfId="48124"/>
    <cellStyle name="Normalny 12 2 2 2 3 2 2 3" xfId="35046"/>
    <cellStyle name="Normalny 12 2 2 2 3 2 3" xfId="15341"/>
    <cellStyle name="Normalny 12 2 2 2 3 2 3 2" xfId="41603"/>
    <cellStyle name="Normalny 12 2 2 2 3 2 4" xfId="28514"/>
    <cellStyle name="Normalny 12 2 2 2 3 3" xfId="8692"/>
    <cellStyle name="Normalny 12 2 2 2 3 3 2" xfId="21922"/>
    <cellStyle name="Normalny 12 2 2 2 3 3 2 2" xfId="48123"/>
    <cellStyle name="Normalny 12 2 2 2 3 3 3" xfId="35045"/>
    <cellStyle name="Normalny 12 2 2 2 3 4" xfId="15340"/>
    <cellStyle name="Normalny 12 2 2 2 3 4 2" xfId="41602"/>
    <cellStyle name="Normalny 12 2 2 2 3 5" xfId="28513"/>
    <cellStyle name="Normalny 12 2 2 2 4" xfId="1958"/>
    <cellStyle name="Normalny 12 2 2 2 4 2" xfId="8694"/>
    <cellStyle name="Normalny 12 2 2 2 4 2 2" xfId="21924"/>
    <cellStyle name="Normalny 12 2 2 2 4 2 2 2" xfId="48125"/>
    <cellStyle name="Normalny 12 2 2 2 4 2 3" xfId="35047"/>
    <cellStyle name="Normalny 12 2 2 2 4 3" xfId="15342"/>
    <cellStyle name="Normalny 12 2 2 2 4 3 2" xfId="41604"/>
    <cellStyle name="Normalny 12 2 2 2 4 4" xfId="28515"/>
    <cellStyle name="Normalny 12 2 2 2 5" xfId="8687"/>
    <cellStyle name="Normalny 12 2 2 2 5 2" xfId="21917"/>
    <cellStyle name="Normalny 12 2 2 2 5 2 2" xfId="48118"/>
    <cellStyle name="Normalny 12 2 2 2 5 3" xfId="35040"/>
    <cellStyle name="Normalny 12 2 2 2 6" xfId="15335"/>
    <cellStyle name="Normalny 12 2 2 2 6 2" xfId="41597"/>
    <cellStyle name="Normalny 12 2 2 2 7" xfId="28508"/>
    <cellStyle name="Normalny 12 2 2 3" xfId="1959"/>
    <cellStyle name="Normalny 12 2 2 3 2" xfId="1960"/>
    <cellStyle name="Normalny 12 2 2 3 2 2" xfId="1961"/>
    <cellStyle name="Normalny 12 2 2 3 2 2 2" xfId="8697"/>
    <cellStyle name="Normalny 12 2 2 3 2 2 2 2" xfId="21927"/>
    <cellStyle name="Normalny 12 2 2 3 2 2 2 2 2" xfId="48128"/>
    <cellStyle name="Normalny 12 2 2 3 2 2 2 3" xfId="35050"/>
    <cellStyle name="Normalny 12 2 2 3 2 2 3" xfId="15345"/>
    <cellStyle name="Normalny 12 2 2 3 2 2 3 2" xfId="41607"/>
    <cellStyle name="Normalny 12 2 2 3 2 2 4" xfId="28518"/>
    <cellStyle name="Normalny 12 2 2 3 2 3" xfId="8696"/>
    <cellStyle name="Normalny 12 2 2 3 2 3 2" xfId="21926"/>
    <cellStyle name="Normalny 12 2 2 3 2 3 2 2" xfId="48127"/>
    <cellStyle name="Normalny 12 2 2 3 2 3 3" xfId="35049"/>
    <cellStyle name="Normalny 12 2 2 3 2 4" xfId="15344"/>
    <cellStyle name="Normalny 12 2 2 3 2 4 2" xfId="41606"/>
    <cellStyle name="Normalny 12 2 2 3 2 5" xfId="28517"/>
    <cellStyle name="Normalny 12 2 2 3 3" xfId="1962"/>
    <cellStyle name="Normalny 12 2 2 3 3 2" xfId="8698"/>
    <cellStyle name="Normalny 12 2 2 3 3 2 2" xfId="21928"/>
    <cellStyle name="Normalny 12 2 2 3 3 2 2 2" xfId="48129"/>
    <cellStyle name="Normalny 12 2 2 3 3 2 3" xfId="35051"/>
    <cellStyle name="Normalny 12 2 2 3 3 3" xfId="15346"/>
    <cellStyle name="Normalny 12 2 2 3 3 3 2" xfId="41608"/>
    <cellStyle name="Normalny 12 2 2 3 3 4" xfId="28519"/>
    <cellStyle name="Normalny 12 2 2 3 4" xfId="8695"/>
    <cellStyle name="Normalny 12 2 2 3 4 2" xfId="21925"/>
    <cellStyle name="Normalny 12 2 2 3 4 2 2" xfId="48126"/>
    <cellStyle name="Normalny 12 2 2 3 4 3" xfId="35048"/>
    <cellStyle name="Normalny 12 2 2 3 5" xfId="15343"/>
    <cellStyle name="Normalny 12 2 2 3 5 2" xfId="41605"/>
    <cellStyle name="Normalny 12 2 2 3 6" xfId="28516"/>
    <cellStyle name="Normalny 12 2 2 4" xfId="1963"/>
    <cellStyle name="Normalny 12 2 2 4 2" xfId="1964"/>
    <cellStyle name="Normalny 12 2 2 4 2 2" xfId="8700"/>
    <cellStyle name="Normalny 12 2 2 4 2 2 2" xfId="21930"/>
    <cellStyle name="Normalny 12 2 2 4 2 2 2 2" xfId="48131"/>
    <cellStyle name="Normalny 12 2 2 4 2 2 3" xfId="35053"/>
    <cellStyle name="Normalny 12 2 2 4 2 3" xfId="15348"/>
    <cellStyle name="Normalny 12 2 2 4 2 3 2" xfId="41610"/>
    <cellStyle name="Normalny 12 2 2 4 2 4" xfId="28521"/>
    <cellStyle name="Normalny 12 2 2 4 3" xfId="8699"/>
    <cellStyle name="Normalny 12 2 2 4 3 2" xfId="21929"/>
    <cellStyle name="Normalny 12 2 2 4 3 2 2" xfId="48130"/>
    <cellStyle name="Normalny 12 2 2 4 3 3" xfId="35052"/>
    <cellStyle name="Normalny 12 2 2 4 4" xfId="15347"/>
    <cellStyle name="Normalny 12 2 2 4 4 2" xfId="41609"/>
    <cellStyle name="Normalny 12 2 2 4 5" xfId="28520"/>
    <cellStyle name="Normalny 12 2 2 5" xfId="1965"/>
    <cellStyle name="Normalny 12 2 2 5 2" xfId="8701"/>
    <cellStyle name="Normalny 12 2 2 5 2 2" xfId="21931"/>
    <cellStyle name="Normalny 12 2 2 5 2 2 2" xfId="48132"/>
    <cellStyle name="Normalny 12 2 2 5 2 3" xfId="35054"/>
    <cellStyle name="Normalny 12 2 2 5 3" xfId="15349"/>
    <cellStyle name="Normalny 12 2 2 5 3 2" xfId="41611"/>
    <cellStyle name="Normalny 12 2 2 5 4" xfId="28522"/>
    <cellStyle name="Normalny 12 2 2 6" xfId="8686"/>
    <cellStyle name="Normalny 12 2 2 6 2" xfId="21916"/>
    <cellStyle name="Normalny 12 2 2 6 2 2" xfId="48117"/>
    <cellStyle name="Normalny 12 2 2 6 3" xfId="35039"/>
    <cellStyle name="Normalny 12 2 2 7" xfId="15334"/>
    <cellStyle name="Normalny 12 2 2 7 2" xfId="41596"/>
    <cellStyle name="Normalny 12 2 2 8" xfId="28507"/>
    <cellStyle name="Normalny 12 2 3" xfId="1966"/>
    <cellStyle name="Normalny 12 2 3 2" xfId="1967"/>
    <cellStyle name="Normalny 12 2 3 2 2" xfId="1968"/>
    <cellStyle name="Normalny 12 2 3 2 2 2" xfId="1969"/>
    <cellStyle name="Normalny 12 2 3 2 2 2 2" xfId="8705"/>
    <cellStyle name="Normalny 12 2 3 2 2 2 2 2" xfId="21935"/>
    <cellStyle name="Normalny 12 2 3 2 2 2 2 2 2" xfId="48136"/>
    <cellStyle name="Normalny 12 2 3 2 2 2 2 3" xfId="35058"/>
    <cellStyle name="Normalny 12 2 3 2 2 2 3" xfId="15353"/>
    <cellStyle name="Normalny 12 2 3 2 2 2 3 2" xfId="41615"/>
    <cellStyle name="Normalny 12 2 3 2 2 2 4" xfId="28526"/>
    <cellStyle name="Normalny 12 2 3 2 2 3" xfId="8704"/>
    <cellStyle name="Normalny 12 2 3 2 2 3 2" xfId="21934"/>
    <cellStyle name="Normalny 12 2 3 2 2 3 2 2" xfId="48135"/>
    <cellStyle name="Normalny 12 2 3 2 2 3 3" xfId="35057"/>
    <cellStyle name="Normalny 12 2 3 2 2 4" xfId="15352"/>
    <cellStyle name="Normalny 12 2 3 2 2 4 2" xfId="41614"/>
    <cellStyle name="Normalny 12 2 3 2 2 5" xfId="28525"/>
    <cellStyle name="Normalny 12 2 3 2 3" xfId="1970"/>
    <cellStyle name="Normalny 12 2 3 2 3 2" xfId="8706"/>
    <cellStyle name="Normalny 12 2 3 2 3 2 2" xfId="21936"/>
    <cellStyle name="Normalny 12 2 3 2 3 2 2 2" xfId="48137"/>
    <cellStyle name="Normalny 12 2 3 2 3 2 3" xfId="35059"/>
    <cellStyle name="Normalny 12 2 3 2 3 3" xfId="15354"/>
    <cellStyle name="Normalny 12 2 3 2 3 3 2" xfId="41616"/>
    <cellStyle name="Normalny 12 2 3 2 3 4" xfId="28527"/>
    <cellStyle name="Normalny 12 2 3 2 4" xfId="8703"/>
    <cellStyle name="Normalny 12 2 3 2 4 2" xfId="21933"/>
    <cellStyle name="Normalny 12 2 3 2 4 2 2" xfId="48134"/>
    <cellStyle name="Normalny 12 2 3 2 4 3" xfId="35056"/>
    <cellStyle name="Normalny 12 2 3 2 5" xfId="15351"/>
    <cellStyle name="Normalny 12 2 3 2 5 2" xfId="41613"/>
    <cellStyle name="Normalny 12 2 3 2 6" xfId="28524"/>
    <cellStyle name="Normalny 12 2 3 3" xfId="1971"/>
    <cellStyle name="Normalny 12 2 3 3 2" xfId="1972"/>
    <cellStyle name="Normalny 12 2 3 3 2 2" xfId="8708"/>
    <cellStyle name="Normalny 12 2 3 3 2 2 2" xfId="21938"/>
    <cellStyle name="Normalny 12 2 3 3 2 2 2 2" xfId="48139"/>
    <cellStyle name="Normalny 12 2 3 3 2 2 3" xfId="35061"/>
    <cellStyle name="Normalny 12 2 3 3 2 3" xfId="15356"/>
    <cellStyle name="Normalny 12 2 3 3 2 3 2" xfId="41618"/>
    <cellStyle name="Normalny 12 2 3 3 2 4" xfId="28529"/>
    <cellStyle name="Normalny 12 2 3 3 3" xfId="8707"/>
    <cellStyle name="Normalny 12 2 3 3 3 2" xfId="21937"/>
    <cellStyle name="Normalny 12 2 3 3 3 2 2" xfId="48138"/>
    <cellStyle name="Normalny 12 2 3 3 3 3" xfId="35060"/>
    <cellStyle name="Normalny 12 2 3 3 4" xfId="15355"/>
    <cellStyle name="Normalny 12 2 3 3 4 2" xfId="41617"/>
    <cellStyle name="Normalny 12 2 3 3 5" xfId="28528"/>
    <cellStyle name="Normalny 12 2 3 4" xfId="1973"/>
    <cellStyle name="Normalny 12 2 3 4 2" xfId="8709"/>
    <cellStyle name="Normalny 12 2 3 4 2 2" xfId="21939"/>
    <cellStyle name="Normalny 12 2 3 4 2 2 2" xfId="48140"/>
    <cellStyle name="Normalny 12 2 3 4 2 3" xfId="35062"/>
    <cellStyle name="Normalny 12 2 3 4 3" xfId="15357"/>
    <cellStyle name="Normalny 12 2 3 4 3 2" xfId="41619"/>
    <cellStyle name="Normalny 12 2 3 4 4" xfId="28530"/>
    <cellStyle name="Normalny 12 2 3 5" xfId="8702"/>
    <cellStyle name="Normalny 12 2 3 5 2" xfId="21932"/>
    <cellStyle name="Normalny 12 2 3 5 2 2" xfId="48133"/>
    <cellStyle name="Normalny 12 2 3 5 3" xfId="35055"/>
    <cellStyle name="Normalny 12 2 3 6" xfId="15350"/>
    <cellStyle name="Normalny 12 2 3 6 2" xfId="41612"/>
    <cellStyle name="Normalny 12 2 3 7" xfId="28523"/>
    <cellStyle name="Normalny 12 2 4" xfId="1974"/>
    <cellStyle name="Normalny 12 2 4 2" xfId="1975"/>
    <cellStyle name="Normalny 12 2 4 2 2" xfId="1976"/>
    <cellStyle name="Normalny 12 2 4 2 2 2" xfId="8712"/>
    <cellStyle name="Normalny 12 2 4 2 2 2 2" xfId="21942"/>
    <cellStyle name="Normalny 12 2 4 2 2 2 2 2" xfId="48143"/>
    <cellStyle name="Normalny 12 2 4 2 2 2 3" xfId="35065"/>
    <cellStyle name="Normalny 12 2 4 2 2 3" xfId="15360"/>
    <cellStyle name="Normalny 12 2 4 2 2 3 2" xfId="41622"/>
    <cellStyle name="Normalny 12 2 4 2 2 4" xfId="28533"/>
    <cellStyle name="Normalny 12 2 4 2 3" xfId="8711"/>
    <cellStyle name="Normalny 12 2 4 2 3 2" xfId="21941"/>
    <cellStyle name="Normalny 12 2 4 2 3 2 2" xfId="48142"/>
    <cellStyle name="Normalny 12 2 4 2 3 3" xfId="35064"/>
    <cellStyle name="Normalny 12 2 4 2 4" xfId="15359"/>
    <cellStyle name="Normalny 12 2 4 2 4 2" xfId="41621"/>
    <cellStyle name="Normalny 12 2 4 2 5" xfId="28532"/>
    <cellStyle name="Normalny 12 2 4 3" xfId="1977"/>
    <cellStyle name="Normalny 12 2 4 3 2" xfId="8713"/>
    <cellStyle name="Normalny 12 2 4 3 2 2" xfId="21943"/>
    <cellStyle name="Normalny 12 2 4 3 2 2 2" xfId="48144"/>
    <cellStyle name="Normalny 12 2 4 3 2 3" xfId="35066"/>
    <cellStyle name="Normalny 12 2 4 3 3" xfId="15361"/>
    <cellStyle name="Normalny 12 2 4 3 3 2" xfId="41623"/>
    <cellStyle name="Normalny 12 2 4 3 4" xfId="28534"/>
    <cellStyle name="Normalny 12 2 4 4" xfId="8710"/>
    <cellStyle name="Normalny 12 2 4 4 2" xfId="21940"/>
    <cellStyle name="Normalny 12 2 4 4 2 2" xfId="48141"/>
    <cellStyle name="Normalny 12 2 4 4 3" xfId="35063"/>
    <cellStyle name="Normalny 12 2 4 5" xfId="15358"/>
    <cellStyle name="Normalny 12 2 4 5 2" xfId="41620"/>
    <cellStyle name="Normalny 12 2 4 6" xfId="28531"/>
    <cellStyle name="Normalny 12 2 5" xfId="1978"/>
    <cellStyle name="Normalny 12 2 5 2" xfId="1979"/>
    <cellStyle name="Normalny 12 2 5 2 2" xfId="8715"/>
    <cellStyle name="Normalny 12 2 5 2 2 2" xfId="21945"/>
    <cellStyle name="Normalny 12 2 5 2 2 2 2" xfId="48146"/>
    <cellStyle name="Normalny 12 2 5 2 2 3" xfId="35068"/>
    <cellStyle name="Normalny 12 2 5 2 3" xfId="15363"/>
    <cellStyle name="Normalny 12 2 5 2 3 2" xfId="41625"/>
    <cellStyle name="Normalny 12 2 5 2 4" xfId="28536"/>
    <cellStyle name="Normalny 12 2 5 3" xfId="8714"/>
    <cellStyle name="Normalny 12 2 5 3 2" xfId="21944"/>
    <cellStyle name="Normalny 12 2 5 3 2 2" xfId="48145"/>
    <cellStyle name="Normalny 12 2 5 3 3" xfId="35067"/>
    <cellStyle name="Normalny 12 2 5 4" xfId="15362"/>
    <cellStyle name="Normalny 12 2 5 4 2" xfId="41624"/>
    <cellStyle name="Normalny 12 2 5 5" xfId="28535"/>
    <cellStyle name="Normalny 12 2 6" xfId="1980"/>
    <cellStyle name="Normalny 12 2 6 2" xfId="8716"/>
    <cellStyle name="Normalny 12 2 6 2 2" xfId="21946"/>
    <cellStyle name="Normalny 12 2 6 2 2 2" xfId="48147"/>
    <cellStyle name="Normalny 12 2 6 2 3" xfId="35069"/>
    <cellStyle name="Normalny 12 2 6 3" xfId="15364"/>
    <cellStyle name="Normalny 12 2 6 3 2" xfId="41626"/>
    <cellStyle name="Normalny 12 2 6 4" xfId="28537"/>
    <cellStyle name="Normalny 12 2 7" xfId="8685"/>
    <cellStyle name="Normalny 12 2 7 2" xfId="21915"/>
    <cellStyle name="Normalny 12 2 7 2 2" xfId="48116"/>
    <cellStyle name="Normalny 12 2 7 3" xfId="35038"/>
    <cellStyle name="Normalny 12 2 8" xfId="15333"/>
    <cellStyle name="Normalny 12 2 8 2" xfId="41595"/>
    <cellStyle name="Normalny 12 2 9" xfId="28506"/>
    <cellStyle name="Normalny 12 3" xfId="1981"/>
    <cellStyle name="Normalny 12 3 2" xfId="1982"/>
    <cellStyle name="Normalny 12 3 2 2" xfId="1983"/>
    <cellStyle name="Normalny 12 3 2 2 2" xfId="1984"/>
    <cellStyle name="Normalny 12 3 2 2 2 2" xfId="1985"/>
    <cellStyle name="Normalny 12 3 2 2 2 2 2" xfId="8721"/>
    <cellStyle name="Normalny 12 3 2 2 2 2 2 2" xfId="21951"/>
    <cellStyle name="Normalny 12 3 2 2 2 2 2 2 2" xfId="48152"/>
    <cellStyle name="Normalny 12 3 2 2 2 2 2 3" xfId="35074"/>
    <cellStyle name="Normalny 12 3 2 2 2 2 3" xfId="15369"/>
    <cellStyle name="Normalny 12 3 2 2 2 2 3 2" xfId="41631"/>
    <cellStyle name="Normalny 12 3 2 2 2 2 4" xfId="28542"/>
    <cellStyle name="Normalny 12 3 2 2 2 3" xfId="8720"/>
    <cellStyle name="Normalny 12 3 2 2 2 3 2" xfId="21950"/>
    <cellStyle name="Normalny 12 3 2 2 2 3 2 2" xfId="48151"/>
    <cellStyle name="Normalny 12 3 2 2 2 3 3" xfId="35073"/>
    <cellStyle name="Normalny 12 3 2 2 2 4" xfId="15368"/>
    <cellStyle name="Normalny 12 3 2 2 2 4 2" xfId="41630"/>
    <cellStyle name="Normalny 12 3 2 2 2 5" xfId="28541"/>
    <cellStyle name="Normalny 12 3 2 2 3" xfId="1986"/>
    <cellStyle name="Normalny 12 3 2 2 3 2" xfId="8722"/>
    <cellStyle name="Normalny 12 3 2 2 3 2 2" xfId="21952"/>
    <cellStyle name="Normalny 12 3 2 2 3 2 2 2" xfId="48153"/>
    <cellStyle name="Normalny 12 3 2 2 3 2 3" xfId="35075"/>
    <cellStyle name="Normalny 12 3 2 2 3 3" xfId="15370"/>
    <cellStyle name="Normalny 12 3 2 2 3 3 2" xfId="41632"/>
    <cellStyle name="Normalny 12 3 2 2 3 4" xfId="28543"/>
    <cellStyle name="Normalny 12 3 2 2 4" xfId="8719"/>
    <cellStyle name="Normalny 12 3 2 2 4 2" xfId="21949"/>
    <cellStyle name="Normalny 12 3 2 2 4 2 2" xfId="48150"/>
    <cellStyle name="Normalny 12 3 2 2 4 3" xfId="35072"/>
    <cellStyle name="Normalny 12 3 2 2 5" xfId="15367"/>
    <cellStyle name="Normalny 12 3 2 2 5 2" xfId="41629"/>
    <cellStyle name="Normalny 12 3 2 2 6" xfId="28540"/>
    <cellStyle name="Normalny 12 3 2 3" xfId="1987"/>
    <cellStyle name="Normalny 12 3 2 3 2" xfId="1988"/>
    <cellStyle name="Normalny 12 3 2 3 2 2" xfId="8724"/>
    <cellStyle name="Normalny 12 3 2 3 2 2 2" xfId="21954"/>
    <cellStyle name="Normalny 12 3 2 3 2 2 2 2" xfId="48155"/>
    <cellStyle name="Normalny 12 3 2 3 2 2 3" xfId="35077"/>
    <cellStyle name="Normalny 12 3 2 3 2 3" xfId="15372"/>
    <cellStyle name="Normalny 12 3 2 3 2 3 2" xfId="41634"/>
    <cellStyle name="Normalny 12 3 2 3 2 4" xfId="28545"/>
    <cellStyle name="Normalny 12 3 2 3 3" xfId="8723"/>
    <cellStyle name="Normalny 12 3 2 3 3 2" xfId="21953"/>
    <cellStyle name="Normalny 12 3 2 3 3 2 2" xfId="48154"/>
    <cellStyle name="Normalny 12 3 2 3 3 3" xfId="35076"/>
    <cellStyle name="Normalny 12 3 2 3 4" xfId="15371"/>
    <cellStyle name="Normalny 12 3 2 3 4 2" xfId="41633"/>
    <cellStyle name="Normalny 12 3 2 3 5" xfId="28544"/>
    <cellStyle name="Normalny 12 3 2 4" xfId="1989"/>
    <cellStyle name="Normalny 12 3 2 4 2" xfId="8725"/>
    <cellStyle name="Normalny 12 3 2 4 2 2" xfId="21955"/>
    <cellStyle name="Normalny 12 3 2 4 2 2 2" xfId="48156"/>
    <cellStyle name="Normalny 12 3 2 4 2 3" xfId="35078"/>
    <cellStyle name="Normalny 12 3 2 4 3" xfId="15373"/>
    <cellStyle name="Normalny 12 3 2 4 3 2" xfId="41635"/>
    <cellStyle name="Normalny 12 3 2 4 4" xfId="28546"/>
    <cellStyle name="Normalny 12 3 2 5" xfId="8718"/>
    <cellStyle name="Normalny 12 3 2 5 2" xfId="21948"/>
    <cellStyle name="Normalny 12 3 2 5 2 2" xfId="48149"/>
    <cellStyle name="Normalny 12 3 2 5 3" xfId="35071"/>
    <cellStyle name="Normalny 12 3 2 6" xfId="15366"/>
    <cellStyle name="Normalny 12 3 2 6 2" xfId="41628"/>
    <cellStyle name="Normalny 12 3 2 7" xfId="28539"/>
    <cellStyle name="Normalny 12 3 3" xfId="1990"/>
    <cellStyle name="Normalny 12 3 3 2" xfId="1991"/>
    <cellStyle name="Normalny 12 3 3 2 2" xfId="1992"/>
    <cellStyle name="Normalny 12 3 3 2 2 2" xfId="8728"/>
    <cellStyle name="Normalny 12 3 3 2 2 2 2" xfId="21958"/>
    <cellStyle name="Normalny 12 3 3 2 2 2 2 2" xfId="48159"/>
    <cellStyle name="Normalny 12 3 3 2 2 2 3" xfId="35081"/>
    <cellStyle name="Normalny 12 3 3 2 2 3" xfId="15376"/>
    <cellStyle name="Normalny 12 3 3 2 2 3 2" xfId="41638"/>
    <cellStyle name="Normalny 12 3 3 2 2 4" xfId="28549"/>
    <cellStyle name="Normalny 12 3 3 2 3" xfId="8727"/>
    <cellStyle name="Normalny 12 3 3 2 3 2" xfId="21957"/>
    <cellStyle name="Normalny 12 3 3 2 3 2 2" xfId="48158"/>
    <cellStyle name="Normalny 12 3 3 2 3 3" xfId="35080"/>
    <cellStyle name="Normalny 12 3 3 2 4" xfId="15375"/>
    <cellStyle name="Normalny 12 3 3 2 4 2" xfId="41637"/>
    <cellStyle name="Normalny 12 3 3 2 5" xfId="28548"/>
    <cellStyle name="Normalny 12 3 3 3" xfId="1993"/>
    <cellStyle name="Normalny 12 3 3 3 2" xfId="8729"/>
    <cellStyle name="Normalny 12 3 3 3 2 2" xfId="21959"/>
    <cellStyle name="Normalny 12 3 3 3 2 2 2" xfId="48160"/>
    <cellStyle name="Normalny 12 3 3 3 2 3" xfId="35082"/>
    <cellStyle name="Normalny 12 3 3 3 3" xfId="15377"/>
    <cellStyle name="Normalny 12 3 3 3 3 2" xfId="41639"/>
    <cellStyle name="Normalny 12 3 3 3 4" xfId="28550"/>
    <cellStyle name="Normalny 12 3 3 4" xfId="8726"/>
    <cellStyle name="Normalny 12 3 3 4 2" xfId="21956"/>
    <cellStyle name="Normalny 12 3 3 4 2 2" xfId="48157"/>
    <cellStyle name="Normalny 12 3 3 4 3" xfId="35079"/>
    <cellStyle name="Normalny 12 3 3 5" xfId="15374"/>
    <cellStyle name="Normalny 12 3 3 5 2" xfId="41636"/>
    <cellStyle name="Normalny 12 3 3 6" xfId="28547"/>
    <cellStyle name="Normalny 12 3 4" xfId="1994"/>
    <cellStyle name="Normalny 12 3 4 2" xfId="1995"/>
    <cellStyle name="Normalny 12 3 4 2 2" xfId="8731"/>
    <cellStyle name="Normalny 12 3 4 2 2 2" xfId="21961"/>
    <cellStyle name="Normalny 12 3 4 2 2 2 2" xfId="48162"/>
    <cellStyle name="Normalny 12 3 4 2 2 3" xfId="35084"/>
    <cellStyle name="Normalny 12 3 4 2 3" xfId="15379"/>
    <cellStyle name="Normalny 12 3 4 2 3 2" xfId="41641"/>
    <cellStyle name="Normalny 12 3 4 2 4" xfId="28552"/>
    <cellStyle name="Normalny 12 3 4 3" xfId="8730"/>
    <cellStyle name="Normalny 12 3 4 3 2" xfId="21960"/>
    <cellStyle name="Normalny 12 3 4 3 2 2" xfId="48161"/>
    <cellStyle name="Normalny 12 3 4 3 3" xfId="35083"/>
    <cellStyle name="Normalny 12 3 4 4" xfId="15378"/>
    <cellStyle name="Normalny 12 3 4 4 2" xfId="41640"/>
    <cellStyle name="Normalny 12 3 4 5" xfId="28551"/>
    <cellStyle name="Normalny 12 3 5" xfId="1996"/>
    <cellStyle name="Normalny 12 3 5 2" xfId="8732"/>
    <cellStyle name="Normalny 12 3 5 2 2" xfId="21962"/>
    <cellStyle name="Normalny 12 3 5 2 2 2" xfId="48163"/>
    <cellStyle name="Normalny 12 3 5 2 3" xfId="35085"/>
    <cellStyle name="Normalny 12 3 5 3" xfId="15380"/>
    <cellStyle name="Normalny 12 3 5 3 2" xfId="41642"/>
    <cellStyle name="Normalny 12 3 5 4" xfId="28553"/>
    <cellStyle name="Normalny 12 3 6" xfId="8717"/>
    <cellStyle name="Normalny 12 3 6 2" xfId="21947"/>
    <cellStyle name="Normalny 12 3 6 2 2" xfId="48148"/>
    <cellStyle name="Normalny 12 3 6 3" xfId="35070"/>
    <cellStyle name="Normalny 12 3 7" xfId="15365"/>
    <cellStyle name="Normalny 12 3 7 2" xfId="41627"/>
    <cellStyle name="Normalny 12 3 8" xfId="28538"/>
    <cellStyle name="Normalny 12 4" xfId="1997"/>
    <cellStyle name="Normalny 12 4 2" xfId="1998"/>
    <cellStyle name="Normalny 12 4 2 2" xfId="1999"/>
    <cellStyle name="Normalny 12 4 2 2 2" xfId="2000"/>
    <cellStyle name="Normalny 12 4 2 2 2 2" xfId="8736"/>
    <cellStyle name="Normalny 12 4 2 2 2 2 2" xfId="21966"/>
    <cellStyle name="Normalny 12 4 2 2 2 2 2 2" xfId="48167"/>
    <cellStyle name="Normalny 12 4 2 2 2 2 3" xfId="35089"/>
    <cellStyle name="Normalny 12 4 2 2 2 3" xfId="15384"/>
    <cellStyle name="Normalny 12 4 2 2 2 3 2" xfId="41646"/>
    <cellStyle name="Normalny 12 4 2 2 2 4" xfId="28557"/>
    <cellStyle name="Normalny 12 4 2 2 3" xfId="8735"/>
    <cellStyle name="Normalny 12 4 2 2 3 2" xfId="21965"/>
    <cellStyle name="Normalny 12 4 2 2 3 2 2" xfId="48166"/>
    <cellStyle name="Normalny 12 4 2 2 3 3" xfId="35088"/>
    <cellStyle name="Normalny 12 4 2 2 4" xfId="15383"/>
    <cellStyle name="Normalny 12 4 2 2 4 2" xfId="41645"/>
    <cellStyle name="Normalny 12 4 2 2 5" xfId="28556"/>
    <cellStyle name="Normalny 12 4 2 3" xfId="2001"/>
    <cellStyle name="Normalny 12 4 2 3 2" xfId="8737"/>
    <cellStyle name="Normalny 12 4 2 3 2 2" xfId="21967"/>
    <cellStyle name="Normalny 12 4 2 3 2 2 2" xfId="48168"/>
    <cellStyle name="Normalny 12 4 2 3 2 3" xfId="35090"/>
    <cellStyle name="Normalny 12 4 2 3 3" xfId="15385"/>
    <cellStyle name="Normalny 12 4 2 3 3 2" xfId="41647"/>
    <cellStyle name="Normalny 12 4 2 3 4" xfId="28558"/>
    <cellStyle name="Normalny 12 4 2 4" xfId="8734"/>
    <cellStyle name="Normalny 12 4 2 4 2" xfId="21964"/>
    <cellStyle name="Normalny 12 4 2 4 2 2" xfId="48165"/>
    <cellStyle name="Normalny 12 4 2 4 3" xfId="35087"/>
    <cellStyle name="Normalny 12 4 2 5" xfId="15382"/>
    <cellStyle name="Normalny 12 4 2 5 2" xfId="41644"/>
    <cellStyle name="Normalny 12 4 2 6" xfId="28555"/>
    <cellStyle name="Normalny 12 4 3" xfId="2002"/>
    <cellStyle name="Normalny 12 4 3 2" xfId="2003"/>
    <cellStyle name="Normalny 12 4 3 2 2" xfId="8739"/>
    <cellStyle name="Normalny 12 4 3 2 2 2" xfId="21969"/>
    <cellStyle name="Normalny 12 4 3 2 2 2 2" xfId="48170"/>
    <cellStyle name="Normalny 12 4 3 2 2 3" xfId="35092"/>
    <cellStyle name="Normalny 12 4 3 2 3" xfId="15387"/>
    <cellStyle name="Normalny 12 4 3 2 3 2" xfId="41649"/>
    <cellStyle name="Normalny 12 4 3 2 4" xfId="28560"/>
    <cellStyle name="Normalny 12 4 3 3" xfId="8738"/>
    <cellStyle name="Normalny 12 4 3 3 2" xfId="21968"/>
    <cellStyle name="Normalny 12 4 3 3 2 2" xfId="48169"/>
    <cellStyle name="Normalny 12 4 3 3 3" xfId="35091"/>
    <cellStyle name="Normalny 12 4 3 4" xfId="15386"/>
    <cellStyle name="Normalny 12 4 3 4 2" xfId="41648"/>
    <cellStyle name="Normalny 12 4 3 5" xfId="28559"/>
    <cellStyle name="Normalny 12 4 4" xfId="2004"/>
    <cellStyle name="Normalny 12 4 4 2" xfId="8740"/>
    <cellStyle name="Normalny 12 4 4 2 2" xfId="21970"/>
    <cellStyle name="Normalny 12 4 4 2 2 2" xfId="48171"/>
    <cellStyle name="Normalny 12 4 4 2 3" xfId="35093"/>
    <cellStyle name="Normalny 12 4 4 3" xfId="15388"/>
    <cellStyle name="Normalny 12 4 4 3 2" xfId="41650"/>
    <cellStyle name="Normalny 12 4 4 4" xfId="28561"/>
    <cellStyle name="Normalny 12 4 5" xfId="8733"/>
    <cellStyle name="Normalny 12 4 5 2" xfId="21963"/>
    <cellStyle name="Normalny 12 4 5 2 2" xfId="48164"/>
    <cellStyle name="Normalny 12 4 5 3" xfId="35086"/>
    <cellStyle name="Normalny 12 4 6" xfId="15381"/>
    <cellStyle name="Normalny 12 4 6 2" xfId="41643"/>
    <cellStyle name="Normalny 12 4 7" xfId="28554"/>
    <cellStyle name="Normalny 12 5" xfId="2005"/>
    <cellStyle name="Normalny 12 5 2" xfId="2006"/>
    <cellStyle name="Normalny 12 5 2 2" xfId="2007"/>
    <cellStyle name="Normalny 12 5 2 2 2" xfId="8743"/>
    <cellStyle name="Normalny 12 5 2 2 2 2" xfId="21973"/>
    <cellStyle name="Normalny 12 5 2 2 2 2 2" xfId="48174"/>
    <cellStyle name="Normalny 12 5 2 2 2 3" xfId="35096"/>
    <cellStyle name="Normalny 12 5 2 2 3" xfId="15391"/>
    <cellStyle name="Normalny 12 5 2 2 3 2" xfId="41653"/>
    <cellStyle name="Normalny 12 5 2 2 4" xfId="28564"/>
    <cellStyle name="Normalny 12 5 2 3" xfId="8742"/>
    <cellStyle name="Normalny 12 5 2 3 2" xfId="21972"/>
    <cellStyle name="Normalny 12 5 2 3 2 2" xfId="48173"/>
    <cellStyle name="Normalny 12 5 2 3 3" xfId="35095"/>
    <cellStyle name="Normalny 12 5 2 4" xfId="15390"/>
    <cellStyle name="Normalny 12 5 2 4 2" xfId="41652"/>
    <cellStyle name="Normalny 12 5 2 5" xfId="28563"/>
    <cellStyle name="Normalny 12 5 3" xfId="2008"/>
    <cellStyle name="Normalny 12 5 3 2" xfId="8744"/>
    <cellStyle name="Normalny 12 5 3 2 2" xfId="21974"/>
    <cellStyle name="Normalny 12 5 3 2 2 2" xfId="48175"/>
    <cellStyle name="Normalny 12 5 3 2 3" xfId="35097"/>
    <cellStyle name="Normalny 12 5 3 3" xfId="15392"/>
    <cellStyle name="Normalny 12 5 3 3 2" xfId="41654"/>
    <cellStyle name="Normalny 12 5 3 4" xfId="28565"/>
    <cellStyle name="Normalny 12 5 4" xfId="8741"/>
    <cellStyle name="Normalny 12 5 4 2" xfId="21971"/>
    <cellStyle name="Normalny 12 5 4 2 2" xfId="48172"/>
    <cellStyle name="Normalny 12 5 4 3" xfId="35094"/>
    <cellStyle name="Normalny 12 5 5" xfId="15389"/>
    <cellStyle name="Normalny 12 5 5 2" xfId="41651"/>
    <cellStyle name="Normalny 12 5 6" xfId="28562"/>
    <cellStyle name="Normalny 12 6" xfId="2009"/>
    <cellStyle name="Normalny 12 6 2" xfId="2010"/>
    <cellStyle name="Normalny 12 6 2 2" xfId="8746"/>
    <cellStyle name="Normalny 12 6 2 2 2" xfId="21976"/>
    <cellStyle name="Normalny 12 6 2 2 2 2" xfId="48177"/>
    <cellStyle name="Normalny 12 6 2 2 3" xfId="35099"/>
    <cellStyle name="Normalny 12 6 2 3" xfId="15394"/>
    <cellStyle name="Normalny 12 6 2 3 2" xfId="41656"/>
    <cellStyle name="Normalny 12 6 2 4" xfId="28567"/>
    <cellStyle name="Normalny 12 6 3" xfId="8745"/>
    <cellStyle name="Normalny 12 6 3 2" xfId="21975"/>
    <cellStyle name="Normalny 12 6 3 2 2" xfId="48176"/>
    <cellStyle name="Normalny 12 6 3 3" xfId="35098"/>
    <cellStyle name="Normalny 12 6 4" xfId="15393"/>
    <cellStyle name="Normalny 12 6 4 2" xfId="41655"/>
    <cellStyle name="Normalny 12 6 5" xfId="28566"/>
    <cellStyle name="Normalny 12 7" xfId="2011"/>
    <cellStyle name="Normalny 12 7 2" xfId="8747"/>
    <cellStyle name="Normalny 12 7 2 2" xfId="21977"/>
    <cellStyle name="Normalny 12 7 2 2 2" xfId="48178"/>
    <cellStyle name="Normalny 12 7 2 3" xfId="35100"/>
    <cellStyle name="Normalny 12 7 3" xfId="15395"/>
    <cellStyle name="Normalny 12 7 3 2" xfId="41657"/>
    <cellStyle name="Normalny 12 7 4" xfId="28568"/>
    <cellStyle name="Normalny 12 8" xfId="8684"/>
    <cellStyle name="Normalny 12 8 2" xfId="21914"/>
    <cellStyle name="Normalny 12 8 2 2" xfId="48115"/>
    <cellStyle name="Normalny 12 8 3" xfId="35037"/>
    <cellStyle name="Normalny 12 9" xfId="15332"/>
    <cellStyle name="Normalny 12 9 2" xfId="41594"/>
    <cellStyle name="Normalny 13" xfId="342"/>
    <cellStyle name="Normalny 13 10" xfId="7008"/>
    <cellStyle name="Normalny 13 10 2" xfId="13608"/>
    <cellStyle name="Normalny 13 10 2 2" xfId="26838"/>
    <cellStyle name="Normalny 13 10 2 2 2" xfId="53022"/>
    <cellStyle name="Normalny 13 10 2 3" xfId="39944"/>
    <cellStyle name="Normalny 13 10 3" xfId="20256"/>
    <cellStyle name="Normalny 13 10 3 2" xfId="46501"/>
    <cellStyle name="Normalny 13 10 4" xfId="33411"/>
    <cellStyle name="Normalny 13 11" xfId="7094"/>
    <cellStyle name="Normalny 13 11 2" xfId="13690"/>
    <cellStyle name="Normalny 13 11 2 2" xfId="26919"/>
    <cellStyle name="Normalny 13 11 2 2 2" xfId="53074"/>
    <cellStyle name="Normalny 13 11 2 3" xfId="39996"/>
    <cellStyle name="Normalny 13 11 3" xfId="20338"/>
    <cellStyle name="Normalny 13 11 3 2" xfId="46553"/>
    <cellStyle name="Normalny 13 11 4" xfId="33463"/>
    <cellStyle name="Normalny 13 12" xfId="8748"/>
    <cellStyle name="Normalny 13 12 2" xfId="21978"/>
    <cellStyle name="Normalny 13 12 2 2" xfId="48179"/>
    <cellStyle name="Normalny 13 12 3" xfId="35101"/>
    <cellStyle name="Normalny 13 13" xfId="15396"/>
    <cellStyle name="Normalny 13 13 2" xfId="41658"/>
    <cellStyle name="Normalny 13 14" xfId="28569"/>
    <cellStyle name="Normalny 13 2" xfId="2012"/>
    <cellStyle name="Normalny 13 2 10" xfId="28570"/>
    <cellStyle name="Normalny 13 2 2" xfId="2013"/>
    <cellStyle name="Normalny 13 2 2 2" xfId="2014"/>
    <cellStyle name="Normalny 13 2 2 2 2" xfId="2015"/>
    <cellStyle name="Normalny 13 2 2 2 2 2" xfId="2016"/>
    <cellStyle name="Normalny 13 2 2 2 2 2 2" xfId="2017"/>
    <cellStyle name="Normalny 13 2 2 2 2 2 2 2" xfId="2018"/>
    <cellStyle name="Normalny 13 2 2 2 2 2 2 2 2" xfId="8755"/>
    <cellStyle name="Normalny 13 2 2 2 2 2 2 2 2 2" xfId="21985"/>
    <cellStyle name="Normalny 13 2 2 2 2 2 2 2 2 2 2" xfId="48186"/>
    <cellStyle name="Normalny 13 2 2 2 2 2 2 2 2 3" xfId="35108"/>
    <cellStyle name="Normalny 13 2 2 2 2 2 2 2 3" xfId="15403"/>
    <cellStyle name="Normalny 13 2 2 2 2 2 2 2 3 2" xfId="41665"/>
    <cellStyle name="Normalny 13 2 2 2 2 2 2 2 4" xfId="28576"/>
    <cellStyle name="Normalny 13 2 2 2 2 2 2 3" xfId="8754"/>
    <cellStyle name="Normalny 13 2 2 2 2 2 2 3 2" xfId="21984"/>
    <cellStyle name="Normalny 13 2 2 2 2 2 2 3 2 2" xfId="48185"/>
    <cellStyle name="Normalny 13 2 2 2 2 2 2 3 3" xfId="35107"/>
    <cellStyle name="Normalny 13 2 2 2 2 2 2 4" xfId="15402"/>
    <cellStyle name="Normalny 13 2 2 2 2 2 2 4 2" xfId="41664"/>
    <cellStyle name="Normalny 13 2 2 2 2 2 2 5" xfId="28575"/>
    <cellStyle name="Normalny 13 2 2 2 2 2 3" xfId="2019"/>
    <cellStyle name="Normalny 13 2 2 2 2 2 3 2" xfId="8756"/>
    <cellStyle name="Normalny 13 2 2 2 2 2 3 2 2" xfId="21986"/>
    <cellStyle name="Normalny 13 2 2 2 2 2 3 2 2 2" xfId="48187"/>
    <cellStyle name="Normalny 13 2 2 2 2 2 3 2 3" xfId="35109"/>
    <cellStyle name="Normalny 13 2 2 2 2 2 3 3" xfId="15404"/>
    <cellStyle name="Normalny 13 2 2 2 2 2 3 3 2" xfId="41666"/>
    <cellStyle name="Normalny 13 2 2 2 2 2 3 4" xfId="28577"/>
    <cellStyle name="Normalny 13 2 2 2 2 2 4" xfId="8753"/>
    <cellStyle name="Normalny 13 2 2 2 2 2 4 2" xfId="21983"/>
    <cellStyle name="Normalny 13 2 2 2 2 2 4 2 2" xfId="48184"/>
    <cellStyle name="Normalny 13 2 2 2 2 2 4 3" xfId="35106"/>
    <cellStyle name="Normalny 13 2 2 2 2 2 5" xfId="15401"/>
    <cellStyle name="Normalny 13 2 2 2 2 2 5 2" xfId="41663"/>
    <cellStyle name="Normalny 13 2 2 2 2 2 6" xfId="28574"/>
    <cellStyle name="Normalny 13 2 2 2 2 3" xfId="2020"/>
    <cellStyle name="Normalny 13 2 2 2 2 3 2" xfId="2021"/>
    <cellStyle name="Normalny 13 2 2 2 2 3 2 2" xfId="8758"/>
    <cellStyle name="Normalny 13 2 2 2 2 3 2 2 2" xfId="21988"/>
    <cellStyle name="Normalny 13 2 2 2 2 3 2 2 2 2" xfId="48189"/>
    <cellStyle name="Normalny 13 2 2 2 2 3 2 2 3" xfId="35111"/>
    <cellStyle name="Normalny 13 2 2 2 2 3 2 3" xfId="15406"/>
    <cellStyle name="Normalny 13 2 2 2 2 3 2 3 2" xfId="41668"/>
    <cellStyle name="Normalny 13 2 2 2 2 3 2 4" xfId="28579"/>
    <cellStyle name="Normalny 13 2 2 2 2 3 3" xfId="8757"/>
    <cellStyle name="Normalny 13 2 2 2 2 3 3 2" xfId="21987"/>
    <cellStyle name="Normalny 13 2 2 2 2 3 3 2 2" xfId="48188"/>
    <cellStyle name="Normalny 13 2 2 2 2 3 3 3" xfId="35110"/>
    <cellStyle name="Normalny 13 2 2 2 2 3 4" xfId="15405"/>
    <cellStyle name="Normalny 13 2 2 2 2 3 4 2" xfId="41667"/>
    <cellStyle name="Normalny 13 2 2 2 2 3 5" xfId="28578"/>
    <cellStyle name="Normalny 13 2 2 2 2 4" xfId="2022"/>
    <cellStyle name="Normalny 13 2 2 2 2 4 2" xfId="8759"/>
    <cellStyle name="Normalny 13 2 2 2 2 4 2 2" xfId="21989"/>
    <cellStyle name="Normalny 13 2 2 2 2 4 2 2 2" xfId="48190"/>
    <cellStyle name="Normalny 13 2 2 2 2 4 2 3" xfId="35112"/>
    <cellStyle name="Normalny 13 2 2 2 2 4 3" xfId="15407"/>
    <cellStyle name="Normalny 13 2 2 2 2 4 3 2" xfId="41669"/>
    <cellStyle name="Normalny 13 2 2 2 2 4 4" xfId="28580"/>
    <cellStyle name="Normalny 13 2 2 2 2 5" xfId="8752"/>
    <cellStyle name="Normalny 13 2 2 2 2 5 2" xfId="21982"/>
    <cellStyle name="Normalny 13 2 2 2 2 5 2 2" xfId="48183"/>
    <cellStyle name="Normalny 13 2 2 2 2 5 3" xfId="35105"/>
    <cellStyle name="Normalny 13 2 2 2 2 6" xfId="15400"/>
    <cellStyle name="Normalny 13 2 2 2 2 6 2" xfId="41662"/>
    <cellStyle name="Normalny 13 2 2 2 2 7" xfId="28573"/>
    <cellStyle name="Normalny 13 2 2 2 3" xfId="2023"/>
    <cellStyle name="Normalny 13 2 2 2 3 2" xfId="2024"/>
    <cellStyle name="Normalny 13 2 2 2 3 2 2" xfId="2025"/>
    <cellStyle name="Normalny 13 2 2 2 3 2 2 2" xfId="8762"/>
    <cellStyle name="Normalny 13 2 2 2 3 2 2 2 2" xfId="21992"/>
    <cellStyle name="Normalny 13 2 2 2 3 2 2 2 2 2" xfId="48193"/>
    <cellStyle name="Normalny 13 2 2 2 3 2 2 2 3" xfId="35115"/>
    <cellStyle name="Normalny 13 2 2 2 3 2 2 3" xfId="15410"/>
    <cellStyle name="Normalny 13 2 2 2 3 2 2 3 2" xfId="41672"/>
    <cellStyle name="Normalny 13 2 2 2 3 2 2 4" xfId="28583"/>
    <cellStyle name="Normalny 13 2 2 2 3 2 3" xfId="8761"/>
    <cellStyle name="Normalny 13 2 2 2 3 2 3 2" xfId="21991"/>
    <cellStyle name="Normalny 13 2 2 2 3 2 3 2 2" xfId="48192"/>
    <cellStyle name="Normalny 13 2 2 2 3 2 3 3" xfId="35114"/>
    <cellStyle name="Normalny 13 2 2 2 3 2 4" xfId="15409"/>
    <cellStyle name="Normalny 13 2 2 2 3 2 4 2" xfId="41671"/>
    <cellStyle name="Normalny 13 2 2 2 3 2 5" xfId="28582"/>
    <cellStyle name="Normalny 13 2 2 2 3 3" xfId="2026"/>
    <cellStyle name="Normalny 13 2 2 2 3 3 2" xfId="8763"/>
    <cellStyle name="Normalny 13 2 2 2 3 3 2 2" xfId="21993"/>
    <cellStyle name="Normalny 13 2 2 2 3 3 2 2 2" xfId="48194"/>
    <cellStyle name="Normalny 13 2 2 2 3 3 2 3" xfId="35116"/>
    <cellStyle name="Normalny 13 2 2 2 3 3 3" xfId="15411"/>
    <cellStyle name="Normalny 13 2 2 2 3 3 3 2" xfId="41673"/>
    <cellStyle name="Normalny 13 2 2 2 3 3 4" xfId="28584"/>
    <cellStyle name="Normalny 13 2 2 2 3 4" xfId="8760"/>
    <cellStyle name="Normalny 13 2 2 2 3 4 2" xfId="21990"/>
    <cellStyle name="Normalny 13 2 2 2 3 4 2 2" xfId="48191"/>
    <cellStyle name="Normalny 13 2 2 2 3 4 3" xfId="35113"/>
    <cellStyle name="Normalny 13 2 2 2 3 5" xfId="15408"/>
    <cellStyle name="Normalny 13 2 2 2 3 5 2" xfId="41670"/>
    <cellStyle name="Normalny 13 2 2 2 3 6" xfId="28581"/>
    <cellStyle name="Normalny 13 2 2 2 4" xfId="2027"/>
    <cellStyle name="Normalny 13 2 2 2 4 2" xfId="2028"/>
    <cellStyle name="Normalny 13 2 2 2 4 2 2" xfId="8765"/>
    <cellStyle name="Normalny 13 2 2 2 4 2 2 2" xfId="21995"/>
    <cellStyle name="Normalny 13 2 2 2 4 2 2 2 2" xfId="48196"/>
    <cellStyle name="Normalny 13 2 2 2 4 2 2 3" xfId="35118"/>
    <cellStyle name="Normalny 13 2 2 2 4 2 3" xfId="15413"/>
    <cellStyle name="Normalny 13 2 2 2 4 2 3 2" xfId="41675"/>
    <cellStyle name="Normalny 13 2 2 2 4 2 4" xfId="28586"/>
    <cellStyle name="Normalny 13 2 2 2 4 3" xfId="8764"/>
    <cellStyle name="Normalny 13 2 2 2 4 3 2" xfId="21994"/>
    <cellStyle name="Normalny 13 2 2 2 4 3 2 2" xfId="48195"/>
    <cellStyle name="Normalny 13 2 2 2 4 3 3" xfId="35117"/>
    <cellStyle name="Normalny 13 2 2 2 4 4" xfId="15412"/>
    <cellStyle name="Normalny 13 2 2 2 4 4 2" xfId="41674"/>
    <cellStyle name="Normalny 13 2 2 2 4 5" xfId="28585"/>
    <cellStyle name="Normalny 13 2 2 2 5" xfId="2029"/>
    <cellStyle name="Normalny 13 2 2 2 5 2" xfId="8766"/>
    <cellStyle name="Normalny 13 2 2 2 5 2 2" xfId="21996"/>
    <cellStyle name="Normalny 13 2 2 2 5 2 2 2" xfId="48197"/>
    <cellStyle name="Normalny 13 2 2 2 5 2 3" xfId="35119"/>
    <cellStyle name="Normalny 13 2 2 2 5 3" xfId="15414"/>
    <cellStyle name="Normalny 13 2 2 2 5 3 2" xfId="41676"/>
    <cellStyle name="Normalny 13 2 2 2 5 4" xfId="28587"/>
    <cellStyle name="Normalny 13 2 2 2 6" xfId="8751"/>
    <cellStyle name="Normalny 13 2 2 2 6 2" xfId="21981"/>
    <cellStyle name="Normalny 13 2 2 2 6 2 2" xfId="48182"/>
    <cellStyle name="Normalny 13 2 2 2 6 3" xfId="35104"/>
    <cellStyle name="Normalny 13 2 2 2 7" xfId="15399"/>
    <cellStyle name="Normalny 13 2 2 2 7 2" xfId="41661"/>
    <cellStyle name="Normalny 13 2 2 2 8" xfId="28572"/>
    <cellStyle name="Normalny 13 2 2 3" xfId="2030"/>
    <cellStyle name="Normalny 13 2 2 3 2" xfId="2031"/>
    <cellStyle name="Normalny 13 2 2 3 2 2" xfId="2032"/>
    <cellStyle name="Normalny 13 2 2 3 2 2 2" xfId="2033"/>
    <cellStyle name="Normalny 13 2 2 3 2 2 2 2" xfId="8770"/>
    <cellStyle name="Normalny 13 2 2 3 2 2 2 2 2" xfId="22000"/>
    <cellStyle name="Normalny 13 2 2 3 2 2 2 2 2 2" xfId="48201"/>
    <cellStyle name="Normalny 13 2 2 3 2 2 2 2 3" xfId="35123"/>
    <cellStyle name="Normalny 13 2 2 3 2 2 2 3" xfId="15418"/>
    <cellStyle name="Normalny 13 2 2 3 2 2 2 3 2" xfId="41680"/>
    <cellStyle name="Normalny 13 2 2 3 2 2 2 4" xfId="28591"/>
    <cellStyle name="Normalny 13 2 2 3 2 2 3" xfId="8769"/>
    <cellStyle name="Normalny 13 2 2 3 2 2 3 2" xfId="21999"/>
    <cellStyle name="Normalny 13 2 2 3 2 2 3 2 2" xfId="48200"/>
    <cellStyle name="Normalny 13 2 2 3 2 2 3 3" xfId="35122"/>
    <cellStyle name="Normalny 13 2 2 3 2 2 4" xfId="15417"/>
    <cellStyle name="Normalny 13 2 2 3 2 2 4 2" xfId="41679"/>
    <cellStyle name="Normalny 13 2 2 3 2 2 5" xfId="28590"/>
    <cellStyle name="Normalny 13 2 2 3 2 3" xfId="2034"/>
    <cellStyle name="Normalny 13 2 2 3 2 3 2" xfId="8771"/>
    <cellStyle name="Normalny 13 2 2 3 2 3 2 2" xfId="22001"/>
    <cellStyle name="Normalny 13 2 2 3 2 3 2 2 2" xfId="48202"/>
    <cellStyle name="Normalny 13 2 2 3 2 3 2 3" xfId="35124"/>
    <cellStyle name="Normalny 13 2 2 3 2 3 3" xfId="15419"/>
    <cellStyle name="Normalny 13 2 2 3 2 3 3 2" xfId="41681"/>
    <cellStyle name="Normalny 13 2 2 3 2 3 4" xfId="28592"/>
    <cellStyle name="Normalny 13 2 2 3 2 4" xfId="8768"/>
    <cellStyle name="Normalny 13 2 2 3 2 4 2" xfId="21998"/>
    <cellStyle name="Normalny 13 2 2 3 2 4 2 2" xfId="48199"/>
    <cellStyle name="Normalny 13 2 2 3 2 4 3" xfId="35121"/>
    <cellStyle name="Normalny 13 2 2 3 2 5" xfId="15416"/>
    <cellStyle name="Normalny 13 2 2 3 2 5 2" xfId="41678"/>
    <cellStyle name="Normalny 13 2 2 3 2 6" xfId="28589"/>
    <cellStyle name="Normalny 13 2 2 3 3" xfId="2035"/>
    <cellStyle name="Normalny 13 2 2 3 3 2" xfId="2036"/>
    <cellStyle name="Normalny 13 2 2 3 3 2 2" xfId="8773"/>
    <cellStyle name="Normalny 13 2 2 3 3 2 2 2" xfId="22003"/>
    <cellStyle name="Normalny 13 2 2 3 3 2 2 2 2" xfId="48204"/>
    <cellStyle name="Normalny 13 2 2 3 3 2 2 3" xfId="35126"/>
    <cellStyle name="Normalny 13 2 2 3 3 2 3" xfId="15421"/>
    <cellStyle name="Normalny 13 2 2 3 3 2 3 2" xfId="41683"/>
    <cellStyle name="Normalny 13 2 2 3 3 2 4" xfId="28594"/>
    <cellStyle name="Normalny 13 2 2 3 3 3" xfId="8772"/>
    <cellStyle name="Normalny 13 2 2 3 3 3 2" xfId="22002"/>
    <cellStyle name="Normalny 13 2 2 3 3 3 2 2" xfId="48203"/>
    <cellStyle name="Normalny 13 2 2 3 3 3 3" xfId="35125"/>
    <cellStyle name="Normalny 13 2 2 3 3 4" xfId="15420"/>
    <cellStyle name="Normalny 13 2 2 3 3 4 2" xfId="41682"/>
    <cellStyle name="Normalny 13 2 2 3 3 5" xfId="28593"/>
    <cellStyle name="Normalny 13 2 2 3 4" xfId="2037"/>
    <cellStyle name="Normalny 13 2 2 3 4 2" xfId="8774"/>
    <cellStyle name="Normalny 13 2 2 3 4 2 2" xfId="22004"/>
    <cellStyle name="Normalny 13 2 2 3 4 2 2 2" xfId="48205"/>
    <cellStyle name="Normalny 13 2 2 3 4 2 3" xfId="35127"/>
    <cellStyle name="Normalny 13 2 2 3 4 3" xfId="15422"/>
    <cellStyle name="Normalny 13 2 2 3 4 3 2" xfId="41684"/>
    <cellStyle name="Normalny 13 2 2 3 4 4" xfId="28595"/>
    <cellStyle name="Normalny 13 2 2 3 5" xfId="8767"/>
    <cellStyle name="Normalny 13 2 2 3 5 2" xfId="21997"/>
    <cellStyle name="Normalny 13 2 2 3 5 2 2" xfId="48198"/>
    <cellStyle name="Normalny 13 2 2 3 5 3" xfId="35120"/>
    <cellStyle name="Normalny 13 2 2 3 6" xfId="15415"/>
    <cellStyle name="Normalny 13 2 2 3 6 2" xfId="41677"/>
    <cellStyle name="Normalny 13 2 2 3 7" xfId="28588"/>
    <cellStyle name="Normalny 13 2 2 4" xfId="2038"/>
    <cellStyle name="Normalny 13 2 2 4 2" xfId="2039"/>
    <cellStyle name="Normalny 13 2 2 4 2 2" xfId="2040"/>
    <cellStyle name="Normalny 13 2 2 4 2 2 2" xfId="8777"/>
    <cellStyle name="Normalny 13 2 2 4 2 2 2 2" xfId="22007"/>
    <cellStyle name="Normalny 13 2 2 4 2 2 2 2 2" xfId="48208"/>
    <cellStyle name="Normalny 13 2 2 4 2 2 2 3" xfId="35130"/>
    <cellStyle name="Normalny 13 2 2 4 2 2 3" xfId="15425"/>
    <cellStyle name="Normalny 13 2 2 4 2 2 3 2" xfId="41687"/>
    <cellStyle name="Normalny 13 2 2 4 2 2 4" xfId="28598"/>
    <cellStyle name="Normalny 13 2 2 4 2 3" xfId="8776"/>
    <cellStyle name="Normalny 13 2 2 4 2 3 2" xfId="22006"/>
    <cellStyle name="Normalny 13 2 2 4 2 3 2 2" xfId="48207"/>
    <cellStyle name="Normalny 13 2 2 4 2 3 3" xfId="35129"/>
    <cellStyle name="Normalny 13 2 2 4 2 4" xfId="15424"/>
    <cellStyle name="Normalny 13 2 2 4 2 4 2" xfId="41686"/>
    <cellStyle name="Normalny 13 2 2 4 2 5" xfId="28597"/>
    <cellStyle name="Normalny 13 2 2 4 3" xfId="2041"/>
    <cellStyle name="Normalny 13 2 2 4 3 2" xfId="8778"/>
    <cellStyle name="Normalny 13 2 2 4 3 2 2" xfId="22008"/>
    <cellStyle name="Normalny 13 2 2 4 3 2 2 2" xfId="48209"/>
    <cellStyle name="Normalny 13 2 2 4 3 2 3" xfId="35131"/>
    <cellStyle name="Normalny 13 2 2 4 3 3" xfId="15426"/>
    <cellStyle name="Normalny 13 2 2 4 3 3 2" xfId="41688"/>
    <cellStyle name="Normalny 13 2 2 4 3 4" xfId="28599"/>
    <cellStyle name="Normalny 13 2 2 4 4" xfId="8775"/>
    <cellStyle name="Normalny 13 2 2 4 4 2" xfId="22005"/>
    <cellStyle name="Normalny 13 2 2 4 4 2 2" xfId="48206"/>
    <cellStyle name="Normalny 13 2 2 4 4 3" xfId="35128"/>
    <cellStyle name="Normalny 13 2 2 4 5" xfId="15423"/>
    <cellStyle name="Normalny 13 2 2 4 5 2" xfId="41685"/>
    <cellStyle name="Normalny 13 2 2 4 6" xfId="28596"/>
    <cellStyle name="Normalny 13 2 2 5" xfId="2042"/>
    <cellStyle name="Normalny 13 2 2 5 2" xfId="2043"/>
    <cellStyle name="Normalny 13 2 2 5 2 2" xfId="8780"/>
    <cellStyle name="Normalny 13 2 2 5 2 2 2" xfId="22010"/>
    <cellStyle name="Normalny 13 2 2 5 2 2 2 2" xfId="48211"/>
    <cellStyle name="Normalny 13 2 2 5 2 2 3" xfId="35133"/>
    <cellStyle name="Normalny 13 2 2 5 2 3" xfId="15428"/>
    <cellStyle name="Normalny 13 2 2 5 2 3 2" xfId="41690"/>
    <cellStyle name="Normalny 13 2 2 5 2 4" xfId="28601"/>
    <cellStyle name="Normalny 13 2 2 5 3" xfId="8779"/>
    <cellStyle name="Normalny 13 2 2 5 3 2" xfId="22009"/>
    <cellStyle name="Normalny 13 2 2 5 3 2 2" xfId="48210"/>
    <cellStyle name="Normalny 13 2 2 5 3 3" xfId="35132"/>
    <cellStyle name="Normalny 13 2 2 5 4" xfId="15427"/>
    <cellStyle name="Normalny 13 2 2 5 4 2" xfId="41689"/>
    <cellStyle name="Normalny 13 2 2 5 5" xfId="28600"/>
    <cellStyle name="Normalny 13 2 2 6" xfId="2044"/>
    <cellStyle name="Normalny 13 2 2 6 2" xfId="8781"/>
    <cellStyle name="Normalny 13 2 2 6 2 2" xfId="22011"/>
    <cellStyle name="Normalny 13 2 2 6 2 2 2" xfId="48212"/>
    <cellStyle name="Normalny 13 2 2 6 2 3" xfId="35134"/>
    <cellStyle name="Normalny 13 2 2 6 3" xfId="15429"/>
    <cellStyle name="Normalny 13 2 2 6 3 2" xfId="41691"/>
    <cellStyle name="Normalny 13 2 2 6 4" xfId="28602"/>
    <cellStyle name="Normalny 13 2 2 7" xfId="8750"/>
    <cellStyle name="Normalny 13 2 2 7 2" xfId="21980"/>
    <cellStyle name="Normalny 13 2 2 7 2 2" xfId="48181"/>
    <cellStyle name="Normalny 13 2 2 7 3" xfId="35103"/>
    <cellStyle name="Normalny 13 2 2 8" xfId="15398"/>
    <cellStyle name="Normalny 13 2 2 8 2" xfId="41660"/>
    <cellStyle name="Normalny 13 2 2 9" xfId="28571"/>
    <cellStyle name="Normalny 13 2 3" xfId="2045"/>
    <cellStyle name="Normalny 13 2 3 2" xfId="2046"/>
    <cellStyle name="Normalny 13 2 3 2 2" xfId="2047"/>
    <cellStyle name="Normalny 13 2 3 2 2 2" xfId="2048"/>
    <cellStyle name="Normalny 13 2 3 2 2 2 2" xfId="2049"/>
    <cellStyle name="Normalny 13 2 3 2 2 2 2 2" xfId="8786"/>
    <cellStyle name="Normalny 13 2 3 2 2 2 2 2 2" xfId="22016"/>
    <cellStyle name="Normalny 13 2 3 2 2 2 2 2 2 2" xfId="48217"/>
    <cellStyle name="Normalny 13 2 3 2 2 2 2 2 3" xfId="35139"/>
    <cellStyle name="Normalny 13 2 3 2 2 2 2 3" xfId="15434"/>
    <cellStyle name="Normalny 13 2 3 2 2 2 2 3 2" xfId="41696"/>
    <cellStyle name="Normalny 13 2 3 2 2 2 2 4" xfId="28607"/>
    <cellStyle name="Normalny 13 2 3 2 2 2 3" xfId="8785"/>
    <cellStyle name="Normalny 13 2 3 2 2 2 3 2" xfId="22015"/>
    <cellStyle name="Normalny 13 2 3 2 2 2 3 2 2" xfId="48216"/>
    <cellStyle name="Normalny 13 2 3 2 2 2 3 3" xfId="35138"/>
    <cellStyle name="Normalny 13 2 3 2 2 2 4" xfId="15433"/>
    <cellStyle name="Normalny 13 2 3 2 2 2 4 2" xfId="41695"/>
    <cellStyle name="Normalny 13 2 3 2 2 2 5" xfId="28606"/>
    <cellStyle name="Normalny 13 2 3 2 2 3" xfId="2050"/>
    <cellStyle name="Normalny 13 2 3 2 2 3 2" xfId="8787"/>
    <cellStyle name="Normalny 13 2 3 2 2 3 2 2" xfId="22017"/>
    <cellStyle name="Normalny 13 2 3 2 2 3 2 2 2" xfId="48218"/>
    <cellStyle name="Normalny 13 2 3 2 2 3 2 3" xfId="35140"/>
    <cellStyle name="Normalny 13 2 3 2 2 3 3" xfId="15435"/>
    <cellStyle name="Normalny 13 2 3 2 2 3 3 2" xfId="41697"/>
    <cellStyle name="Normalny 13 2 3 2 2 3 4" xfId="28608"/>
    <cellStyle name="Normalny 13 2 3 2 2 4" xfId="8784"/>
    <cellStyle name="Normalny 13 2 3 2 2 4 2" xfId="22014"/>
    <cellStyle name="Normalny 13 2 3 2 2 4 2 2" xfId="48215"/>
    <cellStyle name="Normalny 13 2 3 2 2 4 3" xfId="35137"/>
    <cellStyle name="Normalny 13 2 3 2 2 5" xfId="15432"/>
    <cellStyle name="Normalny 13 2 3 2 2 5 2" xfId="41694"/>
    <cellStyle name="Normalny 13 2 3 2 2 6" xfId="28605"/>
    <cellStyle name="Normalny 13 2 3 2 3" xfId="2051"/>
    <cellStyle name="Normalny 13 2 3 2 3 2" xfId="2052"/>
    <cellStyle name="Normalny 13 2 3 2 3 2 2" xfId="8789"/>
    <cellStyle name="Normalny 13 2 3 2 3 2 2 2" xfId="22019"/>
    <cellStyle name="Normalny 13 2 3 2 3 2 2 2 2" xfId="48220"/>
    <cellStyle name="Normalny 13 2 3 2 3 2 2 3" xfId="35142"/>
    <cellStyle name="Normalny 13 2 3 2 3 2 3" xfId="15437"/>
    <cellStyle name="Normalny 13 2 3 2 3 2 3 2" xfId="41699"/>
    <cellStyle name="Normalny 13 2 3 2 3 2 4" xfId="28610"/>
    <cellStyle name="Normalny 13 2 3 2 3 3" xfId="8788"/>
    <cellStyle name="Normalny 13 2 3 2 3 3 2" xfId="22018"/>
    <cellStyle name="Normalny 13 2 3 2 3 3 2 2" xfId="48219"/>
    <cellStyle name="Normalny 13 2 3 2 3 3 3" xfId="35141"/>
    <cellStyle name="Normalny 13 2 3 2 3 4" xfId="15436"/>
    <cellStyle name="Normalny 13 2 3 2 3 4 2" xfId="41698"/>
    <cellStyle name="Normalny 13 2 3 2 3 5" xfId="28609"/>
    <cellStyle name="Normalny 13 2 3 2 4" xfId="2053"/>
    <cellStyle name="Normalny 13 2 3 2 4 2" xfId="8790"/>
    <cellStyle name="Normalny 13 2 3 2 4 2 2" xfId="22020"/>
    <cellStyle name="Normalny 13 2 3 2 4 2 2 2" xfId="48221"/>
    <cellStyle name="Normalny 13 2 3 2 4 2 3" xfId="35143"/>
    <cellStyle name="Normalny 13 2 3 2 4 3" xfId="15438"/>
    <cellStyle name="Normalny 13 2 3 2 4 3 2" xfId="41700"/>
    <cellStyle name="Normalny 13 2 3 2 4 4" xfId="28611"/>
    <cellStyle name="Normalny 13 2 3 2 5" xfId="8783"/>
    <cellStyle name="Normalny 13 2 3 2 5 2" xfId="22013"/>
    <cellStyle name="Normalny 13 2 3 2 5 2 2" xfId="48214"/>
    <cellStyle name="Normalny 13 2 3 2 5 3" xfId="35136"/>
    <cellStyle name="Normalny 13 2 3 2 6" xfId="15431"/>
    <cellStyle name="Normalny 13 2 3 2 6 2" xfId="41693"/>
    <cellStyle name="Normalny 13 2 3 2 7" xfId="28604"/>
    <cellStyle name="Normalny 13 2 3 3" xfId="2054"/>
    <cellStyle name="Normalny 13 2 3 3 2" xfId="2055"/>
    <cellStyle name="Normalny 13 2 3 3 2 2" xfId="2056"/>
    <cellStyle name="Normalny 13 2 3 3 2 2 2" xfId="8793"/>
    <cellStyle name="Normalny 13 2 3 3 2 2 2 2" xfId="22023"/>
    <cellStyle name="Normalny 13 2 3 3 2 2 2 2 2" xfId="48224"/>
    <cellStyle name="Normalny 13 2 3 3 2 2 2 3" xfId="35146"/>
    <cellStyle name="Normalny 13 2 3 3 2 2 3" xfId="15441"/>
    <cellStyle name="Normalny 13 2 3 3 2 2 3 2" xfId="41703"/>
    <cellStyle name="Normalny 13 2 3 3 2 2 4" xfId="28614"/>
    <cellStyle name="Normalny 13 2 3 3 2 3" xfId="8792"/>
    <cellStyle name="Normalny 13 2 3 3 2 3 2" xfId="22022"/>
    <cellStyle name="Normalny 13 2 3 3 2 3 2 2" xfId="48223"/>
    <cellStyle name="Normalny 13 2 3 3 2 3 3" xfId="35145"/>
    <cellStyle name="Normalny 13 2 3 3 2 4" xfId="15440"/>
    <cellStyle name="Normalny 13 2 3 3 2 4 2" xfId="41702"/>
    <cellStyle name="Normalny 13 2 3 3 2 5" xfId="28613"/>
    <cellStyle name="Normalny 13 2 3 3 3" xfId="2057"/>
    <cellStyle name="Normalny 13 2 3 3 3 2" xfId="8794"/>
    <cellStyle name="Normalny 13 2 3 3 3 2 2" xfId="22024"/>
    <cellStyle name="Normalny 13 2 3 3 3 2 2 2" xfId="48225"/>
    <cellStyle name="Normalny 13 2 3 3 3 2 3" xfId="35147"/>
    <cellStyle name="Normalny 13 2 3 3 3 3" xfId="15442"/>
    <cellStyle name="Normalny 13 2 3 3 3 3 2" xfId="41704"/>
    <cellStyle name="Normalny 13 2 3 3 3 4" xfId="28615"/>
    <cellStyle name="Normalny 13 2 3 3 4" xfId="8791"/>
    <cellStyle name="Normalny 13 2 3 3 4 2" xfId="22021"/>
    <cellStyle name="Normalny 13 2 3 3 4 2 2" xfId="48222"/>
    <cellStyle name="Normalny 13 2 3 3 4 3" xfId="35144"/>
    <cellStyle name="Normalny 13 2 3 3 5" xfId="15439"/>
    <cellStyle name="Normalny 13 2 3 3 5 2" xfId="41701"/>
    <cellStyle name="Normalny 13 2 3 3 6" xfId="28612"/>
    <cellStyle name="Normalny 13 2 3 4" xfId="2058"/>
    <cellStyle name="Normalny 13 2 3 4 2" xfId="2059"/>
    <cellStyle name="Normalny 13 2 3 4 2 2" xfId="8796"/>
    <cellStyle name="Normalny 13 2 3 4 2 2 2" xfId="22026"/>
    <cellStyle name="Normalny 13 2 3 4 2 2 2 2" xfId="48227"/>
    <cellStyle name="Normalny 13 2 3 4 2 2 3" xfId="35149"/>
    <cellStyle name="Normalny 13 2 3 4 2 3" xfId="15444"/>
    <cellStyle name="Normalny 13 2 3 4 2 3 2" xfId="41706"/>
    <cellStyle name="Normalny 13 2 3 4 2 4" xfId="28617"/>
    <cellStyle name="Normalny 13 2 3 4 3" xfId="8795"/>
    <cellStyle name="Normalny 13 2 3 4 3 2" xfId="22025"/>
    <cellStyle name="Normalny 13 2 3 4 3 2 2" xfId="48226"/>
    <cellStyle name="Normalny 13 2 3 4 3 3" xfId="35148"/>
    <cellStyle name="Normalny 13 2 3 4 4" xfId="15443"/>
    <cellStyle name="Normalny 13 2 3 4 4 2" xfId="41705"/>
    <cellStyle name="Normalny 13 2 3 4 5" xfId="28616"/>
    <cellStyle name="Normalny 13 2 3 5" xfId="2060"/>
    <cellStyle name="Normalny 13 2 3 5 2" xfId="8797"/>
    <cellStyle name="Normalny 13 2 3 5 2 2" xfId="22027"/>
    <cellStyle name="Normalny 13 2 3 5 2 2 2" xfId="48228"/>
    <cellStyle name="Normalny 13 2 3 5 2 3" xfId="35150"/>
    <cellStyle name="Normalny 13 2 3 5 3" xfId="15445"/>
    <cellStyle name="Normalny 13 2 3 5 3 2" xfId="41707"/>
    <cellStyle name="Normalny 13 2 3 5 4" xfId="28618"/>
    <cellStyle name="Normalny 13 2 3 6" xfId="8782"/>
    <cellStyle name="Normalny 13 2 3 6 2" xfId="22012"/>
    <cellStyle name="Normalny 13 2 3 6 2 2" xfId="48213"/>
    <cellStyle name="Normalny 13 2 3 6 3" xfId="35135"/>
    <cellStyle name="Normalny 13 2 3 7" xfId="15430"/>
    <cellStyle name="Normalny 13 2 3 7 2" xfId="41692"/>
    <cellStyle name="Normalny 13 2 3 8" xfId="28603"/>
    <cellStyle name="Normalny 13 2 4" xfId="2061"/>
    <cellStyle name="Normalny 13 2 4 2" xfId="2062"/>
    <cellStyle name="Normalny 13 2 4 2 2" xfId="2063"/>
    <cellStyle name="Normalny 13 2 4 2 2 2" xfId="2064"/>
    <cellStyle name="Normalny 13 2 4 2 2 2 2" xfId="8801"/>
    <cellStyle name="Normalny 13 2 4 2 2 2 2 2" xfId="22031"/>
    <cellStyle name="Normalny 13 2 4 2 2 2 2 2 2" xfId="48232"/>
    <cellStyle name="Normalny 13 2 4 2 2 2 2 3" xfId="35154"/>
    <cellStyle name="Normalny 13 2 4 2 2 2 3" xfId="15449"/>
    <cellStyle name="Normalny 13 2 4 2 2 2 3 2" xfId="41711"/>
    <cellStyle name="Normalny 13 2 4 2 2 2 4" xfId="28622"/>
    <cellStyle name="Normalny 13 2 4 2 2 3" xfId="8800"/>
    <cellStyle name="Normalny 13 2 4 2 2 3 2" xfId="22030"/>
    <cellStyle name="Normalny 13 2 4 2 2 3 2 2" xfId="48231"/>
    <cellStyle name="Normalny 13 2 4 2 2 3 3" xfId="35153"/>
    <cellStyle name="Normalny 13 2 4 2 2 4" xfId="15448"/>
    <cellStyle name="Normalny 13 2 4 2 2 4 2" xfId="41710"/>
    <cellStyle name="Normalny 13 2 4 2 2 5" xfId="28621"/>
    <cellStyle name="Normalny 13 2 4 2 3" xfId="2065"/>
    <cellStyle name="Normalny 13 2 4 2 3 2" xfId="8802"/>
    <cellStyle name="Normalny 13 2 4 2 3 2 2" xfId="22032"/>
    <cellStyle name="Normalny 13 2 4 2 3 2 2 2" xfId="48233"/>
    <cellStyle name="Normalny 13 2 4 2 3 2 3" xfId="35155"/>
    <cellStyle name="Normalny 13 2 4 2 3 3" xfId="15450"/>
    <cellStyle name="Normalny 13 2 4 2 3 3 2" xfId="41712"/>
    <cellStyle name="Normalny 13 2 4 2 3 4" xfId="28623"/>
    <cellStyle name="Normalny 13 2 4 2 4" xfId="8799"/>
    <cellStyle name="Normalny 13 2 4 2 4 2" xfId="22029"/>
    <cellStyle name="Normalny 13 2 4 2 4 2 2" xfId="48230"/>
    <cellStyle name="Normalny 13 2 4 2 4 3" xfId="35152"/>
    <cellStyle name="Normalny 13 2 4 2 5" xfId="15447"/>
    <cellStyle name="Normalny 13 2 4 2 5 2" xfId="41709"/>
    <cellStyle name="Normalny 13 2 4 2 6" xfId="28620"/>
    <cellStyle name="Normalny 13 2 4 3" xfId="2066"/>
    <cellStyle name="Normalny 13 2 4 3 2" xfId="2067"/>
    <cellStyle name="Normalny 13 2 4 3 2 2" xfId="8804"/>
    <cellStyle name="Normalny 13 2 4 3 2 2 2" xfId="22034"/>
    <cellStyle name="Normalny 13 2 4 3 2 2 2 2" xfId="48235"/>
    <cellStyle name="Normalny 13 2 4 3 2 2 3" xfId="35157"/>
    <cellStyle name="Normalny 13 2 4 3 2 3" xfId="15452"/>
    <cellStyle name="Normalny 13 2 4 3 2 3 2" xfId="41714"/>
    <cellStyle name="Normalny 13 2 4 3 2 4" xfId="28625"/>
    <cellStyle name="Normalny 13 2 4 3 3" xfId="8803"/>
    <cellStyle name="Normalny 13 2 4 3 3 2" xfId="22033"/>
    <cellStyle name="Normalny 13 2 4 3 3 2 2" xfId="48234"/>
    <cellStyle name="Normalny 13 2 4 3 3 3" xfId="35156"/>
    <cellStyle name="Normalny 13 2 4 3 4" xfId="15451"/>
    <cellStyle name="Normalny 13 2 4 3 4 2" xfId="41713"/>
    <cellStyle name="Normalny 13 2 4 3 5" xfId="28624"/>
    <cellStyle name="Normalny 13 2 4 4" xfId="2068"/>
    <cellStyle name="Normalny 13 2 4 4 2" xfId="8805"/>
    <cellStyle name="Normalny 13 2 4 4 2 2" xfId="22035"/>
    <cellStyle name="Normalny 13 2 4 4 2 2 2" xfId="48236"/>
    <cellStyle name="Normalny 13 2 4 4 2 3" xfId="35158"/>
    <cellStyle name="Normalny 13 2 4 4 3" xfId="15453"/>
    <cellStyle name="Normalny 13 2 4 4 3 2" xfId="41715"/>
    <cellStyle name="Normalny 13 2 4 4 4" xfId="28626"/>
    <cellStyle name="Normalny 13 2 4 5" xfId="8798"/>
    <cellStyle name="Normalny 13 2 4 5 2" xfId="22028"/>
    <cellStyle name="Normalny 13 2 4 5 2 2" xfId="48229"/>
    <cellStyle name="Normalny 13 2 4 5 3" xfId="35151"/>
    <cellStyle name="Normalny 13 2 4 6" xfId="15446"/>
    <cellStyle name="Normalny 13 2 4 6 2" xfId="41708"/>
    <cellStyle name="Normalny 13 2 4 7" xfId="28619"/>
    <cellStyle name="Normalny 13 2 5" xfId="2069"/>
    <cellStyle name="Normalny 13 2 5 2" xfId="2070"/>
    <cellStyle name="Normalny 13 2 5 2 2" xfId="2071"/>
    <cellStyle name="Normalny 13 2 5 2 2 2" xfId="8808"/>
    <cellStyle name="Normalny 13 2 5 2 2 2 2" xfId="22038"/>
    <cellStyle name="Normalny 13 2 5 2 2 2 2 2" xfId="48239"/>
    <cellStyle name="Normalny 13 2 5 2 2 2 3" xfId="35161"/>
    <cellStyle name="Normalny 13 2 5 2 2 3" xfId="15456"/>
    <cellStyle name="Normalny 13 2 5 2 2 3 2" xfId="41718"/>
    <cellStyle name="Normalny 13 2 5 2 2 4" xfId="28629"/>
    <cellStyle name="Normalny 13 2 5 2 3" xfId="8807"/>
    <cellStyle name="Normalny 13 2 5 2 3 2" xfId="22037"/>
    <cellStyle name="Normalny 13 2 5 2 3 2 2" xfId="48238"/>
    <cellStyle name="Normalny 13 2 5 2 3 3" xfId="35160"/>
    <cellStyle name="Normalny 13 2 5 2 4" xfId="15455"/>
    <cellStyle name="Normalny 13 2 5 2 4 2" xfId="41717"/>
    <cellStyle name="Normalny 13 2 5 2 5" xfId="28628"/>
    <cellStyle name="Normalny 13 2 5 3" xfId="2072"/>
    <cellStyle name="Normalny 13 2 5 3 2" xfId="8809"/>
    <cellStyle name="Normalny 13 2 5 3 2 2" xfId="22039"/>
    <cellStyle name="Normalny 13 2 5 3 2 2 2" xfId="48240"/>
    <cellStyle name="Normalny 13 2 5 3 2 3" xfId="35162"/>
    <cellStyle name="Normalny 13 2 5 3 3" xfId="15457"/>
    <cellStyle name="Normalny 13 2 5 3 3 2" xfId="41719"/>
    <cellStyle name="Normalny 13 2 5 3 4" xfId="28630"/>
    <cellStyle name="Normalny 13 2 5 4" xfId="8806"/>
    <cellStyle name="Normalny 13 2 5 4 2" xfId="22036"/>
    <cellStyle name="Normalny 13 2 5 4 2 2" xfId="48237"/>
    <cellStyle name="Normalny 13 2 5 4 3" xfId="35159"/>
    <cellStyle name="Normalny 13 2 5 5" xfId="15454"/>
    <cellStyle name="Normalny 13 2 5 5 2" xfId="41716"/>
    <cellStyle name="Normalny 13 2 5 6" xfId="28627"/>
    <cellStyle name="Normalny 13 2 6" xfId="2073"/>
    <cellStyle name="Normalny 13 2 6 2" xfId="2074"/>
    <cellStyle name="Normalny 13 2 6 2 2" xfId="8811"/>
    <cellStyle name="Normalny 13 2 6 2 2 2" xfId="22041"/>
    <cellStyle name="Normalny 13 2 6 2 2 2 2" xfId="48242"/>
    <cellStyle name="Normalny 13 2 6 2 2 3" xfId="35164"/>
    <cellStyle name="Normalny 13 2 6 2 3" xfId="15459"/>
    <cellStyle name="Normalny 13 2 6 2 3 2" xfId="41721"/>
    <cellStyle name="Normalny 13 2 6 2 4" xfId="28632"/>
    <cellStyle name="Normalny 13 2 6 3" xfId="8810"/>
    <cellStyle name="Normalny 13 2 6 3 2" xfId="22040"/>
    <cellStyle name="Normalny 13 2 6 3 2 2" xfId="48241"/>
    <cellStyle name="Normalny 13 2 6 3 3" xfId="35163"/>
    <cellStyle name="Normalny 13 2 6 4" xfId="15458"/>
    <cellStyle name="Normalny 13 2 6 4 2" xfId="41720"/>
    <cellStyle name="Normalny 13 2 6 5" xfId="28631"/>
    <cellStyle name="Normalny 13 2 7" xfId="2075"/>
    <cellStyle name="Normalny 13 2 7 2" xfId="8812"/>
    <cellStyle name="Normalny 13 2 7 2 2" xfId="22042"/>
    <cellStyle name="Normalny 13 2 7 2 2 2" xfId="48243"/>
    <cellStyle name="Normalny 13 2 7 2 3" xfId="35165"/>
    <cellStyle name="Normalny 13 2 7 3" xfId="15460"/>
    <cellStyle name="Normalny 13 2 7 3 2" xfId="41722"/>
    <cellStyle name="Normalny 13 2 7 4" xfId="28633"/>
    <cellStyle name="Normalny 13 2 8" xfId="8749"/>
    <cellStyle name="Normalny 13 2 8 2" xfId="21979"/>
    <cellStyle name="Normalny 13 2 8 2 2" xfId="48180"/>
    <cellStyle name="Normalny 13 2 8 3" xfId="35102"/>
    <cellStyle name="Normalny 13 2 9" xfId="15397"/>
    <cellStyle name="Normalny 13 2 9 2" xfId="41659"/>
    <cellStyle name="Normalny 13 3" xfId="2076"/>
    <cellStyle name="Normalny 13 3 2" xfId="2077"/>
    <cellStyle name="Normalny 13 3 2 2" xfId="2078"/>
    <cellStyle name="Normalny 13 3 2 2 2" xfId="2079"/>
    <cellStyle name="Normalny 13 3 2 2 2 2" xfId="2080"/>
    <cellStyle name="Normalny 13 3 2 2 2 2 2" xfId="2081"/>
    <cellStyle name="Normalny 13 3 2 2 2 2 2 2" xfId="8818"/>
    <cellStyle name="Normalny 13 3 2 2 2 2 2 2 2" xfId="22048"/>
    <cellStyle name="Normalny 13 3 2 2 2 2 2 2 2 2" xfId="48249"/>
    <cellStyle name="Normalny 13 3 2 2 2 2 2 2 3" xfId="35171"/>
    <cellStyle name="Normalny 13 3 2 2 2 2 2 3" xfId="15466"/>
    <cellStyle name="Normalny 13 3 2 2 2 2 2 3 2" xfId="41728"/>
    <cellStyle name="Normalny 13 3 2 2 2 2 2 4" xfId="28639"/>
    <cellStyle name="Normalny 13 3 2 2 2 2 3" xfId="8817"/>
    <cellStyle name="Normalny 13 3 2 2 2 2 3 2" xfId="22047"/>
    <cellStyle name="Normalny 13 3 2 2 2 2 3 2 2" xfId="48248"/>
    <cellStyle name="Normalny 13 3 2 2 2 2 3 3" xfId="35170"/>
    <cellStyle name="Normalny 13 3 2 2 2 2 4" xfId="15465"/>
    <cellStyle name="Normalny 13 3 2 2 2 2 4 2" xfId="41727"/>
    <cellStyle name="Normalny 13 3 2 2 2 2 5" xfId="28638"/>
    <cellStyle name="Normalny 13 3 2 2 2 3" xfId="2082"/>
    <cellStyle name="Normalny 13 3 2 2 2 3 2" xfId="8819"/>
    <cellStyle name="Normalny 13 3 2 2 2 3 2 2" xfId="22049"/>
    <cellStyle name="Normalny 13 3 2 2 2 3 2 2 2" xfId="48250"/>
    <cellStyle name="Normalny 13 3 2 2 2 3 2 3" xfId="35172"/>
    <cellStyle name="Normalny 13 3 2 2 2 3 3" xfId="15467"/>
    <cellStyle name="Normalny 13 3 2 2 2 3 3 2" xfId="41729"/>
    <cellStyle name="Normalny 13 3 2 2 2 3 4" xfId="28640"/>
    <cellStyle name="Normalny 13 3 2 2 2 4" xfId="8816"/>
    <cellStyle name="Normalny 13 3 2 2 2 4 2" xfId="22046"/>
    <cellStyle name="Normalny 13 3 2 2 2 4 2 2" xfId="48247"/>
    <cellStyle name="Normalny 13 3 2 2 2 4 3" xfId="35169"/>
    <cellStyle name="Normalny 13 3 2 2 2 5" xfId="15464"/>
    <cellStyle name="Normalny 13 3 2 2 2 5 2" xfId="41726"/>
    <cellStyle name="Normalny 13 3 2 2 2 6" xfId="28637"/>
    <cellStyle name="Normalny 13 3 2 2 3" xfId="2083"/>
    <cellStyle name="Normalny 13 3 2 2 3 2" xfId="2084"/>
    <cellStyle name="Normalny 13 3 2 2 3 2 2" xfId="8821"/>
    <cellStyle name="Normalny 13 3 2 2 3 2 2 2" xfId="22051"/>
    <cellStyle name="Normalny 13 3 2 2 3 2 2 2 2" xfId="48252"/>
    <cellStyle name="Normalny 13 3 2 2 3 2 2 3" xfId="35174"/>
    <cellStyle name="Normalny 13 3 2 2 3 2 3" xfId="15469"/>
    <cellStyle name="Normalny 13 3 2 2 3 2 3 2" xfId="41731"/>
    <cellStyle name="Normalny 13 3 2 2 3 2 4" xfId="28642"/>
    <cellStyle name="Normalny 13 3 2 2 3 3" xfId="8820"/>
    <cellStyle name="Normalny 13 3 2 2 3 3 2" xfId="22050"/>
    <cellStyle name="Normalny 13 3 2 2 3 3 2 2" xfId="48251"/>
    <cellStyle name="Normalny 13 3 2 2 3 3 3" xfId="35173"/>
    <cellStyle name="Normalny 13 3 2 2 3 4" xfId="15468"/>
    <cellStyle name="Normalny 13 3 2 2 3 4 2" xfId="41730"/>
    <cellStyle name="Normalny 13 3 2 2 3 5" xfId="28641"/>
    <cellStyle name="Normalny 13 3 2 2 4" xfId="2085"/>
    <cellStyle name="Normalny 13 3 2 2 4 2" xfId="8822"/>
    <cellStyle name="Normalny 13 3 2 2 4 2 2" xfId="22052"/>
    <cellStyle name="Normalny 13 3 2 2 4 2 2 2" xfId="48253"/>
    <cellStyle name="Normalny 13 3 2 2 4 2 3" xfId="35175"/>
    <cellStyle name="Normalny 13 3 2 2 4 3" xfId="15470"/>
    <cellStyle name="Normalny 13 3 2 2 4 3 2" xfId="41732"/>
    <cellStyle name="Normalny 13 3 2 2 4 4" xfId="28643"/>
    <cellStyle name="Normalny 13 3 2 2 5" xfId="8815"/>
    <cellStyle name="Normalny 13 3 2 2 5 2" xfId="22045"/>
    <cellStyle name="Normalny 13 3 2 2 5 2 2" xfId="48246"/>
    <cellStyle name="Normalny 13 3 2 2 5 3" xfId="35168"/>
    <cellStyle name="Normalny 13 3 2 2 6" xfId="15463"/>
    <cellStyle name="Normalny 13 3 2 2 6 2" xfId="41725"/>
    <cellStyle name="Normalny 13 3 2 2 7" xfId="28636"/>
    <cellStyle name="Normalny 13 3 2 3" xfId="2086"/>
    <cellStyle name="Normalny 13 3 2 3 2" xfId="2087"/>
    <cellStyle name="Normalny 13 3 2 3 2 2" xfId="2088"/>
    <cellStyle name="Normalny 13 3 2 3 2 2 2" xfId="8825"/>
    <cellStyle name="Normalny 13 3 2 3 2 2 2 2" xfId="22055"/>
    <cellStyle name="Normalny 13 3 2 3 2 2 2 2 2" xfId="48256"/>
    <cellStyle name="Normalny 13 3 2 3 2 2 2 3" xfId="35178"/>
    <cellStyle name="Normalny 13 3 2 3 2 2 3" xfId="15473"/>
    <cellStyle name="Normalny 13 3 2 3 2 2 3 2" xfId="41735"/>
    <cellStyle name="Normalny 13 3 2 3 2 2 4" xfId="28646"/>
    <cellStyle name="Normalny 13 3 2 3 2 3" xfId="8824"/>
    <cellStyle name="Normalny 13 3 2 3 2 3 2" xfId="22054"/>
    <cellStyle name="Normalny 13 3 2 3 2 3 2 2" xfId="48255"/>
    <cellStyle name="Normalny 13 3 2 3 2 3 3" xfId="35177"/>
    <cellStyle name="Normalny 13 3 2 3 2 4" xfId="15472"/>
    <cellStyle name="Normalny 13 3 2 3 2 4 2" xfId="41734"/>
    <cellStyle name="Normalny 13 3 2 3 2 5" xfId="28645"/>
    <cellStyle name="Normalny 13 3 2 3 3" xfId="2089"/>
    <cellStyle name="Normalny 13 3 2 3 3 2" xfId="8826"/>
    <cellStyle name="Normalny 13 3 2 3 3 2 2" xfId="22056"/>
    <cellStyle name="Normalny 13 3 2 3 3 2 2 2" xfId="48257"/>
    <cellStyle name="Normalny 13 3 2 3 3 2 3" xfId="35179"/>
    <cellStyle name="Normalny 13 3 2 3 3 3" xfId="15474"/>
    <cellStyle name="Normalny 13 3 2 3 3 3 2" xfId="41736"/>
    <cellStyle name="Normalny 13 3 2 3 3 4" xfId="28647"/>
    <cellStyle name="Normalny 13 3 2 3 4" xfId="8823"/>
    <cellStyle name="Normalny 13 3 2 3 4 2" xfId="22053"/>
    <cellStyle name="Normalny 13 3 2 3 4 2 2" xfId="48254"/>
    <cellStyle name="Normalny 13 3 2 3 4 3" xfId="35176"/>
    <cellStyle name="Normalny 13 3 2 3 5" xfId="15471"/>
    <cellStyle name="Normalny 13 3 2 3 5 2" xfId="41733"/>
    <cellStyle name="Normalny 13 3 2 3 6" xfId="28644"/>
    <cellStyle name="Normalny 13 3 2 4" xfId="2090"/>
    <cellStyle name="Normalny 13 3 2 4 2" xfId="2091"/>
    <cellStyle name="Normalny 13 3 2 4 2 2" xfId="8828"/>
    <cellStyle name="Normalny 13 3 2 4 2 2 2" xfId="22058"/>
    <cellStyle name="Normalny 13 3 2 4 2 2 2 2" xfId="48259"/>
    <cellStyle name="Normalny 13 3 2 4 2 2 3" xfId="35181"/>
    <cellStyle name="Normalny 13 3 2 4 2 3" xfId="15476"/>
    <cellStyle name="Normalny 13 3 2 4 2 3 2" xfId="41738"/>
    <cellStyle name="Normalny 13 3 2 4 2 4" xfId="28649"/>
    <cellStyle name="Normalny 13 3 2 4 3" xfId="8827"/>
    <cellStyle name="Normalny 13 3 2 4 3 2" xfId="22057"/>
    <cellStyle name="Normalny 13 3 2 4 3 2 2" xfId="48258"/>
    <cellStyle name="Normalny 13 3 2 4 3 3" xfId="35180"/>
    <cellStyle name="Normalny 13 3 2 4 4" xfId="15475"/>
    <cellStyle name="Normalny 13 3 2 4 4 2" xfId="41737"/>
    <cellStyle name="Normalny 13 3 2 4 5" xfId="28648"/>
    <cellStyle name="Normalny 13 3 2 5" xfId="2092"/>
    <cellStyle name="Normalny 13 3 2 5 2" xfId="8829"/>
    <cellStyle name="Normalny 13 3 2 5 2 2" xfId="22059"/>
    <cellStyle name="Normalny 13 3 2 5 2 2 2" xfId="48260"/>
    <cellStyle name="Normalny 13 3 2 5 2 3" xfId="35182"/>
    <cellStyle name="Normalny 13 3 2 5 3" xfId="15477"/>
    <cellStyle name="Normalny 13 3 2 5 3 2" xfId="41739"/>
    <cellStyle name="Normalny 13 3 2 5 4" xfId="28650"/>
    <cellStyle name="Normalny 13 3 2 6" xfId="8814"/>
    <cellStyle name="Normalny 13 3 2 6 2" xfId="22044"/>
    <cellStyle name="Normalny 13 3 2 6 2 2" xfId="48245"/>
    <cellStyle name="Normalny 13 3 2 6 3" xfId="35167"/>
    <cellStyle name="Normalny 13 3 2 7" xfId="15462"/>
    <cellStyle name="Normalny 13 3 2 7 2" xfId="41724"/>
    <cellStyle name="Normalny 13 3 2 8" xfId="28635"/>
    <cellStyle name="Normalny 13 3 3" xfId="2093"/>
    <cellStyle name="Normalny 13 3 3 2" xfId="2094"/>
    <cellStyle name="Normalny 13 3 3 2 2" xfId="2095"/>
    <cellStyle name="Normalny 13 3 3 2 2 2" xfId="2096"/>
    <cellStyle name="Normalny 13 3 3 2 2 2 2" xfId="8833"/>
    <cellStyle name="Normalny 13 3 3 2 2 2 2 2" xfId="22063"/>
    <cellStyle name="Normalny 13 3 3 2 2 2 2 2 2" xfId="48264"/>
    <cellStyle name="Normalny 13 3 3 2 2 2 2 3" xfId="35186"/>
    <cellStyle name="Normalny 13 3 3 2 2 2 3" xfId="15481"/>
    <cellStyle name="Normalny 13 3 3 2 2 2 3 2" xfId="41743"/>
    <cellStyle name="Normalny 13 3 3 2 2 2 4" xfId="28654"/>
    <cellStyle name="Normalny 13 3 3 2 2 3" xfId="8832"/>
    <cellStyle name="Normalny 13 3 3 2 2 3 2" xfId="22062"/>
    <cellStyle name="Normalny 13 3 3 2 2 3 2 2" xfId="48263"/>
    <cellStyle name="Normalny 13 3 3 2 2 3 3" xfId="35185"/>
    <cellStyle name="Normalny 13 3 3 2 2 4" xfId="15480"/>
    <cellStyle name="Normalny 13 3 3 2 2 4 2" xfId="41742"/>
    <cellStyle name="Normalny 13 3 3 2 2 5" xfId="28653"/>
    <cellStyle name="Normalny 13 3 3 2 3" xfId="2097"/>
    <cellStyle name="Normalny 13 3 3 2 3 2" xfId="8834"/>
    <cellStyle name="Normalny 13 3 3 2 3 2 2" xfId="22064"/>
    <cellStyle name="Normalny 13 3 3 2 3 2 2 2" xfId="48265"/>
    <cellStyle name="Normalny 13 3 3 2 3 2 3" xfId="35187"/>
    <cellStyle name="Normalny 13 3 3 2 3 3" xfId="15482"/>
    <cellStyle name="Normalny 13 3 3 2 3 3 2" xfId="41744"/>
    <cellStyle name="Normalny 13 3 3 2 3 4" xfId="28655"/>
    <cellStyle name="Normalny 13 3 3 2 4" xfId="8831"/>
    <cellStyle name="Normalny 13 3 3 2 4 2" xfId="22061"/>
    <cellStyle name="Normalny 13 3 3 2 4 2 2" xfId="48262"/>
    <cellStyle name="Normalny 13 3 3 2 4 3" xfId="35184"/>
    <cellStyle name="Normalny 13 3 3 2 5" xfId="15479"/>
    <cellStyle name="Normalny 13 3 3 2 5 2" xfId="41741"/>
    <cellStyle name="Normalny 13 3 3 2 6" xfId="28652"/>
    <cellStyle name="Normalny 13 3 3 3" xfId="2098"/>
    <cellStyle name="Normalny 13 3 3 3 2" xfId="2099"/>
    <cellStyle name="Normalny 13 3 3 3 2 2" xfId="8836"/>
    <cellStyle name="Normalny 13 3 3 3 2 2 2" xfId="22066"/>
    <cellStyle name="Normalny 13 3 3 3 2 2 2 2" xfId="48267"/>
    <cellStyle name="Normalny 13 3 3 3 2 2 3" xfId="35189"/>
    <cellStyle name="Normalny 13 3 3 3 2 3" xfId="15484"/>
    <cellStyle name="Normalny 13 3 3 3 2 3 2" xfId="41746"/>
    <cellStyle name="Normalny 13 3 3 3 2 4" xfId="28657"/>
    <cellStyle name="Normalny 13 3 3 3 3" xfId="8835"/>
    <cellStyle name="Normalny 13 3 3 3 3 2" xfId="22065"/>
    <cellStyle name="Normalny 13 3 3 3 3 2 2" xfId="48266"/>
    <cellStyle name="Normalny 13 3 3 3 3 3" xfId="35188"/>
    <cellStyle name="Normalny 13 3 3 3 4" xfId="15483"/>
    <cellStyle name="Normalny 13 3 3 3 4 2" xfId="41745"/>
    <cellStyle name="Normalny 13 3 3 3 5" xfId="28656"/>
    <cellStyle name="Normalny 13 3 3 4" xfId="2100"/>
    <cellStyle name="Normalny 13 3 3 4 2" xfId="8837"/>
    <cellStyle name="Normalny 13 3 3 4 2 2" xfId="22067"/>
    <cellStyle name="Normalny 13 3 3 4 2 2 2" xfId="48268"/>
    <cellStyle name="Normalny 13 3 3 4 2 3" xfId="35190"/>
    <cellStyle name="Normalny 13 3 3 4 3" xfId="15485"/>
    <cellStyle name="Normalny 13 3 3 4 3 2" xfId="41747"/>
    <cellStyle name="Normalny 13 3 3 4 4" xfId="28658"/>
    <cellStyle name="Normalny 13 3 3 5" xfId="8830"/>
    <cellStyle name="Normalny 13 3 3 5 2" xfId="22060"/>
    <cellStyle name="Normalny 13 3 3 5 2 2" xfId="48261"/>
    <cellStyle name="Normalny 13 3 3 5 3" xfId="35183"/>
    <cellStyle name="Normalny 13 3 3 6" xfId="15478"/>
    <cellStyle name="Normalny 13 3 3 6 2" xfId="41740"/>
    <cellStyle name="Normalny 13 3 3 7" xfId="28651"/>
    <cellStyle name="Normalny 13 3 4" xfId="2101"/>
    <cellStyle name="Normalny 13 3 4 2" xfId="2102"/>
    <cellStyle name="Normalny 13 3 4 2 2" xfId="2103"/>
    <cellStyle name="Normalny 13 3 4 2 2 2" xfId="8840"/>
    <cellStyle name="Normalny 13 3 4 2 2 2 2" xfId="22070"/>
    <cellStyle name="Normalny 13 3 4 2 2 2 2 2" xfId="48271"/>
    <cellStyle name="Normalny 13 3 4 2 2 2 3" xfId="35193"/>
    <cellStyle name="Normalny 13 3 4 2 2 3" xfId="15488"/>
    <cellStyle name="Normalny 13 3 4 2 2 3 2" xfId="41750"/>
    <cellStyle name="Normalny 13 3 4 2 2 4" xfId="28661"/>
    <cellStyle name="Normalny 13 3 4 2 3" xfId="8839"/>
    <cellStyle name="Normalny 13 3 4 2 3 2" xfId="22069"/>
    <cellStyle name="Normalny 13 3 4 2 3 2 2" xfId="48270"/>
    <cellStyle name="Normalny 13 3 4 2 3 3" xfId="35192"/>
    <cellStyle name="Normalny 13 3 4 2 4" xfId="15487"/>
    <cellStyle name="Normalny 13 3 4 2 4 2" xfId="41749"/>
    <cellStyle name="Normalny 13 3 4 2 5" xfId="28660"/>
    <cellStyle name="Normalny 13 3 4 3" xfId="2104"/>
    <cellStyle name="Normalny 13 3 4 3 2" xfId="8841"/>
    <cellStyle name="Normalny 13 3 4 3 2 2" xfId="22071"/>
    <cellStyle name="Normalny 13 3 4 3 2 2 2" xfId="48272"/>
    <cellStyle name="Normalny 13 3 4 3 2 3" xfId="35194"/>
    <cellStyle name="Normalny 13 3 4 3 3" xfId="15489"/>
    <cellStyle name="Normalny 13 3 4 3 3 2" xfId="41751"/>
    <cellStyle name="Normalny 13 3 4 3 4" xfId="28662"/>
    <cellStyle name="Normalny 13 3 4 4" xfId="8838"/>
    <cellStyle name="Normalny 13 3 4 4 2" xfId="22068"/>
    <cellStyle name="Normalny 13 3 4 4 2 2" xfId="48269"/>
    <cellStyle name="Normalny 13 3 4 4 3" xfId="35191"/>
    <cellStyle name="Normalny 13 3 4 5" xfId="15486"/>
    <cellStyle name="Normalny 13 3 4 5 2" xfId="41748"/>
    <cellStyle name="Normalny 13 3 4 6" xfId="28659"/>
    <cellStyle name="Normalny 13 3 5" xfId="2105"/>
    <cellStyle name="Normalny 13 3 5 2" xfId="2106"/>
    <cellStyle name="Normalny 13 3 5 2 2" xfId="8843"/>
    <cellStyle name="Normalny 13 3 5 2 2 2" xfId="22073"/>
    <cellStyle name="Normalny 13 3 5 2 2 2 2" xfId="48274"/>
    <cellStyle name="Normalny 13 3 5 2 2 3" xfId="35196"/>
    <cellStyle name="Normalny 13 3 5 2 3" xfId="15491"/>
    <cellStyle name="Normalny 13 3 5 2 3 2" xfId="41753"/>
    <cellStyle name="Normalny 13 3 5 2 4" xfId="28664"/>
    <cellStyle name="Normalny 13 3 5 3" xfId="8842"/>
    <cellStyle name="Normalny 13 3 5 3 2" xfId="22072"/>
    <cellStyle name="Normalny 13 3 5 3 2 2" xfId="48273"/>
    <cellStyle name="Normalny 13 3 5 3 3" xfId="35195"/>
    <cellStyle name="Normalny 13 3 5 4" xfId="15490"/>
    <cellStyle name="Normalny 13 3 5 4 2" xfId="41752"/>
    <cellStyle name="Normalny 13 3 5 5" xfId="28663"/>
    <cellStyle name="Normalny 13 3 6" xfId="2107"/>
    <cellStyle name="Normalny 13 3 6 2" xfId="8844"/>
    <cellStyle name="Normalny 13 3 6 2 2" xfId="22074"/>
    <cellStyle name="Normalny 13 3 6 2 2 2" xfId="48275"/>
    <cellStyle name="Normalny 13 3 6 2 3" xfId="35197"/>
    <cellStyle name="Normalny 13 3 6 3" xfId="15492"/>
    <cellStyle name="Normalny 13 3 6 3 2" xfId="41754"/>
    <cellStyle name="Normalny 13 3 6 4" xfId="28665"/>
    <cellStyle name="Normalny 13 3 7" xfId="8813"/>
    <cellStyle name="Normalny 13 3 7 2" xfId="22043"/>
    <cellStyle name="Normalny 13 3 7 2 2" xfId="48244"/>
    <cellStyle name="Normalny 13 3 7 3" xfId="35166"/>
    <cellStyle name="Normalny 13 3 8" xfId="15461"/>
    <cellStyle name="Normalny 13 3 8 2" xfId="41723"/>
    <cellStyle name="Normalny 13 3 9" xfId="28634"/>
    <cellStyle name="Normalny 13 4" xfId="2108"/>
    <cellStyle name="Normalny 13 4 2" xfId="2109"/>
    <cellStyle name="Normalny 13 4 2 2" xfId="2110"/>
    <cellStyle name="Normalny 13 4 2 2 2" xfId="2111"/>
    <cellStyle name="Normalny 13 4 2 2 2 2" xfId="2112"/>
    <cellStyle name="Normalny 13 4 2 2 2 2 2" xfId="8849"/>
    <cellStyle name="Normalny 13 4 2 2 2 2 2 2" xfId="22079"/>
    <cellStyle name="Normalny 13 4 2 2 2 2 2 2 2" xfId="48280"/>
    <cellStyle name="Normalny 13 4 2 2 2 2 2 3" xfId="35202"/>
    <cellStyle name="Normalny 13 4 2 2 2 2 3" xfId="15497"/>
    <cellStyle name="Normalny 13 4 2 2 2 2 3 2" xfId="41759"/>
    <cellStyle name="Normalny 13 4 2 2 2 2 4" xfId="28670"/>
    <cellStyle name="Normalny 13 4 2 2 2 3" xfId="8848"/>
    <cellStyle name="Normalny 13 4 2 2 2 3 2" xfId="22078"/>
    <cellStyle name="Normalny 13 4 2 2 2 3 2 2" xfId="48279"/>
    <cellStyle name="Normalny 13 4 2 2 2 3 3" xfId="35201"/>
    <cellStyle name="Normalny 13 4 2 2 2 4" xfId="15496"/>
    <cellStyle name="Normalny 13 4 2 2 2 4 2" xfId="41758"/>
    <cellStyle name="Normalny 13 4 2 2 2 5" xfId="28669"/>
    <cellStyle name="Normalny 13 4 2 2 3" xfId="2113"/>
    <cellStyle name="Normalny 13 4 2 2 3 2" xfId="8850"/>
    <cellStyle name="Normalny 13 4 2 2 3 2 2" xfId="22080"/>
    <cellStyle name="Normalny 13 4 2 2 3 2 2 2" xfId="48281"/>
    <cellStyle name="Normalny 13 4 2 2 3 2 3" xfId="35203"/>
    <cellStyle name="Normalny 13 4 2 2 3 3" xfId="15498"/>
    <cellStyle name="Normalny 13 4 2 2 3 3 2" xfId="41760"/>
    <cellStyle name="Normalny 13 4 2 2 3 4" xfId="28671"/>
    <cellStyle name="Normalny 13 4 2 2 4" xfId="8847"/>
    <cellStyle name="Normalny 13 4 2 2 4 2" xfId="22077"/>
    <cellStyle name="Normalny 13 4 2 2 4 2 2" xfId="48278"/>
    <cellStyle name="Normalny 13 4 2 2 4 3" xfId="35200"/>
    <cellStyle name="Normalny 13 4 2 2 5" xfId="15495"/>
    <cellStyle name="Normalny 13 4 2 2 5 2" xfId="41757"/>
    <cellStyle name="Normalny 13 4 2 2 6" xfId="28668"/>
    <cellStyle name="Normalny 13 4 2 3" xfId="2114"/>
    <cellStyle name="Normalny 13 4 2 3 2" xfId="2115"/>
    <cellStyle name="Normalny 13 4 2 3 2 2" xfId="8852"/>
    <cellStyle name="Normalny 13 4 2 3 2 2 2" xfId="22082"/>
    <cellStyle name="Normalny 13 4 2 3 2 2 2 2" xfId="48283"/>
    <cellStyle name="Normalny 13 4 2 3 2 2 3" xfId="35205"/>
    <cellStyle name="Normalny 13 4 2 3 2 3" xfId="15500"/>
    <cellStyle name="Normalny 13 4 2 3 2 3 2" xfId="41762"/>
    <cellStyle name="Normalny 13 4 2 3 2 4" xfId="28673"/>
    <cellStyle name="Normalny 13 4 2 3 3" xfId="8851"/>
    <cellStyle name="Normalny 13 4 2 3 3 2" xfId="22081"/>
    <cellStyle name="Normalny 13 4 2 3 3 2 2" xfId="48282"/>
    <cellStyle name="Normalny 13 4 2 3 3 3" xfId="35204"/>
    <cellStyle name="Normalny 13 4 2 3 4" xfId="15499"/>
    <cellStyle name="Normalny 13 4 2 3 4 2" xfId="41761"/>
    <cellStyle name="Normalny 13 4 2 3 5" xfId="28672"/>
    <cellStyle name="Normalny 13 4 2 4" xfId="2116"/>
    <cellStyle name="Normalny 13 4 2 4 2" xfId="8853"/>
    <cellStyle name="Normalny 13 4 2 4 2 2" xfId="22083"/>
    <cellStyle name="Normalny 13 4 2 4 2 2 2" xfId="48284"/>
    <cellStyle name="Normalny 13 4 2 4 2 3" xfId="35206"/>
    <cellStyle name="Normalny 13 4 2 4 3" xfId="15501"/>
    <cellStyle name="Normalny 13 4 2 4 3 2" xfId="41763"/>
    <cellStyle name="Normalny 13 4 2 4 4" xfId="28674"/>
    <cellStyle name="Normalny 13 4 2 5" xfId="8846"/>
    <cellStyle name="Normalny 13 4 2 5 2" xfId="22076"/>
    <cellStyle name="Normalny 13 4 2 5 2 2" xfId="48277"/>
    <cellStyle name="Normalny 13 4 2 5 3" xfId="35199"/>
    <cellStyle name="Normalny 13 4 2 6" xfId="15494"/>
    <cellStyle name="Normalny 13 4 2 6 2" xfId="41756"/>
    <cellStyle name="Normalny 13 4 2 7" xfId="28667"/>
    <cellStyle name="Normalny 13 4 3" xfId="2117"/>
    <cellStyle name="Normalny 13 4 3 2" xfId="2118"/>
    <cellStyle name="Normalny 13 4 3 2 2" xfId="2119"/>
    <cellStyle name="Normalny 13 4 3 2 2 2" xfId="8856"/>
    <cellStyle name="Normalny 13 4 3 2 2 2 2" xfId="22086"/>
    <cellStyle name="Normalny 13 4 3 2 2 2 2 2" xfId="48287"/>
    <cellStyle name="Normalny 13 4 3 2 2 2 3" xfId="35209"/>
    <cellStyle name="Normalny 13 4 3 2 2 3" xfId="15504"/>
    <cellStyle name="Normalny 13 4 3 2 2 3 2" xfId="41766"/>
    <cellStyle name="Normalny 13 4 3 2 2 4" xfId="28677"/>
    <cellStyle name="Normalny 13 4 3 2 3" xfId="8855"/>
    <cellStyle name="Normalny 13 4 3 2 3 2" xfId="22085"/>
    <cellStyle name="Normalny 13 4 3 2 3 2 2" xfId="48286"/>
    <cellStyle name="Normalny 13 4 3 2 3 3" xfId="35208"/>
    <cellStyle name="Normalny 13 4 3 2 4" xfId="15503"/>
    <cellStyle name="Normalny 13 4 3 2 4 2" xfId="41765"/>
    <cellStyle name="Normalny 13 4 3 2 5" xfId="28676"/>
    <cellStyle name="Normalny 13 4 3 3" xfId="2120"/>
    <cellStyle name="Normalny 13 4 3 3 2" xfId="8857"/>
    <cellStyle name="Normalny 13 4 3 3 2 2" xfId="22087"/>
    <cellStyle name="Normalny 13 4 3 3 2 2 2" xfId="48288"/>
    <cellStyle name="Normalny 13 4 3 3 2 3" xfId="35210"/>
    <cellStyle name="Normalny 13 4 3 3 3" xfId="15505"/>
    <cellStyle name="Normalny 13 4 3 3 3 2" xfId="41767"/>
    <cellStyle name="Normalny 13 4 3 3 4" xfId="28678"/>
    <cellStyle name="Normalny 13 4 3 4" xfId="8854"/>
    <cellStyle name="Normalny 13 4 3 4 2" xfId="22084"/>
    <cellStyle name="Normalny 13 4 3 4 2 2" xfId="48285"/>
    <cellStyle name="Normalny 13 4 3 4 3" xfId="35207"/>
    <cellStyle name="Normalny 13 4 3 5" xfId="15502"/>
    <cellStyle name="Normalny 13 4 3 5 2" xfId="41764"/>
    <cellStyle name="Normalny 13 4 3 6" xfId="28675"/>
    <cellStyle name="Normalny 13 4 4" xfId="2121"/>
    <cellStyle name="Normalny 13 4 4 2" xfId="2122"/>
    <cellStyle name="Normalny 13 4 4 2 2" xfId="8859"/>
    <cellStyle name="Normalny 13 4 4 2 2 2" xfId="22089"/>
    <cellStyle name="Normalny 13 4 4 2 2 2 2" xfId="48290"/>
    <cellStyle name="Normalny 13 4 4 2 2 3" xfId="35212"/>
    <cellStyle name="Normalny 13 4 4 2 3" xfId="15507"/>
    <cellStyle name="Normalny 13 4 4 2 3 2" xfId="41769"/>
    <cellStyle name="Normalny 13 4 4 2 4" xfId="28680"/>
    <cellStyle name="Normalny 13 4 4 3" xfId="8858"/>
    <cellStyle name="Normalny 13 4 4 3 2" xfId="22088"/>
    <cellStyle name="Normalny 13 4 4 3 2 2" xfId="48289"/>
    <cellStyle name="Normalny 13 4 4 3 3" xfId="35211"/>
    <cellStyle name="Normalny 13 4 4 4" xfId="15506"/>
    <cellStyle name="Normalny 13 4 4 4 2" xfId="41768"/>
    <cellStyle name="Normalny 13 4 4 5" xfId="28679"/>
    <cellStyle name="Normalny 13 4 5" xfId="2123"/>
    <cellStyle name="Normalny 13 4 5 2" xfId="8860"/>
    <cellStyle name="Normalny 13 4 5 2 2" xfId="22090"/>
    <cellStyle name="Normalny 13 4 5 2 2 2" xfId="48291"/>
    <cellStyle name="Normalny 13 4 5 2 3" xfId="35213"/>
    <cellStyle name="Normalny 13 4 5 3" xfId="15508"/>
    <cellStyle name="Normalny 13 4 5 3 2" xfId="41770"/>
    <cellStyle name="Normalny 13 4 5 4" xfId="28681"/>
    <cellStyle name="Normalny 13 4 6" xfId="8845"/>
    <cellStyle name="Normalny 13 4 6 2" xfId="22075"/>
    <cellStyle name="Normalny 13 4 6 2 2" xfId="48276"/>
    <cellStyle name="Normalny 13 4 6 3" xfId="35198"/>
    <cellStyle name="Normalny 13 4 7" xfId="15493"/>
    <cellStyle name="Normalny 13 4 7 2" xfId="41755"/>
    <cellStyle name="Normalny 13 4 8" xfId="28666"/>
    <cellStyle name="Normalny 13 5" xfId="2124"/>
    <cellStyle name="Normalny 13 5 2" xfId="2125"/>
    <cellStyle name="Normalny 13 5 2 2" xfId="2126"/>
    <cellStyle name="Normalny 13 5 2 2 2" xfId="2127"/>
    <cellStyle name="Normalny 13 5 2 2 2 2" xfId="8864"/>
    <cellStyle name="Normalny 13 5 2 2 2 2 2" xfId="22094"/>
    <cellStyle name="Normalny 13 5 2 2 2 2 2 2" xfId="48295"/>
    <cellStyle name="Normalny 13 5 2 2 2 2 3" xfId="35217"/>
    <cellStyle name="Normalny 13 5 2 2 2 3" xfId="15512"/>
    <cellStyle name="Normalny 13 5 2 2 2 3 2" xfId="41774"/>
    <cellStyle name="Normalny 13 5 2 2 2 4" xfId="28685"/>
    <cellStyle name="Normalny 13 5 2 2 3" xfId="8863"/>
    <cellStyle name="Normalny 13 5 2 2 3 2" xfId="22093"/>
    <cellStyle name="Normalny 13 5 2 2 3 2 2" xfId="48294"/>
    <cellStyle name="Normalny 13 5 2 2 3 3" xfId="35216"/>
    <cellStyle name="Normalny 13 5 2 2 4" xfId="15511"/>
    <cellStyle name="Normalny 13 5 2 2 4 2" xfId="41773"/>
    <cellStyle name="Normalny 13 5 2 2 5" xfId="28684"/>
    <cellStyle name="Normalny 13 5 2 3" xfId="2128"/>
    <cellStyle name="Normalny 13 5 2 3 2" xfId="8865"/>
    <cellStyle name="Normalny 13 5 2 3 2 2" xfId="22095"/>
    <cellStyle name="Normalny 13 5 2 3 2 2 2" xfId="48296"/>
    <cellStyle name="Normalny 13 5 2 3 2 3" xfId="35218"/>
    <cellStyle name="Normalny 13 5 2 3 3" xfId="15513"/>
    <cellStyle name="Normalny 13 5 2 3 3 2" xfId="41775"/>
    <cellStyle name="Normalny 13 5 2 3 4" xfId="28686"/>
    <cellStyle name="Normalny 13 5 2 4" xfId="8862"/>
    <cellStyle name="Normalny 13 5 2 4 2" xfId="22092"/>
    <cellStyle name="Normalny 13 5 2 4 2 2" xfId="48293"/>
    <cellStyle name="Normalny 13 5 2 4 3" xfId="35215"/>
    <cellStyle name="Normalny 13 5 2 5" xfId="15510"/>
    <cellStyle name="Normalny 13 5 2 5 2" xfId="41772"/>
    <cellStyle name="Normalny 13 5 2 6" xfId="28683"/>
    <cellStyle name="Normalny 13 5 3" xfId="2129"/>
    <cellStyle name="Normalny 13 5 3 2" xfId="2130"/>
    <cellStyle name="Normalny 13 5 3 2 2" xfId="8867"/>
    <cellStyle name="Normalny 13 5 3 2 2 2" xfId="22097"/>
    <cellStyle name="Normalny 13 5 3 2 2 2 2" xfId="48298"/>
    <cellStyle name="Normalny 13 5 3 2 2 3" xfId="35220"/>
    <cellStyle name="Normalny 13 5 3 2 3" xfId="15515"/>
    <cellStyle name="Normalny 13 5 3 2 3 2" xfId="41777"/>
    <cellStyle name="Normalny 13 5 3 2 4" xfId="28688"/>
    <cellStyle name="Normalny 13 5 3 3" xfId="8866"/>
    <cellStyle name="Normalny 13 5 3 3 2" xfId="22096"/>
    <cellStyle name="Normalny 13 5 3 3 2 2" xfId="48297"/>
    <cellStyle name="Normalny 13 5 3 3 3" xfId="35219"/>
    <cellStyle name="Normalny 13 5 3 4" xfId="15514"/>
    <cellStyle name="Normalny 13 5 3 4 2" xfId="41776"/>
    <cellStyle name="Normalny 13 5 3 5" xfId="28687"/>
    <cellStyle name="Normalny 13 5 4" xfId="2131"/>
    <cellStyle name="Normalny 13 5 4 2" xfId="8868"/>
    <cellStyle name="Normalny 13 5 4 2 2" xfId="22098"/>
    <cellStyle name="Normalny 13 5 4 2 2 2" xfId="48299"/>
    <cellStyle name="Normalny 13 5 4 2 3" xfId="35221"/>
    <cellStyle name="Normalny 13 5 4 3" xfId="15516"/>
    <cellStyle name="Normalny 13 5 4 3 2" xfId="41778"/>
    <cellStyle name="Normalny 13 5 4 4" xfId="28689"/>
    <cellStyle name="Normalny 13 5 5" xfId="8861"/>
    <cellStyle name="Normalny 13 5 5 2" xfId="22091"/>
    <cellStyle name="Normalny 13 5 5 2 2" xfId="48292"/>
    <cellStyle name="Normalny 13 5 5 3" xfId="35214"/>
    <cellStyle name="Normalny 13 5 6" xfId="15509"/>
    <cellStyle name="Normalny 13 5 6 2" xfId="41771"/>
    <cellStyle name="Normalny 13 5 7" xfId="28682"/>
    <cellStyle name="Normalny 13 6" xfId="2132"/>
    <cellStyle name="Normalny 13 6 2" xfId="2133"/>
    <cellStyle name="Normalny 13 6 2 2" xfId="2134"/>
    <cellStyle name="Normalny 13 6 2 2 2" xfId="8871"/>
    <cellStyle name="Normalny 13 6 2 2 2 2" xfId="22101"/>
    <cellStyle name="Normalny 13 6 2 2 2 2 2" xfId="48302"/>
    <cellStyle name="Normalny 13 6 2 2 2 3" xfId="35224"/>
    <cellStyle name="Normalny 13 6 2 2 3" xfId="15519"/>
    <cellStyle name="Normalny 13 6 2 2 3 2" xfId="41781"/>
    <cellStyle name="Normalny 13 6 2 2 4" xfId="28692"/>
    <cellStyle name="Normalny 13 6 2 3" xfId="8870"/>
    <cellStyle name="Normalny 13 6 2 3 2" xfId="22100"/>
    <cellStyle name="Normalny 13 6 2 3 2 2" xfId="48301"/>
    <cellStyle name="Normalny 13 6 2 3 3" xfId="35223"/>
    <cellStyle name="Normalny 13 6 2 4" xfId="15518"/>
    <cellStyle name="Normalny 13 6 2 4 2" xfId="41780"/>
    <cellStyle name="Normalny 13 6 2 5" xfId="28691"/>
    <cellStyle name="Normalny 13 6 3" xfId="2135"/>
    <cellStyle name="Normalny 13 6 3 2" xfId="8872"/>
    <cellStyle name="Normalny 13 6 3 2 2" xfId="22102"/>
    <cellStyle name="Normalny 13 6 3 2 2 2" xfId="48303"/>
    <cellStyle name="Normalny 13 6 3 2 3" xfId="35225"/>
    <cellStyle name="Normalny 13 6 3 3" xfId="15520"/>
    <cellStyle name="Normalny 13 6 3 3 2" xfId="41782"/>
    <cellStyle name="Normalny 13 6 3 4" xfId="28693"/>
    <cellStyle name="Normalny 13 6 4" xfId="8869"/>
    <cellStyle name="Normalny 13 6 4 2" xfId="22099"/>
    <cellStyle name="Normalny 13 6 4 2 2" xfId="48300"/>
    <cellStyle name="Normalny 13 6 4 3" xfId="35222"/>
    <cellStyle name="Normalny 13 6 5" xfId="15517"/>
    <cellStyle name="Normalny 13 6 5 2" xfId="41779"/>
    <cellStyle name="Normalny 13 6 6" xfId="28690"/>
    <cellStyle name="Normalny 13 7" xfId="2136"/>
    <cellStyle name="Normalny 13 7 2" xfId="2137"/>
    <cellStyle name="Normalny 13 7 2 2" xfId="8874"/>
    <cellStyle name="Normalny 13 7 2 2 2" xfId="22104"/>
    <cellStyle name="Normalny 13 7 2 2 2 2" xfId="48305"/>
    <cellStyle name="Normalny 13 7 2 2 3" xfId="35227"/>
    <cellStyle name="Normalny 13 7 2 3" xfId="15522"/>
    <cellStyle name="Normalny 13 7 2 3 2" xfId="41784"/>
    <cellStyle name="Normalny 13 7 2 4" xfId="28695"/>
    <cellStyle name="Normalny 13 7 3" xfId="8873"/>
    <cellStyle name="Normalny 13 7 3 2" xfId="22103"/>
    <cellStyle name="Normalny 13 7 3 2 2" xfId="48304"/>
    <cellStyle name="Normalny 13 7 3 3" xfId="35226"/>
    <cellStyle name="Normalny 13 7 4" xfId="15521"/>
    <cellStyle name="Normalny 13 7 4 2" xfId="41783"/>
    <cellStyle name="Normalny 13 7 5" xfId="28694"/>
    <cellStyle name="Normalny 13 8" xfId="2138"/>
    <cellStyle name="Normalny 13 8 2" xfId="8875"/>
    <cellStyle name="Normalny 13 8 2 2" xfId="22105"/>
    <cellStyle name="Normalny 13 8 2 2 2" xfId="48306"/>
    <cellStyle name="Normalny 13 8 2 3" xfId="35228"/>
    <cellStyle name="Normalny 13 8 3" xfId="15523"/>
    <cellStyle name="Normalny 13 8 3 2" xfId="41785"/>
    <cellStyle name="Normalny 13 8 4" xfId="28696"/>
    <cellStyle name="Normalny 13 9" xfId="6999"/>
    <cellStyle name="Normalny 13 9 2" xfId="13598"/>
    <cellStyle name="Normalny 13 9 2 2" xfId="26828"/>
    <cellStyle name="Normalny 13 9 2 2 2" xfId="53012"/>
    <cellStyle name="Normalny 13 9 2 3" xfId="39934"/>
    <cellStyle name="Normalny 13 9 3" xfId="20246"/>
    <cellStyle name="Normalny 13 9 3 2" xfId="46491"/>
    <cellStyle name="Normalny 13 9 4" xfId="33402"/>
    <cellStyle name="Normalny 14" xfId="2139"/>
    <cellStyle name="Normalny 14 10" xfId="28697"/>
    <cellStyle name="Normalny 14 2" xfId="2140"/>
    <cellStyle name="Normalny 14 2 2" xfId="2141"/>
    <cellStyle name="Normalny 14 2 2 2" xfId="2142"/>
    <cellStyle name="Normalny 14 2 2 2 2" xfId="2143"/>
    <cellStyle name="Normalny 14 2 2 2 2 2" xfId="2144"/>
    <cellStyle name="Normalny 14 2 2 2 2 2 2" xfId="2145"/>
    <cellStyle name="Normalny 14 2 2 2 2 2 2 2" xfId="8882"/>
    <cellStyle name="Normalny 14 2 2 2 2 2 2 2 2" xfId="22112"/>
    <cellStyle name="Normalny 14 2 2 2 2 2 2 2 2 2" xfId="48313"/>
    <cellStyle name="Normalny 14 2 2 2 2 2 2 2 3" xfId="35235"/>
    <cellStyle name="Normalny 14 2 2 2 2 2 2 3" xfId="15530"/>
    <cellStyle name="Normalny 14 2 2 2 2 2 2 3 2" xfId="41792"/>
    <cellStyle name="Normalny 14 2 2 2 2 2 2 4" xfId="28703"/>
    <cellStyle name="Normalny 14 2 2 2 2 2 3" xfId="8881"/>
    <cellStyle name="Normalny 14 2 2 2 2 2 3 2" xfId="22111"/>
    <cellStyle name="Normalny 14 2 2 2 2 2 3 2 2" xfId="48312"/>
    <cellStyle name="Normalny 14 2 2 2 2 2 3 3" xfId="35234"/>
    <cellStyle name="Normalny 14 2 2 2 2 2 4" xfId="15529"/>
    <cellStyle name="Normalny 14 2 2 2 2 2 4 2" xfId="41791"/>
    <cellStyle name="Normalny 14 2 2 2 2 2 5" xfId="28702"/>
    <cellStyle name="Normalny 14 2 2 2 2 3" xfId="2146"/>
    <cellStyle name="Normalny 14 2 2 2 2 3 2" xfId="8883"/>
    <cellStyle name="Normalny 14 2 2 2 2 3 2 2" xfId="22113"/>
    <cellStyle name="Normalny 14 2 2 2 2 3 2 2 2" xfId="48314"/>
    <cellStyle name="Normalny 14 2 2 2 2 3 2 3" xfId="35236"/>
    <cellStyle name="Normalny 14 2 2 2 2 3 3" xfId="15531"/>
    <cellStyle name="Normalny 14 2 2 2 2 3 3 2" xfId="41793"/>
    <cellStyle name="Normalny 14 2 2 2 2 3 4" xfId="28704"/>
    <cellStyle name="Normalny 14 2 2 2 2 4" xfId="8880"/>
    <cellStyle name="Normalny 14 2 2 2 2 4 2" xfId="22110"/>
    <cellStyle name="Normalny 14 2 2 2 2 4 2 2" xfId="48311"/>
    <cellStyle name="Normalny 14 2 2 2 2 4 3" xfId="35233"/>
    <cellStyle name="Normalny 14 2 2 2 2 5" xfId="15528"/>
    <cellStyle name="Normalny 14 2 2 2 2 5 2" xfId="41790"/>
    <cellStyle name="Normalny 14 2 2 2 2 6" xfId="28701"/>
    <cellStyle name="Normalny 14 2 2 2 3" xfId="2147"/>
    <cellStyle name="Normalny 14 2 2 2 3 2" xfId="2148"/>
    <cellStyle name="Normalny 14 2 2 2 3 2 2" xfId="8885"/>
    <cellStyle name="Normalny 14 2 2 2 3 2 2 2" xfId="22115"/>
    <cellStyle name="Normalny 14 2 2 2 3 2 2 2 2" xfId="48316"/>
    <cellStyle name="Normalny 14 2 2 2 3 2 2 3" xfId="35238"/>
    <cellStyle name="Normalny 14 2 2 2 3 2 3" xfId="15533"/>
    <cellStyle name="Normalny 14 2 2 2 3 2 3 2" xfId="41795"/>
    <cellStyle name="Normalny 14 2 2 2 3 2 4" xfId="28706"/>
    <cellStyle name="Normalny 14 2 2 2 3 3" xfId="8884"/>
    <cellStyle name="Normalny 14 2 2 2 3 3 2" xfId="22114"/>
    <cellStyle name="Normalny 14 2 2 2 3 3 2 2" xfId="48315"/>
    <cellStyle name="Normalny 14 2 2 2 3 3 3" xfId="35237"/>
    <cellStyle name="Normalny 14 2 2 2 3 4" xfId="15532"/>
    <cellStyle name="Normalny 14 2 2 2 3 4 2" xfId="41794"/>
    <cellStyle name="Normalny 14 2 2 2 3 5" xfId="28705"/>
    <cellStyle name="Normalny 14 2 2 2 4" xfId="2149"/>
    <cellStyle name="Normalny 14 2 2 2 4 2" xfId="8886"/>
    <cellStyle name="Normalny 14 2 2 2 4 2 2" xfId="22116"/>
    <cellStyle name="Normalny 14 2 2 2 4 2 2 2" xfId="48317"/>
    <cellStyle name="Normalny 14 2 2 2 4 2 3" xfId="35239"/>
    <cellStyle name="Normalny 14 2 2 2 4 3" xfId="15534"/>
    <cellStyle name="Normalny 14 2 2 2 4 3 2" xfId="41796"/>
    <cellStyle name="Normalny 14 2 2 2 4 4" xfId="28707"/>
    <cellStyle name="Normalny 14 2 2 2 5" xfId="8879"/>
    <cellStyle name="Normalny 14 2 2 2 5 2" xfId="22109"/>
    <cellStyle name="Normalny 14 2 2 2 5 2 2" xfId="48310"/>
    <cellStyle name="Normalny 14 2 2 2 5 3" xfId="35232"/>
    <cellStyle name="Normalny 14 2 2 2 6" xfId="15527"/>
    <cellStyle name="Normalny 14 2 2 2 6 2" xfId="41789"/>
    <cellStyle name="Normalny 14 2 2 2 7" xfId="28700"/>
    <cellStyle name="Normalny 14 2 2 3" xfId="2150"/>
    <cellStyle name="Normalny 14 2 2 3 2" xfId="2151"/>
    <cellStyle name="Normalny 14 2 2 3 2 2" xfId="2152"/>
    <cellStyle name="Normalny 14 2 2 3 2 2 2" xfId="8889"/>
    <cellStyle name="Normalny 14 2 2 3 2 2 2 2" xfId="22119"/>
    <cellStyle name="Normalny 14 2 2 3 2 2 2 2 2" xfId="48320"/>
    <cellStyle name="Normalny 14 2 2 3 2 2 2 3" xfId="35242"/>
    <cellStyle name="Normalny 14 2 2 3 2 2 3" xfId="15537"/>
    <cellStyle name="Normalny 14 2 2 3 2 2 3 2" xfId="41799"/>
    <cellStyle name="Normalny 14 2 2 3 2 2 4" xfId="28710"/>
    <cellStyle name="Normalny 14 2 2 3 2 3" xfId="8888"/>
    <cellStyle name="Normalny 14 2 2 3 2 3 2" xfId="22118"/>
    <cellStyle name="Normalny 14 2 2 3 2 3 2 2" xfId="48319"/>
    <cellStyle name="Normalny 14 2 2 3 2 3 3" xfId="35241"/>
    <cellStyle name="Normalny 14 2 2 3 2 4" xfId="15536"/>
    <cellStyle name="Normalny 14 2 2 3 2 4 2" xfId="41798"/>
    <cellStyle name="Normalny 14 2 2 3 2 5" xfId="28709"/>
    <cellStyle name="Normalny 14 2 2 3 3" xfId="2153"/>
    <cellStyle name="Normalny 14 2 2 3 3 2" xfId="8890"/>
    <cellStyle name="Normalny 14 2 2 3 3 2 2" xfId="22120"/>
    <cellStyle name="Normalny 14 2 2 3 3 2 2 2" xfId="48321"/>
    <cellStyle name="Normalny 14 2 2 3 3 2 3" xfId="35243"/>
    <cellStyle name="Normalny 14 2 2 3 3 3" xfId="15538"/>
    <cellStyle name="Normalny 14 2 2 3 3 3 2" xfId="41800"/>
    <cellStyle name="Normalny 14 2 2 3 3 4" xfId="28711"/>
    <cellStyle name="Normalny 14 2 2 3 4" xfId="8887"/>
    <cellStyle name="Normalny 14 2 2 3 4 2" xfId="22117"/>
    <cellStyle name="Normalny 14 2 2 3 4 2 2" xfId="48318"/>
    <cellStyle name="Normalny 14 2 2 3 4 3" xfId="35240"/>
    <cellStyle name="Normalny 14 2 2 3 5" xfId="15535"/>
    <cellStyle name="Normalny 14 2 2 3 5 2" xfId="41797"/>
    <cellStyle name="Normalny 14 2 2 3 6" xfId="28708"/>
    <cellStyle name="Normalny 14 2 2 4" xfId="2154"/>
    <cellStyle name="Normalny 14 2 2 4 2" xfId="2155"/>
    <cellStyle name="Normalny 14 2 2 4 2 2" xfId="8892"/>
    <cellStyle name="Normalny 14 2 2 4 2 2 2" xfId="22122"/>
    <cellStyle name="Normalny 14 2 2 4 2 2 2 2" xfId="48323"/>
    <cellStyle name="Normalny 14 2 2 4 2 2 3" xfId="35245"/>
    <cellStyle name="Normalny 14 2 2 4 2 3" xfId="15540"/>
    <cellStyle name="Normalny 14 2 2 4 2 3 2" xfId="41802"/>
    <cellStyle name="Normalny 14 2 2 4 2 4" xfId="28713"/>
    <cellStyle name="Normalny 14 2 2 4 3" xfId="8891"/>
    <cellStyle name="Normalny 14 2 2 4 3 2" xfId="22121"/>
    <cellStyle name="Normalny 14 2 2 4 3 2 2" xfId="48322"/>
    <cellStyle name="Normalny 14 2 2 4 3 3" xfId="35244"/>
    <cellStyle name="Normalny 14 2 2 4 4" xfId="15539"/>
    <cellStyle name="Normalny 14 2 2 4 4 2" xfId="41801"/>
    <cellStyle name="Normalny 14 2 2 4 5" xfId="28712"/>
    <cellStyle name="Normalny 14 2 2 5" xfId="2156"/>
    <cellStyle name="Normalny 14 2 2 5 2" xfId="8893"/>
    <cellStyle name="Normalny 14 2 2 5 2 2" xfId="22123"/>
    <cellStyle name="Normalny 14 2 2 5 2 2 2" xfId="48324"/>
    <cellStyle name="Normalny 14 2 2 5 2 3" xfId="35246"/>
    <cellStyle name="Normalny 14 2 2 5 3" xfId="15541"/>
    <cellStyle name="Normalny 14 2 2 5 3 2" xfId="41803"/>
    <cellStyle name="Normalny 14 2 2 5 4" xfId="28714"/>
    <cellStyle name="Normalny 14 2 2 6" xfId="8878"/>
    <cellStyle name="Normalny 14 2 2 6 2" xfId="22108"/>
    <cellStyle name="Normalny 14 2 2 6 2 2" xfId="48309"/>
    <cellStyle name="Normalny 14 2 2 6 3" xfId="35231"/>
    <cellStyle name="Normalny 14 2 2 7" xfId="15526"/>
    <cellStyle name="Normalny 14 2 2 7 2" xfId="41788"/>
    <cellStyle name="Normalny 14 2 2 8" xfId="28699"/>
    <cellStyle name="Normalny 14 2 3" xfId="2157"/>
    <cellStyle name="Normalny 14 2 3 2" xfId="2158"/>
    <cellStyle name="Normalny 14 2 3 2 2" xfId="2159"/>
    <cellStyle name="Normalny 14 2 3 2 2 2" xfId="2160"/>
    <cellStyle name="Normalny 14 2 3 2 2 2 2" xfId="8897"/>
    <cellStyle name="Normalny 14 2 3 2 2 2 2 2" xfId="22127"/>
    <cellStyle name="Normalny 14 2 3 2 2 2 2 2 2" xfId="48328"/>
    <cellStyle name="Normalny 14 2 3 2 2 2 2 3" xfId="35250"/>
    <cellStyle name="Normalny 14 2 3 2 2 2 3" xfId="15545"/>
    <cellStyle name="Normalny 14 2 3 2 2 2 3 2" xfId="41807"/>
    <cellStyle name="Normalny 14 2 3 2 2 2 4" xfId="28718"/>
    <cellStyle name="Normalny 14 2 3 2 2 3" xfId="8896"/>
    <cellStyle name="Normalny 14 2 3 2 2 3 2" xfId="22126"/>
    <cellStyle name="Normalny 14 2 3 2 2 3 2 2" xfId="48327"/>
    <cellStyle name="Normalny 14 2 3 2 2 3 3" xfId="35249"/>
    <cellStyle name="Normalny 14 2 3 2 2 4" xfId="15544"/>
    <cellStyle name="Normalny 14 2 3 2 2 4 2" xfId="41806"/>
    <cellStyle name="Normalny 14 2 3 2 2 5" xfId="28717"/>
    <cellStyle name="Normalny 14 2 3 2 3" xfId="2161"/>
    <cellStyle name="Normalny 14 2 3 2 3 2" xfId="8898"/>
    <cellStyle name="Normalny 14 2 3 2 3 2 2" xfId="22128"/>
    <cellStyle name="Normalny 14 2 3 2 3 2 2 2" xfId="48329"/>
    <cellStyle name="Normalny 14 2 3 2 3 2 3" xfId="35251"/>
    <cellStyle name="Normalny 14 2 3 2 3 3" xfId="15546"/>
    <cellStyle name="Normalny 14 2 3 2 3 3 2" xfId="41808"/>
    <cellStyle name="Normalny 14 2 3 2 3 4" xfId="28719"/>
    <cellStyle name="Normalny 14 2 3 2 4" xfId="8895"/>
    <cellStyle name="Normalny 14 2 3 2 4 2" xfId="22125"/>
    <cellStyle name="Normalny 14 2 3 2 4 2 2" xfId="48326"/>
    <cellStyle name="Normalny 14 2 3 2 4 3" xfId="35248"/>
    <cellStyle name="Normalny 14 2 3 2 5" xfId="15543"/>
    <cellStyle name="Normalny 14 2 3 2 5 2" xfId="41805"/>
    <cellStyle name="Normalny 14 2 3 2 6" xfId="28716"/>
    <cellStyle name="Normalny 14 2 3 3" xfId="2162"/>
    <cellStyle name="Normalny 14 2 3 3 2" xfId="2163"/>
    <cellStyle name="Normalny 14 2 3 3 2 2" xfId="8900"/>
    <cellStyle name="Normalny 14 2 3 3 2 2 2" xfId="22130"/>
    <cellStyle name="Normalny 14 2 3 3 2 2 2 2" xfId="48331"/>
    <cellStyle name="Normalny 14 2 3 3 2 2 3" xfId="35253"/>
    <cellStyle name="Normalny 14 2 3 3 2 3" xfId="15548"/>
    <cellStyle name="Normalny 14 2 3 3 2 3 2" xfId="41810"/>
    <cellStyle name="Normalny 14 2 3 3 2 4" xfId="28721"/>
    <cellStyle name="Normalny 14 2 3 3 3" xfId="8899"/>
    <cellStyle name="Normalny 14 2 3 3 3 2" xfId="22129"/>
    <cellStyle name="Normalny 14 2 3 3 3 2 2" xfId="48330"/>
    <cellStyle name="Normalny 14 2 3 3 3 3" xfId="35252"/>
    <cellStyle name="Normalny 14 2 3 3 4" xfId="15547"/>
    <cellStyle name="Normalny 14 2 3 3 4 2" xfId="41809"/>
    <cellStyle name="Normalny 14 2 3 3 5" xfId="28720"/>
    <cellStyle name="Normalny 14 2 3 4" xfId="2164"/>
    <cellStyle name="Normalny 14 2 3 4 2" xfId="8901"/>
    <cellStyle name="Normalny 14 2 3 4 2 2" xfId="22131"/>
    <cellStyle name="Normalny 14 2 3 4 2 2 2" xfId="48332"/>
    <cellStyle name="Normalny 14 2 3 4 2 3" xfId="35254"/>
    <cellStyle name="Normalny 14 2 3 4 3" xfId="15549"/>
    <cellStyle name="Normalny 14 2 3 4 3 2" xfId="41811"/>
    <cellStyle name="Normalny 14 2 3 4 4" xfId="28722"/>
    <cellStyle name="Normalny 14 2 3 5" xfId="8894"/>
    <cellStyle name="Normalny 14 2 3 5 2" xfId="22124"/>
    <cellStyle name="Normalny 14 2 3 5 2 2" xfId="48325"/>
    <cellStyle name="Normalny 14 2 3 5 3" xfId="35247"/>
    <cellStyle name="Normalny 14 2 3 6" xfId="15542"/>
    <cellStyle name="Normalny 14 2 3 6 2" xfId="41804"/>
    <cellStyle name="Normalny 14 2 3 7" xfId="28715"/>
    <cellStyle name="Normalny 14 2 4" xfId="2165"/>
    <cellStyle name="Normalny 14 2 4 2" xfId="2166"/>
    <cellStyle name="Normalny 14 2 4 2 2" xfId="2167"/>
    <cellStyle name="Normalny 14 2 4 2 2 2" xfId="8904"/>
    <cellStyle name="Normalny 14 2 4 2 2 2 2" xfId="22134"/>
    <cellStyle name="Normalny 14 2 4 2 2 2 2 2" xfId="48335"/>
    <cellStyle name="Normalny 14 2 4 2 2 2 3" xfId="35257"/>
    <cellStyle name="Normalny 14 2 4 2 2 3" xfId="15552"/>
    <cellStyle name="Normalny 14 2 4 2 2 3 2" xfId="41814"/>
    <cellStyle name="Normalny 14 2 4 2 2 4" xfId="28725"/>
    <cellStyle name="Normalny 14 2 4 2 3" xfId="8903"/>
    <cellStyle name="Normalny 14 2 4 2 3 2" xfId="22133"/>
    <cellStyle name="Normalny 14 2 4 2 3 2 2" xfId="48334"/>
    <cellStyle name="Normalny 14 2 4 2 3 3" xfId="35256"/>
    <cellStyle name="Normalny 14 2 4 2 4" xfId="15551"/>
    <cellStyle name="Normalny 14 2 4 2 4 2" xfId="41813"/>
    <cellStyle name="Normalny 14 2 4 2 5" xfId="28724"/>
    <cellStyle name="Normalny 14 2 4 3" xfId="2168"/>
    <cellStyle name="Normalny 14 2 4 3 2" xfId="8905"/>
    <cellStyle name="Normalny 14 2 4 3 2 2" xfId="22135"/>
    <cellStyle name="Normalny 14 2 4 3 2 2 2" xfId="48336"/>
    <cellStyle name="Normalny 14 2 4 3 2 3" xfId="35258"/>
    <cellStyle name="Normalny 14 2 4 3 3" xfId="15553"/>
    <cellStyle name="Normalny 14 2 4 3 3 2" xfId="41815"/>
    <cellStyle name="Normalny 14 2 4 3 4" xfId="28726"/>
    <cellStyle name="Normalny 14 2 4 4" xfId="8902"/>
    <cellStyle name="Normalny 14 2 4 4 2" xfId="22132"/>
    <cellStyle name="Normalny 14 2 4 4 2 2" xfId="48333"/>
    <cellStyle name="Normalny 14 2 4 4 3" xfId="35255"/>
    <cellStyle name="Normalny 14 2 4 5" xfId="15550"/>
    <cellStyle name="Normalny 14 2 4 5 2" xfId="41812"/>
    <cellStyle name="Normalny 14 2 4 6" xfId="28723"/>
    <cellStyle name="Normalny 14 2 5" xfId="2169"/>
    <cellStyle name="Normalny 14 2 5 2" xfId="2170"/>
    <cellStyle name="Normalny 14 2 5 2 2" xfId="8907"/>
    <cellStyle name="Normalny 14 2 5 2 2 2" xfId="22137"/>
    <cellStyle name="Normalny 14 2 5 2 2 2 2" xfId="48338"/>
    <cellStyle name="Normalny 14 2 5 2 2 3" xfId="35260"/>
    <cellStyle name="Normalny 14 2 5 2 3" xfId="15555"/>
    <cellStyle name="Normalny 14 2 5 2 3 2" xfId="41817"/>
    <cellStyle name="Normalny 14 2 5 2 4" xfId="28728"/>
    <cellStyle name="Normalny 14 2 5 3" xfId="8906"/>
    <cellStyle name="Normalny 14 2 5 3 2" xfId="22136"/>
    <cellStyle name="Normalny 14 2 5 3 2 2" xfId="48337"/>
    <cellStyle name="Normalny 14 2 5 3 3" xfId="35259"/>
    <cellStyle name="Normalny 14 2 5 4" xfId="15554"/>
    <cellStyle name="Normalny 14 2 5 4 2" xfId="41816"/>
    <cellStyle name="Normalny 14 2 5 5" xfId="28727"/>
    <cellStyle name="Normalny 14 2 6" xfId="2171"/>
    <cellStyle name="Normalny 14 2 6 2" xfId="8908"/>
    <cellStyle name="Normalny 14 2 6 2 2" xfId="22138"/>
    <cellStyle name="Normalny 14 2 6 2 2 2" xfId="48339"/>
    <cellStyle name="Normalny 14 2 6 2 3" xfId="35261"/>
    <cellStyle name="Normalny 14 2 6 3" xfId="15556"/>
    <cellStyle name="Normalny 14 2 6 3 2" xfId="41818"/>
    <cellStyle name="Normalny 14 2 6 4" xfId="28729"/>
    <cellStyle name="Normalny 14 2 7" xfId="8877"/>
    <cellStyle name="Normalny 14 2 7 2" xfId="22107"/>
    <cellStyle name="Normalny 14 2 7 2 2" xfId="48308"/>
    <cellStyle name="Normalny 14 2 7 3" xfId="35230"/>
    <cellStyle name="Normalny 14 2 8" xfId="15525"/>
    <cellStyle name="Normalny 14 2 8 2" xfId="41787"/>
    <cellStyle name="Normalny 14 2 9" xfId="28698"/>
    <cellStyle name="Normalny 14 3" xfId="2172"/>
    <cellStyle name="Normalny 14 3 2" xfId="2173"/>
    <cellStyle name="Normalny 14 3 2 2" xfId="2174"/>
    <cellStyle name="Normalny 14 3 2 2 2" xfId="2175"/>
    <cellStyle name="Normalny 14 3 2 2 2 2" xfId="2176"/>
    <cellStyle name="Normalny 14 3 2 2 2 2 2" xfId="8913"/>
    <cellStyle name="Normalny 14 3 2 2 2 2 2 2" xfId="22143"/>
    <cellStyle name="Normalny 14 3 2 2 2 2 2 2 2" xfId="48344"/>
    <cellStyle name="Normalny 14 3 2 2 2 2 2 3" xfId="35266"/>
    <cellStyle name="Normalny 14 3 2 2 2 2 3" xfId="15561"/>
    <cellStyle name="Normalny 14 3 2 2 2 2 3 2" xfId="41823"/>
    <cellStyle name="Normalny 14 3 2 2 2 2 4" xfId="28734"/>
    <cellStyle name="Normalny 14 3 2 2 2 3" xfId="8912"/>
    <cellStyle name="Normalny 14 3 2 2 2 3 2" xfId="22142"/>
    <cellStyle name="Normalny 14 3 2 2 2 3 2 2" xfId="48343"/>
    <cellStyle name="Normalny 14 3 2 2 2 3 3" xfId="35265"/>
    <cellStyle name="Normalny 14 3 2 2 2 4" xfId="15560"/>
    <cellStyle name="Normalny 14 3 2 2 2 4 2" xfId="41822"/>
    <cellStyle name="Normalny 14 3 2 2 2 5" xfId="28733"/>
    <cellStyle name="Normalny 14 3 2 2 3" xfId="2177"/>
    <cellStyle name="Normalny 14 3 2 2 3 2" xfId="8914"/>
    <cellStyle name="Normalny 14 3 2 2 3 2 2" xfId="22144"/>
    <cellStyle name="Normalny 14 3 2 2 3 2 2 2" xfId="48345"/>
    <cellStyle name="Normalny 14 3 2 2 3 2 3" xfId="35267"/>
    <cellStyle name="Normalny 14 3 2 2 3 3" xfId="15562"/>
    <cellStyle name="Normalny 14 3 2 2 3 3 2" xfId="41824"/>
    <cellStyle name="Normalny 14 3 2 2 3 4" xfId="28735"/>
    <cellStyle name="Normalny 14 3 2 2 4" xfId="8911"/>
    <cellStyle name="Normalny 14 3 2 2 4 2" xfId="22141"/>
    <cellStyle name="Normalny 14 3 2 2 4 2 2" xfId="48342"/>
    <cellStyle name="Normalny 14 3 2 2 4 3" xfId="35264"/>
    <cellStyle name="Normalny 14 3 2 2 5" xfId="15559"/>
    <cellStyle name="Normalny 14 3 2 2 5 2" xfId="41821"/>
    <cellStyle name="Normalny 14 3 2 2 6" xfId="28732"/>
    <cellStyle name="Normalny 14 3 2 3" xfId="2178"/>
    <cellStyle name="Normalny 14 3 2 3 2" xfId="2179"/>
    <cellStyle name="Normalny 14 3 2 3 2 2" xfId="8916"/>
    <cellStyle name="Normalny 14 3 2 3 2 2 2" xfId="22146"/>
    <cellStyle name="Normalny 14 3 2 3 2 2 2 2" xfId="48347"/>
    <cellStyle name="Normalny 14 3 2 3 2 2 3" xfId="35269"/>
    <cellStyle name="Normalny 14 3 2 3 2 3" xfId="15564"/>
    <cellStyle name="Normalny 14 3 2 3 2 3 2" xfId="41826"/>
    <cellStyle name="Normalny 14 3 2 3 2 4" xfId="28737"/>
    <cellStyle name="Normalny 14 3 2 3 3" xfId="8915"/>
    <cellStyle name="Normalny 14 3 2 3 3 2" xfId="22145"/>
    <cellStyle name="Normalny 14 3 2 3 3 2 2" xfId="48346"/>
    <cellStyle name="Normalny 14 3 2 3 3 3" xfId="35268"/>
    <cellStyle name="Normalny 14 3 2 3 4" xfId="15563"/>
    <cellStyle name="Normalny 14 3 2 3 4 2" xfId="41825"/>
    <cellStyle name="Normalny 14 3 2 3 5" xfId="28736"/>
    <cellStyle name="Normalny 14 3 2 4" xfId="2180"/>
    <cellStyle name="Normalny 14 3 2 4 2" xfId="8917"/>
    <cellStyle name="Normalny 14 3 2 4 2 2" xfId="22147"/>
    <cellStyle name="Normalny 14 3 2 4 2 2 2" xfId="48348"/>
    <cellStyle name="Normalny 14 3 2 4 2 3" xfId="35270"/>
    <cellStyle name="Normalny 14 3 2 4 3" xfId="15565"/>
    <cellStyle name="Normalny 14 3 2 4 3 2" xfId="41827"/>
    <cellStyle name="Normalny 14 3 2 4 4" xfId="28738"/>
    <cellStyle name="Normalny 14 3 2 5" xfId="8910"/>
    <cellStyle name="Normalny 14 3 2 5 2" xfId="22140"/>
    <cellStyle name="Normalny 14 3 2 5 2 2" xfId="48341"/>
    <cellStyle name="Normalny 14 3 2 5 3" xfId="35263"/>
    <cellStyle name="Normalny 14 3 2 6" xfId="15558"/>
    <cellStyle name="Normalny 14 3 2 6 2" xfId="41820"/>
    <cellStyle name="Normalny 14 3 2 7" xfId="28731"/>
    <cellStyle name="Normalny 14 3 3" xfId="2181"/>
    <cellStyle name="Normalny 14 3 3 2" xfId="2182"/>
    <cellStyle name="Normalny 14 3 3 2 2" xfId="2183"/>
    <cellStyle name="Normalny 14 3 3 2 2 2" xfId="8920"/>
    <cellStyle name="Normalny 14 3 3 2 2 2 2" xfId="22150"/>
    <cellStyle name="Normalny 14 3 3 2 2 2 2 2" xfId="48351"/>
    <cellStyle name="Normalny 14 3 3 2 2 2 3" xfId="35273"/>
    <cellStyle name="Normalny 14 3 3 2 2 3" xfId="15568"/>
    <cellStyle name="Normalny 14 3 3 2 2 3 2" xfId="41830"/>
    <cellStyle name="Normalny 14 3 3 2 2 4" xfId="28741"/>
    <cellStyle name="Normalny 14 3 3 2 3" xfId="8919"/>
    <cellStyle name="Normalny 14 3 3 2 3 2" xfId="22149"/>
    <cellStyle name="Normalny 14 3 3 2 3 2 2" xfId="48350"/>
    <cellStyle name="Normalny 14 3 3 2 3 3" xfId="35272"/>
    <cellStyle name="Normalny 14 3 3 2 4" xfId="15567"/>
    <cellStyle name="Normalny 14 3 3 2 4 2" xfId="41829"/>
    <cellStyle name="Normalny 14 3 3 2 5" xfId="28740"/>
    <cellStyle name="Normalny 14 3 3 3" xfId="2184"/>
    <cellStyle name="Normalny 14 3 3 3 2" xfId="8921"/>
    <cellStyle name="Normalny 14 3 3 3 2 2" xfId="22151"/>
    <cellStyle name="Normalny 14 3 3 3 2 2 2" xfId="48352"/>
    <cellStyle name="Normalny 14 3 3 3 2 3" xfId="35274"/>
    <cellStyle name="Normalny 14 3 3 3 3" xfId="15569"/>
    <cellStyle name="Normalny 14 3 3 3 3 2" xfId="41831"/>
    <cellStyle name="Normalny 14 3 3 3 4" xfId="28742"/>
    <cellStyle name="Normalny 14 3 3 4" xfId="8918"/>
    <cellStyle name="Normalny 14 3 3 4 2" xfId="22148"/>
    <cellStyle name="Normalny 14 3 3 4 2 2" xfId="48349"/>
    <cellStyle name="Normalny 14 3 3 4 3" xfId="35271"/>
    <cellStyle name="Normalny 14 3 3 5" xfId="15566"/>
    <cellStyle name="Normalny 14 3 3 5 2" xfId="41828"/>
    <cellStyle name="Normalny 14 3 3 6" xfId="28739"/>
    <cellStyle name="Normalny 14 3 4" xfId="2185"/>
    <cellStyle name="Normalny 14 3 4 2" xfId="2186"/>
    <cellStyle name="Normalny 14 3 4 2 2" xfId="8923"/>
    <cellStyle name="Normalny 14 3 4 2 2 2" xfId="22153"/>
    <cellStyle name="Normalny 14 3 4 2 2 2 2" xfId="48354"/>
    <cellStyle name="Normalny 14 3 4 2 2 3" xfId="35276"/>
    <cellStyle name="Normalny 14 3 4 2 3" xfId="15571"/>
    <cellStyle name="Normalny 14 3 4 2 3 2" xfId="41833"/>
    <cellStyle name="Normalny 14 3 4 2 4" xfId="28744"/>
    <cellStyle name="Normalny 14 3 4 3" xfId="8922"/>
    <cellStyle name="Normalny 14 3 4 3 2" xfId="22152"/>
    <cellStyle name="Normalny 14 3 4 3 2 2" xfId="48353"/>
    <cellStyle name="Normalny 14 3 4 3 3" xfId="35275"/>
    <cellStyle name="Normalny 14 3 4 4" xfId="15570"/>
    <cellStyle name="Normalny 14 3 4 4 2" xfId="41832"/>
    <cellStyle name="Normalny 14 3 4 5" xfId="28743"/>
    <cellStyle name="Normalny 14 3 5" xfId="2187"/>
    <cellStyle name="Normalny 14 3 5 2" xfId="8924"/>
    <cellStyle name="Normalny 14 3 5 2 2" xfId="22154"/>
    <cellStyle name="Normalny 14 3 5 2 2 2" xfId="48355"/>
    <cellStyle name="Normalny 14 3 5 2 3" xfId="35277"/>
    <cellStyle name="Normalny 14 3 5 3" xfId="15572"/>
    <cellStyle name="Normalny 14 3 5 3 2" xfId="41834"/>
    <cellStyle name="Normalny 14 3 5 4" xfId="28745"/>
    <cellStyle name="Normalny 14 3 6" xfId="8909"/>
    <cellStyle name="Normalny 14 3 6 2" xfId="22139"/>
    <cellStyle name="Normalny 14 3 6 2 2" xfId="48340"/>
    <cellStyle name="Normalny 14 3 6 3" xfId="35262"/>
    <cellStyle name="Normalny 14 3 7" xfId="15557"/>
    <cellStyle name="Normalny 14 3 7 2" xfId="41819"/>
    <cellStyle name="Normalny 14 3 8" xfId="28730"/>
    <cellStyle name="Normalny 14 4" xfId="2188"/>
    <cellStyle name="Normalny 14 4 2" xfId="2189"/>
    <cellStyle name="Normalny 14 4 2 2" xfId="2190"/>
    <cellStyle name="Normalny 14 4 2 2 2" xfId="2191"/>
    <cellStyle name="Normalny 14 4 2 2 2 2" xfId="8928"/>
    <cellStyle name="Normalny 14 4 2 2 2 2 2" xfId="22158"/>
    <cellStyle name="Normalny 14 4 2 2 2 2 2 2" xfId="48359"/>
    <cellStyle name="Normalny 14 4 2 2 2 2 3" xfId="35281"/>
    <cellStyle name="Normalny 14 4 2 2 2 3" xfId="15576"/>
    <cellStyle name="Normalny 14 4 2 2 2 3 2" xfId="41838"/>
    <cellStyle name="Normalny 14 4 2 2 2 4" xfId="28749"/>
    <cellStyle name="Normalny 14 4 2 2 3" xfId="8927"/>
    <cellStyle name="Normalny 14 4 2 2 3 2" xfId="22157"/>
    <cellStyle name="Normalny 14 4 2 2 3 2 2" xfId="48358"/>
    <cellStyle name="Normalny 14 4 2 2 3 3" xfId="35280"/>
    <cellStyle name="Normalny 14 4 2 2 4" xfId="15575"/>
    <cellStyle name="Normalny 14 4 2 2 4 2" xfId="41837"/>
    <cellStyle name="Normalny 14 4 2 2 5" xfId="28748"/>
    <cellStyle name="Normalny 14 4 2 3" xfId="2192"/>
    <cellStyle name="Normalny 14 4 2 3 2" xfId="8929"/>
    <cellStyle name="Normalny 14 4 2 3 2 2" xfId="22159"/>
    <cellStyle name="Normalny 14 4 2 3 2 2 2" xfId="48360"/>
    <cellStyle name="Normalny 14 4 2 3 2 3" xfId="35282"/>
    <cellStyle name="Normalny 14 4 2 3 3" xfId="15577"/>
    <cellStyle name="Normalny 14 4 2 3 3 2" xfId="41839"/>
    <cellStyle name="Normalny 14 4 2 3 4" xfId="28750"/>
    <cellStyle name="Normalny 14 4 2 4" xfId="8926"/>
    <cellStyle name="Normalny 14 4 2 4 2" xfId="22156"/>
    <cellStyle name="Normalny 14 4 2 4 2 2" xfId="48357"/>
    <cellStyle name="Normalny 14 4 2 4 3" xfId="35279"/>
    <cellStyle name="Normalny 14 4 2 5" xfId="15574"/>
    <cellStyle name="Normalny 14 4 2 5 2" xfId="41836"/>
    <cellStyle name="Normalny 14 4 2 6" xfId="28747"/>
    <cellStyle name="Normalny 14 4 3" xfId="2193"/>
    <cellStyle name="Normalny 14 4 3 2" xfId="2194"/>
    <cellStyle name="Normalny 14 4 3 2 2" xfId="8931"/>
    <cellStyle name="Normalny 14 4 3 2 2 2" xfId="22161"/>
    <cellStyle name="Normalny 14 4 3 2 2 2 2" xfId="48362"/>
    <cellStyle name="Normalny 14 4 3 2 2 3" xfId="35284"/>
    <cellStyle name="Normalny 14 4 3 2 3" xfId="15579"/>
    <cellStyle name="Normalny 14 4 3 2 3 2" xfId="41841"/>
    <cellStyle name="Normalny 14 4 3 2 4" xfId="28752"/>
    <cellStyle name="Normalny 14 4 3 3" xfId="8930"/>
    <cellStyle name="Normalny 14 4 3 3 2" xfId="22160"/>
    <cellStyle name="Normalny 14 4 3 3 2 2" xfId="48361"/>
    <cellStyle name="Normalny 14 4 3 3 3" xfId="35283"/>
    <cellStyle name="Normalny 14 4 3 4" xfId="15578"/>
    <cellStyle name="Normalny 14 4 3 4 2" xfId="41840"/>
    <cellStyle name="Normalny 14 4 3 5" xfId="28751"/>
    <cellStyle name="Normalny 14 4 4" xfId="2195"/>
    <cellStyle name="Normalny 14 4 4 2" xfId="8932"/>
    <cellStyle name="Normalny 14 4 4 2 2" xfId="22162"/>
    <cellStyle name="Normalny 14 4 4 2 2 2" xfId="48363"/>
    <cellStyle name="Normalny 14 4 4 2 3" xfId="35285"/>
    <cellStyle name="Normalny 14 4 4 3" xfId="15580"/>
    <cellStyle name="Normalny 14 4 4 3 2" xfId="41842"/>
    <cellStyle name="Normalny 14 4 4 4" xfId="28753"/>
    <cellStyle name="Normalny 14 4 5" xfId="8925"/>
    <cellStyle name="Normalny 14 4 5 2" xfId="22155"/>
    <cellStyle name="Normalny 14 4 5 2 2" xfId="48356"/>
    <cellStyle name="Normalny 14 4 5 3" xfId="35278"/>
    <cellStyle name="Normalny 14 4 6" xfId="15573"/>
    <cellStyle name="Normalny 14 4 6 2" xfId="41835"/>
    <cellStyle name="Normalny 14 4 7" xfId="28746"/>
    <cellStyle name="Normalny 14 5" xfId="2196"/>
    <cellStyle name="Normalny 14 5 2" xfId="2197"/>
    <cellStyle name="Normalny 14 5 2 2" xfId="2198"/>
    <cellStyle name="Normalny 14 5 2 2 2" xfId="8935"/>
    <cellStyle name="Normalny 14 5 2 2 2 2" xfId="22165"/>
    <cellStyle name="Normalny 14 5 2 2 2 2 2" xfId="48366"/>
    <cellStyle name="Normalny 14 5 2 2 2 3" xfId="35288"/>
    <cellStyle name="Normalny 14 5 2 2 3" xfId="15583"/>
    <cellStyle name="Normalny 14 5 2 2 3 2" xfId="41845"/>
    <cellStyle name="Normalny 14 5 2 2 4" xfId="28756"/>
    <cellStyle name="Normalny 14 5 2 3" xfId="8934"/>
    <cellStyle name="Normalny 14 5 2 3 2" xfId="22164"/>
    <cellStyle name="Normalny 14 5 2 3 2 2" xfId="48365"/>
    <cellStyle name="Normalny 14 5 2 3 3" xfId="35287"/>
    <cellStyle name="Normalny 14 5 2 4" xfId="15582"/>
    <cellStyle name="Normalny 14 5 2 4 2" xfId="41844"/>
    <cellStyle name="Normalny 14 5 2 5" xfId="28755"/>
    <cellStyle name="Normalny 14 5 3" xfId="2199"/>
    <cellStyle name="Normalny 14 5 3 2" xfId="8936"/>
    <cellStyle name="Normalny 14 5 3 2 2" xfId="22166"/>
    <cellStyle name="Normalny 14 5 3 2 2 2" xfId="48367"/>
    <cellStyle name="Normalny 14 5 3 2 3" xfId="35289"/>
    <cellStyle name="Normalny 14 5 3 3" xfId="15584"/>
    <cellStyle name="Normalny 14 5 3 3 2" xfId="41846"/>
    <cellStyle name="Normalny 14 5 3 4" xfId="28757"/>
    <cellStyle name="Normalny 14 5 4" xfId="8933"/>
    <cellStyle name="Normalny 14 5 4 2" xfId="22163"/>
    <cellStyle name="Normalny 14 5 4 2 2" xfId="48364"/>
    <cellStyle name="Normalny 14 5 4 3" xfId="35286"/>
    <cellStyle name="Normalny 14 5 5" xfId="15581"/>
    <cellStyle name="Normalny 14 5 5 2" xfId="41843"/>
    <cellStyle name="Normalny 14 5 6" xfId="28754"/>
    <cellStyle name="Normalny 14 6" xfId="2200"/>
    <cellStyle name="Normalny 14 6 2" xfId="2201"/>
    <cellStyle name="Normalny 14 6 2 2" xfId="8938"/>
    <cellStyle name="Normalny 14 6 2 2 2" xfId="22168"/>
    <cellStyle name="Normalny 14 6 2 2 2 2" xfId="48369"/>
    <cellStyle name="Normalny 14 6 2 2 3" xfId="35291"/>
    <cellStyle name="Normalny 14 6 2 3" xfId="15586"/>
    <cellStyle name="Normalny 14 6 2 3 2" xfId="41848"/>
    <cellStyle name="Normalny 14 6 2 4" xfId="28759"/>
    <cellStyle name="Normalny 14 6 3" xfId="8937"/>
    <cellStyle name="Normalny 14 6 3 2" xfId="22167"/>
    <cellStyle name="Normalny 14 6 3 2 2" xfId="48368"/>
    <cellStyle name="Normalny 14 6 3 3" xfId="35290"/>
    <cellStyle name="Normalny 14 6 4" xfId="15585"/>
    <cellStyle name="Normalny 14 6 4 2" xfId="41847"/>
    <cellStyle name="Normalny 14 6 5" xfId="28758"/>
    <cellStyle name="Normalny 14 7" xfId="2202"/>
    <cellStyle name="Normalny 14 7 2" xfId="8939"/>
    <cellStyle name="Normalny 14 7 2 2" xfId="22169"/>
    <cellStyle name="Normalny 14 7 2 2 2" xfId="48370"/>
    <cellStyle name="Normalny 14 7 2 3" xfId="35292"/>
    <cellStyle name="Normalny 14 7 3" xfId="15587"/>
    <cellStyle name="Normalny 14 7 3 2" xfId="41849"/>
    <cellStyle name="Normalny 14 7 4" xfId="28760"/>
    <cellStyle name="Normalny 14 8" xfId="8876"/>
    <cellStyle name="Normalny 14 8 2" xfId="22106"/>
    <cellStyle name="Normalny 14 8 2 2" xfId="48307"/>
    <cellStyle name="Normalny 14 8 3" xfId="35229"/>
    <cellStyle name="Normalny 14 9" xfId="15524"/>
    <cellStyle name="Normalny 14 9 2" xfId="41786"/>
    <cellStyle name="Normalny 15" xfId="2203"/>
    <cellStyle name="Normalny 15 10" xfId="8940"/>
    <cellStyle name="Normalny 15 10 2" xfId="22170"/>
    <cellStyle name="Normalny 15 10 2 2" xfId="48371"/>
    <cellStyle name="Normalny 15 10 3" xfId="35293"/>
    <cellStyle name="Normalny 15 11" xfId="15588"/>
    <cellStyle name="Normalny 15 11 2" xfId="41850"/>
    <cellStyle name="Normalny 15 12" xfId="28761"/>
    <cellStyle name="Normalny 15 2" xfId="2204"/>
    <cellStyle name="Normalny 15 2 2" xfId="2205"/>
    <cellStyle name="Normalny 15 2 2 2" xfId="2206"/>
    <cellStyle name="Normalny 15 2 2 2 2" xfId="2207"/>
    <cellStyle name="Normalny 15 2 2 2 2 2" xfId="2208"/>
    <cellStyle name="Normalny 15 2 2 2 2 2 2" xfId="2209"/>
    <cellStyle name="Normalny 15 2 2 2 2 2 2 2" xfId="8946"/>
    <cellStyle name="Normalny 15 2 2 2 2 2 2 2 2" xfId="22176"/>
    <cellStyle name="Normalny 15 2 2 2 2 2 2 2 2 2" xfId="48377"/>
    <cellStyle name="Normalny 15 2 2 2 2 2 2 2 3" xfId="35299"/>
    <cellStyle name="Normalny 15 2 2 2 2 2 2 3" xfId="15594"/>
    <cellStyle name="Normalny 15 2 2 2 2 2 2 3 2" xfId="41856"/>
    <cellStyle name="Normalny 15 2 2 2 2 2 2 4" xfId="28767"/>
    <cellStyle name="Normalny 15 2 2 2 2 2 3" xfId="8945"/>
    <cellStyle name="Normalny 15 2 2 2 2 2 3 2" xfId="22175"/>
    <cellStyle name="Normalny 15 2 2 2 2 2 3 2 2" xfId="48376"/>
    <cellStyle name="Normalny 15 2 2 2 2 2 3 3" xfId="35298"/>
    <cellStyle name="Normalny 15 2 2 2 2 2 4" xfId="15593"/>
    <cellStyle name="Normalny 15 2 2 2 2 2 4 2" xfId="41855"/>
    <cellStyle name="Normalny 15 2 2 2 2 2 5" xfId="28766"/>
    <cellStyle name="Normalny 15 2 2 2 2 3" xfId="2210"/>
    <cellStyle name="Normalny 15 2 2 2 2 3 2" xfId="8947"/>
    <cellStyle name="Normalny 15 2 2 2 2 3 2 2" xfId="22177"/>
    <cellStyle name="Normalny 15 2 2 2 2 3 2 2 2" xfId="48378"/>
    <cellStyle name="Normalny 15 2 2 2 2 3 2 3" xfId="35300"/>
    <cellStyle name="Normalny 15 2 2 2 2 3 3" xfId="15595"/>
    <cellStyle name="Normalny 15 2 2 2 2 3 3 2" xfId="41857"/>
    <cellStyle name="Normalny 15 2 2 2 2 3 4" xfId="28768"/>
    <cellStyle name="Normalny 15 2 2 2 2 4" xfId="8944"/>
    <cellStyle name="Normalny 15 2 2 2 2 4 2" xfId="22174"/>
    <cellStyle name="Normalny 15 2 2 2 2 4 2 2" xfId="48375"/>
    <cellStyle name="Normalny 15 2 2 2 2 4 3" xfId="35297"/>
    <cellStyle name="Normalny 15 2 2 2 2 5" xfId="15592"/>
    <cellStyle name="Normalny 15 2 2 2 2 5 2" xfId="41854"/>
    <cellStyle name="Normalny 15 2 2 2 2 6" xfId="28765"/>
    <cellStyle name="Normalny 15 2 2 2 3" xfId="2211"/>
    <cellStyle name="Normalny 15 2 2 2 3 2" xfId="2212"/>
    <cellStyle name="Normalny 15 2 2 2 3 2 2" xfId="8949"/>
    <cellStyle name="Normalny 15 2 2 2 3 2 2 2" xfId="22179"/>
    <cellStyle name="Normalny 15 2 2 2 3 2 2 2 2" xfId="48380"/>
    <cellStyle name="Normalny 15 2 2 2 3 2 2 3" xfId="35302"/>
    <cellStyle name="Normalny 15 2 2 2 3 2 3" xfId="15597"/>
    <cellStyle name="Normalny 15 2 2 2 3 2 3 2" xfId="41859"/>
    <cellStyle name="Normalny 15 2 2 2 3 2 4" xfId="28770"/>
    <cellStyle name="Normalny 15 2 2 2 3 3" xfId="8948"/>
    <cellStyle name="Normalny 15 2 2 2 3 3 2" xfId="22178"/>
    <cellStyle name="Normalny 15 2 2 2 3 3 2 2" xfId="48379"/>
    <cellStyle name="Normalny 15 2 2 2 3 3 3" xfId="35301"/>
    <cellStyle name="Normalny 15 2 2 2 3 4" xfId="15596"/>
    <cellStyle name="Normalny 15 2 2 2 3 4 2" xfId="41858"/>
    <cellStyle name="Normalny 15 2 2 2 3 5" xfId="28769"/>
    <cellStyle name="Normalny 15 2 2 2 4" xfId="2213"/>
    <cellStyle name="Normalny 15 2 2 2 4 2" xfId="8950"/>
    <cellStyle name="Normalny 15 2 2 2 4 2 2" xfId="22180"/>
    <cellStyle name="Normalny 15 2 2 2 4 2 2 2" xfId="48381"/>
    <cellStyle name="Normalny 15 2 2 2 4 2 3" xfId="35303"/>
    <cellStyle name="Normalny 15 2 2 2 4 3" xfId="15598"/>
    <cellStyle name="Normalny 15 2 2 2 4 3 2" xfId="41860"/>
    <cellStyle name="Normalny 15 2 2 2 4 4" xfId="28771"/>
    <cellStyle name="Normalny 15 2 2 2 5" xfId="8943"/>
    <cellStyle name="Normalny 15 2 2 2 5 2" xfId="22173"/>
    <cellStyle name="Normalny 15 2 2 2 5 2 2" xfId="48374"/>
    <cellStyle name="Normalny 15 2 2 2 5 3" xfId="35296"/>
    <cellStyle name="Normalny 15 2 2 2 6" xfId="15591"/>
    <cellStyle name="Normalny 15 2 2 2 6 2" xfId="41853"/>
    <cellStyle name="Normalny 15 2 2 2 7" xfId="28764"/>
    <cellStyle name="Normalny 15 2 2 3" xfId="2214"/>
    <cellStyle name="Normalny 15 2 2 3 2" xfId="2215"/>
    <cellStyle name="Normalny 15 2 2 3 2 2" xfId="2216"/>
    <cellStyle name="Normalny 15 2 2 3 2 2 2" xfId="8953"/>
    <cellStyle name="Normalny 15 2 2 3 2 2 2 2" xfId="22183"/>
    <cellStyle name="Normalny 15 2 2 3 2 2 2 2 2" xfId="48384"/>
    <cellStyle name="Normalny 15 2 2 3 2 2 2 3" xfId="35306"/>
    <cellStyle name="Normalny 15 2 2 3 2 2 3" xfId="15601"/>
    <cellStyle name="Normalny 15 2 2 3 2 2 3 2" xfId="41863"/>
    <cellStyle name="Normalny 15 2 2 3 2 2 4" xfId="28774"/>
    <cellStyle name="Normalny 15 2 2 3 2 3" xfId="8952"/>
    <cellStyle name="Normalny 15 2 2 3 2 3 2" xfId="22182"/>
    <cellStyle name="Normalny 15 2 2 3 2 3 2 2" xfId="48383"/>
    <cellStyle name="Normalny 15 2 2 3 2 3 3" xfId="35305"/>
    <cellStyle name="Normalny 15 2 2 3 2 4" xfId="15600"/>
    <cellStyle name="Normalny 15 2 2 3 2 4 2" xfId="41862"/>
    <cellStyle name="Normalny 15 2 2 3 2 5" xfId="28773"/>
    <cellStyle name="Normalny 15 2 2 3 3" xfId="2217"/>
    <cellStyle name="Normalny 15 2 2 3 3 2" xfId="8954"/>
    <cellStyle name="Normalny 15 2 2 3 3 2 2" xfId="22184"/>
    <cellStyle name="Normalny 15 2 2 3 3 2 2 2" xfId="48385"/>
    <cellStyle name="Normalny 15 2 2 3 3 2 3" xfId="35307"/>
    <cellStyle name="Normalny 15 2 2 3 3 3" xfId="15602"/>
    <cellStyle name="Normalny 15 2 2 3 3 3 2" xfId="41864"/>
    <cellStyle name="Normalny 15 2 2 3 3 4" xfId="28775"/>
    <cellStyle name="Normalny 15 2 2 3 4" xfId="8951"/>
    <cellStyle name="Normalny 15 2 2 3 4 2" xfId="22181"/>
    <cellStyle name="Normalny 15 2 2 3 4 2 2" xfId="48382"/>
    <cellStyle name="Normalny 15 2 2 3 4 3" xfId="35304"/>
    <cellStyle name="Normalny 15 2 2 3 5" xfId="15599"/>
    <cellStyle name="Normalny 15 2 2 3 5 2" xfId="41861"/>
    <cellStyle name="Normalny 15 2 2 3 6" xfId="28772"/>
    <cellStyle name="Normalny 15 2 2 4" xfId="2218"/>
    <cellStyle name="Normalny 15 2 2 4 2" xfId="2219"/>
    <cellStyle name="Normalny 15 2 2 4 2 2" xfId="8956"/>
    <cellStyle name="Normalny 15 2 2 4 2 2 2" xfId="22186"/>
    <cellStyle name="Normalny 15 2 2 4 2 2 2 2" xfId="48387"/>
    <cellStyle name="Normalny 15 2 2 4 2 2 3" xfId="35309"/>
    <cellStyle name="Normalny 15 2 2 4 2 3" xfId="15604"/>
    <cellStyle name="Normalny 15 2 2 4 2 3 2" xfId="41866"/>
    <cellStyle name="Normalny 15 2 2 4 2 4" xfId="28777"/>
    <cellStyle name="Normalny 15 2 2 4 3" xfId="8955"/>
    <cellStyle name="Normalny 15 2 2 4 3 2" xfId="22185"/>
    <cellStyle name="Normalny 15 2 2 4 3 2 2" xfId="48386"/>
    <cellStyle name="Normalny 15 2 2 4 3 3" xfId="35308"/>
    <cellStyle name="Normalny 15 2 2 4 4" xfId="15603"/>
    <cellStyle name="Normalny 15 2 2 4 4 2" xfId="41865"/>
    <cellStyle name="Normalny 15 2 2 4 5" xfId="28776"/>
    <cellStyle name="Normalny 15 2 2 5" xfId="2220"/>
    <cellStyle name="Normalny 15 2 2 5 2" xfId="8957"/>
    <cellStyle name="Normalny 15 2 2 5 2 2" xfId="22187"/>
    <cellStyle name="Normalny 15 2 2 5 2 2 2" xfId="48388"/>
    <cellStyle name="Normalny 15 2 2 5 2 3" xfId="35310"/>
    <cellStyle name="Normalny 15 2 2 5 3" xfId="15605"/>
    <cellStyle name="Normalny 15 2 2 5 3 2" xfId="41867"/>
    <cellStyle name="Normalny 15 2 2 5 4" xfId="28778"/>
    <cellStyle name="Normalny 15 2 2 6" xfId="8942"/>
    <cellStyle name="Normalny 15 2 2 6 2" xfId="22172"/>
    <cellStyle name="Normalny 15 2 2 6 2 2" xfId="48373"/>
    <cellStyle name="Normalny 15 2 2 6 3" xfId="35295"/>
    <cellStyle name="Normalny 15 2 2 7" xfId="15590"/>
    <cellStyle name="Normalny 15 2 2 7 2" xfId="41852"/>
    <cellStyle name="Normalny 15 2 2 8" xfId="28763"/>
    <cellStyle name="Normalny 15 2 3" xfId="2221"/>
    <cellStyle name="Normalny 15 2 3 2" xfId="2222"/>
    <cellStyle name="Normalny 15 2 3 2 2" xfId="2223"/>
    <cellStyle name="Normalny 15 2 3 2 2 2" xfId="2224"/>
    <cellStyle name="Normalny 15 2 3 2 2 2 2" xfId="8961"/>
    <cellStyle name="Normalny 15 2 3 2 2 2 2 2" xfId="22191"/>
    <cellStyle name="Normalny 15 2 3 2 2 2 2 2 2" xfId="48392"/>
    <cellStyle name="Normalny 15 2 3 2 2 2 2 3" xfId="35314"/>
    <cellStyle name="Normalny 15 2 3 2 2 2 3" xfId="15609"/>
    <cellStyle name="Normalny 15 2 3 2 2 2 3 2" xfId="41871"/>
    <cellStyle name="Normalny 15 2 3 2 2 2 4" xfId="28782"/>
    <cellStyle name="Normalny 15 2 3 2 2 3" xfId="8960"/>
    <cellStyle name="Normalny 15 2 3 2 2 3 2" xfId="22190"/>
    <cellStyle name="Normalny 15 2 3 2 2 3 2 2" xfId="48391"/>
    <cellStyle name="Normalny 15 2 3 2 2 3 3" xfId="35313"/>
    <cellStyle name="Normalny 15 2 3 2 2 4" xfId="15608"/>
    <cellStyle name="Normalny 15 2 3 2 2 4 2" xfId="41870"/>
    <cellStyle name="Normalny 15 2 3 2 2 5" xfId="28781"/>
    <cellStyle name="Normalny 15 2 3 2 3" xfId="2225"/>
    <cellStyle name="Normalny 15 2 3 2 3 2" xfId="8962"/>
    <cellStyle name="Normalny 15 2 3 2 3 2 2" xfId="22192"/>
    <cellStyle name="Normalny 15 2 3 2 3 2 2 2" xfId="48393"/>
    <cellStyle name="Normalny 15 2 3 2 3 2 3" xfId="35315"/>
    <cellStyle name="Normalny 15 2 3 2 3 3" xfId="15610"/>
    <cellStyle name="Normalny 15 2 3 2 3 3 2" xfId="41872"/>
    <cellStyle name="Normalny 15 2 3 2 3 4" xfId="28783"/>
    <cellStyle name="Normalny 15 2 3 2 4" xfId="8959"/>
    <cellStyle name="Normalny 15 2 3 2 4 2" xfId="22189"/>
    <cellStyle name="Normalny 15 2 3 2 4 2 2" xfId="48390"/>
    <cellStyle name="Normalny 15 2 3 2 4 3" xfId="35312"/>
    <cellStyle name="Normalny 15 2 3 2 5" xfId="15607"/>
    <cellStyle name="Normalny 15 2 3 2 5 2" xfId="41869"/>
    <cellStyle name="Normalny 15 2 3 2 6" xfId="28780"/>
    <cellStyle name="Normalny 15 2 3 3" xfId="2226"/>
    <cellStyle name="Normalny 15 2 3 3 2" xfId="2227"/>
    <cellStyle name="Normalny 15 2 3 3 2 2" xfId="8964"/>
    <cellStyle name="Normalny 15 2 3 3 2 2 2" xfId="22194"/>
    <cellStyle name="Normalny 15 2 3 3 2 2 2 2" xfId="48395"/>
    <cellStyle name="Normalny 15 2 3 3 2 2 3" xfId="35317"/>
    <cellStyle name="Normalny 15 2 3 3 2 3" xfId="15612"/>
    <cellStyle name="Normalny 15 2 3 3 2 3 2" xfId="41874"/>
    <cellStyle name="Normalny 15 2 3 3 2 4" xfId="28785"/>
    <cellStyle name="Normalny 15 2 3 3 3" xfId="8963"/>
    <cellStyle name="Normalny 15 2 3 3 3 2" xfId="22193"/>
    <cellStyle name="Normalny 15 2 3 3 3 2 2" xfId="48394"/>
    <cellStyle name="Normalny 15 2 3 3 3 3" xfId="35316"/>
    <cellStyle name="Normalny 15 2 3 3 4" xfId="15611"/>
    <cellStyle name="Normalny 15 2 3 3 4 2" xfId="41873"/>
    <cellStyle name="Normalny 15 2 3 3 5" xfId="28784"/>
    <cellStyle name="Normalny 15 2 3 4" xfId="2228"/>
    <cellStyle name="Normalny 15 2 3 4 2" xfId="8965"/>
    <cellStyle name="Normalny 15 2 3 4 2 2" xfId="22195"/>
    <cellStyle name="Normalny 15 2 3 4 2 2 2" xfId="48396"/>
    <cellStyle name="Normalny 15 2 3 4 2 3" xfId="35318"/>
    <cellStyle name="Normalny 15 2 3 4 3" xfId="15613"/>
    <cellStyle name="Normalny 15 2 3 4 3 2" xfId="41875"/>
    <cellStyle name="Normalny 15 2 3 4 4" xfId="28786"/>
    <cellStyle name="Normalny 15 2 3 5" xfId="8958"/>
    <cellStyle name="Normalny 15 2 3 5 2" xfId="22188"/>
    <cellStyle name="Normalny 15 2 3 5 2 2" xfId="48389"/>
    <cellStyle name="Normalny 15 2 3 5 3" xfId="35311"/>
    <cellStyle name="Normalny 15 2 3 6" xfId="15606"/>
    <cellStyle name="Normalny 15 2 3 6 2" xfId="41868"/>
    <cellStyle name="Normalny 15 2 3 7" xfId="28779"/>
    <cellStyle name="Normalny 15 2 4" xfId="2229"/>
    <cellStyle name="Normalny 15 2 4 2" xfId="2230"/>
    <cellStyle name="Normalny 15 2 4 2 2" xfId="2231"/>
    <cellStyle name="Normalny 15 2 4 2 2 2" xfId="8968"/>
    <cellStyle name="Normalny 15 2 4 2 2 2 2" xfId="22198"/>
    <cellStyle name="Normalny 15 2 4 2 2 2 2 2" xfId="48399"/>
    <cellStyle name="Normalny 15 2 4 2 2 2 3" xfId="35321"/>
    <cellStyle name="Normalny 15 2 4 2 2 3" xfId="15616"/>
    <cellStyle name="Normalny 15 2 4 2 2 3 2" xfId="41878"/>
    <cellStyle name="Normalny 15 2 4 2 2 4" xfId="28789"/>
    <cellStyle name="Normalny 15 2 4 2 3" xfId="8967"/>
    <cellStyle name="Normalny 15 2 4 2 3 2" xfId="22197"/>
    <cellStyle name="Normalny 15 2 4 2 3 2 2" xfId="48398"/>
    <cellStyle name="Normalny 15 2 4 2 3 3" xfId="35320"/>
    <cellStyle name="Normalny 15 2 4 2 4" xfId="15615"/>
    <cellStyle name="Normalny 15 2 4 2 4 2" xfId="41877"/>
    <cellStyle name="Normalny 15 2 4 2 5" xfId="28788"/>
    <cellStyle name="Normalny 15 2 4 3" xfId="2232"/>
    <cellStyle name="Normalny 15 2 4 3 2" xfId="8969"/>
    <cellStyle name="Normalny 15 2 4 3 2 2" xfId="22199"/>
    <cellStyle name="Normalny 15 2 4 3 2 2 2" xfId="48400"/>
    <cellStyle name="Normalny 15 2 4 3 2 3" xfId="35322"/>
    <cellStyle name="Normalny 15 2 4 3 3" xfId="15617"/>
    <cellStyle name="Normalny 15 2 4 3 3 2" xfId="41879"/>
    <cellStyle name="Normalny 15 2 4 3 4" xfId="28790"/>
    <cellStyle name="Normalny 15 2 4 4" xfId="8966"/>
    <cellStyle name="Normalny 15 2 4 4 2" xfId="22196"/>
    <cellStyle name="Normalny 15 2 4 4 2 2" xfId="48397"/>
    <cellStyle name="Normalny 15 2 4 4 3" xfId="35319"/>
    <cellStyle name="Normalny 15 2 4 5" xfId="15614"/>
    <cellStyle name="Normalny 15 2 4 5 2" xfId="41876"/>
    <cellStyle name="Normalny 15 2 4 6" xfId="28787"/>
    <cellStyle name="Normalny 15 2 5" xfId="2233"/>
    <cellStyle name="Normalny 15 2 5 2" xfId="2234"/>
    <cellStyle name="Normalny 15 2 5 2 2" xfId="8971"/>
    <cellStyle name="Normalny 15 2 5 2 2 2" xfId="22201"/>
    <cellStyle name="Normalny 15 2 5 2 2 2 2" xfId="48402"/>
    <cellStyle name="Normalny 15 2 5 2 2 3" xfId="35324"/>
    <cellStyle name="Normalny 15 2 5 2 3" xfId="15619"/>
    <cellStyle name="Normalny 15 2 5 2 3 2" xfId="41881"/>
    <cellStyle name="Normalny 15 2 5 2 4" xfId="28792"/>
    <cellStyle name="Normalny 15 2 5 3" xfId="8970"/>
    <cellStyle name="Normalny 15 2 5 3 2" xfId="22200"/>
    <cellStyle name="Normalny 15 2 5 3 2 2" xfId="48401"/>
    <cellStyle name="Normalny 15 2 5 3 3" xfId="35323"/>
    <cellStyle name="Normalny 15 2 5 4" xfId="15618"/>
    <cellStyle name="Normalny 15 2 5 4 2" xfId="41880"/>
    <cellStyle name="Normalny 15 2 5 5" xfId="28791"/>
    <cellStyle name="Normalny 15 2 6" xfId="2235"/>
    <cellStyle name="Normalny 15 2 6 2" xfId="8972"/>
    <cellStyle name="Normalny 15 2 6 2 2" xfId="22202"/>
    <cellStyle name="Normalny 15 2 6 2 2 2" xfId="48403"/>
    <cellStyle name="Normalny 15 2 6 2 3" xfId="35325"/>
    <cellStyle name="Normalny 15 2 6 3" xfId="15620"/>
    <cellStyle name="Normalny 15 2 6 3 2" xfId="41882"/>
    <cellStyle name="Normalny 15 2 6 4" xfId="28793"/>
    <cellStyle name="Normalny 15 2 7" xfId="8941"/>
    <cellStyle name="Normalny 15 2 7 2" xfId="22171"/>
    <cellStyle name="Normalny 15 2 7 2 2" xfId="48372"/>
    <cellStyle name="Normalny 15 2 7 3" xfId="35294"/>
    <cellStyle name="Normalny 15 2 8" xfId="15589"/>
    <cellStyle name="Normalny 15 2 8 2" xfId="41851"/>
    <cellStyle name="Normalny 15 2 9" xfId="28762"/>
    <cellStyle name="Normalny 15 3" xfId="2236"/>
    <cellStyle name="Normalny 15 3 2" xfId="2237"/>
    <cellStyle name="Normalny 15 3 2 2" xfId="2238"/>
    <cellStyle name="Normalny 15 3 2 2 2" xfId="2239"/>
    <cellStyle name="Normalny 15 3 2 2 2 2" xfId="2240"/>
    <cellStyle name="Normalny 15 3 2 2 2 2 2" xfId="8977"/>
    <cellStyle name="Normalny 15 3 2 2 2 2 2 2" xfId="22207"/>
    <cellStyle name="Normalny 15 3 2 2 2 2 2 2 2" xfId="48408"/>
    <cellStyle name="Normalny 15 3 2 2 2 2 2 3" xfId="35330"/>
    <cellStyle name="Normalny 15 3 2 2 2 2 3" xfId="15625"/>
    <cellStyle name="Normalny 15 3 2 2 2 2 3 2" xfId="41887"/>
    <cellStyle name="Normalny 15 3 2 2 2 2 4" xfId="28798"/>
    <cellStyle name="Normalny 15 3 2 2 2 3" xfId="8976"/>
    <cellStyle name="Normalny 15 3 2 2 2 3 2" xfId="22206"/>
    <cellStyle name="Normalny 15 3 2 2 2 3 2 2" xfId="48407"/>
    <cellStyle name="Normalny 15 3 2 2 2 3 3" xfId="35329"/>
    <cellStyle name="Normalny 15 3 2 2 2 4" xfId="15624"/>
    <cellStyle name="Normalny 15 3 2 2 2 4 2" xfId="41886"/>
    <cellStyle name="Normalny 15 3 2 2 2 5" xfId="28797"/>
    <cellStyle name="Normalny 15 3 2 2 3" xfId="2241"/>
    <cellStyle name="Normalny 15 3 2 2 3 2" xfId="8978"/>
    <cellStyle name="Normalny 15 3 2 2 3 2 2" xfId="22208"/>
    <cellStyle name="Normalny 15 3 2 2 3 2 2 2" xfId="48409"/>
    <cellStyle name="Normalny 15 3 2 2 3 2 3" xfId="35331"/>
    <cellStyle name="Normalny 15 3 2 2 3 3" xfId="15626"/>
    <cellStyle name="Normalny 15 3 2 2 3 3 2" xfId="41888"/>
    <cellStyle name="Normalny 15 3 2 2 3 4" xfId="28799"/>
    <cellStyle name="Normalny 15 3 2 2 4" xfId="8975"/>
    <cellStyle name="Normalny 15 3 2 2 4 2" xfId="22205"/>
    <cellStyle name="Normalny 15 3 2 2 4 2 2" xfId="48406"/>
    <cellStyle name="Normalny 15 3 2 2 4 3" xfId="35328"/>
    <cellStyle name="Normalny 15 3 2 2 5" xfId="15623"/>
    <cellStyle name="Normalny 15 3 2 2 5 2" xfId="41885"/>
    <cellStyle name="Normalny 15 3 2 2 6" xfId="28796"/>
    <cellStyle name="Normalny 15 3 2 3" xfId="2242"/>
    <cellStyle name="Normalny 15 3 2 3 2" xfId="2243"/>
    <cellStyle name="Normalny 15 3 2 3 2 2" xfId="8980"/>
    <cellStyle name="Normalny 15 3 2 3 2 2 2" xfId="22210"/>
    <cellStyle name="Normalny 15 3 2 3 2 2 2 2" xfId="48411"/>
    <cellStyle name="Normalny 15 3 2 3 2 2 3" xfId="35333"/>
    <cellStyle name="Normalny 15 3 2 3 2 3" xfId="15628"/>
    <cellStyle name="Normalny 15 3 2 3 2 3 2" xfId="41890"/>
    <cellStyle name="Normalny 15 3 2 3 2 4" xfId="28801"/>
    <cellStyle name="Normalny 15 3 2 3 3" xfId="8979"/>
    <cellStyle name="Normalny 15 3 2 3 3 2" xfId="22209"/>
    <cellStyle name="Normalny 15 3 2 3 3 2 2" xfId="48410"/>
    <cellStyle name="Normalny 15 3 2 3 3 3" xfId="35332"/>
    <cellStyle name="Normalny 15 3 2 3 4" xfId="15627"/>
    <cellStyle name="Normalny 15 3 2 3 4 2" xfId="41889"/>
    <cellStyle name="Normalny 15 3 2 3 5" xfId="28800"/>
    <cellStyle name="Normalny 15 3 2 4" xfId="2244"/>
    <cellStyle name="Normalny 15 3 2 4 2" xfId="8981"/>
    <cellStyle name="Normalny 15 3 2 4 2 2" xfId="22211"/>
    <cellStyle name="Normalny 15 3 2 4 2 2 2" xfId="48412"/>
    <cellStyle name="Normalny 15 3 2 4 2 3" xfId="35334"/>
    <cellStyle name="Normalny 15 3 2 4 3" xfId="15629"/>
    <cellStyle name="Normalny 15 3 2 4 3 2" xfId="41891"/>
    <cellStyle name="Normalny 15 3 2 4 4" xfId="28802"/>
    <cellStyle name="Normalny 15 3 2 5" xfId="8974"/>
    <cellStyle name="Normalny 15 3 2 5 2" xfId="22204"/>
    <cellStyle name="Normalny 15 3 2 5 2 2" xfId="48405"/>
    <cellStyle name="Normalny 15 3 2 5 3" xfId="35327"/>
    <cellStyle name="Normalny 15 3 2 6" xfId="15622"/>
    <cellStyle name="Normalny 15 3 2 6 2" xfId="41884"/>
    <cellStyle name="Normalny 15 3 2 7" xfId="28795"/>
    <cellStyle name="Normalny 15 3 3" xfId="2245"/>
    <cellStyle name="Normalny 15 3 3 2" xfId="2246"/>
    <cellStyle name="Normalny 15 3 3 2 2" xfId="2247"/>
    <cellStyle name="Normalny 15 3 3 2 2 2" xfId="8984"/>
    <cellStyle name="Normalny 15 3 3 2 2 2 2" xfId="22214"/>
    <cellStyle name="Normalny 15 3 3 2 2 2 2 2" xfId="48415"/>
    <cellStyle name="Normalny 15 3 3 2 2 2 3" xfId="35337"/>
    <cellStyle name="Normalny 15 3 3 2 2 3" xfId="15632"/>
    <cellStyle name="Normalny 15 3 3 2 2 3 2" xfId="41894"/>
    <cellStyle name="Normalny 15 3 3 2 2 4" xfId="28805"/>
    <cellStyle name="Normalny 15 3 3 2 3" xfId="8983"/>
    <cellStyle name="Normalny 15 3 3 2 3 2" xfId="22213"/>
    <cellStyle name="Normalny 15 3 3 2 3 2 2" xfId="48414"/>
    <cellStyle name="Normalny 15 3 3 2 3 3" xfId="35336"/>
    <cellStyle name="Normalny 15 3 3 2 4" xfId="15631"/>
    <cellStyle name="Normalny 15 3 3 2 4 2" xfId="41893"/>
    <cellStyle name="Normalny 15 3 3 2 5" xfId="28804"/>
    <cellStyle name="Normalny 15 3 3 3" xfId="2248"/>
    <cellStyle name="Normalny 15 3 3 3 2" xfId="8985"/>
    <cellStyle name="Normalny 15 3 3 3 2 2" xfId="22215"/>
    <cellStyle name="Normalny 15 3 3 3 2 2 2" xfId="48416"/>
    <cellStyle name="Normalny 15 3 3 3 2 3" xfId="35338"/>
    <cellStyle name="Normalny 15 3 3 3 3" xfId="15633"/>
    <cellStyle name="Normalny 15 3 3 3 3 2" xfId="41895"/>
    <cellStyle name="Normalny 15 3 3 3 4" xfId="28806"/>
    <cellStyle name="Normalny 15 3 3 4" xfId="8982"/>
    <cellStyle name="Normalny 15 3 3 4 2" xfId="22212"/>
    <cellStyle name="Normalny 15 3 3 4 2 2" xfId="48413"/>
    <cellStyle name="Normalny 15 3 3 4 3" xfId="35335"/>
    <cellStyle name="Normalny 15 3 3 5" xfId="15630"/>
    <cellStyle name="Normalny 15 3 3 5 2" xfId="41892"/>
    <cellStyle name="Normalny 15 3 3 6" xfId="28803"/>
    <cellStyle name="Normalny 15 3 4" xfId="2249"/>
    <cellStyle name="Normalny 15 3 4 2" xfId="2250"/>
    <cellStyle name="Normalny 15 3 4 2 2" xfId="8987"/>
    <cellStyle name="Normalny 15 3 4 2 2 2" xfId="22217"/>
    <cellStyle name="Normalny 15 3 4 2 2 2 2" xfId="48418"/>
    <cellStyle name="Normalny 15 3 4 2 2 3" xfId="35340"/>
    <cellStyle name="Normalny 15 3 4 2 3" xfId="15635"/>
    <cellStyle name="Normalny 15 3 4 2 3 2" xfId="41897"/>
    <cellStyle name="Normalny 15 3 4 2 4" xfId="28808"/>
    <cellStyle name="Normalny 15 3 4 3" xfId="8986"/>
    <cellStyle name="Normalny 15 3 4 3 2" xfId="22216"/>
    <cellStyle name="Normalny 15 3 4 3 2 2" xfId="48417"/>
    <cellStyle name="Normalny 15 3 4 3 3" xfId="35339"/>
    <cellStyle name="Normalny 15 3 4 4" xfId="15634"/>
    <cellStyle name="Normalny 15 3 4 4 2" xfId="41896"/>
    <cellStyle name="Normalny 15 3 4 5" xfId="28807"/>
    <cellStyle name="Normalny 15 3 5" xfId="2251"/>
    <cellStyle name="Normalny 15 3 5 2" xfId="8988"/>
    <cellStyle name="Normalny 15 3 5 2 2" xfId="22218"/>
    <cellStyle name="Normalny 15 3 5 2 2 2" xfId="48419"/>
    <cellStyle name="Normalny 15 3 5 2 3" xfId="35341"/>
    <cellStyle name="Normalny 15 3 5 3" xfId="15636"/>
    <cellStyle name="Normalny 15 3 5 3 2" xfId="41898"/>
    <cellStyle name="Normalny 15 3 5 4" xfId="28809"/>
    <cellStyle name="Normalny 15 3 6" xfId="8973"/>
    <cellStyle name="Normalny 15 3 6 2" xfId="22203"/>
    <cellStyle name="Normalny 15 3 6 2 2" xfId="48404"/>
    <cellStyle name="Normalny 15 3 6 3" xfId="35326"/>
    <cellStyle name="Normalny 15 3 7" xfId="15621"/>
    <cellStyle name="Normalny 15 3 7 2" xfId="41883"/>
    <cellStyle name="Normalny 15 3 8" xfId="28794"/>
    <cellStyle name="Normalny 15 4" xfId="2252"/>
    <cellStyle name="Normalny 15 4 2" xfId="2253"/>
    <cellStyle name="Normalny 15 4 2 2" xfId="2254"/>
    <cellStyle name="Normalny 15 4 2 2 2" xfId="2255"/>
    <cellStyle name="Normalny 15 4 2 2 2 2" xfId="8992"/>
    <cellStyle name="Normalny 15 4 2 2 2 2 2" xfId="22222"/>
    <cellStyle name="Normalny 15 4 2 2 2 2 2 2" xfId="48423"/>
    <cellStyle name="Normalny 15 4 2 2 2 2 3" xfId="35345"/>
    <cellStyle name="Normalny 15 4 2 2 2 3" xfId="15640"/>
    <cellStyle name="Normalny 15 4 2 2 2 3 2" xfId="41902"/>
    <cellStyle name="Normalny 15 4 2 2 2 4" xfId="28813"/>
    <cellStyle name="Normalny 15 4 2 2 3" xfId="8991"/>
    <cellStyle name="Normalny 15 4 2 2 3 2" xfId="22221"/>
    <cellStyle name="Normalny 15 4 2 2 3 2 2" xfId="48422"/>
    <cellStyle name="Normalny 15 4 2 2 3 3" xfId="35344"/>
    <cellStyle name="Normalny 15 4 2 2 4" xfId="15639"/>
    <cellStyle name="Normalny 15 4 2 2 4 2" xfId="41901"/>
    <cellStyle name="Normalny 15 4 2 2 5" xfId="28812"/>
    <cellStyle name="Normalny 15 4 2 3" xfId="2256"/>
    <cellStyle name="Normalny 15 4 2 3 2" xfId="8993"/>
    <cellStyle name="Normalny 15 4 2 3 2 2" xfId="22223"/>
    <cellStyle name="Normalny 15 4 2 3 2 2 2" xfId="48424"/>
    <cellStyle name="Normalny 15 4 2 3 2 3" xfId="35346"/>
    <cellStyle name="Normalny 15 4 2 3 3" xfId="15641"/>
    <cellStyle name="Normalny 15 4 2 3 3 2" xfId="41903"/>
    <cellStyle name="Normalny 15 4 2 3 4" xfId="28814"/>
    <cellStyle name="Normalny 15 4 2 4" xfId="8990"/>
    <cellStyle name="Normalny 15 4 2 4 2" xfId="22220"/>
    <cellStyle name="Normalny 15 4 2 4 2 2" xfId="48421"/>
    <cellStyle name="Normalny 15 4 2 4 3" xfId="35343"/>
    <cellStyle name="Normalny 15 4 2 5" xfId="15638"/>
    <cellStyle name="Normalny 15 4 2 5 2" xfId="41900"/>
    <cellStyle name="Normalny 15 4 2 6" xfId="28811"/>
    <cellStyle name="Normalny 15 4 3" xfId="2257"/>
    <cellStyle name="Normalny 15 4 3 2" xfId="2258"/>
    <cellStyle name="Normalny 15 4 3 2 2" xfId="8995"/>
    <cellStyle name="Normalny 15 4 3 2 2 2" xfId="22225"/>
    <cellStyle name="Normalny 15 4 3 2 2 2 2" xfId="48426"/>
    <cellStyle name="Normalny 15 4 3 2 2 3" xfId="35348"/>
    <cellStyle name="Normalny 15 4 3 2 3" xfId="15643"/>
    <cellStyle name="Normalny 15 4 3 2 3 2" xfId="41905"/>
    <cellStyle name="Normalny 15 4 3 2 4" xfId="28816"/>
    <cellStyle name="Normalny 15 4 3 3" xfId="8994"/>
    <cellStyle name="Normalny 15 4 3 3 2" xfId="22224"/>
    <cellStyle name="Normalny 15 4 3 3 2 2" xfId="48425"/>
    <cellStyle name="Normalny 15 4 3 3 3" xfId="35347"/>
    <cellStyle name="Normalny 15 4 3 4" xfId="15642"/>
    <cellStyle name="Normalny 15 4 3 4 2" xfId="41904"/>
    <cellStyle name="Normalny 15 4 3 5" xfId="28815"/>
    <cellStyle name="Normalny 15 4 4" xfId="2259"/>
    <cellStyle name="Normalny 15 4 4 2" xfId="8996"/>
    <cellStyle name="Normalny 15 4 4 2 2" xfId="22226"/>
    <cellStyle name="Normalny 15 4 4 2 2 2" xfId="48427"/>
    <cellStyle name="Normalny 15 4 4 2 3" xfId="35349"/>
    <cellStyle name="Normalny 15 4 4 3" xfId="15644"/>
    <cellStyle name="Normalny 15 4 4 3 2" xfId="41906"/>
    <cellStyle name="Normalny 15 4 4 4" xfId="28817"/>
    <cellStyle name="Normalny 15 4 5" xfId="8989"/>
    <cellStyle name="Normalny 15 4 5 2" xfId="22219"/>
    <cellStyle name="Normalny 15 4 5 2 2" xfId="48420"/>
    <cellStyle name="Normalny 15 4 5 3" xfId="35342"/>
    <cellStyle name="Normalny 15 4 6" xfId="15637"/>
    <cellStyle name="Normalny 15 4 6 2" xfId="41899"/>
    <cellStyle name="Normalny 15 4 7" xfId="28810"/>
    <cellStyle name="Normalny 15 5" xfId="2260"/>
    <cellStyle name="Normalny 15 5 2" xfId="2261"/>
    <cellStyle name="Normalny 15 5 2 2" xfId="2262"/>
    <cellStyle name="Normalny 15 5 2 2 2" xfId="8999"/>
    <cellStyle name="Normalny 15 5 2 2 2 2" xfId="22229"/>
    <cellStyle name="Normalny 15 5 2 2 2 2 2" xfId="48430"/>
    <cellStyle name="Normalny 15 5 2 2 2 3" xfId="35352"/>
    <cellStyle name="Normalny 15 5 2 2 3" xfId="15647"/>
    <cellStyle name="Normalny 15 5 2 2 3 2" xfId="41909"/>
    <cellStyle name="Normalny 15 5 2 2 4" xfId="28820"/>
    <cellStyle name="Normalny 15 5 2 3" xfId="8998"/>
    <cellStyle name="Normalny 15 5 2 3 2" xfId="22228"/>
    <cellStyle name="Normalny 15 5 2 3 2 2" xfId="48429"/>
    <cellStyle name="Normalny 15 5 2 3 3" xfId="35351"/>
    <cellStyle name="Normalny 15 5 2 4" xfId="15646"/>
    <cellStyle name="Normalny 15 5 2 4 2" xfId="41908"/>
    <cellStyle name="Normalny 15 5 2 5" xfId="28819"/>
    <cellStyle name="Normalny 15 5 3" xfId="2263"/>
    <cellStyle name="Normalny 15 5 3 2" xfId="9000"/>
    <cellStyle name="Normalny 15 5 3 2 2" xfId="22230"/>
    <cellStyle name="Normalny 15 5 3 2 2 2" xfId="48431"/>
    <cellStyle name="Normalny 15 5 3 2 3" xfId="35353"/>
    <cellStyle name="Normalny 15 5 3 3" xfId="15648"/>
    <cellStyle name="Normalny 15 5 3 3 2" xfId="41910"/>
    <cellStyle name="Normalny 15 5 3 4" xfId="28821"/>
    <cellStyle name="Normalny 15 5 4" xfId="8997"/>
    <cellStyle name="Normalny 15 5 4 2" xfId="22227"/>
    <cellStyle name="Normalny 15 5 4 2 2" xfId="48428"/>
    <cellStyle name="Normalny 15 5 4 3" xfId="35350"/>
    <cellStyle name="Normalny 15 5 5" xfId="15645"/>
    <cellStyle name="Normalny 15 5 5 2" xfId="41907"/>
    <cellStyle name="Normalny 15 5 6" xfId="28818"/>
    <cellStyle name="Normalny 15 6" xfId="2264"/>
    <cellStyle name="Normalny 15 6 2" xfId="2265"/>
    <cellStyle name="Normalny 15 6 2 2" xfId="9002"/>
    <cellStyle name="Normalny 15 6 2 2 2" xfId="22232"/>
    <cellStyle name="Normalny 15 6 2 2 2 2" xfId="48433"/>
    <cellStyle name="Normalny 15 6 2 2 3" xfId="35355"/>
    <cellStyle name="Normalny 15 6 2 3" xfId="15650"/>
    <cellStyle name="Normalny 15 6 2 3 2" xfId="41912"/>
    <cellStyle name="Normalny 15 6 2 4" xfId="28823"/>
    <cellStyle name="Normalny 15 6 3" xfId="9001"/>
    <cellStyle name="Normalny 15 6 3 2" xfId="22231"/>
    <cellStyle name="Normalny 15 6 3 2 2" xfId="48432"/>
    <cellStyle name="Normalny 15 6 3 3" xfId="35354"/>
    <cellStyle name="Normalny 15 6 4" xfId="15649"/>
    <cellStyle name="Normalny 15 6 4 2" xfId="41911"/>
    <cellStyle name="Normalny 15 6 5" xfId="28822"/>
    <cellStyle name="Normalny 15 7" xfId="2266"/>
    <cellStyle name="Normalny 15 7 2" xfId="9003"/>
    <cellStyle name="Normalny 15 7 2 2" xfId="22233"/>
    <cellStyle name="Normalny 15 7 2 2 2" xfId="48434"/>
    <cellStyle name="Normalny 15 7 2 3" xfId="35356"/>
    <cellStyle name="Normalny 15 7 3" xfId="15651"/>
    <cellStyle name="Normalny 15 7 3 2" xfId="41913"/>
    <cellStyle name="Normalny 15 7 4" xfId="28824"/>
    <cellStyle name="Normalny 15 8" xfId="7001"/>
    <cellStyle name="Normalny 15 8 2" xfId="13600"/>
    <cellStyle name="Normalny 15 8 2 2" xfId="26830"/>
    <cellStyle name="Normalny 15 8 2 2 2" xfId="53014"/>
    <cellStyle name="Normalny 15 8 2 3" xfId="39936"/>
    <cellStyle name="Normalny 15 8 3" xfId="20248"/>
    <cellStyle name="Normalny 15 8 3 2" xfId="46493"/>
    <cellStyle name="Normalny 15 8 4" xfId="33404"/>
    <cellStyle name="Normalny 15 9" xfId="7013"/>
    <cellStyle name="Normalny 15 9 2" xfId="13613"/>
    <cellStyle name="Normalny 15 9 2 2" xfId="26843"/>
    <cellStyle name="Normalny 15 9 2 2 2" xfId="53027"/>
    <cellStyle name="Normalny 15 9 2 3" xfId="39949"/>
    <cellStyle name="Normalny 15 9 3" xfId="20261"/>
    <cellStyle name="Normalny 15 9 3 2" xfId="46506"/>
    <cellStyle name="Normalny 15 9 4" xfId="33416"/>
    <cellStyle name="Normalny 16" xfId="2267"/>
    <cellStyle name="Normalny 16 10" xfId="7095"/>
    <cellStyle name="Normalny 16 10 2" xfId="13691"/>
    <cellStyle name="Normalny 16 10 2 2" xfId="26920"/>
    <cellStyle name="Normalny 16 10 2 2 2" xfId="53075"/>
    <cellStyle name="Normalny 16 10 2 3" xfId="39997"/>
    <cellStyle name="Normalny 16 10 3" xfId="20339"/>
    <cellStyle name="Normalny 16 10 3 2" xfId="46554"/>
    <cellStyle name="Normalny 16 10 4" xfId="33464"/>
    <cellStyle name="Normalny 16 11" xfId="9004"/>
    <cellStyle name="Normalny 16 11 2" xfId="22234"/>
    <cellStyle name="Normalny 16 11 2 2" xfId="48435"/>
    <cellStyle name="Normalny 16 11 3" xfId="35357"/>
    <cellStyle name="Normalny 16 12" xfId="15652"/>
    <cellStyle name="Normalny 16 12 2" xfId="41914"/>
    <cellStyle name="Normalny 16 13" xfId="28825"/>
    <cellStyle name="Normalny 16 2" xfId="2268"/>
    <cellStyle name="Normalny 16 2 2" xfId="2269"/>
    <cellStyle name="Normalny 16 2 2 2" xfId="2270"/>
    <cellStyle name="Normalny 16 2 2 2 2" xfId="2271"/>
    <cellStyle name="Normalny 16 2 2 2 2 2" xfId="2272"/>
    <cellStyle name="Normalny 16 2 2 2 2 2 2" xfId="2273"/>
    <cellStyle name="Normalny 16 2 2 2 2 2 2 2" xfId="9010"/>
    <cellStyle name="Normalny 16 2 2 2 2 2 2 2 2" xfId="22240"/>
    <cellStyle name="Normalny 16 2 2 2 2 2 2 2 2 2" xfId="48441"/>
    <cellStyle name="Normalny 16 2 2 2 2 2 2 2 3" xfId="35363"/>
    <cellStyle name="Normalny 16 2 2 2 2 2 2 3" xfId="15658"/>
    <cellStyle name="Normalny 16 2 2 2 2 2 2 3 2" xfId="41920"/>
    <cellStyle name="Normalny 16 2 2 2 2 2 2 4" xfId="28831"/>
    <cellStyle name="Normalny 16 2 2 2 2 2 3" xfId="9009"/>
    <cellStyle name="Normalny 16 2 2 2 2 2 3 2" xfId="22239"/>
    <cellStyle name="Normalny 16 2 2 2 2 2 3 2 2" xfId="48440"/>
    <cellStyle name="Normalny 16 2 2 2 2 2 3 3" xfId="35362"/>
    <cellStyle name="Normalny 16 2 2 2 2 2 4" xfId="15657"/>
    <cellStyle name="Normalny 16 2 2 2 2 2 4 2" xfId="41919"/>
    <cellStyle name="Normalny 16 2 2 2 2 2 5" xfId="28830"/>
    <cellStyle name="Normalny 16 2 2 2 2 3" xfId="2274"/>
    <cellStyle name="Normalny 16 2 2 2 2 3 2" xfId="9011"/>
    <cellStyle name="Normalny 16 2 2 2 2 3 2 2" xfId="22241"/>
    <cellStyle name="Normalny 16 2 2 2 2 3 2 2 2" xfId="48442"/>
    <cellStyle name="Normalny 16 2 2 2 2 3 2 3" xfId="35364"/>
    <cellStyle name="Normalny 16 2 2 2 2 3 3" xfId="15659"/>
    <cellStyle name="Normalny 16 2 2 2 2 3 3 2" xfId="41921"/>
    <cellStyle name="Normalny 16 2 2 2 2 3 4" xfId="28832"/>
    <cellStyle name="Normalny 16 2 2 2 2 4" xfId="9008"/>
    <cellStyle name="Normalny 16 2 2 2 2 4 2" xfId="22238"/>
    <cellStyle name="Normalny 16 2 2 2 2 4 2 2" xfId="48439"/>
    <cellStyle name="Normalny 16 2 2 2 2 4 3" xfId="35361"/>
    <cellStyle name="Normalny 16 2 2 2 2 5" xfId="15656"/>
    <cellStyle name="Normalny 16 2 2 2 2 5 2" xfId="41918"/>
    <cellStyle name="Normalny 16 2 2 2 2 6" xfId="28829"/>
    <cellStyle name="Normalny 16 2 2 2 3" xfId="2275"/>
    <cellStyle name="Normalny 16 2 2 2 3 2" xfId="2276"/>
    <cellStyle name="Normalny 16 2 2 2 3 2 2" xfId="9013"/>
    <cellStyle name="Normalny 16 2 2 2 3 2 2 2" xfId="22243"/>
    <cellStyle name="Normalny 16 2 2 2 3 2 2 2 2" xfId="48444"/>
    <cellStyle name="Normalny 16 2 2 2 3 2 2 3" xfId="35366"/>
    <cellStyle name="Normalny 16 2 2 2 3 2 3" xfId="15661"/>
    <cellStyle name="Normalny 16 2 2 2 3 2 3 2" xfId="41923"/>
    <cellStyle name="Normalny 16 2 2 2 3 2 4" xfId="28834"/>
    <cellStyle name="Normalny 16 2 2 2 3 3" xfId="9012"/>
    <cellStyle name="Normalny 16 2 2 2 3 3 2" xfId="22242"/>
    <cellStyle name="Normalny 16 2 2 2 3 3 2 2" xfId="48443"/>
    <cellStyle name="Normalny 16 2 2 2 3 3 3" xfId="35365"/>
    <cellStyle name="Normalny 16 2 2 2 3 4" xfId="15660"/>
    <cellStyle name="Normalny 16 2 2 2 3 4 2" xfId="41922"/>
    <cellStyle name="Normalny 16 2 2 2 3 5" xfId="28833"/>
    <cellStyle name="Normalny 16 2 2 2 4" xfId="2277"/>
    <cellStyle name="Normalny 16 2 2 2 4 2" xfId="9014"/>
    <cellStyle name="Normalny 16 2 2 2 4 2 2" xfId="22244"/>
    <cellStyle name="Normalny 16 2 2 2 4 2 2 2" xfId="48445"/>
    <cellStyle name="Normalny 16 2 2 2 4 2 3" xfId="35367"/>
    <cellStyle name="Normalny 16 2 2 2 4 3" xfId="15662"/>
    <cellStyle name="Normalny 16 2 2 2 4 3 2" xfId="41924"/>
    <cellStyle name="Normalny 16 2 2 2 4 4" xfId="28835"/>
    <cellStyle name="Normalny 16 2 2 2 5" xfId="9007"/>
    <cellStyle name="Normalny 16 2 2 2 5 2" xfId="22237"/>
    <cellStyle name="Normalny 16 2 2 2 5 2 2" xfId="48438"/>
    <cellStyle name="Normalny 16 2 2 2 5 3" xfId="35360"/>
    <cellStyle name="Normalny 16 2 2 2 6" xfId="15655"/>
    <cellStyle name="Normalny 16 2 2 2 6 2" xfId="41917"/>
    <cellStyle name="Normalny 16 2 2 2 7" xfId="28828"/>
    <cellStyle name="Normalny 16 2 2 3" xfId="2278"/>
    <cellStyle name="Normalny 16 2 2 3 2" xfId="2279"/>
    <cellStyle name="Normalny 16 2 2 3 2 2" xfId="2280"/>
    <cellStyle name="Normalny 16 2 2 3 2 2 2" xfId="9017"/>
    <cellStyle name="Normalny 16 2 2 3 2 2 2 2" xfId="22247"/>
    <cellStyle name="Normalny 16 2 2 3 2 2 2 2 2" xfId="48448"/>
    <cellStyle name="Normalny 16 2 2 3 2 2 2 3" xfId="35370"/>
    <cellStyle name="Normalny 16 2 2 3 2 2 3" xfId="15665"/>
    <cellStyle name="Normalny 16 2 2 3 2 2 3 2" xfId="41927"/>
    <cellStyle name="Normalny 16 2 2 3 2 2 4" xfId="28838"/>
    <cellStyle name="Normalny 16 2 2 3 2 3" xfId="9016"/>
    <cellStyle name="Normalny 16 2 2 3 2 3 2" xfId="22246"/>
    <cellStyle name="Normalny 16 2 2 3 2 3 2 2" xfId="48447"/>
    <cellStyle name="Normalny 16 2 2 3 2 3 3" xfId="35369"/>
    <cellStyle name="Normalny 16 2 2 3 2 4" xfId="15664"/>
    <cellStyle name="Normalny 16 2 2 3 2 4 2" xfId="41926"/>
    <cellStyle name="Normalny 16 2 2 3 2 5" xfId="28837"/>
    <cellStyle name="Normalny 16 2 2 3 3" xfId="2281"/>
    <cellStyle name="Normalny 16 2 2 3 3 2" xfId="9018"/>
    <cellStyle name="Normalny 16 2 2 3 3 2 2" xfId="22248"/>
    <cellStyle name="Normalny 16 2 2 3 3 2 2 2" xfId="48449"/>
    <cellStyle name="Normalny 16 2 2 3 3 2 3" xfId="35371"/>
    <cellStyle name="Normalny 16 2 2 3 3 3" xfId="15666"/>
    <cellStyle name="Normalny 16 2 2 3 3 3 2" xfId="41928"/>
    <cellStyle name="Normalny 16 2 2 3 3 4" xfId="28839"/>
    <cellStyle name="Normalny 16 2 2 3 4" xfId="9015"/>
    <cellStyle name="Normalny 16 2 2 3 4 2" xfId="22245"/>
    <cellStyle name="Normalny 16 2 2 3 4 2 2" xfId="48446"/>
    <cellStyle name="Normalny 16 2 2 3 4 3" xfId="35368"/>
    <cellStyle name="Normalny 16 2 2 3 5" xfId="15663"/>
    <cellStyle name="Normalny 16 2 2 3 5 2" xfId="41925"/>
    <cellStyle name="Normalny 16 2 2 3 6" xfId="28836"/>
    <cellStyle name="Normalny 16 2 2 4" xfId="2282"/>
    <cellStyle name="Normalny 16 2 2 4 2" xfId="2283"/>
    <cellStyle name="Normalny 16 2 2 4 2 2" xfId="9020"/>
    <cellStyle name="Normalny 16 2 2 4 2 2 2" xfId="22250"/>
    <cellStyle name="Normalny 16 2 2 4 2 2 2 2" xfId="48451"/>
    <cellStyle name="Normalny 16 2 2 4 2 2 3" xfId="35373"/>
    <cellStyle name="Normalny 16 2 2 4 2 3" xfId="15668"/>
    <cellStyle name="Normalny 16 2 2 4 2 3 2" xfId="41930"/>
    <cellStyle name="Normalny 16 2 2 4 2 4" xfId="28841"/>
    <cellStyle name="Normalny 16 2 2 4 3" xfId="9019"/>
    <cellStyle name="Normalny 16 2 2 4 3 2" xfId="22249"/>
    <cellStyle name="Normalny 16 2 2 4 3 2 2" xfId="48450"/>
    <cellStyle name="Normalny 16 2 2 4 3 3" xfId="35372"/>
    <cellStyle name="Normalny 16 2 2 4 4" xfId="15667"/>
    <cellStyle name="Normalny 16 2 2 4 4 2" xfId="41929"/>
    <cellStyle name="Normalny 16 2 2 4 5" xfId="28840"/>
    <cellStyle name="Normalny 16 2 2 5" xfId="2284"/>
    <cellStyle name="Normalny 16 2 2 5 2" xfId="9021"/>
    <cellStyle name="Normalny 16 2 2 5 2 2" xfId="22251"/>
    <cellStyle name="Normalny 16 2 2 5 2 2 2" xfId="48452"/>
    <cellStyle name="Normalny 16 2 2 5 2 3" xfId="35374"/>
    <cellStyle name="Normalny 16 2 2 5 3" xfId="15669"/>
    <cellStyle name="Normalny 16 2 2 5 3 2" xfId="41931"/>
    <cellStyle name="Normalny 16 2 2 5 4" xfId="28842"/>
    <cellStyle name="Normalny 16 2 2 6" xfId="9006"/>
    <cellStyle name="Normalny 16 2 2 6 2" xfId="22236"/>
    <cellStyle name="Normalny 16 2 2 6 2 2" xfId="48437"/>
    <cellStyle name="Normalny 16 2 2 6 3" xfId="35359"/>
    <cellStyle name="Normalny 16 2 2 7" xfId="15654"/>
    <cellStyle name="Normalny 16 2 2 7 2" xfId="41916"/>
    <cellStyle name="Normalny 16 2 2 8" xfId="28827"/>
    <cellStyle name="Normalny 16 2 3" xfId="2285"/>
    <cellStyle name="Normalny 16 2 3 2" xfId="2286"/>
    <cellStyle name="Normalny 16 2 3 2 2" xfId="2287"/>
    <cellStyle name="Normalny 16 2 3 2 2 2" xfId="2288"/>
    <cellStyle name="Normalny 16 2 3 2 2 2 2" xfId="9025"/>
    <cellStyle name="Normalny 16 2 3 2 2 2 2 2" xfId="22255"/>
    <cellStyle name="Normalny 16 2 3 2 2 2 2 2 2" xfId="48456"/>
    <cellStyle name="Normalny 16 2 3 2 2 2 2 3" xfId="35378"/>
    <cellStyle name="Normalny 16 2 3 2 2 2 3" xfId="15673"/>
    <cellStyle name="Normalny 16 2 3 2 2 2 3 2" xfId="41935"/>
    <cellStyle name="Normalny 16 2 3 2 2 2 4" xfId="28846"/>
    <cellStyle name="Normalny 16 2 3 2 2 3" xfId="9024"/>
    <cellStyle name="Normalny 16 2 3 2 2 3 2" xfId="22254"/>
    <cellStyle name="Normalny 16 2 3 2 2 3 2 2" xfId="48455"/>
    <cellStyle name="Normalny 16 2 3 2 2 3 3" xfId="35377"/>
    <cellStyle name="Normalny 16 2 3 2 2 4" xfId="15672"/>
    <cellStyle name="Normalny 16 2 3 2 2 4 2" xfId="41934"/>
    <cellStyle name="Normalny 16 2 3 2 2 5" xfId="28845"/>
    <cellStyle name="Normalny 16 2 3 2 3" xfId="2289"/>
    <cellStyle name="Normalny 16 2 3 2 3 2" xfId="9026"/>
    <cellStyle name="Normalny 16 2 3 2 3 2 2" xfId="22256"/>
    <cellStyle name="Normalny 16 2 3 2 3 2 2 2" xfId="48457"/>
    <cellStyle name="Normalny 16 2 3 2 3 2 3" xfId="35379"/>
    <cellStyle name="Normalny 16 2 3 2 3 3" xfId="15674"/>
    <cellStyle name="Normalny 16 2 3 2 3 3 2" xfId="41936"/>
    <cellStyle name="Normalny 16 2 3 2 3 4" xfId="28847"/>
    <cellStyle name="Normalny 16 2 3 2 4" xfId="9023"/>
    <cellStyle name="Normalny 16 2 3 2 4 2" xfId="22253"/>
    <cellStyle name="Normalny 16 2 3 2 4 2 2" xfId="48454"/>
    <cellStyle name="Normalny 16 2 3 2 4 3" xfId="35376"/>
    <cellStyle name="Normalny 16 2 3 2 5" xfId="15671"/>
    <cellStyle name="Normalny 16 2 3 2 5 2" xfId="41933"/>
    <cellStyle name="Normalny 16 2 3 2 6" xfId="28844"/>
    <cellStyle name="Normalny 16 2 3 3" xfId="2290"/>
    <cellStyle name="Normalny 16 2 3 3 2" xfId="2291"/>
    <cellStyle name="Normalny 16 2 3 3 2 2" xfId="9028"/>
    <cellStyle name="Normalny 16 2 3 3 2 2 2" xfId="22258"/>
    <cellStyle name="Normalny 16 2 3 3 2 2 2 2" xfId="48459"/>
    <cellStyle name="Normalny 16 2 3 3 2 2 3" xfId="35381"/>
    <cellStyle name="Normalny 16 2 3 3 2 3" xfId="15676"/>
    <cellStyle name="Normalny 16 2 3 3 2 3 2" xfId="41938"/>
    <cellStyle name="Normalny 16 2 3 3 2 4" xfId="28849"/>
    <cellStyle name="Normalny 16 2 3 3 3" xfId="9027"/>
    <cellStyle name="Normalny 16 2 3 3 3 2" xfId="22257"/>
    <cellStyle name="Normalny 16 2 3 3 3 2 2" xfId="48458"/>
    <cellStyle name="Normalny 16 2 3 3 3 3" xfId="35380"/>
    <cellStyle name="Normalny 16 2 3 3 4" xfId="15675"/>
    <cellStyle name="Normalny 16 2 3 3 4 2" xfId="41937"/>
    <cellStyle name="Normalny 16 2 3 3 5" xfId="28848"/>
    <cellStyle name="Normalny 16 2 3 4" xfId="2292"/>
    <cellStyle name="Normalny 16 2 3 4 2" xfId="9029"/>
    <cellStyle name="Normalny 16 2 3 4 2 2" xfId="22259"/>
    <cellStyle name="Normalny 16 2 3 4 2 2 2" xfId="48460"/>
    <cellStyle name="Normalny 16 2 3 4 2 3" xfId="35382"/>
    <cellStyle name="Normalny 16 2 3 4 3" xfId="15677"/>
    <cellStyle name="Normalny 16 2 3 4 3 2" xfId="41939"/>
    <cellStyle name="Normalny 16 2 3 4 4" xfId="28850"/>
    <cellStyle name="Normalny 16 2 3 5" xfId="9022"/>
    <cellStyle name="Normalny 16 2 3 5 2" xfId="22252"/>
    <cellStyle name="Normalny 16 2 3 5 2 2" xfId="48453"/>
    <cellStyle name="Normalny 16 2 3 5 3" xfId="35375"/>
    <cellStyle name="Normalny 16 2 3 6" xfId="15670"/>
    <cellStyle name="Normalny 16 2 3 6 2" xfId="41932"/>
    <cellStyle name="Normalny 16 2 3 7" xfId="28843"/>
    <cellStyle name="Normalny 16 2 4" xfId="2293"/>
    <cellStyle name="Normalny 16 2 4 2" xfId="2294"/>
    <cellStyle name="Normalny 16 2 4 2 2" xfId="2295"/>
    <cellStyle name="Normalny 16 2 4 2 2 2" xfId="9032"/>
    <cellStyle name="Normalny 16 2 4 2 2 2 2" xfId="22262"/>
    <cellStyle name="Normalny 16 2 4 2 2 2 2 2" xfId="48463"/>
    <cellStyle name="Normalny 16 2 4 2 2 2 3" xfId="35385"/>
    <cellStyle name="Normalny 16 2 4 2 2 3" xfId="15680"/>
    <cellStyle name="Normalny 16 2 4 2 2 3 2" xfId="41942"/>
    <cellStyle name="Normalny 16 2 4 2 2 4" xfId="28853"/>
    <cellStyle name="Normalny 16 2 4 2 3" xfId="9031"/>
    <cellStyle name="Normalny 16 2 4 2 3 2" xfId="22261"/>
    <cellStyle name="Normalny 16 2 4 2 3 2 2" xfId="48462"/>
    <cellStyle name="Normalny 16 2 4 2 3 3" xfId="35384"/>
    <cellStyle name="Normalny 16 2 4 2 4" xfId="15679"/>
    <cellStyle name="Normalny 16 2 4 2 4 2" xfId="41941"/>
    <cellStyle name="Normalny 16 2 4 2 5" xfId="28852"/>
    <cellStyle name="Normalny 16 2 4 3" xfId="2296"/>
    <cellStyle name="Normalny 16 2 4 3 2" xfId="9033"/>
    <cellStyle name="Normalny 16 2 4 3 2 2" xfId="22263"/>
    <cellStyle name="Normalny 16 2 4 3 2 2 2" xfId="48464"/>
    <cellStyle name="Normalny 16 2 4 3 2 3" xfId="35386"/>
    <cellStyle name="Normalny 16 2 4 3 3" xfId="15681"/>
    <cellStyle name="Normalny 16 2 4 3 3 2" xfId="41943"/>
    <cellStyle name="Normalny 16 2 4 3 4" xfId="28854"/>
    <cellStyle name="Normalny 16 2 4 4" xfId="9030"/>
    <cellStyle name="Normalny 16 2 4 4 2" xfId="22260"/>
    <cellStyle name="Normalny 16 2 4 4 2 2" xfId="48461"/>
    <cellStyle name="Normalny 16 2 4 4 3" xfId="35383"/>
    <cellStyle name="Normalny 16 2 4 5" xfId="15678"/>
    <cellStyle name="Normalny 16 2 4 5 2" xfId="41940"/>
    <cellStyle name="Normalny 16 2 4 6" xfId="28851"/>
    <cellStyle name="Normalny 16 2 5" xfId="2297"/>
    <cellStyle name="Normalny 16 2 5 2" xfId="2298"/>
    <cellStyle name="Normalny 16 2 5 2 2" xfId="9035"/>
    <cellStyle name="Normalny 16 2 5 2 2 2" xfId="22265"/>
    <cellStyle name="Normalny 16 2 5 2 2 2 2" xfId="48466"/>
    <cellStyle name="Normalny 16 2 5 2 2 3" xfId="35388"/>
    <cellStyle name="Normalny 16 2 5 2 3" xfId="15683"/>
    <cellStyle name="Normalny 16 2 5 2 3 2" xfId="41945"/>
    <cellStyle name="Normalny 16 2 5 2 4" xfId="28856"/>
    <cellStyle name="Normalny 16 2 5 3" xfId="9034"/>
    <cellStyle name="Normalny 16 2 5 3 2" xfId="22264"/>
    <cellStyle name="Normalny 16 2 5 3 2 2" xfId="48465"/>
    <cellStyle name="Normalny 16 2 5 3 3" xfId="35387"/>
    <cellStyle name="Normalny 16 2 5 4" xfId="15682"/>
    <cellStyle name="Normalny 16 2 5 4 2" xfId="41944"/>
    <cellStyle name="Normalny 16 2 5 5" xfId="28855"/>
    <cellStyle name="Normalny 16 2 6" xfId="2299"/>
    <cellStyle name="Normalny 16 2 6 2" xfId="9036"/>
    <cellStyle name="Normalny 16 2 6 2 2" xfId="22266"/>
    <cellStyle name="Normalny 16 2 6 2 2 2" xfId="48467"/>
    <cellStyle name="Normalny 16 2 6 2 3" xfId="35389"/>
    <cellStyle name="Normalny 16 2 6 3" xfId="15684"/>
    <cellStyle name="Normalny 16 2 6 3 2" xfId="41946"/>
    <cellStyle name="Normalny 16 2 6 4" xfId="28857"/>
    <cellStyle name="Normalny 16 2 7" xfId="9005"/>
    <cellStyle name="Normalny 16 2 7 2" xfId="22235"/>
    <cellStyle name="Normalny 16 2 7 2 2" xfId="48436"/>
    <cellStyle name="Normalny 16 2 7 3" xfId="35358"/>
    <cellStyle name="Normalny 16 2 8" xfId="15653"/>
    <cellStyle name="Normalny 16 2 8 2" xfId="41915"/>
    <cellStyle name="Normalny 16 2 9" xfId="28826"/>
    <cellStyle name="Normalny 16 3" xfId="2300"/>
    <cellStyle name="Normalny 16 3 2" xfId="2301"/>
    <cellStyle name="Normalny 16 3 2 2" xfId="2302"/>
    <cellStyle name="Normalny 16 3 2 2 2" xfId="2303"/>
    <cellStyle name="Normalny 16 3 2 2 2 2" xfId="2304"/>
    <cellStyle name="Normalny 16 3 2 2 2 2 2" xfId="9041"/>
    <cellStyle name="Normalny 16 3 2 2 2 2 2 2" xfId="22271"/>
    <cellStyle name="Normalny 16 3 2 2 2 2 2 2 2" xfId="48472"/>
    <cellStyle name="Normalny 16 3 2 2 2 2 2 3" xfId="35394"/>
    <cellStyle name="Normalny 16 3 2 2 2 2 3" xfId="15689"/>
    <cellStyle name="Normalny 16 3 2 2 2 2 3 2" xfId="41951"/>
    <cellStyle name="Normalny 16 3 2 2 2 2 4" xfId="28862"/>
    <cellStyle name="Normalny 16 3 2 2 2 3" xfId="9040"/>
    <cellStyle name="Normalny 16 3 2 2 2 3 2" xfId="22270"/>
    <cellStyle name="Normalny 16 3 2 2 2 3 2 2" xfId="48471"/>
    <cellStyle name="Normalny 16 3 2 2 2 3 3" xfId="35393"/>
    <cellStyle name="Normalny 16 3 2 2 2 4" xfId="15688"/>
    <cellStyle name="Normalny 16 3 2 2 2 4 2" xfId="41950"/>
    <cellStyle name="Normalny 16 3 2 2 2 5" xfId="28861"/>
    <cellStyle name="Normalny 16 3 2 2 3" xfId="2305"/>
    <cellStyle name="Normalny 16 3 2 2 3 2" xfId="9042"/>
    <cellStyle name="Normalny 16 3 2 2 3 2 2" xfId="22272"/>
    <cellStyle name="Normalny 16 3 2 2 3 2 2 2" xfId="48473"/>
    <cellStyle name="Normalny 16 3 2 2 3 2 3" xfId="35395"/>
    <cellStyle name="Normalny 16 3 2 2 3 3" xfId="15690"/>
    <cellStyle name="Normalny 16 3 2 2 3 3 2" xfId="41952"/>
    <cellStyle name="Normalny 16 3 2 2 3 4" xfId="28863"/>
    <cellStyle name="Normalny 16 3 2 2 4" xfId="9039"/>
    <cellStyle name="Normalny 16 3 2 2 4 2" xfId="22269"/>
    <cellStyle name="Normalny 16 3 2 2 4 2 2" xfId="48470"/>
    <cellStyle name="Normalny 16 3 2 2 4 3" xfId="35392"/>
    <cellStyle name="Normalny 16 3 2 2 5" xfId="15687"/>
    <cellStyle name="Normalny 16 3 2 2 5 2" xfId="41949"/>
    <cellStyle name="Normalny 16 3 2 2 6" xfId="28860"/>
    <cellStyle name="Normalny 16 3 2 3" xfId="2306"/>
    <cellStyle name="Normalny 16 3 2 3 2" xfId="2307"/>
    <cellStyle name="Normalny 16 3 2 3 2 2" xfId="9044"/>
    <cellStyle name="Normalny 16 3 2 3 2 2 2" xfId="22274"/>
    <cellStyle name="Normalny 16 3 2 3 2 2 2 2" xfId="48475"/>
    <cellStyle name="Normalny 16 3 2 3 2 2 3" xfId="35397"/>
    <cellStyle name="Normalny 16 3 2 3 2 3" xfId="15692"/>
    <cellStyle name="Normalny 16 3 2 3 2 3 2" xfId="41954"/>
    <cellStyle name="Normalny 16 3 2 3 2 4" xfId="28865"/>
    <cellStyle name="Normalny 16 3 2 3 3" xfId="9043"/>
    <cellStyle name="Normalny 16 3 2 3 3 2" xfId="22273"/>
    <cellStyle name="Normalny 16 3 2 3 3 2 2" xfId="48474"/>
    <cellStyle name="Normalny 16 3 2 3 3 3" xfId="35396"/>
    <cellStyle name="Normalny 16 3 2 3 4" xfId="15691"/>
    <cellStyle name="Normalny 16 3 2 3 4 2" xfId="41953"/>
    <cellStyle name="Normalny 16 3 2 3 5" xfId="28864"/>
    <cellStyle name="Normalny 16 3 2 4" xfId="2308"/>
    <cellStyle name="Normalny 16 3 2 4 2" xfId="9045"/>
    <cellStyle name="Normalny 16 3 2 4 2 2" xfId="22275"/>
    <cellStyle name="Normalny 16 3 2 4 2 2 2" xfId="48476"/>
    <cellStyle name="Normalny 16 3 2 4 2 3" xfId="35398"/>
    <cellStyle name="Normalny 16 3 2 4 3" xfId="15693"/>
    <cellStyle name="Normalny 16 3 2 4 3 2" xfId="41955"/>
    <cellStyle name="Normalny 16 3 2 4 4" xfId="28866"/>
    <cellStyle name="Normalny 16 3 2 5" xfId="9038"/>
    <cellStyle name="Normalny 16 3 2 5 2" xfId="22268"/>
    <cellStyle name="Normalny 16 3 2 5 2 2" xfId="48469"/>
    <cellStyle name="Normalny 16 3 2 5 3" xfId="35391"/>
    <cellStyle name="Normalny 16 3 2 6" xfId="15686"/>
    <cellStyle name="Normalny 16 3 2 6 2" xfId="41948"/>
    <cellStyle name="Normalny 16 3 2 7" xfId="28859"/>
    <cellStyle name="Normalny 16 3 3" xfId="2309"/>
    <cellStyle name="Normalny 16 3 3 2" xfId="2310"/>
    <cellStyle name="Normalny 16 3 3 2 2" xfId="2311"/>
    <cellStyle name="Normalny 16 3 3 2 2 2" xfId="9048"/>
    <cellStyle name="Normalny 16 3 3 2 2 2 2" xfId="22278"/>
    <cellStyle name="Normalny 16 3 3 2 2 2 2 2" xfId="48479"/>
    <cellStyle name="Normalny 16 3 3 2 2 2 3" xfId="35401"/>
    <cellStyle name="Normalny 16 3 3 2 2 3" xfId="15696"/>
    <cellStyle name="Normalny 16 3 3 2 2 3 2" xfId="41958"/>
    <cellStyle name="Normalny 16 3 3 2 2 4" xfId="28869"/>
    <cellStyle name="Normalny 16 3 3 2 3" xfId="9047"/>
    <cellStyle name="Normalny 16 3 3 2 3 2" xfId="22277"/>
    <cellStyle name="Normalny 16 3 3 2 3 2 2" xfId="48478"/>
    <cellStyle name="Normalny 16 3 3 2 3 3" xfId="35400"/>
    <cellStyle name="Normalny 16 3 3 2 4" xfId="15695"/>
    <cellStyle name="Normalny 16 3 3 2 4 2" xfId="41957"/>
    <cellStyle name="Normalny 16 3 3 2 5" xfId="28868"/>
    <cellStyle name="Normalny 16 3 3 3" xfId="2312"/>
    <cellStyle name="Normalny 16 3 3 3 2" xfId="9049"/>
    <cellStyle name="Normalny 16 3 3 3 2 2" xfId="22279"/>
    <cellStyle name="Normalny 16 3 3 3 2 2 2" xfId="48480"/>
    <cellStyle name="Normalny 16 3 3 3 2 3" xfId="35402"/>
    <cellStyle name="Normalny 16 3 3 3 3" xfId="15697"/>
    <cellStyle name="Normalny 16 3 3 3 3 2" xfId="41959"/>
    <cellStyle name="Normalny 16 3 3 3 4" xfId="28870"/>
    <cellStyle name="Normalny 16 3 3 4" xfId="9046"/>
    <cellStyle name="Normalny 16 3 3 4 2" xfId="22276"/>
    <cellStyle name="Normalny 16 3 3 4 2 2" xfId="48477"/>
    <cellStyle name="Normalny 16 3 3 4 3" xfId="35399"/>
    <cellStyle name="Normalny 16 3 3 5" xfId="15694"/>
    <cellStyle name="Normalny 16 3 3 5 2" xfId="41956"/>
    <cellStyle name="Normalny 16 3 3 6" xfId="28867"/>
    <cellStyle name="Normalny 16 3 4" xfId="2313"/>
    <cellStyle name="Normalny 16 3 4 2" xfId="2314"/>
    <cellStyle name="Normalny 16 3 4 2 2" xfId="9051"/>
    <cellStyle name="Normalny 16 3 4 2 2 2" xfId="22281"/>
    <cellStyle name="Normalny 16 3 4 2 2 2 2" xfId="48482"/>
    <cellStyle name="Normalny 16 3 4 2 2 3" xfId="35404"/>
    <cellStyle name="Normalny 16 3 4 2 3" xfId="15699"/>
    <cellStyle name="Normalny 16 3 4 2 3 2" xfId="41961"/>
    <cellStyle name="Normalny 16 3 4 2 4" xfId="28872"/>
    <cellStyle name="Normalny 16 3 4 3" xfId="9050"/>
    <cellStyle name="Normalny 16 3 4 3 2" xfId="22280"/>
    <cellStyle name="Normalny 16 3 4 3 2 2" xfId="48481"/>
    <cellStyle name="Normalny 16 3 4 3 3" xfId="35403"/>
    <cellStyle name="Normalny 16 3 4 4" xfId="15698"/>
    <cellStyle name="Normalny 16 3 4 4 2" xfId="41960"/>
    <cellStyle name="Normalny 16 3 4 5" xfId="28871"/>
    <cellStyle name="Normalny 16 3 5" xfId="2315"/>
    <cellStyle name="Normalny 16 3 5 2" xfId="9052"/>
    <cellStyle name="Normalny 16 3 5 2 2" xfId="22282"/>
    <cellStyle name="Normalny 16 3 5 2 2 2" xfId="48483"/>
    <cellStyle name="Normalny 16 3 5 2 3" xfId="35405"/>
    <cellStyle name="Normalny 16 3 5 3" xfId="15700"/>
    <cellStyle name="Normalny 16 3 5 3 2" xfId="41962"/>
    <cellStyle name="Normalny 16 3 5 4" xfId="28873"/>
    <cellStyle name="Normalny 16 3 6" xfId="9037"/>
    <cellStyle name="Normalny 16 3 6 2" xfId="22267"/>
    <cellStyle name="Normalny 16 3 6 2 2" xfId="48468"/>
    <cellStyle name="Normalny 16 3 6 3" xfId="35390"/>
    <cellStyle name="Normalny 16 3 7" xfId="15685"/>
    <cellStyle name="Normalny 16 3 7 2" xfId="41947"/>
    <cellStyle name="Normalny 16 3 8" xfId="28858"/>
    <cellStyle name="Normalny 16 4" xfId="2316"/>
    <cellStyle name="Normalny 16 4 2" xfId="2317"/>
    <cellStyle name="Normalny 16 4 2 2" xfId="2318"/>
    <cellStyle name="Normalny 16 4 2 2 2" xfId="2319"/>
    <cellStyle name="Normalny 16 4 2 2 2 2" xfId="9056"/>
    <cellStyle name="Normalny 16 4 2 2 2 2 2" xfId="22286"/>
    <cellStyle name="Normalny 16 4 2 2 2 2 2 2" xfId="48487"/>
    <cellStyle name="Normalny 16 4 2 2 2 2 3" xfId="35409"/>
    <cellStyle name="Normalny 16 4 2 2 2 3" xfId="15704"/>
    <cellStyle name="Normalny 16 4 2 2 2 3 2" xfId="41966"/>
    <cellStyle name="Normalny 16 4 2 2 2 4" xfId="28877"/>
    <cellStyle name="Normalny 16 4 2 2 3" xfId="9055"/>
    <cellStyle name="Normalny 16 4 2 2 3 2" xfId="22285"/>
    <cellStyle name="Normalny 16 4 2 2 3 2 2" xfId="48486"/>
    <cellStyle name="Normalny 16 4 2 2 3 3" xfId="35408"/>
    <cellStyle name="Normalny 16 4 2 2 4" xfId="15703"/>
    <cellStyle name="Normalny 16 4 2 2 4 2" xfId="41965"/>
    <cellStyle name="Normalny 16 4 2 2 5" xfId="28876"/>
    <cellStyle name="Normalny 16 4 2 3" xfId="2320"/>
    <cellStyle name="Normalny 16 4 2 3 2" xfId="9057"/>
    <cellStyle name="Normalny 16 4 2 3 2 2" xfId="22287"/>
    <cellStyle name="Normalny 16 4 2 3 2 2 2" xfId="48488"/>
    <cellStyle name="Normalny 16 4 2 3 2 3" xfId="35410"/>
    <cellStyle name="Normalny 16 4 2 3 3" xfId="15705"/>
    <cellStyle name="Normalny 16 4 2 3 3 2" xfId="41967"/>
    <cellStyle name="Normalny 16 4 2 3 4" xfId="28878"/>
    <cellStyle name="Normalny 16 4 2 4" xfId="9054"/>
    <cellStyle name="Normalny 16 4 2 4 2" xfId="22284"/>
    <cellStyle name="Normalny 16 4 2 4 2 2" xfId="48485"/>
    <cellStyle name="Normalny 16 4 2 4 3" xfId="35407"/>
    <cellStyle name="Normalny 16 4 2 5" xfId="15702"/>
    <cellStyle name="Normalny 16 4 2 5 2" xfId="41964"/>
    <cellStyle name="Normalny 16 4 2 6" xfId="28875"/>
    <cellStyle name="Normalny 16 4 3" xfId="2321"/>
    <cellStyle name="Normalny 16 4 3 2" xfId="2322"/>
    <cellStyle name="Normalny 16 4 3 2 2" xfId="9059"/>
    <cellStyle name="Normalny 16 4 3 2 2 2" xfId="22289"/>
    <cellStyle name="Normalny 16 4 3 2 2 2 2" xfId="48490"/>
    <cellStyle name="Normalny 16 4 3 2 2 3" xfId="35412"/>
    <cellStyle name="Normalny 16 4 3 2 3" xfId="15707"/>
    <cellStyle name="Normalny 16 4 3 2 3 2" xfId="41969"/>
    <cellStyle name="Normalny 16 4 3 2 4" xfId="28880"/>
    <cellStyle name="Normalny 16 4 3 3" xfId="9058"/>
    <cellStyle name="Normalny 16 4 3 3 2" xfId="22288"/>
    <cellStyle name="Normalny 16 4 3 3 2 2" xfId="48489"/>
    <cellStyle name="Normalny 16 4 3 3 3" xfId="35411"/>
    <cellStyle name="Normalny 16 4 3 4" xfId="15706"/>
    <cellStyle name="Normalny 16 4 3 4 2" xfId="41968"/>
    <cellStyle name="Normalny 16 4 3 5" xfId="28879"/>
    <cellStyle name="Normalny 16 4 4" xfId="2323"/>
    <cellStyle name="Normalny 16 4 4 2" xfId="9060"/>
    <cellStyle name="Normalny 16 4 4 2 2" xfId="22290"/>
    <cellStyle name="Normalny 16 4 4 2 2 2" xfId="48491"/>
    <cellStyle name="Normalny 16 4 4 2 3" xfId="35413"/>
    <cellStyle name="Normalny 16 4 4 3" xfId="15708"/>
    <cellStyle name="Normalny 16 4 4 3 2" xfId="41970"/>
    <cellStyle name="Normalny 16 4 4 4" xfId="28881"/>
    <cellStyle name="Normalny 16 4 5" xfId="9053"/>
    <cellStyle name="Normalny 16 4 5 2" xfId="22283"/>
    <cellStyle name="Normalny 16 4 5 2 2" xfId="48484"/>
    <cellStyle name="Normalny 16 4 5 3" xfId="35406"/>
    <cellStyle name="Normalny 16 4 6" xfId="15701"/>
    <cellStyle name="Normalny 16 4 6 2" xfId="41963"/>
    <cellStyle name="Normalny 16 4 7" xfId="28874"/>
    <cellStyle name="Normalny 16 5" xfId="2324"/>
    <cellStyle name="Normalny 16 5 2" xfId="2325"/>
    <cellStyle name="Normalny 16 5 2 2" xfId="2326"/>
    <cellStyle name="Normalny 16 5 2 2 2" xfId="9063"/>
    <cellStyle name="Normalny 16 5 2 2 2 2" xfId="22293"/>
    <cellStyle name="Normalny 16 5 2 2 2 2 2" xfId="48494"/>
    <cellStyle name="Normalny 16 5 2 2 2 3" xfId="35416"/>
    <cellStyle name="Normalny 16 5 2 2 3" xfId="15711"/>
    <cellStyle name="Normalny 16 5 2 2 3 2" xfId="41973"/>
    <cellStyle name="Normalny 16 5 2 2 4" xfId="28884"/>
    <cellStyle name="Normalny 16 5 2 3" xfId="9062"/>
    <cellStyle name="Normalny 16 5 2 3 2" xfId="22292"/>
    <cellStyle name="Normalny 16 5 2 3 2 2" xfId="48493"/>
    <cellStyle name="Normalny 16 5 2 3 3" xfId="35415"/>
    <cellStyle name="Normalny 16 5 2 4" xfId="15710"/>
    <cellStyle name="Normalny 16 5 2 4 2" xfId="41972"/>
    <cellStyle name="Normalny 16 5 2 5" xfId="28883"/>
    <cellStyle name="Normalny 16 5 3" xfId="2327"/>
    <cellStyle name="Normalny 16 5 3 2" xfId="9064"/>
    <cellStyle name="Normalny 16 5 3 2 2" xfId="22294"/>
    <cellStyle name="Normalny 16 5 3 2 2 2" xfId="48495"/>
    <cellStyle name="Normalny 16 5 3 2 3" xfId="35417"/>
    <cellStyle name="Normalny 16 5 3 3" xfId="15712"/>
    <cellStyle name="Normalny 16 5 3 3 2" xfId="41974"/>
    <cellStyle name="Normalny 16 5 3 4" xfId="28885"/>
    <cellStyle name="Normalny 16 5 4" xfId="9061"/>
    <cellStyle name="Normalny 16 5 4 2" xfId="22291"/>
    <cellStyle name="Normalny 16 5 4 2 2" xfId="48492"/>
    <cellStyle name="Normalny 16 5 4 3" xfId="35414"/>
    <cellStyle name="Normalny 16 5 5" xfId="15709"/>
    <cellStyle name="Normalny 16 5 5 2" xfId="41971"/>
    <cellStyle name="Normalny 16 5 6" xfId="28882"/>
    <cellStyle name="Normalny 16 6" xfId="2328"/>
    <cellStyle name="Normalny 16 6 2" xfId="2329"/>
    <cellStyle name="Normalny 16 6 2 2" xfId="9066"/>
    <cellStyle name="Normalny 16 6 2 2 2" xfId="22296"/>
    <cellStyle name="Normalny 16 6 2 2 2 2" xfId="48497"/>
    <cellStyle name="Normalny 16 6 2 2 3" xfId="35419"/>
    <cellStyle name="Normalny 16 6 2 3" xfId="15714"/>
    <cellStyle name="Normalny 16 6 2 3 2" xfId="41976"/>
    <cellStyle name="Normalny 16 6 2 4" xfId="28887"/>
    <cellStyle name="Normalny 16 6 3" xfId="9065"/>
    <cellStyle name="Normalny 16 6 3 2" xfId="22295"/>
    <cellStyle name="Normalny 16 6 3 2 2" xfId="48496"/>
    <cellStyle name="Normalny 16 6 3 3" xfId="35418"/>
    <cellStyle name="Normalny 16 6 4" xfId="15713"/>
    <cellStyle name="Normalny 16 6 4 2" xfId="41975"/>
    <cellStyle name="Normalny 16 6 5" xfId="28886"/>
    <cellStyle name="Normalny 16 7" xfId="2330"/>
    <cellStyle name="Normalny 16 7 2" xfId="9067"/>
    <cellStyle name="Normalny 16 7 2 2" xfId="22297"/>
    <cellStyle name="Normalny 16 7 2 2 2" xfId="48498"/>
    <cellStyle name="Normalny 16 7 2 3" xfId="35420"/>
    <cellStyle name="Normalny 16 7 3" xfId="15715"/>
    <cellStyle name="Normalny 16 7 3 2" xfId="41977"/>
    <cellStyle name="Normalny 16 7 4" xfId="28888"/>
    <cellStyle name="Normalny 16 8" xfId="7002"/>
    <cellStyle name="Normalny 16 8 2" xfId="13601"/>
    <cellStyle name="Normalny 16 8 2 2" xfId="26831"/>
    <cellStyle name="Normalny 16 8 2 2 2" xfId="53015"/>
    <cellStyle name="Normalny 16 8 2 3" xfId="39937"/>
    <cellStyle name="Normalny 16 8 3" xfId="20249"/>
    <cellStyle name="Normalny 16 8 3 2" xfId="46494"/>
    <cellStyle name="Normalny 16 8 4" xfId="33405"/>
    <cellStyle name="Normalny 16 9" xfId="7009"/>
    <cellStyle name="Normalny 16 9 2" xfId="13609"/>
    <cellStyle name="Normalny 16 9 2 2" xfId="26839"/>
    <cellStyle name="Normalny 16 9 2 2 2" xfId="53023"/>
    <cellStyle name="Normalny 16 9 2 3" xfId="39945"/>
    <cellStyle name="Normalny 16 9 3" xfId="20257"/>
    <cellStyle name="Normalny 16 9 3 2" xfId="46502"/>
    <cellStyle name="Normalny 16 9 4" xfId="33412"/>
    <cellStyle name="Normalny 17" xfId="2331"/>
    <cellStyle name="Normalny 18" xfId="352"/>
    <cellStyle name="Normalny 18 2" xfId="2332"/>
    <cellStyle name="Normalny 18 2 2" xfId="2333"/>
    <cellStyle name="Normalny 18 2 2 2" xfId="2334"/>
    <cellStyle name="Normalny 18 2 2 2 2" xfId="2335"/>
    <cellStyle name="Normalny 18 2 2 2 2 2" xfId="2336"/>
    <cellStyle name="Normalny 18 2 2 2 2 2 2" xfId="9072"/>
    <cellStyle name="Normalny 18 2 2 2 2 2 2 2" xfId="22302"/>
    <cellStyle name="Normalny 18 2 2 2 2 2 2 2 2" xfId="48503"/>
    <cellStyle name="Normalny 18 2 2 2 2 2 2 3" xfId="35425"/>
    <cellStyle name="Normalny 18 2 2 2 2 2 3" xfId="15720"/>
    <cellStyle name="Normalny 18 2 2 2 2 2 3 2" xfId="41982"/>
    <cellStyle name="Normalny 18 2 2 2 2 2 4" xfId="28893"/>
    <cellStyle name="Normalny 18 2 2 2 2 3" xfId="9071"/>
    <cellStyle name="Normalny 18 2 2 2 2 3 2" xfId="22301"/>
    <cellStyle name="Normalny 18 2 2 2 2 3 2 2" xfId="48502"/>
    <cellStyle name="Normalny 18 2 2 2 2 3 3" xfId="35424"/>
    <cellStyle name="Normalny 18 2 2 2 2 4" xfId="15719"/>
    <cellStyle name="Normalny 18 2 2 2 2 4 2" xfId="41981"/>
    <cellStyle name="Normalny 18 2 2 2 2 5" xfId="28892"/>
    <cellStyle name="Normalny 18 2 2 2 3" xfId="2337"/>
    <cellStyle name="Normalny 18 2 2 2 3 2" xfId="9073"/>
    <cellStyle name="Normalny 18 2 2 2 3 2 2" xfId="22303"/>
    <cellStyle name="Normalny 18 2 2 2 3 2 2 2" xfId="48504"/>
    <cellStyle name="Normalny 18 2 2 2 3 2 3" xfId="35426"/>
    <cellStyle name="Normalny 18 2 2 2 3 3" xfId="15721"/>
    <cellStyle name="Normalny 18 2 2 2 3 3 2" xfId="41983"/>
    <cellStyle name="Normalny 18 2 2 2 3 4" xfId="28894"/>
    <cellStyle name="Normalny 18 2 2 2 4" xfId="9070"/>
    <cellStyle name="Normalny 18 2 2 2 4 2" xfId="22300"/>
    <cellStyle name="Normalny 18 2 2 2 4 2 2" xfId="48501"/>
    <cellStyle name="Normalny 18 2 2 2 4 3" xfId="35423"/>
    <cellStyle name="Normalny 18 2 2 2 5" xfId="15718"/>
    <cellStyle name="Normalny 18 2 2 2 5 2" xfId="41980"/>
    <cellStyle name="Normalny 18 2 2 2 6" xfId="28891"/>
    <cellStyle name="Normalny 18 2 2 3" xfId="2338"/>
    <cellStyle name="Normalny 18 2 2 3 2" xfId="2339"/>
    <cellStyle name="Normalny 18 2 2 3 2 2" xfId="9075"/>
    <cellStyle name="Normalny 18 2 2 3 2 2 2" xfId="22305"/>
    <cellStyle name="Normalny 18 2 2 3 2 2 2 2" xfId="48506"/>
    <cellStyle name="Normalny 18 2 2 3 2 2 3" xfId="35428"/>
    <cellStyle name="Normalny 18 2 2 3 2 3" xfId="15723"/>
    <cellStyle name="Normalny 18 2 2 3 2 3 2" xfId="41985"/>
    <cellStyle name="Normalny 18 2 2 3 2 4" xfId="28896"/>
    <cellStyle name="Normalny 18 2 2 3 3" xfId="9074"/>
    <cellStyle name="Normalny 18 2 2 3 3 2" xfId="22304"/>
    <cellStyle name="Normalny 18 2 2 3 3 2 2" xfId="48505"/>
    <cellStyle name="Normalny 18 2 2 3 3 3" xfId="35427"/>
    <cellStyle name="Normalny 18 2 2 3 4" xfId="15722"/>
    <cellStyle name="Normalny 18 2 2 3 4 2" xfId="41984"/>
    <cellStyle name="Normalny 18 2 2 3 5" xfId="28895"/>
    <cellStyle name="Normalny 18 2 2 4" xfId="2340"/>
    <cellStyle name="Normalny 18 2 2 4 2" xfId="9076"/>
    <cellStyle name="Normalny 18 2 2 4 2 2" xfId="22306"/>
    <cellStyle name="Normalny 18 2 2 4 2 2 2" xfId="48507"/>
    <cellStyle name="Normalny 18 2 2 4 2 3" xfId="35429"/>
    <cellStyle name="Normalny 18 2 2 4 3" xfId="15724"/>
    <cellStyle name="Normalny 18 2 2 4 3 2" xfId="41986"/>
    <cellStyle name="Normalny 18 2 2 4 4" xfId="28897"/>
    <cellStyle name="Normalny 18 2 2 5" xfId="9069"/>
    <cellStyle name="Normalny 18 2 2 5 2" xfId="22299"/>
    <cellStyle name="Normalny 18 2 2 5 2 2" xfId="48500"/>
    <cellStyle name="Normalny 18 2 2 5 3" xfId="35422"/>
    <cellStyle name="Normalny 18 2 2 6" xfId="15717"/>
    <cellStyle name="Normalny 18 2 2 6 2" xfId="41979"/>
    <cellStyle name="Normalny 18 2 2 7" xfId="28890"/>
    <cellStyle name="Normalny 18 2 3" xfId="2341"/>
    <cellStyle name="Normalny 18 2 3 2" xfId="2342"/>
    <cellStyle name="Normalny 18 2 3 2 2" xfId="2343"/>
    <cellStyle name="Normalny 18 2 3 2 2 2" xfId="9079"/>
    <cellStyle name="Normalny 18 2 3 2 2 2 2" xfId="22309"/>
    <cellStyle name="Normalny 18 2 3 2 2 2 2 2" xfId="48510"/>
    <cellStyle name="Normalny 18 2 3 2 2 2 3" xfId="35432"/>
    <cellStyle name="Normalny 18 2 3 2 2 3" xfId="15727"/>
    <cellStyle name="Normalny 18 2 3 2 2 3 2" xfId="41989"/>
    <cellStyle name="Normalny 18 2 3 2 2 4" xfId="28900"/>
    <cellStyle name="Normalny 18 2 3 2 3" xfId="9078"/>
    <cellStyle name="Normalny 18 2 3 2 3 2" xfId="22308"/>
    <cellStyle name="Normalny 18 2 3 2 3 2 2" xfId="48509"/>
    <cellStyle name="Normalny 18 2 3 2 3 3" xfId="35431"/>
    <cellStyle name="Normalny 18 2 3 2 4" xfId="15726"/>
    <cellStyle name="Normalny 18 2 3 2 4 2" xfId="41988"/>
    <cellStyle name="Normalny 18 2 3 2 5" xfId="28899"/>
    <cellStyle name="Normalny 18 2 3 3" xfId="2344"/>
    <cellStyle name="Normalny 18 2 3 3 2" xfId="9080"/>
    <cellStyle name="Normalny 18 2 3 3 2 2" xfId="22310"/>
    <cellStyle name="Normalny 18 2 3 3 2 2 2" xfId="48511"/>
    <cellStyle name="Normalny 18 2 3 3 2 3" xfId="35433"/>
    <cellStyle name="Normalny 18 2 3 3 3" xfId="15728"/>
    <cellStyle name="Normalny 18 2 3 3 3 2" xfId="41990"/>
    <cellStyle name="Normalny 18 2 3 3 4" xfId="28901"/>
    <cellStyle name="Normalny 18 2 3 4" xfId="9077"/>
    <cellStyle name="Normalny 18 2 3 4 2" xfId="22307"/>
    <cellStyle name="Normalny 18 2 3 4 2 2" xfId="48508"/>
    <cellStyle name="Normalny 18 2 3 4 3" xfId="35430"/>
    <cellStyle name="Normalny 18 2 3 5" xfId="15725"/>
    <cellStyle name="Normalny 18 2 3 5 2" xfId="41987"/>
    <cellStyle name="Normalny 18 2 3 6" xfId="28898"/>
    <cellStyle name="Normalny 18 2 4" xfId="2345"/>
    <cellStyle name="Normalny 18 2 4 2" xfId="2346"/>
    <cellStyle name="Normalny 18 2 4 2 2" xfId="9082"/>
    <cellStyle name="Normalny 18 2 4 2 2 2" xfId="22312"/>
    <cellStyle name="Normalny 18 2 4 2 2 2 2" xfId="48513"/>
    <cellStyle name="Normalny 18 2 4 2 2 3" xfId="35435"/>
    <cellStyle name="Normalny 18 2 4 2 3" xfId="15730"/>
    <cellStyle name="Normalny 18 2 4 2 3 2" xfId="41992"/>
    <cellStyle name="Normalny 18 2 4 2 4" xfId="28903"/>
    <cellStyle name="Normalny 18 2 4 3" xfId="9081"/>
    <cellStyle name="Normalny 18 2 4 3 2" xfId="22311"/>
    <cellStyle name="Normalny 18 2 4 3 2 2" xfId="48512"/>
    <cellStyle name="Normalny 18 2 4 3 3" xfId="35434"/>
    <cellStyle name="Normalny 18 2 4 4" xfId="15729"/>
    <cellStyle name="Normalny 18 2 4 4 2" xfId="41991"/>
    <cellStyle name="Normalny 18 2 4 5" xfId="28902"/>
    <cellStyle name="Normalny 18 2 5" xfId="2347"/>
    <cellStyle name="Normalny 18 2 5 2" xfId="9083"/>
    <cellStyle name="Normalny 18 2 5 2 2" xfId="22313"/>
    <cellStyle name="Normalny 18 2 5 2 2 2" xfId="48514"/>
    <cellStyle name="Normalny 18 2 5 2 3" xfId="35436"/>
    <cellStyle name="Normalny 18 2 5 3" xfId="15731"/>
    <cellStyle name="Normalny 18 2 5 3 2" xfId="41993"/>
    <cellStyle name="Normalny 18 2 5 4" xfId="28904"/>
    <cellStyle name="Normalny 18 2 6" xfId="9068"/>
    <cellStyle name="Normalny 18 2 6 2" xfId="22298"/>
    <cellStyle name="Normalny 18 2 6 2 2" xfId="48499"/>
    <cellStyle name="Normalny 18 2 6 3" xfId="35421"/>
    <cellStyle name="Normalny 18 2 7" xfId="15716"/>
    <cellStyle name="Normalny 18 2 7 2" xfId="41978"/>
    <cellStyle name="Normalny 18 2 8" xfId="28889"/>
    <cellStyle name="Normalny 18 3" xfId="2348"/>
    <cellStyle name="Normalny 18 3 2" xfId="2349"/>
    <cellStyle name="Normalny 18 3 2 2" xfId="2350"/>
    <cellStyle name="Normalny 18 3 2 2 2" xfId="2351"/>
    <cellStyle name="Normalny 18 3 2 2 2 2" xfId="9087"/>
    <cellStyle name="Normalny 18 3 2 2 2 2 2" xfId="22317"/>
    <cellStyle name="Normalny 18 3 2 2 2 2 2 2" xfId="48518"/>
    <cellStyle name="Normalny 18 3 2 2 2 2 3" xfId="35440"/>
    <cellStyle name="Normalny 18 3 2 2 2 3" xfId="15735"/>
    <cellStyle name="Normalny 18 3 2 2 2 3 2" xfId="41997"/>
    <cellStyle name="Normalny 18 3 2 2 2 4" xfId="28908"/>
    <cellStyle name="Normalny 18 3 2 2 3" xfId="9086"/>
    <cellStyle name="Normalny 18 3 2 2 3 2" xfId="22316"/>
    <cellStyle name="Normalny 18 3 2 2 3 2 2" xfId="48517"/>
    <cellStyle name="Normalny 18 3 2 2 3 3" xfId="35439"/>
    <cellStyle name="Normalny 18 3 2 2 4" xfId="15734"/>
    <cellStyle name="Normalny 18 3 2 2 4 2" xfId="41996"/>
    <cellStyle name="Normalny 18 3 2 2 5" xfId="28907"/>
    <cellStyle name="Normalny 18 3 2 3" xfId="2352"/>
    <cellStyle name="Normalny 18 3 2 3 2" xfId="9088"/>
    <cellStyle name="Normalny 18 3 2 3 2 2" xfId="22318"/>
    <cellStyle name="Normalny 18 3 2 3 2 2 2" xfId="48519"/>
    <cellStyle name="Normalny 18 3 2 3 2 3" xfId="35441"/>
    <cellStyle name="Normalny 18 3 2 3 3" xfId="15736"/>
    <cellStyle name="Normalny 18 3 2 3 3 2" xfId="41998"/>
    <cellStyle name="Normalny 18 3 2 3 4" xfId="28909"/>
    <cellStyle name="Normalny 18 3 2 4" xfId="9085"/>
    <cellStyle name="Normalny 18 3 2 4 2" xfId="22315"/>
    <cellStyle name="Normalny 18 3 2 4 2 2" xfId="48516"/>
    <cellStyle name="Normalny 18 3 2 4 3" xfId="35438"/>
    <cellStyle name="Normalny 18 3 2 5" xfId="15733"/>
    <cellStyle name="Normalny 18 3 2 5 2" xfId="41995"/>
    <cellStyle name="Normalny 18 3 2 6" xfId="28906"/>
    <cellStyle name="Normalny 18 3 3" xfId="2353"/>
    <cellStyle name="Normalny 18 3 3 2" xfId="2354"/>
    <cellStyle name="Normalny 18 3 3 2 2" xfId="9090"/>
    <cellStyle name="Normalny 18 3 3 2 2 2" xfId="22320"/>
    <cellStyle name="Normalny 18 3 3 2 2 2 2" xfId="48521"/>
    <cellStyle name="Normalny 18 3 3 2 2 3" xfId="35443"/>
    <cellStyle name="Normalny 18 3 3 2 3" xfId="15738"/>
    <cellStyle name="Normalny 18 3 3 2 3 2" xfId="42000"/>
    <cellStyle name="Normalny 18 3 3 2 4" xfId="28911"/>
    <cellStyle name="Normalny 18 3 3 3" xfId="9089"/>
    <cellStyle name="Normalny 18 3 3 3 2" xfId="22319"/>
    <cellStyle name="Normalny 18 3 3 3 2 2" xfId="48520"/>
    <cellStyle name="Normalny 18 3 3 3 3" xfId="35442"/>
    <cellStyle name="Normalny 18 3 3 4" xfId="15737"/>
    <cellStyle name="Normalny 18 3 3 4 2" xfId="41999"/>
    <cellStyle name="Normalny 18 3 3 5" xfId="28910"/>
    <cellStyle name="Normalny 18 3 4" xfId="2355"/>
    <cellStyle name="Normalny 18 3 4 2" xfId="9091"/>
    <cellStyle name="Normalny 18 3 4 2 2" xfId="22321"/>
    <cellStyle name="Normalny 18 3 4 2 2 2" xfId="48522"/>
    <cellStyle name="Normalny 18 3 4 2 3" xfId="35444"/>
    <cellStyle name="Normalny 18 3 4 3" xfId="15739"/>
    <cellStyle name="Normalny 18 3 4 3 2" xfId="42001"/>
    <cellStyle name="Normalny 18 3 4 4" xfId="28912"/>
    <cellStyle name="Normalny 18 3 5" xfId="9084"/>
    <cellStyle name="Normalny 18 3 5 2" xfId="22314"/>
    <cellStyle name="Normalny 18 3 5 2 2" xfId="48515"/>
    <cellStyle name="Normalny 18 3 5 3" xfId="35437"/>
    <cellStyle name="Normalny 18 3 6" xfId="15732"/>
    <cellStyle name="Normalny 18 3 6 2" xfId="41994"/>
    <cellStyle name="Normalny 18 3 7" xfId="28905"/>
    <cellStyle name="Normalny 18 4" xfId="2356"/>
    <cellStyle name="Normalny 18 4 2" xfId="2357"/>
    <cellStyle name="Normalny 18 4 2 2" xfId="2358"/>
    <cellStyle name="Normalny 18 4 2 2 2" xfId="9094"/>
    <cellStyle name="Normalny 18 4 2 2 2 2" xfId="22324"/>
    <cellStyle name="Normalny 18 4 2 2 2 2 2" xfId="48525"/>
    <cellStyle name="Normalny 18 4 2 2 2 3" xfId="35447"/>
    <cellStyle name="Normalny 18 4 2 2 3" xfId="15742"/>
    <cellStyle name="Normalny 18 4 2 2 3 2" xfId="42004"/>
    <cellStyle name="Normalny 18 4 2 2 4" xfId="28915"/>
    <cellStyle name="Normalny 18 4 2 3" xfId="9093"/>
    <cellStyle name="Normalny 18 4 2 3 2" xfId="22323"/>
    <cellStyle name="Normalny 18 4 2 3 2 2" xfId="48524"/>
    <cellStyle name="Normalny 18 4 2 3 3" xfId="35446"/>
    <cellStyle name="Normalny 18 4 2 4" xfId="15741"/>
    <cellStyle name="Normalny 18 4 2 4 2" xfId="42003"/>
    <cellStyle name="Normalny 18 4 2 5" xfId="28914"/>
    <cellStyle name="Normalny 18 4 3" xfId="2359"/>
    <cellStyle name="Normalny 18 4 3 2" xfId="9095"/>
    <cellStyle name="Normalny 18 4 3 2 2" xfId="22325"/>
    <cellStyle name="Normalny 18 4 3 2 2 2" xfId="48526"/>
    <cellStyle name="Normalny 18 4 3 2 3" xfId="35448"/>
    <cellStyle name="Normalny 18 4 3 3" xfId="15743"/>
    <cellStyle name="Normalny 18 4 3 3 2" xfId="42005"/>
    <cellStyle name="Normalny 18 4 3 4" xfId="28916"/>
    <cellStyle name="Normalny 18 4 4" xfId="9092"/>
    <cellStyle name="Normalny 18 4 4 2" xfId="22322"/>
    <cellStyle name="Normalny 18 4 4 2 2" xfId="48523"/>
    <cellStyle name="Normalny 18 4 4 3" xfId="35445"/>
    <cellStyle name="Normalny 18 4 5" xfId="15740"/>
    <cellStyle name="Normalny 18 4 5 2" xfId="42002"/>
    <cellStyle name="Normalny 18 4 6" xfId="28913"/>
    <cellStyle name="Normalny 18 5" xfId="2360"/>
    <cellStyle name="Normalny 18 5 2" xfId="2361"/>
    <cellStyle name="Normalny 18 5 2 2" xfId="9097"/>
    <cellStyle name="Normalny 18 5 2 2 2" xfId="22327"/>
    <cellStyle name="Normalny 18 5 2 2 2 2" xfId="48528"/>
    <cellStyle name="Normalny 18 5 2 2 3" xfId="35450"/>
    <cellStyle name="Normalny 18 5 2 3" xfId="15745"/>
    <cellStyle name="Normalny 18 5 2 3 2" xfId="42007"/>
    <cellStyle name="Normalny 18 5 2 4" xfId="28918"/>
    <cellStyle name="Normalny 18 5 3" xfId="9096"/>
    <cellStyle name="Normalny 18 5 3 2" xfId="22326"/>
    <cellStyle name="Normalny 18 5 3 2 2" xfId="48527"/>
    <cellStyle name="Normalny 18 5 3 3" xfId="35449"/>
    <cellStyle name="Normalny 18 5 4" xfId="15744"/>
    <cellStyle name="Normalny 18 5 4 2" xfId="42006"/>
    <cellStyle name="Normalny 18 5 5" xfId="28917"/>
    <cellStyle name="Normalny 18 6" xfId="2362"/>
    <cellStyle name="Normalny 18 6 2" xfId="9098"/>
    <cellStyle name="Normalny 18 6 2 2" xfId="22328"/>
    <cellStyle name="Normalny 18 6 2 2 2" xfId="48529"/>
    <cellStyle name="Normalny 18 6 2 3" xfId="35451"/>
    <cellStyle name="Normalny 18 6 3" xfId="15746"/>
    <cellStyle name="Normalny 18 6 3 2" xfId="42008"/>
    <cellStyle name="Normalny 18 6 4" xfId="28919"/>
    <cellStyle name="Normalny 18 7" xfId="7132"/>
    <cellStyle name="Normalny 18 7 2" xfId="20363"/>
    <cellStyle name="Normalny 18 7 2 2" xfId="46577"/>
    <cellStyle name="Normalny 18 7 3" xfId="33499"/>
    <cellStyle name="Normalny 18 8" xfId="13781"/>
    <cellStyle name="Normalny 18 8 2" xfId="40056"/>
    <cellStyle name="Normalny 18 9" xfId="26967"/>
    <cellStyle name="Normalny 19" xfId="2363"/>
    <cellStyle name="Normalny 2" xfId="202"/>
    <cellStyle name="Normalny 2 10" xfId="7131"/>
    <cellStyle name="Normalny 2 10 2" xfId="349"/>
    <cellStyle name="Normalny 2 11" xfId="13766"/>
    <cellStyle name="Normalny 2 2" xfId="287"/>
    <cellStyle name="Normalny 2 2 2" xfId="2364"/>
    <cellStyle name="Normalny 2 2 2 2" xfId="2365"/>
    <cellStyle name="Normalny 2 2 2 3" xfId="2366"/>
    <cellStyle name="Normalny 2 2 2 3 2" xfId="7044"/>
    <cellStyle name="Normalny 2 2 2 3 2 2" xfId="13642"/>
    <cellStyle name="Normalny 2 2 2 3 2 2 2" xfId="26872"/>
    <cellStyle name="Normalny 2 2 2 3 2 3" xfId="20290"/>
    <cellStyle name="Normalny 2 2 2 3 3" xfId="9100"/>
    <cellStyle name="Normalny 2 2 2 3 3 2" xfId="22330"/>
    <cellStyle name="Normalny 2 2 2 3 4" xfId="15748"/>
    <cellStyle name="Normalny 2 2 2 4" xfId="7045"/>
    <cellStyle name="Normalny 2 2 2 4 2" xfId="13643"/>
    <cellStyle name="Normalny 2 2 2 4 2 2" xfId="26873"/>
    <cellStyle name="Normalny 2 2 2 4 3" xfId="20291"/>
    <cellStyle name="Normalny 2 2 2 5" xfId="9099"/>
    <cellStyle name="Normalny 2 2 2 5 2" xfId="22329"/>
    <cellStyle name="Normalny 2 2 2 6" xfId="15747"/>
    <cellStyle name="Normalny 2 3" xfId="340"/>
    <cellStyle name="Normalny 2 3 2" xfId="2367"/>
    <cellStyle name="Normalny 2 3 2 2" xfId="7046"/>
    <cellStyle name="Normalny 2 3 2 2 2" xfId="13644"/>
    <cellStyle name="Normalny 2 3 2 2 2 2" xfId="350"/>
    <cellStyle name="Normalny 2 3 2 2 3" xfId="20292"/>
    <cellStyle name="Normalny 2 3 2 3" xfId="9102"/>
    <cellStyle name="Normalny 2 3 2 3 2" xfId="22332"/>
    <cellStyle name="Normalny 2 3 2 4" xfId="15750"/>
    <cellStyle name="Normalny 2 3 3" xfId="2368"/>
    <cellStyle name="Normalny 2 3 4" xfId="7047"/>
    <cellStyle name="Normalny 2 3 4 2" xfId="13645"/>
    <cellStyle name="Normalny 2 3 4 2 2" xfId="26874"/>
    <cellStyle name="Normalny 2 3 4 3" xfId="20293"/>
    <cellStyle name="Normalny 2 3 5" xfId="9101"/>
    <cellStyle name="Normalny 2 3 5 2" xfId="22331"/>
    <cellStyle name="Normalny 2 3 6" xfId="15749"/>
    <cellStyle name="Normalny 2 4" xfId="343"/>
    <cellStyle name="Normalny 2 5" xfId="2369"/>
    <cellStyle name="Normalny 2 5 2" xfId="7048"/>
    <cellStyle name="Normalny 2 5 2 2" xfId="13646"/>
    <cellStyle name="Normalny 2 5 2 2 2" xfId="26875"/>
    <cellStyle name="Normalny 2 5 2 3" xfId="20294"/>
    <cellStyle name="Normalny 2 5 3" xfId="9103"/>
    <cellStyle name="Normalny 2 5 3 2" xfId="22333"/>
    <cellStyle name="Normalny 2 5 4" xfId="15751"/>
    <cellStyle name="Normalny 2 6" xfId="2370"/>
    <cellStyle name="Normalny 2 7" xfId="341"/>
    <cellStyle name="Normalny 2 7 2" xfId="7049"/>
    <cellStyle name="Normalny 2 7 2 2" xfId="13647"/>
    <cellStyle name="Normalny 2 7 2 2 2" xfId="26876"/>
    <cellStyle name="Normalny 2 7 2 3" xfId="20295"/>
    <cellStyle name="Normalny 2 7 3" xfId="7133"/>
    <cellStyle name="Normalny 2 7 3 2" xfId="20364"/>
    <cellStyle name="Normalny 2 7 4" xfId="13782"/>
    <cellStyle name="Normalny 2 8" xfId="2371"/>
    <cellStyle name="Normalny 2 9" xfId="2372"/>
    <cellStyle name="Normalny 2 9 2" xfId="2373"/>
    <cellStyle name="Normalny 20" xfId="2374"/>
    <cellStyle name="Normalny 20 2" xfId="2375"/>
    <cellStyle name="Normalny 20 2 2" xfId="2376"/>
    <cellStyle name="Normalny 20 2 2 2" xfId="2377"/>
    <cellStyle name="Normalny 20 2 2 2 2" xfId="2378"/>
    <cellStyle name="Normalny 20 2 2 2 2 2" xfId="9108"/>
    <cellStyle name="Normalny 20 2 2 2 2 2 2" xfId="22338"/>
    <cellStyle name="Normalny 20 2 2 2 2 2 2 2" xfId="48534"/>
    <cellStyle name="Normalny 20 2 2 2 2 2 3" xfId="35456"/>
    <cellStyle name="Normalny 20 2 2 2 2 3" xfId="15756"/>
    <cellStyle name="Normalny 20 2 2 2 2 3 2" xfId="42013"/>
    <cellStyle name="Normalny 20 2 2 2 2 4" xfId="28924"/>
    <cellStyle name="Normalny 20 2 2 2 3" xfId="9107"/>
    <cellStyle name="Normalny 20 2 2 2 3 2" xfId="22337"/>
    <cellStyle name="Normalny 20 2 2 2 3 2 2" xfId="48533"/>
    <cellStyle name="Normalny 20 2 2 2 3 3" xfId="35455"/>
    <cellStyle name="Normalny 20 2 2 2 4" xfId="15755"/>
    <cellStyle name="Normalny 20 2 2 2 4 2" xfId="42012"/>
    <cellStyle name="Normalny 20 2 2 2 5" xfId="28923"/>
    <cellStyle name="Normalny 20 2 2 3" xfId="2379"/>
    <cellStyle name="Normalny 20 2 2 3 2" xfId="9109"/>
    <cellStyle name="Normalny 20 2 2 3 2 2" xfId="22339"/>
    <cellStyle name="Normalny 20 2 2 3 2 2 2" xfId="48535"/>
    <cellStyle name="Normalny 20 2 2 3 2 3" xfId="35457"/>
    <cellStyle name="Normalny 20 2 2 3 3" xfId="15757"/>
    <cellStyle name="Normalny 20 2 2 3 3 2" xfId="42014"/>
    <cellStyle name="Normalny 20 2 2 3 4" xfId="28925"/>
    <cellStyle name="Normalny 20 2 2 4" xfId="9106"/>
    <cellStyle name="Normalny 20 2 2 4 2" xfId="22336"/>
    <cellStyle name="Normalny 20 2 2 4 2 2" xfId="48532"/>
    <cellStyle name="Normalny 20 2 2 4 3" xfId="35454"/>
    <cellStyle name="Normalny 20 2 2 5" xfId="15754"/>
    <cellStyle name="Normalny 20 2 2 5 2" xfId="42011"/>
    <cellStyle name="Normalny 20 2 2 6" xfId="28922"/>
    <cellStyle name="Normalny 20 2 3" xfId="2380"/>
    <cellStyle name="Normalny 20 2 3 2" xfId="2381"/>
    <cellStyle name="Normalny 20 2 3 2 2" xfId="9111"/>
    <cellStyle name="Normalny 20 2 3 2 2 2" xfId="22341"/>
    <cellStyle name="Normalny 20 2 3 2 2 2 2" xfId="48537"/>
    <cellStyle name="Normalny 20 2 3 2 2 3" xfId="35459"/>
    <cellStyle name="Normalny 20 2 3 2 3" xfId="15759"/>
    <cellStyle name="Normalny 20 2 3 2 3 2" xfId="42016"/>
    <cellStyle name="Normalny 20 2 3 2 4" xfId="28927"/>
    <cellStyle name="Normalny 20 2 3 3" xfId="9110"/>
    <cellStyle name="Normalny 20 2 3 3 2" xfId="22340"/>
    <cellStyle name="Normalny 20 2 3 3 2 2" xfId="48536"/>
    <cellStyle name="Normalny 20 2 3 3 3" xfId="35458"/>
    <cellStyle name="Normalny 20 2 3 4" xfId="15758"/>
    <cellStyle name="Normalny 20 2 3 4 2" xfId="42015"/>
    <cellStyle name="Normalny 20 2 3 5" xfId="28926"/>
    <cellStyle name="Normalny 20 2 4" xfId="2382"/>
    <cellStyle name="Normalny 20 2 4 2" xfId="9112"/>
    <cellStyle name="Normalny 20 2 4 2 2" xfId="22342"/>
    <cellStyle name="Normalny 20 2 4 2 2 2" xfId="48538"/>
    <cellStyle name="Normalny 20 2 4 2 3" xfId="35460"/>
    <cellStyle name="Normalny 20 2 4 3" xfId="15760"/>
    <cellStyle name="Normalny 20 2 4 3 2" xfId="42017"/>
    <cellStyle name="Normalny 20 2 4 4" xfId="28928"/>
    <cellStyle name="Normalny 20 2 5" xfId="9105"/>
    <cellStyle name="Normalny 20 2 5 2" xfId="22335"/>
    <cellStyle name="Normalny 20 2 5 2 2" xfId="48531"/>
    <cellStyle name="Normalny 20 2 5 3" xfId="35453"/>
    <cellStyle name="Normalny 20 2 6" xfId="15753"/>
    <cellStyle name="Normalny 20 2 6 2" xfId="42010"/>
    <cellStyle name="Normalny 20 2 7" xfId="28921"/>
    <cellStyle name="Normalny 20 3" xfId="2383"/>
    <cellStyle name="Normalny 20 3 2" xfId="2384"/>
    <cellStyle name="Normalny 20 3 2 2" xfId="2385"/>
    <cellStyle name="Normalny 20 3 2 2 2" xfId="9115"/>
    <cellStyle name="Normalny 20 3 2 2 2 2" xfId="22345"/>
    <cellStyle name="Normalny 20 3 2 2 2 2 2" xfId="48541"/>
    <cellStyle name="Normalny 20 3 2 2 2 3" xfId="35463"/>
    <cellStyle name="Normalny 20 3 2 2 3" xfId="15763"/>
    <cellStyle name="Normalny 20 3 2 2 3 2" xfId="42020"/>
    <cellStyle name="Normalny 20 3 2 2 4" xfId="28931"/>
    <cellStyle name="Normalny 20 3 2 3" xfId="9114"/>
    <cellStyle name="Normalny 20 3 2 3 2" xfId="22344"/>
    <cellStyle name="Normalny 20 3 2 3 2 2" xfId="48540"/>
    <cellStyle name="Normalny 20 3 2 3 3" xfId="35462"/>
    <cellStyle name="Normalny 20 3 2 4" xfId="15762"/>
    <cellStyle name="Normalny 20 3 2 4 2" xfId="42019"/>
    <cellStyle name="Normalny 20 3 2 5" xfId="28930"/>
    <cellStyle name="Normalny 20 3 3" xfId="2386"/>
    <cellStyle name="Normalny 20 3 3 2" xfId="9116"/>
    <cellStyle name="Normalny 20 3 3 2 2" xfId="22346"/>
    <cellStyle name="Normalny 20 3 3 2 2 2" xfId="48542"/>
    <cellStyle name="Normalny 20 3 3 2 3" xfId="35464"/>
    <cellStyle name="Normalny 20 3 3 3" xfId="15764"/>
    <cellStyle name="Normalny 20 3 3 3 2" xfId="42021"/>
    <cellStyle name="Normalny 20 3 3 4" xfId="28932"/>
    <cellStyle name="Normalny 20 3 4" xfId="9113"/>
    <cellStyle name="Normalny 20 3 4 2" xfId="22343"/>
    <cellStyle name="Normalny 20 3 4 2 2" xfId="48539"/>
    <cellStyle name="Normalny 20 3 4 3" xfId="35461"/>
    <cellStyle name="Normalny 20 3 5" xfId="15761"/>
    <cellStyle name="Normalny 20 3 5 2" xfId="42018"/>
    <cellStyle name="Normalny 20 3 6" xfId="28929"/>
    <cellStyle name="Normalny 20 4" xfId="2387"/>
    <cellStyle name="Normalny 20 4 2" xfId="2388"/>
    <cellStyle name="Normalny 20 4 2 2" xfId="9118"/>
    <cellStyle name="Normalny 20 4 2 2 2" xfId="22348"/>
    <cellStyle name="Normalny 20 4 2 2 2 2" xfId="48544"/>
    <cellStyle name="Normalny 20 4 2 2 3" xfId="35466"/>
    <cellStyle name="Normalny 20 4 2 3" xfId="15766"/>
    <cellStyle name="Normalny 20 4 2 3 2" xfId="42023"/>
    <cellStyle name="Normalny 20 4 2 4" xfId="28934"/>
    <cellStyle name="Normalny 20 4 3" xfId="9117"/>
    <cellStyle name="Normalny 20 4 3 2" xfId="22347"/>
    <cellStyle name="Normalny 20 4 3 2 2" xfId="48543"/>
    <cellStyle name="Normalny 20 4 3 3" xfId="35465"/>
    <cellStyle name="Normalny 20 4 4" xfId="15765"/>
    <cellStyle name="Normalny 20 4 4 2" xfId="42022"/>
    <cellStyle name="Normalny 20 4 5" xfId="28933"/>
    <cellStyle name="Normalny 20 5" xfId="2389"/>
    <cellStyle name="Normalny 20 5 2" xfId="9119"/>
    <cellStyle name="Normalny 20 5 2 2" xfId="22349"/>
    <cellStyle name="Normalny 20 5 2 2 2" xfId="48545"/>
    <cellStyle name="Normalny 20 5 2 3" xfId="35467"/>
    <cellStyle name="Normalny 20 5 3" xfId="15767"/>
    <cellStyle name="Normalny 20 5 3 2" xfId="42024"/>
    <cellStyle name="Normalny 20 5 4" xfId="28935"/>
    <cellStyle name="Normalny 20 6" xfId="9104"/>
    <cellStyle name="Normalny 20 6 2" xfId="22334"/>
    <cellStyle name="Normalny 20 6 2 2" xfId="48530"/>
    <cellStyle name="Normalny 20 6 3" xfId="35452"/>
    <cellStyle name="Normalny 20 7" xfId="15752"/>
    <cellStyle name="Normalny 20 7 2" xfId="42009"/>
    <cellStyle name="Normalny 20 8" xfId="28920"/>
    <cellStyle name="Normalny 21" xfId="2390"/>
    <cellStyle name="Normalny 21 2" xfId="2391"/>
    <cellStyle name="Normalny 21 2 2" xfId="2392"/>
    <cellStyle name="Normalny 21 2 2 2" xfId="2393"/>
    <cellStyle name="Normalny 21 2 2 2 2" xfId="2394"/>
    <cellStyle name="Normalny 21 2 2 2 2 2" xfId="9124"/>
    <cellStyle name="Normalny 21 2 2 2 2 2 2" xfId="22354"/>
    <cellStyle name="Normalny 21 2 2 2 2 2 2 2" xfId="48550"/>
    <cellStyle name="Normalny 21 2 2 2 2 2 3" xfId="35472"/>
    <cellStyle name="Normalny 21 2 2 2 2 3" xfId="15772"/>
    <cellStyle name="Normalny 21 2 2 2 2 3 2" xfId="42029"/>
    <cellStyle name="Normalny 21 2 2 2 2 4" xfId="28940"/>
    <cellStyle name="Normalny 21 2 2 2 3" xfId="9123"/>
    <cellStyle name="Normalny 21 2 2 2 3 2" xfId="22353"/>
    <cellStyle name="Normalny 21 2 2 2 3 2 2" xfId="48549"/>
    <cellStyle name="Normalny 21 2 2 2 3 3" xfId="35471"/>
    <cellStyle name="Normalny 21 2 2 2 4" xfId="15771"/>
    <cellStyle name="Normalny 21 2 2 2 4 2" xfId="42028"/>
    <cellStyle name="Normalny 21 2 2 2 5" xfId="28939"/>
    <cellStyle name="Normalny 21 2 2 3" xfId="2395"/>
    <cellStyle name="Normalny 21 2 2 3 2" xfId="9125"/>
    <cellStyle name="Normalny 21 2 2 3 2 2" xfId="22355"/>
    <cellStyle name="Normalny 21 2 2 3 2 2 2" xfId="48551"/>
    <cellStyle name="Normalny 21 2 2 3 2 3" xfId="35473"/>
    <cellStyle name="Normalny 21 2 2 3 3" xfId="15773"/>
    <cellStyle name="Normalny 21 2 2 3 3 2" xfId="42030"/>
    <cellStyle name="Normalny 21 2 2 3 4" xfId="28941"/>
    <cellStyle name="Normalny 21 2 2 4" xfId="9122"/>
    <cellStyle name="Normalny 21 2 2 4 2" xfId="22352"/>
    <cellStyle name="Normalny 21 2 2 4 2 2" xfId="48548"/>
    <cellStyle name="Normalny 21 2 2 4 3" xfId="35470"/>
    <cellStyle name="Normalny 21 2 2 5" xfId="15770"/>
    <cellStyle name="Normalny 21 2 2 5 2" xfId="42027"/>
    <cellStyle name="Normalny 21 2 2 6" xfId="28938"/>
    <cellStyle name="Normalny 21 2 3" xfId="2396"/>
    <cellStyle name="Normalny 21 2 3 2" xfId="2397"/>
    <cellStyle name="Normalny 21 2 3 2 2" xfId="9127"/>
    <cellStyle name="Normalny 21 2 3 2 2 2" xfId="22357"/>
    <cellStyle name="Normalny 21 2 3 2 2 2 2" xfId="48553"/>
    <cellStyle name="Normalny 21 2 3 2 2 3" xfId="35475"/>
    <cellStyle name="Normalny 21 2 3 2 3" xfId="15775"/>
    <cellStyle name="Normalny 21 2 3 2 3 2" xfId="42032"/>
    <cellStyle name="Normalny 21 2 3 2 4" xfId="28943"/>
    <cellStyle name="Normalny 21 2 3 3" xfId="9126"/>
    <cellStyle name="Normalny 21 2 3 3 2" xfId="22356"/>
    <cellStyle name="Normalny 21 2 3 3 2 2" xfId="48552"/>
    <cellStyle name="Normalny 21 2 3 3 3" xfId="35474"/>
    <cellStyle name="Normalny 21 2 3 4" xfId="15774"/>
    <cellStyle name="Normalny 21 2 3 4 2" xfId="42031"/>
    <cellStyle name="Normalny 21 2 3 5" xfId="28942"/>
    <cellStyle name="Normalny 21 2 4" xfId="2398"/>
    <cellStyle name="Normalny 21 2 4 2" xfId="9128"/>
    <cellStyle name="Normalny 21 2 4 2 2" xfId="22358"/>
    <cellStyle name="Normalny 21 2 4 2 2 2" xfId="48554"/>
    <cellStyle name="Normalny 21 2 4 2 3" xfId="35476"/>
    <cellStyle name="Normalny 21 2 4 3" xfId="15776"/>
    <cellStyle name="Normalny 21 2 4 3 2" xfId="42033"/>
    <cellStyle name="Normalny 21 2 4 4" xfId="28944"/>
    <cellStyle name="Normalny 21 2 5" xfId="9121"/>
    <cellStyle name="Normalny 21 2 5 2" xfId="22351"/>
    <cellStyle name="Normalny 21 2 5 2 2" xfId="48547"/>
    <cellStyle name="Normalny 21 2 5 3" xfId="35469"/>
    <cellStyle name="Normalny 21 2 6" xfId="15769"/>
    <cellStyle name="Normalny 21 2 6 2" xfId="42026"/>
    <cellStyle name="Normalny 21 2 7" xfId="28937"/>
    <cellStyle name="Normalny 21 3" xfId="2399"/>
    <cellStyle name="Normalny 21 3 2" xfId="2400"/>
    <cellStyle name="Normalny 21 3 2 2" xfId="2401"/>
    <cellStyle name="Normalny 21 3 2 2 2" xfId="9131"/>
    <cellStyle name="Normalny 21 3 2 2 2 2" xfId="22361"/>
    <cellStyle name="Normalny 21 3 2 2 2 2 2" xfId="48557"/>
    <cellStyle name="Normalny 21 3 2 2 2 3" xfId="35479"/>
    <cellStyle name="Normalny 21 3 2 2 3" xfId="15779"/>
    <cellStyle name="Normalny 21 3 2 2 3 2" xfId="42036"/>
    <cellStyle name="Normalny 21 3 2 2 4" xfId="28947"/>
    <cellStyle name="Normalny 21 3 2 3" xfId="9130"/>
    <cellStyle name="Normalny 21 3 2 3 2" xfId="22360"/>
    <cellStyle name="Normalny 21 3 2 3 2 2" xfId="48556"/>
    <cellStyle name="Normalny 21 3 2 3 3" xfId="35478"/>
    <cellStyle name="Normalny 21 3 2 4" xfId="15778"/>
    <cellStyle name="Normalny 21 3 2 4 2" xfId="42035"/>
    <cellStyle name="Normalny 21 3 2 5" xfId="28946"/>
    <cellStyle name="Normalny 21 3 3" xfId="2402"/>
    <cellStyle name="Normalny 21 3 3 2" xfId="9132"/>
    <cellStyle name="Normalny 21 3 3 2 2" xfId="22362"/>
    <cellStyle name="Normalny 21 3 3 2 2 2" xfId="48558"/>
    <cellStyle name="Normalny 21 3 3 2 3" xfId="35480"/>
    <cellStyle name="Normalny 21 3 3 3" xfId="15780"/>
    <cellStyle name="Normalny 21 3 3 3 2" xfId="42037"/>
    <cellStyle name="Normalny 21 3 3 4" xfId="28948"/>
    <cellStyle name="Normalny 21 3 4" xfId="9129"/>
    <cellStyle name="Normalny 21 3 4 2" xfId="22359"/>
    <cellStyle name="Normalny 21 3 4 2 2" xfId="48555"/>
    <cellStyle name="Normalny 21 3 4 3" xfId="35477"/>
    <cellStyle name="Normalny 21 3 5" xfId="15777"/>
    <cellStyle name="Normalny 21 3 5 2" xfId="42034"/>
    <cellStyle name="Normalny 21 3 6" xfId="28945"/>
    <cellStyle name="Normalny 21 4" xfId="2403"/>
    <cellStyle name="Normalny 21 4 2" xfId="2404"/>
    <cellStyle name="Normalny 21 4 2 2" xfId="9134"/>
    <cellStyle name="Normalny 21 4 2 2 2" xfId="22364"/>
    <cellStyle name="Normalny 21 4 2 2 2 2" xfId="48560"/>
    <cellStyle name="Normalny 21 4 2 2 3" xfId="35482"/>
    <cellStyle name="Normalny 21 4 2 3" xfId="15782"/>
    <cellStyle name="Normalny 21 4 2 3 2" xfId="42039"/>
    <cellStyle name="Normalny 21 4 2 4" xfId="28950"/>
    <cellStyle name="Normalny 21 4 3" xfId="9133"/>
    <cellStyle name="Normalny 21 4 3 2" xfId="22363"/>
    <cellStyle name="Normalny 21 4 3 2 2" xfId="48559"/>
    <cellStyle name="Normalny 21 4 3 3" xfId="35481"/>
    <cellStyle name="Normalny 21 4 4" xfId="15781"/>
    <cellStyle name="Normalny 21 4 4 2" xfId="42038"/>
    <cellStyle name="Normalny 21 4 5" xfId="28949"/>
    <cellStyle name="Normalny 21 5" xfId="2405"/>
    <cellStyle name="Normalny 21 5 2" xfId="9135"/>
    <cellStyle name="Normalny 21 5 2 2" xfId="22365"/>
    <cellStyle name="Normalny 21 5 2 2 2" xfId="48561"/>
    <cellStyle name="Normalny 21 5 2 3" xfId="35483"/>
    <cellStyle name="Normalny 21 5 3" xfId="15783"/>
    <cellStyle name="Normalny 21 5 3 2" xfId="42040"/>
    <cellStyle name="Normalny 21 5 4" xfId="28951"/>
    <cellStyle name="Normalny 21 6" xfId="7011"/>
    <cellStyle name="Normalny 21 6 2" xfId="13611"/>
    <cellStyle name="Normalny 21 6 2 2" xfId="26841"/>
    <cellStyle name="Normalny 21 6 2 2 2" xfId="53025"/>
    <cellStyle name="Normalny 21 6 2 3" xfId="39947"/>
    <cellStyle name="Normalny 21 6 3" xfId="20259"/>
    <cellStyle name="Normalny 21 6 3 2" xfId="46504"/>
    <cellStyle name="Normalny 21 6 4" xfId="33414"/>
    <cellStyle name="Normalny 21 7" xfId="9120"/>
    <cellStyle name="Normalny 21 7 2" xfId="22350"/>
    <cellStyle name="Normalny 21 7 2 2" xfId="48546"/>
    <cellStyle name="Normalny 21 7 3" xfId="35468"/>
    <cellStyle name="Normalny 21 8" xfId="15768"/>
    <cellStyle name="Normalny 21 8 2" xfId="42025"/>
    <cellStyle name="Normalny 21 9" xfId="28936"/>
    <cellStyle name="Normalny 22" xfId="2406"/>
    <cellStyle name="Normalny 22 2" xfId="2407"/>
    <cellStyle name="Normalny 22 2 2" xfId="2408"/>
    <cellStyle name="Normalny 22 2 2 2" xfId="2409"/>
    <cellStyle name="Normalny 22 2 2 2 2" xfId="2410"/>
    <cellStyle name="Normalny 22 2 2 2 2 2" xfId="9140"/>
    <cellStyle name="Normalny 22 2 2 2 2 2 2" xfId="22370"/>
    <cellStyle name="Normalny 22 2 2 2 2 2 2 2" xfId="48566"/>
    <cellStyle name="Normalny 22 2 2 2 2 2 3" xfId="35488"/>
    <cellStyle name="Normalny 22 2 2 2 2 3" xfId="15788"/>
    <cellStyle name="Normalny 22 2 2 2 2 3 2" xfId="42045"/>
    <cellStyle name="Normalny 22 2 2 2 2 4" xfId="28956"/>
    <cellStyle name="Normalny 22 2 2 2 3" xfId="9139"/>
    <cellStyle name="Normalny 22 2 2 2 3 2" xfId="22369"/>
    <cellStyle name="Normalny 22 2 2 2 3 2 2" xfId="48565"/>
    <cellStyle name="Normalny 22 2 2 2 3 3" xfId="35487"/>
    <cellStyle name="Normalny 22 2 2 2 4" xfId="15787"/>
    <cellStyle name="Normalny 22 2 2 2 4 2" xfId="42044"/>
    <cellStyle name="Normalny 22 2 2 2 5" xfId="28955"/>
    <cellStyle name="Normalny 22 2 2 3" xfId="2411"/>
    <cellStyle name="Normalny 22 2 2 3 2" xfId="9141"/>
    <cellStyle name="Normalny 22 2 2 3 2 2" xfId="22371"/>
    <cellStyle name="Normalny 22 2 2 3 2 2 2" xfId="48567"/>
    <cellStyle name="Normalny 22 2 2 3 2 3" xfId="35489"/>
    <cellStyle name="Normalny 22 2 2 3 3" xfId="15789"/>
    <cellStyle name="Normalny 22 2 2 3 3 2" xfId="42046"/>
    <cellStyle name="Normalny 22 2 2 3 4" xfId="28957"/>
    <cellStyle name="Normalny 22 2 2 4" xfId="9138"/>
    <cellStyle name="Normalny 22 2 2 4 2" xfId="22368"/>
    <cellStyle name="Normalny 22 2 2 4 2 2" xfId="48564"/>
    <cellStyle name="Normalny 22 2 2 4 3" xfId="35486"/>
    <cellStyle name="Normalny 22 2 2 5" xfId="15786"/>
    <cellStyle name="Normalny 22 2 2 5 2" xfId="42043"/>
    <cellStyle name="Normalny 22 2 2 6" xfId="28954"/>
    <cellStyle name="Normalny 22 2 3" xfId="2412"/>
    <cellStyle name="Normalny 22 2 3 2" xfId="2413"/>
    <cellStyle name="Normalny 22 2 3 2 2" xfId="9143"/>
    <cellStyle name="Normalny 22 2 3 2 2 2" xfId="22373"/>
    <cellStyle name="Normalny 22 2 3 2 2 2 2" xfId="48569"/>
    <cellStyle name="Normalny 22 2 3 2 2 3" xfId="35491"/>
    <cellStyle name="Normalny 22 2 3 2 3" xfId="15791"/>
    <cellStyle name="Normalny 22 2 3 2 3 2" xfId="42048"/>
    <cellStyle name="Normalny 22 2 3 2 4" xfId="28959"/>
    <cellStyle name="Normalny 22 2 3 3" xfId="9142"/>
    <cellStyle name="Normalny 22 2 3 3 2" xfId="22372"/>
    <cellStyle name="Normalny 22 2 3 3 2 2" xfId="48568"/>
    <cellStyle name="Normalny 22 2 3 3 3" xfId="35490"/>
    <cellStyle name="Normalny 22 2 3 4" xfId="15790"/>
    <cellStyle name="Normalny 22 2 3 4 2" xfId="42047"/>
    <cellStyle name="Normalny 22 2 3 5" xfId="28958"/>
    <cellStyle name="Normalny 22 2 4" xfId="2414"/>
    <cellStyle name="Normalny 22 2 4 2" xfId="9144"/>
    <cellStyle name="Normalny 22 2 4 2 2" xfId="22374"/>
    <cellStyle name="Normalny 22 2 4 2 2 2" xfId="48570"/>
    <cellStyle name="Normalny 22 2 4 2 3" xfId="35492"/>
    <cellStyle name="Normalny 22 2 4 3" xfId="15792"/>
    <cellStyle name="Normalny 22 2 4 3 2" xfId="42049"/>
    <cellStyle name="Normalny 22 2 4 4" xfId="28960"/>
    <cellStyle name="Normalny 22 2 5" xfId="9137"/>
    <cellStyle name="Normalny 22 2 5 2" xfId="22367"/>
    <cellStyle name="Normalny 22 2 5 2 2" xfId="48563"/>
    <cellStyle name="Normalny 22 2 5 3" xfId="35485"/>
    <cellStyle name="Normalny 22 2 6" xfId="15785"/>
    <cellStyle name="Normalny 22 2 6 2" xfId="42042"/>
    <cellStyle name="Normalny 22 2 7" xfId="28953"/>
    <cellStyle name="Normalny 22 3" xfId="2415"/>
    <cellStyle name="Normalny 22 3 2" xfId="2416"/>
    <cellStyle name="Normalny 22 3 2 2" xfId="2417"/>
    <cellStyle name="Normalny 22 3 2 2 2" xfId="9147"/>
    <cellStyle name="Normalny 22 3 2 2 2 2" xfId="22377"/>
    <cellStyle name="Normalny 22 3 2 2 2 2 2" xfId="48573"/>
    <cellStyle name="Normalny 22 3 2 2 2 3" xfId="35495"/>
    <cellStyle name="Normalny 22 3 2 2 3" xfId="15795"/>
    <cellStyle name="Normalny 22 3 2 2 3 2" xfId="42052"/>
    <cellStyle name="Normalny 22 3 2 2 4" xfId="28963"/>
    <cellStyle name="Normalny 22 3 2 3" xfId="9146"/>
    <cellStyle name="Normalny 22 3 2 3 2" xfId="22376"/>
    <cellStyle name="Normalny 22 3 2 3 2 2" xfId="48572"/>
    <cellStyle name="Normalny 22 3 2 3 3" xfId="35494"/>
    <cellStyle name="Normalny 22 3 2 4" xfId="15794"/>
    <cellStyle name="Normalny 22 3 2 4 2" xfId="42051"/>
    <cellStyle name="Normalny 22 3 2 5" xfId="28962"/>
    <cellStyle name="Normalny 22 3 3" xfId="2418"/>
    <cellStyle name="Normalny 22 3 3 2" xfId="9148"/>
    <cellStyle name="Normalny 22 3 3 2 2" xfId="22378"/>
    <cellStyle name="Normalny 22 3 3 2 2 2" xfId="48574"/>
    <cellStyle name="Normalny 22 3 3 2 3" xfId="35496"/>
    <cellStyle name="Normalny 22 3 3 3" xfId="15796"/>
    <cellStyle name="Normalny 22 3 3 3 2" xfId="42053"/>
    <cellStyle name="Normalny 22 3 3 4" xfId="28964"/>
    <cellStyle name="Normalny 22 3 4" xfId="9145"/>
    <cellStyle name="Normalny 22 3 4 2" xfId="22375"/>
    <cellStyle name="Normalny 22 3 4 2 2" xfId="48571"/>
    <cellStyle name="Normalny 22 3 4 3" xfId="35493"/>
    <cellStyle name="Normalny 22 3 5" xfId="15793"/>
    <cellStyle name="Normalny 22 3 5 2" xfId="42050"/>
    <cellStyle name="Normalny 22 3 6" xfId="28961"/>
    <cellStyle name="Normalny 22 4" xfId="2419"/>
    <cellStyle name="Normalny 22 4 2" xfId="2420"/>
    <cellStyle name="Normalny 22 4 2 2" xfId="9150"/>
    <cellStyle name="Normalny 22 4 2 2 2" xfId="22380"/>
    <cellStyle name="Normalny 22 4 2 2 2 2" xfId="48576"/>
    <cellStyle name="Normalny 22 4 2 2 3" xfId="35498"/>
    <cellStyle name="Normalny 22 4 2 3" xfId="15798"/>
    <cellStyle name="Normalny 22 4 2 3 2" xfId="42055"/>
    <cellStyle name="Normalny 22 4 2 4" xfId="28966"/>
    <cellStyle name="Normalny 22 4 3" xfId="9149"/>
    <cellStyle name="Normalny 22 4 3 2" xfId="22379"/>
    <cellStyle name="Normalny 22 4 3 2 2" xfId="48575"/>
    <cellStyle name="Normalny 22 4 3 3" xfId="35497"/>
    <cellStyle name="Normalny 22 4 4" xfId="15797"/>
    <cellStyle name="Normalny 22 4 4 2" xfId="42054"/>
    <cellStyle name="Normalny 22 4 5" xfId="28965"/>
    <cellStyle name="Normalny 22 5" xfId="2421"/>
    <cellStyle name="Normalny 22 5 2" xfId="9151"/>
    <cellStyle name="Normalny 22 5 2 2" xfId="22381"/>
    <cellStyle name="Normalny 22 5 2 2 2" xfId="48577"/>
    <cellStyle name="Normalny 22 5 2 3" xfId="35499"/>
    <cellStyle name="Normalny 22 5 3" xfId="15799"/>
    <cellStyle name="Normalny 22 5 3 2" xfId="42056"/>
    <cellStyle name="Normalny 22 5 4" xfId="28967"/>
    <cellStyle name="Normalny 22 6" xfId="9136"/>
    <cellStyle name="Normalny 22 6 2" xfId="22366"/>
    <cellStyle name="Normalny 22 6 2 2" xfId="48562"/>
    <cellStyle name="Normalny 22 6 3" xfId="35484"/>
    <cellStyle name="Normalny 22 7" xfId="15784"/>
    <cellStyle name="Normalny 22 7 2" xfId="42041"/>
    <cellStyle name="Normalny 22 8" xfId="28952"/>
    <cellStyle name="Normalny 23" xfId="2422"/>
    <cellStyle name="Normalny 24" xfId="2423"/>
    <cellStyle name="Normalny 24 2" xfId="2424"/>
    <cellStyle name="Normalny 24 2 2" xfId="2425"/>
    <cellStyle name="Normalny 24 2 2 2" xfId="2426"/>
    <cellStyle name="Normalny 24 2 2 2 2" xfId="9155"/>
    <cellStyle name="Normalny 24 2 2 2 2 2" xfId="22385"/>
    <cellStyle name="Normalny 24 2 2 2 2 2 2" xfId="48581"/>
    <cellStyle name="Normalny 24 2 2 2 2 3" xfId="35503"/>
    <cellStyle name="Normalny 24 2 2 2 3" xfId="15803"/>
    <cellStyle name="Normalny 24 2 2 2 3 2" xfId="42060"/>
    <cellStyle name="Normalny 24 2 2 2 4" xfId="28971"/>
    <cellStyle name="Normalny 24 2 2 3" xfId="9154"/>
    <cellStyle name="Normalny 24 2 2 3 2" xfId="22384"/>
    <cellStyle name="Normalny 24 2 2 3 2 2" xfId="48580"/>
    <cellStyle name="Normalny 24 2 2 3 3" xfId="35502"/>
    <cellStyle name="Normalny 24 2 2 4" xfId="15802"/>
    <cellStyle name="Normalny 24 2 2 4 2" xfId="42059"/>
    <cellStyle name="Normalny 24 2 2 5" xfId="28970"/>
    <cellStyle name="Normalny 24 2 3" xfId="2427"/>
    <cellStyle name="Normalny 24 2 3 2" xfId="9156"/>
    <cellStyle name="Normalny 24 2 3 2 2" xfId="22386"/>
    <cellStyle name="Normalny 24 2 3 2 2 2" xfId="48582"/>
    <cellStyle name="Normalny 24 2 3 2 3" xfId="35504"/>
    <cellStyle name="Normalny 24 2 3 3" xfId="15804"/>
    <cellStyle name="Normalny 24 2 3 3 2" xfId="42061"/>
    <cellStyle name="Normalny 24 2 3 4" xfId="28972"/>
    <cellStyle name="Normalny 24 2 4" xfId="9153"/>
    <cellStyle name="Normalny 24 2 4 2" xfId="22383"/>
    <cellStyle name="Normalny 24 2 4 2 2" xfId="48579"/>
    <cellStyle name="Normalny 24 2 4 3" xfId="35501"/>
    <cellStyle name="Normalny 24 2 5" xfId="15801"/>
    <cellStyle name="Normalny 24 2 5 2" xfId="42058"/>
    <cellStyle name="Normalny 24 2 6" xfId="28969"/>
    <cellStyle name="Normalny 24 3" xfId="2428"/>
    <cellStyle name="Normalny 24 3 2" xfId="2429"/>
    <cellStyle name="Normalny 24 3 2 2" xfId="9158"/>
    <cellStyle name="Normalny 24 3 2 2 2" xfId="22388"/>
    <cellStyle name="Normalny 24 3 2 2 2 2" xfId="48584"/>
    <cellStyle name="Normalny 24 3 2 2 3" xfId="35506"/>
    <cellStyle name="Normalny 24 3 2 3" xfId="15806"/>
    <cellStyle name="Normalny 24 3 2 3 2" xfId="42063"/>
    <cellStyle name="Normalny 24 3 2 4" xfId="28974"/>
    <cellStyle name="Normalny 24 3 3" xfId="9157"/>
    <cellStyle name="Normalny 24 3 3 2" xfId="22387"/>
    <cellStyle name="Normalny 24 3 3 2 2" xfId="48583"/>
    <cellStyle name="Normalny 24 3 3 3" xfId="35505"/>
    <cellStyle name="Normalny 24 3 4" xfId="15805"/>
    <cellStyle name="Normalny 24 3 4 2" xfId="42062"/>
    <cellStyle name="Normalny 24 3 5" xfId="28973"/>
    <cellStyle name="Normalny 24 4" xfId="2430"/>
    <cellStyle name="Normalny 24 4 2" xfId="9159"/>
    <cellStyle name="Normalny 24 4 2 2" xfId="22389"/>
    <cellStyle name="Normalny 24 4 2 2 2" xfId="48585"/>
    <cellStyle name="Normalny 24 4 2 3" xfId="35507"/>
    <cellStyle name="Normalny 24 4 3" xfId="15807"/>
    <cellStyle name="Normalny 24 4 3 2" xfId="42064"/>
    <cellStyle name="Normalny 24 4 4" xfId="28975"/>
    <cellStyle name="Normalny 24 5" xfId="9152"/>
    <cellStyle name="Normalny 24 5 2" xfId="22382"/>
    <cellStyle name="Normalny 24 5 2 2" xfId="48578"/>
    <cellStyle name="Normalny 24 5 3" xfId="35500"/>
    <cellStyle name="Normalny 24 6" xfId="15800"/>
    <cellStyle name="Normalny 24 6 2" xfId="42057"/>
    <cellStyle name="Normalny 24 7" xfId="28968"/>
    <cellStyle name="Normalny 25" xfId="2431"/>
    <cellStyle name="Normalny 26" xfId="2432"/>
    <cellStyle name="Normalny 26 2" xfId="2433"/>
    <cellStyle name="Normalny 26 2 2" xfId="2434"/>
    <cellStyle name="Normalny 26 2 2 2" xfId="9162"/>
    <cellStyle name="Normalny 26 2 2 2 2" xfId="22392"/>
    <cellStyle name="Normalny 26 2 2 2 2 2" xfId="48588"/>
    <cellStyle name="Normalny 26 2 2 2 3" xfId="35510"/>
    <cellStyle name="Normalny 26 2 2 3" xfId="15810"/>
    <cellStyle name="Normalny 26 2 2 3 2" xfId="42067"/>
    <cellStyle name="Normalny 26 2 2 4" xfId="28978"/>
    <cellStyle name="Normalny 26 2 3" xfId="9161"/>
    <cellStyle name="Normalny 26 2 3 2" xfId="22391"/>
    <cellStyle name="Normalny 26 2 3 2 2" xfId="48587"/>
    <cellStyle name="Normalny 26 2 3 3" xfId="35509"/>
    <cellStyle name="Normalny 26 2 4" xfId="15809"/>
    <cellStyle name="Normalny 26 2 4 2" xfId="42066"/>
    <cellStyle name="Normalny 26 2 5" xfId="28977"/>
    <cellStyle name="Normalny 26 3" xfId="2435"/>
    <cellStyle name="Normalny 26 3 2" xfId="9163"/>
    <cellStyle name="Normalny 26 3 2 2" xfId="22393"/>
    <cellStyle name="Normalny 26 3 2 2 2" xfId="48589"/>
    <cellStyle name="Normalny 26 3 2 3" xfId="35511"/>
    <cellStyle name="Normalny 26 3 3" xfId="15811"/>
    <cellStyle name="Normalny 26 3 3 2" xfId="42068"/>
    <cellStyle name="Normalny 26 3 4" xfId="28979"/>
    <cellStyle name="Normalny 26 4" xfId="9160"/>
    <cellStyle name="Normalny 26 4 2" xfId="22390"/>
    <cellStyle name="Normalny 26 4 2 2" xfId="48586"/>
    <cellStyle name="Normalny 26 4 3" xfId="35508"/>
    <cellStyle name="Normalny 26 5" xfId="15808"/>
    <cellStyle name="Normalny 26 5 2" xfId="42065"/>
    <cellStyle name="Normalny 26 6" xfId="28976"/>
    <cellStyle name="Normalny 27" xfId="2436"/>
    <cellStyle name="Normalny 28" xfId="2437"/>
    <cellStyle name="Normalny 28 2" xfId="2438"/>
    <cellStyle name="Normalny 28 2 2" xfId="9165"/>
    <cellStyle name="Normalny 28 2 2 2" xfId="22395"/>
    <cellStyle name="Normalny 28 2 2 2 2" xfId="48591"/>
    <cellStyle name="Normalny 28 2 2 3" xfId="35513"/>
    <cellStyle name="Normalny 28 2 3" xfId="15813"/>
    <cellStyle name="Normalny 28 2 3 2" xfId="42070"/>
    <cellStyle name="Normalny 28 2 4" xfId="28981"/>
    <cellStyle name="Normalny 28 3" xfId="9164"/>
    <cellStyle name="Normalny 28 3 2" xfId="22394"/>
    <cellStyle name="Normalny 28 3 2 2" xfId="48590"/>
    <cellStyle name="Normalny 28 3 3" xfId="35512"/>
    <cellStyle name="Normalny 28 4" xfId="15812"/>
    <cellStyle name="Normalny 28 4 2" xfId="42069"/>
    <cellStyle name="Normalny 28 5" xfId="28980"/>
    <cellStyle name="Normalny 29" xfId="2439"/>
    <cellStyle name="Normalny 29 2" xfId="2440"/>
    <cellStyle name="Normalny 29 2 2" xfId="9167"/>
    <cellStyle name="Normalny 29 2 2 2" xfId="22397"/>
    <cellStyle name="Normalny 29 2 2 2 2" xfId="48593"/>
    <cellStyle name="Normalny 29 2 2 3" xfId="35515"/>
    <cellStyle name="Normalny 29 2 3" xfId="15815"/>
    <cellStyle name="Normalny 29 2 3 2" xfId="42072"/>
    <cellStyle name="Normalny 29 2 4" xfId="28983"/>
    <cellStyle name="Normalny 29 3" xfId="9166"/>
    <cellStyle name="Normalny 29 3 2" xfId="22396"/>
    <cellStyle name="Normalny 29 3 2 2" xfId="48592"/>
    <cellStyle name="Normalny 29 3 3" xfId="35514"/>
    <cellStyle name="Normalny 29 4" xfId="15814"/>
    <cellStyle name="Normalny 29 4 2" xfId="42071"/>
    <cellStyle name="Normalny 29 5" xfId="28982"/>
    <cellStyle name="Normalny 3" xfId="203"/>
    <cellStyle name="Normalny 3 10" xfId="2442"/>
    <cellStyle name="Normalny 3 10 2" xfId="2443"/>
    <cellStyle name="Normalny 3 10 2 2" xfId="2444"/>
    <cellStyle name="Normalny 3 10 2 2 2" xfId="9171"/>
    <cellStyle name="Normalny 3 10 2 2 2 2" xfId="22401"/>
    <cellStyle name="Normalny 3 10 2 2 2 2 2" xfId="48597"/>
    <cellStyle name="Normalny 3 10 2 2 2 3" xfId="35519"/>
    <cellStyle name="Normalny 3 10 2 2 3" xfId="15819"/>
    <cellStyle name="Normalny 3 10 2 2 3 2" xfId="42076"/>
    <cellStyle name="Normalny 3 10 2 2 4" xfId="28987"/>
    <cellStyle name="Normalny 3 10 2 3" xfId="9170"/>
    <cellStyle name="Normalny 3 10 2 3 2" xfId="22400"/>
    <cellStyle name="Normalny 3 10 2 3 2 2" xfId="48596"/>
    <cellStyle name="Normalny 3 10 2 3 3" xfId="35518"/>
    <cellStyle name="Normalny 3 10 2 4" xfId="15818"/>
    <cellStyle name="Normalny 3 10 2 4 2" xfId="42075"/>
    <cellStyle name="Normalny 3 10 2 5" xfId="28986"/>
    <cellStyle name="Normalny 3 10 3" xfId="2445"/>
    <cellStyle name="Normalny 3 10 3 2" xfId="9172"/>
    <cellStyle name="Normalny 3 10 3 2 2" xfId="22402"/>
    <cellStyle name="Normalny 3 10 3 2 2 2" xfId="48598"/>
    <cellStyle name="Normalny 3 10 3 2 3" xfId="35520"/>
    <cellStyle name="Normalny 3 10 3 3" xfId="15820"/>
    <cellStyle name="Normalny 3 10 3 3 2" xfId="42077"/>
    <cellStyle name="Normalny 3 10 3 4" xfId="28988"/>
    <cellStyle name="Normalny 3 10 4" xfId="9169"/>
    <cellStyle name="Normalny 3 10 4 2" xfId="22399"/>
    <cellStyle name="Normalny 3 10 4 2 2" xfId="48595"/>
    <cellStyle name="Normalny 3 10 4 3" xfId="35517"/>
    <cellStyle name="Normalny 3 10 5" xfId="15817"/>
    <cellStyle name="Normalny 3 10 5 2" xfId="42074"/>
    <cellStyle name="Normalny 3 10 6" xfId="28985"/>
    <cellStyle name="Normalny 3 11" xfId="2446"/>
    <cellStyle name="Normalny 3 11 2" xfId="2447"/>
    <cellStyle name="Normalny 3 11 2 2" xfId="9174"/>
    <cellStyle name="Normalny 3 11 2 2 2" xfId="22404"/>
    <cellStyle name="Normalny 3 11 2 2 2 2" xfId="48600"/>
    <cellStyle name="Normalny 3 11 2 2 3" xfId="35522"/>
    <cellStyle name="Normalny 3 11 2 3" xfId="15822"/>
    <cellStyle name="Normalny 3 11 2 3 2" xfId="42079"/>
    <cellStyle name="Normalny 3 11 2 4" xfId="28990"/>
    <cellStyle name="Normalny 3 11 3" xfId="9173"/>
    <cellStyle name="Normalny 3 11 3 2" xfId="22403"/>
    <cellStyle name="Normalny 3 11 3 2 2" xfId="48599"/>
    <cellStyle name="Normalny 3 11 3 3" xfId="35521"/>
    <cellStyle name="Normalny 3 11 4" xfId="15821"/>
    <cellStyle name="Normalny 3 11 4 2" xfId="42078"/>
    <cellStyle name="Normalny 3 11 5" xfId="28989"/>
    <cellStyle name="Normalny 3 12" xfId="2448"/>
    <cellStyle name="Normalny 3 12 2" xfId="9175"/>
    <cellStyle name="Normalny 3 12 2 2" xfId="22405"/>
    <cellStyle name="Normalny 3 12 2 2 2" xfId="48601"/>
    <cellStyle name="Normalny 3 12 2 3" xfId="35523"/>
    <cellStyle name="Normalny 3 12 3" xfId="15823"/>
    <cellStyle name="Normalny 3 12 3 2" xfId="42080"/>
    <cellStyle name="Normalny 3 12 4" xfId="28991"/>
    <cellStyle name="Normalny 3 13" xfId="7050"/>
    <cellStyle name="Normalny 3 13 2" xfId="13648"/>
    <cellStyle name="Normalny 3 13 2 2" xfId="26877"/>
    <cellStyle name="Normalny 3 13 2 2 2" xfId="53044"/>
    <cellStyle name="Normalny 3 13 2 3" xfId="39966"/>
    <cellStyle name="Normalny 3 13 3" xfId="20296"/>
    <cellStyle name="Normalny 3 13 3 2" xfId="46523"/>
    <cellStyle name="Normalny 3 13 4" xfId="33433"/>
    <cellStyle name="Normalny 3 14" xfId="9168"/>
    <cellStyle name="Normalny 3 14 2" xfId="22398"/>
    <cellStyle name="Normalny 3 14 2 2" xfId="48594"/>
    <cellStyle name="Normalny 3 14 3" xfId="35516"/>
    <cellStyle name="Normalny 3 15" xfId="15816"/>
    <cellStyle name="Normalny 3 15 2" xfId="42073"/>
    <cellStyle name="Normalny 3 16" xfId="28984"/>
    <cellStyle name="Normalny 3 17" xfId="2441"/>
    <cellStyle name="Normalny 3 2" xfId="204"/>
    <cellStyle name="Normalny 3 2 2" xfId="271"/>
    <cellStyle name="Normalny 3 2 2 10" xfId="2450"/>
    <cellStyle name="Normalny 3 2 2 10 2" xfId="2451"/>
    <cellStyle name="Normalny 3 2 2 10 2 2" xfId="2452"/>
    <cellStyle name="Normalny 3 2 2 10 2 2 2" xfId="9179"/>
    <cellStyle name="Normalny 3 2 2 10 2 2 2 2" xfId="22409"/>
    <cellStyle name="Normalny 3 2 2 10 2 2 2 2 2" xfId="48605"/>
    <cellStyle name="Normalny 3 2 2 10 2 2 2 3" xfId="35527"/>
    <cellStyle name="Normalny 3 2 2 10 2 2 3" xfId="15827"/>
    <cellStyle name="Normalny 3 2 2 10 2 2 3 2" xfId="42084"/>
    <cellStyle name="Normalny 3 2 2 10 2 2 4" xfId="28995"/>
    <cellStyle name="Normalny 3 2 2 10 2 3" xfId="9178"/>
    <cellStyle name="Normalny 3 2 2 10 2 3 2" xfId="22408"/>
    <cellStyle name="Normalny 3 2 2 10 2 3 2 2" xfId="48604"/>
    <cellStyle name="Normalny 3 2 2 10 2 3 3" xfId="35526"/>
    <cellStyle name="Normalny 3 2 2 10 2 4" xfId="15826"/>
    <cellStyle name="Normalny 3 2 2 10 2 4 2" xfId="42083"/>
    <cellStyle name="Normalny 3 2 2 10 2 5" xfId="28994"/>
    <cellStyle name="Normalny 3 2 2 10 3" xfId="2453"/>
    <cellStyle name="Normalny 3 2 2 10 3 2" xfId="9180"/>
    <cellStyle name="Normalny 3 2 2 10 3 2 2" xfId="22410"/>
    <cellStyle name="Normalny 3 2 2 10 3 2 2 2" xfId="48606"/>
    <cellStyle name="Normalny 3 2 2 10 3 2 3" xfId="35528"/>
    <cellStyle name="Normalny 3 2 2 10 3 3" xfId="15828"/>
    <cellStyle name="Normalny 3 2 2 10 3 3 2" xfId="42085"/>
    <cellStyle name="Normalny 3 2 2 10 3 4" xfId="28996"/>
    <cellStyle name="Normalny 3 2 2 10 4" xfId="9177"/>
    <cellStyle name="Normalny 3 2 2 10 4 2" xfId="22407"/>
    <cellStyle name="Normalny 3 2 2 10 4 2 2" xfId="48603"/>
    <cellStyle name="Normalny 3 2 2 10 4 3" xfId="35525"/>
    <cellStyle name="Normalny 3 2 2 10 5" xfId="15825"/>
    <cellStyle name="Normalny 3 2 2 10 5 2" xfId="42082"/>
    <cellStyle name="Normalny 3 2 2 10 6" xfId="28993"/>
    <cellStyle name="Normalny 3 2 2 11" xfId="2454"/>
    <cellStyle name="Normalny 3 2 2 11 2" xfId="2455"/>
    <cellStyle name="Normalny 3 2 2 11 2 2" xfId="9182"/>
    <cellStyle name="Normalny 3 2 2 11 2 2 2" xfId="22412"/>
    <cellStyle name="Normalny 3 2 2 11 2 2 2 2" xfId="48608"/>
    <cellStyle name="Normalny 3 2 2 11 2 2 3" xfId="35530"/>
    <cellStyle name="Normalny 3 2 2 11 2 3" xfId="15830"/>
    <cellStyle name="Normalny 3 2 2 11 2 3 2" xfId="42087"/>
    <cellStyle name="Normalny 3 2 2 11 2 4" xfId="28998"/>
    <cellStyle name="Normalny 3 2 2 11 3" xfId="9181"/>
    <cellStyle name="Normalny 3 2 2 11 3 2" xfId="22411"/>
    <cellStyle name="Normalny 3 2 2 11 3 2 2" xfId="48607"/>
    <cellStyle name="Normalny 3 2 2 11 3 3" xfId="35529"/>
    <cellStyle name="Normalny 3 2 2 11 4" xfId="15829"/>
    <cellStyle name="Normalny 3 2 2 11 4 2" xfId="42086"/>
    <cellStyle name="Normalny 3 2 2 11 5" xfId="28997"/>
    <cellStyle name="Normalny 3 2 2 12" xfId="2456"/>
    <cellStyle name="Normalny 3 2 2 12 2" xfId="9183"/>
    <cellStyle name="Normalny 3 2 2 12 2 2" xfId="22413"/>
    <cellStyle name="Normalny 3 2 2 12 2 2 2" xfId="48609"/>
    <cellStyle name="Normalny 3 2 2 12 2 3" xfId="35531"/>
    <cellStyle name="Normalny 3 2 2 12 3" xfId="15831"/>
    <cellStyle name="Normalny 3 2 2 12 3 2" xfId="42088"/>
    <cellStyle name="Normalny 3 2 2 12 4" xfId="28999"/>
    <cellStyle name="Normalny 3 2 2 13" xfId="7051"/>
    <cellStyle name="Normalny 3 2 2 13 2" xfId="13649"/>
    <cellStyle name="Normalny 3 2 2 13 2 2" xfId="26878"/>
    <cellStyle name="Normalny 3 2 2 13 2 2 2" xfId="53045"/>
    <cellStyle name="Normalny 3 2 2 13 2 3" xfId="39967"/>
    <cellStyle name="Normalny 3 2 2 13 3" xfId="20297"/>
    <cellStyle name="Normalny 3 2 2 13 3 2" xfId="46524"/>
    <cellStyle name="Normalny 3 2 2 13 4" xfId="33434"/>
    <cellStyle name="Normalny 3 2 2 14" xfId="9176"/>
    <cellStyle name="Normalny 3 2 2 14 2" xfId="22406"/>
    <cellStyle name="Normalny 3 2 2 14 2 2" xfId="48602"/>
    <cellStyle name="Normalny 3 2 2 14 3" xfId="35524"/>
    <cellStyle name="Normalny 3 2 2 15" xfId="15824"/>
    <cellStyle name="Normalny 3 2 2 15 2" xfId="42081"/>
    <cellStyle name="Normalny 3 2 2 16" xfId="28992"/>
    <cellStyle name="Normalny 3 2 2 17" xfId="2449"/>
    <cellStyle name="Normalny 3 2 2 2" xfId="2457"/>
    <cellStyle name="Normalny 3 2 2 2 10" xfId="9184"/>
    <cellStyle name="Normalny 3 2 2 2 10 2" xfId="22414"/>
    <cellStyle name="Normalny 3 2 2 2 10 2 2" xfId="48610"/>
    <cellStyle name="Normalny 3 2 2 2 10 3" xfId="35532"/>
    <cellStyle name="Normalny 3 2 2 2 11" xfId="15832"/>
    <cellStyle name="Normalny 3 2 2 2 11 2" xfId="42089"/>
    <cellStyle name="Normalny 3 2 2 2 12" xfId="29000"/>
    <cellStyle name="Normalny 3 2 2 2 2" xfId="2458"/>
    <cellStyle name="Normalny 3 2 2 2 2 10" xfId="29001"/>
    <cellStyle name="Normalny 3 2 2 2 2 2" xfId="2459"/>
    <cellStyle name="Normalny 3 2 2 2 2 2 2" xfId="2460"/>
    <cellStyle name="Normalny 3 2 2 2 2 2 2 2" xfId="2461"/>
    <cellStyle name="Normalny 3 2 2 2 2 2 2 2 2" xfId="2462"/>
    <cellStyle name="Normalny 3 2 2 2 2 2 2 2 2 2" xfId="2463"/>
    <cellStyle name="Normalny 3 2 2 2 2 2 2 2 2 2 2" xfId="2464"/>
    <cellStyle name="Normalny 3 2 2 2 2 2 2 2 2 2 2 2" xfId="9191"/>
    <cellStyle name="Normalny 3 2 2 2 2 2 2 2 2 2 2 2 2" xfId="22421"/>
    <cellStyle name="Normalny 3 2 2 2 2 2 2 2 2 2 2 2 2 2" xfId="48617"/>
    <cellStyle name="Normalny 3 2 2 2 2 2 2 2 2 2 2 2 3" xfId="35539"/>
    <cellStyle name="Normalny 3 2 2 2 2 2 2 2 2 2 2 3" xfId="15839"/>
    <cellStyle name="Normalny 3 2 2 2 2 2 2 2 2 2 2 3 2" xfId="42096"/>
    <cellStyle name="Normalny 3 2 2 2 2 2 2 2 2 2 2 4" xfId="29007"/>
    <cellStyle name="Normalny 3 2 2 2 2 2 2 2 2 2 3" xfId="9190"/>
    <cellStyle name="Normalny 3 2 2 2 2 2 2 2 2 2 3 2" xfId="22420"/>
    <cellStyle name="Normalny 3 2 2 2 2 2 2 2 2 2 3 2 2" xfId="48616"/>
    <cellStyle name="Normalny 3 2 2 2 2 2 2 2 2 2 3 3" xfId="35538"/>
    <cellStyle name="Normalny 3 2 2 2 2 2 2 2 2 2 4" xfId="15838"/>
    <cellStyle name="Normalny 3 2 2 2 2 2 2 2 2 2 4 2" xfId="42095"/>
    <cellStyle name="Normalny 3 2 2 2 2 2 2 2 2 2 5" xfId="29006"/>
    <cellStyle name="Normalny 3 2 2 2 2 2 2 2 2 3" xfId="2465"/>
    <cellStyle name="Normalny 3 2 2 2 2 2 2 2 2 3 2" xfId="9192"/>
    <cellStyle name="Normalny 3 2 2 2 2 2 2 2 2 3 2 2" xfId="22422"/>
    <cellStyle name="Normalny 3 2 2 2 2 2 2 2 2 3 2 2 2" xfId="48618"/>
    <cellStyle name="Normalny 3 2 2 2 2 2 2 2 2 3 2 3" xfId="35540"/>
    <cellStyle name="Normalny 3 2 2 2 2 2 2 2 2 3 3" xfId="15840"/>
    <cellStyle name="Normalny 3 2 2 2 2 2 2 2 2 3 3 2" xfId="42097"/>
    <cellStyle name="Normalny 3 2 2 2 2 2 2 2 2 3 4" xfId="29008"/>
    <cellStyle name="Normalny 3 2 2 2 2 2 2 2 2 4" xfId="9189"/>
    <cellStyle name="Normalny 3 2 2 2 2 2 2 2 2 4 2" xfId="22419"/>
    <cellStyle name="Normalny 3 2 2 2 2 2 2 2 2 4 2 2" xfId="48615"/>
    <cellStyle name="Normalny 3 2 2 2 2 2 2 2 2 4 3" xfId="35537"/>
    <cellStyle name="Normalny 3 2 2 2 2 2 2 2 2 5" xfId="15837"/>
    <cellStyle name="Normalny 3 2 2 2 2 2 2 2 2 5 2" xfId="42094"/>
    <cellStyle name="Normalny 3 2 2 2 2 2 2 2 2 6" xfId="29005"/>
    <cellStyle name="Normalny 3 2 2 2 2 2 2 2 3" xfId="2466"/>
    <cellStyle name="Normalny 3 2 2 2 2 2 2 2 3 2" xfId="2467"/>
    <cellStyle name="Normalny 3 2 2 2 2 2 2 2 3 2 2" xfId="9194"/>
    <cellStyle name="Normalny 3 2 2 2 2 2 2 2 3 2 2 2" xfId="22424"/>
    <cellStyle name="Normalny 3 2 2 2 2 2 2 2 3 2 2 2 2" xfId="48620"/>
    <cellStyle name="Normalny 3 2 2 2 2 2 2 2 3 2 2 3" xfId="35542"/>
    <cellStyle name="Normalny 3 2 2 2 2 2 2 2 3 2 3" xfId="15842"/>
    <cellStyle name="Normalny 3 2 2 2 2 2 2 2 3 2 3 2" xfId="42099"/>
    <cellStyle name="Normalny 3 2 2 2 2 2 2 2 3 2 4" xfId="29010"/>
    <cellStyle name="Normalny 3 2 2 2 2 2 2 2 3 3" xfId="9193"/>
    <cellStyle name="Normalny 3 2 2 2 2 2 2 2 3 3 2" xfId="22423"/>
    <cellStyle name="Normalny 3 2 2 2 2 2 2 2 3 3 2 2" xfId="48619"/>
    <cellStyle name="Normalny 3 2 2 2 2 2 2 2 3 3 3" xfId="35541"/>
    <cellStyle name="Normalny 3 2 2 2 2 2 2 2 3 4" xfId="15841"/>
    <cellStyle name="Normalny 3 2 2 2 2 2 2 2 3 4 2" xfId="42098"/>
    <cellStyle name="Normalny 3 2 2 2 2 2 2 2 3 5" xfId="29009"/>
    <cellStyle name="Normalny 3 2 2 2 2 2 2 2 4" xfId="2468"/>
    <cellStyle name="Normalny 3 2 2 2 2 2 2 2 4 2" xfId="9195"/>
    <cellStyle name="Normalny 3 2 2 2 2 2 2 2 4 2 2" xfId="22425"/>
    <cellStyle name="Normalny 3 2 2 2 2 2 2 2 4 2 2 2" xfId="48621"/>
    <cellStyle name="Normalny 3 2 2 2 2 2 2 2 4 2 3" xfId="35543"/>
    <cellStyle name="Normalny 3 2 2 2 2 2 2 2 4 3" xfId="15843"/>
    <cellStyle name="Normalny 3 2 2 2 2 2 2 2 4 3 2" xfId="42100"/>
    <cellStyle name="Normalny 3 2 2 2 2 2 2 2 4 4" xfId="29011"/>
    <cellStyle name="Normalny 3 2 2 2 2 2 2 2 5" xfId="9188"/>
    <cellStyle name="Normalny 3 2 2 2 2 2 2 2 5 2" xfId="22418"/>
    <cellStyle name="Normalny 3 2 2 2 2 2 2 2 5 2 2" xfId="48614"/>
    <cellStyle name="Normalny 3 2 2 2 2 2 2 2 5 3" xfId="35536"/>
    <cellStyle name="Normalny 3 2 2 2 2 2 2 2 6" xfId="15836"/>
    <cellStyle name="Normalny 3 2 2 2 2 2 2 2 6 2" xfId="42093"/>
    <cellStyle name="Normalny 3 2 2 2 2 2 2 2 7" xfId="29004"/>
    <cellStyle name="Normalny 3 2 2 2 2 2 2 3" xfId="2469"/>
    <cellStyle name="Normalny 3 2 2 2 2 2 2 3 2" xfId="2470"/>
    <cellStyle name="Normalny 3 2 2 2 2 2 2 3 2 2" xfId="2471"/>
    <cellStyle name="Normalny 3 2 2 2 2 2 2 3 2 2 2" xfId="9198"/>
    <cellStyle name="Normalny 3 2 2 2 2 2 2 3 2 2 2 2" xfId="22428"/>
    <cellStyle name="Normalny 3 2 2 2 2 2 2 3 2 2 2 2 2" xfId="48624"/>
    <cellStyle name="Normalny 3 2 2 2 2 2 2 3 2 2 2 3" xfId="35546"/>
    <cellStyle name="Normalny 3 2 2 2 2 2 2 3 2 2 3" xfId="15846"/>
    <cellStyle name="Normalny 3 2 2 2 2 2 2 3 2 2 3 2" xfId="42103"/>
    <cellStyle name="Normalny 3 2 2 2 2 2 2 3 2 2 4" xfId="29014"/>
    <cellStyle name="Normalny 3 2 2 2 2 2 2 3 2 3" xfId="9197"/>
    <cellStyle name="Normalny 3 2 2 2 2 2 2 3 2 3 2" xfId="22427"/>
    <cellStyle name="Normalny 3 2 2 2 2 2 2 3 2 3 2 2" xfId="48623"/>
    <cellStyle name="Normalny 3 2 2 2 2 2 2 3 2 3 3" xfId="35545"/>
    <cellStyle name="Normalny 3 2 2 2 2 2 2 3 2 4" xfId="15845"/>
    <cellStyle name="Normalny 3 2 2 2 2 2 2 3 2 4 2" xfId="42102"/>
    <cellStyle name="Normalny 3 2 2 2 2 2 2 3 2 5" xfId="29013"/>
    <cellStyle name="Normalny 3 2 2 2 2 2 2 3 3" xfId="2472"/>
    <cellStyle name="Normalny 3 2 2 2 2 2 2 3 3 2" xfId="9199"/>
    <cellStyle name="Normalny 3 2 2 2 2 2 2 3 3 2 2" xfId="22429"/>
    <cellStyle name="Normalny 3 2 2 2 2 2 2 3 3 2 2 2" xfId="48625"/>
    <cellStyle name="Normalny 3 2 2 2 2 2 2 3 3 2 3" xfId="35547"/>
    <cellStyle name="Normalny 3 2 2 2 2 2 2 3 3 3" xfId="15847"/>
    <cellStyle name="Normalny 3 2 2 2 2 2 2 3 3 3 2" xfId="42104"/>
    <cellStyle name="Normalny 3 2 2 2 2 2 2 3 3 4" xfId="29015"/>
    <cellStyle name="Normalny 3 2 2 2 2 2 2 3 4" xfId="9196"/>
    <cellStyle name="Normalny 3 2 2 2 2 2 2 3 4 2" xfId="22426"/>
    <cellStyle name="Normalny 3 2 2 2 2 2 2 3 4 2 2" xfId="48622"/>
    <cellStyle name="Normalny 3 2 2 2 2 2 2 3 4 3" xfId="35544"/>
    <cellStyle name="Normalny 3 2 2 2 2 2 2 3 5" xfId="15844"/>
    <cellStyle name="Normalny 3 2 2 2 2 2 2 3 5 2" xfId="42101"/>
    <cellStyle name="Normalny 3 2 2 2 2 2 2 3 6" xfId="29012"/>
    <cellStyle name="Normalny 3 2 2 2 2 2 2 4" xfId="2473"/>
    <cellStyle name="Normalny 3 2 2 2 2 2 2 4 2" xfId="2474"/>
    <cellStyle name="Normalny 3 2 2 2 2 2 2 4 2 2" xfId="9201"/>
    <cellStyle name="Normalny 3 2 2 2 2 2 2 4 2 2 2" xfId="22431"/>
    <cellStyle name="Normalny 3 2 2 2 2 2 2 4 2 2 2 2" xfId="48627"/>
    <cellStyle name="Normalny 3 2 2 2 2 2 2 4 2 2 3" xfId="35549"/>
    <cellStyle name="Normalny 3 2 2 2 2 2 2 4 2 3" xfId="15849"/>
    <cellStyle name="Normalny 3 2 2 2 2 2 2 4 2 3 2" xfId="42106"/>
    <cellStyle name="Normalny 3 2 2 2 2 2 2 4 2 4" xfId="29017"/>
    <cellStyle name="Normalny 3 2 2 2 2 2 2 4 3" xfId="9200"/>
    <cellStyle name="Normalny 3 2 2 2 2 2 2 4 3 2" xfId="22430"/>
    <cellStyle name="Normalny 3 2 2 2 2 2 2 4 3 2 2" xfId="48626"/>
    <cellStyle name="Normalny 3 2 2 2 2 2 2 4 3 3" xfId="35548"/>
    <cellStyle name="Normalny 3 2 2 2 2 2 2 4 4" xfId="15848"/>
    <cellStyle name="Normalny 3 2 2 2 2 2 2 4 4 2" xfId="42105"/>
    <cellStyle name="Normalny 3 2 2 2 2 2 2 4 5" xfId="29016"/>
    <cellStyle name="Normalny 3 2 2 2 2 2 2 5" xfId="2475"/>
    <cellStyle name="Normalny 3 2 2 2 2 2 2 5 2" xfId="9202"/>
    <cellStyle name="Normalny 3 2 2 2 2 2 2 5 2 2" xfId="22432"/>
    <cellStyle name="Normalny 3 2 2 2 2 2 2 5 2 2 2" xfId="48628"/>
    <cellStyle name="Normalny 3 2 2 2 2 2 2 5 2 3" xfId="35550"/>
    <cellStyle name="Normalny 3 2 2 2 2 2 2 5 3" xfId="15850"/>
    <cellStyle name="Normalny 3 2 2 2 2 2 2 5 3 2" xfId="42107"/>
    <cellStyle name="Normalny 3 2 2 2 2 2 2 5 4" xfId="29018"/>
    <cellStyle name="Normalny 3 2 2 2 2 2 2 6" xfId="9187"/>
    <cellStyle name="Normalny 3 2 2 2 2 2 2 6 2" xfId="22417"/>
    <cellStyle name="Normalny 3 2 2 2 2 2 2 6 2 2" xfId="48613"/>
    <cellStyle name="Normalny 3 2 2 2 2 2 2 6 3" xfId="35535"/>
    <cellStyle name="Normalny 3 2 2 2 2 2 2 7" xfId="15835"/>
    <cellStyle name="Normalny 3 2 2 2 2 2 2 7 2" xfId="42092"/>
    <cellStyle name="Normalny 3 2 2 2 2 2 2 8" xfId="29003"/>
    <cellStyle name="Normalny 3 2 2 2 2 2 3" xfId="2476"/>
    <cellStyle name="Normalny 3 2 2 2 2 2 3 2" xfId="2477"/>
    <cellStyle name="Normalny 3 2 2 2 2 2 3 2 2" xfId="2478"/>
    <cellStyle name="Normalny 3 2 2 2 2 2 3 2 2 2" xfId="2479"/>
    <cellStyle name="Normalny 3 2 2 2 2 2 3 2 2 2 2" xfId="9206"/>
    <cellStyle name="Normalny 3 2 2 2 2 2 3 2 2 2 2 2" xfId="22436"/>
    <cellStyle name="Normalny 3 2 2 2 2 2 3 2 2 2 2 2 2" xfId="48632"/>
    <cellStyle name="Normalny 3 2 2 2 2 2 3 2 2 2 2 3" xfId="35554"/>
    <cellStyle name="Normalny 3 2 2 2 2 2 3 2 2 2 3" xfId="15854"/>
    <cellStyle name="Normalny 3 2 2 2 2 2 3 2 2 2 3 2" xfId="42111"/>
    <cellStyle name="Normalny 3 2 2 2 2 2 3 2 2 2 4" xfId="29022"/>
    <cellStyle name="Normalny 3 2 2 2 2 2 3 2 2 3" xfId="9205"/>
    <cellStyle name="Normalny 3 2 2 2 2 2 3 2 2 3 2" xfId="22435"/>
    <cellStyle name="Normalny 3 2 2 2 2 2 3 2 2 3 2 2" xfId="48631"/>
    <cellStyle name="Normalny 3 2 2 2 2 2 3 2 2 3 3" xfId="35553"/>
    <cellStyle name="Normalny 3 2 2 2 2 2 3 2 2 4" xfId="15853"/>
    <cellStyle name="Normalny 3 2 2 2 2 2 3 2 2 4 2" xfId="42110"/>
    <cellStyle name="Normalny 3 2 2 2 2 2 3 2 2 5" xfId="29021"/>
    <cellStyle name="Normalny 3 2 2 2 2 2 3 2 3" xfId="2480"/>
    <cellStyle name="Normalny 3 2 2 2 2 2 3 2 3 2" xfId="9207"/>
    <cellStyle name="Normalny 3 2 2 2 2 2 3 2 3 2 2" xfId="22437"/>
    <cellStyle name="Normalny 3 2 2 2 2 2 3 2 3 2 2 2" xfId="48633"/>
    <cellStyle name="Normalny 3 2 2 2 2 2 3 2 3 2 3" xfId="35555"/>
    <cellStyle name="Normalny 3 2 2 2 2 2 3 2 3 3" xfId="15855"/>
    <cellStyle name="Normalny 3 2 2 2 2 2 3 2 3 3 2" xfId="42112"/>
    <cellStyle name="Normalny 3 2 2 2 2 2 3 2 3 4" xfId="29023"/>
    <cellStyle name="Normalny 3 2 2 2 2 2 3 2 4" xfId="9204"/>
    <cellStyle name="Normalny 3 2 2 2 2 2 3 2 4 2" xfId="22434"/>
    <cellStyle name="Normalny 3 2 2 2 2 2 3 2 4 2 2" xfId="48630"/>
    <cellStyle name="Normalny 3 2 2 2 2 2 3 2 4 3" xfId="35552"/>
    <cellStyle name="Normalny 3 2 2 2 2 2 3 2 5" xfId="15852"/>
    <cellStyle name="Normalny 3 2 2 2 2 2 3 2 5 2" xfId="42109"/>
    <cellStyle name="Normalny 3 2 2 2 2 2 3 2 6" xfId="29020"/>
    <cellStyle name="Normalny 3 2 2 2 2 2 3 3" xfId="2481"/>
    <cellStyle name="Normalny 3 2 2 2 2 2 3 3 2" xfId="2482"/>
    <cellStyle name="Normalny 3 2 2 2 2 2 3 3 2 2" xfId="9209"/>
    <cellStyle name="Normalny 3 2 2 2 2 2 3 3 2 2 2" xfId="22439"/>
    <cellStyle name="Normalny 3 2 2 2 2 2 3 3 2 2 2 2" xfId="48635"/>
    <cellStyle name="Normalny 3 2 2 2 2 2 3 3 2 2 3" xfId="35557"/>
    <cellStyle name="Normalny 3 2 2 2 2 2 3 3 2 3" xfId="15857"/>
    <cellStyle name="Normalny 3 2 2 2 2 2 3 3 2 3 2" xfId="42114"/>
    <cellStyle name="Normalny 3 2 2 2 2 2 3 3 2 4" xfId="29025"/>
    <cellStyle name="Normalny 3 2 2 2 2 2 3 3 3" xfId="9208"/>
    <cellStyle name="Normalny 3 2 2 2 2 2 3 3 3 2" xfId="22438"/>
    <cellStyle name="Normalny 3 2 2 2 2 2 3 3 3 2 2" xfId="48634"/>
    <cellStyle name="Normalny 3 2 2 2 2 2 3 3 3 3" xfId="35556"/>
    <cellStyle name="Normalny 3 2 2 2 2 2 3 3 4" xfId="15856"/>
    <cellStyle name="Normalny 3 2 2 2 2 2 3 3 4 2" xfId="42113"/>
    <cellStyle name="Normalny 3 2 2 2 2 2 3 3 5" xfId="29024"/>
    <cellStyle name="Normalny 3 2 2 2 2 2 3 4" xfId="2483"/>
    <cellStyle name="Normalny 3 2 2 2 2 2 3 4 2" xfId="9210"/>
    <cellStyle name="Normalny 3 2 2 2 2 2 3 4 2 2" xfId="22440"/>
    <cellStyle name="Normalny 3 2 2 2 2 2 3 4 2 2 2" xfId="48636"/>
    <cellStyle name="Normalny 3 2 2 2 2 2 3 4 2 3" xfId="35558"/>
    <cellStyle name="Normalny 3 2 2 2 2 2 3 4 3" xfId="15858"/>
    <cellStyle name="Normalny 3 2 2 2 2 2 3 4 3 2" xfId="42115"/>
    <cellStyle name="Normalny 3 2 2 2 2 2 3 4 4" xfId="29026"/>
    <cellStyle name="Normalny 3 2 2 2 2 2 3 5" xfId="9203"/>
    <cellStyle name="Normalny 3 2 2 2 2 2 3 5 2" xfId="22433"/>
    <cellStyle name="Normalny 3 2 2 2 2 2 3 5 2 2" xfId="48629"/>
    <cellStyle name="Normalny 3 2 2 2 2 2 3 5 3" xfId="35551"/>
    <cellStyle name="Normalny 3 2 2 2 2 2 3 6" xfId="15851"/>
    <cellStyle name="Normalny 3 2 2 2 2 2 3 6 2" xfId="42108"/>
    <cellStyle name="Normalny 3 2 2 2 2 2 3 7" xfId="29019"/>
    <cellStyle name="Normalny 3 2 2 2 2 2 4" xfId="2484"/>
    <cellStyle name="Normalny 3 2 2 2 2 2 4 2" xfId="2485"/>
    <cellStyle name="Normalny 3 2 2 2 2 2 4 2 2" xfId="2486"/>
    <cellStyle name="Normalny 3 2 2 2 2 2 4 2 2 2" xfId="9213"/>
    <cellStyle name="Normalny 3 2 2 2 2 2 4 2 2 2 2" xfId="22443"/>
    <cellStyle name="Normalny 3 2 2 2 2 2 4 2 2 2 2 2" xfId="48639"/>
    <cellStyle name="Normalny 3 2 2 2 2 2 4 2 2 2 3" xfId="35561"/>
    <cellStyle name="Normalny 3 2 2 2 2 2 4 2 2 3" xfId="15861"/>
    <cellStyle name="Normalny 3 2 2 2 2 2 4 2 2 3 2" xfId="42118"/>
    <cellStyle name="Normalny 3 2 2 2 2 2 4 2 2 4" xfId="29029"/>
    <cellStyle name="Normalny 3 2 2 2 2 2 4 2 3" xfId="9212"/>
    <cellStyle name="Normalny 3 2 2 2 2 2 4 2 3 2" xfId="22442"/>
    <cellStyle name="Normalny 3 2 2 2 2 2 4 2 3 2 2" xfId="48638"/>
    <cellStyle name="Normalny 3 2 2 2 2 2 4 2 3 3" xfId="35560"/>
    <cellStyle name="Normalny 3 2 2 2 2 2 4 2 4" xfId="15860"/>
    <cellStyle name="Normalny 3 2 2 2 2 2 4 2 4 2" xfId="42117"/>
    <cellStyle name="Normalny 3 2 2 2 2 2 4 2 5" xfId="29028"/>
    <cellStyle name="Normalny 3 2 2 2 2 2 4 3" xfId="2487"/>
    <cellStyle name="Normalny 3 2 2 2 2 2 4 3 2" xfId="9214"/>
    <cellStyle name="Normalny 3 2 2 2 2 2 4 3 2 2" xfId="22444"/>
    <cellStyle name="Normalny 3 2 2 2 2 2 4 3 2 2 2" xfId="48640"/>
    <cellStyle name="Normalny 3 2 2 2 2 2 4 3 2 3" xfId="35562"/>
    <cellStyle name="Normalny 3 2 2 2 2 2 4 3 3" xfId="15862"/>
    <cellStyle name="Normalny 3 2 2 2 2 2 4 3 3 2" xfId="42119"/>
    <cellStyle name="Normalny 3 2 2 2 2 2 4 3 4" xfId="29030"/>
    <cellStyle name="Normalny 3 2 2 2 2 2 4 4" xfId="9211"/>
    <cellStyle name="Normalny 3 2 2 2 2 2 4 4 2" xfId="22441"/>
    <cellStyle name="Normalny 3 2 2 2 2 2 4 4 2 2" xfId="48637"/>
    <cellStyle name="Normalny 3 2 2 2 2 2 4 4 3" xfId="35559"/>
    <cellStyle name="Normalny 3 2 2 2 2 2 4 5" xfId="15859"/>
    <cellStyle name="Normalny 3 2 2 2 2 2 4 5 2" xfId="42116"/>
    <cellStyle name="Normalny 3 2 2 2 2 2 4 6" xfId="29027"/>
    <cellStyle name="Normalny 3 2 2 2 2 2 5" xfId="2488"/>
    <cellStyle name="Normalny 3 2 2 2 2 2 5 2" xfId="2489"/>
    <cellStyle name="Normalny 3 2 2 2 2 2 5 2 2" xfId="9216"/>
    <cellStyle name="Normalny 3 2 2 2 2 2 5 2 2 2" xfId="22446"/>
    <cellStyle name="Normalny 3 2 2 2 2 2 5 2 2 2 2" xfId="48642"/>
    <cellStyle name="Normalny 3 2 2 2 2 2 5 2 2 3" xfId="35564"/>
    <cellStyle name="Normalny 3 2 2 2 2 2 5 2 3" xfId="15864"/>
    <cellStyle name="Normalny 3 2 2 2 2 2 5 2 3 2" xfId="42121"/>
    <cellStyle name="Normalny 3 2 2 2 2 2 5 2 4" xfId="29032"/>
    <cellStyle name="Normalny 3 2 2 2 2 2 5 3" xfId="9215"/>
    <cellStyle name="Normalny 3 2 2 2 2 2 5 3 2" xfId="22445"/>
    <cellStyle name="Normalny 3 2 2 2 2 2 5 3 2 2" xfId="48641"/>
    <cellStyle name="Normalny 3 2 2 2 2 2 5 3 3" xfId="35563"/>
    <cellStyle name="Normalny 3 2 2 2 2 2 5 4" xfId="15863"/>
    <cellStyle name="Normalny 3 2 2 2 2 2 5 4 2" xfId="42120"/>
    <cellStyle name="Normalny 3 2 2 2 2 2 5 5" xfId="29031"/>
    <cellStyle name="Normalny 3 2 2 2 2 2 6" xfId="2490"/>
    <cellStyle name="Normalny 3 2 2 2 2 2 6 2" xfId="9217"/>
    <cellStyle name="Normalny 3 2 2 2 2 2 6 2 2" xfId="22447"/>
    <cellStyle name="Normalny 3 2 2 2 2 2 6 2 2 2" xfId="48643"/>
    <cellStyle name="Normalny 3 2 2 2 2 2 6 2 3" xfId="35565"/>
    <cellStyle name="Normalny 3 2 2 2 2 2 6 3" xfId="15865"/>
    <cellStyle name="Normalny 3 2 2 2 2 2 6 3 2" xfId="42122"/>
    <cellStyle name="Normalny 3 2 2 2 2 2 6 4" xfId="29033"/>
    <cellStyle name="Normalny 3 2 2 2 2 2 7" xfId="9186"/>
    <cellStyle name="Normalny 3 2 2 2 2 2 7 2" xfId="22416"/>
    <cellStyle name="Normalny 3 2 2 2 2 2 7 2 2" xfId="48612"/>
    <cellStyle name="Normalny 3 2 2 2 2 2 7 3" xfId="35534"/>
    <cellStyle name="Normalny 3 2 2 2 2 2 8" xfId="15834"/>
    <cellStyle name="Normalny 3 2 2 2 2 2 8 2" xfId="42091"/>
    <cellStyle name="Normalny 3 2 2 2 2 2 9" xfId="29002"/>
    <cellStyle name="Normalny 3 2 2 2 2 3" xfId="2491"/>
    <cellStyle name="Normalny 3 2 2 2 2 3 2" xfId="2492"/>
    <cellStyle name="Normalny 3 2 2 2 2 3 2 2" xfId="2493"/>
    <cellStyle name="Normalny 3 2 2 2 2 3 2 2 2" xfId="2494"/>
    <cellStyle name="Normalny 3 2 2 2 2 3 2 2 2 2" xfId="2495"/>
    <cellStyle name="Normalny 3 2 2 2 2 3 2 2 2 2 2" xfId="9222"/>
    <cellStyle name="Normalny 3 2 2 2 2 3 2 2 2 2 2 2" xfId="22452"/>
    <cellStyle name="Normalny 3 2 2 2 2 3 2 2 2 2 2 2 2" xfId="48648"/>
    <cellStyle name="Normalny 3 2 2 2 2 3 2 2 2 2 2 3" xfId="35570"/>
    <cellStyle name="Normalny 3 2 2 2 2 3 2 2 2 2 3" xfId="15870"/>
    <cellStyle name="Normalny 3 2 2 2 2 3 2 2 2 2 3 2" xfId="42127"/>
    <cellStyle name="Normalny 3 2 2 2 2 3 2 2 2 2 4" xfId="29038"/>
    <cellStyle name="Normalny 3 2 2 2 2 3 2 2 2 3" xfId="9221"/>
    <cellStyle name="Normalny 3 2 2 2 2 3 2 2 2 3 2" xfId="22451"/>
    <cellStyle name="Normalny 3 2 2 2 2 3 2 2 2 3 2 2" xfId="48647"/>
    <cellStyle name="Normalny 3 2 2 2 2 3 2 2 2 3 3" xfId="35569"/>
    <cellStyle name="Normalny 3 2 2 2 2 3 2 2 2 4" xfId="15869"/>
    <cellStyle name="Normalny 3 2 2 2 2 3 2 2 2 4 2" xfId="42126"/>
    <cellStyle name="Normalny 3 2 2 2 2 3 2 2 2 5" xfId="29037"/>
    <cellStyle name="Normalny 3 2 2 2 2 3 2 2 3" xfId="2496"/>
    <cellStyle name="Normalny 3 2 2 2 2 3 2 2 3 2" xfId="9223"/>
    <cellStyle name="Normalny 3 2 2 2 2 3 2 2 3 2 2" xfId="22453"/>
    <cellStyle name="Normalny 3 2 2 2 2 3 2 2 3 2 2 2" xfId="48649"/>
    <cellStyle name="Normalny 3 2 2 2 2 3 2 2 3 2 3" xfId="35571"/>
    <cellStyle name="Normalny 3 2 2 2 2 3 2 2 3 3" xfId="15871"/>
    <cellStyle name="Normalny 3 2 2 2 2 3 2 2 3 3 2" xfId="42128"/>
    <cellStyle name="Normalny 3 2 2 2 2 3 2 2 3 4" xfId="29039"/>
    <cellStyle name="Normalny 3 2 2 2 2 3 2 2 4" xfId="9220"/>
    <cellStyle name="Normalny 3 2 2 2 2 3 2 2 4 2" xfId="22450"/>
    <cellStyle name="Normalny 3 2 2 2 2 3 2 2 4 2 2" xfId="48646"/>
    <cellStyle name="Normalny 3 2 2 2 2 3 2 2 4 3" xfId="35568"/>
    <cellStyle name="Normalny 3 2 2 2 2 3 2 2 5" xfId="15868"/>
    <cellStyle name="Normalny 3 2 2 2 2 3 2 2 5 2" xfId="42125"/>
    <cellStyle name="Normalny 3 2 2 2 2 3 2 2 6" xfId="29036"/>
    <cellStyle name="Normalny 3 2 2 2 2 3 2 3" xfId="2497"/>
    <cellStyle name="Normalny 3 2 2 2 2 3 2 3 2" xfId="2498"/>
    <cellStyle name="Normalny 3 2 2 2 2 3 2 3 2 2" xfId="9225"/>
    <cellStyle name="Normalny 3 2 2 2 2 3 2 3 2 2 2" xfId="22455"/>
    <cellStyle name="Normalny 3 2 2 2 2 3 2 3 2 2 2 2" xfId="48651"/>
    <cellStyle name="Normalny 3 2 2 2 2 3 2 3 2 2 3" xfId="35573"/>
    <cellStyle name="Normalny 3 2 2 2 2 3 2 3 2 3" xfId="15873"/>
    <cellStyle name="Normalny 3 2 2 2 2 3 2 3 2 3 2" xfId="42130"/>
    <cellStyle name="Normalny 3 2 2 2 2 3 2 3 2 4" xfId="29041"/>
    <cellStyle name="Normalny 3 2 2 2 2 3 2 3 3" xfId="9224"/>
    <cellStyle name="Normalny 3 2 2 2 2 3 2 3 3 2" xfId="22454"/>
    <cellStyle name="Normalny 3 2 2 2 2 3 2 3 3 2 2" xfId="48650"/>
    <cellStyle name="Normalny 3 2 2 2 2 3 2 3 3 3" xfId="35572"/>
    <cellStyle name="Normalny 3 2 2 2 2 3 2 3 4" xfId="15872"/>
    <cellStyle name="Normalny 3 2 2 2 2 3 2 3 4 2" xfId="42129"/>
    <cellStyle name="Normalny 3 2 2 2 2 3 2 3 5" xfId="29040"/>
    <cellStyle name="Normalny 3 2 2 2 2 3 2 4" xfId="2499"/>
    <cellStyle name="Normalny 3 2 2 2 2 3 2 4 2" xfId="9226"/>
    <cellStyle name="Normalny 3 2 2 2 2 3 2 4 2 2" xfId="22456"/>
    <cellStyle name="Normalny 3 2 2 2 2 3 2 4 2 2 2" xfId="48652"/>
    <cellStyle name="Normalny 3 2 2 2 2 3 2 4 2 3" xfId="35574"/>
    <cellStyle name="Normalny 3 2 2 2 2 3 2 4 3" xfId="15874"/>
    <cellStyle name="Normalny 3 2 2 2 2 3 2 4 3 2" xfId="42131"/>
    <cellStyle name="Normalny 3 2 2 2 2 3 2 4 4" xfId="29042"/>
    <cellStyle name="Normalny 3 2 2 2 2 3 2 5" xfId="9219"/>
    <cellStyle name="Normalny 3 2 2 2 2 3 2 5 2" xfId="22449"/>
    <cellStyle name="Normalny 3 2 2 2 2 3 2 5 2 2" xfId="48645"/>
    <cellStyle name="Normalny 3 2 2 2 2 3 2 5 3" xfId="35567"/>
    <cellStyle name="Normalny 3 2 2 2 2 3 2 6" xfId="15867"/>
    <cellStyle name="Normalny 3 2 2 2 2 3 2 6 2" xfId="42124"/>
    <cellStyle name="Normalny 3 2 2 2 2 3 2 7" xfId="29035"/>
    <cellStyle name="Normalny 3 2 2 2 2 3 3" xfId="2500"/>
    <cellStyle name="Normalny 3 2 2 2 2 3 3 2" xfId="2501"/>
    <cellStyle name="Normalny 3 2 2 2 2 3 3 2 2" xfId="2502"/>
    <cellStyle name="Normalny 3 2 2 2 2 3 3 2 2 2" xfId="9229"/>
    <cellStyle name="Normalny 3 2 2 2 2 3 3 2 2 2 2" xfId="22459"/>
    <cellStyle name="Normalny 3 2 2 2 2 3 3 2 2 2 2 2" xfId="48655"/>
    <cellStyle name="Normalny 3 2 2 2 2 3 3 2 2 2 3" xfId="35577"/>
    <cellStyle name="Normalny 3 2 2 2 2 3 3 2 2 3" xfId="15877"/>
    <cellStyle name="Normalny 3 2 2 2 2 3 3 2 2 3 2" xfId="42134"/>
    <cellStyle name="Normalny 3 2 2 2 2 3 3 2 2 4" xfId="29045"/>
    <cellStyle name="Normalny 3 2 2 2 2 3 3 2 3" xfId="9228"/>
    <cellStyle name="Normalny 3 2 2 2 2 3 3 2 3 2" xfId="22458"/>
    <cellStyle name="Normalny 3 2 2 2 2 3 3 2 3 2 2" xfId="48654"/>
    <cellStyle name="Normalny 3 2 2 2 2 3 3 2 3 3" xfId="35576"/>
    <cellStyle name="Normalny 3 2 2 2 2 3 3 2 4" xfId="15876"/>
    <cellStyle name="Normalny 3 2 2 2 2 3 3 2 4 2" xfId="42133"/>
    <cellStyle name="Normalny 3 2 2 2 2 3 3 2 5" xfId="29044"/>
    <cellStyle name="Normalny 3 2 2 2 2 3 3 3" xfId="2503"/>
    <cellStyle name="Normalny 3 2 2 2 2 3 3 3 2" xfId="9230"/>
    <cellStyle name="Normalny 3 2 2 2 2 3 3 3 2 2" xfId="22460"/>
    <cellStyle name="Normalny 3 2 2 2 2 3 3 3 2 2 2" xfId="48656"/>
    <cellStyle name="Normalny 3 2 2 2 2 3 3 3 2 3" xfId="35578"/>
    <cellStyle name="Normalny 3 2 2 2 2 3 3 3 3" xfId="15878"/>
    <cellStyle name="Normalny 3 2 2 2 2 3 3 3 3 2" xfId="42135"/>
    <cellStyle name="Normalny 3 2 2 2 2 3 3 3 4" xfId="29046"/>
    <cellStyle name="Normalny 3 2 2 2 2 3 3 4" xfId="9227"/>
    <cellStyle name="Normalny 3 2 2 2 2 3 3 4 2" xfId="22457"/>
    <cellStyle name="Normalny 3 2 2 2 2 3 3 4 2 2" xfId="48653"/>
    <cellStyle name="Normalny 3 2 2 2 2 3 3 4 3" xfId="35575"/>
    <cellStyle name="Normalny 3 2 2 2 2 3 3 5" xfId="15875"/>
    <cellStyle name="Normalny 3 2 2 2 2 3 3 5 2" xfId="42132"/>
    <cellStyle name="Normalny 3 2 2 2 2 3 3 6" xfId="29043"/>
    <cellStyle name="Normalny 3 2 2 2 2 3 4" xfId="2504"/>
    <cellStyle name="Normalny 3 2 2 2 2 3 4 2" xfId="2505"/>
    <cellStyle name="Normalny 3 2 2 2 2 3 4 2 2" xfId="9232"/>
    <cellStyle name="Normalny 3 2 2 2 2 3 4 2 2 2" xfId="22462"/>
    <cellStyle name="Normalny 3 2 2 2 2 3 4 2 2 2 2" xfId="48658"/>
    <cellStyle name="Normalny 3 2 2 2 2 3 4 2 2 3" xfId="35580"/>
    <cellStyle name="Normalny 3 2 2 2 2 3 4 2 3" xfId="15880"/>
    <cellStyle name="Normalny 3 2 2 2 2 3 4 2 3 2" xfId="42137"/>
    <cellStyle name="Normalny 3 2 2 2 2 3 4 2 4" xfId="29048"/>
    <cellStyle name="Normalny 3 2 2 2 2 3 4 3" xfId="9231"/>
    <cellStyle name="Normalny 3 2 2 2 2 3 4 3 2" xfId="22461"/>
    <cellStyle name="Normalny 3 2 2 2 2 3 4 3 2 2" xfId="48657"/>
    <cellStyle name="Normalny 3 2 2 2 2 3 4 3 3" xfId="35579"/>
    <cellStyle name="Normalny 3 2 2 2 2 3 4 4" xfId="15879"/>
    <cellStyle name="Normalny 3 2 2 2 2 3 4 4 2" xfId="42136"/>
    <cellStyle name="Normalny 3 2 2 2 2 3 4 5" xfId="29047"/>
    <cellStyle name="Normalny 3 2 2 2 2 3 5" xfId="2506"/>
    <cellStyle name="Normalny 3 2 2 2 2 3 5 2" xfId="9233"/>
    <cellStyle name="Normalny 3 2 2 2 2 3 5 2 2" xfId="22463"/>
    <cellStyle name="Normalny 3 2 2 2 2 3 5 2 2 2" xfId="48659"/>
    <cellStyle name="Normalny 3 2 2 2 2 3 5 2 3" xfId="35581"/>
    <cellStyle name="Normalny 3 2 2 2 2 3 5 3" xfId="15881"/>
    <cellStyle name="Normalny 3 2 2 2 2 3 5 3 2" xfId="42138"/>
    <cellStyle name="Normalny 3 2 2 2 2 3 5 4" xfId="29049"/>
    <cellStyle name="Normalny 3 2 2 2 2 3 6" xfId="9218"/>
    <cellStyle name="Normalny 3 2 2 2 2 3 6 2" xfId="22448"/>
    <cellStyle name="Normalny 3 2 2 2 2 3 6 2 2" xfId="48644"/>
    <cellStyle name="Normalny 3 2 2 2 2 3 6 3" xfId="35566"/>
    <cellStyle name="Normalny 3 2 2 2 2 3 7" xfId="15866"/>
    <cellStyle name="Normalny 3 2 2 2 2 3 7 2" xfId="42123"/>
    <cellStyle name="Normalny 3 2 2 2 2 3 8" xfId="29034"/>
    <cellStyle name="Normalny 3 2 2 2 2 4" xfId="2507"/>
    <cellStyle name="Normalny 3 2 2 2 2 4 2" xfId="2508"/>
    <cellStyle name="Normalny 3 2 2 2 2 4 2 2" xfId="2509"/>
    <cellStyle name="Normalny 3 2 2 2 2 4 2 2 2" xfId="2510"/>
    <cellStyle name="Normalny 3 2 2 2 2 4 2 2 2 2" xfId="9237"/>
    <cellStyle name="Normalny 3 2 2 2 2 4 2 2 2 2 2" xfId="22467"/>
    <cellStyle name="Normalny 3 2 2 2 2 4 2 2 2 2 2 2" xfId="48663"/>
    <cellStyle name="Normalny 3 2 2 2 2 4 2 2 2 2 3" xfId="35585"/>
    <cellStyle name="Normalny 3 2 2 2 2 4 2 2 2 3" xfId="15885"/>
    <cellStyle name="Normalny 3 2 2 2 2 4 2 2 2 3 2" xfId="42142"/>
    <cellStyle name="Normalny 3 2 2 2 2 4 2 2 2 4" xfId="29053"/>
    <cellStyle name="Normalny 3 2 2 2 2 4 2 2 3" xfId="9236"/>
    <cellStyle name="Normalny 3 2 2 2 2 4 2 2 3 2" xfId="22466"/>
    <cellStyle name="Normalny 3 2 2 2 2 4 2 2 3 2 2" xfId="48662"/>
    <cellStyle name="Normalny 3 2 2 2 2 4 2 2 3 3" xfId="35584"/>
    <cellStyle name="Normalny 3 2 2 2 2 4 2 2 4" xfId="15884"/>
    <cellStyle name="Normalny 3 2 2 2 2 4 2 2 4 2" xfId="42141"/>
    <cellStyle name="Normalny 3 2 2 2 2 4 2 2 5" xfId="29052"/>
    <cellStyle name="Normalny 3 2 2 2 2 4 2 3" xfId="2511"/>
    <cellStyle name="Normalny 3 2 2 2 2 4 2 3 2" xfId="9238"/>
    <cellStyle name="Normalny 3 2 2 2 2 4 2 3 2 2" xfId="22468"/>
    <cellStyle name="Normalny 3 2 2 2 2 4 2 3 2 2 2" xfId="48664"/>
    <cellStyle name="Normalny 3 2 2 2 2 4 2 3 2 3" xfId="35586"/>
    <cellStyle name="Normalny 3 2 2 2 2 4 2 3 3" xfId="15886"/>
    <cellStyle name="Normalny 3 2 2 2 2 4 2 3 3 2" xfId="42143"/>
    <cellStyle name="Normalny 3 2 2 2 2 4 2 3 4" xfId="29054"/>
    <cellStyle name="Normalny 3 2 2 2 2 4 2 4" xfId="9235"/>
    <cellStyle name="Normalny 3 2 2 2 2 4 2 4 2" xfId="22465"/>
    <cellStyle name="Normalny 3 2 2 2 2 4 2 4 2 2" xfId="48661"/>
    <cellStyle name="Normalny 3 2 2 2 2 4 2 4 3" xfId="35583"/>
    <cellStyle name="Normalny 3 2 2 2 2 4 2 5" xfId="15883"/>
    <cellStyle name="Normalny 3 2 2 2 2 4 2 5 2" xfId="42140"/>
    <cellStyle name="Normalny 3 2 2 2 2 4 2 6" xfId="29051"/>
    <cellStyle name="Normalny 3 2 2 2 2 4 3" xfId="2512"/>
    <cellStyle name="Normalny 3 2 2 2 2 4 3 2" xfId="2513"/>
    <cellStyle name="Normalny 3 2 2 2 2 4 3 2 2" xfId="9240"/>
    <cellStyle name="Normalny 3 2 2 2 2 4 3 2 2 2" xfId="22470"/>
    <cellStyle name="Normalny 3 2 2 2 2 4 3 2 2 2 2" xfId="48666"/>
    <cellStyle name="Normalny 3 2 2 2 2 4 3 2 2 3" xfId="35588"/>
    <cellStyle name="Normalny 3 2 2 2 2 4 3 2 3" xfId="15888"/>
    <cellStyle name="Normalny 3 2 2 2 2 4 3 2 3 2" xfId="42145"/>
    <cellStyle name="Normalny 3 2 2 2 2 4 3 2 4" xfId="29056"/>
    <cellStyle name="Normalny 3 2 2 2 2 4 3 3" xfId="9239"/>
    <cellStyle name="Normalny 3 2 2 2 2 4 3 3 2" xfId="22469"/>
    <cellStyle name="Normalny 3 2 2 2 2 4 3 3 2 2" xfId="48665"/>
    <cellStyle name="Normalny 3 2 2 2 2 4 3 3 3" xfId="35587"/>
    <cellStyle name="Normalny 3 2 2 2 2 4 3 4" xfId="15887"/>
    <cellStyle name="Normalny 3 2 2 2 2 4 3 4 2" xfId="42144"/>
    <cellStyle name="Normalny 3 2 2 2 2 4 3 5" xfId="29055"/>
    <cellStyle name="Normalny 3 2 2 2 2 4 4" xfId="2514"/>
    <cellStyle name="Normalny 3 2 2 2 2 4 4 2" xfId="9241"/>
    <cellStyle name="Normalny 3 2 2 2 2 4 4 2 2" xfId="22471"/>
    <cellStyle name="Normalny 3 2 2 2 2 4 4 2 2 2" xfId="48667"/>
    <cellStyle name="Normalny 3 2 2 2 2 4 4 2 3" xfId="35589"/>
    <cellStyle name="Normalny 3 2 2 2 2 4 4 3" xfId="15889"/>
    <cellStyle name="Normalny 3 2 2 2 2 4 4 3 2" xfId="42146"/>
    <cellStyle name="Normalny 3 2 2 2 2 4 4 4" xfId="29057"/>
    <cellStyle name="Normalny 3 2 2 2 2 4 5" xfId="9234"/>
    <cellStyle name="Normalny 3 2 2 2 2 4 5 2" xfId="22464"/>
    <cellStyle name="Normalny 3 2 2 2 2 4 5 2 2" xfId="48660"/>
    <cellStyle name="Normalny 3 2 2 2 2 4 5 3" xfId="35582"/>
    <cellStyle name="Normalny 3 2 2 2 2 4 6" xfId="15882"/>
    <cellStyle name="Normalny 3 2 2 2 2 4 6 2" xfId="42139"/>
    <cellStyle name="Normalny 3 2 2 2 2 4 7" xfId="29050"/>
    <cellStyle name="Normalny 3 2 2 2 2 5" xfId="2515"/>
    <cellStyle name="Normalny 3 2 2 2 2 5 2" xfId="2516"/>
    <cellStyle name="Normalny 3 2 2 2 2 5 2 2" xfId="2517"/>
    <cellStyle name="Normalny 3 2 2 2 2 5 2 2 2" xfId="9244"/>
    <cellStyle name="Normalny 3 2 2 2 2 5 2 2 2 2" xfId="22474"/>
    <cellStyle name="Normalny 3 2 2 2 2 5 2 2 2 2 2" xfId="48670"/>
    <cellStyle name="Normalny 3 2 2 2 2 5 2 2 2 3" xfId="35592"/>
    <cellStyle name="Normalny 3 2 2 2 2 5 2 2 3" xfId="15892"/>
    <cellStyle name="Normalny 3 2 2 2 2 5 2 2 3 2" xfId="42149"/>
    <cellStyle name="Normalny 3 2 2 2 2 5 2 2 4" xfId="29060"/>
    <cellStyle name="Normalny 3 2 2 2 2 5 2 3" xfId="9243"/>
    <cellStyle name="Normalny 3 2 2 2 2 5 2 3 2" xfId="22473"/>
    <cellStyle name="Normalny 3 2 2 2 2 5 2 3 2 2" xfId="48669"/>
    <cellStyle name="Normalny 3 2 2 2 2 5 2 3 3" xfId="35591"/>
    <cellStyle name="Normalny 3 2 2 2 2 5 2 4" xfId="15891"/>
    <cellStyle name="Normalny 3 2 2 2 2 5 2 4 2" xfId="42148"/>
    <cellStyle name="Normalny 3 2 2 2 2 5 2 5" xfId="29059"/>
    <cellStyle name="Normalny 3 2 2 2 2 5 3" xfId="2518"/>
    <cellStyle name="Normalny 3 2 2 2 2 5 3 2" xfId="9245"/>
    <cellStyle name="Normalny 3 2 2 2 2 5 3 2 2" xfId="22475"/>
    <cellStyle name="Normalny 3 2 2 2 2 5 3 2 2 2" xfId="48671"/>
    <cellStyle name="Normalny 3 2 2 2 2 5 3 2 3" xfId="35593"/>
    <cellStyle name="Normalny 3 2 2 2 2 5 3 3" xfId="15893"/>
    <cellStyle name="Normalny 3 2 2 2 2 5 3 3 2" xfId="42150"/>
    <cellStyle name="Normalny 3 2 2 2 2 5 3 4" xfId="29061"/>
    <cellStyle name="Normalny 3 2 2 2 2 5 4" xfId="9242"/>
    <cellStyle name="Normalny 3 2 2 2 2 5 4 2" xfId="22472"/>
    <cellStyle name="Normalny 3 2 2 2 2 5 4 2 2" xfId="48668"/>
    <cellStyle name="Normalny 3 2 2 2 2 5 4 3" xfId="35590"/>
    <cellStyle name="Normalny 3 2 2 2 2 5 5" xfId="15890"/>
    <cellStyle name="Normalny 3 2 2 2 2 5 5 2" xfId="42147"/>
    <cellStyle name="Normalny 3 2 2 2 2 5 6" xfId="29058"/>
    <cellStyle name="Normalny 3 2 2 2 2 6" xfId="2519"/>
    <cellStyle name="Normalny 3 2 2 2 2 6 2" xfId="2520"/>
    <cellStyle name="Normalny 3 2 2 2 2 6 2 2" xfId="9247"/>
    <cellStyle name="Normalny 3 2 2 2 2 6 2 2 2" xfId="22477"/>
    <cellStyle name="Normalny 3 2 2 2 2 6 2 2 2 2" xfId="48673"/>
    <cellStyle name="Normalny 3 2 2 2 2 6 2 2 3" xfId="35595"/>
    <cellStyle name="Normalny 3 2 2 2 2 6 2 3" xfId="15895"/>
    <cellStyle name="Normalny 3 2 2 2 2 6 2 3 2" xfId="42152"/>
    <cellStyle name="Normalny 3 2 2 2 2 6 2 4" xfId="29063"/>
    <cellStyle name="Normalny 3 2 2 2 2 6 3" xfId="9246"/>
    <cellStyle name="Normalny 3 2 2 2 2 6 3 2" xfId="22476"/>
    <cellStyle name="Normalny 3 2 2 2 2 6 3 2 2" xfId="48672"/>
    <cellStyle name="Normalny 3 2 2 2 2 6 3 3" xfId="35594"/>
    <cellStyle name="Normalny 3 2 2 2 2 6 4" xfId="15894"/>
    <cellStyle name="Normalny 3 2 2 2 2 6 4 2" xfId="42151"/>
    <cellStyle name="Normalny 3 2 2 2 2 6 5" xfId="29062"/>
    <cellStyle name="Normalny 3 2 2 2 2 7" xfId="2521"/>
    <cellStyle name="Normalny 3 2 2 2 2 7 2" xfId="9248"/>
    <cellStyle name="Normalny 3 2 2 2 2 7 2 2" xfId="22478"/>
    <cellStyle name="Normalny 3 2 2 2 2 7 2 2 2" xfId="48674"/>
    <cellStyle name="Normalny 3 2 2 2 2 7 2 3" xfId="35596"/>
    <cellStyle name="Normalny 3 2 2 2 2 7 3" xfId="15896"/>
    <cellStyle name="Normalny 3 2 2 2 2 7 3 2" xfId="42153"/>
    <cellStyle name="Normalny 3 2 2 2 2 7 4" xfId="29064"/>
    <cellStyle name="Normalny 3 2 2 2 2 8" xfId="9185"/>
    <cellStyle name="Normalny 3 2 2 2 2 8 2" xfId="22415"/>
    <cellStyle name="Normalny 3 2 2 2 2 8 2 2" xfId="48611"/>
    <cellStyle name="Normalny 3 2 2 2 2 8 3" xfId="35533"/>
    <cellStyle name="Normalny 3 2 2 2 2 9" xfId="15833"/>
    <cellStyle name="Normalny 3 2 2 2 2 9 2" xfId="42090"/>
    <cellStyle name="Normalny 3 2 2 2 3" xfId="2522"/>
    <cellStyle name="Normalny 3 2 2 2 3 2" xfId="2523"/>
    <cellStyle name="Normalny 3 2 2 2 3 2 2" xfId="2524"/>
    <cellStyle name="Normalny 3 2 2 2 3 2 2 2" xfId="2525"/>
    <cellStyle name="Normalny 3 2 2 2 3 2 2 2 2" xfId="2526"/>
    <cellStyle name="Normalny 3 2 2 2 3 2 2 2 2 2" xfId="2527"/>
    <cellStyle name="Normalny 3 2 2 2 3 2 2 2 2 2 2" xfId="9254"/>
    <cellStyle name="Normalny 3 2 2 2 3 2 2 2 2 2 2 2" xfId="22484"/>
    <cellStyle name="Normalny 3 2 2 2 3 2 2 2 2 2 2 2 2" xfId="48680"/>
    <cellStyle name="Normalny 3 2 2 2 3 2 2 2 2 2 2 3" xfId="35602"/>
    <cellStyle name="Normalny 3 2 2 2 3 2 2 2 2 2 3" xfId="15902"/>
    <cellStyle name="Normalny 3 2 2 2 3 2 2 2 2 2 3 2" xfId="42159"/>
    <cellStyle name="Normalny 3 2 2 2 3 2 2 2 2 2 4" xfId="29070"/>
    <cellStyle name="Normalny 3 2 2 2 3 2 2 2 2 3" xfId="9253"/>
    <cellStyle name="Normalny 3 2 2 2 3 2 2 2 2 3 2" xfId="22483"/>
    <cellStyle name="Normalny 3 2 2 2 3 2 2 2 2 3 2 2" xfId="48679"/>
    <cellStyle name="Normalny 3 2 2 2 3 2 2 2 2 3 3" xfId="35601"/>
    <cellStyle name="Normalny 3 2 2 2 3 2 2 2 2 4" xfId="15901"/>
    <cellStyle name="Normalny 3 2 2 2 3 2 2 2 2 4 2" xfId="42158"/>
    <cellStyle name="Normalny 3 2 2 2 3 2 2 2 2 5" xfId="29069"/>
    <cellStyle name="Normalny 3 2 2 2 3 2 2 2 3" xfId="2528"/>
    <cellStyle name="Normalny 3 2 2 2 3 2 2 2 3 2" xfId="9255"/>
    <cellStyle name="Normalny 3 2 2 2 3 2 2 2 3 2 2" xfId="22485"/>
    <cellStyle name="Normalny 3 2 2 2 3 2 2 2 3 2 2 2" xfId="48681"/>
    <cellStyle name="Normalny 3 2 2 2 3 2 2 2 3 2 3" xfId="35603"/>
    <cellStyle name="Normalny 3 2 2 2 3 2 2 2 3 3" xfId="15903"/>
    <cellStyle name="Normalny 3 2 2 2 3 2 2 2 3 3 2" xfId="42160"/>
    <cellStyle name="Normalny 3 2 2 2 3 2 2 2 3 4" xfId="29071"/>
    <cellStyle name="Normalny 3 2 2 2 3 2 2 2 4" xfId="9252"/>
    <cellStyle name="Normalny 3 2 2 2 3 2 2 2 4 2" xfId="22482"/>
    <cellStyle name="Normalny 3 2 2 2 3 2 2 2 4 2 2" xfId="48678"/>
    <cellStyle name="Normalny 3 2 2 2 3 2 2 2 4 3" xfId="35600"/>
    <cellStyle name="Normalny 3 2 2 2 3 2 2 2 5" xfId="15900"/>
    <cellStyle name="Normalny 3 2 2 2 3 2 2 2 5 2" xfId="42157"/>
    <cellStyle name="Normalny 3 2 2 2 3 2 2 2 6" xfId="29068"/>
    <cellStyle name="Normalny 3 2 2 2 3 2 2 3" xfId="2529"/>
    <cellStyle name="Normalny 3 2 2 2 3 2 2 3 2" xfId="2530"/>
    <cellStyle name="Normalny 3 2 2 2 3 2 2 3 2 2" xfId="9257"/>
    <cellStyle name="Normalny 3 2 2 2 3 2 2 3 2 2 2" xfId="22487"/>
    <cellStyle name="Normalny 3 2 2 2 3 2 2 3 2 2 2 2" xfId="48683"/>
    <cellStyle name="Normalny 3 2 2 2 3 2 2 3 2 2 3" xfId="35605"/>
    <cellStyle name="Normalny 3 2 2 2 3 2 2 3 2 3" xfId="15905"/>
    <cellStyle name="Normalny 3 2 2 2 3 2 2 3 2 3 2" xfId="42162"/>
    <cellStyle name="Normalny 3 2 2 2 3 2 2 3 2 4" xfId="29073"/>
    <cellStyle name="Normalny 3 2 2 2 3 2 2 3 3" xfId="9256"/>
    <cellStyle name="Normalny 3 2 2 2 3 2 2 3 3 2" xfId="22486"/>
    <cellStyle name="Normalny 3 2 2 2 3 2 2 3 3 2 2" xfId="48682"/>
    <cellStyle name="Normalny 3 2 2 2 3 2 2 3 3 3" xfId="35604"/>
    <cellStyle name="Normalny 3 2 2 2 3 2 2 3 4" xfId="15904"/>
    <cellStyle name="Normalny 3 2 2 2 3 2 2 3 4 2" xfId="42161"/>
    <cellStyle name="Normalny 3 2 2 2 3 2 2 3 5" xfId="29072"/>
    <cellStyle name="Normalny 3 2 2 2 3 2 2 4" xfId="2531"/>
    <cellStyle name="Normalny 3 2 2 2 3 2 2 4 2" xfId="9258"/>
    <cellStyle name="Normalny 3 2 2 2 3 2 2 4 2 2" xfId="22488"/>
    <cellStyle name="Normalny 3 2 2 2 3 2 2 4 2 2 2" xfId="48684"/>
    <cellStyle name="Normalny 3 2 2 2 3 2 2 4 2 3" xfId="35606"/>
    <cellStyle name="Normalny 3 2 2 2 3 2 2 4 3" xfId="15906"/>
    <cellStyle name="Normalny 3 2 2 2 3 2 2 4 3 2" xfId="42163"/>
    <cellStyle name="Normalny 3 2 2 2 3 2 2 4 4" xfId="29074"/>
    <cellStyle name="Normalny 3 2 2 2 3 2 2 5" xfId="9251"/>
    <cellStyle name="Normalny 3 2 2 2 3 2 2 5 2" xfId="22481"/>
    <cellStyle name="Normalny 3 2 2 2 3 2 2 5 2 2" xfId="48677"/>
    <cellStyle name="Normalny 3 2 2 2 3 2 2 5 3" xfId="35599"/>
    <cellStyle name="Normalny 3 2 2 2 3 2 2 6" xfId="15899"/>
    <cellStyle name="Normalny 3 2 2 2 3 2 2 6 2" xfId="42156"/>
    <cellStyle name="Normalny 3 2 2 2 3 2 2 7" xfId="29067"/>
    <cellStyle name="Normalny 3 2 2 2 3 2 3" xfId="2532"/>
    <cellStyle name="Normalny 3 2 2 2 3 2 3 2" xfId="2533"/>
    <cellStyle name="Normalny 3 2 2 2 3 2 3 2 2" xfId="2534"/>
    <cellStyle name="Normalny 3 2 2 2 3 2 3 2 2 2" xfId="9261"/>
    <cellStyle name="Normalny 3 2 2 2 3 2 3 2 2 2 2" xfId="22491"/>
    <cellStyle name="Normalny 3 2 2 2 3 2 3 2 2 2 2 2" xfId="48687"/>
    <cellStyle name="Normalny 3 2 2 2 3 2 3 2 2 2 3" xfId="35609"/>
    <cellStyle name="Normalny 3 2 2 2 3 2 3 2 2 3" xfId="15909"/>
    <cellStyle name="Normalny 3 2 2 2 3 2 3 2 2 3 2" xfId="42166"/>
    <cellStyle name="Normalny 3 2 2 2 3 2 3 2 2 4" xfId="29077"/>
    <cellStyle name="Normalny 3 2 2 2 3 2 3 2 3" xfId="9260"/>
    <cellStyle name="Normalny 3 2 2 2 3 2 3 2 3 2" xfId="22490"/>
    <cellStyle name="Normalny 3 2 2 2 3 2 3 2 3 2 2" xfId="48686"/>
    <cellStyle name="Normalny 3 2 2 2 3 2 3 2 3 3" xfId="35608"/>
    <cellStyle name="Normalny 3 2 2 2 3 2 3 2 4" xfId="15908"/>
    <cellStyle name="Normalny 3 2 2 2 3 2 3 2 4 2" xfId="42165"/>
    <cellStyle name="Normalny 3 2 2 2 3 2 3 2 5" xfId="29076"/>
    <cellStyle name="Normalny 3 2 2 2 3 2 3 3" xfId="2535"/>
    <cellStyle name="Normalny 3 2 2 2 3 2 3 3 2" xfId="9262"/>
    <cellStyle name="Normalny 3 2 2 2 3 2 3 3 2 2" xfId="22492"/>
    <cellStyle name="Normalny 3 2 2 2 3 2 3 3 2 2 2" xfId="48688"/>
    <cellStyle name="Normalny 3 2 2 2 3 2 3 3 2 3" xfId="35610"/>
    <cellStyle name="Normalny 3 2 2 2 3 2 3 3 3" xfId="15910"/>
    <cellStyle name="Normalny 3 2 2 2 3 2 3 3 3 2" xfId="42167"/>
    <cellStyle name="Normalny 3 2 2 2 3 2 3 3 4" xfId="29078"/>
    <cellStyle name="Normalny 3 2 2 2 3 2 3 4" xfId="9259"/>
    <cellStyle name="Normalny 3 2 2 2 3 2 3 4 2" xfId="22489"/>
    <cellStyle name="Normalny 3 2 2 2 3 2 3 4 2 2" xfId="48685"/>
    <cellStyle name="Normalny 3 2 2 2 3 2 3 4 3" xfId="35607"/>
    <cellStyle name="Normalny 3 2 2 2 3 2 3 5" xfId="15907"/>
    <cellStyle name="Normalny 3 2 2 2 3 2 3 5 2" xfId="42164"/>
    <cellStyle name="Normalny 3 2 2 2 3 2 3 6" xfId="29075"/>
    <cellStyle name="Normalny 3 2 2 2 3 2 4" xfId="2536"/>
    <cellStyle name="Normalny 3 2 2 2 3 2 4 2" xfId="2537"/>
    <cellStyle name="Normalny 3 2 2 2 3 2 4 2 2" xfId="9264"/>
    <cellStyle name="Normalny 3 2 2 2 3 2 4 2 2 2" xfId="22494"/>
    <cellStyle name="Normalny 3 2 2 2 3 2 4 2 2 2 2" xfId="48690"/>
    <cellStyle name="Normalny 3 2 2 2 3 2 4 2 2 3" xfId="35612"/>
    <cellStyle name="Normalny 3 2 2 2 3 2 4 2 3" xfId="15912"/>
    <cellStyle name="Normalny 3 2 2 2 3 2 4 2 3 2" xfId="42169"/>
    <cellStyle name="Normalny 3 2 2 2 3 2 4 2 4" xfId="29080"/>
    <cellStyle name="Normalny 3 2 2 2 3 2 4 3" xfId="9263"/>
    <cellStyle name="Normalny 3 2 2 2 3 2 4 3 2" xfId="22493"/>
    <cellStyle name="Normalny 3 2 2 2 3 2 4 3 2 2" xfId="48689"/>
    <cellStyle name="Normalny 3 2 2 2 3 2 4 3 3" xfId="35611"/>
    <cellStyle name="Normalny 3 2 2 2 3 2 4 4" xfId="15911"/>
    <cellStyle name="Normalny 3 2 2 2 3 2 4 4 2" xfId="42168"/>
    <cellStyle name="Normalny 3 2 2 2 3 2 4 5" xfId="29079"/>
    <cellStyle name="Normalny 3 2 2 2 3 2 5" xfId="2538"/>
    <cellStyle name="Normalny 3 2 2 2 3 2 5 2" xfId="9265"/>
    <cellStyle name="Normalny 3 2 2 2 3 2 5 2 2" xfId="22495"/>
    <cellStyle name="Normalny 3 2 2 2 3 2 5 2 2 2" xfId="48691"/>
    <cellStyle name="Normalny 3 2 2 2 3 2 5 2 3" xfId="35613"/>
    <cellStyle name="Normalny 3 2 2 2 3 2 5 3" xfId="15913"/>
    <cellStyle name="Normalny 3 2 2 2 3 2 5 3 2" xfId="42170"/>
    <cellStyle name="Normalny 3 2 2 2 3 2 5 4" xfId="29081"/>
    <cellStyle name="Normalny 3 2 2 2 3 2 6" xfId="9250"/>
    <cellStyle name="Normalny 3 2 2 2 3 2 6 2" xfId="22480"/>
    <cellStyle name="Normalny 3 2 2 2 3 2 6 2 2" xfId="48676"/>
    <cellStyle name="Normalny 3 2 2 2 3 2 6 3" xfId="35598"/>
    <cellStyle name="Normalny 3 2 2 2 3 2 7" xfId="15898"/>
    <cellStyle name="Normalny 3 2 2 2 3 2 7 2" xfId="42155"/>
    <cellStyle name="Normalny 3 2 2 2 3 2 8" xfId="29066"/>
    <cellStyle name="Normalny 3 2 2 2 3 3" xfId="2539"/>
    <cellStyle name="Normalny 3 2 2 2 3 3 2" xfId="2540"/>
    <cellStyle name="Normalny 3 2 2 2 3 3 2 2" xfId="2541"/>
    <cellStyle name="Normalny 3 2 2 2 3 3 2 2 2" xfId="2542"/>
    <cellStyle name="Normalny 3 2 2 2 3 3 2 2 2 2" xfId="9269"/>
    <cellStyle name="Normalny 3 2 2 2 3 3 2 2 2 2 2" xfId="22499"/>
    <cellStyle name="Normalny 3 2 2 2 3 3 2 2 2 2 2 2" xfId="48695"/>
    <cellStyle name="Normalny 3 2 2 2 3 3 2 2 2 2 3" xfId="35617"/>
    <cellStyle name="Normalny 3 2 2 2 3 3 2 2 2 3" xfId="15917"/>
    <cellStyle name="Normalny 3 2 2 2 3 3 2 2 2 3 2" xfId="42174"/>
    <cellStyle name="Normalny 3 2 2 2 3 3 2 2 2 4" xfId="29085"/>
    <cellStyle name="Normalny 3 2 2 2 3 3 2 2 3" xfId="9268"/>
    <cellStyle name="Normalny 3 2 2 2 3 3 2 2 3 2" xfId="22498"/>
    <cellStyle name="Normalny 3 2 2 2 3 3 2 2 3 2 2" xfId="48694"/>
    <cellStyle name="Normalny 3 2 2 2 3 3 2 2 3 3" xfId="35616"/>
    <cellStyle name="Normalny 3 2 2 2 3 3 2 2 4" xfId="15916"/>
    <cellStyle name="Normalny 3 2 2 2 3 3 2 2 4 2" xfId="42173"/>
    <cellStyle name="Normalny 3 2 2 2 3 3 2 2 5" xfId="29084"/>
    <cellStyle name="Normalny 3 2 2 2 3 3 2 3" xfId="2543"/>
    <cellStyle name="Normalny 3 2 2 2 3 3 2 3 2" xfId="9270"/>
    <cellStyle name="Normalny 3 2 2 2 3 3 2 3 2 2" xfId="22500"/>
    <cellStyle name="Normalny 3 2 2 2 3 3 2 3 2 2 2" xfId="48696"/>
    <cellStyle name="Normalny 3 2 2 2 3 3 2 3 2 3" xfId="35618"/>
    <cellStyle name="Normalny 3 2 2 2 3 3 2 3 3" xfId="15918"/>
    <cellStyle name="Normalny 3 2 2 2 3 3 2 3 3 2" xfId="42175"/>
    <cellStyle name="Normalny 3 2 2 2 3 3 2 3 4" xfId="29086"/>
    <cellStyle name="Normalny 3 2 2 2 3 3 2 4" xfId="9267"/>
    <cellStyle name="Normalny 3 2 2 2 3 3 2 4 2" xfId="22497"/>
    <cellStyle name="Normalny 3 2 2 2 3 3 2 4 2 2" xfId="48693"/>
    <cellStyle name="Normalny 3 2 2 2 3 3 2 4 3" xfId="35615"/>
    <cellStyle name="Normalny 3 2 2 2 3 3 2 5" xfId="15915"/>
    <cellStyle name="Normalny 3 2 2 2 3 3 2 5 2" xfId="42172"/>
    <cellStyle name="Normalny 3 2 2 2 3 3 2 6" xfId="29083"/>
    <cellStyle name="Normalny 3 2 2 2 3 3 3" xfId="2544"/>
    <cellStyle name="Normalny 3 2 2 2 3 3 3 2" xfId="2545"/>
    <cellStyle name="Normalny 3 2 2 2 3 3 3 2 2" xfId="9272"/>
    <cellStyle name="Normalny 3 2 2 2 3 3 3 2 2 2" xfId="22502"/>
    <cellStyle name="Normalny 3 2 2 2 3 3 3 2 2 2 2" xfId="48698"/>
    <cellStyle name="Normalny 3 2 2 2 3 3 3 2 2 3" xfId="35620"/>
    <cellStyle name="Normalny 3 2 2 2 3 3 3 2 3" xfId="15920"/>
    <cellStyle name="Normalny 3 2 2 2 3 3 3 2 3 2" xfId="42177"/>
    <cellStyle name="Normalny 3 2 2 2 3 3 3 2 4" xfId="29088"/>
    <cellStyle name="Normalny 3 2 2 2 3 3 3 3" xfId="9271"/>
    <cellStyle name="Normalny 3 2 2 2 3 3 3 3 2" xfId="22501"/>
    <cellStyle name="Normalny 3 2 2 2 3 3 3 3 2 2" xfId="48697"/>
    <cellStyle name="Normalny 3 2 2 2 3 3 3 3 3" xfId="35619"/>
    <cellStyle name="Normalny 3 2 2 2 3 3 3 4" xfId="15919"/>
    <cellStyle name="Normalny 3 2 2 2 3 3 3 4 2" xfId="42176"/>
    <cellStyle name="Normalny 3 2 2 2 3 3 3 5" xfId="29087"/>
    <cellStyle name="Normalny 3 2 2 2 3 3 4" xfId="2546"/>
    <cellStyle name="Normalny 3 2 2 2 3 3 4 2" xfId="9273"/>
    <cellStyle name="Normalny 3 2 2 2 3 3 4 2 2" xfId="22503"/>
    <cellStyle name="Normalny 3 2 2 2 3 3 4 2 2 2" xfId="48699"/>
    <cellStyle name="Normalny 3 2 2 2 3 3 4 2 3" xfId="35621"/>
    <cellStyle name="Normalny 3 2 2 2 3 3 4 3" xfId="15921"/>
    <cellStyle name="Normalny 3 2 2 2 3 3 4 3 2" xfId="42178"/>
    <cellStyle name="Normalny 3 2 2 2 3 3 4 4" xfId="29089"/>
    <cellStyle name="Normalny 3 2 2 2 3 3 5" xfId="9266"/>
    <cellStyle name="Normalny 3 2 2 2 3 3 5 2" xfId="22496"/>
    <cellStyle name="Normalny 3 2 2 2 3 3 5 2 2" xfId="48692"/>
    <cellStyle name="Normalny 3 2 2 2 3 3 5 3" xfId="35614"/>
    <cellStyle name="Normalny 3 2 2 2 3 3 6" xfId="15914"/>
    <cellStyle name="Normalny 3 2 2 2 3 3 6 2" xfId="42171"/>
    <cellStyle name="Normalny 3 2 2 2 3 3 7" xfId="29082"/>
    <cellStyle name="Normalny 3 2 2 2 3 4" xfId="2547"/>
    <cellStyle name="Normalny 3 2 2 2 3 4 2" xfId="2548"/>
    <cellStyle name="Normalny 3 2 2 2 3 4 2 2" xfId="2549"/>
    <cellStyle name="Normalny 3 2 2 2 3 4 2 2 2" xfId="9276"/>
    <cellStyle name="Normalny 3 2 2 2 3 4 2 2 2 2" xfId="22506"/>
    <cellStyle name="Normalny 3 2 2 2 3 4 2 2 2 2 2" xfId="48702"/>
    <cellStyle name="Normalny 3 2 2 2 3 4 2 2 2 3" xfId="35624"/>
    <cellStyle name="Normalny 3 2 2 2 3 4 2 2 3" xfId="15924"/>
    <cellStyle name="Normalny 3 2 2 2 3 4 2 2 3 2" xfId="42181"/>
    <cellStyle name="Normalny 3 2 2 2 3 4 2 2 4" xfId="29092"/>
    <cellStyle name="Normalny 3 2 2 2 3 4 2 3" xfId="9275"/>
    <cellStyle name="Normalny 3 2 2 2 3 4 2 3 2" xfId="22505"/>
    <cellStyle name="Normalny 3 2 2 2 3 4 2 3 2 2" xfId="48701"/>
    <cellStyle name="Normalny 3 2 2 2 3 4 2 3 3" xfId="35623"/>
    <cellStyle name="Normalny 3 2 2 2 3 4 2 4" xfId="15923"/>
    <cellStyle name="Normalny 3 2 2 2 3 4 2 4 2" xfId="42180"/>
    <cellStyle name="Normalny 3 2 2 2 3 4 2 5" xfId="29091"/>
    <cellStyle name="Normalny 3 2 2 2 3 4 3" xfId="2550"/>
    <cellStyle name="Normalny 3 2 2 2 3 4 3 2" xfId="9277"/>
    <cellStyle name="Normalny 3 2 2 2 3 4 3 2 2" xfId="22507"/>
    <cellStyle name="Normalny 3 2 2 2 3 4 3 2 2 2" xfId="48703"/>
    <cellStyle name="Normalny 3 2 2 2 3 4 3 2 3" xfId="35625"/>
    <cellStyle name="Normalny 3 2 2 2 3 4 3 3" xfId="15925"/>
    <cellStyle name="Normalny 3 2 2 2 3 4 3 3 2" xfId="42182"/>
    <cellStyle name="Normalny 3 2 2 2 3 4 3 4" xfId="29093"/>
    <cellStyle name="Normalny 3 2 2 2 3 4 4" xfId="9274"/>
    <cellStyle name="Normalny 3 2 2 2 3 4 4 2" xfId="22504"/>
    <cellStyle name="Normalny 3 2 2 2 3 4 4 2 2" xfId="48700"/>
    <cellStyle name="Normalny 3 2 2 2 3 4 4 3" xfId="35622"/>
    <cellStyle name="Normalny 3 2 2 2 3 4 5" xfId="15922"/>
    <cellStyle name="Normalny 3 2 2 2 3 4 5 2" xfId="42179"/>
    <cellStyle name="Normalny 3 2 2 2 3 4 6" xfId="29090"/>
    <cellStyle name="Normalny 3 2 2 2 3 5" xfId="2551"/>
    <cellStyle name="Normalny 3 2 2 2 3 5 2" xfId="2552"/>
    <cellStyle name="Normalny 3 2 2 2 3 5 2 2" xfId="9279"/>
    <cellStyle name="Normalny 3 2 2 2 3 5 2 2 2" xfId="22509"/>
    <cellStyle name="Normalny 3 2 2 2 3 5 2 2 2 2" xfId="48705"/>
    <cellStyle name="Normalny 3 2 2 2 3 5 2 2 3" xfId="35627"/>
    <cellStyle name="Normalny 3 2 2 2 3 5 2 3" xfId="15927"/>
    <cellStyle name="Normalny 3 2 2 2 3 5 2 3 2" xfId="42184"/>
    <cellStyle name="Normalny 3 2 2 2 3 5 2 4" xfId="29095"/>
    <cellStyle name="Normalny 3 2 2 2 3 5 3" xfId="9278"/>
    <cellStyle name="Normalny 3 2 2 2 3 5 3 2" xfId="22508"/>
    <cellStyle name="Normalny 3 2 2 2 3 5 3 2 2" xfId="48704"/>
    <cellStyle name="Normalny 3 2 2 2 3 5 3 3" xfId="35626"/>
    <cellStyle name="Normalny 3 2 2 2 3 5 4" xfId="15926"/>
    <cellStyle name="Normalny 3 2 2 2 3 5 4 2" xfId="42183"/>
    <cellStyle name="Normalny 3 2 2 2 3 5 5" xfId="29094"/>
    <cellStyle name="Normalny 3 2 2 2 3 6" xfId="2553"/>
    <cellStyle name="Normalny 3 2 2 2 3 6 2" xfId="9280"/>
    <cellStyle name="Normalny 3 2 2 2 3 6 2 2" xfId="22510"/>
    <cellStyle name="Normalny 3 2 2 2 3 6 2 2 2" xfId="48706"/>
    <cellStyle name="Normalny 3 2 2 2 3 6 2 3" xfId="35628"/>
    <cellStyle name="Normalny 3 2 2 2 3 6 3" xfId="15928"/>
    <cellStyle name="Normalny 3 2 2 2 3 6 3 2" xfId="42185"/>
    <cellStyle name="Normalny 3 2 2 2 3 6 4" xfId="29096"/>
    <cellStyle name="Normalny 3 2 2 2 3 7" xfId="9249"/>
    <cellStyle name="Normalny 3 2 2 2 3 7 2" xfId="22479"/>
    <cellStyle name="Normalny 3 2 2 2 3 7 2 2" xfId="48675"/>
    <cellStyle name="Normalny 3 2 2 2 3 7 3" xfId="35597"/>
    <cellStyle name="Normalny 3 2 2 2 3 8" xfId="15897"/>
    <cellStyle name="Normalny 3 2 2 2 3 8 2" xfId="42154"/>
    <cellStyle name="Normalny 3 2 2 2 3 9" xfId="29065"/>
    <cellStyle name="Normalny 3 2 2 2 4" xfId="2554"/>
    <cellStyle name="Normalny 3 2 2 2 4 2" xfId="2555"/>
    <cellStyle name="Normalny 3 2 2 2 4 2 2" xfId="2556"/>
    <cellStyle name="Normalny 3 2 2 2 4 2 2 2" xfId="2557"/>
    <cellStyle name="Normalny 3 2 2 2 4 2 2 2 2" xfId="2558"/>
    <cellStyle name="Normalny 3 2 2 2 4 2 2 2 2 2" xfId="9285"/>
    <cellStyle name="Normalny 3 2 2 2 4 2 2 2 2 2 2" xfId="22515"/>
    <cellStyle name="Normalny 3 2 2 2 4 2 2 2 2 2 2 2" xfId="48711"/>
    <cellStyle name="Normalny 3 2 2 2 4 2 2 2 2 2 3" xfId="35633"/>
    <cellStyle name="Normalny 3 2 2 2 4 2 2 2 2 3" xfId="15933"/>
    <cellStyle name="Normalny 3 2 2 2 4 2 2 2 2 3 2" xfId="42190"/>
    <cellStyle name="Normalny 3 2 2 2 4 2 2 2 2 4" xfId="29101"/>
    <cellStyle name="Normalny 3 2 2 2 4 2 2 2 3" xfId="9284"/>
    <cellStyle name="Normalny 3 2 2 2 4 2 2 2 3 2" xfId="22514"/>
    <cellStyle name="Normalny 3 2 2 2 4 2 2 2 3 2 2" xfId="48710"/>
    <cellStyle name="Normalny 3 2 2 2 4 2 2 2 3 3" xfId="35632"/>
    <cellStyle name="Normalny 3 2 2 2 4 2 2 2 4" xfId="15932"/>
    <cellStyle name="Normalny 3 2 2 2 4 2 2 2 4 2" xfId="42189"/>
    <cellStyle name="Normalny 3 2 2 2 4 2 2 2 5" xfId="29100"/>
    <cellStyle name="Normalny 3 2 2 2 4 2 2 3" xfId="2559"/>
    <cellStyle name="Normalny 3 2 2 2 4 2 2 3 2" xfId="9286"/>
    <cellStyle name="Normalny 3 2 2 2 4 2 2 3 2 2" xfId="22516"/>
    <cellStyle name="Normalny 3 2 2 2 4 2 2 3 2 2 2" xfId="48712"/>
    <cellStyle name="Normalny 3 2 2 2 4 2 2 3 2 3" xfId="35634"/>
    <cellStyle name="Normalny 3 2 2 2 4 2 2 3 3" xfId="15934"/>
    <cellStyle name="Normalny 3 2 2 2 4 2 2 3 3 2" xfId="42191"/>
    <cellStyle name="Normalny 3 2 2 2 4 2 2 3 4" xfId="29102"/>
    <cellStyle name="Normalny 3 2 2 2 4 2 2 4" xfId="9283"/>
    <cellStyle name="Normalny 3 2 2 2 4 2 2 4 2" xfId="22513"/>
    <cellStyle name="Normalny 3 2 2 2 4 2 2 4 2 2" xfId="48709"/>
    <cellStyle name="Normalny 3 2 2 2 4 2 2 4 3" xfId="35631"/>
    <cellStyle name="Normalny 3 2 2 2 4 2 2 5" xfId="15931"/>
    <cellStyle name="Normalny 3 2 2 2 4 2 2 5 2" xfId="42188"/>
    <cellStyle name="Normalny 3 2 2 2 4 2 2 6" xfId="29099"/>
    <cellStyle name="Normalny 3 2 2 2 4 2 3" xfId="2560"/>
    <cellStyle name="Normalny 3 2 2 2 4 2 3 2" xfId="2561"/>
    <cellStyle name="Normalny 3 2 2 2 4 2 3 2 2" xfId="9288"/>
    <cellStyle name="Normalny 3 2 2 2 4 2 3 2 2 2" xfId="22518"/>
    <cellStyle name="Normalny 3 2 2 2 4 2 3 2 2 2 2" xfId="48714"/>
    <cellStyle name="Normalny 3 2 2 2 4 2 3 2 2 3" xfId="35636"/>
    <cellStyle name="Normalny 3 2 2 2 4 2 3 2 3" xfId="15936"/>
    <cellStyle name="Normalny 3 2 2 2 4 2 3 2 3 2" xfId="42193"/>
    <cellStyle name="Normalny 3 2 2 2 4 2 3 2 4" xfId="29104"/>
    <cellStyle name="Normalny 3 2 2 2 4 2 3 3" xfId="9287"/>
    <cellStyle name="Normalny 3 2 2 2 4 2 3 3 2" xfId="22517"/>
    <cellStyle name="Normalny 3 2 2 2 4 2 3 3 2 2" xfId="48713"/>
    <cellStyle name="Normalny 3 2 2 2 4 2 3 3 3" xfId="35635"/>
    <cellStyle name="Normalny 3 2 2 2 4 2 3 4" xfId="15935"/>
    <cellStyle name="Normalny 3 2 2 2 4 2 3 4 2" xfId="42192"/>
    <cellStyle name="Normalny 3 2 2 2 4 2 3 5" xfId="29103"/>
    <cellStyle name="Normalny 3 2 2 2 4 2 4" xfId="2562"/>
    <cellStyle name="Normalny 3 2 2 2 4 2 4 2" xfId="9289"/>
    <cellStyle name="Normalny 3 2 2 2 4 2 4 2 2" xfId="22519"/>
    <cellStyle name="Normalny 3 2 2 2 4 2 4 2 2 2" xfId="48715"/>
    <cellStyle name="Normalny 3 2 2 2 4 2 4 2 3" xfId="35637"/>
    <cellStyle name="Normalny 3 2 2 2 4 2 4 3" xfId="15937"/>
    <cellStyle name="Normalny 3 2 2 2 4 2 4 3 2" xfId="42194"/>
    <cellStyle name="Normalny 3 2 2 2 4 2 4 4" xfId="29105"/>
    <cellStyle name="Normalny 3 2 2 2 4 2 5" xfId="9282"/>
    <cellStyle name="Normalny 3 2 2 2 4 2 5 2" xfId="22512"/>
    <cellStyle name="Normalny 3 2 2 2 4 2 5 2 2" xfId="48708"/>
    <cellStyle name="Normalny 3 2 2 2 4 2 5 3" xfId="35630"/>
    <cellStyle name="Normalny 3 2 2 2 4 2 6" xfId="15930"/>
    <cellStyle name="Normalny 3 2 2 2 4 2 6 2" xfId="42187"/>
    <cellStyle name="Normalny 3 2 2 2 4 2 7" xfId="29098"/>
    <cellStyle name="Normalny 3 2 2 2 4 3" xfId="2563"/>
    <cellStyle name="Normalny 3 2 2 2 4 3 2" xfId="2564"/>
    <cellStyle name="Normalny 3 2 2 2 4 3 2 2" xfId="2565"/>
    <cellStyle name="Normalny 3 2 2 2 4 3 2 2 2" xfId="9292"/>
    <cellStyle name="Normalny 3 2 2 2 4 3 2 2 2 2" xfId="22522"/>
    <cellStyle name="Normalny 3 2 2 2 4 3 2 2 2 2 2" xfId="48718"/>
    <cellStyle name="Normalny 3 2 2 2 4 3 2 2 2 3" xfId="35640"/>
    <cellStyle name="Normalny 3 2 2 2 4 3 2 2 3" xfId="15940"/>
    <cellStyle name="Normalny 3 2 2 2 4 3 2 2 3 2" xfId="42197"/>
    <cellStyle name="Normalny 3 2 2 2 4 3 2 2 4" xfId="29108"/>
    <cellStyle name="Normalny 3 2 2 2 4 3 2 3" xfId="9291"/>
    <cellStyle name="Normalny 3 2 2 2 4 3 2 3 2" xfId="22521"/>
    <cellStyle name="Normalny 3 2 2 2 4 3 2 3 2 2" xfId="48717"/>
    <cellStyle name="Normalny 3 2 2 2 4 3 2 3 3" xfId="35639"/>
    <cellStyle name="Normalny 3 2 2 2 4 3 2 4" xfId="15939"/>
    <cellStyle name="Normalny 3 2 2 2 4 3 2 4 2" xfId="42196"/>
    <cellStyle name="Normalny 3 2 2 2 4 3 2 5" xfId="29107"/>
    <cellStyle name="Normalny 3 2 2 2 4 3 3" xfId="2566"/>
    <cellStyle name="Normalny 3 2 2 2 4 3 3 2" xfId="9293"/>
    <cellStyle name="Normalny 3 2 2 2 4 3 3 2 2" xfId="22523"/>
    <cellStyle name="Normalny 3 2 2 2 4 3 3 2 2 2" xfId="48719"/>
    <cellStyle name="Normalny 3 2 2 2 4 3 3 2 3" xfId="35641"/>
    <cellStyle name="Normalny 3 2 2 2 4 3 3 3" xfId="15941"/>
    <cellStyle name="Normalny 3 2 2 2 4 3 3 3 2" xfId="42198"/>
    <cellStyle name="Normalny 3 2 2 2 4 3 3 4" xfId="29109"/>
    <cellStyle name="Normalny 3 2 2 2 4 3 4" xfId="9290"/>
    <cellStyle name="Normalny 3 2 2 2 4 3 4 2" xfId="22520"/>
    <cellStyle name="Normalny 3 2 2 2 4 3 4 2 2" xfId="48716"/>
    <cellStyle name="Normalny 3 2 2 2 4 3 4 3" xfId="35638"/>
    <cellStyle name="Normalny 3 2 2 2 4 3 5" xfId="15938"/>
    <cellStyle name="Normalny 3 2 2 2 4 3 5 2" xfId="42195"/>
    <cellStyle name="Normalny 3 2 2 2 4 3 6" xfId="29106"/>
    <cellStyle name="Normalny 3 2 2 2 4 4" xfId="2567"/>
    <cellStyle name="Normalny 3 2 2 2 4 4 2" xfId="2568"/>
    <cellStyle name="Normalny 3 2 2 2 4 4 2 2" xfId="9295"/>
    <cellStyle name="Normalny 3 2 2 2 4 4 2 2 2" xfId="22525"/>
    <cellStyle name="Normalny 3 2 2 2 4 4 2 2 2 2" xfId="48721"/>
    <cellStyle name="Normalny 3 2 2 2 4 4 2 2 3" xfId="35643"/>
    <cellStyle name="Normalny 3 2 2 2 4 4 2 3" xfId="15943"/>
    <cellStyle name="Normalny 3 2 2 2 4 4 2 3 2" xfId="42200"/>
    <cellStyle name="Normalny 3 2 2 2 4 4 2 4" xfId="29111"/>
    <cellStyle name="Normalny 3 2 2 2 4 4 3" xfId="9294"/>
    <cellStyle name="Normalny 3 2 2 2 4 4 3 2" xfId="22524"/>
    <cellStyle name="Normalny 3 2 2 2 4 4 3 2 2" xfId="48720"/>
    <cellStyle name="Normalny 3 2 2 2 4 4 3 3" xfId="35642"/>
    <cellStyle name="Normalny 3 2 2 2 4 4 4" xfId="15942"/>
    <cellStyle name="Normalny 3 2 2 2 4 4 4 2" xfId="42199"/>
    <cellStyle name="Normalny 3 2 2 2 4 4 5" xfId="29110"/>
    <cellStyle name="Normalny 3 2 2 2 4 5" xfId="2569"/>
    <cellStyle name="Normalny 3 2 2 2 4 5 2" xfId="9296"/>
    <cellStyle name="Normalny 3 2 2 2 4 5 2 2" xfId="22526"/>
    <cellStyle name="Normalny 3 2 2 2 4 5 2 2 2" xfId="48722"/>
    <cellStyle name="Normalny 3 2 2 2 4 5 2 3" xfId="35644"/>
    <cellStyle name="Normalny 3 2 2 2 4 5 3" xfId="15944"/>
    <cellStyle name="Normalny 3 2 2 2 4 5 3 2" xfId="42201"/>
    <cellStyle name="Normalny 3 2 2 2 4 5 4" xfId="29112"/>
    <cellStyle name="Normalny 3 2 2 2 4 6" xfId="9281"/>
    <cellStyle name="Normalny 3 2 2 2 4 6 2" xfId="22511"/>
    <cellStyle name="Normalny 3 2 2 2 4 6 2 2" xfId="48707"/>
    <cellStyle name="Normalny 3 2 2 2 4 6 3" xfId="35629"/>
    <cellStyle name="Normalny 3 2 2 2 4 7" xfId="15929"/>
    <cellStyle name="Normalny 3 2 2 2 4 7 2" xfId="42186"/>
    <cellStyle name="Normalny 3 2 2 2 4 8" xfId="29097"/>
    <cellStyle name="Normalny 3 2 2 2 5" xfId="2570"/>
    <cellStyle name="Normalny 3 2 2 2 5 2" xfId="2571"/>
    <cellStyle name="Normalny 3 2 2 2 5 2 2" xfId="2572"/>
    <cellStyle name="Normalny 3 2 2 2 5 2 2 2" xfId="2573"/>
    <cellStyle name="Normalny 3 2 2 2 5 2 2 2 2" xfId="9300"/>
    <cellStyle name="Normalny 3 2 2 2 5 2 2 2 2 2" xfId="22530"/>
    <cellStyle name="Normalny 3 2 2 2 5 2 2 2 2 2 2" xfId="48726"/>
    <cellStyle name="Normalny 3 2 2 2 5 2 2 2 2 3" xfId="35648"/>
    <cellStyle name="Normalny 3 2 2 2 5 2 2 2 3" xfId="15948"/>
    <cellStyle name="Normalny 3 2 2 2 5 2 2 2 3 2" xfId="42205"/>
    <cellStyle name="Normalny 3 2 2 2 5 2 2 2 4" xfId="29116"/>
    <cellStyle name="Normalny 3 2 2 2 5 2 2 3" xfId="9299"/>
    <cellStyle name="Normalny 3 2 2 2 5 2 2 3 2" xfId="22529"/>
    <cellStyle name="Normalny 3 2 2 2 5 2 2 3 2 2" xfId="48725"/>
    <cellStyle name="Normalny 3 2 2 2 5 2 2 3 3" xfId="35647"/>
    <cellStyle name="Normalny 3 2 2 2 5 2 2 4" xfId="15947"/>
    <cellStyle name="Normalny 3 2 2 2 5 2 2 4 2" xfId="42204"/>
    <cellStyle name="Normalny 3 2 2 2 5 2 2 5" xfId="29115"/>
    <cellStyle name="Normalny 3 2 2 2 5 2 3" xfId="2574"/>
    <cellStyle name="Normalny 3 2 2 2 5 2 3 2" xfId="9301"/>
    <cellStyle name="Normalny 3 2 2 2 5 2 3 2 2" xfId="22531"/>
    <cellStyle name="Normalny 3 2 2 2 5 2 3 2 2 2" xfId="48727"/>
    <cellStyle name="Normalny 3 2 2 2 5 2 3 2 3" xfId="35649"/>
    <cellStyle name="Normalny 3 2 2 2 5 2 3 3" xfId="15949"/>
    <cellStyle name="Normalny 3 2 2 2 5 2 3 3 2" xfId="42206"/>
    <cellStyle name="Normalny 3 2 2 2 5 2 3 4" xfId="29117"/>
    <cellStyle name="Normalny 3 2 2 2 5 2 4" xfId="9298"/>
    <cellStyle name="Normalny 3 2 2 2 5 2 4 2" xfId="22528"/>
    <cellStyle name="Normalny 3 2 2 2 5 2 4 2 2" xfId="48724"/>
    <cellStyle name="Normalny 3 2 2 2 5 2 4 3" xfId="35646"/>
    <cellStyle name="Normalny 3 2 2 2 5 2 5" xfId="15946"/>
    <cellStyle name="Normalny 3 2 2 2 5 2 5 2" xfId="42203"/>
    <cellStyle name="Normalny 3 2 2 2 5 2 6" xfId="29114"/>
    <cellStyle name="Normalny 3 2 2 2 5 3" xfId="2575"/>
    <cellStyle name="Normalny 3 2 2 2 5 3 2" xfId="2576"/>
    <cellStyle name="Normalny 3 2 2 2 5 3 2 2" xfId="9303"/>
    <cellStyle name="Normalny 3 2 2 2 5 3 2 2 2" xfId="22533"/>
    <cellStyle name="Normalny 3 2 2 2 5 3 2 2 2 2" xfId="48729"/>
    <cellStyle name="Normalny 3 2 2 2 5 3 2 2 3" xfId="35651"/>
    <cellStyle name="Normalny 3 2 2 2 5 3 2 3" xfId="15951"/>
    <cellStyle name="Normalny 3 2 2 2 5 3 2 3 2" xfId="42208"/>
    <cellStyle name="Normalny 3 2 2 2 5 3 2 4" xfId="29119"/>
    <cellStyle name="Normalny 3 2 2 2 5 3 3" xfId="9302"/>
    <cellStyle name="Normalny 3 2 2 2 5 3 3 2" xfId="22532"/>
    <cellStyle name="Normalny 3 2 2 2 5 3 3 2 2" xfId="48728"/>
    <cellStyle name="Normalny 3 2 2 2 5 3 3 3" xfId="35650"/>
    <cellStyle name="Normalny 3 2 2 2 5 3 4" xfId="15950"/>
    <cellStyle name="Normalny 3 2 2 2 5 3 4 2" xfId="42207"/>
    <cellStyle name="Normalny 3 2 2 2 5 3 5" xfId="29118"/>
    <cellStyle name="Normalny 3 2 2 2 5 4" xfId="2577"/>
    <cellStyle name="Normalny 3 2 2 2 5 4 2" xfId="9304"/>
    <cellStyle name="Normalny 3 2 2 2 5 4 2 2" xfId="22534"/>
    <cellStyle name="Normalny 3 2 2 2 5 4 2 2 2" xfId="48730"/>
    <cellStyle name="Normalny 3 2 2 2 5 4 2 3" xfId="35652"/>
    <cellStyle name="Normalny 3 2 2 2 5 4 3" xfId="15952"/>
    <cellStyle name="Normalny 3 2 2 2 5 4 3 2" xfId="42209"/>
    <cellStyle name="Normalny 3 2 2 2 5 4 4" xfId="29120"/>
    <cellStyle name="Normalny 3 2 2 2 5 5" xfId="9297"/>
    <cellStyle name="Normalny 3 2 2 2 5 5 2" xfId="22527"/>
    <cellStyle name="Normalny 3 2 2 2 5 5 2 2" xfId="48723"/>
    <cellStyle name="Normalny 3 2 2 2 5 5 3" xfId="35645"/>
    <cellStyle name="Normalny 3 2 2 2 5 6" xfId="15945"/>
    <cellStyle name="Normalny 3 2 2 2 5 6 2" xfId="42202"/>
    <cellStyle name="Normalny 3 2 2 2 5 7" xfId="29113"/>
    <cellStyle name="Normalny 3 2 2 2 6" xfId="2578"/>
    <cellStyle name="Normalny 3 2 2 2 6 2" xfId="2579"/>
    <cellStyle name="Normalny 3 2 2 2 6 2 2" xfId="2580"/>
    <cellStyle name="Normalny 3 2 2 2 6 2 2 2" xfId="9307"/>
    <cellStyle name="Normalny 3 2 2 2 6 2 2 2 2" xfId="22537"/>
    <cellStyle name="Normalny 3 2 2 2 6 2 2 2 2 2" xfId="48733"/>
    <cellStyle name="Normalny 3 2 2 2 6 2 2 2 3" xfId="35655"/>
    <cellStyle name="Normalny 3 2 2 2 6 2 2 3" xfId="15955"/>
    <cellStyle name="Normalny 3 2 2 2 6 2 2 3 2" xfId="42212"/>
    <cellStyle name="Normalny 3 2 2 2 6 2 2 4" xfId="29123"/>
    <cellStyle name="Normalny 3 2 2 2 6 2 3" xfId="9306"/>
    <cellStyle name="Normalny 3 2 2 2 6 2 3 2" xfId="22536"/>
    <cellStyle name="Normalny 3 2 2 2 6 2 3 2 2" xfId="48732"/>
    <cellStyle name="Normalny 3 2 2 2 6 2 3 3" xfId="35654"/>
    <cellStyle name="Normalny 3 2 2 2 6 2 4" xfId="15954"/>
    <cellStyle name="Normalny 3 2 2 2 6 2 4 2" xfId="42211"/>
    <cellStyle name="Normalny 3 2 2 2 6 2 5" xfId="29122"/>
    <cellStyle name="Normalny 3 2 2 2 6 3" xfId="2581"/>
    <cellStyle name="Normalny 3 2 2 2 6 3 2" xfId="9308"/>
    <cellStyle name="Normalny 3 2 2 2 6 3 2 2" xfId="22538"/>
    <cellStyle name="Normalny 3 2 2 2 6 3 2 2 2" xfId="48734"/>
    <cellStyle name="Normalny 3 2 2 2 6 3 2 3" xfId="35656"/>
    <cellStyle name="Normalny 3 2 2 2 6 3 3" xfId="15956"/>
    <cellStyle name="Normalny 3 2 2 2 6 3 3 2" xfId="42213"/>
    <cellStyle name="Normalny 3 2 2 2 6 3 4" xfId="29124"/>
    <cellStyle name="Normalny 3 2 2 2 6 4" xfId="9305"/>
    <cellStyle name="Normalny 3 2 2 2 6 4 2" xfId="22535"/>
    <cellStyle name="Normalny 3 2 2 2 6 4 2 2" xfId="48731"/>
    <cellStyle name="Normalny 3 2 2 2 6 4 3" xfId="35653"/>
    <cellStyle name="Normalny 3 2 2 2 6 5" xfId="15953"/>
    <cellStyle name="Normalny 3 2 2 2 6 5 2" xfId="42210"/>
    <cellStyle name="Normalny 3 2 2 2 6 6" xfId="29121"/>
    <cellStyle name="Normalny 3 2 2 2 7" xfId="2582"/>
    <cellStyle name="Normalny 3 2 2 2 7 2" xfId="2583"/>
    <cellStyle name="Normalny 3 2 2 2 7 2 2" xfId="9310"/>
    <cellStyle name="Normalny 3 2 2 2 7 2 2 2" xfId="22540"/>
    <cellStyle name="Normalny 3 2 2 2 7 2 2 2 2" xfId="48736"/>
    <cellStyle name="Normalny 3 2 2 2 7 2 2 3" xfId="35658"/>
    <cellStyle name="Normalny 3 2 2 2 7 2 3" xfId="15958"/>
    <cellStyle name="Normalny 3 2 2 2 7 2 3 2" xfId="42215"/>
    <cellStyle name="Normalny 3 2 2 2 7 2 4" xfId="29126"/>
    <cellStyle name="Normalny 3 2 2 2 7 3" xfId="9309"/>
    <cellStyle name="Normalny 3 2 2 2 7 3 2" xfId="22539"/>
    <cellStyle name="Normalny 3 2 2 2 7 3 2 2" xfId="48735"/>
    <cellStyle name="Normalny 3 2 2 2 7 3 3" xfId="35657"/>
    <cellStyle name="Normalny 3 2 2 2 7 4" xfId="15957"/>
    <cellStyle name="Normalny 3 2 2 2 7 4 2" xfId="42214"/>
    <cellStyle name="Normalny 3 2 2 2 7 5" xfId="29125"/>
    <cellStyle name="Normalny 3 2 2 2 8" xfId="2584"/>
    <cellStyle name="Normalny 3 2 2 2 8 2" xfId="9311"/>
    <cellStyle name="Normalny 3 2 2 2 8 2 2" xfId="22541"/>
    <cellStyle name="Normalny 3 2 2 2 8 2 2 2" xfId="48737"/>
    <cellStyle name="Normalny 3 2 2 2 8 2 3" xfId="35659"/>
    <cellStyle name="Normalny 3 2 2 2 8 3" xfId="15959"/>
    <cellStyle name="Normalny 3 2 2 2 8 3 2" xfId="42216"/>
    <cellStyle name="Normalny 3 2 2 2 8 4" xfId="29127"/>
    <cellStyle name="Normalny 3 2 2 2 9" xfId="7052"/>
    <cellStyle name="Normalny 3 2 2 2 9 2" xfId="13650"/>
    <cellStyle name="Normalny 3 2 2 2 9 2 2" xfId="26879"/>
    <cellStyle name="Normalny 3 2 2 2 9 2 2 2" xfId="53046"/>
    <cellStyle name="Normalny 3 2 2 2 9 2 3" xfId="39968"/>
    <cellStyle name="Normalny 3 2 2 2 9 3" xfId="20298"/>
    <cellStyle name="Normalny 3 2 2 2 9 3 2" xfId="46525"/>
    <cellStyle name="Normalny 3 2 2 2 9 4" xfId="33435"/>
    <cellStyle name="Normalny 3 2 2 3" xfId="2585"/>
    <cellStyle name="Normalny 3 2 2 3 10" xfId="9312"/>
    <cellStyle name="Normalny 3 2 2 3 10 2" xfId="22542"/>
    <cellStyle name="Normalny 3 2 2 3 10 2 2" xfId="48738"/>
    <cellStyle name="Normalny 3 2 2 3 10 3" xfId="35660"/>
    <cellStyle name="Normalny 3 2 2 3 11" xfId="15960"/>
    <cellStyle name="Normalny 3 2 2 3 11 2" xfId="42217"/>
    <cellStyle name="Normalny 3 2 2 3 12" xfId="29128"/>
    <cellStyle name="Normalny 3 2 2 3 2" xfId="2586"/>
    <cellStyle name="Normalny 3 2 2 3 2 10" xfId="29129"/>
    <cellStyle name="Normalny 3 2 2 3 2 2" xfId="2587"/>
    <cellStyle name="Normalny 3 2 2 3 2 2 2" xfId="2588"/>
    <cellStyle name="Normalny 3 2 2 3 2 2 2 2" xfId="2589"/>
    <cellStyle name="Normalny 3 2 2 3 2 2 2 2 2" xfId="2590"/>
    <cellStyle name="Normalny 3 2 2 3 2 2 2 2 2 2" xfId="2591"/>
    <cellStyle name="Normalny 3 2 2 3 2 2 2 2 2 2 2" xfId="2592"/>
    <cellStyle name="Normalny 3 2 2 3 2 2 2 2 2 2 2 2" xfId="9319"/>
    <cellStyle name="Normalny 3 2 2 3 2 2 2 2 2 2 2 2 2" xfId="22549"/>
    <cellStyle name="Normalny 3 2 2 3 2 2 2 2 2 2 2 2 2 2" xfId="48745"/>
    <cellStyle name="Normalny 3 2 2 3 2 2 2 2 2 2 2 2 3" xfId="35667"/>
    <cellStyle name="Normalny 3 2 2 3 2 2 2 2 2 2 2 3" xfId="15967"/>
    <cellStyle name="Normalny 3 2 2 3 2 2 2 2 2 2 2 3 2" xfId="42224"/>
    <cellStyle name="Normalny 3 2 2 3 2 2 2 2 2 2 2 4" xfId="29135"/>
    <cellStyle name="Normalny 3 2 2 3 2 2 2 2 2 2 3" xfId="9318"/>
    <cellStyle name="Normalny 3 2 2 3 2 2 2 2 2 2 3 2" xfId="22548"/>
    <cellStyle name="Normalny 3 2 2 3 2 2 2 2 2 2 3 2 2" xfId="48744"/>
    <cellStyle name="Normalny 3 2 2 3 2 2 2 2 2 2 3 3" xfId="35666"/>
    <cellStyle name="Normalny 3 2 2 3 2 2 2 2 2 2 4" xfId="15966"/>
    <cellStyle name="Normalny 3 2 2 3 2 2 2 2 2 2 4 2" xfId="42223"/>
    <cellStyle name="Normalny 3 2 2 3 2 2 2 2 2 2 5" xfId="29134"/>
    <cellStyle name="Normalny 3 2 2 3 2 2 2 2 2 3" xfId="2593"/>
    <cellStyle name="Normalny 3 2 2 3 2 2 2 2 2 3 2" xfId="9320"/>
    <cellStyle name="Normalny 3 2 2 3 2 2 2 2 2 3 2 2" xfId="22550"/>
    <cellStyle name="Normalny 3 2 2 3 2 2 2 2 2 3 2 2 2" xfId="48746"/>
    <cellStyle name="Normalny 3 2 2 3 2 2 2 2 2 3 2 3" xfId="35668"/>
    <cellStyle name="Normalny 3 2 2 3 2 2 2 2 2 3 3" xfId="15968"/>
    <cellStyle name="Normalny 3 2 2 3 2 2 2 2 2 3 3 2" xfId="42225"/>
    <cellStyle name="Normalny 3 2 2 3 2 2 2 2 2 3 4" xfId="29136"/>
    <cellStyle name="Normalny 3 2 2 3 2 2 2 2 2 4" xfId="9317"/>
    <cellStyle name="Normalny 3 2 2 3 2 2 2 2 2 4 2" xfId="22547"/>
    <cellStyle name="Normalny 3 2 2 3 2 2 2 2 2 4 2 2" xfId="48743"/>
    <cellStyle name="Normalny 3 2 2 3 2 2 2 2 2 4 3" xfId="35665"/>
    <cellStyle name="Normalny 3 2 2 3 2 2 2 2 2 5" xfId="15965"/>
    <cellStyle name="Normalny 3 2 2 3 2 2 2 2 2 5 2" xfId="42222"/>
    <cellStyle name="Normalny 3 2 2 3 2 2 2 2 2 6" xfId="29133"/>
    <cellStyle name="Normalny 3 2 2 3 2 2 2 2 3" xfId="2594"/>
    <cellStyle name="Normalny 3 2 2 3 2 2 2 2 3 2" xfId="2595"/>
    <cellStyle name="Normalny 3 2 2 3 2 2 2 2 3 2 2" xfId="9322"/>
    <cellStyle name="Normalny 3 2 2 3 2 2 2 2 3 2 2 2" xfId="22552"/>
    <cellStyle name="Normalny 3 2 2 3 2 2 2 2 3 2 2 2 2" xfId="48748"/>
    <cellStyle name="Normalny 3 2 2 3 2 2 2 2 3 2 2 3" xfId="35670"/>
    <cellStyle name="Normalny 3 2 2 3 2 2 2 2 3 2 3" xfId="15970"/>
    <cellStyle name="Normalny 3 2 2 3 2 2 2 2 3 2 3 2" xfId="42227"/>
    <cellStyle name="Normalny 3 2 2 3 2 2 2 2 3 2 4" xfId="29138"/>
    <cellStyle name="Normalny 3 2 2 3 2 2 2 2 3 3" xfId="9321"/>
    <cellStyle name="Normalny 3 2 2 3 2 2 2 2 3 3 2" xfId="22551"/>
    <cellStyle name="Normalny 3 2 2 3 2 2 2 2 3 3 2 2" xfId="48747"/>
    <cellStyle name="Normalny 3 2 2 3 2 2 2 2 3 3 3" xfId="35669"/>
    <cellStyle name="Normalny 3 2 2 3 2 2 2 2 3 4" xfId="15969"/>
    <cellStyle name="Normalny 3 2 2 3 2 2 2 2 3 4 2" xfId="42226"/>
    <cellStyle name="Normalny 3 2 2 3 2 2 2 2 3 5" xfId="29137"/>
    <cellStyle name="Normalny 3 2 2 3 2 2 2 2 4" xfId="2596"/>
    <cellStyle name="Normalny 3 2 2 3 2 2 2 2 4 2" xfId="9323"/>
    <cellStyle name="Normalny 3 2 2 3 2 2 2 2 4 2 2" xfId="22553"/>
    <cellStyle name="Normalny 3 2 2 3 2 2 2 2 4 2 2 2" xfId="48749"/>
    <cellStyle name="Normalny 3 2 2 3 2 2 2 2 4 2 3" xfId="35671"/>
    <cellStyle name="Normalny 3 2 2 3 2 2 2 2 4 3" xfId="15971"/>
    <cellStyle name="Normalny 3 2 2 3 2 2 2 2 4 3 2" xfId="42228"/>
    <cellStyle name="Normalny 3 2 2 3 2 2 2 2 4 4" xfId="29139"/>
    <cellStyle name="Normalny 3 2 2 3 2 2 2 2 5" xfId="9316"/>
    <cellStyle name="Normalny 3 2 2 3 2 2 2 2 5 2" xfId="22546"/>
    <cellStyle name="Normalny 3 2 2 3 2 2 2 2 5 2 2" xfId="48742"/>
    <cellStyle name="Normalny 3 2 2 3 2 2 2 2 5 3" xfId="35664"/>
    <cellStyle name="Normalny 3 2 2 3 2 2 2 2 6" xfId="15964"/>
    <cellStyle name="Normalny 3 2 2 3 2 2 2 2 6 2" xfId="42221"/>
    <cellStyle name="Normalny 3 2 2 3 2 2 2 2 7" xfId="29132"/>
    <cellStyle name="Normalny 3 2 2 3 2 2 2 3" xfId="2597"/>
    <cellStyle name="Normalny 3 2 2 3 2 2 2 3 2" xfId="2598"/>
    <cellStyle name="Normalny 3 2 2 3 2 2 2 3 2 2" xfId="2599"/>
    <cellStyle name="Normalny 3 2 2 3 2 2 2 3 2 2 2" xfId="9326"/>
    <cellStyle name="Normalny 3 2 2 3 2 2 2 3 2 2 2 2" xfId="22556"/>
    <cellStyle name="Normalny 3 2 2 3 2 2 2 3 2 2 2 2 2" xfId="48752"/>
    <cellStyle name="Normalny 3 2 2 3 2 2 2 3 2 2 2 3" xfId="35674"/>
    <cellStyle name="Normalny 3 2 2 3 2 2 2 3 2 2 3" xfId="15974"/>
    <cellStyle name="Normalny 3 2 2 3 2 2 2 3 2 2 3 2" xfId="42231"/>
    <cellStyle name="Normalny 3 2 2 3 2 2 2 3 2 2 4" xfId="29142"/>
    <cellStyle name="Normalny 3 2 2 3 2 2 2 3 2 3" xfId="9325"/>
    <cellStyle name="Normalny 3 2 2 3 2 2 2 3 2 3 2" xfId="22555"/>
    <cellStyle name="Normalny 3 2 2 3 2 2 2 3 2 3 2 2" xfId="48751"/>
    <cellStyle name="Normalny 3 2 2 3 2 2 2 3 2 3 3" xfId="35673"/>
    <cellStyle name="Normalny 3 2 2 3 2 2 2 3 2 4" xfId="15973"/>
    <cellStyle name="Normalny 3 2 2 3 2 2 2 3 2 4 2" xfId="42230"/>
    <cellStyle name="Normalny 3 2 2 3 2 2 2 3 2 5" xfId="29141"/>
    <cellStyle name="Normalny 3 2 2 3 2 2 2 3 3" xfId="2600"/>
    <cellStyle name="Normalny 3 2 2 3 2 2 2 3 3 2" xfId="9327"/>
    <cellStyle name="Normalny 3 2 2 3 2 2 2 3 3 2 2" xfId="22557"/>
    <cellStyle name="Normalny 3 2 2 3 2 2 2 3 3 2 2 2" xfId="48753"/>
    <cellStyle name="Normalny 3 2 2 3 2 2 2 3 3 2 3" xfId="35675"/>
    <cellStyle name="Normalny 3 2 2 3 2 2 2 3 3 3" xfId="15975"/>
    <cellStyle name="Normalny 3 2 2 3 2 2 2 3 3 3 2" xfId="42232"/>
    <cellStyle name="Normalny 3 2 2 3 2 2 2 3 3 4" xfId="29143"/>
    <cellStyle name="Normalny 3 2 2 3 2 2 2 3 4" xfId="9324"/>
    <cellStyle name="Normalny 3 2 2 3 2 2 2 3 4 2" xfId="22554"/>
    <cellStyle name="Normalny 3 2 2 3 2 2 2 3 4 2 2" xfId="48750"/>
    <cellStyle name="Normalny 3 2 2 3 2 2 2 3 4 3" xfId="35672"/>
    <cellStyle name="Normalny 3 2 2 3 2 2 2 3 5" xfId="15972"/>
    <cellStyle name="Normalny 3 2 2 3 2 2 2 3 5 2" xfId="42229"/>
    <cellStyle name="Normalny 3 2 2 3 2 2 2 3 6" xfId="29140"/>
    <cellStyle name="Normalny 3 2 2 3 2 2 2 4" xfId="2601"/>
    <cellStyle name="Normalny 3 2 2 3 2 2 2 4 2" xfId="2602"/>
    <cellStyle name="Normalny 3 2 2 3 2 2 2 4 2 2" xfId="9329"/>
    <cellStyle name="Normalny 3 2 2 3 2 2 2 4 2 2 2" xfId="22559"/>
    <cellStyle name="Normalny 3 2 2 3 2 2 2 4 2 2 2 2" xfId="48755"/>
    <cellStyle name="Normalny 3 2 2 3 2 2 2 4 2 2 3" xfId="35677"/>
    <cellStyle name="Normalny 3 2 2 3 2 2 2 4 2 3" xfId="15977"/>
    <cellStyle name="Normalny 3 2 2 3 2 2 2 4 2 3 2" xfId="42234"/>
    <cellStyle name="Normalny 3 2 2 3 2 2 2 4 2 4" xfId="29145"/>
    <cellStyle name="Normalny 3 2 2 3 2 2 2 4 3" xfId="9328"/>
    <cellStyle name="Normalny 3 2 2 3 2 2 2 4 3 2" xfId="22558"/>
    <cellStyle name="Normalny 3 2 2 3 2 2 2 4 3 2 2" xfId="48754"/>
    <cellStyle name="Normalny 3 2 2 3 2 2 2 4 3 3" xfId="35676"/>
    <cellStyle name="Normalny 3 2 2 3 2 2 2 4 4" xfId="15976"/>
    <cellStyle name="Normalny 3 2 2 3 2 2 2 4 4 2" xfId="42233"/>
    <cellStyle name="Normalny 3 2 2 3 2 2 2 4 5" xfId="29144"/>
    <cellStyle name="Normalny 3 2 2 3 2 2 2 5" xfId="2603"/>
    <cellStyle name="Normalny 3 2 2 3 2 2 2 5 2" xfId="9330"/>
    <cellStyle name="Normalny 3 2 2 3 2 2 2 5 2 2" xfId="22560"/>
    <cellStyle name="Normalny 3 2 2 3 2 2 2 5 2 2 2" xfId="48756"/>
    <cellStyle name="Normalny 3 2 2 3 2 2 2 5 2 3" xfId="35678"/>
    <cellStyle name="Normalny 3 2 2 3 2 2 2 5 3" xfId="15978"/>
    <cellStyle name="Normalny 3 2 2 3 2 2 2 5 3 2" xfId="42235"/>
    <cellStyle name="Normalny 3 2 2 3 2 2 2 5 4" xfId="29146"/>
    <cellStyle name="Normalny 3 2 2 3 2 2 2 6" xfId="9315"/>
    <cellStyle name="Normalny 3 2 2 3 2 2 2 6 2" xfId="22545"/>
    <cellStyle name="Normalny 3 2 2 3 2 2 2 6 2 2" xfId="48741"/>
    <cellStyle name="Normalny 3 2 2 3 2 2 2 6 3" xfId="35663"/>
    <cellStyle name="Normalny 3 2 2 3 2 2 2 7" xfId="15963"/>
    <cellStyle name="Normalny 3 2 2 3 2 2 2 7 2" xfId="42220"/>
    <cellStyle name="Normalny 3 2 2 3 2 2 2 8" xfId="29131"/>
    <cellStyle name="Normalny 3 2 2 3 2 2 3" xfId="2604"/>
    <cellStyle name="Normalny 3 2 2 3 2 2 3 2" xfId="2605"/>
    <cellStyle name="Normalny 3 2 2 3 2 2 3 2 2" xfId="2606"/>
    <cellStyle name="Normalny 3 2 2 3 2 2 3 2 2 2" xfId="2607"/>
    <cellStyle name="Normalny 3 2 2 3 2 2 3 2 2 2 2" xfId="9334"/>
    <cellStyle name="Normalny 3 2 2 3 2 2 3 2 2 2 2 2" xfId="22564"/>
    <cellStyle name="Normalny 3 2 2 3 2 2 3 2 2 2 2 2 2" xfId="48760"/>
    <cellStyle name="Normalny 3 2 2 3 2 2 3 2 2 2 2 3" xfId="35682"/>
    <cellStyle name="Normalny 3 2 2 3 2 2 3 2 2 2 3" xfId="15982"/>
    <cellStyle name="Normalny 3 2 2 3 2 2 3 2 2 2 3 2" xfId="42239"/>
    <cellStyle name="Normalny 3 2 2 3 2 2 3 2 2 2 4" xfId="29150"/>
    <cellStyle name="Normalny 3 2 2 3 2 2 3 2 2 3" xfId="9333"/>
    <cellStyle name="Normalny 3 2 2 3 2 2 3 2 2 3 2" xfId="22563"/>
    <cellStyle name="Normalny 3 2 2 3 2 2 3 2 2 3 2 2" xfId="48759"/>
    <cellStyle name="Normalny 3 2 2 3 2 2 3 2 2 3 3" xfId="35681"/>
    <cellStyle name="Normalny 3 2 2 3 2 2 3 2 2 4" xfId="15981"/>
    <cellStyle name="Normalny 3 2 2 3 2 2 3 2 2 4 2" xfId="42238"/>
    <cellStyle name="Normalny 3 2 2 3 2 2 3 2 2 5" xfId="29149"/>
    <cellStyle name="Normalny 3 2 2 3 2 2 3 2 3" xfId="2608"/>
    <cellStyle name="Normalny 3 2 2 3 2 2 3 2 3 2" xfId="9335"/>
    <cellStyle name="Normalny 3 2 2 3 2 2 3 2 3 2 2" xfId="22565"/>
    <cellStyle name="Normalny 3 2 2 3 2 2 3 2 3 2 2 2" xfId="48761"/>
    <cellStyle name="Normalny 3 2 2 3 2 2 3 2 3 2 3" xfId="35683"/>
    <cellStyle name="Normalny 3 2 2 3 2 2 3 2 3 3" xfId="15983"/>
    <cellStyle name="Normalny 3 2 2 3 2 2 3 2 3 3 2" xfId="42240"/>
    <cellStyle name="Normalny 3 2 2 3 2 2 3 2 3 4" xfId="29151"/>
    <cellStyle name="Normalny 3 2 2 3 2 2 3 2 4" xfId="9332"/>
    <cellStyle name="Normalny 3 2 2 3 2 2 3 2 4 2" xfId="22562"/>
    <cellStyle name="Normalny 3 2 2 3 2 2 3 2 4 2 2" xfId="48758"/>
    <cellStyle name="Normalny 3 2 2 3 2 2 3 2 4 3" xfId="35680"/>
    <cellStyle name="Normalny 3 2 2 3 2 2 3 2 5" xfId="15980"/>
    <cellStyle name="Normalny 3 2 2 3 2 2 3 2 5 2" xfId="42237"/>
    <cellStyle name="Normalny 3 2 2 3 2 2 3 2 6" xfId="29148"/>
    <cellStyle name="Normalny 3 2 2 3 2 2 3 3" xfId="2609"/>
    <cellStyle name="Normalny 3 2 2 3 2 2 3 3 2" xfId="2610"/>
    <cellStyle name="Normalny 3 2 2 3 2 2 3 3 2 2" xfId="9337"/>
    <cellStyle name="Normalny 3 2 2 3 2 2 3 3 2 2 2" xfId="22567"/>
    <cellStyle name="Normalny 3 2 2 3 2 2 3 3 2 2 2 2" xfId="48763"/>
    <cellStyle name="Normalny 3 2 2 3 2 2 3 3 2 2 3" xfId="35685"/>
    <cellStyle name="Normalny 3 2 2 3 2 2 3 3 2 3" xfId="15985"/>
    <cellStyle name="Normalny 3 2 2 3 2 2 3 3 2 3 2" xfId="42242"/>
    <cellStyle name="Normalny 3 2 2 3 2 2 3 3 2 4" xfId="29153"/>
    <cellStyle name="Normalny 3 2 2 3 2 2 3 3 3" xfId="9336"/>
    <cellStyle name="Normalny 3 2 2 3 2 2 3 3 3 2" xfId="22566"/>
    <cellStyle name="Normalny 3 2 2 3 2 2 3 3 3 2 2" xfId="48762"/>
    <cellStyle name="Normalny 3 2 2 3 2 2 3 3 3 3" xfId="35684"/>
    <cellStyle name="Normalny 3 2 2 3 2 2 3 3 4" xfId="15984"/>
    <cellStyle name="Normalny 3 2 2 3 2 2 3 3 4 2" xfId="42241"/>
    <cellStyle name="Normalny 3 2 2 3 2 2 3 3 5" xfId="29152"/>
    <cellStyle name="Normalny 3 2 2 3 2 2 3 4" xfId="2611"/>
    <cellStyle name="Normalny 3 2 2 3 2 2 3 4 2" xfId="9338"/>
    <cellStyle name="Normalny 3 2 2 3 2 2 3 4 2 2" xfId="22568"/>
    <cellStyle name="Normalny 3 2 2 3 2 2 3 4 2 2 2" xfId="48764"/>
    <cellStyle name="Normalny 3 2 2 3 2 2 3 4 2 3" xfId="35686"/>
    <cellStyle name="Normalny 3 2 2 3 2 2 3 4 3" xfId="15986"/>
    <cellStyle name="Normalny 3 2 2 3 2 2 3 4 3 2" xfId="42243"/>
    <cellStyle name="Normalny 3 2 2 3 2 2 3 4 4" xfId="29154"/>
    <cellStyle name="Normalny 3 2 2 3 2 2 3 5" xfId="9331"/>
    <cellStyle name="Normalny 3 2 2 3 2 2 3 5 2" xfId="22561"/>
    <cellStyle name="Normalny 3 2 2 3 2 2 3 5 2 2" xfId="48757"/>
    <cellStyle name="Normalny 3 2 2 3 2 2 3 5 3" xfId="35679"/>
    <cellStyle name="Normalny 3 2 2 3 2 2 3 6" xfId="15979"/>
    <cellStyle name="Normalny 3 2 2 3 2 2 3 6 2" xfId="42236"/>
    <cellStyle name="Normalny 3 2 2 3 2 2 3 7" xfId="29147"/>
    <cellStyle name="Normalny 3 2 2 3 2 2 4" xfId="2612"/>
    <cellStyle name="Normalny 3 2 2 3 2 2 4 2" xfId="2613"/>
    <cellStyle name="Normalny 3 2 2 3 2 2 4 2 2" xfId="2614"/>
    <cellStyle name="Normalny 3 2 2 3 2 2 4 2 2 2" xfId="9341"/>
    <cellStyle name="Normalny 3 2 2 3 2 2 4 2 2 2 2" xfId="22571"/>
    <cellStyle name="Normalny 3 2 2 3 2 2 4 2 2 2 2 2" xfId="48767"/>
    <cellStyle name="Normalny 3 2 2 3 2 2 4 2 2 2 3" xfId="35689"/>
    <cellStyle name="Normalny 3 2 2 3 2 2 4 2 2 3" xfId="15989"/>
    <cellStyle name="Normalny 3 2 2 3 2 2 4 2 2 3 2" xfId="42246"/>
    <cellStyle name="Normalny 3 2 2 3 2 2 4 2 2 4" xfId="29157"/>
    <cellStyle name="Normalny 3 2 2 3 2 2 4 2 3" xfId="9340"/>
    <cellStyle name="Normalny 3 2 2 3 2 2 4 2 3 2" xfId="22570"/>
    <cellStyle name="Normalny 3 2 2 3 2 2 4 2 3 2 2" xfId="48766"/>
    <cellStyle name="Normalny 3 2 2 3 2 2 4 2 3 3" xfId="35688"/>
    <cellStyle name="Normalny 3 2 2 3 2 2 4 2 4" xfId="15988"/>
    <cellStyle name="Normalny 3 2 2 3 2 2 4 2 4 2" xfId="42245"/>
    <cellStyle name="Normalny 3 2 2 3 2 2 4 2 5" xfId="29156"/>
    <cellStyle name="Normalny 3 2 2 3 2 2 4 3" xfId="2615"/>
    <cellStyle name="Normalny 3 2 2 3 2 2 4 3 2" xfId="9342"/>
    <cellStyle name="Normalny 3 2 2 3 2 2 4 3 2 2" xfId="22572"/>
    <cellStyle name="Normalny 3 2 2 3 2 2 4 3 2 2 2" xfId="48768"/>
    <cellStyle name="Normalny 3 2 2 3 2 2 4 3 2 3" xfId="35690"/>
    <cellStyle name="Normalny 3 2 2 3 2 2 4 3 3" xfId="15990"/>
    <cellStyle name="Normalny 3 2 2 3 2 2 4 3 3 2" xfId="42247"/>
    <cellStyle name="Normalny 3 2 2 3 2 2 4 3 4" xfId="29158"/>
    <cellStyle name="Normalny 3 2 2 3 2 2 4 4" xfId="9339"/>
    <cellStyle name="Normalny 3 2 2 3 2 2 4 4 2" xfId="22569"/>
    <cellStyle name="Normalny 3 2 2 3 2 2 4 4 2 2" xfId="48765"/>
    <cellStyle name="Normalny 3 2 2 3 2 2 4 4 3" xfId="35687"/>
    <cellStyle name="Normalny 3 2 2 3 2 2 4 5" xfId="15987"/>
    <cellStyle name="Normalny 3 2 2 3 2 2 4 5 2" xfId="42244"/>
    <cellStyle name="Normalny 3 2 2 3 2 2 4 6" xfId="29155"/>
    <cellStyle name="Normalny 3 2 2 3 2 2 5" xfId="2616"/>
    <cellStyle name="Normalny 3 2 2 3 2 2 5 2" xfId="2617"/>
    <cellStyle name="Normalny 3 2 2 3 2 2 5 2 2" xfId="9344"/>
    <cellStyle name="Normalny 3 2 2 3 2 2 5 2 2 2" xfId="22574"/>
    <cellStyle name="Normalny 3 2 2 3 2 2 5 2 2 2 2" xfId="48770"/>
    <cellStyle name="Normalny 3 2 2 3 2 2 5 2 2 3" xfId="35692"/>
    <cellStyle name="Normalny 3 2 2 3 2 2 5 2 3" xfId="15992"/>
    <cellStyle name="Normalny 3 2 2 3 2 2 5 2 3 2" xfId="42249"/>
    <cellStyle name="Normalny 3 2 2 3 2 2 5 2 4" xfId="29160"/>
    <cellStyle name="Normalny 3 2 2 3 2 2 5 3" xfId="9343"/>
    <cellStyle name="Normalny 3 2 2 3 2 2 5 3 2" xfId="22573"/>
    <cellStyle name="Normalny 3 2 2 3 2 2 5 3 2 2" xfId="48769"/>
    <cellStyle name="Normalny 3 2 2 3 2 2 5 3 3" xfId="35691"/>
    <cellStyle name="Normalny 3 2 2 3 2 2 5 4" xfId="15991"/>
    <cellStyle name="Normalny 3 2 2 3 2 2 5 4 2" xfId="42248"/>
    <cellStyle name="Normalny 3 2 2 3 2 2 5 5" xfId="29159"/>
    <cellStyle name="Normalny 3 2 2 3 2 2 6" xfId="2618"/>
    <cellStyle name="Normalny 3 2 2 3 2 2 6 2" xfId="9345"/>
    <cellStyle name="Normalny 3 2 2 3 2 2 6 2 2" xfId="22575"/>
    <cellStyle name="Normalny 3 2 2 3 2 2 6 2 2 2" xfId="48771"/>
    <cellStyle name="Normalny 3 2 2 3 2 2 6 2 3" xfId="35693"/>
    <cellStyle name="Normalny 3 2 2 3 2 2 6 3" xfId="15993"/>
    <cellStyle name="Normalny 3 2 2 3 2 2 6 3 2" xfId="42250"/>
    <cellStyle name="Normalny 3 2 2 3 2 2 6 4" xfId="29161"/>
    <cellStyle name="Normalny 3 2 2 3 2 2 7" xfId="9314"/>
    <cellStyle name="Normalny 3 2 2 3 2 2 7 2" xfId="22544"/>
    <cellStyle name="Normalny 3 2 2 3 2 2 7 2 2" xfId="48740"/>
    <cellStyle name="Normalny 3 2 2 3 2 2 7 3" xfId="35662"/>
    <cellStyle name="Normalny 3 2 2 3 2 2 8" xfId="15962"/>
    <cellStyle name="Normalny 3 2 2 3 2 2 8 2" xfId="42219"/>
    <cellStyle name="Normalny 3 2 2 3 2 2 9" xfId="29130"/>
    <cellStyle name="Normalny 3 2 2 3 2 3" xfId="2619"/>
    <cellStyle name="Normalny 3 2 2 3 2 3 2" xfId="2620"/>
    <cellStyle name="Normalny 3 2 2 3 2 3 2 2" xfId="2621"/>
    <cellStyle name="Normalny 3 2 2 3 2 3 2 2 2" xfId="2622"/>
    <cellStyle name="Normalny 3 2 2 3 2 3 2 2 2 2" xfId="2623"/>
    <cellStyle name="Normalny 3 2 2 3 2 3 2 2 2 2 2" xfId="9350"/>
    <cellStyle name="Normalny 3 2 2 3 2 3 2 2 2 2 2 2" xfId="22580"/>
    <cellStyle name="Normalny 3 2 2 3 2 3 2 2 2 2 2 2 2" xfId="48776"/>
    <cellStyle name="Normalny 3 2 2 3 2 3 2 2 2 2 2 3" xfId="35698"/>
    <cellStyle name="Normalny 3 2 2 3 2 3 2 2 2 2 3" xfId="15998"/>
    <cellStyle name="Normalny 3 2 2 3 2 3 2 2 2 2 3 2" xfId="42255"/>
    <cellStyle name="Normalny 3 2 2 3 2 3 2 2 2 2 4" xfId="29166"/>
    <cellStyle name="Normalny 3 2 2 3 2 3 2 2 2 3" xfId="9349"/>
    <cellStyle name="Normalny 3 2 2 3 2 3 2 2 2 3 2" xfId="22579"/>
    <cellStyle name="Normalny 3 2 2 3 2 3 2 2 2 3 2 2" xfId="48775"/>
    <cellStyle name="Normalny 3 2 2 3 2 3 2 2 2 3 3" xfId="35697"/>
    <cellStyle name="Normalny 3 2 2 3 2 3 2 2 2 4" xfId="15997"/>
    <cellStyle name="Normalny 3 2 2 3 2 3 2 2 2 4 2" xfId="42254"/>
    <cellStyle name="Normalny 3 2 2 3 2 3 2 2 2 5" xfId="29165"/>
    <cellStyle name="Normalny 3 2 2 3 2 3 2 2 3" xfId="2624"/>
    <cellStyle name="Normalny 3 2 2 3 2 3 2 2 3 2" xfId="9351"/>
    <cellStyle name="Normalny 3 2 2 3 2 3 2 2 3 2 2" xfId="22581"/>
    <cellStyle name="Normalny 3 2 2 3 2 3 2 2 3 2 2 2" xfId="48777"/>
    <cellStyle name="Normalny 3 2 2 3 2 3 2 2 3 2 3" xfId="35699"/>
    <cellStyle name="Normalny 3 2 2 3 2 3 2 2 3 3" xfId="15999"/>
    <cellStyle name="Normalny 3 2 2 3 2 3 2 2 3 3 2" xfId="42256"/>
    <cellStyle name="Normalny 3 2 2 3 2 3 2 2 3 4" xfId="29167"/>
    <cellStyle name="Normalny 3 2 2 3 2 3 2 2 4" xfId="9348"/>
    <cellStyle name="Normalny 3 2 2 3 2 3 2 2 4 2" xfId="22578"/>
    <cellStyle name="Normalny 3 2 2 3 2 3 2 2 4 2 2" xfId="48774"/>
    <cellStyle name="Normalny 3 2 2 3 2 3 2 2 4 3" xfId="35696"/>
    <cellStyle name="Normalny 3 2 2 3 2 3 2 2 5" xfId="15996"/>
    <cellStyle name="Normalny 3 2 2 3 2 3 2 2 5 2" xfId="42253"/>
    <cellStyle name="Normalny 3 2 2 3 2 3 2 2 6" xfId="29164"/>
    <cellStyle name="Normalny 3 2 2 3 2 3 2 3" xfId="2625"/>
    <cellStyle name="Normalny 3 2 2 3 2 3 2 3 2" xfId="2626"/>
    <cellStyle name="Normalny 3 2 2 3 2 3 2 3 2 2" xfId="9353"/>
    <cellStyle name="Normalny 3 2 2 3 2 3 2 3 2 2 2" xfId="22583"/>
    <cellStyle name="Normalny 3 2 2 3 2 3 2 3 2 2 2 2" xfId="48779"/>
    <cellStyle name="Normalny 3 2 2 3 2 3 2 3 2 2 3" xfId="35701"/>
    <cellStyle name="Normalny 3 2 2 3 2 3 2 3 2 3" xfId="16001"/>
    <cellStyle name="Normalny 3 2 2 3 2 3 2 3 2 3 2" xfId="42258"/>
    <cellStyle name="Normalny 3 2 2 3 2 3 2 3 2 4" xfId="29169"/>
    <cellStyle name="Normalny 3 2 2 3 2 3 2 3 3" xfId="9352"/>
    <cellStyle name="Normalny 3 2 2 3 2 3 2 3 3 2" xfId="22582"/>
    <cellStyle name="Normalny 3 2 2 3 2 3 2 3 3 2 2" xfId="48778"/>
    <cellStyle name="Normalny 3 2 2 3 2 3 2 3 3 3" xfId="35700"/>
    <cellStyle name="Normalny 3 2 2 3 2 3 2 3 4" xfId="16000"/>
    <cellStyle name="Normalny 3 2 2 3 2 3 2 3 4 2" xfId="42257"/>
    <cellStyle name="Normalny 3 2 2 3 2 3 2 3 5" xfId="29168"/>
    <cellStyle name="Normalny 3 2 2 3 2 3 2 4" xfId="2627"/>
    <cellStyle name="Normalny 3 2 2 3 2 3 2 4 2" xfId="9354"/>
    <cellStyle name="Normalny 3 2 2 3 2 3 2 4 2 2" xfId="22584"/>
    <cellStyle name="Normalny 3 2 2 3 2 3 2 4 2 2 2" xfId="48780"/>
    <cellStyle name="Normalny 3 2 2 3 2 3 2 4 2 3" xfId="35702"/>
    <cellStyle name="Normalny 3 2 2 3 2 3 2 4 3" xfId="16002"/>
    <cellStyle name="Normalny 3 2 2 3 2 3 2 4 3 2" xfId="42259"/>
    <cellStyle name="Normalny 3 2 2 3 2 3 2 4 4" xfId="29170"/>
    <cellStyle name="Normalny 3 2 2 3 2 3 2 5" xfId="9347"/>
    <cellStyle name="Normalny 3 2 2 3 2 3 2 5 2" xfId="22577"/>
    <cellStyle name="Normalny 3 2 2 3 2 3 2 5 2 2" xfId="48773"/>
    <cellStyle name="Normalny 3 2 2 3 2 3 2 5 3" xfId="35695"/>
    <cellStyle name="Normalny 3 2 2 3 2 3 2 6" xfId="15995"/>
    <cellStyle name="Normalny 3 2 2 3 2 3 2 6 2" xfId="42252"/>
    <cellStyle name="Normalny 3 2 2 3 2 3 2 7" xfId="29163"/>
    <cellStyle name="Normalny 3 2 2 3 2 3 3" xfId="2628"/>
    <cellStyle name="Normalny 3 2 2 3 2 3 3 2" xfId="2629"/>
    <cellStyle name="Normalny 3 2 2 3 2 3 3 2 2" xfId="2630"/>
    <cellStyle name="Normalny 3 2 2 3 2 3 3 2 2 2" xfId="9357"/>
    <cellStyle name="Normalny 3 2 2 3 2 3 3 2 2 2 2" xfId="22587"/>
    <cellStyle name="Normalny 3 2 2 3 2 3 3 2 2 2 2 2" xfId="48783"/>
    <cellStyle name="Normalny 3 2 2 3 2 3 3 2 2 2 3" xfId="35705"/>
    <cellStyle name="Normalny 3 2 2 3 2 3 3 2 2 3" xfId="16005"/>
    <cellStyle name="Normalny 3 2 2 3 2 3 3 2 2 3 2" xfId="42262"/>
    <cellStyle name="Normalny 3 2 2 3 2 3 3 2 2 4" xfId="29173"/>
    <cellStyle name="Normalny 3 2 2 3 2 3 3 2 3" xfId="9356"/>
    <cellStyle name="Normalny 3 2 2 3 2 3 3 2 3 2" xfId="22586"/>
    <cellStyle name="Normalny 3 2 2 3 2 3 3 2 3 2 2" xfId="48782"/>
    <cellStyle name="Normalny 3 2 2 3 2 3 3 2 3 3" xfId="35704"/>
    <cellStyle name="Normalny 3 2 2 3 2 3 3 2 4" xfId="16004"/>
    <cellStyle name="Normalny 3 2 2 3 2 3 3 2 4 2" xfId="42261"/>
    <cellStyle name="Normalny 3 2 2 3 2 3 3 2 5" xfId="29172"/>
    <cellStyle name="Normalny 3 2 2 3 2 3 3 3" xfId="2631"/>
    <cellStyle name="Normalny 3 2 2 3 2 3 3 3 2" xfId="9358"/>
    <cellStyle name="Normalny 3 2 2 3 2 3 3 3 2 2" xfId="22588"/>
    <cellStyle name="Normalny 3 2 2 3 2 3 3 3 2 2 2" xfId="48784"/>
    <cellStyle name="Normalny 3 2 2 3 2 3 3 3 2 3" xfId="35706"/>
    <cellStyle name="Normalny 3 2 2 3 2 3 3 3 3" xfId="16006"/>
    <cellStyle name="Normalny 3 2 2 3 2 3 3 3 3 2" xfId="42263"/>
    <cellStyle name="Normalny 3 2 2 3 2 3 3 3 4" xfId="29174"/>
    <cellStyle name="Normalny 3 2 2 3 2 3 3 4" xfId="9355"/>
    <cellStyle name="Normalny 3 2 2 3 2 3 3 4 2" xfId="22585"/>
    <cellStyle name="Normalny 3 2 2 3 2 3 3 4 2 2" xfId="48781"/>
    <cellStyle name="Normalny 3 2 2 3 2 3 3 4 3" xfId="35703"/>
    <cellStyle name="Normalny 3 2 2 3 2 3 3 5" xfId="16003"/>
    <cellStyle name="Normalny 3 2 2 3 2 3 3 5 2" xfId="42260"/>
    <cellStyle name="Normalny 3 2 2 3 2 3 3 6" xfId="29171"/>
    <cellStyle name="Normalny 3 2 2 3 2 3 4" xfId="2632"/>
    <cellStyle name="Normalny 3 2 2 3 2 3 4 2" xfId="2633"/>
    <cellStyle name="Normalny 3 2 2 3 2 3 4 2 2" xfId="9360"/>
    <cellStyle name="Normalny 3 2 2 3 2 3 4 2 2 2" xfId="22590"/>
    <cellStyle name="Normalny 3 2 2 3 2 3 4 2 2 2 2" xfId="48786"/>
    <cellStyle name="Normalny 3 2 2 3 2 3 4 2 2 3" xfId="35708"/>
    <cellStyle name="Normalny 3 2 2 3 2 3 4 2 3" xfId="16008"/>
    <cellStyle name="Normalny 3 2 2 3 2 3 4 2 3 2" xfId="42265"/>
    <cellStyle name="Normalny 3 2 2 3 2 3 4 2 4" xfId="29176"/>
    <cellStyle name="Normalny 3 2 2 3 2 3 4 3" xfId="9359"/>
    <cellStyle name="Normalny 3 2 2 3 2 3 4 3 2" xfId="22589"/>
    <cellStyle name="Normalny 3 2 2 3 2 3 4 3 2 2" xfId="48785"/>
    <cellStyle name="Normalny 3 2 2 3 2 3 4 3 3" xfId="35707"/>
    <cellStyle name="Normalny 3 2 2 3 2 3 4 4" xfId="16007"/>
    <cellStyle name="Normalny 3 2 2 3 2 3 4 4 2" xfId="42264"/>
    <cellStyle name="Normalny 3 2 2 3 2 3 4 5" xfId="29175"/>
    <cellStyle name="Normalny 3 2 2 3 2 3 5" xfId="2634"/>
    <cellStyle name="Normalny 3 2 2 3 2 3 5 2" xfId="9361"/>
    <cellStyle name="Normalny 3 2 2 3 2 3 5 2 2" xfId="22591"/>
    <cellStyle name="Normalny 3 2 2 3 2 3 5 2 2 2" xfId="48787"/>
    <cellStyle name="Normalny 3 2 2 3 2 3 5 2 3" xfId="35709"/>
    <cellStyle name="Normalny 3 2 2 3 2 3 5 3" xfId="16009"/>
    <cellStyle name="Normalny 3 2 2 3 2 3 5 3 2" xfId="42266"/>
    <cellStyle name="Normalny 3 2 2 3 2 3 5 4" xfId="29177"/>
    <cellStyle name="Normalny 3 2 2 3 2 3 6" xfId="9346"/>
    <cellStyle name="Normalny 3 2 2 3 2 3 6 2" xfId="22576"/>
    <cellStyle name="Normalny 3 2 2 3 2 3 6 2 2" xfId="48772"/>
    <cellStyle name="Normalny 3 2 2 3 2 3 6 3" xfId="35694"/>
    <cellStyle name="Normalny 3 2 2 3 2 3 7" xfId="15994"/>
    <cellStyle name="Normalny 3 2 2 3 2 3 7 2" xfId="42251"/>
    <cellStyle name="Normalny 3 2 2 3 2 3 8" xfId="29162"/>
    <cellStyle name="Normalny 3 2 2 3 2 4" xfId="2635"/>
    <cellStyle name="Normalny 3 2 2 3 2 4 2" xfId="2636"/>
    <cellStyle name="Normalny 3 2 2 3 2 4 2 2" xfId="2637"/>
    <cellStyle name="Normalny 3 2 2 3 2 4 2 2 2" xfId="2638"/>
    <cellStyle name="Normalny 3 2 2 3 2 4 2 2 2 2" xfId="9365"/>
    <cellStyle name="Normalny 3 2 2 3 2 4 2 2 2 2 2" xfId="22595"/>
    <cellStyle name="Normalny 3 2 2 3 2 4 2 2 2 2 2 2" xfId="48791"/>
    <cellStyle name="Normalny 3 2 2 3 2 4 2 2 2 2 3" xfId="35713"/>
    <cellStyle name="Normalny 3 2 2 3 2 4 2 2 2 3" xfId="16013"/>
    <cellStyle name="Normalny 3 2 2 3 2 4 2 2 2 3 2" xfId="42270"/>
    <cellStyle name="Normalny 3 2 2 3 2 4 2 2 2 4" xfId="29181"/>
    <cellStyle name="Normalny 3 2 2 3 2 4 2 2 3" xfId="9364"/>
    <cellStyle name="Normalny 3 2 2 3 2 4 2 2 3 2" xfId="22594"/>
    <cellStyle name="Normalny 3 2 2 3 2 4 2 2 3 2 2" xfId="48790"/>
    <cellStyle name="Normalny 3 2 2 3 2 4 2 2 3 3" xfId="35712"/>
    <cellStyle name="Normalny 3 2 2 3 2 4 2 2 4" xfId="16012"/>
    <cellStyle name="Normalny 3 2 2 3 2 4 2 2 4 2" xfId="42269"/>
    <cellStyle name="Normalny 3 2 2 3 2 4 2 2 5" xfId="29180"/>
    <cellStyle name="Normalny 3 2 2 3 2 4 2 3" xfId="2639"/>
    <cellStyle name="Normalny 3 2 2 3 2 4 2 3 2" xfId="9366"/>
    <cellStyle name="Normalny 3 2 2 3 2 4 2 3 2 2" xfId="22596"/>
    <cellStyle name="Normalny 3 2 2 3 2 4 2 3 2 2 2" xfId="48792"/>
    <cellStyle name="Normalny 3 2 2 3 2 4 2 3 2 3" xfId="35714"/>
    <cellStyle name="Normalny 3 2 2 3 2 4 2 3 3" xfId="16014"/>
    <cellStyle name="Normalny 3 2 2 3 2 4 2 3 3 2" xfId="42271"/>
    <cellStyle name="Normalny 3 2 2 3 2 4 2 3 4" xfId="29182"/>
    <cellStyle name="Normalny 3 2 2 3 2 4 2 4" xfId="9363"/>
    <cellStyle name="Normalny 3 2 2 3 2 4 2 4 2" xfId="22593"/>
    <cellStyle name="Normalny 3 2 2 3 2 4 2 4 2 2" xfId="48789"/>
    <cellStyle name="Normalny 3 2 2 3 2 4 2 4 3" xfId="35711"/>
    <cellStyle name="Normalny 3 2 2 3 2 4 2 5" xfId="16011"/>
    <cellStyle name="Normalny 3 2 2 3 2 4 2 5 2" xfId="42268"/>
    <cellStyle name="Normalny 3 2 2 3 2 4 2 6" xfId="29179"/>
    <cellStyle name="Normalny 3 2 2 3 2 4 3" xfId="2640"/>
    <cellStyle name="Normalny 3 2 2 3 2 4 3 2" xfId="2641"/>
    <cellStyle name="Normalny 3 2 2 3 2 4 3 2 2" xfId="9368"/>
    <cellStyle name="Normalny 3 2 2 3 2 4 3 2 2 2" xfId="22598"/>
    <cellStyle name="Normalny 3 2 2 3 2 4 3 2 2 2 2" xfId="48794"/>
    <cellStyle name="Normalny 3 2 2 3 2 4 3 2 2 3" xfId="35716"/>
    <cellStyle name="Normalny 3 2 2 3 2 4 3 2 3" xfId="16016"/>
    <cellStyle name="Normalny 3 2 2 3 2 4 3 2 3 2" xfId="42273"/>
    <cellStyle name="Normalny 3 2 2 3 2 4 3 2 4" xfId="29184"/>
    <cellStyle name="Normalny 3 2 2 3 2 4 3 3" xfId="9367"/>
    <cellStyle name="Normalny 3 2 2 3 2 4 3 3 2" xfId="22597"/>
    <cellStyle name="Normalny 3 2 2 3 2 4 3 3 2 2" xfId="48793"/>
    <cellStyle name="Normalny 3 2 2 3 2 4 3 3 3" xfId="35715"/>
    <cellStyle name="Normalny 3 2 2 3 2 4 3 4" xfId="16015"/>
    <cellStyle name="Normalny 3 2 2 3 2 4 3 4 2" xfId="42272"/>
    <cellStyle name="Normalny 3 2 2 3 2 4 3 5" xfId="29183"/>
    <cellStyle name="Normalny 3 2 2 3 2 4 4" xfId="2642"/>
    <cellStyle name="Normalny 3 2 2 3 2 4 4 2" xfId="9369"/>
    <cellStyle name="Normalny 3 2 2 3 2 4 4 2 2" xfId="22599"/>
    <cellStyle name="Normalny 3 2 2 3 2 4 4 2 2 2" xfId="48795"/>
    <cellStyle name="Normalny 3 2 2 3 2 4 4 2 3" xfId="35717"/>
    <cellStyle name="Normalny 3 2 2 3 2 4 4 3" xfId="16017"/>
    <cellStyle name="Normalny 3 2 2 3 2 4 4 3 2" xfId="42274"/>
    <cellStyle name="Normalny 3 2 2 3 2 4 4 4" xfId="29185"/>
    <cellStyle name="Normalny 3 2 2 3 2 4 5" xfId="9362"/>
    <cellStyle name="Normalny 3 2 2 3 2 4 5 2" xfId="22592"/>
    <cellStyle name="Normalny 3 2 2 3 2 4 5 2 2" xfId="48788"/>
    <cellStyle name="Normalny 3 2 2 3 2 4 5 3" xfId="35710"/>
    <cellStyle name="Normalny 3 2 2 3 2 4 6" xfId="16010"/>
    <cellStyle name="Normalny 3 2 2 3 2 4 6 2" xfId="42267"/>
    <cellStyle name="Normalny 3 2 2 3 2 4 7" xfId="29178"/>
    <cellStyle name="Normalny 3 2 2 3 2 5" xfId="2643"/>
    <cellStyle name="Normalny 3 2 2 3 2 5 2" xfId="2644"/>
    <cellStyle name="Normalny 3 2 2 3 2 5 2 2" xfId="2645"/>
    <cellStyle name="Normalny 3 2 2 3 2 5 2 2 2" xfId="9372"/>
    <cellStyle name="Normalny 3 2 2 3 2 5 2 2 2 2" xfId="22602"/>
    <cellStyle name="Normalny 3 2 2 3 2 5 2 2 2 2 2" xfId="48798"/>
    <cellStyle name="Normalny 3 2 2 3 2 5 2 2 2 3" xfId="35720"/>
    <cellStyle name="Normalny 3 2 2 3 2 5 2 2 3" xfId="16020"/>
    <cellStyle name="Normalny 3 2 2 3 2 5 2 2 3 2" xfId="42277"/>
    <cellStyle name="Normalny 3 2 2 3 2 5 2 2 4" xfId="29188"/>
    <cellStyle name="Normalny 3 2 2 3 2 5 2 3" xfId="9371"/>
    <cellStyle name="Normalny 3 2 2 3 2 5 2 3 2" xfId="22601"/>
    <cellStyle name="Normalny 3 2 2 3 2 5 2 3 2 2" xfId="48797"/>
    <cellStyle name="Normalny 3 2 2 3 2 5 2 3 3" xfId="35719"/>
    <cellStyle name="Normalny 3 2 2 3 2 5 2 4" xfId="16019"/>
    <cellStyle name="Normalny 3 2 2 3 2 5 2 4 2" xfId="42276"/>
    <cellStyle name="Normalny 3 2 2 3 2 5 2 5" xfId="29187"/>
    <cellStyle name="Normalny 3 2 2 3 2 5 3" xfId="2646"/>
    <cellStyle name="Normalny 3 2 2 3 2 5 3 2" xfId="9373"/>
    <cellStyle name="Normalny 3 2 2 3 2 5 3 2 2" xfId="22603"/>
    <cellStyle name="Normalny 3 2 2 3 2 5 3 2 2 2" xfId="48799"/>
    <cellStyle name="Normalny 3 2 2 3 2 5 3 2 3" xfId="35721"/>
    <cellStyle name="Normalny 3 2 2 3 2 5 3 3" xfId="16021"/>
    <cellStyle name="Normalny 3 2 2 3 2 5 3 3 2" xfId="42278"/>
    <cellStyle name="Normalny 3 2 2 3 2 5 3 4" xfId="29189"/>
    <cellStyle name="Normalny 3 2 2 3 2 5 4" xfId="9370"/>
    <cellStyle name="Normalny 3 2 2 3 2 5 4 2" xfId="22600"/>
    <cellStyle name="Normalny 3 2 2 3 2 5 4 2 2" xfId="48796"/>
    <cellStyle name="Normalny 3 2 2 3 2 5 4 3" xfId="35718"/>
    <cellStyle name="Normalny 3 2 2 3 2 5 5" xfId="16018"/>
    <cellStyle name="Normalny 3 2 2 3 2 5 5 2" xfId="42275"/>
    <cellStyle name="Normalny 3 2 2 3 2 5 6" xfId="29186"/>
    <cellStyle name="Normalny 3 2 2 3 2 6" xfId="2647"/>
    <cellStyle name="Normalny 3 2 2 3 2 6 2" xfId="2648"/>
    <cellStyle name="Normalny 3 2 2 3 2 6 2 2" xfId="9375"/>
    <cellStyle name="Normalny 3 2 2 3 2 6 2 2 2" xfId="22605"/>
    <cellStyle name="Normalny 3 2 2 3 2 6 2 2 2 2" xfId="48801"/>
    <cellStyle name="Normalny 3 2 2 3 2 6 2 2 3" xfId="35723"/>
    <cellStyle name="Normalny 3 2 2 3 2 6 2 3" xfId="16023"/>
    <cellStyle name="Normalny 3 2 2 3 2 6 2 3 2" xfId="42280"/>
    <cellStyle name="Normalny 3 2 2 3 2 6 2 4" xfId="29191"/>
    <cellStyle name="Normalny 3 2 2 3 2 6 3" xfId="9374"/>
    <cellStyle name="Normalny 3 2 2 3 2 6 3 2" xfId="22604"/>
    <cellStyle name="Normalny 3 2 2 3 2 6 3 2 2" xfId="48800"/>
    <cellStyle name="Normalny 3 2 2 3 2 6 3 3" xfId="35722"/>
    <cellStyle name="Normalny 3 2 2 3 2 6 4" xfId="16022"/>
    <cellStyle name="Normalny 3 2 2 3 2 6 4 2" xfId="42279"/>
    <cellStyle name="Normalny 3 2 2 3 2 6 5" xfId="29190"/>
    <cellStyle name="Normalny 3 2 2 3 2 7" xfId="2649"/>
    <cellStyle name="Normalny 3 2 2 3 2 7 2" xfId="9376"/>
    <cellStyle name="Normalny 3 2 2 3 2 7 2 2" xfId="22606"/>
    <cellStyle name="Normalny 3 2 2 3 2 7 2 2 2" xfId="48802"/>
    <cellStyle name="Normalny 3 2 2 3 2 7 2 3" xfId="35724"/>
    <cellStyle name="Normalny 3 2 2 3 2 7 3" xfId="16024"/>
    <cellStyle name="Normalny 3 2 2 3 2 7 3 2" xfId="42281"/>
    <cellStyle name="Normalny 3 2 2 3 2 7 4" xfId="29192"/>
    <cellStyle name="Normalny 3 2 2 3 2 8" xfId="9313"/>
    <cellStyle name="Normalny 3 2 2 3 2 8 2" xfId="22543"/>
    <cellStyle name="Normalny 3 2 2 3 2 8 2 2" xfId="48739"/>
    <cellStyle name="Normalny 3 2 2 3 2 8 3" xfId="35661"/>
    <cellStyle name="Normalny 3 2 2 3 2 9" xfId="15961"/>
    <cellStyle name="Normalny 3 2 2 3 2 9 2" xfId="42218"/>
    <cellStyle name="Normalny 3 2 2 3 3" xfId="2650"/>
    <cellStyle name="Normalny 3 2 2 3 3 2" xfId="2651"/>
    <cellStyle name="Normalny 3 2 2 3 3 2 2" xfId="2652"/>
    <cellStyle name="Normalny 3 2 2 3 3 2 2 2" xfId="2653"/>
    <cellStyle name="Normalny 3 2 2 3 3 2 2 2 2" xfId="2654"/>
    <cellStyle name="Normalny 3 2 2 3 3 2 2 2 2 2" xfId="2655"/>
    <cellStyle name="Normalny 3 2 2 3 3 2 2 2 2 2 2" xfId="9382"/>
    <cellStyle name="Normalny 3 2 2 3 3 2 2 2 2 2 2 2" xfId="22612"/>
    <cellStyle name="Normalny 3 2 2 3 3 2 2 2 2 2 2 2 2" xfId="48808"/>
    <cellStyle name="Normalny 3 2 2 3 3 2 2 2 2 2 2 3" xfId="35730"/>
    <cellStyle name="Normalny 3 2 2 3 3 2 2 2 2 2 3" xfId="16030"/>
    <cellStyle name="Normalny 3 2 2 3 3 2 2 2 2 2 3 2" xfId="42287"/>
    <cellStyle name="Normalny 3 2 2 3 3 2 2 2 2 2 4" xfId="29198"/>
    <cellStyle name="Normalny 3 2 2 3 3 2 2 2 2 3" xfId="9381"/>
    <cellStyle name="Normalny 3 2 2 3 3 2 2 2 2 3 2" xfId="22611"/>
    <cellStyle name="Normalny 3 2 2 3 3 2 2 2 2 3 2 2" xfId="48807"/>
    <cellStyle name="Normalny 3 2 2 3 3 2 2 2 2 3 3" xfId="35729"/>
    <cellStyle name="Normalny 3 2 2 3 3 2 2 2 2 4" xfId="16029"/>
    <cellStyle name="Normalny 3 2 2 3 3 2 2 2 2 4 2" xfId="42286"/>
    <cellStyle name="Normalny 3 2 2 3 3 2 2 2 2 5" xfId="29197"/>
    <cellStyle name="Normalny 3 2 2 3 3 2 2 2 3" xfId="2656"/>
    <cellStyle name="Normalny 3 2 2 3 3 2 2 2 3 2" xfId="9383"/>
    <cellStyle name="Normalny 3 2 2 3 3 2 2 2 3 2 2" xfId="22613"/>
    <cellStyle name="Normalny 3 2 2 3 3 2 2 2 3 2 2 2" xfId="48809"/>
    <cellStyle name="Normalny 3 2 2 3 3 2 2 2 3 2 3" xfId="35731"/>
    <cellStyle name="Normalny 3 2 2 3 3 2 2 2 3 3" xfId="16031"/>
    <cellStyle name="Normalny 3 2 2 3 3 2 2 2 3 3 2" xfId="42288"/>
    <cellStyle name="Normalny 3 2 2 3 3 2 2 2 3 4" xfId="29199"/>
    <cellStyle name="Normalny 3 2 2 3 3 2 2 2 4" xfId="9380"/>
    <cellStyle name="Normalny 3 2 2 3 3 2 2 2 4 2" xfId="22610"/>
    <cellStyle name="Normalny 3 2 2 3 3 2 2 2 4 2 2" xfId="48806"/>
    <cellStyle name="Normalny 3 2 2 3 3 2 2 2 4 3" xfId="35728"/>
    <cellStyle name="Normalny 3 2 2 3 3 2 2 2 5" xfId="16028"/>
    <cellStyle name="Normalny 3 2 2 3 3 2 2 2 5 2" xfId="42285"/>
    <cellStyle name="Normalny 3 2 2 3 3 2 2 2 6" xfId="29196"/>
    <cellStyle name="Normalny 3 2 2 3 3 2 2 3" xfId="2657"/>
    <cellStyle name="Normalny 3 2 2 3 3 2 2 3 2" xfId="2658"/>
    <cellStyle name="Normalny 3 2 2 3 3 2 2 3 2 2" xfId="9385"/>
    <cellStyle name="Normalny 3 2 2 3 3 2 2 3 2 2 2" xfId="22615"/>
    <cellStyle name="Normalny 3 2 2 3 3 2 2 3 2 2 2 2" xfId="48811"/>
    <cellStyle name="Normalny 3 2 2 3 3 2 2 3 2 2 3" xfId="35733"/>
    <cellStyle name="Normalny 3 2 2 3 3 2 2 3 2 3" xfId="16033"/>
    <cellStyle name="Normalny 3 2 2 3 3 2 2 3 2 3 2" xfId="42290"/>
    <cellStyle name="Normalny 3 2 2 3 3 2 2 3 2 4" xfId="29201"/>
    <cellStyle name="Normalny 3 2 2 3 3 2 2 3 3" xfId="9384"/>
    <cellStyle name="Normalny 3 2 2 3 3 2 2 3 3 2" xfId="22614"/>
    <cellStyle name="Normalny 3 2 2 3 3 2 2 3 3 2 2" xfId="48810"/>
    <cellStyle name="Normalny 3 2 2 3 3 2 2 3 3 3" xfId="35732"/>
    <cellStyle name="Normalny 3 2 2 3 3 2 2 3 4" xfId="16032"/>
    <cellStyle name="Normalny 3 2 2 3 3 2 2 3 4 2" xfId="42289"/>
    <cellStyle name="Normalny 3 2 2 3 3 2 2 3 5" xfId="29200"/>
    <cellStyle name="Normalny 3 2 2 3 3 2 2 4" xfId="2659"/>
    <cellStyle name="Normalny 3 2 2 3 3 2 2 4 2" xfId="9386"/>
    <cellStyle name="Normalny 3 2 2 3 3 2 2 4 2 2" xfId="22616"/>
    <cellStyle name="Normalny 3 2 2 3 3 2 2 4 2 2 2" xfId="48812"/>
    <cellStyle name="Normalny 3 2 2 3 3 2 2 4 2 3" xfId="35734"/>
    <cellStyle name="Normalny 3 2 2 3 3 2 2 4 3" xfId="16034"/>
    <cellStyle name="Normalny 3 2 2 3 3 2 2 4 3 2" xfId="42291"/>
    <cellStyle name="Normalny 3 2 2 3 3 2 2 4 4" xfId="29202"/>
    <cellStyle name="Normalny 3 2 2 3 3 2 2 5" xfId="9379"/>
    <cellStyle name="Normalny 3 2 2 3 3 2 2 5 2" xfId="22609"/>
    <cellStyle name="Normalny 3 2 2 3 3 2 2 5 2 2" xfId="48805"/>
    <cellStyle name="Normalny 3 2 2 3 3 2 2 5 3" xfId="35727"/>
    <cellStyle name="Normalny 3 2 2 3 3 2 2 6" xfId="16027"/>
    <cellStyle name="Normalny 3 2 2 3 3 2 2 6 2" xfId="42284"/>
    <cellStyle name="Normalny 3 2 2 3 3 2 2 7" xfId="29195"/>
    <cellStyle name="Normalny 3 2 2 3 3 2 3" xfId="2660"/>
    <cellStyle name="Normalny 3 2 2 3 3 2 3 2" xfId="2661"/>
    <cellStyle name="Normalny 3 2 2 3 3 2 3 2 2" xfId="2662"/>
    <cellStyle name="Normalny 3 2 2 3 3 2 3 2 2 2" xfId="9389"/>
    <cellStyle name="Normalny 3 2 2 3 3 2 3 2 2 2 2" xfId="22619"/>
    <cellStyle name="Normalny 3 2 2 3 3 2 3 2 2 2 2 2" xfId="48815"/>
    <cellStyle name="Normalny 3 2 2 3 3 2 3 2 2 2 3" xfId="35737"/>
    <cellStyle name="Normalny 3 2 2 3 3 2 3 2 2 3" xfId="16037"/>
    <cellStyle name="Normalny 3 2 2 3 3 2 3 2 2 3 2" xfId="42294"/>
    <cellStyle name="Normalny 3 2 2 3 3 2 3 2 2 4" xfId="29205"/>
    <cellStyle name="Normalny 3 2 2 3 3 2 3 2 3" xfId="9388"/>
    <cellStyle name="Normalny 3 2 2 3 3 2 3 2 3 2" xfId="22618"/>
    <cellStyle name="Normalny 3 2 2 3 3 2 3 2 3 2 2" xfId="48814"/>
    <cellStyle name="Normalny 3 2 2 3 3 2 3 2 3 3" xfId="35736"/>
    <cellStyle name="Normalny 3 2 2 3 3 2 3 2 4" xfId="16036"/>
    <cellStyle name="Normalny 3 2 2 3 3 2 3 2 4 2" xfId="42293"/>
    <cellStyle name="Normalny 3 2 2 3 3 2 3 2 5" xfId="29204"/>
    <cellStyle name="Normalny 3 2 2 3 3 2 3 3" xfId="2663"/>
    <cellStyle name="Normalny 3 2 2 3 3 2 3 3 2" xfId="9390"/>
    <cellStyle name="Normalny 3 2 2 3 3 2 3 3 2 2" xfId="22620"/>
    <cellStyle name="Normalny 3 2 2 3 3 2 3 3 2 2 2" xfId="48816"/>
    <cellStyle name="Normalny 3 2 2 3 3 2 3 3 2 3" xfId="35738"/>
    <cellStyle name="Normalny 3 2 2 3 3 2 3 3 3" xfId="16038"/>
    <cellStyle name="Normalny 3 2 2 3 3 2 3 3 3 2" xfId="42295"/>
    <cellStyle name="Normalny 3 2 2 3 3 2 3 3 4" xfId="29206"/>
    <cellStyle name="Normalny 3 2 2 3 3 2 3 4" xfId="9387"/>
    <cellStyle name="Normalny 3 2 2 3 3 2 3 4 2" xfId="22617"/>
    <cellStyle name="Normalny 3 2 2 3 3 2 3 4 2 2" xfId="48813"/>
    <cellStyle name="Normalny 3 2 2 3 3 2 3 4 3" xfId="35735"/>
    <cellStyle name="Normalny 3 2 2 3 3 2 3 5" xfId="16035"/>
    <cellStyle name="Normalny 3 2 2 3 3 2 3 5 2" xfId="42292"/>
    <cellStyle name="Normalny 3 2 2 3 3 2 3 6" xfId="29203"/>
    <cellStyle name="Normalny 3 2 2 3 3 2 4" xfId="2664"/>
    <cellStyle name="Normalny 3 2 2 3 3 2 4 2" xfId="2665"/>
    <cellStyle name="Normalny 3 2 2 3 3 2 4 2 2" xfId="9392"/>
    <cellStyle name="Normalny 3 2 2 3 3 2 4 2 2 2" xfId="22622"/>
    <cellStyle name="Normalny 3 2 2 3 3 2 4 2 2 2 2" xfId="48818"/>
    <cellStyle name="Normalny 3 2 2 3 3 2 4 2 2 3" xfId="35740"/>
    <cellStyle name="Normalny 3 2 2 3 3 2 4 2 3" xfId="16040"/>
    <cellStyle name="Normalny 3 2 2 3 3 2 4 2 3 2" xfId="42297"/>
    <cellStyle name="Normalny 3 2 2 3 3 2 4 2 4" xfId="29208"/>
    <cellStyle name="Normalny 3 2 2 3 3 2 4 3" xfId="9391"/>
    <cellStyle name="Normalny 3 2 2 3 3 2 4 3 2" xfId="22621"/>
    <cellStyle name="Normalny 3 2 2 3 3 2 4 3 2 2" xfId="48817"/>
    <cellStyle name="Normalny 3 2 2 3 3 2 4 3 3" xfId="35739"/>
    <cellStyle name="Normalny 3 2 2 3 3 2 4 4" xfId="16039"/>
    <cellStyle name="Normalny 3 2 2 3 3 2 4 4 2" xfId="42296"/>
    <cellStyle name="Normalny 3 2 2 3 3 2 4 5" xfId="29207"/>
    <cellStyle name="Normalny 3 2 2 3 3 2 5" xfId="2666"/>
    <cellStyle name="Normalny 3 2 2 3 3 2 5 2" xfId="9393"/>
    <cellStyle name="Normalny 3 2 2 3 3 2 5 2 2" xfId="22623"/>
    <cellStyle name="Normalny 3 2 2 3 3 2 5 2 2 2" xfId="48819"/>
    <cellStyle name="Normalny 3 2 2 3 3 2 5 2 3" xfId="35741"/>
    <cellStyle name="Normalny 3 2 2 3 3 2 5 3" xfId="16041"/>
    <cellStyle name="Normalny 3 2 2 3 3 2 5 3 2" xfId="42298"/>
    <cellStyle name="Normalny 3 2 2 3 3 2 5 4" xfId="29209"/>
    <cellStyle name="Normalny 3 2 2 3 3 2 6" xfId="9378"/>
    <cellStyle name="Normalny 3 2 2 3 3 2 6 2" xfId="22608"/>
    <cellStyle name="Normalny 3 2 2 3 3 2 6 2 2" xfId="48804"/>
    <cellStyle name="Normalny 3 2 2 3 3 2 6 3" xfId="35726"/>
    <cellStyle name="Normalny 3 2 2 3 3 2 7" xfId="16026"/>
    <cellStyle name="Normalny 3 2 2 3 3 2 7 2" xfId="42283"/>
    <cellStyle name="Normalny 3 2 2 3 3 2 8" xfId="29194"/>
    <cellStyle name="Normalny 3 2 2 3 3 3" xfId="2667"/>
    <cellStyle name="Normalny 3 2 2 3 3 3 2" xfId="2668"/>
    <cellStyle name="Normalny 3 2 2 3 3 3 2 2" xfId="2669"/>
    <cellStyle name="Normalny 3 2 2 3 3 3 2 2 2" xfId="2670"/>
    <cellStyle name="Normalny 3 2 2 3 3 3 2 2 2 2" xfId="9397"/>
    <cellStyle name="Normalny 3 2 2 3 3 3 2 2 2 2 2" xfId="22627"/>
    <cellStyle name="Normalny 3 2 2 3 3 3 2 2 2 2 2 2" xfId="48823"/>
    <cellStyle name="Normalny 3 2 2 3 3 3 2 2 2 2 3" xfId="35745"/>
    <cellStyle name="Normalny 3 2 2 3 3 3 2 2 2 3" xfId="16045"/>
    <cellStyle name="Normalny 3 2 2 3 3 3 2 2 2 3 2" xfId="42302"/>
    <cellStyle name="Normalny 3 2 2 3 3 3 2 2 2 4" xfId="29213"/>
    <cellStyle name="Normalny 3 2 2 3 3 3 2 2 3" xfId="9396"/>
    <cellStyle name="Normalny 3 2 2 3 3 3 2 2 3 2" xfId="22626"/>
    <cellStyle name="Normalny 3 2 2 3 3 3 2 2 3 2 2" xfId="48822"/>
    <cellStyle name="Normalny 3 2 2 3 3 3 2 2 3 3" xfId="35744"/>
    <cellStyle name="Normalny 3 2 2 3 3 3 2 2 4" xfId="16044"/>
    <cellStyle name="Normalny 3 2 2 3 3 3 2 2 4 2" xfId="42301"/>
    <cellStyle name="Normalny 3 2 2 3 3 3 2 2 5" xfId="29212"/>
    <cellStyle name="Normalny 3 2 2 3 3 3 2 3" xfId="2671"/>
    <cellStyle name="Normalny 3 2 2 3 3 3 2 3 2" xfId="9398"/>
    <cellStyle name="Normalny 3 2 2 3 3 3 2 3 2 2" xfId="22628"/>
    <cellStyle name="Normalny 3 2 2 3 3 3 2 3 2 2 2" xfId="48824"/>
    <cellStyle name="Normalny 3 2 2 3 3 3 2 3 2 3" xfId="35746"/>
    <cellStyle name="Normalny 3 2 2 3 3 3 2 3 3" xfId="16046"/>
    <cellStyle name="Normalny 3 2 2 3 3 3 2 3 3 2" xfId="42303"/>
    <cellStyle name="Normalny 3 2 2 3 3 3 2 3 4" xfId="29214"/>
    <cellStyle name="Normalny 3 2 2 3 3 3 2 4" xfId="9395"/>
    <cellStyle name="Normalny 3 2 2 3 3 3 2 4 2" xfId="22625"/>
    <cellStyle name="Normalny 3 2 2 3 3 3 2 4 2 2" xfId="48821"/>
    <cellStyle name="Normalny 3 2 2 3 3 3 2 4 3" xfId="35743"/>
    <cellStyle name="Normalny 3 2 2 3 3 3 2 5" xfId="16043"/>
    <cellStyle name="Normalny 3 2 2 3 3 3 2 5 2" xfId="42300"/>
    <cellStyle name="Normalny 3 2 2 3 3 3 2 6" xfId="29211"/>
    <cellStyle name="Normalny 3 2 2 3 3 3 3" xfId="2672"/>
    <cellStyle name="Normalny 3 2 2 3 3 3 3 2" xfId="2673"/>
    <cellStyle name="Normalny 3 2 2 3 3 3 3 2 2" xfId="9400"/>
    <cellStyle name="Normalny 3 2 2 3 3 3 3 2 2 2" xfId="22630"/>
    <cellStyle name="Normalny 3 2 2 3 3 3 3 2 2 2 2" xfId="48826"/>
    <cellStyle name="Normalny 3 2 2 3 3 3 3 2 2 3" xfId="35748"/>
    <cellStyle name="Normalny 3 2 2 3 3 3 3 2 3" xfId="16048"/>
    <cellStyle name="Normalny 3 2 2 3 3 3 3 2 3 2" xfId="42305"/>
    <cellStyle name="Normalny 3 2 2 3 3 3 3 2 4" xfId="29216"/>
    <cellStyle name="Normalny 3 2 2 3 3 3 3 3" xfId="9399"/>
    <cellStyle name="Normalny 3 2 2 3 3 3 3 3 2" xfId="22629"/>
    <cellStyle name="Normalny 3 2 2 3 3 3 3 3 2 2" xfId="48825"/>
    <cellStyle name="Normalny 3 2 2 3 3 3 3 3 3" xfId="35747"/>
    <cellStyle name="Normalny 3 2 2 3 3 3 3 4" xfId="16047"/>
    <cellStyle name="Normalny 3 2 2 3 3 3 3 4 2" xfId="42304"/>
    <cellStyle name="Normalny 3 2 2 3 3 3 3 5" xfId="29215"/>
    <cellStyle name="Normalny 3 2 2 3 3 3 4" xfId="2674"/>
    <cellStyle name="Normalny 3 2 2 3 3 3 4 2" xfId="9401"/>
    <cellStyle name="Normalny 3 2 2 3 3 3 4 2 2" xfId="22631"/>
    <cellStyle name="Normalny 3 2 2 3 3 3 4 2 2 2" xfId="48827"/>
    <cellStyle name="Normalny 3 2 2 3 3 3 4 2 3" xfId="35749"/>
    <cellStyle name="Normalny 3 2 2 3 3 3 4 3" xfId="16049"/>
    <cellStyle name="Normalny 3 2 2 3 3 3 4 3 2" xfId="42306"/>
    <cellStyle name="Normalny 3 2 2 3 3 3 4 4" xfId="29217"/>
    <cellStyle name="Normalny 3 2 2 3 3 3 5" xfId="9394"/>
    <cellStyle name="Normalny 3 2 2 3 3 3 5 2" xfId="22624"/>
    <cellStyle name="Normalny 3 2 2 3 3 3 5 2 2" xfId="48820"/>
    <cellStyle name="Normalny 3 2 2 3 3 3 5 3" xfId="35742"/>
    <cellStyle name="Normalny 3 2 2 3 3 3 6" xfId="16042"/>
    <cellStyle name="Normalny 3 2 2 3 3 3 6 2" xfId="42299"/>
    <cellStyle name="Normalny 3 2 2 3 3 3 7" xfId="29210"/>
    <cellStyle name="Normalny 3 2 2 3 3 4" xfId="2675"/>
    <cellStyle name="Normalny 3 2 2 3 3 4 2" xfId="2676"/>
    <cellStyle name="Normalny 3 2 2 3 3 4 2 2" xfId="2677"/>
    <cellStyle name="Normalny 3 2 2 3 3 4 2 2 2" xfId="9404"/>
    <cellStyle name="Normalny 3 2 2 3 3 4 2 2 2 2" xfId="22634"/>
    <cellStyle name="Normalny 3 2 2 3 3 4 2 2 2 2 2" xfId="48830"/>
    <cellStyle name="Normalny 3 2 2 3 3 4 2 2 2 3" xfId="35752"/>
    <cellStyle name="Normalny 3 2 2 3 3 4 2 2 3" xfId="16052"/>
    <cellStyle name="Normalny 3 2 2 3 3 4 2 2 3 2" xfId="42309"/>
    <cellStyle name="Normalny 3 2 2 3 3 4 2 2 4" xfId="29220"/>
    <cellStyle name="Normalny 3 2 2 3 3 4 2 3" xfId="9403"/>
    <cellStyle name="Normalny 3 2 2 3 3 4 2 3 2" xfId="22633"/>
    <cellStyle name="Normalny 3 2 2 3 3 4 2 3 2 2" xfId="48829"/>
    <cellStyle name="Normalny 3 2 2 3 3 4 2 3 3" xfId="35751"/>
    <cellStyle name="Normalny 3 2 2 3 3 4 2 4" xfId="16051"/>
    <cellStyle name="Normalny 3 2 2 3 3 4 2 4 2" xfId="42308"/>
    <cellStyle name="Normalny 3 2 2 3 3 4 2 5" xfId="29219"/>
    <cellStyle name="Normalny 3 2 2 3 3 4 3" xfId="2678"/>
    <cellStyle name="Normalny 3 2 2 3 3 4 3 2" xfId="9405"/>
    <cellStyle name="Normalny 3 2 2 3 3 4 3 2 2" xfId="22635"/>
    <cellStyle name="Normalny 3 2 2 3 3 4 3 2 2 2" xfId="48831"/>
    <cellStyle name="Normalny 3 2 2 3 3 4 3 2 3" xfId="35753"/>
    <cellStyle name="Normalny 3 2 2 3 3 4 3 3" xfId="16053"/>
    <cellStyle name="Normalny 3 2 2 3 3 4 3 3 2" xfId="42310"/>
    <cellStyle name="Normalny 3 2 2 3 3 4 3 4" xfId="29221"/>
    <cellStyle name="Normalny 3 2 2 3 3 4 4" xfId="9402"/>
    <cellStyle name="Normalny 3 2 2 3 3 4 4 2" xfId="22632"/>
    <cellStyle name="Normalny 3 2 2 3 3 4 4 2 2" xfId="48828"/>
    <cellStyle name="Normalny 3 2 2 3 3 4 4 3" xfId="35750"/>
    <cellStyle name="Normalny 3 2 2 3 3 4 5" xfId="16050"/>
    <cellStyle name="Normalny 3 2 2 3 3 4 5 2" xfId="42307"/>
    <cellStyle name="Normalny 3 2 2 3 3 4 6" xfId="29218"/>
    <cellStyle name="Normalny 3 2 2 3 3 5" xfId="2679"/>
    <cellStyle name="Normalny 3 2 2 3 3 5 2" xfId="2680"/>
    <cellStyle name="Normalny 3 2 2 3 3 5 2 2" xfId="9407"/>
    <cellStyle name="Normalny 3 2 2 3 3 5 2 2 2" xfId="22637"/>
    <cellStyle name="Normalny 3 2 2 3 3 5 2 2 2 2" xfId="48833"/>
    <cellStyle name="Normalny 3 2 2 3 3 5 2 2 3" xfId="35755"/>
    <cellStyle name="Normalny 3 2 2 3 3 5 2 3" xfId="16055"/>
    <cellStyle name="Normalny 3 2 2 3 3 5 2 3 2" xfId="42312"/>
    <cellStyle name="Normalny 3 2 2 3 3 5 2 4" xfId="29223"/>
    <cellStyle name="Normalny 3 2 2 3 3 5 3" xfId="9406"/>
    <cellStyle name="Normalny 3 2 2 3 3 5 3 2" xfId="22636"/>
    <cellStyle name="Normalny 3 2 2 3 3 5 3 2 2" xfId="48832"/>
    <cellStyle name="Normalny 3 2 2 3 3 5 3 3" xfId="35754"/>
    <cellStyle name="Normalny 3 2 2 3 3 5 4" xfId="16054"/>
    <cellStyle name="Normalny 3 2 2 3 3 5 4 2" xfId="42311"/>
    <cellStyle name="Normalny 3 2 2 3 3 5 5" xfId="29222"/>
    <cellStyle name="Normalny 3 2 2 3 3 6" xfId="2681"/>
    <cellStyle name="Normalny 3 2 2 3 3 6 2" xfId="9408"/>
    <cellStyle name="Normalny 3 2 2 3 3 6 2 2" xfId="22638"/>
    <cellStyle name="Normalny 3 2 2 3 3 6 2 2 2" xfId="48834"/>
    <cellStyle name="Normalny 3 2 2 3 3 6 2 3" xfId="35756"/>
    <cellStyle name="Normalny 3 2 2 3 3 6 3" xfId="16056"/>
    <cellStyle name="Normalny 3 2 2 3 3 6 3 2" xfId="42313"/>
    <cellStyle name="Normalny 3 2 2 3 3 6 4" xfId="29224"/>
    <cellStyle name="Normalny 3 2 2 3 3 7" xfId="9377"/>
    <cellStyle name="Normalny 3 2 2 3 3 7 2" xfId="22607"/>
    <cellStyle name="Normalny 3 2 2 3 3 7 2 2" xfId="48803"/>
    <cellStyle name="Normalny 3 2 2 3 3 7 3" xfId="35725"/>
    <cellStyle name="Normalny 3 2 2 3 3 8" xfId="16025"/>
    <cellStyle name="Normalny 3 2 2 3 3 8 2" xfId="42282"/>
    <cellStyle name="Normalny 3 2 2 3 3 9" xfId="29193"/>
    <cellStyle name="Normalny 3 2 2 3 4" xfId="2682"/>
    <cellStyle name="Normalny 3 2 2 3 4 2" xfId="2683"/>
    <cellStyle name="Normalny 3 2 2 3 4 2 2" xfId="2684"/>
    <cellStyle name="Normalny 3 2 2 3 4 2 2 2" xfId="2685"/>
    <cellStyle name="Normalny 3 2 2 3 4 2 2 2 2" xfId="2686"/>
    <cellStyle name="Normalny 3 2 2 3 4 2 2 2 2 2" xfId="9413"/>
    <cellStyle name="Normalny 3 2 2 3 4 2 2 2 2 2 2" xfId="22643"/>
    <cellStyle name="Normalny 3 2 2 3 4 2 2 2 2 2 2 2" xfId="48839"/>
    <cellStyle name="Normalny 3 2 2 3 4 2 2 2 2 2 3" xfId="35761"/>
    <cellStyle name="Normalny 3 2 2 3 4 2 2 2 2 3" xfId="16061"/>
    <cellStyle name="Normalny 3 2 2 3 4 2 2 2 2 3 2" xfId="42318"/>
    <cellStyle name="Normalny 3 2 2 3 4 2 2 2 2 4" xfId="29229"/>
    <cellStyle name="Normalny 3 2 2 3 4 2 2 2 3" xfId="9412"/>
    <cellStyle name="Normalny 3 2 2 3 4 2 2 2 3 2" xfId="22642"/>
    <cellStyle name="Normalny 3 2 2 3 4 2 2 2 3 2 2" xfId="48838"/>
    <cellStyle name="Normalny 3 2 2 3 4 2 2 2 3 3" xfId="35760"/>
    <cellStyle name="Normalny 3 2 2 3 4 2 2 2 4" xfId="16060"/>
    <cellStyle name="Normalny 3 2 2 3 4 2 2 2 4 2" xfId="42317"/>
    <cellStyle name="Normalny 3 2 2 3 4 2 2 2 5" xfId="29228"/>
    <cellStyle name="Normalny 3 2 2 3 4 2 2 3" xfId="2687"/>
    <cellStyle name="Normalny 3 2 2 3 4 2 2 3 2" xfId="9414"/>
    <cellStyle name="Normalny 3 2 2 3 4 2 2 3 2 2" xfId="22644"/>
    <cellStyle name="Normalny 3 2 2 3 4 2 2 3 2 2 2" xfId="48840"/>
    <cellStyle name="Normalny 3 2 2 3 4 2 2 3 2 3" xfId="35762"/>
    <cellStyle name="Normalny 3 2 2 3 4 2 2 3 3" xfId="16062"/>
    <cellStyle name="Normalny 3 2 2 3 4 2 2 3 3 2" xfId="42319"/>
    <cellStyle name="Normalny 3 2 2 3 4 2 2 3 4" xfId="29230"/>
    <cellStyle name="Normalny 3 2 2 3 4 2 2 4" xfId="9411"/>
    <cellStyle name="Normalny 3 2 2 3 4 2 2 4 2" xfId="22641"/>
    <cellStyle name="Normalny 3 2 2 3 4 2 2 4 2 2" xfId="48837"/>
    <cellStyle name="Normalny 3 2 2 3 4 2 2 4 3" xfId="35759"/>
    <cellStyle name="Normalny 3 2 2 3 4 2 2 5" xfId="16059"/>
    <cellStyle name="Normalny 3 2 2 3 4 2 2 5 2" xfId="42316"/>
    <cellStyle name="Normalny 3 2 2 3 4 2 2 6" xfId="29227"/>
    <cellStyle name="Normalny 3 2 2 3 4 2 3" xfId="2688"/>
    <cellStyle name="Normalny 3 2 2 3 4 2 3 2" xfId="2689"/>
    <cellStyle name="Normalny 3 2 2 3 4 2 3 2 2" xfId="9416"/>
    <cellStyle name="Normalny 3 2 2 3 4 2 3 2 2 2" xfId="22646"/>
    <cellStyle name="Normalny 3 2 2 3 4 2 3 2 2 2 2" xfId="48842"/>
    <cellStyle name="Normalny 3 2 2 3 4 2 3 2 2 3" xfId="35764"/>
    <cellStyle name="Normalny 3 2 2 3 4 2 3 2 3" xfId="16064"/>
    <cellStyle name="Normalny 3 2 2 3 4 2 3 2 3 2" xfId="42321"/>
    <cellStyle name="Normalny 3 2 2 3 4 2 3 2 4" xfId="29232"/>
    <cellStyle name="Normalny 3 2 2 3 4 2 3 3" xfId="9415"/>
    <cellStyle name="Normalny 3 2 2 3 4 2 3 3 2" xfId="22645"/>
    <cellStyle name="Normalny 3 2 2 3 4 2 3 3 2 2" xfId="48841"/>
    <cellStyle name="Normalny 3 2 2 3 4 2 3 3 3" xfId="35763"/>
    <cellStyle name="Normalny 3 2 2 3 4 2 3 4" xfId="16063"/>
    <cellStyle name="Normalny 3 2 2 3 4 2 3 4 2" xfId="42320"/>
    <cellStyle name="Normalny 3 2 2 3 4 2 3 5" xfId="29231"/>
    <cellStyle name="Normalny 3 2 2 3 4 2 4" xfId="2690"/>
    <cellStyle name="Normalny 3 2 2 3 4 2 4 2" xfId="9417"/>
    <cellStyle name="Normalny 3 2 2 3 4 2 4 2 2" xfId="22647"/>
    <cellStyle name="Normalny 3 2 2 3 4 2 4 2 2 2" xfId="48843"/>
    <cellStyle name="Normalny 3 2 2 3 4 2 4 2 3" xfId="35765"/>
    <cellStyle name="Normalny 3 2 2 3 4 2 4 3" xfId="16065"/>
    <cellStyle name="Normalny 3 2 2 3 4 2 4 3 2" xfId="42322"/>
    <cellStyle name="Normalny 3 2 2 3 4 2 4 4" xfId="29233"/>
    <cellStyle name="Normalny 3 2 2 3 4 2 5" xfId="9410"/>
    <cellStyle name="Normalny 3 2 2 3 4 2 5 2" xfId="22640"/>
    <cellStyle name="Normalny 3 2 2 3 4 2 5 2 2" xfId="48836"/>
    <cellStyle name="Normalny 3 2 2 3 4 2 5 3" xfId="35758"/>
    <cellStyle name="Normalny 3 2 2 3 4 2 6" xfId="16058"/>
    <cellStyle name="Normalny 3 2 2 3 4 2 6 2" xfId="42315"/>
    <cellStyle name="Normalny 3 2 2 3 4 2 7" xfId="29226"/>
    <cellStyle name="Normalny 3 2 2 3 4 3" xfId="2691"/>
    <cellStyle name="Normalny 3 2 2 3 4 3 2" xfId="2692"/>
    <cellStyle name="Normalny 3 2 2 3 4 3 2 2" xfId="2693"/>
    <cellStyle name="Normalny 3 2 2 3 4 3 2 2 2" xfId="9420"/>
    <cellStyle name="Normalny 3 2 2 3 4 3 2 2 2 2" xfId="22650"/>
    <cellStyle name="Normalny 3 2 2 3 4 3 2 2 2 2 2" xfId="48846"/>
    <cellStyle name="Normalny 3 2 2 3 4 3 2 2 2 3" xfId="35768"/>
    <cellStyle name="Normalny 3 2 2 3 4 3 2 2 3" xfId="16068"/>
    <cellStyle name="Normalny 3 2 2 3 4 3 2 2 3 2" xfId="42325"/>
    <cellStyle name="Normalny 3 2 2 3 4 3 2 2 4" xfId="29236"/>
    <cellStyle name="Normalny 3 2 2 3 4 3 2 3" xfId="9419"/>
    <cellStyle name="Normalny 3 2 2 3 4 3 2 3 2" xfId="22649"/>
    <cellStyle name="Normalny 3 2 2 3 4 3 2 3 2 2" xfId="48845"/>
    <cellStyle name="Normalny 3 2 2 3 4 3 2 3 3" xfId="35767"/>
    <cellStyle name="Normalny 3 2 2 3 4 3 2 4" xfId="16067"/>
    <cellStyle name="Normalny 3 2 2 3 4 3 2 4 2" xfId="42324"/>
    <cellStyle name="Normalny 3 2 2 3 4 3 2 5" xfId="29235"/>
    <cellStyle name="Normalny 3 2 2 3 4 3 3" xfId="2694"/>
    <cellStyle name="Normalny 3 2 2 3 4 3 3 2" xfId="9421"/>
    <cellStyle name="Normalny 3 2 2 3 4 3 3 2 2" xfId="22651"/>
    <cellStyle name="Normalny 3 2 2 3 4 3 3 2 2 2" xfId="48847"/>
    <cellStyle name="Normalny 3 2 2 3 4 3 3 2 3" xfId="35769"/>
    <cellStyle name="Normalny 3 2 2 3 4 3 3 3" xfId="16069"/>
    <cellStyle name="Normalny 3 2 2 3 4 3 3 3 2" xfId="42326"/>
    <cellStyle name="Normalny 3 2 2 3 4 3 3 4" xfId="29237"/>
    <cellStyle name="Normalny 3 2 2 3 4 3 4" xfId="9418"/>
    <cellStyle name="Normalny 3 2 2 3 4 3 4 2" xfId="22648"/>
    <cellStyle name="Normalny 3 2 2 3 4 3 4 2 2" xfId="48844"/>
    <cellStyle name="Normalny 3 2 2 3 4 3 4 3" xfId="35766"/>
    <cellStyle name="Normalny 3 2 2 3 4 3 5" xfId="16066"/>
    <cellStyle name="Normalny 3 2 2 3 4 3 5 2" xfId="42323"/>
    <cellStyle name="Normalny 3 2 2 3 4 3 6" xfId="29234"/>
    <cellStyle name="Normalny 3 2 2 3 4 4" xfId="2695"/>
    <cellStyle name="Normalny 3 2 2 3 4 4 2" xfId="2696"/>
    <cellStyle name="Normalny 3 2 2 3 4 4 2 2" xfId="9423"/>
    <cellStyle name="Normalny 3 2 2 3 4 4 2 2 2" xfId="22653"/>
    <cellStyle name="Normalny 3 2 2 3 4 4 2 2 2 2" xfId="48849"/>
    <cellStyle name="Normalny 3 2 2 3 4 4 2 2 3" xfId="35771"/>
    <cellStyle name="Normalny 3 2 2 3 4 4 2 3" xfId="16071"/>
    <cellStyle name="Normalny 3 2 2 3 4 4 2 3 2" xfId="42328"/>
    <cellStyle name="Normalny 3 2 2 3 4 4 2 4" xfId="29239"/>
    <cellStyle name="Normalny 3 2 2 3 4 4 3" xfId="9422"/>
    <cellStyle name="Normalny 3 2 2 3 4 4 3 2" xfId="22652"/>
    <cellStyle name="Normalny 3 2 2 3 4 4 3 2 2" xfId="48848"/>
    <cellStyle name="Normalny 3 2 2 3 4 4 3 3" xfId="35770"/>
    <cellStyle name="Normalny 3 2 2 3 4 4 4" xfId="16070"/>
    <cellStyle name="Normalny 3 2 2 3 4 4 4 2" xfId="42327"/>
    <cellStyle name="Normalny 3 2 2 3 4 4 5" xfId="29238"/>
    <cellStyle name="Normalny 3 2 2 3 4 5" xfId="2697"/>
    <cellStyle name="Normalny 3 2 2 3 4 5 2" xfId="9424"/>
    <cellStyle name="Normalny 3 2 2 3 4 5 2 2" xfId="22654"/>
    <cellStyle name="Normalny 3 2 2 3 4 5 2 2 2" xfId="48850"/>
    <cellStyle name="Normalny 3 2 2 3 4 5 2 3" xfId="35772"/>
    <cellStyle name="Normalny 3 2 2 3 4 5 3" xfId="16072"/>
    <cellStyle name="Normalny 3 2 2 3 4 5 3 2" xfId="42329"/>
    <cellStyle name="Normalny 3 2 2 3 4 5 4" xfId="29240"/>
    <cellStyle name="Normalny 3 2 2 3 4 6" xfId="9409"/>
    <cellStyle name="Normalny 3 2 2 3 4 6 2" xfId="22639"/>
    <cellStyle name="Normalny 3 2 2 3 4 6 2 2" xfId="48835"/>
    <cellStyle name="Normalny 3 2 2 3 4 6 3" xfId="35757"/>
    <cellStyle name="Normalny 3 2 2 3 4 7" xfId="16057"/>
    <cellStyle name="Normalny 3 2 2 3 4 7 2" xfId="42314"/>
    <cellStyle name="Normalny 3 2 2 3 4 8" xfId="29225"/>
    <cellStyle name="Normalny 3 2 2 3 5" xfId="2698"/>
    <cellStyle name="Normalny 3 2 2 3 5 2" xfId="2699"/>
    <cellStyle name="Normalny 3 2 2 3 5 2 2" xfId="2700"/>
    <cellStyle name="Normalny 3 2 2 3 5 2 2 2" xfId="2701"/>
    <cellStyle name="Normalny 3 2 2 3 5 2 2 2 2" xfId="9428"/>
    <cellStyle name="Normalny 3 2 2 3 5 2 2 2 2 2" xfId="22658"/>
    <cellStyle name="Normalny 3 2 2 3 5 2 2 2 2 2 2" xfId="48854"/>
    <cellStyle name="Normalny 3 2 2 3 5 2 2 2 2 3" xfId="35776"/>
    <cellStyle name="Normalny 3 2 2 3 5 2 2 2 3" xfId="16076"/>
    <cellStyle name="Normalny 3 2 2 3 5 2 2 2 3 2" xfId="42333"/>
    <cellStyle name="Normalny 3 2 2 3 5 2 2 2 4" xfId="29244"/>
    <cellStyle name="Normalny 3 2 2 3 5 2 2 3" xfId="9427"/>
    <cellStyle name="Normalny 3 2 2 3 5 2 2 3 2" xfId="22657"/>
    <cellStyle name="Normalny 3 2 2 3 5 2 2 3 2 2" xfId="48853"/>
    <cellStyle name="Normalny 3 2 2 3 5 2 2 3 3" xfId="35775"/>
    <cellStyle name="Normalny 3 2 2 3 5 2 2 4" xfId="16075"/>
    <cellStyle name="Normalny 3 2 2 3 5 2 2 4 2" xfId="42332"/>
    <cellStyle name="Normalny 3 2 2 3 5 2 2 5" xfId="29243"/>
    <cellStyle name="Normalny 3 2 2 3 5 2 3" xfId="2702"/>
    <cellStyle name="Normalny 3 2 2 3 5 2 3 2" xfId="9429"/>
    <cellStyle name="Normalny 3 2 2 3 5 2 3 2 2" xfId="22659"/>
    <cellStyle name="Normalny 3 2 2 3 5 2 3 2 2 2" xfId="48855"/>
    <cellStyle name="Normalny 3 2 2 3 5 2 3 2 3" xfId="35777"/>
    <cellStyle name="Normalny 3 2 2 3 5 2 3 3" xfId="16077"/>
    <cellStyle name="Normalny 3 2 2 3 5 2 3 3 2" xfId="42334"/>
    <cellStyle name="Normalny 3 2 2 3 5 2 3 4" xfId="29245"/>
    <cellStyle name="Normalny 3 2 2 3 5 2 4" xfId="9426"/>
    <cellStyle name="Normalny 3 2 2 3 5 2 4 2" xfId="22656"/>
    <cellStyle name="Normalny 3 2 2 3 5 2 4 2 2" xfId="48852"/>
    <cellStyle name="Normalny 3 2 2 3 5 2 4 3" xfId="35774"/>
    <cellStyle name="Normalny 3 2 2 3 5 2 5" xfId="16074"/>
    <cellStyle name="Normalny 3 2 2 3 5 2 5 2" xfId="42331"/>
    <cellStyle name="Normalny 3 2 2 3 5 2 6" xfId="29242"/>
    <cellStyle name="Normalny 3 2 2 3 5 3" xfId="2703"/>
    <cellStyle name="Normalny 3 2 2 3 5 3 2" xfId="2704"/>
    <cellStyle name="Normalny 3 2 2 3 5 3 2 2" xfId="9431"/>
    <cellStyle name="Normalny 3 2 2 3 5 3 2 2 2" xfId="22661"/>
    <cellStyle name="Normalny 3 2 2 3 5 3 2 2 2 2" xfId="48857"/>
    <cellStyle name="Normalny 3 2 2 3 5 3 2 2 3" xfId="35779"/>
    <cellStyle name="Normalny 3 2 2 3 5 3 2 3" xfId="16079"/>
    <cellStyle name="Normalny 3 2 2 3 5 3 2 3 2" xfId="42336"/>
    <cellStyle name="Normalny 3 2 2 3 5 3 2 4" xfId="29247"/>
    <cellStyle name="Normalny 3 2 2 3 5 3 3" xfId="9430"/>
    <cellStyle name="Normalny 3 2 2 3 5 3 3 2" xfId="22660"/>
    <cellStyle name="Normalny 3 2 2 3 5 3 3 2 2" xfId="48856"/>
    <cellStyle name="Normalny 3 2 2 3 5 3 3 3" xfId="35778"/>
    <cellStyle name="Normalny 3 2 2 3 5 3 4" xfId="16078"/>
    <cellStyle name="Normalny 3 2 2 3 5 3 4 2" xfId="42335"/>
    <cellStyle name="Normalny 3 2 2 3 5 3 5" xfId="29246"/>
    <cellStyle name="Normalny 3 2 2 3 5 4" xfId="2705"/>
    <cellStyle name="Normalny 3 2 2 3 5 4 2" xfId="9432"/>
    <cellStyle name="Normalny 3 2 2 3 5 4 2 2" xfId="22662"/>
    <cellStyle name="Normalny 3 2 2 3 5 4 2 2 2" xfId="48858"/>
    <cellStyle name="Normalny 3 2 2 3 5 4 2 3" xfId="35780"/>
    <cellStyle name="Normalny 3 2 2 3 5 4 3" xfId="16080"/>
    <cellStyle name="Normalny 3 2 2 3 5 4 3 2" xfId="42337"/>
    <cellStyle name="Normalny 3 2 2 3 5 4 4" xfId="29248"/>
    <cellStyle name="Normalny 3 2 2 3 5 5" xfId="9425"/>
    <cellStyle name="Normalny 3 2 2 3 5 5 2" xfId="22655"/>
    <cellStyle name="Normalny 3 2 2 3 5 5 2 2" xfId="48851"/>
    <cellStyle name="Normalny 3 2 2 3 5 5 3" xfId="35773"/>
    <cellStyle name="Normalny 3 2 2 3 5 6" xfId="16073"/>
    <cellStyle name="Normalny 3 2 2 3 5 6 2" xfId="42330"/>
    <cellStyle name="Normalny 3 2 2 3 5 7" xfId="29241"/>
    <cellStyle name="Normalny 3 2 2 3 6" xfId="2706"/>
    <cellStyle name="Normalny 3 2 2 3 6 2" xfId="2707"/>
    <cellStyle name="Normalny 3 2 2 3 6 2 2" xfId="2708"/>
    <cellStyle name="Normalny 3 2 2 3 6 2 2 2" xfId="9435"/>
    <cellStyle name="Normalny 3 2 2 3 6 2 2 2 2" xfId="22665"/>
    <cellStyle name="Normalny 3 2 2 3 6 2 2 2 2 2" xfId="48861"/>
    <cellStyle name="Normalny 3 2 2 3 6 2 2 2 3" xfId="35783"/>
    <cellStyle name="Normalny 3 2 2 3 6 2 2 3" xfId="16083"/>
    <cellStyle name="Normalny 3 2 2 3 6 2 2 3 2" xfId="42340"/>
    <cellStyle name="Normalny 3 2 2 3 6 2 2 4" xfId="29251"/>
    <cellStyle name="Normalny 3 2 2 3 6 2 3" xfId="9434"/>
    <cellStyle name="Normalny 3 2 2 3 6 2 3 2" xfId="22664"/>
    <cellStyle name="Normalny 3 2 2 3 6 2 3 2 2" xfId="48860"/>
    <cellStyle name="Normalny 3 2 2 3 6 2 3 3" xfId="35782"/>
    <cellStyle name="Normalny 3 2 2 3 6 2 4" xfId="16082"/>
    <cellStyle name="Normalny 3 2 2 3 6 2 4 2" xfId="42339"/>
    <cellStyle name="Normalny 3 2 2 3 6 2 5" xfId="29250"/>
    <cellStyle name="Normalny 3 2 2 3 6 3" xfId="2709"/>
    <cellStyle name="Normalny 3 2 2 3 6 3 2" xfId="9436"/>
    <cellStyle name="Normalny 3 2 2 3 6 3 2 2" xfId="22666"/>
    <cellStyle name="Normalny 3 2 2 3 6 3 2 2 2" xfId="48862"/>
    <cellStyle name="Normalny 3 2 2 3 6 3 2 3" xfId="35784"/>
    <cellStyle name="Normalny 3 2 2 3 6 3 3" xfId="16084"/>
    <cellStyle name="Normalny 3 2 2 3 6 3 3 2" xfId="42341"/>
    <cellStyle name="Normalny 3 2 2 3 6 3 4" xfId="29252"/>
    <cellStyle name="Normalny 3 2 2 3 6 4" xfId="9433"/>
    <cellStyle name="Normalny 3 2 2 3 6 4 2" xfId="22663"/>
    <cellStyle name="Normalny 3 2 2 3 6 4 2 2" xfId="48859"/>
    <cellStyle name="Normalny 3 2 2 3 6 4 3" xfId="35781"/>
    <cellStyle name="Normalny 3 2 2 3 6 5" xfId="16081"/>
    <cellStyle name="Normalny 3 2 2 3 6 5 2" xfId="42338"/>
    <cellStyle name="Normalny 3 2 2 3 6 6" xfId="29249"/>
    <cellStyle name="Normalny 3 2 2 3 7" xfId="2710"/>
    <cellStyle name="Normalny 3 2 2 3 7 2" xfId="2711"/>
    <cellStyle name="Normalny 3 2 2 3 7 2 2" xfId="9438"/>
    <cellStyle name="Normalny 3 2 2 3 7 2 2 2" xfId="22668"/>
    <cellStyle name="Normalny 3 2 2 3 7 2 2 2 2" xfId="48864"/>
    <cellStyle name="Normalny 3 2 2 3 7 2 2 3" xfId="35786"/>
    <cellStyle name="Normalny 3 2 2 3 7 2 3" xfId="16086"/>
    <cellStyle name="Normalny 3 2 2 3 7 2 3 2" xfId="42343"/>
    <cellStyle name="Normalny 3 2 2 3 7 2 4" xfId="29254"/>
    <cellStyle name="Normalny 3 2 2 3 7 3" xfId="9437"/>
    <cellStyle name="Normalny 3 2 2 3 7 3 2" xfId="22667"/>
    <cellStyle name="Normalny 3 2 2 3 7 3 2 2" xfId="48863"/>
    <cellStyle name="Normalny 3 2 2 3 7 3 3" xfId="35785"/>
    <cellStyle name="Normalny 3 2 2 3 7 4" xfId="16085"/>
    <cellStyle name="Normalny 3 2 2 3 7 4 2" xfId="42342"/>
    <cellStyle name="Normalny 3 2 2 3 7 5" xfId="29253"/>
    <cellStyle name="Normalny 3 2 2 3 8" xfId="2712"/>
    <cellStyle name="Normalny 3 2 2 3 8 2" xfId="9439"/>
    <cellStyle name="Normalny 3 2 2 3 8 2 2" xfId="22669"/>
    <cellStyle name="Normalny 3 2 2 3 8 2 2 2" xfId="48865"/>
    <cellStyle name="Normalny 3 2 2 3 8 2 3" xfId="35787"/>
    <cellStyle name="Normalny 3 2 2 3 8 3" xfId="16087"/>
    <cellStyle name="Normalny 3 2 2 3 8 3 2" xfId="42344"/>
    <cellStyle name="Normalny 3 2 2 3 8 4" xfId="29255"/>
    <cellStyle name="Normalny 3 2 2 3 9" xfId="7053"/>
    <cellStyle name="Normalny 3 2 2 3 9 2" xfId="13651"/>
    <cellStyle name="Normalny 3 2 2 3 9 2 2" xfId="26880"/>
    <cellStyle name="Normalny 3 2 2 3 9 2 2 2" xfId="53047"/>
    <cellStyle name="Normalny 3 2 2 3 9 2 3" xfId="39969"/>
    <cellStyle name="Normalny 3 2 2 3 9 3" xfId="20299"/>
    <cellStyle name="Normalny 3 2 2 3 9 3 2" xfId="46526"/>
    <cellStyle name="Normalny 3 2 2 3 9 4" xfId="33436"/>
    <cellStyle name="Normalny 3 2 2 4" xfId="2713"/>
    <cellStyle name="Normalny 3 2 2 4 2" xfId="2714"/>
    <cellStyle name="Normalny 3 2 2 5" xfId="2715"/>
    <cellStyle name="Normalny 3 2 2 6" xfId="2716"/>
    <cellStyle name="Normalny 3 2 2 6 10" xfId="29256"/>
    <cellStyle name="Normalny 3 2 2 6 2" xfId="2717"/>
    <cellStyle name="Normalny 3 2 2 6 2 2" xfId="2718"/>
    <cellStyle name="Normalny 3 2 2 6 2 2 2" xfId="2719"/>
    <cellStyle name="Normalny 3 2 2 6 2 2 2 2" xfId="2720"/>
    <cellStyle name="Normalny 3 2 2 6 2 2 2 2 2" xfId="2721"/>
    <cellStyle name="Normalny 3 2 2 6 2 2 2 2 2 2" xfId="2722"/>
    <cellStyle name="Normalny 3 2 2 6 2 2 2 2 2 2 2" xfId="9446"/>
    <cellStyle name="Normalny 3 2 2 6 2 2 2 2 2 2 2 2" xfId="22676"/>
    <cellStyle name="Normalny 3 2 2 6 2 2 2 2 2 2 2 2 2" xfId="48872"/>
    <cellStyle name="Normalny 3 2 2 6 2 2 2 2 2 2 2 3" xfId="35794"/>
    <cellStyle name="Normalny 3 2 2 6 2 2 2 2 2 2 3" xfId="16094"/>
    <cellStyle name="Normalny 3 2 2 6 2 2 2 2 2 2 3 2" xfId="42351"/>
    <cellStyle name="Normalny 3 2 2 6 2 2 2 2 2 2 4" xfId="29262"/>
    <cellStyle name="Normalny 3 2 2 6 2 2 2 2 2 3" xfId="9445"/>
    <cellStyle name="Normalny 3 2 2 6 2 2 2 2 2 3 2" xfId="22675"/>
    <cellStyle name="Normalny 3 2 2 6 2 2 2 2 2 3 2 2" xfId="48871"/>
    <cellStyle name="Normalny 3 2 2 6 2 2 2 2 2 3 3" xfId="35793"/>
    <cellStyle name="Normalny 3 2 2 6 2 2 2 2 2 4" xfId="16093"/>
    <cellStyle name="Normalny 3 2 2 6 2 2 2 2 2 4 2" xfId="42350"/>
    <cellStyle name="Normalny 3 2 2 6 2 2 2 2 2 5" xfId="29261"/>
    <cellStyle name="Normalny 3 2 2 6 2 2 2 2 3" xfId="2723"/>
    <cellStyle name="Normalny 3 2 2 6 2 2 2 2 3 2" xfId="9447"/>
    <cellStyle name="Normalny 3 2 2 6 2 2 2 2 3 2 2" xfId="22677"/>
    <cellStyle name="Normalny 3 2 2 6 2 2 2 2 3 2 2 2" xfId="48873"/>
    <cellStyle name="Normalny 3 2 2 6 2 2 2 2 3 2 3" xfId="35795"/>
    <cellStyle name="Normalny 3 2 2 6 2 2 2 2 3 3" xfId="16095"/>
    <cellStyle name="Normalny 3 2 2 6 2 2 2 2 3 3 2" xfId="42352"/>
    <cellStyle name="Normalny 3 2 2 6 2 2 2 2 3 4" xfId="29263"/>
    <cellStyle name="Normalny 3 2 2 6 2 2 2 2 4" xfId="9444"/>
    <cellStyle name="Normalny 3 2 2 6 2 2 2 2 4 2" xfId="22674"/>
    <cellStyle name="Normalny 3 2 2 6 2 2 2 2 4 2 2" xfId="48870"/>
    <cellStyle name="Normalny 3 2 2 6 2 2 2 2 4 3" xfId="35792"/>
    <cellStyle name="Normalny 3 2 2 6 2 2 2 2 5" xfId="16092"/>
    <cellStyle name="Normalny 3 2 2 6 2 2 2 2 5 2" xfId="42349"/>
    <cellStyle name="Normalny 3 2 2 6 2 2 2 2 6" xfId="29260"/>
    <cellStyle name="Normalny 3 2 2 6 2 2 2 3" xfId="2724"/>
    <cellStyle name="Normalny 3 2 2 6 2 2 2 3 2" xfId="2725"/>
    <cellStyle name="Normalny 3 2 2 6 2 2 2 3 2 2" xfId="9449"/>
    <cellStyle name="Normalny 3 2 2 6 2 2 2 3 2 2 2" xfId="22679"/>
    <cellStyle name="Normalny 3 2 2 6 2 2 2 3 2 2 2 2" xfId="48875"/>
    <cellStyle name="Normalny 3 2 2 6 2 2 2 3 2 2 3" xfId="35797"/>
    <cellStyle name="Normalny 3 2 2 6 2 2 2 3 2 3" xfId="16097"/>
    <cellStyle name="Normalny 3 2 2 6 2 2 2 3 2 3 2" xfId="42354"/>
    <cellStyle name="Normalny 3 2 2 6 2 2 2 3 2 4" xfId="29265"/>
    <cellStyle name="Normalny 3 2 2 6 2 2 2 3 3" xfId="9448"/>
    <cellStyle name="Normalny 3 2 2 6 2 2 2 3 3 2" xfId="22678"/>
    <cellStyle name="Normalny 3 2 2 6 2 2 2 3 3 2 2" xfId="48874"/>
    <cellStyle name="Normalny 3 2 2 6 2 2 2 3 3 3" xfId="35796"/>
    <cellStyle name="Normalny 3 2 2 6 2 2 2 3 4" xfId="16096"/>
    <cellStyle name="Normalny 3 2 2 6 2 2 2 3 4 2" xfId="42353"/>
    <cellStyle name="Normalny 3 2 2 6 2 2 2 3 5" xfId="29264"/>
    <cellStyle name="Normalny 3 2 2 6 2 2 2 4" xfId="2726"/>
    <cellStyle name="Normalny 3 2 2 6 2 2 2 4 2" xfId="9450"/>
    <cellStyle name="Normalny 3 2 2 6 2 2 2 4 2 2" xfId="22680"/>
    <cellStyle name="Normalny 3 2 2 6 2 2 2 4 2 2 2" xfId="48876"/>
    <cellStyle name="Normalny 3 2 2 6 2 2 2 4 2 3" xfId="35798"/>
    <cellStyle name="Normalny 3 2 2 6 2 2 2 4 3" xfId="16098"/>
    <cellStyle name="Normalny 3 2 2 6 2 2 2 4 3 2" xfId="42355"/>
    <cellStyle name="Normalny 3 2 2 6 2 2 2 4 4" xfId="29266"/>
    <cellStyle name="Normalny 3 2 2 6 2 2 2 5" xfId="9443"/>
    <cellStyle name="Normalny 3 2 2 6 2 2 2 5 2" xfId="22673"/>
    <cellStyle name="Normalny 3 2 2 6 2 2 2 5 2 2" xfId="48869"/>
    <cellStyle name="Normalny 3 2 2 6 2 2 2 5 3" xfId="35791"/>
    <cellStyle name="Normalny 3 2 2 6 2 2 2 6" xfId="16091"/>
    <cellStyle name="Normalny 3 2 2 6 2 2 2 6 2" xfId="42348"/>
    <cellStyle name="Normalny 3 2 2 6 2 2 2 7" xfId="29259"/>
    <cellStyle name="Normalny 3 2 2 6 2 2 3" xfId="2727"/>
    <cellStyle name="Normalny 3 2 2 6 2 2 3 2" xfId="2728"/>
    <cellStyle name="Normalny 3 2 2 6 2 2 3 2 2" xfId="2729"/>
    <cellStyle name="Normalny 3 2 2 6 2 2 3 2 2 2" xfId="9453"/>
    <cellStyle name="Normalny 3 2 2 6 2 2 3 2 2 2 2" xfId="22683"/>
    <cellStyle name="Normalny 3 2 2 6 2 2 3 2 2 2 2 2" xfId="48879"/>
    <cellStyle name="Normalny 3 2 2 6 2 2 3 2 2 2 3" xfId="35801"/>
    <cellStyle name="Normalny 3 2 2 6 2 2 3 2 2 3" xfId="16101"/>
    <cellStyle name="Normalny 3 2 2 6 2 2 3 2 2 3 2" xfId="42358"/>
    <cellStyle name="Normalny 3 2 2 6 2 2 3 2 2 4" xfId="29269"/>
    <cellStyle name="Normalny 3 2 2 6 2 2 3 2 3" xfId="9452"/>
    <cellStyle name="Normalny 3 2 2 6 2 2 3 2 3 2" xfId="22682"/>
    <cellStyle name="Normalny 3 2 2 6 2 2 3 2 3 2 2" xfId="48878"/>
    <cellStyle name="Normalny 3 2 2 6 2 2 3 2 3 3" xfId="35800"/>
    <cellStyle name="Normalny 3 2 2 6 2 2 3 2 4" xfId="16100"/>
    <cellStyle name="Normalny 3 2 2 6 2 2 3 2 4 2" xfId="42357"/>
    <cellStyle name="Normalny 3 2 2 6 2 2 3 2 5" xfId="29268"/>
    <cellStyle name="Normalny 3 2 2 6 2 2 3 3" xfId="2730"/>
    <cellStyle name="Normalny 3 2 2 6 2 2 3 3 2" xfId="9454"/>
    <cellStyle name="Normalny 3 2 2 6 2 2 3 3 2 2" xfId="22684"/>
    <cellStyle name="Normalny 3 2 2 6 2 2 3 3 2 2 2" xfId="48880"/>
    <cellStyle name="Normalny 3 2 2 6 2 2 3 3 2 3" xfId="35802"/>
    <cellStyle name="Normalny 3 2 2 6 2 2 3 3 3" xfId="16102"/>
    <cellStyle name="Normalny 3 2 2 6 2 2 3 3 3 2" xfId="42359"/>
    <cellStyle name="Normalny 3 2 2 6 2 2 3 3 4" xfId="29270"/>
    <cellStyle name="Normalny 3 2 2 6 2 2 3 4" xfId="9451"/>
    <cellStyle name="Normalny 3 2 2 6 2 2 3 4 2" xfId="22681"/>
    <cellStyle name="Normalny 3 2 2 6 2 2 3 4 2 2" xfId="48877"/>
    <cellStyle name="Normalny 3 2 2 6 2 2 3 4 3" xfId="35799"/>
    <cellStyle name="Normalny 3 2 2 6 2 2 3 5" xfId="16099"/>
    <cellStyle name="Normalny 3 2 2 6 2 2 3 5 2" xfId="42356"/>
    <cellStyle name="Normalny 3 2 2 6 2 2 3 6" xfId="29267"/>
    <cellStyle name="Normalny 3 2 2 6 2 2 4" xfId="2731"/>
    <cellStyle name="Normalny 3 2 2 6 2 2 4 2" xfId="2732"/>
    <cellStyle name="Normalny 3 2 2 6 2 2 4 2 2" xfId="9456"/>
    <cellStyle name="Normalny 3 2 2 6 2 2 4 2 2 2" xfId="22686"/>
    <cellStyle name="Normalny 3 2 2 6 2 2 4 2 2 2 2" xfId="48882"/>
    <cellStyle name="Normalny 3 2 2 6 2 2 4 2 2 3" xfId="35804"/>
    <cellStyle name="Normalny 3 2 2 6 2 2 4 2 3" xfId="16104"/>
    <cellStyle name="Normalny 3 2 2 6 2 2 4 2 3 2" xfId="42361"/>
    <cellStyle name="Normalny 3 2 2 6 2 2 4 2 4" xfId="29272"/>
    <cellStyle name="Normalny 3 2 2 6 2 2 4 3" xfId="9455"/>
    <cellStyle name="Normalny 3 2 2 6 2 2 4 3 2" xfId="22685"/>
    <cellStyle name="Normalny 3 2 2 6 2 2 4 3 2 2" xfId="48881"/>
    <cellStyle name="Normalny 3 2 2 6 2 2 4 3 3" xfId="35803"/>
    <cellStyle name="Normalny 3 2 2 6 2 2 4 4" xfId="16103"/>
    <cellStyle name="Normalny 3 2 2 6 2 2 4 4 2" xfId="42360"/>
    <cellStyle name="Normalny 3 2 2 6 2 2 4 5" xfId="29271"/>
    <cellStyle name="Normalny 3 2 2 6 2 2 5" xfId="2733"/>
    <cellStyle name="Normalny 3 2 2 6 2 2 5 2" xfId="9457"/>
    <cellStyle name="Normalny 3 2 2 6 2 2 5 2 2" xfId="22687"/>
    <cellStyle name="Normalny 3 2 2 6 2 2 5 2 2 2" xfId="48883"/>
    <cellStyle name="Normalny 3 2 2 6 2 2 5 2 3" xfId="35805"/>
    <cellStyle name="Normalny 3 2 2 6 2 2 5 3" xfId="16105"/>
    <cellStyle name="Normalny 3 2 2 6 2 2 5 3 2" xfId="42362"/>
    <cellStyle name="Normalny 3 2 2 6 2 2 5 4" xfId="29273"/>
    <cellStyle name="Normalny 3 2 2 6 2 2 6" xfId="9442"/>
    <cellStyle name="Normalny 3 2 2 6 2 2 6 2" xfId="22672"/>
    <cellStyle name="Normalny 3 2 2 6 2 2 6 2 2" xfId="48868"/>
    <cellStyle name="Normalny 3 2 2 6 2 2 6 3" xfId="35790"/>
    <cellStyle name="Normalny 3 2 2 6 2 2 7" xfId="16090"/>
    <cellStyle name="Normalny 3 2 2 6 2 2 7 2" xfId="42347"/>
    <cellStyle name="Normalny 3 2 2 6 2 2 8" xfId="29258"/>
    <cellStyle name="Normalny 3 2 2 6 2 3" xfId="2734"/>
    <cellStyle name="Normalny 3 2 2 6 2 3 2" xfId="2735"/>
    <cellStyle name="Normalny 3 2 2 6 2 3 2 2" xfId="2736"/>
    <cellStyle name="Normalny 3 2 2 6 2 3 2 2 2" xfId="2737"/>
    <cellStyle name="Normalny 3 2 2 6 2 3 2 2 2 2" xfId="9461"/>
    <cellStyle name="Normalny 3 2 2 6 2 3 2 2 2 2 2" xfId="22691"/>
    <cellStyle name="Normalny 3 2 2 6 2 3 2 2 2 2 2 2" xfId="48887"/>
    <cellStyle name="Normalny 3 2 2 6 2 3 2 2 2 2 3" xfId="35809"/>
    <cellStyle name="Normalny 3 2 2 6 2 3 2 2 2 3" xfId="16109"/>
    <cellStyle name="Normalny 3 2 2 6 2 3 2 2 2 3 2" xfId="42366"/>
    <cellStyle name="Normalny 3 2 2 6 2 3 2 2 2 4" xfId="29277"/>
    <cellStyle name="Normalny 3 2 2 6 2 3 2 2 3" xfId="9460"/>
    <cellStyle name="Normalny 3 2 2 6 2 3 2 2 3 2" xfId="22690"/>
    <cellStyle name="Normalny 3 2 2 6 2 3 2 2 3 2 2" xfId="48886"/>
    <cellStyle name="Normalny 3 2 2 6 2 3 2 2 3 3" xfId="35808"/>
    <cellStyle name="Normalny 3 2 2 6 2 3 2 2 4" xfId="16108"/>
    <cellStyle name="Normalny 3 2 2 6 2 3 2 2 4 2" xfId="42365"/>
    <cellStyle name="Normalny 3 2 2 6 2 3 2 2 5" xfId="29276"/>
    <cellStyle name="Normalny 3 2 2 6 2 3 2 3" xfId="2738"/>
    <cellStyle name="Normalny 3 2 2 6 2 3 2 3 2" xfId="9462"/>
    <cellStyle name="Normalny 3 2 2 6 2 3 2 3 2 2" xfId="22692"/>
    <cellStyle name="Normalny 3 2 2 6 2 3 2 3 2 2 2" xfId="48888"/>
    <cellStyle name="Normalny 3 2 2 6 2 3 2 3 2 3" xfId="35810"/>
    <cellStyle name="Normalny 3 2 2 6 2 3 2 3 3" xfId="16110"/>
    <cellStyle name="Normalny 3 2 2 6 2 3 2 3 3 2" xfId="42367"/>
    <cellStyle name="Normalny 3 2 2 6 2 3 2 3 4" xfId="29278"/>
    <cellStyle name="Normalny 3 2 2 6 2 3 2 4" xfId="9459"/>
    <cellStyle name="Normalny 3 2 2 6 2 3 2 4 2" xfId="22689"/>
    <cellStyle name="Normalny 3 2 2 6 2 3 2 4 2 2" xfId="48885"/>
    <cellStyle name="Normalny 3 2 2 6 2 3 2 4 3" xfId="35807"/>
    <cellStyle name="Normalny 3 2 2 6 2 3 2 5" xfId="16107"/>
    <cellStyle name="Normalny 3 2 2 6 2 3 2 5 2" xfId="42364"/>
    <cellStyle name="Normalny 3 2 2 6 2 3 2 6" xfId="29275"/>
    <cellStyle name="Normalny 3 2 2 6 2 3 3" xfId="2739"/>
    <cellStyle name="Normalny 3 2 2 6 2 3 3 2" xfId="2740"/>
    <cellStyle name="Normalny 3 2 2 6 2 3 3 2 2" xfId="9464"/>
    <cellStyle name="Normalny 3 2 2 6 2 3 3 2 2 2" xfId="22694"/>
    <cellStyle name="Normalny 3 2 2 6 2 3 3 2 2 2 2" xfId="48890"/>
    <cellStyle name="Normalny 3 2 2 6 2 3 3 2 2 3" xfId="35812"/>
    <cellStyle name="Normalny 3 2 2 6 2 3 3 2 3" xfId="16112"/>
    <cellStyle name="Normalny 3 2 2 6 2 3 3 2 3 2" xfId="42369"/>
    <cellStyle name="Normalny 3 2 2 6 2 3 3 2 4" xfId="29280"/>
    <cellStyle name="Normalny 3 2 2 6 2 3 3 3" xfId="9463"/>
    <cellStyle name="Normalny 3 2 2 6 2 3 3 3 2" xfId="22693"/>
    <cellStyle name="Normalny 3 2 2 6 2 3 3 3 2 2" xfId="48889"/>
    <cellStyle name="Normalny 3 2 2 6 2 3 3 3 3" xfId="35811"/>
    <cellStyle name="Normalny 3 2 2 6 2 3 3 4" xfId="16111"/>
    <cellStyle name="Normalny 3 2 2 6 2 3 3 4 2" xfId="42368"/>
    <cellStyle name="Normalny 3 2 2 6 2 3 3 5" xfId="29279"/>
    <cellStyle name="Normalny 3 2 2 6 2 3 4" xfId="2741"/>
    <cellStyle name="Normalny 3 2 2 6 2 3 4 2" xfId="9465"/>
    <cellStyle name="Normalny 3 2 2 6 2 3 4 2 2" xfId="22695"/>
    <cellStyle name="Normalny 3 2 2 6 2 3 4 2 2 2" xfId="48891"/>
    <cellStyle name="Normalny 3 2 2 6 2 3 4 2 3" xfId="35813"/>
    <cellStyle name="Normalny 3 2 2 6 2 3 4 3" xfId="16113"/>
    <cellStyle name="Normalny 3 2 2 6 2 3 4 3 2" xfId="42370"/>
    <cellStyle name="Normalny 3 2 2 6 2 3 4 4" xfId="29281"/>
    <cellStyle name="Normalny 3 2 2 6 2 3 5" xfId="9458"/>
    <cellStyle name="Normalny 3 2 2 6 2 3 5 2" xfId="22688"/>
    <cellStyle name="Normalny 3 2 2 6 2 3 5 2 2" xfId="48884"/>
    <cellStyle name="Normalny 3 2 2 6 2 3 5 3" xfId="35806"/>
    <cellStyle name="Normalny 3 2 2 6 2 3 6" xfId="16106"/>
    <cellStyle name="Normalny 3 2 2 6 2 3 6 2" xfId="42363"/>
    <cellStyle name="Normalny 3 2 2 6 2 3 7" xfId="29274"/>
    <cellStyle name="Normalny 3 2 2 6 2 4" xfId="2742"/>
    <cellStyle name="Normalny 3 2 2 6 2 4 2" xfId="2743"/>
    <cellStyle name="Normalny 3 2 2 6 2 4 2 2" xfId="2744"/>
    <cellStyle name="Normalny 3 2 2 6 2 4 2 2 2" xfId="9468"/>
    <cellStyle name="Normalny 3 2 2 6 2 4 2 2 2 2" xfId="22698"/>
    <cellStyle name="Normalny 3 2 2 6 2 4 2 2 2 2 2" xfId="48894"/>
    <cellStyle name="Normalny 3 2 2 6 2 4 2 2 2 3" xfId="35816"/>
    <cellStyle name="Normalny 3 2 2 6 2 4 2 2 3" xfId="16116"/>
    <cellStyle name="Normalny 3 2 2 6 2 4 2 2 3 2" xfId="42373"/>
    <cellStyle name="Normalny 3 2 2 6 2 4 2 2 4" xfId="29284"/>
    <cellStyle name="Normalny 3 2 2 6 2 4 2 3" xfId="9467"/>
    <cellStyle name="Normalny 3 2 2 6 2 4 2 3 2" xfId="22697"/>
    <cellStyle name="Normalny 3 2 2 6 2 4 2 3 2 2" xfId="48893"/>
    <cellStyle name="Normalny 3 2 2 6 2 4 2 3 3" xfId="35815"/>
    <cellStyle name="Normalny 3 2 2 6 2 4 2 4" xfId="16115"/>
    <cellStyle name="Normalny 3 2 2 6 2 4 2 4 2" xfId="42372"/>
    <cellStyle name="Normalny 3 2 2 6 2 4 2 5" xfId="29283"/>
    <cellStyle name="Normalny 3 2 2 6 2 4 3" xfId="2745"/>
    <cellStyle name="Normalny 3 2 2 6 2 4 3 2" xfId="9469"/>
    <cellStyle name="Normalny 3 2 2 6 2 4 3 2 2" xfId="22699"/>
    <cellStyle name="Normalny 3 2 2 6 2 4 3 2 2 2" xfId="48895"/>
    <cellStyle name="Normalny 3 2 2 6 2 4 3 2 3" xfId="35817"/>
    <cellStyle name="Normalny 3 2 2 6 2 4 3 3" xfId="16117"/>
    <cellStyle name="Normalny 3 2 2 6 2 4 3 3 2" xfId="42374"/>
    <cellStyle name="Normalny 3 2 2 6 2 4 3 4" xfId="29285"/>
    <cellStyle name="Normalny 3 2 2 6 2 4 4" xfId="9466"/>
    <cellStyle name="Normalny 3 2 2 6 2 4 4 2" xfId="22696"/>
    <cellStyle name="Normalny 3 2 2 6 2 4 4 2 2" xfId="48892"/>
    <cellStyle name="Normalny 3 2 2 6 2 4 4 3" xfId="35814"/>
    <cellStyle name="Normalny 3 2 2 6 2 4 5" xfId="16114"/>
    <cellStyle name="Normalny 3 2 2 6 2 4 5 2" xfId="42371"/>
    <cellStyle name="Normalny 3 2 2 6 2 4 6" xfId="29282"/>
    <cellStyle name="Normalny 3 2 2 6 2 5" xfId="2746"/>
    <cellStyle name="Normalny 3 2 2 6 2 5 2" xfId="2747"/>
    <cellStyle name="Normalny 3 2 2 6 2 5 2 2" xfId="9471"/>
    <cellStyle name="Normalny 3 2 2 6 2 5 2 2 2" xfId="22701"/>
    <cellStyle name="Normalny 3 2 2 6 2 5 2 2 2 2" xfId="48897"/>
    <cellStyle name="Normalny 3 2 2 6 2 5 2 2 3" xfId="35819"/>
    <cellStyle name="Normalny 3 2 2 6 2 5 2 3" xfId="16119"/>
    <cellStyle name="Normalny 3 2 2 6 2 5 2 3 2" xfId="42376"/>
    <cellStyle name="Normalny 3 2 2 6 2 5 2 4" xfId="29287"/>
    <cellStyle name="Normalny 3 2 2 6 2 5 3" xfId="9470"/>
    <cellStyle name="Normalny 3 2 2 6 2 5 3 2" xfId="22700"/>
    <cellStyle name="Normalny 3 2 2 6 2 5 3 2 2" xfId="48896"/>
    <cellStyle name="Normalny 3 2 2 6 2 5 3 3" xfId="35818"/>
    <cellStyle name="Normalny 3 2 2 6 2 5 4" xfId="16118"/>
    <cellStyle name="Normalny 3 2 2 6 2 5 4 2" xfId="42375"/>
    <cellStyle name="Normalny 3 2 2 6 2 5 5" xfId="29286"/>
    <cellStyle name="Normalny 3 2 2 6 2 6" xfId="2748"/>
    <cellStyle name="Normalny 3 2 2 6 2 6 2" xfId="9472"/>
    <cellStyle name="Normalny 3 2 2 6 2 6 2 2" xfId="22702"/>
    <cellStyle name="Normalny 3 2 2 6 2 6 2 2 2" xfId="48898"/>
    <cellStyle name="Normalny 3 2 2 6 2 6 2 3" xfId="35820"/>
    <cellStyle name="Normalny 3 2 2 6 2 6 3" xfId="16120"/>
    <cellStyle name="Normalny 3 2 2 6 2 6 3 2" xfId="42377"/>
    <cellStyle name="Normalny 3 2 2 6 2 6 4" xfId="29288"/>
    <cellStyle name="Normalny 3 2 2 6 2 7" xfId="9441"/>
    <cellStyle name="Normalny 3 2 2 6 2 7 2" xfId="22671"/>
    <cellStyle name="Normalny 3 2 2 6 2 7 2 2" xfId="48867"/>
    <cellStyle name="Normalny 3 2 2 6 2 7 3" xfId="35789"/>
    <cellStyle name="Normalny 3 2 2 6 2 8" xfId="16089"/>
    <cellStyle name="Normalny 3 2 2 6 2 8 2" xfId="42346"/>
    <cellStyle name="Normalny 3 2 2 6 2 9" xfId="29257"/>
    <cellStyle name="Normalny 3 2 2 6 3" xfId="2749"/>
    <cellStyle name="Normalny 3 2 2 6 3 2" xfId="2750"/>
    <cellStyle name="Normalny 3 2 2 6 3 2 2" xfId="2751"/>
    <cellStyle name="Normalny 3 2 2 6 3 2 2 2" xfId="2752"/>
    <cellStyle name="Normalny 3 2 2 6 3 2 2 2 2" xfId="2753"/>
    <cellStyle name="Normalny 3 2 2 6 3 2 2 2 2 2" xfId="9477"/>
    <cellStyle name="Normalny 3 2 2 6 3 2 2 2 2 2 2" xfId="22707"/>
    <cellStyle name="Normalny 3 2 2 6 3 2 2 2 2 2 2 2" xfId="48903"/>
    <cellStyle name="Normalny 3 2 2 6 3 2 2 2 2 2 3" xfId="35825"/>
    <cellStyle name="Normalny 3 2 2 6 3 2 2 2 2 3" xfId="16125"/>
    <cellStyle name="Normalny 3 2 2 6 3 2 2 2 2 3 2" xfId="42382"/>
    <cellStyle name="Normalny 3 2 2 6 3 2 2 2 2 4" xfId="29293"/>
    <cellStyle name="Normalny 3 2 2 6 3 2 2 2 3" xfId="9476"/>
    <cellStyle name="Normalny 3 2 2 6 3 2 2 2 3 2" xfId="22706"/>
    <cellStyle name="Normalny 3 2 2 6 3 2 2 2 3 2 2" xfId="48902"/>
    <cellStyle name="Normalny 3 2 2 6 3 2 2 2 3 3" xfId="35824"/>
    <cellStyle name="Normalny 3 2 2 6 3 2 2 2 4" xfId="16124"/>
    <cellStyle name="Normalny 3 2 2 6 3 2 2 2 4 2" xfId="42381"/>
    <cellStyle name="Normalny 3 2 2 6 3 2 2 2 5" xfId="29292"/>
    <cellStyle name="Normalny 3 2 2 6 3 2 2 3" xfId="2754"/>
    <cellStyle name="Normalny 3 2 2 6 3 2 2 3 2" xfId="9478"/>
    <cellStyle name="Normalny 3 2 2 6 3 2 2 3 2 2" xfId="22708"/>
    <cellStyle name="Normalny 3 2 2 6 3 2 2 3 2 2 2" xfId="48904"/>
    <cellStyle name="Normalny 3 2 2 6 3 2 2 3 2 3" xfId="35826"/>
    <cellStyle name="Normalny 3 2 2 6 3 2 2 3 3" xfId="16126"/>
    <cellStyle name="Normalny 3 2 2 6 3 2 2 3 3 2" xfId="42383"/>
    <cellStyle name="Normalny 3 2 2 6 3 2 2 3 4" xfId="29294"/>
    <cellStyle name="Normalny 3 2 2 6 3 2 2 4" xfId="9475"/>
    <cellStyle name="Normalny 3 2 2 6 3 2 2 4 2" xfId="22705"/>
    <cellStyle name="Normalny 3 2 2 6 3 2 2 4 2 2" xfId="48901"/>
    <cellStyle name="Normalny 3 2 2 6 3 2 2 4 3" xfId="35823"/>
    <cellStyle name="Normalny 3 2 2 6 3 2 2 5" xfId="16123"/>
    <cellStyle name="Normalny 3 2 2 6 3 2 2 5 2" xfId="42380"/>
    <cellStyle name="Normalny 3 2 2 6 3 2 2 6" xfId="29291"/>
    <cellStyle name="Normalny 3 2 2 6 3 2 3" xfId="2755"/>
    <cellStyle name="Normalny 3 2 2 6 3 2 3 2" xfId="2756"/>
    <cellStyle name="Normalny 3 2 2 6 3 2 3 2 2" xfId="9480"/>
    <cellStyle name="Normalny 3 2 2 6 3 2 3 2 2 2" xfId="22710"/>
    <cellStyle name="Normalny 3 2 2 6 3 2 3 2 2 2 2" xfId="48906"/>
    <cellStyle name="Normalny 3 2 2 6 3 2 3 2 2 3" xfId="35828"/>
    <cellStyle name="Normalny 3 2 2 6 3 2 3 2 3" xfId="16128"/>
    <cellStyle name="Normalny 3 2 2 6 3 2 3 2 3 2" xfId="42385"/>
    <cellStyle name="Normalny 3 2 2 6 3 2 3 2 4" xfId="29296"/>
    <cellStyle name="Normalny 3 2 2 6 3 2 3 3" xfId="9479"/>
    <cellStyle name="Normalny 3 2 2 6 3 2 3 3 2" xfId="22709"/>
    <cellStyle name="Normalny 3 2 2 6 3 2 3 3 2 2" xfId="48905"/>
    <cellStyle name="Normalny 3 2 2 6 3 2 3 3 3" xfId="35827"/>
    <cellStyle name="Normalny 3 2 2 6 3 2 3 4" xfId="16127"/>
    <cellStyle name="Normalny 3 2 2 6 3 2 3 4 2" xfId="42384"/>
    <cellStyle name="Normalny 3 2 2 6 3 2 3 5" xfId="29295"/>
    <cellStyle name="Normalny 3 2 2 6 3 2 4" xfId="2757"/>
    <cellStyle name="Normalny 3 2 2 6 3 2 4 2" xfId="9481"/>
    <cellStyle name="Normalny 3 2 2 6 3 2 4 2 2" xfId="22711"/>
    <cellStyle name="Normalny 3 2 2 6 3 2 4 2 2 2" xfId="48907"/>
    <cellStyle name="Normalny 3 2 2 6 3 2 4 2 3" xfId="35829"/>
    <cellStyle name="Normalny 3 2 2 6 3 2 4 3" xfId="16129"/>
    <cellStyle name="Normalny 3 2 2 6 3 2 4 3 2" xfId="42386"/>
    <cellStyle name="Normalny 3 2 2 6 3 2 4 4" xfId="29297"/>
    <cellStyle name="Normalny 3 2 2 6 3 2 5" xfId="9474"/>
    <cellStyle name="Normalny 3 2 2 6 3 2 5 2" xfId="22704"/>
    <cellStyle name="Normalny 3 2 2 6 3 2 5 2 2" xfId="48900"/>
    <cellStyle name="Normalny 3 2 2 6 3 2 5 3" xfId="35822"/>
    <cellStyle name="Normalny 3 2 2 6 3 2 6" xfId="16122"/>
    <cellStyle name="Normalny 3 2 2 6 3 2 6 2" xfId="42379"/>
    <cellStyle name="Normalny 3 2 2 6 3 2 7" xfId="29290"/>
    <cellStyle name="Normalny 3 2 2 6 3 3" xfId="2758"/>
    <cellStyle name="Normalny 3 2 2 6 3 3 2" xfId="2759"/>
    <cellStyle name="Normalny 3 2 2 6 3 3 2 2" xfId="2760"/>
    <cellStyle name="Normalny 3 2 2 6 3 3 2 2 2" xfId="9484"/>
    <cellStyle name="Normalny 3 2 2 6 3 3 2 2 2 2" xfId="22714"/>
    <cellStyle name="Normalny 3 2 2 6 3 3 2 2 2 2 2" xfId="48910"/>
    <cellStyle name="Normalny 3 2 2 6 3 3 2 2 2 3" xfId="35832"/>
    <cellStyle name="Normalny 3 2 2 6 3 3 2 2 3" xfId="16132"/>
    <cellStyle name="Normalny 3 2 2 6 3 3 2 2 3 2" xfId="42389"/>
    <cellStyle name="Normalny 3 2 2 6 3 3 2 2 4" xfId="29300"/>
    <cellStyle name="Normalny 3 2 2 6 3 3 2 3" xfId="9483"/>
    <cellStyle name="Normalny 3 2 2 6 3 3 2 3 2" xfId="22713"/>
    <cellStyle name="Normalny 3 2 2 6 3 3 2 3 2 2" xfId="48909"/>
    <cellStyle name="Normalny 3 2 2 6 3 3 2 3 3" xfId="35831"/>
    <cellStyle name="Normalny 3 2 2 6 3 3 2 4" xfId="16131"/>
    <cellStyle name="Normalny 3 2 2 6 3 3 2 4 2" xfId="42388"/>
    <cellStyle name="Normalny 3 2 2 6 3 3 2 5" xfId="29299"/>
    <cellStyle name="Normalny 3 2 2 6 3 3 3" xfId="2761"/>
    <cellStyle name="Normalny 3 2 2 6 3 3 3 2" xfId="9485"/>
    <cellStyle name="Normalny 3 2 2 6 3 3 3 2 2" xfId="22715"/>
    <cellStyle name="Normalny 3 2 2 6 3 3 3 2 2 2" xfId="48911"/>
    <cellStyle name="Normalny 3 2 2 6 3 3 3 2 3" xfId="35833"/>
    <cellStyle name="Normalny 3 2 2 6 3 3 3 3" xfId="16133"/>
    <cellStyle name="Normalny 3 2 2 6 3 3 3 3 2" xfId="42390"/>
    <cellStyle name="Normalny 3 2 2 6 3 3 3 4" xfId="29301"/>
    <cellStyle name="Normalny 3 2 2 6 3 3 4" xfId="9482"/>
    <cellStyle name="Normalny 3 2 2 6 3 3 4 2" xfId="22712"/>
    <cellStyle name="Normalny 3 2 2 6 3 3 4 2 2" xfId="48908"/>
    <cellStyle name="Normalny 3 2 2 6 3 3 4 3" xfId="35830"/>
    <cellStyle name="Normalny 3 2 2 6 3 3 5" xfId="16130"/>
    <cellStyle name="Normalny 3 2 2 6 3 3 5 2" xfId="42387"/>
    <cellStyle name="Normalny 3 2 2 6 3 3 6" xfId="29298"/>
    <cellStyle name="Normalny 3 2 2 6 3 4" xfId="2762"/>
    <cellStyle name="Normalny 3 2 2 6 3 4 2" xfId="2763"/>
    <cellStyle name="Normalny 3 2 2 6 3 4 2 2" xfId="9487"/>
    <cellStyle name="Normalny 3 2 2 6 3 4 2 2 2" xfId="22717"/>
    <cellStyle name="Normalny 3 2 2 6 3 4 2 2 2 2" xfId="48913"/>
    <cellStyle name="Normalny 3 2 2 6 3 4 2 2 3" xfId="35835"/>
    <cellStyle name="Normalny 3 2 2 6 3 4 2 3" xfId="16135"/>
    <cellStyle name="Normalny 3 2 2 6 3 4 2 3 2" xfId="42392"/>
    <cellStyle name="Normalny 3 2 2 6 3 4 2 4" xfId="29303"/>
    <cellStyle name="Normalny 3 2 2 6 3 4 3" xfId="9486"/>
    <cellStyle name="Normalny 3 2 2 6 3 4 3 2" xfId="22716"/>
    <cellStyle name="Normalny 3 2 2 6 3 4 3 2 2" xfId="48912"/>
    <cellStyle name="Normalny 3 2 2 6 3 4 3 3" xfId="35834"/>
    <cellStyle name="Normalny 3 2 2 6 3 4 4" xfId="16134"/>
    <cellStyle name="Normalny 3 2 2 6 3 4 4 2" xfId="42391"/>
    <cellStyle name="Normalny 3 2 2 6 3 4 5" xfId="29302"/>
    <cellStyle name="Normalny 3 2 2 6 3 5" xfId="2764"/>
    <cellStyle name="Normalny 3 2 2 6 3 5 2" xfId="9488"/>
    <cellStyle name="Normalny 3 2 2 6 3 5 2 2" xfId="22718"/>
    <cellStyle name="Normalny 3 2 2 6 3 5 2 2 2" xfId="48914"/>
    <cellStyle name="Normalny 3 2 2 6 3 5 2 3" xfId="35836"/>
    <cellStyle name="Normalny 3 2 2 6 3 5 3" xfId="16136"/>
    <cellStyle name="Normalny 3 2 2 6 3 5 3 2" xfId="42393"/>
    <cellStyle name="Normalny 3 2 2 6 3 5 4" xfId="29304"/>
    <cellStyle name="Normalny 3 2 2 6 3 6" xfId="9473"/>
    <cellStyle name="Normalny 3 2 2 6 3 6 2" xfId="22703"/>
    <cellStyle name="Normalny 3 2 2 6 3 6 2 2" xfId="48899"/>
    <cellStyle name="Normalny 3 2 2 6 3 6 3" xfId="35821"/>
    <cellStyle name="Normalny 3 2 2 6 3 7" xfId="16121"/>
    <cellStyle name="Normalny 3 2 2 6 3 7 2" xfId="42378"/>
    <cellStyle name="Normalny 3 2 2 6 3 8" xfId="29289"/>
    <cellStyle name="Normalny 3 2 2 6 4" xfId="2765"/>
    <cellStyle name="Normalny 3 2 2 6 4 2" xfId="2766"/>
    <cellStyle name="Normalny 3 2 2 6 4 2 2" xfId="2767"/>
    <cellStyle name="Normalny 3 2 2 6 4 2 2 2" xfId="2768"/>
    <cellStyle name="Normalny 3 2 2 6 4 2 2 2 2" xfId="9492"/>
    <cellStyle name="Normalny 3 2 2 6 4 2 2 2 2 2" xfId="22722"/>
    <cellStyle name="Normalny 3 2 2 6 4 2 2 2 2 2 2" xfId="48918"/>
    <cellStyle name="Normalny 3 2 2 6 4 2 2 2 2 3" xfId="35840"/>
    <cellStyle name="Normalny 3 2 2 6 4 2 2 2 3" xfId="16140"/>
    <cellStyle name="Normalny 3 2 2 6 4 2 2 2 3 2" xfId="42397"/>
    <cellStyle name="Normalny 3 2 2 6 4 2 2 2 4" xfId="29308"/>
    <cellStyle name="Normalny 3 2 2 6 4 2 2 3" xfId="9491"/>
    <cellStyle name="Normalny 3 2 2 6 4 2 2 3 2" xfId="22721"/>
    <cellStyle name="Normalny 3 2 2 6 4 2 2 3 2 2" xfId="48917"/>
    <cellStyle name="Normalny 3 2 2 6 4 2 2 3 3" xfId="35839"/>
    <cellStyle name="Normalny 3 2 2 6 4 2 2 4" xfId="16139"/>
    <cellStyle name="Normalny 3 2 2 6 4 2 2 4 2" xfId="42396"/>
    <cellStyle name="Normalny 3 2 2 6 4 2 2 5" xfId="29307"/>
    <cellStyle name="Normalny 3 2 2 6 4 2 3" xfId="2769"/>
    <cellStyle name="Normalny 3 2 2 6 4 2 3 2" xfId="9493"/>
    <cellStyle name="Normalny 3 2 2 6 4 2 3 2 2" xfId="22723"/>
    <cellStyle name="Normalny 3 2 2 6 4 2 3 2 2 2" xfId="48919"/>
    <cellStyle name="Normalny 3 2 2 6 4 2 3 2 3" xfId="35841"/>
    <cellStyle name="Normalny 3 2 2 6 4 2 3 3" xfId="16141"/>
    <cellStyle name="Normalny 3 2 2 6 4 2 3 3 2" xfId="42398"/>
    <cellStyle name="Normalny 3 2 2 6 4 2 3 4" xfId="29309"/>
    <cellStyle name="Normalny 3 2 2 6 4 2 4" xfId="9490"/>
    <cellStyle name="Normalny 3 2 2 6 4 2 4 2" xfId="22720"/>
    <cellStyle name="Normalny 3 2 2 6 4 2 4 2 2" xfId="48916"/>
    <cellStyle name="Normalny 3 2 2 6 4 2 4 3" xfId="35838"/>
    <cellStyle name="Normalny 3 2 2 6 4 2 5" xfId="16138"/>
    <cellStyle name="Normalny 3 2 2 6 4 2 5 2" xfId="42395"/>
    <cellStyle name="Normalny 3 2 2 6 4 2 6" xfId="29306"/>
    <cellStyle name="Normalny 3 2 2 6 4 3" xfId="2770"/>
    <cellStyle name="Normalny 3 2 2 6 4 3 2" xfId="2771"/>
    <cellStyle name="Normalny 3 2 2 6 4 3 2 2" xfId="9495"/>
    <cellStyle name="Normalny 3 2 2 6 4 3 2 2 2" xfId="22725"/>
    <cellStyle name="Normalny 3 2 2 6 4 3 2 2 2 2" xfId="48921"/>
    <cellStyle name="Normalny 3 2 2 6 4 3 2 2 3" xfId="35843"/>
    <cellStyle name="Normalny 3 2 2 6 4 3 2 3" xfId="16143"/>
    <cellStyle name="Normalny 3 2 2 6 4 3 2 3 2" xfId="42400"/>
    <cellStyle name="Normalny 3 2 2 6 4 3 2 4" xfId="29311"/>
    <cellStyle name="Normalny 3 2 2 6 4 3 3" xfId="9494"/>
    <cellStyle name="Normalny 3 2 2 6 4 3 3 2" xfId="22724"/>
    <cellStyle name="Normalny 3 2 2 6 4 3 3 2 2" xfId="48920"/>
    <cellStyle name="Normalny 3 2 2 6 4 3 3 3" xfId="35842"/>
    <cellStyle name="Normalny 3 2 2 6 4 3 4" xfId="16142"/>
    <cellStyle name="Normalny 3 2 2 6 4 3 4 2" xfId="42399"/>
    <cellStyle name="Normalny 3 2 2 6 4 3 5" xfId="29310"/>
    <cellStyle name="Normalny 3 2 2 6 4 4" xfId="2772"/>
    <cellStyle name="Normalny 3 2 2 6 4 4 2" xfId="9496"/>
    <cellStyle name="Normalny 3 2 2 6 4 4 2 2" xfId="22726"/>
    <cellStyle name="Normalny 3 2 2 6 4 4 2 2 2" xfId="48922"/>
    <cellStyle name="Normalny 3 2 2 6 4 4 2 3" xfId="35844"/>
    <cellStyle name="Normalny 3 2 2 6 4 4 3" xfId="16144"/>
    <cellStyle name="Normalny 3 2 2 6 4 4 3 2" xfId="42401"/>
    <cellStyle name="Normalny 3 2 2 6 4 4 4" xfId="29312"/>
    <cellStyle name="Normalny 3 2 2 6 4 5" xfId="9489"/>
    <cellStyle name="Normalny 3 2 2 6 4 5 2" xfId="22719"/>
    <cellStyle name="Normalny 3 2 2 6 4 5 2 2" xfId="48915"/>
    <cellStyle name="Normalny 3 2 2 6 4 5 3" xfId="35837"/>
    <cellStyle name="Normalny 3 2 2 6 4 6" xfId="16137"/>
    <cellStyle name="Normalny 3 2 2 6 4 6 2" xfId="42394"/>
    <cellStyle name="Normalny 3 2 2 6 4 7" xfId="29305"/>
    <cellStyle name="Normalny 3 2 2 6 5" xfId="2773"/>
    <cellStyle name="Normalny 3 2 2 6 5 2" xfId="2774"/>
    <cellStyle name="Normalny 3 2 2 6 5 2 2" xfId="2775"/>
    <cellStyle name="Normalny 3 2 2 6 5 2 2 2" xfId="9499"/>
    <cellStyle name="Normalny 3 2 2 6 5 2 2 2 2" xfId="22729"/>
    <cellStyle name="Normalny 3 2 2 6 5 2 2 2 2 2" xfId="48925"/>
    <cellStyle name="Normalny 3 2 2 6 5 2 2 2 3" xfId="35847"/>
    <cellStyle name="Normalny 3 2 2 6 5 2 2 3" xfId="16147"/>
    <cellStyle name="Normalny 3 2 2 6 5 2 2 3 2" xfId="42404"/>
    <cellStyle name="Normalny 3 2 2 6 5 2 2 4" xfId="29315"/>
    <cellStyle name="Normalny 3 2 2 6 5 2 3" xfId="9498"/>
    <cellStyle name="Normalny 3 2 2 6 5 2 3 2" xfId="22728"/>
    <cellStyle name="Normalny 3 2 2 6 5 2 3 2 2" xfId="48924"/>
    <cellStyle name="Normalny 3 2 2 6 5 2 3 3" xfId="35846"/>
    <cellStyle name="Normalny 3 2 2 6 5 2 4" xfId="16146"/>
    <cellStyle name="Normalny 3 2 2 6 5 2 4 2" xfId="42403"/>
    <cellStyle name="Normalny 3 2 2 6 5 2 5" xfId="29314"/>
    <cellStyle name="Normalny 3 2 2 6 5 3" xfId="2776"/>
    <cellStyle name="Normalny 3 2 2 6 5 3 2" xfId="9500"/>
    <cellStyle name="Normalny 3 2 2 6 5 3 2 2" xfId="22730"/>
    <cellStyle name="Normalny 3 2 2 6 5 3 2 2 2" xfId="48926"/>
    <cellStyle name="Normalny 3 2 2 6 5 3 2 3" xfId="35848"/>
    <cellStyle name="Normalny 3 2 2 6 5 3 3" xfId="16148"/>
    <cellStyle name="Normalny 3 2 2 6 5 3 3 2" xfId="42405"/>
    <cellStyle name="Normalny 3 2 2 6 5 3 4" xfId="29316"/>
    <cellStyle name="Normalny 3 2 2 6 5 4" xfId="9497"/>
    <cellStyle name="Normalny 3 2 2 6 5 4 2" xfId="22727"/>
    <cellStyle name="Normalny 3 2 2 6 5 4 2 2" xfId="48923"/>
    <cellStyle name="Normalny 3 2 2 6 5 4 3" xfId="35845"/>
    <cellStyle name="Normalny 3 2 2 6 5 5" xfId="16145"/>
    <cellStyle name="Normalny 3 2 2 6 5 5 2" xfId="42402"/>
    <cellStyle name="Normalny 3 2 2 6 5 6" xfId="29313"/>
    <cellStyle name="Normalny 3 2 2 6 6" xfId="2777"/>
    <cellStyle name="Normalny 3 2 2 6 6 2" xfId="2778"/>
    <cellStyle name="Normalny 3 2 2 6 6 2 2" xfId="9502"/>
    <cellStyle name="Normalny 3 2 2 6 6 2 2 2" xfId="22732"/>
    <cellStyle name="Normalny 3 2 2 6 6 2 2 2 2" xfId="48928"/>
    <cellStyle name="Normalny 3 2 2 6 6 2 2 3" xfId="35850"/>
    <cellStyle name="Normalny 3 2 2 6 6 2 3" xfId="16150"/>
    <cellStyle name="Normalny 3 2 2 6 6 2 3 2" xfId="42407"/>
    <cellStyle name="Normalny 3 2 2 6 6 2 4" xfId="29318"/>
    <cellStyle name="Normalny 3 2 2 6 6 3" xfId="9501"/>
    <cellStyle name="Normalny 3 2 2 6 6 3 2" xfId="22731"/>
    <cellStyle name="Normalny 3 2 2 6 6 3 2 2" xfId="48927"/>
    <cellStyle name="Normalny 3 2 2 6 6 3 3" xfId="35849"/>
    <cellStyle name="Normalny 3 2 2 6 6 4" xfId="16149"/>
    <cellStyle name="Normalny 3 2 2 6 6 4 2" xfId="42406"/>
    <cellStyle name="Normalny 3 2 2 6 6 5" xfId="29317"/>
    <cellStyle name="Normalny 3 2 2 6 7" xfId="2779"/>
    <cellStyle name="Normalny 3 2 2 6 7 2" xfId="9503"/>
    <cellStyle name="Normalny 3 2 2 6 7 2 2" xfId="22733"/>
    <cellStyle name="Normalny 3 2 2 6 7 2 2 2" xfId="48929"/>
    <cellStyle name="Normalny 3 2 2 6 7 2 3" xfId="35851"/>
    <cellStyle name="Normalny 3 2 2 6 7 3" xfId="16151"/>
    <cellStyle name="Normalny 3 2 2 6 7 3 2" xfId="42408"/>
    <cellStyle name="Normalny 3 2 2 6 7 4" xfId="29319"/>
    <cellStyle name="Normalny 3 2 2 6 8" xfId="9440"/>
    <cellStyle name="Normalny 3 2 2 6 8 2" xfId="22670"/>
    <cellStyle name="Normalny 3 2 2 6 8 2 2" xfId="48866"/>
    <cellStyle name="Normalny 3 2 2 6 8 3" xfId="35788"/>
    <cellStyle name="Normalny 3 2 2 6 9" xfId="16088"/>
    <cellStyle name="Normalny 3 2 2 6 9 2" xfId="42345"/>
    <cellStyle name="Normalny 3 2 2 7" xfId="2780"/>
    <cellStyle name="Normalny 3 2 2 7 2" xfId="2781"/>
    <cellStyle name="Normalny 3 2 2 7 2 2" xfId="2782"/>
    <cellStyle name="Normalny 3 2 2 7 2 2 2" xfId="2783"/>
    <cellStyle name="Normalny 3 2 2 7 2 2 2 2" xfId="2784"/>
    <cellStyle name="Normalny 3 2 2 7 2 2 2 2 2" xfId="2785"/>
    <cellStyle name="Normalny 3 2 2 7 2 2 2 2 2 2" xfId="9509"/>
    <cellStyle name="Normalny 3 2 2 7 2 2 2 2 2 2 2" xfId="22739"/>
    <cellStyle name="Normalny 3 2 2 7 2 2 2 2 2 2 2 2" xfId="48935"/>
    <cellStyle name="Normalny 3 2 2 7 2 2 2 2 2 2 3" xfId="35857"/>
    <cellStyle name="Normalny 3 2 2 7 2 2 2 2 2 3" xfId="16157"/>
    <cellStyle name="Normalny 3 2 2 7 2 2 2 2 2 3 2" xfId="42414"/>
    <cellStyle name="Normalny 3 2 2 7 2 2 2 2 2 4" xfId="29325"/>
    <cellStyle name="Normalny 3 2 2 7 2 2 2 2 3" xfId="9508"/>
    <cellStyle name="Normalny 3 2 2 7 2 2 2 2 3 2" xfId="22738"/>
    <cellStyle name="Normalny 3 2 2 7 2 2 2 2 3 2 2" xfId="48934"/>
    <cellStyle name="Normalny 3 2 2 7 2 2 2 2 3 3" xfId="35856"/>
    <cellStyle name="Normalny 3 2 2 7 2 2 2 2 4" xfId="16156"/>
    <cellStyle name="Normalny 3 2 2 7 2 2 2 2 4 2" xfId="42413"/>
    <cellStyle name="Normalny 3 2 2 7 2 2 2 2 5" xfId="29324"/>
    <cellStyle name="Normalny 3 2 2 7 2 2 2 3" xfId="2786"/>
    <cellStyle name="Normalny 3 2 2 7 2 2 2 3 2" xfId="9510"/>
    <cellStyle name="Normalny 3 2 2 7 2 2 2 3 2 2" xfId="22740"/>
    <cellStyle name="Normalny 3 2 2 7 2 2 2 3 2 2 2" xfId="48936"/>
    <cellStyle name="Normalny 3 2 2 7 2 2 2 3 2 3" xfId="35858"/>
    <cellStyle name="Normalny 3 2 2 7 2 2 2 3 3" xfId="16158"/>
    <cellStyle name="Normalny 3 2 2 7 2 2 2 3 3 2" xfId="42415"/>
    <cellStyle name="Normalny 3 2 2 7 2 2 2 3 4" xfId="29326"/>
    <cellStyle name="Normalny 3 2 2 7 2 2 2 4" xfId="9507"/>
    <cellStyle name="Normalny 3 2 2 7 2 2 2 4 2" xfId="22737"/>
    <cellStyle name="Normalny 3 2 2 7 2 2 2 4 2 2" xfId="48933"/>
    <cellStyle name="Normalny 3 2 2 7 2 2 2 4 3" xfId="35855"/>
    <cellStyle name="Normalny 3 2 2 7 2 2 2 5" xfId="16155"/>
    <cellStyle name="Normalny 3 2 2 7 2 2 2 5 2" xfId="42412"/>
    <cellStyle name="Normalny 3 2 2 7 2 2 2 6" xfId="29323"/>
    <cellStyle name="Normalny 3 2 2 7 2 2 3" xfId="2787"/>
    <cellStyle name="Normalny 3 2 2 7 2 2 3 2" xfId="2788"/>
    <cellStyle name="Normalny 3 2 2 7 2 2 3 2 2" xfId="9512"/>
    <cellStyle name="Normalny 3 2 2 7 2 2 3 2 2 2" xfId="22742"/>
    <cellStyle name="Normalny 3 2 2 7 2 2 3 2 2 2 2" xfId="48938"/>
    <cellStyle name="Normalny 3 2 2 7 2 2 3 2 2 3" xfId="35860"/>
    <cellStyle name="Normalny 3 2 2 7 2 2 3 2 3" xfId="16160"/>
    <cellStyle name="Normalny 3 2 2 7 2 2 3 2 3 2" xfId="42417"/>
    <cellStyle name="Normalny 3 2 2 7 2 2 3 2 4" xfId="29328"/>
    <cellStyle name="Normalny 3 2 2 7 2 2 3 3" xfId="9511"/>
    <cellStyle name="Normalny 3 2 2 7 2 2 3 3 2" xfId="22741"/>
    <cellStyle name="Normalny 3 2 2 7 2 2 3 3 2 2" xfId="48937"/>
    <cellStyle name="Normalny 3 2 2 7 2 2 3 3 3" xfId="35859"/>
    <cellStyle name="Normalny 3 2 2 7 2 2 3 4" xfId="16159"/>
    <cellStyle name="Normalny 3 2 2 7 2 2 3 4 2" xfId="42416"/>
    <cellStyle name="Normalny 3 2 2 7 2 2 3 5" xfId="29327"/>
    <cellStyle name="Normalny 3 2 2 7 2 2 4" xfId="2789"/>
    <cellStyle name="Normalny 3 2 2 7 2 2 4 2" xfId="9513"/>
    <cellStyle name="Normalny 3 2 2 7 2 2 4 2 2" xfId="22743"/>
    <cellStyle name="Normalny 3 2 2 7 2 2 4 2 2 2" xfId="48939"/>
    <cellStyle name="Normalny 3 2 2 7 2 2 4 2 3" xfId="35861"/>
    <cellStyle name="Normalny 3 2 2 7 2 2 4 3" xfId="16161"/>
    <cellStyle name="Normalny 3 2 2 7 2 2 4 3 2" xfId="42418"/>
    <cellStyle name="Normalny 3 2 2 7 2 2 4 4" xfId="29329"/>
    <cellStyle name="Normalny 3 2 2 7 2 2 5" xfId="9506"/>
    <cellStyle name="Normalny 3 2 2 7 2 2 5 2" xfId="22736"/>
    <cellStyle name="Normalny 3 2 2 7 2 2 5 2 2" xfId="48932"/>
    <cellStyle name="Normalny 3 2 2 7 2 2 5 3" xfId="35854"/>
    <cellStyle name="Normalny 3 2 2 7 2 2 6" xfId="16154"/>
    <cellStyle name="Normalny 3 2 2 7 2 2 6 2" xfId="42411"/>
    <cellStyle name="Normalny 3 2 2 7 2 2 7" xfId="29322"/>
    <cellStyle name="Normalny 3 2 2 7 2 3" xfId="2790"/>
    <cellStyle name="Normalny 3 2 2 7 2 3 2" xfId="2791"/>
    <cellStyle name="Normalny 3 2 2 7 2 3 2 2" xfId="2792"/>
    <cellStyle name="Normalny 3 2 2 7 2 3 2 2 2" xfId="9516"/>
    <cellStyle name="Normalny 3 2 2 7 2 3 2 2 2 2" xfId="22746"/>
    <cellStyle name="Normalny 3 2 2 7 2 3 2 2 2 2 2" xfId="48942"/>
    <cellStyle name="Normalny 3 2 2 7 2 3 2 2 2 3" xfId="35864"/>
    <cellStyle name="Normalny 3 2 2 7 2 3 2 2 3" xfId="16164"/>
    <cellStyle name="Normalny 3 2 2 7 2 3 2 2 3 2" xfId="42421"/>
    <cellStyle name="Normalny 3 2 2 7 2 3 2 2 4" xfId="29332"/>
    <cellStyle name="Normalny 3 2 2 7 2 3 2 3" xfId="9515"/>
    <cellStyle name="Normalny 3 2 2 7 2 3 2 3 2" xfId="22745"/>
    <cellStyle name="Normalny 3 2 2 7 2 3 2 3 2 2" xfId="48941"/>
    <cellStyle name="Normalny 3 2 2 7 2 3 2 3 3" xfId="35863"/>
    <cellStyle name="Normalny 3 2 2 7 2 3 2 4" xfId="16163"/>
    <cellStyle name="Normalny 3 2 2 7 2 3 2 4 2" xfId="42420"/>
    <cellStyle name="Normalny 3 2 2 7 2 3 2 5" xfId="29331"/>
    <cellStyle name="Normalny 3 2 2 7 2 3 3" xfId="2793"/>
    <cellStyle name="Normalny 3 2 2 7 2 3 3 2" xfId="9517"/>
    <cellStyle name="Normalny 3 2 2 7 2 3 3 2 2" xfId="22747"/>
    <cellStyle name="Normalny 3 2 2 7 2 3 3 2 2 2" xfId="48943"/>
    <cellStyle name="Normalny 3 2 2 7 2 3 3 2 3" xfId="35865"/>
    <cellStyle name="Normalny 3 2 2 7 2 3 3 3" xfId="16165"/>
    <cellStyle name="Normalny 3 2 2 7 2 3 3 3 2" xfId="42422"/>
    <cellStyle name="Normalny 3 2 2 7 2 3 3 4" xfId="29333"/>
    <cellStyle name="Normalny 3 2 2 7 2 3 4" xfId="9514"/>
    <cellStyle name="Normalny 3 2 2 7 2 3 4 2" xfId="22744"/>
    <cellStyle name="Normalny 3 2 2 7 2 3 4 2 2" xfId="48940"/>
    <cellStyle name="Normalny 3 2 2 7 2 3 4 3" xfId="35862"/>
    <cellStyle name="Normalny 3 2 2 7 2 3 5" xfId="16162"/>
    <cellStyle name="Normalny 3 2 2 7 2 3 5 2" xfId="42419"/>
    <cellStyle name="Normalny 3 2 2 7 2 3 6" xfId="29330"/>
    <cellStyle name="Normalny 3 2 2 7 2 4" xfId="2794"/>
    <cellStyle name="Normalny 3 2 2 7 2 4 2" xfId="2795"/>
    <cellStyle name="Normalny 3 2 2 7 2 4 2 2" xfId="9519"/>
    <cellStyle name="Normalny 3 2 2 7 2 4 2 2 2" xfId="22749"/>
    <cellStyle name="Normalny 3 2 2 7 2 4 2 2 2 2" xfId="48945"/>
    <cellStyle name="Normalny 3 2 2 7 2 4 2 2 3" xfId="35867"/>
    <cellStyle name="Normalny 3 2 2 7 2 4 2 3" xfId="16167"/>
    <cellStyle name="Normalny 3 2 2 7 2 4 2 3 2" xfId="42424"/>
    <cellStyle name="Normalny 3 2 2 7 2 4 2 4" xfId="29335"/>
    <cellStyle name="Normalny 3 2 2 7 2 4 3" xfId="9518"/>
    <cellStyle name="Normalny 3 2 2 7 2 4 3 2" xfId="22748"/>
    <cellStyle name="Normalny 3 2 2 7 2 4 3 2 2" xfId="48944"/>
    <cellStyle name="Normalny 3 2 2 7 2 4 3 3" xfId="35866"/>
    <cellStyle name="Normalny 3 2 2 7 2 4 4" xfId="16166"/>
    <cellStyle name="Normalny 3 2 2 7 2 4 4 2" xfId="42423"/>
    <cellStyle name="Normalny 3 2 2 7 2 4 5" xfId="29334"/>
    <cellStyle name="Normalny 3 2 2 7 2 5" xfId="2796"/>
    <cellStyle name="Normalny 3 2 2 7 2 5 2" xfId="9520"/>
    <cellStyle name="Normalny 3 2 2 7 2 5 2 2" xfId="22750"/>
    <cellStyle name="Normalny 3 2 2 7 2 5 2 2 2" xfId="48946"/>
    <cellStyle name="Normalny 3 2 2 7 2 5 2 3" xfId="35868"/>
    <cellStyle name="Normalny 3 2 2 7 2 5 3" xfId="16168"/>
    <cellStyle name="Normalny 3 2 2 7 2 5 3 2" xfId="42425"/>
    <cellStyle name="Normalny 3 2 2 7 2 5 4" xfId="29336"/>
    <cellStyle name="Normalny 3 2 2 7 2 6" xfId="9505"/>
    <cellStyle name="Normalny 3 2 2 7 2 6 2" xfId="22735"/>
    <cellStyle name="Normalny 3 2 2 7 2 6 2 2" xfId="48931"/>
    <cellStyle name="Normalny 3 2 2 7 2 6 3" xfId="35853"/>
    <cellStyle name="Normalny 3 2 2 7 2 7" xfId="16153"/>
    <cellStyle name="Normalny 3 2 2 7 2 7 2" xfId="42410"/>
    <cellStyle name="Normalny 3 2 2 7 2 8" xfId="29321"/>
    <cellStyle name="Normalny 3 2 2 7 3" xfId="2797"/>
    <cellStyle name="Normalny 3 2 2 7 3 2" xfId="2798"/>
    <cellStyle name="Normalny 3 2 2 7 3 2 2" xfId="2799"/>
    <cellStyle name="Normalny 3 2 2 7 3 2 2 2" xfId="2800"/>
    <cellStyle name="Normalny 3 2 2 7 3 2 2 2 2" xfId="9524"/>
    <cellStyle name="Normalny 3 2 2 7 3 2 2 2 2 2" xfId="22754"/>
    <cellStyle name="Normalny 3 2 2 7 3 2 2 2 2 2 2" xfId="48950"/>
    <cellStyle name="Normalny 3 2 2 7 3 2 2 2 2 3" xfId="35872"/>
    <cellStyle name="Normalny 3 2 2 7 3 2 2 2 3" xfId="16172"/>
    <cellStyle name="Normalny 3 2 2 7 3 2 2 2 3 2" xfId="42429"/>
    <cellStyle name="Normalny 3 2 2 7 3 2 2 2 4" xfId="29340"/>
    <cellStyle name="Normalny 3 2 2 7 3 2 2 3" xfId="9523"/>
    <cellStyle name="Normalny 3 2 2 7 3 2 2 3 2" xfId="22753"/>
    <cellStyle name="Normalny 3 2 2 7 3 2 2 3 2 2" xfId="48949"/>
    <cellStyle name="Normalny 3 2 2 7 3 2 2 3 3" xfId="35871"/>
    <cellStyle name="Normalny 3 2 2 7 3 2 2 4" xfId="16171"/>
    <cellStyle name="Normalny 3 2 2 7 3 2 2 4 2" xfId="42428"/>
    <cellStyle name="Normalny 3 2 2 7 3 2 2 5" xfId="29339"/>
    <cellStyle name="Normalny 3 2 2 7 3 2 3" xfId="2801"/>
    <cellStyle name="Normalny 3 2 2 7 3 2 3 2" xfId="9525"/>
    <cellStyle name="Normalny 3 2 2 7 3 2 3 2 2" xfId="22755"/>
    <cellStyle name="Normalny 3 2 2 7 3 2 3 2 2 2" xfId="48951"/>
    <cellStyle name="Normalny 3 2 2 7 3 2 3 2 3" xfId="35873"/>
    <cellStyle name="Normalny 3 2 2 7 3 2 3 3" xfId="16173"/>
    <cellStyle name="Normalny 3 2 2 7 3 2 3 3 2" xfId="42430"/>
    <cellStyle name="Normalny 3 2 2 7 3 2 3 4" xfId="29341"/>
    <cellStyle name="Normalny 3 2 2 7 3 2 4" xfId="9522"/>
    <cellStyle name="Normalny 3 2 2 7 3 2 4 2" xfId="22752"/>
    <cellStyle name="Normalny 3 2 2 7 3 2 4 2 2" xfId="48948"/>
    <cellStyle name="Normalny 3 2 2 7 3 2 4 3" xfId="35870"/>
    <cellStyle name="Normalny 3 2 2 7 3 2 5" xfId="16170"/>
    <cellStyle name="Normalny 3 2 2 7 3 2 5 2" xfId="42427"/>
    <cellStyle name="Normalny 3 2 2 7 3 2 6" xfId="29338"/>
    <cellStyle name="Normalny 3 2 2 7 3 3" xfId="2802"/>
    <cellStyle name="Normalny 3 2 2 7 3 3 2" xfId="2803"/>
    <cellStyle name="Normalny 3 2 2 7 3 3 2 2" xfId="9527"/>
    <cellStyle name="Normalny 3 2 2 7 3 3 2 2 2" xfId="22757"/>
    <cellStyle name="Normalny 3 2 2 7 3 3 2 2 2 2" xfId="48953"/>
    <cellStyle name="Normalny 3 2 2 7 3 3 2 2 3" xfId="35875"/>
    <cellStyle name="Normalny 3 2 2 7 3 3 2 3" xfId="16175"/>
    <cellStyle name="Normalny 3 2 2 7 3 3 2 3 2" xfId="42432"/>
    <cellStyle name="Normalny 3 2 2 7 3 3 2 4" xfId="29343"/>
    <cellStyle name="Normalny 3 2 2 7 3 3 3" xfId="9526"/>
    <cellStyle name="Normalny 3 2 2 7 3 3 3 2" xfId="22756"/>
    <cellStyle name="Normalny 3 2 2 7 3 3 3 2 2" xfId="48952"/>
    <cellStyle name="Normalny 3 2 2 7 3 3 3 3" xfId="35874"/>
    <cellStyle name="Normalny 3 2 2 7 3 3 4" xfId="16174"/>
    <cellStyle name="Normalny 3 2 2 7 3 3 4 2" xfId="42431"/>
    <cellStyle name="Normalny 3 2 2 7 3 3 5" xfId="29342"/>
    <cellStyle name="Normalny 3 2 2 7 3 4" xfId="2804"/>
    <cellStyle name="Normalny 3 2 2 7 3 4 2" xfId="9528"/>
    <cellStyle name="Normalny 3 2 2 7 3 4 2 2" xfId="22758"/>
    <cellStyle name="Normalny 3 2 2 7 3 4 2 2 2" xfId="48954"/>
    <cellStyle name="Normalny 3 2 2 7 3 4 2 3" xfId="35876"/>
    <cellStyle name="Normalny 3 2 2 7 3 4 3" xfId="16176"/>
    <cellStyle name="Normalny 3 2 2 7 3 4 3 2" xfId="42433"/>
    <cellStyle name="Normalny 3 2 2 7 3 4 4" xfId="29344"/>
    <cellStyle name="Normalny 3 2 2 7 3 5" xfId="9521"/>
    <cellStyle name="Normalny 3 2 2 7 3 5 2" xfId="22751"/>
    <cellStyle name="Normalny 3 2 2 7 3 5 2 2" xfId="48947"/>
    <cellStyle name="Normalny 3 2 2 7 3 5 3" xfId="35869"/>
    <cellStyle name="Normalny 3 2 2 7 3 6" xfId="16169"/>
    <cellStyle name="Normalny 3 2 2 7 3 6 2" xfId="42426"/>
    <cellStyle name="Normalny 3 2 2 7 3 7" xfId="29337"/>
    <cellStyle name="Normalny 3 2 2 7 4" xfId="2805"/>
    <cellStyle name="Normalny 3 2 2 7 4 2" xfId="2806"/>
    <cellStyle name="Normalny 3 2 2 7 4 2 2" xfId="2807"/>
    <cellStyle name="Normalny 3 2 2 7 4 2 2 2" xfId="9531"/>
    <cellStyle name="Normalny 3 2 2 7 4 2 2 2 2" xfId="22761"/>
    <cellStyle name="Normalny 3 2 2 7 4 2 2 2 2 2" xfId="48957"/>
    <cellStyle name="Normalny 3 2 2 7 4 2 2 2 3" xfId="35879"/>
    <cellStyle name="Normalny 3 2 2 7 4 2 2 3" xfId="16179"/>
    <cellStyle name="Normalny 3 2 2 7 4 2 2 3 2" xfId="42436"/>
    <cellStyle name="Normalny 3 2 2 7 4 2 2 4" xfId="29347"/>
    <cellStyle name="Normalny 3 2 2 7 4 2 3" xfId="9530"/>
    <cellStyle name="Normalny 3 2 2 7 4 2 3 2" xfId="22760"/>
    <cellStyle name="Normalny 3 2 2 7 4 2 3 2 2" xfId="48956"/>
    <cellStyle name="Normalny 3 2 2 7 4 2 3 3" xfId="35878"/>
    <cellStyle name="Normalny 3 2 2 7 4 2 4" xfId="16178"/>
    <cellStyle name="Normalny 3 2 2 7 4 2 4 2" xfId="42435"/>
    <cellStyle name="Normalny 3 2 2 7 4 2 5" xfId="29346"/>
    <cellStyle name="Normalny 3 2 2 7 4 3" xfId="2808"/>
    <cellStyle name="Normalny 3 2 2 7 4 3 2" xfId="9532"/>
    <cellStyle name="Normalny 3 2 2 7 4 3 2 2" xfId="22762"/>
    <cellStyle name="Normalny 3 2 2 7 4 3 2 2 2" xfId="48958"/>
    <cellStyle name="Normalny 3 2 2 7 4 3 2 3" xfId="35880"/>
    <cellStyle name="Normalny 3 2 2 7 4 3 3" xfId="16180"/>
    <cellStyle name="Normalny 3 2 2 7 4 3 3 2" xfId="42437"/>
    <cellStyle name="Normalny 3 2 2 7 4 3 4" xfId="29348"/>
    <cellStyle name="Normalny 3 2 2 7 4 4" xfId="9529"/>
    <cellStyle name="Normalny 3 2 2 7 4 4 2" xfId="22759"/>
    <cellStyle name="Normalny 3 2 2 7 4 4 2 2" xfId="48955"/>
    <cellStyle name="Normalny 3 2 2 7 4 4 3" xfId="35877"/>
    <cellStyle name="Normalny 3 2 2 7 4 5" xfId="16177"/>
    <cellStyle name="Normalny 3 2 2 7 4 5 2" xfId="42434"/>
    <cellStyle name="Normalny 3 2 2 7 4 6" xfId="29345"/>
    <cellStyle name="Normalny 3 2 2 7 5" xfId="2809"/>
    <cellStyle name="Normalny 3 2 2 7 5 2" xfId="2810"/>
    <cellStyle name="Normalny 3 2 2 7 5 2 2" xfId="9534"/>
    <cellStyle name="Normalny 3 2 2 7 5 2 2 2" xfId="22764"/>
    <cellStyle name="Normalny 3 2 2 7 5 2 2 2 2" xfId="48960"/>
    <cellStyle name="Normalny 3 2 2 7 5 2 2 3" xfId="35882"/>
    <cellStyle name="Normalny 3 2 2 7 5 2 3" xfId="16182"/>
    <cellStyle name="Normalny 3 2 2 7 5 2 3 2" xfId="42439"/>
    <cellStyle name="Normalny 3 2 2 7 5 2 4" xfId="29350"/>
    <cellStyle name="Normalny 3 2 2 7 5 3" xfId="9533"/>
    <cellStyle name="Normalny 3 2 2 7 5 3 2" xfId="22763"/>
    <cellStyle name="Normalny 3 2 2 7 5 3 2 2" xfId="48959"/>
    <cellStyle name="Normalny 3 2 2 7 5 3 3" xfId="35881"/>
    <cellStyle name="Normalny 3 2 2 7 5 4" xfId="16181"/>
    <cellStyle name="Normalny 3 2 2 7 5 4 2" xfId="42438"/>
    <cellStyle name="Normalny 3 2 2 7 5 5" xfId="29349"/>
    <cellStyle name="Normalny 3 2 2 7 6" xfId="2811"/>
    <cellStyle name="Normalny 3 2 2 7 6 2" xfId="9535"/>
    <cellStyle name="Normalny 3 2 2 7 6 2 2" xfId="22765"/>
    <cellStyle name="Normalny 3 2 2 7 6 2 2 2" xfId="48961"/>
    <cellStyle name="Normalny 3 2 2 7 6 2 3" xfId="35883"/>
    <cellStyle name="Normalny 3 2 2 7 6 3" xfId="16183"/>
    <cellStyle name="Normalny 3 2 2 7 6 3 2" xfId="42440"/>
    <cellStyle name="Normalny 3 2 2 7 6 4" xfId="29351"/>
    <cellStyle name="Normalny 3 2 2 7 7" xfId="9504"/>
    <cellStyle name="Normalny 3 2 2 7 7 2" xfId="22734"/>
    <cellStyle name="Normalny 3 2 2 7 7 2 2" xfId="48930"/>
    <cellStyle name="Normalny 3 2 2 7 7 3" xfId="35852"/>
    <cellStyle name="Normalny 3 2 2 7 8" xfId="16152"/>
    <cellStyle name="Normalny 3 2 2 7 8 2" xfId="42409"/>
    <cellStyle name="Normalny 3 2 2 7 9" xfId="29320"/>
    <cellStyle name="Normalny 3 2 2 8" xfId="2812"/>
    <cellStyle name="Normalny 3 2 2 8 2" xfId="2813"/>
    <cellStyle name="Normalny 3 2 2 8 2 2" xfId="2814"/>
    <cellStyle name="Normalny 3 2 2 8 2 2 2" xfId="2815"/>
    <cellStyle name="Normalny 3 2 2 8 2 2 2 2" xfId="2816"/>
    <cellStyle name="Normalny 3 2 2 8 2 2 2 2 2" xfId="9540"/>
    <cellStyle name="Normalny 3 2 2 8 2 2 2 2 2 2" xfId="22770"/>
    <cellStyle name="Normalny 3 2 2 8 2 2 2 2 2 2 2" xfId="48966"/>
    <cellStyle name="Normalny 3 2 2 8 2 2 2 2 2 3" xfId="35888"/>
    <cellStyle name="Normalny 3 2 2 8 2 2 2 2 3" xfId="16188"/>
    <cellStyle name="Normalny 3 2 2 8 2 2 2 2 3 2" xfId="42445"/>
    <cellStyle name="Normalny 3 2 2 8 2 2 2 2 4" xfId="29356"/>
    <cellStyle name="Normalny 3 2 2 8 2 2 2 3" xfId="9539"/>
    <cellStyle name="Normalny 3 2 2 8 2 2 2 3 2" xfId="22769"/>
    <cellStyle name="Normalny 3 2 2 8 2 2 2 3 2 2" xfId="48965"/>
    <cellStyle name="Normalny 3 2 2 8 2 2 2 3 3" xfId="35887"/>
    <cellStyle name="Normalny 3 2 2 8 2 2 2 4" xfId="16187"/>
    <cellStyle name="Normalny 3 2 2 8 2 2 2 4 2" xfId="42444"/>
    <cellStyle name="Normalny 3 2 2 8 2 2 2 5" xfId="29355"/>
    <cellStyle name="Normalny 3 2 2 8 2 2 3" xfId="2817"/>
    <cellStyle name="Normalny 3 2 2 8 2 2 3 2" xfId="9541"/>
    <cellStyle name="Normalny 3 2 2 8 2 2 3 2 2" xfId="22771"/>
    <cellStyle name="Normalny 3 2 2 8 2 2 3 2 2 2" xfId="48967"/>
    <cellStyle name="Normalny 3 2 2 8 2 2 3 2 3" xfId="35889"/>
    <cellStyle name="Normalny 3 2 2 8 2 2 3 3" xfId="16189"/>
    <cellStyle name="Normalny 3 2 2 8 2 2 3 3 2" xfId="42446"/>
    <cellStyle name="Normalny 3 2 2 8 2 2 3 4" xfId="29357"/>
    <cellStyle name="Normalny 3 2 2 8 2 2 4" xfId="9538"/>
    <cellStyle name="Normalny 3 2 2 8 2 2 4 2" xfId="22768"/>
    <cellStyle name="Normalny 3 2 2 8 2 2 4 2 2" xfId="48964"/>
    <cellStyle name="Normalny 3 2 2 8 2 2 4 3" xfId="35886"/>
    <cellStyle name="Normalny 3 2 2 8 2 2 5" xfId="16186"/>
    <cellStyle name="Normalny 3 2 2 8 2 2 5 2" xfId="42443"/>
    <cellStyle name="Normalny 3 2 2 8 2 2 6" xfId="29354"/>
    <cellStyle name="Normalny 3 2 2 8 2 3" xfId="2818"/>
    <cellStyle name="Normalny 3 2 2 8 2 3 2" xfId="2819"/>
    <cellStyle name="Normalny 3 2 2 8 2 3 2 2" xfId="9543"/>
    <cellStyle name="Normalny 3 2 2 8 2 3 2 2 2" xfId="22773"/>
    <cellStyle name="Normalny 3 2 2 8 2 3 2 2 2 2" xfId="48969"/>
    <cellStyle name="Normalny 3 2 2 8 2 3 2 2 3" xfId="35891"/>
    <cellStyle name="Normalny 3 2 2 8 2 3 2 3" xfId="16191"/>
    <cellStyle name="Normalny 3 2 2 8 2 3 2 3 2" xfId="42448"/>
    <cellStyle name="Normalny 3 2 2 8 2 3 2 4" xfId="29359"/>
    <cellStyle name="Normalny 3 2 2 8 2 3 3" xfId="9542"/>
    <cellStyle name="Normalny 3 2 2 8 2 3 3 2" xfId="22772"/>
    <cellStyle name="Normalny 3 2 2 8 2 3 3 2 2" xfId="48968"/>
    <cellStyle name="Normalny 3 2 2 8 2 3 3 3" xfId="35890"/>
    <cellStyle name="Normalny 3 2 2 8 2 3 4" xfId="16190"/>
    <cellStyle name="Normalny 3 2 2 8 2 3 4 2" xfId="42447"/>
    <cellStyle name="Normalny 3 2 2 8 2 3 5" xfId="29358"/>
    <cellStyle name="Normalny 3 2 2 8 2 4" xfId="2820"/>
    <cellStyle name="Normalny 3 2 2 8 2 4 2" xfId="9544"/>
    <cellStyle name="Normalny 3 2 2 8 2 4 2 2" xfId="22774"/>
    <cellStyle name="Normalny 3 2 2 8 2 4 2 2 2" xfId="48970"/>
    <cellStyle name="Normalny 3 2 2 8 2 4 2 3" xfId="35892"/>
    <cellStyle name="Normalny 3 2 2 8 2 4 3" xfId="16192"/>
    <cellStyle name="Normalny 3 2 2 8 2 4 3 2" xfId="42449"/>
    <cellStyle name="Normalny 3 2 2 8 2 4 4" xfId="29360"/>
    <cellStyle name="Normalny 3 2 2 8 2 5" xfId="9537"/>
    <cellStyle name="Normalny 3 2 2 8 2 5 2" xfId="22767"/>
    <cellStyle name="Normalny 3 2 2 8 2 5 2 2" xfId="48963"/>
    <cellStyle name="Normalny 3 2 2 8 2 5 3" xfId="35885"/>
    <cellStyle name="Normalny 3 2 2 8 2 6" xfId="16185"/>
    <cellStyle name="Normalny 3 2 2 8 2 6 2" xfId="42442"/>
    <cellStyle name="Normalny 3 2 2 8 2 7" xfId="29353"/>
    <cellStyle name="Normalny 3 2 2 8 3" xfId="2821"/>
    <cellStyle name="Normalny 3 2 2 8 3 2" xfId="2822"/>
    <cellStyle name="Normalny 3 2 2 8 3 2 2" xfId="2823"/>
    <cellStyle name="Normalny 3 2 2 8 3 2 2 2" xfId="9547"/>
    <cellStyle name="Normalny 3 2 2 8 3 2 2 2 2" xfId="22777"/>
    <cellStyle name="Normalny 3 2 2 8 3 2 2 2 2 2" xfId="48973"/>
    <cellStyle name="Normalny 3 2 2 8 3 2 2 2 3" xfId="35895"/>
    <cellStyle name="Normalny 3 2 2 8 3 2 2 3" xfId="16195"/>
    <cellStyle name="Normalny 3 2 2 8 3 2 2 3 2" xfId="42452"/>
    <cellStyle name="Normalny 3 2 2 8 3 2 2 4" xfId="29363"/>
    <cellStyle name="Normalny 3 2 2 8 3 2 3" xfId="9546"/>
    <cellStyle name="Normalny 3 2 2 8 3 2 3 2" xfId="22776"/>
    <cellStyle name="Normalny 3 2 2 8 3 2 3 2 2" xfId="48972"/>
    <cellStyle name="Normalny 3 2 2 8 3 2 3 3" xfId="35894"/>
    <cellStyle name="Normalny 3 2 2 8 3 2 4" xfId="16194"/>
    <cellStyle name="Normalny 3 2 2 8 3 2 4 2" xfId="42451"/>
    <cellStyle name="Normalny 3 2 2 8 3 2 5" xfId="29362"/>
    <cellStyle name="Normalny 3 2 2 8 3 3" xfId="2824"/>
    <cellStyle name="Normalny 3 2 2 8 3 3 2" xfId="9548"/>
    <cellStyle name="Normalny 3 2 2 8 3 3 2 2" xfId="22778"/>
    <cellStyle name="Normalny 3 2 2 8 3 3 2 2 2" xfId="48974"/>
    <cellStyle name="Normalny 3 2 2 8 3 3 2 3" xfId="35896"/>
    <cellStyle name="Normalny 3 2 2 8 3 3 3" xfId="16196"/>
    <cellStyle name="Normalny 3 2 2 8 3 3 3 2" xfId="42453"/>
    <cellStyle name="Normalny 3 2 2 8 3 3 4" xfId="29364"/>
    <cellStyle name="Normalny 3 2 2 8 3 4" xfId="9545"/>
    <cellStyle name="Normalny 3 2 2 8 3 4 2" xfId="22775"/>
    <cellStyle name="Normalny 3 2 2 8 3 4 2 2" xfId="48971"/>
    <cellStyle name="Normalny 3 2 2 8 3 4 3" xfId="35893"/>
    <cellStyle name="Normalny 3 2 2 8 3 5" xfId="16193"/>
    <cellStyle name="Normalny 3 2 2 8 3 5 2" xfId="42450"/>
    <cellStyle name="Normalny 3 2 2 8 3 6" xfId="29361"/>
    <cellStyle name="Normalny 3 2 2 8 4" xfId="2825"/>
    <cellStyle name="Normalny 3 2 2 8 4 2" xfId="2826"/>
    <cellStyle name="Normalny 3 2 2 8 4 2 2" xfId="9550"/>
    <cellStyle name="Normalny 3 2 2 8 4 2 2 2" xfId="22780"/>
    <cellStyle name="Normalny 3 2 2 8 4 2 2 2 2" xfId="48976"/>
    <cellStyle name="Normalny 3 2 2 8 4 2 2 3" xfId="35898"/>
    <cellStyle name="Normalny 3 2 2 8 4 2 3" xfId="16198"/>
    <cellStyle name="Normalny 3 2 2 8 4 2 3 2" xfId="42455"/>
    <cellStyle name="Normalny 3 2 2 8 4 2 4" xfId="29366"/>
    <cellStyle name="Normalny 3 2 2 8 4 3" xfId="9549"/>
    <cellStyle name="Normalny 3 2 2 8 4 3 2" xfId="22779"/>
    <cellStyle name="Normalny 3 2 2 8 4 3 2 2" xfId="48975"/>
    <cellStyle name="Normalny 3 2 2 8 4 3 3" xfId="35897"/>
    <cellStyle name="Normalny 3 2 2 8 4 4" xfId="16197"/>
    <cellStyle name="Normalny 3 2 2 8 4 4 2" xfId="42454"/>
    <cellStyle name="Normalny 3 2 2 8 4 5" xfId="29365"/>
    <cellStyle name="Normalny 3 2 2 8 5" xfId="2827"/>
    <cellStyle name="Normalny 3 2 2 8 5 2" xfId="9551"/>
    <cellStyle name="Normalny 3 2 2 8 5 2 2" xfId="22781"/>
    <cellStyle name="Normalny 3 2 2 8 5 2 2 2" xfId="48977"/>
    <cellStyle name="Normalny 3 2 2 8 5 2 3" xfId="35899"/>
    <cellStyle name="Normalny 3 2 2 8 5 3" xfId="16199"/>
    <cellStyle name="Normalny 3 2 2 8 5 3 2" xfId="42456"/>
    <cellStyle name="Normalny 3 2 2 8 5 4" xfId="29367"/>
    <cellStyle name="Normalny 3 2 2 8 6" xfId="9536"/>
    <cellStyle name="Normalny 3 2 2 8 6 2" xfId="22766"/>
    <cellStyle name="Normalny 3 2 2 8 6 2 2" xfId="48962"/>
    <cellStyle name="Normalny 3 2 2 8 6 3" xfId="35884"/>
    <cellStyle name="Normalny 3 2 2 8 7" xfId="16184"/>
    <cellStyle name="Normalny 3 2 2 8 7 2" xfId="42441"/>
    <cellStyle name="Normalny 3 2 2 8 8" xfId="29352"/>
    <cellStyle name="Normalny 3 2 2 9" xfId="2828"/>
    <cellStyle name="Normalny 3 2 2 9 2" xfId="2829"/>
    <cellStyle name="Normalny 3 2 2 9 2 2" xfId="2830"/>
    <cellStyle name="Normalny 3 2 2 9 2 2 2" xfId="2831"/>
    <cellStyle name="Normalny 3 2 2 9 2 2 2 2" xfId="9555"/>
    <cellStyle name="Normalny 3 2 2 9 2 2 2 2 2" xfId="22785"/>
    <cellStyle name="Normalny 3 2 2 9 2 2 2 2 2 2" xfId="48981"/>
    <cellStyle name="Normalny 3 2 2 9 2 2 2 2 3" xfId="35903"/>
    <cellStyle name="Normalny 3 2 2 9 2 2 2 3" xfId="16203"/>
    <cellStyle name="Normalny 3 2 2 9 2 2 2 3 2" xfId="42460"/>
    <cellStyle name="Normalny 3 2 2 9 2 2 2 4" xfId="29371"/>
    <cellStyle name="Normalny 3 2 2 9 2 2 3" xfId="9554"/>
    <cellStyle name="Normalny 3 2 2 9 2 2 3 2" xfId="22784"/>
    <cellStyle name="Normalny 3 2 2 9 2 2 3 2 2" xfId="48980"/>
    <cellStyle name="Normalny 3 2 2 9 2 2 3 3" xfId="35902"/>
    <cellStyle name="Normalny 3 2 2 9 2 2 4" xfId="16202"/>
    <cellStyle name="Normalny 3 2 2 9 2 2 4 2" xfId="42459"/>
    <cellStyle name="Normalny 3 2 2 9 2 2 5" xfId="29370"/>
    <cellStyle name="Normalny 3 2 2 9 2 3" xfId="2832"/>
    <cellStyle name="Normalny 3 2 2 9 2 3 2" xfId="9556"/>
    <cellStyle name="Normalny 3 2 2 9 2 3 2 2" xfId="22786"/>
    <cellStyle name="Normalny 3 2 2 9 2 3 2 2 2" xfId="48982"/>
    <cellStyle name="Normalny 3 2 2 9 2 3 2 3" xfId="35904"/>
    <cellStyle name="Normalny 3 2 2 9 2 3 3" xfId="16204"/>
    <cellStyle name="Normalny 3 2 2 9 2 3 3 2" xfId="42461"/>
    <cellStyle name="Normalny 3 2 2 9 2 3 4" xfId="29372"/>
    <cellStyle name="Normalny 3 2 2 9 2 4" xfId="9553"/>
    <cellStyle name="Normalny 3 2 2 9 2 4 2" xfId="22783"/>
    <cellStyle name="Normalny 3 2 2 9 2 4 2 2" xfId="48979"/>
    <cellStyle name="Normalny 3 2 2 9 2 4 3" xfId="35901"/>
    <cellStyle name="Normalny 3 2 2 9 2 5" xfId="16201"/>
    <cellStyle name="Normalny 3 2 2 9 2 5 2" xfId="42458"/>
    <cellStyle name="Normalny 3 2 2 9 2 6" xfId="29369"/>
    <cellStyle name="Normalny 3 2 2 9 3" xfId="2833"/>
    <cellStyle name="Normalny 3 2 2 9 3 2" xfId="2834"/>
    <cellStyle name="Normalny 3 2 2 9 3 2 2" xfId="9558"/>
    <cellStyle name="Normalny 3 2 2 9 3 2 2 2" xfId="22788"/>
    <cellStyle name="Normalny 3 2 2 9 3 2 2 2 2" xfId="48984"/>
    <cellStyle name="Normalny 3 2 2 9 3 2 2 3" xfId="35906"/>
    <cellStyle name="Normalny 3 2 2 9 3 2 3" xfId="16206"/>
    <cellStyle name="Normalny 3 2 2 9 3 2 3 2" xfId="42463"/>
    <cellStyle name="Normalny 3 2 2 9 3 2 4" xfId="29374"/>
    <cellStyle name="Normalny 3 2 2 9 3 3" xfId="9557"/>
    <cellStyle name="Normalny 3 2 2 9 3 3 2" xfId="22787"/>
    <cellStyle name="Normalny 3 2 2 9 3 3 2 2" xfId="48983"/>
    <cellStyle name="Normalny 3 2 2 9 3 3 3" xfId="35905"/>
    <cellStyle name="Normalny 3 2 2 9 3 4" xfId="16205"/>
    <cellStyle name="Normalny 3 2 2 9 3 4 2" xfId="42462"/>
    <cellStyle name="Normalny 3 2 2 9 3 5" xfId="29373"/>
    <cellStyle name="Normalny 3 2 2 9 4" xfId="2835"/>
    <cellStyle name="Normalny 3 2 2 9 4 2" xfId="9559"/>
    <cellStyle name="Normalny 3 2 2 9 4 2 2" xfId="22789"/>
    <cellStyle name="Normalny 3 2 2 9 4 2 2 2" xfId="48985"/>
    <cellStyle name="Normalny 3 2 2 9 4 2 3" xfId="35907"/>
    <cellStyle name="Normalny 3 2 2 9 4 3" xfId="16207"/>
    <cellStyle name="Normalny 3 2 2 9 4 3 2" xfId="42464"/>
    <cellStyle name="Normalny 3 2 2 9 4 4" xfId="29375"/>
    <cellStyle name="Normalny 3 2 2 9 5" xfId="9552"/>
    <cellStyle name="Normalny 3 2 2 9 5 2" xfId="22782"/>
    <cellStyle name="Normalny 3 2 2 9 5 2 2" xfId="48978"/>
    <cellStyle name="Normalny 3 2 2 9 5 3" xfId="35900"/>
    <cellStyle name="Normalny 3 2 2 9 6" xfId="16200"/>
    <cellStyle name="Normalny 3 2 2 9 6 2" xfId="42457"/>
    <cellStyle name="Normalny 3 2 2 9 7" xfId="29368"/>
    <cellStyle name="Normalny 3 2 3" xfId="344"/>
    <cellStyle name="Normalny 3 3" xfId="205"/>
    <cellStyle name="Normalny 3 3 2" xfId="2837"/>
    <cellStyle name="Normalny 3 3 2 10" xfId="9561"/>
    <cellStyle name="Normalny 3 3 2 10 2" xfId="22791"/>
    <cellStyle name="Normalny 3 3 2 10 2 2" xfId="48986"/>
    <cellStyle name="Normalny 3 3 2 10 3" xfId="35908"/>
    <cellStyle name="Normalny 3 3 2 11" xfId="16209"/>
    <cellStyle name="Normalny 3 3 2 11 2" xfId="42465"/>
    <cellStyle name="Normalny 3 3 2 12" xfId="29376"/>
    <cellStyle name="Normalny 3 3 2 2" xfId="2838"/>
    <cellStyle name="Normalny 3 3 2 2 10" xfId="29377"/>
    <cellStyle name="Normalny 3 3 2 2 2" xfId="2839"/>
    <cellStyle name="Normalny 3 3 2 2 2 2" xfId="2840"/>
    <cellStyle name="Normalny 3 3 2 2 2 2 2" xfId="2841"/>
    <cellStyle name="Normalny 3 3 2 2 2 2 2 2" xfId="2842"/>
    <cellStyle name="Normalny 3 3 2 2 2 2 2 2 2" xfId="2843"/>
    <cellStyle name="Normalny 3 3 2 2 2 2 2 2 2 2" xfId="2844"/>
    <cellStyle name="Normalny 3 3 2 2 2 2 2 2 2 2 2" xfId="9568"/>
    <cellStyle name="Normalny 3 3 2 2 2 2 2 2 2 2 2 2" xfId="22798"/>
    <cellStyle name="Normalny 3 3 2 2 2 2 2 2 2 2 2 2 2" xfId="48993"/>
    <cellStyle name="Normalny 3 3 2 2 2 2 2 2 2 2 2 3" xfId="35915"/>
    <cellStyle name="Normalny 3 3 2 2 2 2 2 2 2 2 3" xfId="16216"/>
    <cellStyle name="Normalny 3 3 2 2 2 2 2 2 2 2 3 2" xfId="42472"/>
    <cellStyle name="Normalny 3 3 2 2 2 2 2 2 2 2 4" xfId="29383"/>
    <cellStyle name="Normalny 3 3 2 2 2 2 2 2 2 3" xfId="9567"/>
    <cellStyle name="Normalny 3 3 2 2 2 2 2 2 2 3 2" xfId="22797"/>
    <cellStyle name="Normalny 3 3 2 2 2 2 2 2 2 3 2 2" xfId="48992"/>
    <cellStyle name="Normalny 3 3 2 2 2 2 2 2 2 3 3" xfId="35914"/>
    <cellStyle name="Normalny 3 3 2 2 2 2 2 2 2 4" xfId="16215"/>
    <cellStyle name="Normalny 3 3 2 2 2 2 2 2 2 4 2" xfId="42471"/>
    <cellStyle name="Normalny 3 3 2 2 2 2 2 2 2 5" xfId="29382"/>
    <cellStyle name="Normalny 3 3 2 2 2 2 2 2 3" xfId="2845"/>
    <cellStyle name="Normalny 3 3 2 2 2 2 2 2 3 2" xfId="9569"/>
    <cellStyle name="Normalny 3 3 2 2 2 2 2 2 3 2 2" xfId="22799"/>
    <cellStyle name="Normalny 3 3 2 2 2 2 2 2 3 2 2 2" xfId="48994"/>
    <cellStyle name="Normalny 3 3 2 2 2 2 2 2 3 2 3" xfId="35916"/>
    <cellStyle name="Normalny 3 3 2 2 2 2 2 2 3 3" xfId="16217"/>
    <cellStyle name="Normalny 3 3 2 2 2 2 2 2 3 3 2" xfId="42473"/>
    <cellStyle name="Normalny 3 3 2 2 2 2 2 2 3 4" xfId="29384"/>
    <cellStyle name="Normalny 3 3 2 2 2 2 2 2 4" xfId="9566"/>
    <cellStyle name="Normalny 3 3 2 2 2 2 2 2 4 2" xfId="22796"/>
    <cellStyle name="Normalny 3 3 2 2 2 2 2 2 4 2 2" xfId="48991"/>
    <cellStyle name="Normalny 3 3 2 2 2 2 2 2 4 3" xfId="35913"/>
    <cellStyle name="Normalny 3 3 2 2 2 2 2 2 5" xfId="16214"/>
    <cellStyle name="Normalny 3 3 2 2 2 2 2 2 5 2" xfId="42470"/>
    <cellStyle name="Normalny 3 3 2 2 2 2 2 2 6" xfId="29381"/>
    <cellStyle name="Normalny 3 3 2 2 2 2 2 3" xfId="2846"/>
    <cellStyle name="Normalny 3 3 2 2 2 2 2 3 2" xfId="2847"/>
    <cellStyle name="Normalny 3 3 2 2 2 2 2 3 2 2" xfId="9571"/>
    <cellStyle name="Normalny 3 3 2 2 2 2 2 3 2 2 2" xfId="22801"/>
    <cellStyle name="Normalny 3 3 2 2 2 2 2 3 2 2 2 2" xfId="48996"/>
    <cellStyle name="Normalny 3 3 2 2 2 2 2 3 2 2 3" xfId="35918"/>
    <cellStyle name="Normalny 3 3 2 2 2 2 2 3 2 3" xfId="16219"/>
    <cellStyle name="Normalny 3 3 2 2 2 2 2 3 2 3 2" xfId="42475"/>
    <cellStyle name="Normalny 3 3 2 2 2 2 2 3 2 4" xfId="29386"/>
    <cellStyle name="Normalny 3 3 2 2 2 2 2 3 3" xfId="9570"/>
    <cellStyle name="Normalny 3 3 2 2 2 2 2 3 3 2" xfId="22800"/>
    <cellStyle name="Normalny 3 3 2 2 2 2 2 3 3 2 2" xfId="48995"/>
    <cellStyle name="Normalny 3 3 2 2 2 2 2 3 3 3" xfId="35917"/>
    <cellStyle name="Normalny 3 3 2 2 2 2 2 3 4" xfId="16218"/>
    <cellStyle name="Normalny 3 3 2 2 2 2 2 3 4 2" xfId="42474"/>
    <cellStyle name="Normalny 3 3 2 2 2 2 2 3 5" xfId="29385"/>
    <cellStyle name="Normalny 3 3 2 2 2 2 2 4" xfId="2848"/>
    <cellStyle name="Normalny 3 3 2 2 2 2 2 4 2" xfId="9572"/>
    <cellStyle name="Normalny 3 3 2 2 2 2 2 4 2 2" xfId="22802"/>
    <cellStyle name="Normalny 3 3 2 2 2 2 2 4 2 2 2" xfId="48997"/>
    <cellStyle name="Normalny 3 3 2 2 2 2 2 4 2 3" xfId="35919"/>
    <cellStyle name="Normalny 3 3 2 2 2 2 2 4 3" xfId="16220"/>
    <cellStyle name="Normalny 3 3 2 2 2 2 2 4 3 2" xfId="42476"/>
    <cellStyle name="Normalny 3 3 2 2 2 2 2 4 4" xfId="29387"/>
    <cellStyle name="Normalny 3 3 2 2 2 2 2 5" xfId="9565"/>
    <cellStyle name="Normalny 3 3 2 2 2 2 2 5 2" xfId="22795"/>
    <cellStyle name="Normalny 3 3 2 2 2 2 2 5 2 2" xfId="48990"/>
    <cellStyle name="Normalny 3 3 2 2 2 2 2 5 3" xfId="35912"/>
    <cellStyle name="Normalny 3 3 2 2 2 2 2 6" xfId="16213"/>
    <cellStyle name="Normalny 3 3 2 2 2 2 2 6 2" xfId="42469"/>
    <cellStyle name="Normalny 3 3 2 2 2 2 2 7" xfId="29380"/>
    <cellStyle name="Normalny 3 3 2 2 2 2 3" xfId="2849"/>
    <cellStyle name="Normalny 3 3 2 2 2 2 3 2" xfId="2850"/>
    <cellStyle name="Normalny 3 3 2 2 2 2 3 2 2" xfId="2851"/>
    <cellStyle name="Normalny 3 3 2 2 2 2 3 2 2 2" xfId="9575"/>
    <cellStyle name="Normalny 3 3 2 2 2 2 3 2 2 2 2" xfId="22805"/>
    <cellStyle name="Normalny 3 3 2 2 2 2 3 2 2 2 2 2" xfId="49000"/>
    <cellStyle name="Normalny 3 3 2 2 2 2 3 2 2 2 3" xfId="35922"/>
    <cellStyle name="Normalny 3 3 2 2 2 2 3 2 2 3" xfId="16223"/>
    <cellStyle name="Normalny 3 3 2 2 2 2 3 2 2 3 2" xfId="42479"/>
    <cellStyle name="Normalny 3 3 2 2 2 2 3 2 2 4" xfId="29390"/>
    <cellStyle name="Normalny 3 3 2 2 2 2 3 2 3" xfId="9574"/>
    <cellStyle name="Normalny 3 3 2 2 2 2 3 2 3 2" xfId="22804"/>
    <cellStyle name="Normalny 3 3 2 2 2 2 3 2 3 2 2" xfId="48999"/>
    <cellStyle name="Normalny 3 3 2 2 2 2 3 2 3 3" xfId="35921"/>
    <cellStyle name="Normalny 3 3 2 2 2 2 3 2 4" xfId="16222"/>
    <cellStyle name="Normalny 3 3 2 2 2 2 3 2 4 2" xfId="42478"/>
    <cellStyle name="Normalny 3 3 2 2 2 2 3 2 5" xfId="29389"/>
    <cellStyle name="Normalny 3 3 2 2 2 2 3 3" xfId="2852"/>
    <cellStyle name="Normalny 3 3 2 2 2 2 3 3 2" xfId="9576"/>
    <cellStyle name="Normalny 3 3 2 2 2 2 3 3 2 2" xfId="22806"/>
    <cellStyle name="Normalny 3 3 2 2 2 2 3 3 2 2 2" xfId="49001"/>
    <cellStyle name="Normalny 3 3 2 2 2 2 3 3 2 3" xfId="35923"/>
    <cellStyle name="Normalny 3 3 2 2 2 2 3 3 3" xfId="16224"/>
    <cellStyle name="Normalny 3 3 2 2 2 2 3 3 3 2" xfId="42480"/>
    <cellStyle name="Normalny 3 3 2 2 2 2 3 3 4" xfId="29391"/>
    <cellStyle name="Normalny 3 3 2 2 2 2 3 4" xfId="9573"/>
    <cellStyle name="Normalny 3 3 2 2 2 2 3 4 2" xfId="22803"/>
    <cellStyle name="Normalny 3 3 2 2 2 2 3 4 2 2" xfId="48998"/>
    <cellStyle name="Normalny 3 3 2 2 2 2 3 4 3" xfId="35920"/>
    <cellStyle name="Normalny 3 3 2 2 2 2 3 5" xfId="16221"/>
    <cellStyle name="Normalny 3 3 2 2 2 2 3 5 2" xfId="42477"/>
    <cellStyle name="Normalny 3 3 2 2 2 2 3 6" xfId="29388"/>
    <cellStyle name="Normalny 3 3 2 2 2 2 4" xfId="2853"/>
    <cellStyle name="Normalny 3 3 2 2 2 2 4 2" xfId="2854"/>
    <cellStyle name="Normalny 3 3 2 2 2 2 4 2 2" xfId="9578"/>
    <cellStyle name="Normalny 3 3 2 2 2 2 4 2 2 2" xfId="22808"/>
    <cellStyle name="Normalny 3 3 2 2 2 2 4 2 2 2 2" xfId="49003"/>
    <cellStyle name="Normalny 3 3 2 2 2 2 4 2 2 3" xfId="35925"/>
    <cellStyle name="Normalny 3 3 2 2 2 2 4 2 3" xfId="16226"/>
    <cellStyle name="Normalny 3 3 2 2 2 2 4 2 3 2" xfId="42482"/>
    <cellStyle name="Normalny 3 3 2 2 2 2 4 2 4" xfId="29393"/>
    <cellStyle name="Normalny 3 3 2 2 2 2 4 3" xfId="9577"/>
    <cellStyle name="Normalny 3 3 2 2 2 2 4 3 2" xfId="22807"/>
    <cellStyle name="Normalny 3 3 2 2 2 2 4 3 2 2" xfId="49002"/>
    <cellStyle name="Normalny 3 3 2 2 2 2 4 3 3" xfId="35924"/>
    <cellStyle name="Normalny 3 3 2 2 2 2 4 4" xfId="16225"/>
    <cellStyle name="Normalny 3 3 2 2 2 2 4 4 2" xfId="42481"/>
    <cellStyle name="Normalny 3 3 2 2 2 2 4 5" xfId="29392"/>
    <cellStyle name="Normalny 3 3 2 2 2 2 5" xfId="2855"/>
    <cellStyle name="Normalny 3 3 2 2 2 2 5 2" xfId="9579"/>
    <cellStyle name="Normalny 3 3 2 2 2 2 5 2 2" xfId="22809"/>
    <cellStyle name="Normalny 3 3 2 2 2 2 5 2 2 2" xfId="49004"/>
    <cellStyle name="Normalny 3 3 2 2 2 2 5 2 3" xfId="35926"/>
    <cellStyle name="Normalny 3 3 2 2 2 2 5 3" xfId="16227"/>
    <cellStyle name="Normalny 3 3 2 2 2 2 5 3 2" xfId="42483"/>
    <cellStyle name="Normalny 3 3 2 2 2 2 5 4" xfId="29394"/>
    <cellStyle name="Normalny 3 3 2 2 2 2 6" xfId="9564"/>
    <cellStyle name="Normalny 3 3 2 2 2 2 6 2" xfId="22794"/>
    <cellStyle name="Normalny 3 3 2 2 2 2 6 2 2" xfId="48989"/>
    <cellStyle name="Normalny 3 3 2 2 2 2 6 3" xfId="35911"/>
    <cellStyle name="Normalny 3 3 2 2 2 2 7" xfId="16212"/>
    <cellStyle name="Normalny 3 3 2 2 2 2 7 2" xfId="42468"/>
    <cellStyle name="Normalny 3 3 2 2 2 2 8" xfId="29379"/>
    <cellStyle name="Normalny 3 3 2 2 2 3" xfId="2856"/>
    <cellStyle name="Normalny 3 3 2 2 2 3 2" xfId="2857"/>
    <cellStyle name="Normalny 3 3 2 2 2 3 2 2" xfId="2858"/>
    <cellStyle name="Normalny 3 3 2 2 2 3 2 2 2" xfId="2859"/>
    <cellStyle name="Normalny 3 3 2 2 2 3 2 2 2 2" xfId="9583"/>
    <cellStyle name="Normalny 3 3 2 2 2 3 2 2 2 2 2" xfId="22813"/>
    <cellStyle name="Normalny 3 3 2 2 2 3 2 2 2 2 2 2" xfId="49008"/>
    <cellStyle name="Normalny 3 3 2 2 2 3 2 2 2 2 3" xfId="35930"/>
    <cellStyle name="Normalny 3 3 2 2 2 3 2 2 2 3" xfId="16231"/>
    <cellStyle name="Normalny 3 3 2 2 2 3 2 2 2 3 2" xfId="42487"/>
    <cellStyle name="Normalny 3 3 2 2 2 3 2 2 2 4" xfId="29398"/>
    <cellStyle name="Normalny 3 3 2 2 2 3 2 2 3" xfId="9582"/>
    <cellStyle name="Normalny 3 3 2 2 2 3 2 2 3 2" xfId="22812"/>
    <cellStyle name="Normalny 3 3 2 2 2 3 2 2 3 2 2" xfId="49007"/>
    <cellStyle name="Normalny 3 3 2 2 2 3 2 2 3 3" xfId="35929"/>
    <cellStyle name="Normalny 3 3 2 2 2 3 2 2 4" xfId="16230"/>
    <cellStyle name="Normalny 3 3 2 2 2 3 2 2 4 2" xfId="42486"/>
    <cellStyle name="Normalny 3 3 2 2 2 3 2 2 5" xfId="29397"/>
    <cellStyle name="Normalny 3 3 2 2 2 3 2 3" xfId="2860"/>
    <cellStyle name="Normalny 3 3 2 2 2 3 2 3 2" xfId="9584"/>
    <cellStyle name="Normalny 3 3 2 2 2 3 2 3 2 2" xfId="22814"/>
    <cellStyle name="Normalny 3 3 2 2 2 3 2 3 2 2 2" xfId="49009"/>
    <cellStyle name="Normalny 3 3 2 2 2 3 2 3 2 3" xfId="35931"/>
    <cellStyle name="Normalny 3 3 2 2 2 3 2 3 3" xfId="16232"/>
    <cellStyle name="Normalny 3 3 2 2 2 3 2 3 3 2" xfId="42488"/>
    <cellStyle name="Normalny 3 3 2 2 2 3 2 3 4" xfId="29399"/>
    <cellStyle name="Normalny 3 3 2 2 2 3 2 4" xfId="9581"/>
    <cellStyle name="Normalny 3 3 2 2 2 3 2 4 2" xfId="22811"/>
    <cellStyle name="Normalny 3 3 2 2 2 3 2 4 2 2" xfId="49006"/>
    <cellStyle name="Normalny 3 3 2 2 2 3 2 4 3" xfId="35928"/>
    <cellStyle name="Normalny 3 3 2 2 2 3 2 5" xfId="16229"/>
    <cellStyle name="Normalny 3 3 2 2 2 3 2 5 2" xfId="42485"/>
    <cellStyle name="Normalny 3 3 2 2 2 3 2 6" xfId="29396"/>
    <cellStyle name="Normalny 3 3 2 2 2 3 3" xfId="2861"/>
    <cellStyle name="Normalny 3 3 2 2 2 3 3 2" xfId="2862"/>
    <cellStyle name="Normalny 3 3 2 2 2 3 3 2 2" xfId="9586"/>
    <cellStyle name="Normalny 3 3 2 2 2 3 3 2 2 2" xfId="22816"/>
    <cellStyle name="Normalny 3 3 2 2 2 3 3 2 2 2 2" xfId="49011"/>
    <cellStyle name="Normalny 3 3 2 2 2 3 3 2 2 3" xfId="35933"/>
    <cellStyle name="Normalny 3 3 2 2 2 3 3 2 3" xfId="16234"/>
    <cellStyle name="Normalny 3 3 2 2 2 3 3 2 3 2" xfId="42490"/>
    <cellStyle name="Normalny 3 3 2 2 2 3 3 2 4" xfId="29401"/>
    <cellStyle name="Normalny 3 3 2 2 2 3 3 3" xfId="9585"/>
    <cellStyle name="Normalny 3 3 2 2 2 3 3 3 2" xfId="22815"/>
    <cellStyle name="Normalny 3 3 2 2 2 3 3 3 2 2" xfId="49010"/>
    <cellStyle name="Normalny 3 3 2 2 2 3 3 3 3" xfId="35932"/>
    <cellStyle name="Normalny 3 3 2 2 2 3 3 4" xfId="16233"/>
    <cellStyle name="Normalny 3 3 2 2 2 3 3 4 2" xfId="42489"/>
    <cellStyle name="Normalny 3 3 2 2 2 3 3 5" xfId="29400"/>
    <cellStyle name="Normalny 3 3 2 2 2 3 4" xfId="2863"/>
    <cellStyle name="Normalny 3 3 2 2 2 3 4 2" xfId="9587"/>
    <cellStyle name="Normalny 3 3 2 2 2 3 4 2 2" xfId="22817"/>
    <cellStyle name="Normalny 3 3 2 2 2 3 4 2 2 2" xfId="49012"/>
    <cellStyle name="Normalny 3 3 2 2 2 3 4 2 3" xfId="35934"/>
    <cellStyle name="Normalny 3 3 2 2 2 3 4 3" xfId="16235"/>
    <cellStyle name="Normalny 3 3 2 2 2 3 4 3 2" xfId="42491"/>
    <cellStyle name="Normalny 3 3 2 2 2 3 4 4" xfId="29402"/>
    <cellStyle name="Normalny 3 3 2 2 2 3 5" xfId="9580"/>
    <cellStyle name="Normalny 3 3 2 2 2 3 5 2" xfId="22810"/>
    <cellStyle name="Normalny 3 3 2 2 2 3 5 2 2" xfId="49005"/>
    <cellStyle name="Normalny 3 3 2 2 2 3 5 3" xfId="35927"/>
    <cellStyle name="Normalny 3 3 2 2 2 3 6" xfId="16228"/>
    <cellStyle name="Normalny 3 3 2 2 2 3 6 2" xfId="42484"/>
    <cellStyle name="Normalny 3 3 2 2 2 3 7" xfId="29395"/>
    <cellStyle name="Normalny 3 3 2 2 2 4" xfId="2864"/>
    <cellStyle name="Normalny 3 3 2 2 2 4 2" xfId="2865"/>
    <cellStyle name="Normalny 3 3 2 2 2 4 2 2" xfId="2866"/>
    <cellStyle name="Normalny 3 3 2 2 2 4 2 2 2" xfId="9590"/>
    <cellStyle name="Normalny 3 3 2 2 2 4 2 2 2 2" xfId="22820"/>
    <cellStyle name="Normalny 3 3 2 2 2 4 2 2 2 2 2" xfId="49015"/>
    <cellStyle name="Normalny 3 3 2 2 2 4 2 2 2 3" xfId="35937"/>
    <cellStyle name="Normalny 3 3 2 2 2 4 2 2 3" xfId="16238"/>
    <cellStyle name="Normalny 3 3 2 2 2 4 2 2 3 2" xfId="42494"/>
    <cellStyle name="Normalny 3 3 2 2 2 4 2 2 4" xfId="29405"/>
    <cellStyle name="Normalny 3 3 2 2 2 4 2 3" xfId="9589"/>
    <cellStyle name="Normalny 3 3 2 2 2 4 2 3 2" xfId="22819"/>
    <cellStyle name="Normalny 3 3 2 2 2 4 2 3 2 2" xfId="49014"/>
    <cellStyle name="Normalny 3 3 2 2 2 4 2 3 3" xfId="35936"/>
    <cellStyle name="Normalny 3 3 2 2 2 4 2 4" xfId="16237"/>
    <cellStyle name="Normalny 3 3 2 2 2 4 2 4 2" xfId="42493"/>
    <cellStyle name="Normalny 3 3 2 2 2 4 2 5" xfId="29404"/>
    <cellStyle name="Normalny 3 3 2 2 2 4 3" xfId="2867"/>
    <cellStyle name="Normalny 3 3 2 2 2 4 3 2" xfId="9591"/>
    <cellStyle name="Normalny 3 3 2 2 2 4 3 2 2" xfId="22821"/>
    <cellStyle name="Normalny 3 3 2 2 2 4 3 2 2 2" xfId="49016"/>
    <cellStyle name="Normalny 3 3 2 2 2 4 3 2 3" xfId="35938"/>
    <cellStyle name="Normalny 3 3 2 2 2 4 3 3" xfId="16239"/>
    <cellStyle name="Normalny 3 3 2 2 2 4 3 3 2" xfId="42495"/>
    <cellStyle name="Normalny 3 3 2 2 2 4 3 4" xfId="29406"/>
    <cellStyle name="Normalny 3 3 2 2 2 4 4" xfId="9588"/>
    <cellStyle name="Normalny 3 3 2 2 2 4 4 2" xfId="22818"/>
    <cellStyle name="Normalny 3 3 2 2 2 4 4 2 2" xfId="49013"/>
    <cellStyle name="Normalny 3 3 2 2 2 4 4 3" xfId="35935"/>
    <cellStyle name="Normalny 3 3 2 2 2 4 5" xfId="16236"/>
    <cellStyle name="Normalny 3 3 2 2 2 4 5 2" xfId="42492"/>
    <cellStyle name="Normalny 3 3 2 2 2 4 6" xfId="29403"/>
    <cellStyle name="Normalny 3 3 2 2 2 5" xfId="2868"/>
    <cellStyle name="Normalny 3 3 2 2 2 5 2" xfId="2869"/>
    <cellStyle name="Normalny 3 3 2 2 2 5 2 2" xfId="9593"/>
    <cellStyle name="Normalny 3 3 2 2 2 5 2 2 2" xfId="22823"/>
    <cellStyle name="Normalny 3 3 2 2 2 5 2 2 2 2" xfId="49018"/>
    <cellStyle name="Normalny 3 3 2 2 2 5 2 2 3" xfId="35940"/>
    <cellStyle name="Normalny 3 3 2 2 2 5 2 3" xfId="16241"/>
    <cellStyle name="Normalny 3 3 2 2 2 5 2 3 2" xfId="42497"/>
    <cellStyle name="Normalny 3 3 2 2 2 5 2 4" xfId="29408"/>
    <cellStyle name="Normalny 3 3 2 2 2 5 3" xfId="9592"/>
    <cellStyle name="Normalny 3 3 2 2 2 5 3 2" xfId="22822"/>
    <cellStyle name="Normalny 3 3 2 2 2 5 3 2 2" xfId="49017"/>
    <cellStyle name="Normalny 3 3 2 2 2 5 3 3" xfId="35939"/>
    <cellStyle name="Normalny 3 3 2 2 2 5 4" xfId="16240"/>
    <cellStyle name="Normalny 3 3 2 2 2 5 4 2" xfId="42496"/>
    <cellStyle name="Normalny 3 3 2 2 2 5 5" xfId="29407"/>
    <cellStyle name="Normalny 3 3 2 2 2 6" xfId="2870"/>
    <cellStyle name="Normalny 3 3 2 2 2 6 2" xfId="9594"/>
    <cellStyle name="Normalny 3 3 2 2 2 6 2 2" xfId="22824"/>
    <cellStyle name="Normalny 3 3 2 2 2 6 2 2 2" xfId="49019"/>
    <cellStyle name="Normalny 3 3 2 2 2 6 2 3" xfId="35941"/>
    <cellStyle name="Normalny 3 3 2 2 2 6 3" xfId="16242"/>
    <cellStyle name="Normalny 3 3 2 2 2 6 3 2" xfId="42498"/>
    <cellStyle name="Normalny 3 3 2 2 2 6 4" xfId="29409"/>
    <cellStyle name="Normalny 3 3 2 2 2 7" xfId="9563"/>
    <cellStyle name="Normalny 3 3 2 2 2 7 2" xfId="22793"/>
    <cellStyle name="Normalny 3 3 2 2 2 7 2 2" xfId="48988"/>
    <cellStyle name="Normalny 3 3 2 2 2 7 3" xfId="35910"/>
    <cellStyle name="Normalny 3 3 2 2 2 8" xfId="16211"/>
    <cellStyle name="Normalny 3 3 2 2 2 8 2" xfId="42467"/>
    <cellStyle name="Normalny 3 3 2 2 2 9" xfId="29378"/>
    <cellStyle name="Normalny 3 3 2 2 3" xfId="2871"/>
    <cellStyle name="Normalny 3 3 2 2 3 2" xfId="2872"/>
    <cellStyle name="Normalny 3 3 2 2 3 2 2" xfId="2873"/>
    <cellStyle name="Normalny 3 3 2 2 3 2 2 2" xfId="2874"/>
    <cellStyle name="Normalny 3 3 2 2 3 2 2 2 2" xfId="2875"/>
    <cellStyle name="Normalny 3 3 2 2 3 2 2 2 2 2" xfId="9599"/>
    <cellStyle name="Normalny 3 3 2 2 3 2 2 2 2 2 2" xfId="22829"/>
    <cellStyle name="Normalny 3 3 2 2 3 2 2 2 2 2 2 2" xfId="49024"/>
    <cellStyle name="Normalny 3 3 2 2 3 2 2 2 2 2 3" xfId="35946"/>
    <cellStyle name="Normalny 3 3 2 2 3 2 2 2 2 3" xfId="16247"/>
    <cellStyle name="Normalny 3 3 2 2 3 2 2 2 2 3 2" xfId="42503"/>
    <cellStyle name="Normalny 3 3 2 2 3 2 2 2 2 4" xfId="29414"/>
    <cellStyle name="Normalny 3 3 2 2 3 2 2 2 3" xfId="9598"/>
    <cellStyle name="Normalny 3 3 2 2 3 2 2 2 3 2" xfId="22828"/>
    <cellStyle name="Normalny 3 3 2 2 3 2 2 2 3 2 2" xfId="49023"/>
    <cellStyle name="Normalny 3 3 2 2 3 2 2 2 3 3" xfId="35945"/>
    <cellStyle name="Normalny 3 3 2 2 3 2 2 2 4" xfId="16246"/>
    <cellStyle name="Normalny 3 3 2 2 3 2 2 2 4 2" xfId="42502"/>
    <cellStyle name="Normalny 3 3 2 2 3 2 2 2 5" xfId="29413"/>
    <cellStyle name="Normalny 3 3 2 2 3 2 2 3" xfId="2876"/>
    <cellStyle name="Normalny 3 3 2 2 3 2 2 3 2" xfId="9600"/>
    <cellStyle name="Normalny 3 3 2 2 3 2 2 3 2 2" xfId="22830"/>
    <cellStyle name="Normalny 3 3 2 2 3 2 2 3 2 2 2" xfId="49025"/>
    <cellStyle name="Normalny 3 3 2 2 3 2 2 3 2 3" xfId="35947"/>
    <cellStyle name="Normalny 3 3 2 2 3 2 2 3 3" xfId="16248"/>
    <cellStyle name="Normalny 3 3 2 2 3 2 2 3 3 2" xfId="42504"/>
    <cellStyle name="Normalny 3 3 2 2 3 2 2 3 4" xfId="29415"/>
    <cellStyle name="Normalny 3 3 2 2 3 2 2 4" xfId="9597"/>
    <cellStyle name="Normalny 3 3 2 2 3 2 2 4 2" xfId="22827"/>
    <cellStyle name="Normalny 3 3 2 2 3 2 2 4 2 2" xfId="49022"/>
    <cellStyle name="Normalny 3 3 2 2 3 2 2 4 3" xfId="35944"/>
    <cellStyle name="Normalny 3 3 2 2 3 2 2 5" xfId="16245"/>
    <cellStyle name="Normalny 3 3 2 2 3 2 2 5 2" xfId="42501"/>
    <cellStyle name="Normalny 3 3 2 2 3 2 2 6" xfId="29412"/>
    <cellStyle name="Normalny 3 3 2 2 3 2 3" xfId="2877"/>
    <cellStyle name="Normalny 3 3 2 2 3 2 3 2" xfId="2878"/>
    <cellStyle name="Normalny 3 3 2 2 3 2 3 2 2" xfId="9602"/>
    <cellStyle name="Normalny 3 3 2 2 3 2 3 2 2 2" xfId="22832"/>
    <cellStyle name="Normalny 3 3 2 2 3 2 3 2 2 2 2" xfId="49027"/>
    <cellStyle name="Normalny 3 3 2 2 3 2 3 2 2 3" xfId="35949"/>
    <cellStyle name="Normalny 3 3 2 2 3 2 3 2 3" xfId="16250"/>
    <cellStyle name="Normalny 3 3 2 2 3 2 3 2 3 2" xfId="42506"/>
    <cellStyle name="Normalny 3 3 2 2 3 2 3 2 4" xfId="29417"/>
    <cellStyle name="Normalny 3 3 2 2 3 2 3 3" xfId="9601"/>
    <cellStyle name="Normalny 3 3 2 2 3 2 3 3 2" xfId="22831"/>
    <cellStyle name="Normalny 3 3 2 2 3 2 3 3 2 2" xfId="49026"/>
    <cellStyle name="Normalny 3 3 2 2 3 2 3 3 3" xfId="35948"/>
    <cellStyle name="Normalny 3 3 2 2 3 2 3 4" xfId="16249"/>
    <cellStyle name="Normalny 3 3 2 2 3 2 3 4 2" xfId="42505"/>
    <cellStyle name="Normalny 3 3 2 2 3 2 3 5" xfId="29416"/>
    <cellStyle name="Normalny 3 3 2 2 3 2 4" xfId="2879"/>
    <cellStyle name="Normalny 3 3 2 2 3 2 4 2" xfId="9603"/>
    <cellStyle name="Normalny 3 3 2 2 3 2 4 2 2" xfId="22833"/>
    <cellStyle name="Normalny 3 3 2 2 3 2 4 2 2 2" xfId="49028"/>
    <cellStyle name="Normalny 3 3 2 2 3 2 4 2 3" xfId="35950"/>
    <cellStyle name="Normalny 3 3 2 2 3 2 4 3" xfId="16251"/>
    <cellStyle name="Normalny 3 3 2 2 3 2 4 3 2" xfId="42507"/>
    <cellStyle name="Normalny 3 3 2 2 3 2 4 4" xfId="29418"/>
    <cellStyle name="Normalny 3 3 2 2 3 2 5" xfId="9596"/>
    <cellStyle name="Normalny 3 3 2 2 3 2 5 2" xfId="22826"/>
    <cellStyle name="Normalny 3 3 2 2 3 2 5 2 2" xfId="49021"/>
    <cellStyle name="Normalny 3 3 2 2 3 2 5 3" xfId="35943"/>
    <cellStyle name="Normalny 3 3 2 2 3 2 6" xfId="16244"/>
    <cellStyle name="Normalny 3 3 2 2 3 2 6 2" xfId="42500"/>
    <cellStyle name="Normalny 3 3 2 2 3 2 7" xfId="29411"/>
    <cellStyle name="Normalny 3 3 2 2 3 3" xfId="2880"/>
    <cellStyle name="Normalny 3 3 2 2 3 3 2" xfId="2881"/>
    <cellStyle name="Normalny 3 3 2 2 3 3 2 2" xfId="2882"/>
    <cellStyle name="Normalny 3 3 2 2 3 3 2 2 2" xfId="9606"/>
    <cellStyle name="Normalny 3 3 2 2 3 3 2 2 2 2" xfId="22836"/>
    <cellStyle name="Normalny 3 3 2 2 3 3 2 2 2 2 2" xfId="49031"/>
    <cellStyle name="Normalny 3 3 2 2 3 3 2 2 2 3" xfId="35953"/>
    <cellStyle name="Normalny 3 3 2 2 3 3 2 2 3" xfId="16254"/>
    <cellStyle name="Normalny 3 3 2 2 3 3 2 2 3 2" xfId="42510"/>
    <cellStyle name="Normalny 3 3 2 2 3 3 2 2 4" xfId="29421"/>
    <cellStyle name="Normalny 3 3 2 2 3 3 2 3" xfId="9605"/>
    <cellStyle name="Normalny 3 3 2 2 3 3 2 3 2" xfId="22835"/>
    <cellStyle name="Normalny 3 3 2 2 3 3 2 3 2 2" xfId="49030"/>
    <cellStyle name="Normalny 3 3 2 2 3 3 2 3 3" xfId="35952"/>
    <cellStyle name="Normalny 3 3 2 2 3 3 2 4" xfId="16253"/>
    <cellStyle name="Normalny 3 3 2 2 3 3 2 4 2" xfId="42509"/>
    <cellStyle name="Normalny 3 3 2 2 3 3 2 5" xfId="29420"/>
    <cellStyle name="Normalny 3 3 2 2 3 3 3" xfId="2883"/>
    <cellStyle name="Normalny 3 3 2 2 3 3 3 2" xfId="9607"/>
    <cellStyle name="Normalny 3 3 2 2 3 3 3 2 2" xfId="22837"/>
    <cellStyle name="Normalny 3 3 2 2 3 3 3 2 2 2" xfId="49032"/>
    <cellStyle name="Normalny 3 3 2 2 3 3 3 2 3" xfId="35954"/>
    <cellStyle name="Normalny 3 3 2 2 3 3 3 3" xfId="16255"/>
    <cellStyle name="Normalny 3 3 2 2 3 3 3 3 2" xfId="42511"/>
    <cellStyle name="Normalny 3 3 2 2 3 3 3 4" xfId="29422"/>
    <cellStyle name="Normalny 3 3 2 2 3 3 4" xfId="9604"/>
    <cellStyle name="Normalny 3 3 2 2 3 3 4 2" xfId="22834"/>
    <cellStyle name="Normalny 3 3 2 2 3 3 4 2 2" xfId="49029"/>
    <cellStyle name="Normalny 3 3 2 2 3 3 4 3" xfId="35951"/>
    <cellStyle name="Normalny 3 3 2 2 3 3 5" xfId="16252"/>
    <cellStyle name="Normalny 3 3 2 2 3 3 5 2" xfId="42508"/>
    <cellStyle name="Normalny 3 3 2 2 3 3 6" xfId="29419"/>
    <cellStyle name="Normalny 3 3 2 2 3 4" xfId="2884"/>
    <cellStyle name="Normalny 3 3 2 2 3 4 2" xfId="2885"/>
    <cellStyle name="Normalny 3 3 2 2 3 4 2 2" xfId="9609"/>
    <cellStyle name="Normalny 3 3 2 2 3 4 2 2 2" xfId="22839"/>
    <cellStyle name="Normalny 3 3 2 2 3 4 2 2 2 2" xfId="49034"/>
    <cellStyle name="Normalny 3 3 2 2 3 4 2 2 3" xfId="35956"/>
    <cellStyle name="Normalny 3 3 2 2 3 4 2 3" xfId="16257"/>
    <cellStyle name="Normalny 3 3 2 2 3 4 2 3 2" xfId="42513"/>
    <cellStyle name="Normalny 3 3 2 2 3 4 2 4" xfId="29424"/>
    <cellStyle name="Normalny 3 3 2 2 3 4 3" xfId="9608"/>
    <cellStyle name="Normalny 3 3 2 2 3 4 3 2" xfId="22838"/>
    <cellStyle name="Normalny 3 3 2 2 3 4 3 2 2" xfId="49033"/>
    <cellStyle name="Normalny 3 3 2 2 3 4 3 3" xfId="35955"/>
    <cellStyle name="Normalny 3 3 2 2 3 4 4" xfId="16256"/>
    <cellStyle name="Normalny 3 3 2 2 3 4 4 2" xfId="42512"/>
    <cellStyle name="Normalny 3 3 2 2 3 4 5" xfId="29423"/>
    <cellStyle name="Normalny 3 3 2 2 3 5" xfId="2886"/>
    <cellStyle name="Normalny 3 3 2 2 3 5 2" xfId="9610"/>
    <cellStyle name="Normalny 3 3 2 2 3 5 2 2" xfId="22840"/>
    <cellStyle name="Normalny 3 3 2 2 3 5 2 2 2" xfId="49035"/>
    <cellStyle name="Normalny 3 3 2 2 3 5 2 3" xfId="35957"/>
    <cellStyle name="Normalny 3 3 2 2 3 5 3" xfId="16258"/>
    <cellStyle name="Normalny 3 3 2 2 3 5 3 2" xfId="42514"/>
    <cellStyle name="Normalny 3 3 2 2 3 5 4" xfId="29425"/>
    <cellStyle name="Normalny 3 3 2 2 3 6" xfId="9595"/>
    <cellStyle name="Normalny 3 3 2 2 3 6 2" xfId="22825"/>
    <cellStyle name="Normalny 3 3 2 2 3 6 2 2" xfId="49020"/>
    <cellStyle name="Normalny 3 3 2 2 3 6 3" xfId="35942"/>
    <cellStyle name="Normalny 3 3 2 2 3 7" xfId="16243"/>
    <cellStyle name="Normalny 3 3 2 2 3 7 2" xfId="42499"/>
    <cellStyle name="Normalny 3 3 2 2 3 8" xfId="29410"/>
    <cellStyle name="Normalny 3 3 2 2 4" xfId="2887"/>
    <cellStyle name="Normalny 3 3 2 2 4 2" xfId="2888"/>
    <cellStyle name="Normalny 3 3 2 2 4 2 2" xfId="2889"/>
    <cellStyle name="Normalny 3 3 2 2 4 2 2 2" xfId="2890"/>
    <cellStyle name="Normalny 3 3 2 2 4 2 2 2 2" xfId="9614"/>
    <cellStyle name="Normalny 3 3 2 2 4 2 2 2 2 2" xfId="22844"/>
    <cellStyle name="Normalny 3 3 2 2 4 2 2 2 2 2 2" xfId="49039"/>
    <cellStyle name="Normalny 3 3 2 2 4 2 2 2 2 3" xfId="35961"/>
    <cellStyle name="Normalny 3 3 2 2 4 2 2 2 3" xfId="16262"/>
    <cellStyle name="Normalny 3 3 2 2 4 2 2 2 3 2" xfId="42518"/>
    <cellStyle name="Normalny 3 3 2 2 4 2 2 2 4" xfId="29429"/>
    <cellStyle name="Normalny 3 3 2 2 4 2 2 3" xfId="9613"/>
    <cellStyle name="Normalny 3 3 2 2 4 2 2 3 2" xfId="22843"/>
    <cellStyle name="Normalny 3 3 2 2 4 2 2 3 2 2" xfId="49038"/>
    <cellStyle name="Normalny 3 3 2 2 4 2 2 3 3" xfId="35960"/>
    <cellStyle name="Normalny 3 3 2 2 4 2 2 4" xfId="16261"/>
    <cellStyle name="Normalny 3 3 2 2 4 2 2 4 2" xfId="42517"/>
    <cellStyle name="Normalny 3 3 2 2 4 2 2 5" xfId="29428"/>
    <cellStyle name="Normalny 3 3 2 2 4 2 3" xfId="2891"/>
    <cellStyle name="Normalny 3 3 2 2 4 2 3 2" xfId="9615"/>
    <cellStyle name="Normalny 3 3 2 2 4 2 3 2 2" xfId="22845"/>
    <cellStyle name="Normalny 3 3 2 2 4 2 3 2 2 2" xfId="49040"/>
    <cellStyle name="Normalny 3 3 2 2 4 2 3 2 3" xfId="35962"/>
    <cellStyle name="Normalny 3 3 2 2 4 2 3 3" xfId="16263"/>
    <cellStyle name="Normalny 3 3 2 2 4 2 3 3 2" xfId="42519"/>
    <cellStyle name="Normalny 3 3 2 2 4 2 3 4" xfId="29430"/>
    <cellStyle name="Normalny 3 3 2 2 4 2 4" xfId="9612"/>
    <cellStyle name="Normalny 3 3 2 2 4 2 4 2" xfId="22842"/>
    <cellStyle name="Normalny 3 3 2 2 4 2 4 2 2" xfId="49037"/>
    <cellStyle name="Normalny 3 3 2 2 4 2 4 3" xfId="35959"/>
    <cellStyle name="Normalny 3 3 2 2 4 2 5" xfId="16260"/>
    <cellStyle name="Normalny 3 3 2 2 4 2 5 2" xfId="42516"/>
    <cellStyle name="Normalny 3 3 2 2 4 2 6" xfId="29427"/>
    <cellStyle name="Normalny 3 3 2 2 4 3" xfId="2892"/>
    <cellStyle name="Normalny 3 3 2 2 4 3 2" xfId="2893"/>
    <cellStyle name="Normalny 3 3 2 2 4 3 2 2" xfId="9617"/>
    <cellStyle name="Normalny 3 3 2 2 4 3 2 2 2" xfId="22847"/>
    <cellStyle name="Normalny 3 3 2 2 4 3 2 2 2 2" xfId="49042"/>
    <cellStyle name="Normalny 3 3 2 2 4 3 2 2 3" xfId="35964"/>
    <cellStyle name="Normalny 3 3 2 2 4 3 2 3" xfId="16265"/>
    <cellStyle name="Normalny 3 3 2 2 4 3 2 3 2" xfId="42521"/>
    <cellStyle name="Normalny 3 3 2 2 4 3 2 4" xfId="29432"/>
    <cellStyle name="Normalny 3 3 2 2 4 3 3" xfId="9616"/>
    <cellStyle name="Normalny 3 3 2 2 4 3 3 2" xfId="22846"/>
    <cellStyle name="Normalny 3 3 2 2 4 3 3 2 2" xfId="49041"/>
    <cellStyle name="Normalny 3 3 2 2 4 3 3 3" xfId="35963"/>
    <cellStyle name="Normalny 3 3 2 2 4 3 4" xfId="16264"/>
    <cellStyle name="Normalny 3 3 2 2 4 3 4 2" xfId="42520"/>
    <cellStyle name="Normalny 3 3 2 2 4 3 5" xfId="29431"/>
    <cellStyle name="Normalny 3 3 2 2 4 4" xfId="2894"/>
    <cellStyle name="Normalny 3 3 2 2 4 4 2" xfId="9618"/>
    <cellStyle name="Normalny 3 3 2 2 4 4 2 2" xfId="22848"/>
    <cellStyle name="Normalny 3 3 2 2 4 4 2 2 2" xfId="49043"/>
    <cellStyle name="Normalny 3 3 2 2 4 4 2 3" xfId="35965"/>
    <cellStyle name="Normalny 3 3 2 2 4 4 3" xfId="16266"/>
    <cellStyle name="Normalny 3 3 2 2 4 4 3 2" xfId="42522"/>
    <cellStyle name="Normalny 3 3 2 2 4 4 4" xfId="29433"/>
    <cellStyle name="Normalny 3 3 2 2 4 5" xfId="9611"/>
    <cellStyle name="Normalny 3 3 2 2 4 5 2" xfId="22841"/>
    <cellStyle name="Normalny 3 3 2 2 4 5 2 2" xfId="49036"/>
    <cellStyle name="Normalny 3 3 2 2 4 5 3" xfId="35958"/>
    <cellStyle name="Normalny 3 3 2 2 4 6" xfId="16259"/>
    <cellStyle name="Normalny 3 3 2 2 4 6 2" xfId="42515"/>
    <cellStyle name="Normalny 3 3 2 2 4 7" xfId="29426"/>
    <cellStyle name="Normalny 3 3 2 2 5" xfId="2895"/>
    <cellStyle name="Normalny 3 3 2 2 5 2" xfId="2896"/>
    <cellStyle name="Normalny 3 3 2 2 5 2 2" xfId="2897"/>
    <cellStyle name="Normalny 3 3 2 2 5 2 2 2" xfId="9621"/>
    <cellStyle name="Normalny 3 3 2 2 5 2 2 2 2" xfId="22851"/>
    <cellStyle name="Normalny 3 3 2 2 5 2 2 2 2 2" xfId="49046"/>
    <cellStyle name="Normalny 3 3 2 2 5 2 2 2 3" xfId="35968"/>
    <cellStyle name="Normalny 3 3 2 2 5 2 2 3" xfId="16269"/>
    <cellStyle name="Normalny 3 3 2 2 5 2 2 3 2" xfId="42525"/>
    <cellStyle name="Normalny 3 3 2 2 5 2 2 4" xfId="29436"/>
    <cellStyle name="Normalny 3 3 2 2 5 2 3" xfId="9620"/>
    <cellStyle name="Normalny 3 3 2 2 5 2 3 2" xfId="22850"/>
    <cellStyle name="Normalny 3 3 2 2 5 2 3 2 2" xfId="49045"/>
    <cellStyle name="Normalny 3 3 2 2 5 2 3 3" xfId="35967"/>
    <cellStyle name="Normalny 3 3 2 2 5 2 4" xfId="16268"/>
    <cellStyle name="Normalny 3 3 2 2 5 2 4 2" xfId="42524"/>
    <cellStyle name="Normalny 3 3 2 2 5 2 5" xfId="29435"/>
    <cellStyle name="Normalny 3 3 2 2 5 3" xfId="2898"/>
    <cellStyle name="Normalny 3 3 2 2 5 3 2" xfId="9622"/>
    <cellStyle name="Normalny 3 3 2 2 5 3 2 2" xfId="22852"/>
    <cellStyle name="Normalny 3 3 2 2 5 3 2 2 2" xfId="49047"/>
    <cellStyle name="Normalny 3 3 2 2 5 3 2 3" xfId="35969"/>
    <cellStyle name="Normalny 3 3 2 2 5 3 3" xfId="16270"/>
    <cellStyle name="Normalny 3 3 2 2 5 3 3 2" xfId="42526"/>
    <cellStyle name="Normalny 3 3 2 2 5 3 4" xfId="29437"/>
    <cellStyle name="Normalny 3 3 2 2 5 4" xfId="9619"/>
    <cellStyle name="Normalny 3 3 2 2 5 4 2" xfId="22849"/>
    <cellStyle name="Normalny 3 3 2 2 5 4 2 2" xfId="49044"/>
    <cellStyle name="Normalny 3 3 2 2 5 4 3" xfId="35966"/>
    <cellStyle name="Normalny 3 3 2 2 5 5" xfId="16267"/>
    <cellStyle name="Normalny 3 3 2 2 5 5 2" xfId="42523"/>
    <cellStyle name="Normalny 3 3 2 2 5 6" xfId="29434"/>
    <cellStyle name="Normalny 3 3 2 2 6" xfId="2899"/>
    <cellStyle name="Normalny 3 3 2 2 6 2" xfId="2900"/>
    <cellStyle name="Normalny 3 3 2 2 6 2 2" xfId="9624"/>
    <cellStyle name="Normalny 3 3 2 2 6 2 2 2" xfId="22854"/>
    <cellStyle name="Normalny 3 3 2 2 6 2 2 2 2" xfId="49049"/>
    <cellStyle name="Normalny 3 3 2 2 6 2 2 3" xfId="35971"/>
    <cellStyle name="Normalny 3 3 2 2 6 2 3" xfId="16272"/>
    <cellStyle name="Normalny 3 3 2 2 6 2 3 2" xfId="42528"/>
    <cellStyle name="Normalny 3 3 2 2 6 2 4" xfId="29439"/>
    <cellStyle name="Normalny 3 3 2 2 6 3" xfId="9623"/>
    <cellStyle name="Normalny 3 3 2 2 6 3 2" xfId="22853"/>
    <cellStyle name="Normalny 3 3 2 2 6 3 2 2" xfId="49048"/>
    <cellStyle name="Normalny 3 3 2 2 6 3 3" xfId="35970"/>
    <cellStyle name="Normalny 3 3 2 2 6 4" xfId="16271"/>
    <cellStyle name="Normalny 3 3 2 2 6 4 2" xfId="42527"/>
    <cellStyle name="Normalny 3 3 2 2 6 5" xfId="29438"/>
    <cellStyle name="Normalny 3 3 2 2 7" xfId="2901"/>
    <cellStyle name="Normalny 3 3 2 2 7 2" xfId="9625"/>
    <cellStyle name="Normalny 3 3 2 2 7 2 2" xfId="22855"/>
    <cellStyle name="Normalny 3 3 2 2 7 2 2 2" xfId="49050"/>
    <cellStyle name="Normalny 3 3 2 2 7 2 3" xfId="35972"/>
    <cellStyle name="Normalny 3 3 2 2 7 3" xfId="16273"/>
    <cellStyle name="Normalny 3 3 2 2 7 3 2" xfId="42529"/>
    <cellStyle name="Normalny 3 3 2 2 7 4" xfId="29440"/>
    <cellStyle name="Normalny 3 3 2 2 8" xfId="9562"/>
    <cellStyle name="Normalny 3 3 2 2 8 2" xfId="22792"/>
    <cellStyle name="Normalny 3 3 2 2 8 2 2" xfId="48987"/>
    <cellStyle name="Normalny 3 3 2 2 8 3" xfId="35909"/>
    <cellStyle name="Normalny 3 3 2 2 9" xfId="16210"/>
    <cellStyle name="Normalny 3 3 2 2 9 2" xfId="42466"/>
    <cellStyle name="Normalny 3 3 2 3" xfId="2902"/>
    <cellStyle name="Normalny 3 3 2 3 2" xfId="2903"/>
    <cellStyle name="Normalny 3 3 2 3 2 2" xfId="2904"/>
    <cellStyle name="Normalny 3 3 2 3 2 2 2" xfId="2905"/>
    <cellStyle name="Normalny 3 3 2 3 2 2 2 2" xfId="2906"/>
    <cellStyle name="Normalny 3 3 2 3 2 2 2 2 2" xfId="2907"/>
    <cellStyle name="Normalny 3 3 2 3 2 2 2 2 2 2" xfId="9631"/>
    <cellStyle name="Normalny 3 3 2 3 2 2 2 2 2 2 2" xfId="22861"/>
    <cellStyle name="Normalny 3 3 2 3 2 2 2 2 2 2 2 2" xfId="49056"/>
    <cellStyle name="Normalny 3 3 2 3 2 2 2 2 2 2 3" xfId="35978"/>
    <cellStyle name="Normalny 3 3 2 3 2 2 2 2 2 3" xfId="16279"/>
    <cellStyle name="Normalny 3 3 2 3 2 2 2 2 2 3 2" xfId="42535"/>
    <cellStyle name="Normalny 3 3 2 3 2 2 2 2 2 4" xfId="29446"/>
    <cellStyle name="Normalny 3 3 2 3 2 2 2 2 3" xfId="9630"/>
    <cellStyle name="Normalny 3 3 2 3 2 2 2 2 3 2" xfId="22860"/>
    <cellStyle name="Normalny 3 3 2 3 2 2 2 2 3 2 2" xfId="49055"/>
    <cellStyle name="Normalny 3 3 2 3 2 2 2 2 3 3" xfId="35977"/>
    <cellStyle name="Normalny 3 3 2 3 2 2 2 2 4" xfId="16278"/>
    <cellStyle name="Normalny 3 3 2 3 2 2 2 2 4 2" xfId="42534"/>
    <cellStyle name="Normalny 3 3 2 3 2 2 2 2 5" xfId="29445"/>
    <cellStyle name="Normalny 3 3 2 3 2 2 2 3" xfId="2908"/>
    <cellStyle name="Normalny 3 3 2 3 2 2 2 3 2" xfId="9632"/>
    <cellStyle name="Normalny 3 3 2 3 2 2 2 3 2 2" xfId="22862"/>
    <cellStyle name="Normalny 3 3 2 3 2 2 2 3 2 2 2" xfId="49057"/>
    <cellStyle name="Normalny 3 3 2 3 2 2 2 3 2 3" xfId="35979"/>
    <cellStyle name="Normalny 3 3 2 3 2 2 2 3 3" xfId="16280"/>
    <cellStyle name="Normalny 3 3 2 3 2 2 2 3 3 2" xfId="42536"/>
    <cellStyle name="Normalny 3 3 2 3 2 2 2 3 4" xfId="29447"/>
    <cellStyle name="Normalny 3 3 2 3 2 2 2 4" xfId="9629"/>
    <cellStyle name="Normalny 3 3 2 3 2 2 2 4 2" xfId="22859"/>
    <cellStyle name="Normalny 3 3 2 3 2 2 2 4 2 2" xfId="49054"/>
    <cellStyle name="Normalny 3 3 2 3 2 2 2 4 3" xfId="35976"/>
    <cellStyle name="Normalny 3 3 2 3 2 2 2 5" xfId="16277"/>
    <cellStyle name="Normalny 3 3 2 3 2 2 2 5 2" xfId="42533"/>
    <cellStyle name="Normalny 3 3 2 3 2 2 2 6" xfId="29444"/>
    <cellStyle name="Normalny 3 3 2 3 2 2 3" xfId="2909"/>
    <cellStyle name="Normalny 3 3 2 3 2 2 3 2" xfId="2910"/>
    <cellStyle name="Normalny 3 3 2 3 2 2 3 2 2" xfId="9634"/>
    <cellStyle name="Normalny 3 3 2 3 2 2 3 2 2 2" xfId="22864"/>
    <cellStyle name="Normalny 3 3 2 3 2 2 3 2 2 2 2" xfId="49059"/>
    <cellStyle name="Normalny 3 3 2 3 2 2 3 2 2 3" xfId="35981"/>
    <cellStyle name="Normalny 3 3 2 3 2 2 3 2 3" xfId="16282"/>
    <cellStyle name="Normalny 3 3 2 3 2 2 3 2 3 2" xfId="42538"/>
    <cellStyle name="Normalny 3 3 2 3 2 2 3 2 4" xfId="29449"/>
    <cellStyle name="Normalny 3 3 2 3 2 2 3 3" xfId="9633"/>
    <cellStyle name="Normalny 3 3 2 3 2 2 3 3 2" xfId="22863"/>
    <cellStyle name="Normalny 3 3 2 3 2 2 3 3 2 2" xfId="49058"/>
    <cellStyle name="Normalny 3 3 2 3 2 2 3 3 3" xfId="35980"/>
    <cellStyle name="Normalny 3 3 2 3 2 2 3 4" xfId="16281"/>
    <cellStyle name="Normalny 3 3 2 3 2 2 3 4 2" xfId="42537"/>
    <cellStyle name="Normalny 3 3 2 3 2 2 3 5" xfId="29448"/>
    <cellStyle name="Normalny 3 3 2 3 2 2 4" xfId="2911"/>
    <cellStyle name="Normalny 3 3 2 3 2 2 4 2" xfId="9635"/>
    <cellStyle name="Normalny 3 3 2 3 2 2 4 2 2" xfId="22865"/>
    <cellStyle name="Normalny 3 3 2 3 2 2 4 2 2 2" xfId="49060"/>
    <cellStyle name="Normalny 3 3 2 3 2 2 4 2 3" xfId="35982"/>
    <cellStyle name="Normalny 3 3 2 3 2 2 4 3" xfId="16283"/>
    <cellStyle name="Normalny 3 3 2 3 2 2 4 3 2" xfId="42539"/>
    <cellStyle name="Normalny 3 3 2 3 2 2 4 4" xfId="29450"/>
    <cellStyle name="Normalny 3 3 2 3 2 2 5" xfId="9628"/>
    <cellStyle name="Normalny 3 3 2 3 2 2 5 2" xfId="22858"/>
    <cellStyle name="Normalny 3 3 2 3 2 2 5 2 2" xfId="49053"/>
    <cellStyle name="Normalny 3 3 2 3 2 2 5 3" xfId="35975"/>
    <cellStyle name="Normalny 3 3 2 3 2 2 6" xfId="16276"/>
    <cellStyle name="Normalny 3 3 2 3 2 2 6 2" xfId="42532"/>
    <cellStyle name="Normalny 3 3 2 3 2 2 7" xfId="29443"/>
    <cellStyle name="Normalny 3 3 2 3 2 3" xfId="2912"/>
    <cellStyle name="Normalny 3 3 2 3 2 3 2" xfId="2913"/>
    <cellStyle name="Normalny 3 3 2 3 2 3 2 2" xfId="2914"/>
    <cellStyle name="Normalny 3 3 2 3 2 3 2 2 2" xfId="9638"/>
    <cellStyle name="Normalny 3 3 2 3 2 3 2 2 2 2" xfId="22868"/>
    <cellStyle name="Normalny 3 3 2 3 2 3 2 2 2 2 2" xfId="49063"/>
    <cellStyle name="Normalny 3 3 2 3 2 3 2 2 2 3" xfId="35985"/>
    <cellStyle name="Normalny 3 3 2 3 2 3 2 2 3" xfId="16286"/>
    <cellStyle name="Normalny 3 3 2 3 2 3 2 2 3 2" xfId="42542"/>
    <cellStyle name="Normalny 3 3 2 3 2 3 2 2 4" xfId="29453"/>
    <cellStyle name="Normalny 3 3 2 3 2 3 2 3" xfId="9637"/>
    <cellStyle name="Normalny 3 3 2 3 2 3 2 3 2" xfId="22867"/>
    <cellStyle name="Normalny 3 3 2 3 2 3 2 3 2 2" xfId="49062"/>
    <cellStyle name="Normalny 3 3 2 3 2 3 2 3 3" xfId="35984"/>
    <cellStyle name="Normalny 3 3 2 3 2 3 2 4" xfId="16285"/>
    <cellStyle name="Normalny 3 3 2 3 2 3 2 4 2" xfId="42541"/>
    <cellStyle name="Normalny 3 3 2 3 2 3 2 5" xfId="29452"/>
    <cellStyle name="Normalny 3 3 2 3 2 3 3" xfId="2915"/>
    <cellStyle name="Normalny 3 3 2 3 2 3 3 2" xfId="9639"/>
    <cellStyle name="Normalny 3 3 2 3 2 3 3 2 2" xfId="22869"/>
    <cellStyle name="Normalny 3 3 2 3 2 3 3 2 2 2" xfId="49064"/>
    <cellStyle name="Normalny 3 3 2 3 2 3 3 2 3" xfId="35986"/>
    <cellStyle name="Normalny 3 3 2 3 2 3 3 3" xfId="16287"/>
    <cellStyle name="Normalny 3 3 2 3 2 3 3 3 2" xfId="42543"/>
    <cellStyle name="Normalny 3 3 2 3 2 3 3 4" xfId="29454"/>
    <cellStyle name="Normalny 3 3 2 3 2 3 4" xfId="9636"/>
    <cellStyle name="Normalny 3 3 2 3 2 3 4 2" xfId="22866"/>
    <cellStyle name="Normalny 3 3 2 3 2 3 4 2 2" xfId="49061"/>
    <cellStyle name="Normalny 3 3 2 3 2 3 4 3" xfId="35983"/>
    <cellStyle name="Normalny 3 3 2 3 2 3 5" xfId="16284"/>
    <cellStyle name="Normalny 3 3 2 3 2 3 5 2" xfId="42540"/>
    <cellStyle name="Normalny 3 3 2 3 2 3 6" xfId="29451"/>
    <cellStyle name="Normalny 3 3 2 3 2 4" xfId="2916"/>
    <cellStyle name="Normalny 3 3 2 3 2 4 2" xfId="2917"/>
    <cellStyle name="Normalny 3 3 2 3 2 4 2 2" xfId="9641"/>
    <cellStyle name="Normalny 3 3 2 3 2 4 2 2 2" xfId="22871"/>
    <cellStyle name="Normalny 3 3 2 3 2 4 2 2 2 2" xfId="49066"/>
    <cellStyle name="Normalny 3 3 2 3 2 4 2 2 3" xfId="35988"/>
    <cellStyle name="Normalny 3 3 2 3 2 4 2 3" xfId="16289"/>
    <cellStyle name="Normalny 3 3 2 3 2 4 2 3 2" xfId="42545"/>
    <cellStyle name="Normalny 3 3 2 3 2 4 2 4" xfId="29456"/>
    <cellStyle name="Normalny 3 3 2 3 2 4 3" xfId="9640"/>
    <cellStyle name="Normalny 3 3 2 3 2 4 3 2" xfId="22870"/>
    <cellStyle name="Normalny 3 3 2 3 2 4 3 2 2" xfId="49065"/>
    <cellStyle name="Normalny 3 3 2 3 2 4 3 3" xfId="35987"/>
    <cellStyle name="Normalny 3 3 2 3 2 4 4" xfId="16288"/>
    <cellStyle name="Normalny 3 3 2 3 2 4 4 2" xfId="42544"/>
    <cellStyle name="Normalny 3 3 2 3 2 4 5" xfId="29455"/>
    <cellStyle name="Normalny 3 3 2 3 2 5" xfId="2918"/>
    <cellStyle name="Normalny 3 3 2 3 2 5 2" xfId="9642"/>
    <cellStyle name="Normalny 3 3 2 3 2 5 2 2" xfId="22872"/>
    <cellStyle name="Normalny 3 3 2 3 2 5 2 2 2" xfId="49067"/>
    <cellStyle name="Normalny 3 3 2 3 2 5 2 3" xfId="35989"/>
    <cellStyle name="Normalny 3 3 2 3 2 5 3" xfId="16290"/>
    <cellStyle name="Normalny 3 3 2 3 2 5 3 2" xfId="42546"/>
    <cellStyle name="Normalny 3 3 2 3 2 5 4" xfId="29457"/>
    <cellStyle name="Normalny 3 3 2 3 2 6" xfId="9627"/>
    <cellStyle name="Normalny 3 3 2 3 2 6 2" xfId="22857"/>
    <cellStyle name="Normalny 3 3 2 3 2 6 2 2" xfId="49052"/>
    <cellStyle name="Normalny 3 3 2 3 2 6 3" xfId="35974"/>
    <cellStyle name="Normalny 3 3 2 3 2 7" xfId="16275"/>
    <cellStyle name="Normalny 3 3 2 3 2 7 2" xfId="42531"/>
    <cellStyle name="Normalny 3 3 2 3 2 8" xfId="29442"/>
    <cellStyle name="Normalny 3 3 2 3 3" xfId="2919"/>
    <cellStyle name="Normalny 3 3 2 3 3 2" xfId="2920"/>
    <cellStyle name="Normalny 3 3 2 3 3 2 2" xfId="2921"/>
    <cellStyle name="Normalny 3 3 2 3 3 2 2 2" xfId="2922"/>
    <cellStyle name="Normalny 3 3 2 3 3 2 2 2 2" xfId="9646"/>
    <cellStyle name="Normalny 3 3 2 3 3 2 2 2 2 2" xfId="22876"/>
    <cellStyle name="Normalny 3 3 2 3 3 2 2 2 2 2 2" xfId="49071"/>
    <cellStyle name="Normalny 3 3 2 3 3 2 2 2 2 3" xfId="35993"/>
    <cellStyle name="Normalny 3 3 2 3 3 2 2 2 3" xfId="16294"/>
    <cellStyle name="Normalny 3 3 2 3 3 2 2 2 3 2" xfId="42550"/>
    <cellStyle name="Normalny 3 3 2 3 3 2 2 2 4" xfId="29461"/>
    <cellStyle name="Normalny 3 3 2 3 3 2 2 3" xfId="9645"/>
    <cellStyle name="Normalny 3 3 2 3 3 2 2 3 2" xfId="22875"/>
    <cellStyle name="Normalny 3 3 2 3 3 2 2 3 2 2" xfId="49070"/>
    <cellStyle name="Normalny 3 3 2 3 3 2 2 3 3" xfId="35992"/>
    <cellStyle name="Normalny 3 3 2 3 3 2 2 4" xfId="16293"/>
    <cellStyle name="Normalny 3 3 2 3 3 2 2 4 2" xfId="42549"/>
    <cellStyle name="Normalny 3 3 2 3 3 2 2 5" xfId="29460"/>
    <cellStyle name="Normalny 3 3 2 3 3 2 3" xfId="2923"/>
    <cellStyle name="Normalny 3 3 2 3 3 2 3 2" xfId="9647"/>
    <cellStyle name="Normalny 3 3 2 3 3 2 3 2 2" xfId="22877"/>
    <cellStyle name="Normalny 3 3 2 3 3 2 3 2 2 2" xfId="49072"/>
    <cellStyle name="Normalny 3 3 2 3 3 2 3 2 3" xfId="35994"/>
    <cellStyle name="Normalny 3 3 2 3 3 2 3 3" xfId="16295"/>
    <cellStyle name="Normalny 3 3 2 3 3 2 3 3 2" xfId="42551"/>
    <cellStyle name="Normalny 3 3 2 3 3 2 3 4" xfId="29462"/>
    <cellStyle name="Normalny 3 3 2 3 3 2 4" xfId="9644"/>
    <cellStyle name="Normalny 3 3 2 3 3 2 4 2" xfId="22874"/>
    <cellStyle name="Normalny 3 3 2 3 3 2 4 2 2" xfId="49069"/>
    <cellStyle name="Normalny 3 3 2 3 3 2 4 3" xfId="35991"/>
    <cellStyle name="Normalny 3 3 2 3 3 2 5" xfId="16292"/>
    <cellStyle name="Normalny 3 3 2 3 3 2 5 2" xfId="42548"/>
    <cellStyle name="Normalny 3 3 2 3 3 2 6" xfId="29459"/>
    <cellStyle name="Normalny 3 3 2 3 3 3" xfId="2924"/>
    <cellStyle name="Normalny 3 3 2 3 3 3 2" xfId="2925"/>
    <cellStyle name="Normalny 3 3 2 3 3 3 2 2" xfId="9649"/>
    <cellStyle name="Normalny 3 3 2 3 3 3 2 2 2" xfId="22879"/>
    <cellStyle name="Normalny 3 3 2 3 3 3 2 2 2 2" xfId="49074"/>
    <cellStyle name="Normalny 3 3 2 3 3 3 2 2 3" xfId="35996"/>
    <cellStyle name="Normalny 3 3 2 3 3 3 2 3" xfId="16297"/>
    <cellStyle name="Normalny 3 3 2 3 3 3 2 3 2" xfId="42553"/>
    <cellStyle name="Normalny 3 3 2 3 3 3 2 4" xfId="29464"/>
    <cellStyle name="Normalny 3 3 2 3 3 3 3" xfId="9648"/>
    <cellStyle name="Normalny 3 3 2 3 3 3 3 2" xfId="22878"/>
    <cellStyle name="Normalny 3 3 2 3 3 3 3 2 2" xfId="49073"/>
    <cellStyle name="Normalny 3 3 2 3 3 3 3 3" xfId="35995"/>
    <cellStyle name="Normalny 3 3 2 3 3 3 4" xfId="16296"/>
    <cellStyle name="Normalny 3 3 2 3 3 3 4 2" xfId="42552"/>
    <cellStyle name="Normalny 3 3 2 3 3 3 5" xfId="29463"/>
    <cellStyle name="Normalny 3 3 2 3 3 4" xfId="2926"/>
    <cellStyle name="Normalny 3 3 2 3 3 4 2" xfId="9650"/>
    <cellStyle name="Normalny 3 3 2 3 3 4 2 2" xfId="22880"/>
    <cellStyle name="Normalny 3 3 2 3 3 4 2 2 2" xfId="49075"/>
    <cellStyle name="Normalny 3 3 2 3 3 4 2 3" xfId="35997"/>
    <cellStyle name="Normalny 3 3 2 3 3 4 3" xfId="16298"/>
    <cellStyle name="Normalny 3 3 2 3 3 4 3 2" xfId="42554"/>
    <cellStyle name="Normalny 3 3 2 3 3 4 4" xfId="29465"/>
    <cellStyle name="Normalny 3 3 2 3 3 5" xfId="9643"/>
    <cellStyle name="Normalny 3 3 2 3 3 5 2" xfId="22873"/>
    <cellStyle name="Normalny 3 3 2 3 3 5 2 2" xfId="49068"/>
    <cellStyle name="Normalny 3 3 2 3 3 5 3" xfId="35990"/>
    <cellStyle name="Normalny 3 3 2 3 3 6" xfId="16291"/>
    <cellStyle name="Normalny 3 3 2 3 3 6 2" xfId="42547"/>
    <cellStyle name="Normalny 3 3 2 3 3 7" xfId="29458"/>
    <cellStyle name="Normalny 3 3 2 3 4" xfId="2927"/>
    <cellStyle name="Normalny 3 3 2 3 4 2" xfId="2928"/>
    <cellStyle name="Normalny 3 3 2 3 4 2 2" xfId="2929"/>
    <cellStyle name="Normalny 3 3 2 3 4 2 2 2" xfId="9653"/>
    <cellStyle name="Normalny 3 3 2 3 4 2 2 2 2" xfId="22883"/>
    <cellStyle name="Normalny 3 3 2 3 4 2 2 2 2 2" xfId="49078"/>
    <cellStyle name="Normalny 3 3 2 3 4 2 2 2 3" xfId="36000"/>
    <cellStyle name="Normalny 3 3 2 3 4 2 2 3" xfId="16301"/>
    <cellStyle name="Normalny 3 3 2 3 4 2 2 3 2" xfId="42557"/>
    <cellStyle name="Normalny 3 3 2 3 4 2 2 4" xfId="29468"/>
    <cellStyle name="Normalny 3 3 2 3 4 2 3" xfId="9652"/>
    <cellStyle name="Normalny 3 3 2 3 4 2 3 2" xfId="22882"/>
    <cellStyle name="Normalny 3 3 2 3 4 2 3 2 2" xfId="49077"/>
    <cellStyle name="Normalny 3 3 2 3 4 2 3 3" xfId="35999"/>
    <cellStyle name="Normalny 3 3 2 3 4 2 4" xfId="16300"/>
    <cellStyle name="Normalny 3 3 2 3 4 2 4 2" xfId="42556"/>
    <cellStyle name="Normalny 3 3 2 3 4 2 5" xfId="29467"/>
    <cellStyle name="Normalny 3 3 2 3 4 3" xfId="2930"/>
    <cellStyle name="Normalny 3 3 2 3 4 3 2" xfId="9654"/>
    <cellStyle name="Normalny 3 3 2 3 4 3 2 2" xfId="22884"/>
    <cellStyle name="Normalny 3 3 2 3 4 3 2 2 2" xfId="49079"/>
    <cellStyle name="Normalny 3 3 2 3 4 3 2 3" xfId="36001"/>
    <cellStyle name="Normalny 3 3 2 3 4 3 3" xfId="16302"/>
    <cellStyle name="Normalny 3 3 2 3 4 3 3 2" xfId="42558"/>
    <cellStyle name="Normalny 3 3 2 3 4 3 4" xfId="29469"/>
    <cellStyle name="Normalny 3 3 2 3 4 4" xfId="9651"/>
    <cellStyle name="Normalny 3 3 2 3 4 4 2" xfId="22881"/>
    <cellStyle name="Normalny 3 3 2 3 4 4 2 2" xfId="49076"/>
    <cellStyle name="Normalny 3 3 2 3 4 4 3" xfId="35998"/>
    <cellStyle name="Normalny 3 3 2 3 4 5" xfId="16299"/>
    <cellStyle name="Normalny 3 3 2 3 4 5 2" xfId="42555"/>
    <cellStyle name="Normalny 3 3 2 3 4 6" xfId="29466"/>
    <cellStyle name="Normalny 3 3 2 3 5" xfId="2931"/>
    <cellStyle name="Normalny 3 3 2 3 5 2" xfId="2932"/>
    <cellStyle name="Normalny 3 3 2 3 5 2 2" xfId="9656"/>
    <cellStyle name="Normalny 3 3 2 3 5 2 2 2" xfId="22886"/>
    <cellStyle name="Normalny 3 3 2 3 5 2 2 2 2" xfId="49081"/>
    <cellStyle name="Normalny 3 3 2 3 5 2 2 3" xfId="36003"/>
    <cellStyle name="Normalny 3 3 2 3 5 2 3" xfId="16304"/>
    <cellStyle name="Normalny 3 3 2 3 5 2 3 2" xfId="42560"/>
    <cellStyle name="Normalny 3 3 2 3 5 2 4" xfId="29471"/>
    <cellStyle name="Normalny 3 3 2 3 5 3" xfId="9655"/>
    <cellStyle name="Normalny 3 3 2 3 5 3 2" xfId="22885"/>
    <cellStyle name="Normalny 3 3 2 3 5 3 2 2" xfId="49080"/>
    <cellStyle name="Normalny 3 3 2 3 5 3 3" xfId="36002"/>
    <cellStyle name="Normalny 3 3 2 3 5 4" xfId="16303"/>
    <cellStyle name="Normalny 3 3 2 3 5 4 2" xfId="42559"/>
    <cellStyle name="Normalny 3 3 2 3 5 5" xfId="29470"/>
    <cellStyle name="Normalny 3 3 2 3 6" xfId="2933"/>
    <cellStyle name="Normalny 3 3 2 3 6 2" xfId="9657"/>
    <cellStyle name="Normalny 3 3 2 3 6 2 2" xfId="22887"/>
    <cellStyle name="Normalny 3 3 2 3 6 2 2 2" xfId="49082"/>
    <cellStyle name="Normalny 3 3 2 3 6 2 3" xfId="36004"/>
    <cellStyle name="Normalny 3 3 2 3 6 3" xfId="16305"/>
    <cellStyle name="Normalny 3 3 2 3 6 3 2" xfId="42561"/>
    <cellStyle name="Normalny 3 3 2 3 6 4" xfId="29472"/>
    <cellStyle name="Normalny 3 3 2 3 7" xfId="9626"/>
    <cellStyle name="Normalny 3 3 2 3 7 2" xfId="22856"/>
    <cellStyle name="Normalny 3 3 2 3 7 2 2" xfId="49051"/>
    <cellStyle name="Normalny 3 3 2 3 7 3" xfId="35973"/>
    <cellStyle name="Normalny 3 3 2 3 8" xfId="16274"/>
    <cellStyle name="Normalny 3 3 2 3 8 2" xfId="42530"/>
    <cellStyle name="Normalny 3 3 2 3 9" xfId="29441"/>
    <cellStyle name="Normalny 3 3 2 4" xfId="2934"/>
    <cellStyle name="Normalny 3 3 2 4 2" xfId="2935"/>
    <cellStyle name="Normalny 3 3 2 4 2 2" xfId="2936"/>
    <cellStyle name="Normalny 3 3 2 4 2 2 2" xfId="2937"/>
    <cellStyle name="Normalny 3 3 2 4 2 2 2 2" xfId="2938"/>
    <cellStyle name="Normalny 3 3 2 4 2 2 2 2 2" xfId="9662"/>
    <cellStyle name="Normalny 3 3 2 4 2 2 2 2 2 2" xfId="22892"/>
    <cellStyle name="Normalny 3 3 2 4 2 2 2 2 2 2 2" xfId="49087"/>
    <cellStyle name="Normalny 3 3 2 4 2 2 2 2 2 3" xfId="36009"/>
    <cellStyle name="Normalny 3 3 2 4 2 2 2 2 3" xfId="16310"/>
    <cellStyle name="Normalny 3 3 2 4 2 2 2 2 3 2" xfId="42566"/>
    <cellStyle name="Normalny 3 3 2 4 2 2 2 2 4" xfId="29477"/>
    <cellStyle name="Normalny 3 3 2 4 2 2 2 3" xfId="9661"/>
    <cellStyle name="Normalny 3 3 2 4 2 2 2 3 2" xfId="22891"/>
    <cellStyle name="Normalny 3 3 2 4 2 2 2 3 2 2" xfId="49086"/>
    <cellStyle name="Normalny 3 3 2 4 2 2 2 3 3" xfId="36008"/>
    <cellStyle name="Normalny 3 3 2 4 2 2 2 4" xfId="16309"/>
    <cellStyle name="Normalny 3 3 2 4 2 2 2 4 2" xfId="42565"/>
    <cellStyle name="Normalny 3 3 2 4 2 2 2 5" xfId="29476"/>
    <cellStyle name="Normalny 3 3 2 4 2 2 3" xfId="2939"/>
    <cellStyle name="Normalny 3 3 2 4 2 2 3 2" xfId="9663"/>
    <cellStyle name="Normalny 3 3 2 4 2 2 3 2 2" xfId="22893"/>
    <cellStyle name="Normalny 3 3 2 4 2 2 3 2 2 2" xfId="49088"/>
    <cellStyle name="Normalny 3 3 2 4 2 2 3 2 3" xfId="36010"/>
    <cellStyle name="Normalny 3 3 2 4 2 2 3 3" xfId="16311"/>
    <cellStyle name="Normalny 3 3 2 4 2 2 3 3 2" xfId="42567"/>
    <cellStyle name="Normalny 3 3 2 4 2 2 3 4" xfId="29478"/>
    <cellStyle name="Normalny 3 3 2 4 2 2 4" xfId="9660"/>
    <cellStyle name="Normalny 3 3 2 4 2 2 4 2" xfId="22890"/>
    <cellStyle name="Normalny 3 3 2 4 2 2 4 2 2" xfId="49085"/>
    <cellStyle name="Normalny 3 3 2 4 2 2 4 3" xfId="36007"/>
    <cellStyle name="Normalny 3 3 2 4 2 2 5" xfId="16308"/>
    <cellStyle name="Normalny 3 3 2 4 2 2 5 2" xfId="42564"/>
    <cellStyle name="Normalny 3 3 2 4 2 2 6" xfId="29475"/>
    <cellStyle name="Normalny 3 3 2 4 2 3" xfId="2940"/>
    <cellStyle name="Normalny 3 3 2 4 2 3 2" xfId="2941"/>
    <cellStyle name="Normalny 3 3 2 4 2 3 2 2" xfId="9665"/>
    <cellStyle name="Normalny 3 3 2 4 2 3 2 2 2" xfId="22895"/>
    <cellStyle name="Normalny 3 3 2 4 2 3 2 2 2 2" xfId="49090"/>
    <cellStyle name="Normalny 3 3 2 4 2 3 2 2 3" xfId="36012"/>
    <cellStyle name="Normalny 3 3 2 4 2 3 2 3" xfId="16313"/>
    <cellStyle name="Normalny 3 3 2 4 2 3 2 3 2" xfId="42569"/>
    <cellStyle name="Normalny 3 3 2 4 2 3 2 4" xfId="29480"/>
    <cellStyle name="Normalny 3 3 2 4 2 3 3" xfId="9664"/>
    <cellStyle name="Normalny 3 3 2 4 2 3 3 2" xfId="22894"/>
    <cellStyle name="Normalny 3 3 2 4 2 3 3 2 2" xfId="49089"/>
    <cellStyle name="Normalny 3 3 2 4 2 3 3 3" xfId="36011"/>
    <cellStyle name="Normalny 3 3 2 4 2 3 4" xfId="16312"/>
    <cellStyle name="Normalny 3 3 2 4 2 3 4 2" xfId="42568"/>
    <cellStyle name="Normalny 3 3 2 4 2 3 5" xfId="29479"/>
    <cellStyle name="Normalny 3 3 2 4 2 4" xfId="2942"/>
    <cellStyle name="Normalny 3 3 2 4 2 4 2" xfId="9666"/>
    <cellStyle name="Normalny 3 3 2 4 2 4 2 2" xfId="22896"/>
    <cellStyle name="Normalny 3 3 2 4 2 4 2 2 2" xfId="49091"/>
    <cellStyle name="Normalny 3 3 2 4 2 4 2 3" xfId="36013"/>
    <cellStyle name="Normalny 3 3 2 4 2 4 3" xfId="16314"/>
    <cellStyle name="Normalny 3 3 2 4 2 4 3 2" xfId="42570"/>
    <cellStyle name="Normalny 3 3 2 4 2 4 4" xfId="29481"/>
    <cellStyle name="Normalny 3 3 2 4 2 5" xfId="9659"/>
    <cellStyle name="Normalny 3 3 2 4 2 5 2" xfId="22889"/>
    <cellStyle name="Normalny 3 3 2 4 2 5 2 2" xfId="49084"/>
    <cellStyle name="Normalny 3 3 2 4 2 5 3" xfId="36006"/>
    <cellStyle name="Normalny 3 3 2 4 2 6" xfId="16307"/>
    <cellStyle name="Normalny 3 3 2 4 2 6 2" xfId="42563"/>
    <cellStyle name="Normalny 3 3 2 4 2 7" xfId="29474"/>
    <cellStyle name="Normalny 3 3 2 4 3" xfId="2943"/>
    <cellStyle name="Normalny 3 3 2 4 3 2" xfId="2944"/>
    <cellStyle name="Normalny 3 3 2 4 3 2 2" xfId="2945"/>
    <cellStyle name="Normalny 3 3 2 4 3 2 2 2" xfId="9669"/>
    <cellStyle name="Normalny 3 3 2 4 3 2 2 2 2" xfId="22899"/>
    <cellStyle name="Normalny 3 3 2 4 3 2 2 2 2 2" xfId="49094"/>
    <cellStyle name="Normalny 3 3 2 4 3 2 2 2 3" xfId="36016"/>
    <cellStyle name="Normalny 3 3 2 4 3 2 2 3" xfId="16317"/>
    <cellStyle name="Normalny 3 3 2 4 3 2 2 3 2" xfId="42573"/>
    <cellStyle name="Normalny 3 3 2 4 3 2 2 4" xfId="29484"/>
    <cellStyle name="Normalny 3 3 2 4 3 2 3" xfId="9668"/>
    <cellStyle name="Normalny 3 3 2 4 3 2 3 2" xfId="22898"/>
    <cellStyle name="Normalny 3 3 2 4 3 2 3 2 2" xfId="49093"/>
    <cellStyle name="Normalny 3 3 2 4 3 2 3 3" xfId="36015"/>
    <cellStyle name="Normalny 3 3 2 4 3 2 4" xfId="16316"/>
    <cellStyle name="Normalny 3 3 2 4 3 2 4 2" xfId="42572"/>
    <cellStyle name="Normalny 3 3 2 4 3 2 5" xfId="29483"/>
    <cellStyle name="Normalny 3 3 2 4 3 3" xfId="2946"/>
    <cellStyle name="Normalny 3 3 2 4 3 3 2" xfId="9670"/>
    <cellStyle name="Normalny 3 3 2 4 3 3 2 2" xfId="22900"/>
    <cellStyle name="Normalny 3 3 2 4 3 3 2 2 2" xfId="49095"/>
    <cellStyle name="Normalny 3 3 2 4 3 3 2 3" xfId="36017"/>
    <cellStyle name="Normalny 3 3 2 4 3 3 3" xfId="16318"/>
    <cellStyle name="Normalny 3 3 2 4 3 3 3 2" xfId="42574"/>
    <cellStyle name="Normalny 3 3 2 4 3 3 4" xfId="29485"/>
    <cellStyle name="Normalny 3 3 2 4 3 4" xfId="9667"/>
    <cellStyle name="Normalny 3 3 2 4 3 4 2" xfId="22897"/>
    <cellStyle name="Normalny 3 3 2 4 3 4 2 2" xfId="49092"/>
    <cellStyle name="Normalny 3 3 2 4 3 4 3" xfId="36014"/>
    <cellStyle name="Normalny 3 3 2 4 3 5" xfId="16315"/>
    <cellStyle name="Normalny 3 3 2 4 3 5 2" xfId="42571"/>
    <cellStyle name="Normalny 3 3 2 4 3 6" xfId="29482"/>
    <cellStyle name="Normalny 3 3 2 4 4" xfId="2947"/>
    <cellStyle name="Normalny 3 3 2 4 4 2" xfId="2948"/>
    <cellStyle name="Normalny 3 3 2 4 4 2 2" xfId="9672"/>
    <cellStyle name="Normalny 3 3 2 4 4 2 2 2" xfId="22902"/>
    <cellStyle name="Normalny 3 3 2 4 4 2 2 2 2" xfId="49097"/>
    <cellStyle name="Normalny 3 3 2 4 4 2 2 3" xfId="36019"/>
    <cellStyle name="Normalny 3 3 2 4 4 2 3" xfId="16320"/>
    <cellStyle name="Normalny 3 3 2 4 4 2 3 2" xfId="42576"/>
    <cellStyle name="Normalny 3 3 2 4 4 2 4" xfId="29487"/>
    <cellStyle name="Normalny 3 3 2 4 4 3" xfId="9671"/>
    <cellStyle name="Normalny 3 3 2 4 4 3 2" xfId="22901"/>
    <cellStyle name="Normalny 3 3 2 4 4 3 2 2" xfId="49096"/>
    <cellStyle name="Normalny 3 3 2 4 4 3 3" xfId="36018"/>
    <cellStyle name="Normalny 3 3 2 4 4 4" xfId="16319"/>
    <cellStyle name="Normalny 3 3 2 4 4 4 2" xfId="42575"/>
    <cellStyle name="Normalny 3 3 2 4 4 5" xfId="29486"/>
    <cellStyle name="Normalny 3 3 2 4 5" xfId="2949"/>
    <cellStyle name="Normalny 3 3 2 4 5 2" xfId="9673"/>
    <cellStyle name="Normalny 3 3 2 4 5 2 2" xfId="22903"/>
    <cellStyle name="Normalny 3 3 2 4 5 2 2 2" xfId="49098"/>
    <cellStyle name="Normalny 3 3 2 4 5 2 3" xfId="36020"/>
    <cellStyle name="Normalny 3 3 2 4 5 3" xfId="16321"/>
    <cellStyle name="Normalny 3 3 2 4 5 3 2" xfId="42577"/>
    <cellStyle name="Normalny 3 3 2 4 5 4" xfId="29488"/>
    <cellStyle name="Normalny 3 3 2 4 6" xfId="9658"/>
    <cellStyle name="Normalny 3 3 2 4 6 2" xfId="22888"/>
    <cellStyle name="Normalny 3 3 2 4 6 2 2" xfId="49083"/>
    <cellStyle name="Normalny 3 3 2 4 6 3" xfId="36005"/>
    <cellStyle name="Normalny 3 3 2 4 7" xfId="16306"/>
    <cellStyle name="Normalny 3 3 2 4 7 2" xfId="42562"/>
    <cellStyle name="Normalny 3 3 2 4 8" xfId="29473"/>
    <cellStyle name="Normalny 3 3 2 5" xfId="2950"/>
    <cellStyle name="Normalny 3 3 2 5 2" xfId="2951"/>
    <cellStyle name="Normalny 3 3 2 5 2 2" xfId="2952"/>
    <cellStyle name="Normalny 3 3 2 5 2 2 2" xfId="2953"/>
    <cellStyle name="Normalny 3 3 2 5 2 2 2 2" xfId="9677"/>
    <cellStyle name="Normalny 3 3 2 5 2 2 2 2 2" xfId="22907"/>
    <cellStyle name="Normalny 3 3 2 5 2 2 2 2 2 2" xfId="49102"/>
    <cellStyle name="Normalny 3 3 2 5 2 2 2 2 3" xfId="36024"/>
    <cellStyle name="Normalny 3 3 2 5 2 2 2 3" xfId="16325"/>
    <cellStyle name="Normalny 3 3 2 5 2 2 2 3 2" xfId="42581"/>
    <cellStyle name="Normalny 3 3 2 5 2 2 2 4" xfId="29492"/>
    <cellStyle name="Normalny 3 3 2 5 2 2 3" xfId="9676"/>
    <cellStyle name="Normalny 3 3 2 5 2 2 3 2" xfId="22906"/>
    <cellStyle name="Normalny 3 3 2 5 2 2 3 2 2" xfId="49101"/>
    <cellStyle name="Normalny 3 3 2 5 2 2 3 3" xfId="36023"/>
    <cellStyle name="Normalny 3 3 2 5 2 2 4" xfId="16324"/>
    <cellStyle name="Normalny 3 3 2 5 2 2 4 2" xfId="42580"/>
    <cellStyle name="Normalny 3 3 2 5 2 2 5" xfId="29491"/>
    <cellStyle name="Normalny 3 3 2 5 2 3" xfId="2954"/>
    <cellStyle name="Normalny 3 3 2 5 2 3 2" xfId="9678"/>
    <cellStyle name="Normalny 3 3 2 5 2 3 2 2" xfId="22908"/>
    <cellStyle name="Normalny 3 3 2 5 2 3 2 2 2" xfId="49103"/>
    <cellStyle name="Normalny 3 3 2 5 2 3 2 3" xfId="36025"/>
    <cellStyle name="Normalny 3 3 2 5 2 3 3" xfId="16326"/>
    <cellStyle name="Normalny 3 3 2 5 2 3 3 2" xfId="42582"/>
    <cellStyle name="Normalny 3 3 2 5 2 3 4" xfId="29493"/>
    <cellStyle name="Normalny 3 3 2 5 2 4" xfId="9675"/>
    <cellStyle name="Normalny 3 3 2 5 2 4 2" xfId="22905"/>
    <cellStyle name="Normalny 3 3 2 5 2 4 2 2" xfId="49100"/>
    <cellStyle name="Normalny 3 3 2 5 2 4 3" xfId="36022"/>
    <cellStyle name="Normalny 3 3 2 5 2 5" xfId="16323"/>
    <cellStyle name="Normalny 3 3 2 5 2 5 2" xfId="42579"/>
    <cellStyle name="Normalny 3 3 2 5 2 6" xfId="29490"/>
    <cellStyle name="Normalny 3 3 2 5 3" xfId="2955"/>
    <cellStyle name="Normalny 3 3 2 5 3 2" xfId="2956"/>
    <cellStyle name="Normalny 3 3 2 5 3 2 2" xfId="9680"/>
    <cellStyle name="Normalny 3 3 2 5 3 2 2 2" xfId="22910"/>
    <cellStyle name="Normalny 3 3 2 5 3 2 2 2 2" xfId="49105"/>
    <cellStyle name="Normalny 3 3 2 5 3 2 2 3" xfId="36027"/>
    <cellStyle name="Normalny 3 3 2 5 3 2 3" xfId="16328"/>
    <cellStyle name="Normalny 3 3 2 5 3 2 3 2" xfId="42584"/>
    <cellStyle name="Normalny 3 3 2 5 3 2 4" xfId="29495"/>
    <cellStyle name="Normalny 3 3 2 5 3 3" xfId="9679"/>
    <cellStyle name="Normalny 3 3 2 5 3 3 2" xfId="22909"/>
    <cellStyle name="Normalny 3 3 2 5 3 3 2 2" xfId="49104"/>
    <cellStyle name="Normalny 3 3 2 5 3 3 3" xfId="36026"/>
    <cellStyle name="Normalny 3 3 2 5 3 4" xfId="16327"/>
    <cellStyle name="Normalny 3 3 2 5 3 4 2" xfId="42583"/>
    <cellStyle name="Normalny 3 3 2 5 3 5" xfId="29494"/>
    <cellStyle name="Normalny 3 3 2 5 4" xfId="2957"/>
    <cellStyle name="Normalny 3 3 2 5 4 2" xfId="9681"/>
    <cellStyle name="Normalny 3 3 2 5 4 2 2" xfId="22911"/>
    <cellStyle name="Normalny 3 3 2 5 4 2 2 2" xfId="49106"/>
    <cellStyle name="Normalny 3 3 2 5 4 2 3" xfId="36028"/>
    <cellStyle name="Normalny 3 3 2 5 4 3" xfId="16329"/>
    <cellStyle name="Normalny 3 3 2 5 4 3 2" xfId="42585"/>
    <cellStyle name="Normalny 3 3 2 5 4 4" xfId="29496"/>
    <cellStyle name="Normalny 3 3 2 5 5" xfId="9674"/>
    <cellStyle name="Normalny 3 3 2 5 5 2" xfId="22904"/>
    <cellStyle name="Normalny 3 3 2 5 5 2 2" xfId="49099"/>
    <cellStyle name="Normalny 3 3 2 5 5 3" xfId="36021"/>
    <cellStyle name="Normalny 3 3 2 5 6" xfId="16322"/>
    <cellStyle name="Normalny 3 3 2 5 6 2" xfId="42578"/>
    <cellStyle name="Normalny 3 3 2 5 7" xfId="29489"/>
    <cellStyle name="Normalny 3 3 2 6" xfId="2958"/>
    <cellStyle name="Normalny 3 3 2 6 2" xfId="2959"/>
    <cellStyle name="Normalny 3 3 2 6 2 2" xfId="2960"/>
    <cellStyle name="Normalny 3 3 2 6 2 2 2" xfId="9684"/>
    <cellStyle name="Normalny 3 3 2 6 2 2 2 2" xfId="22914"/>
    <cellStyle name="Normalny 3 3 2 6 2 2 2 2 2" xfId="49109"/>
    <cellStyle name="Normalny 3 3 2 6 2 2 2 3" xfId="36031"/>
    <cellStyle name="Normalny 3 3 2 6 2 2 3" xfId="16332"/>
    <cellStyle name="Normalny 3 3 2 6 2 2 3 2" xfId="42588"/>
    <cellStyle name="Normalny 3 3 2 6 2 2 4" xfId="29499"/>
    <cellStyle name="Normalny 3 3 2 6 2 3" xfId="9683"/>
    <cellStyle name="Normalny 3 3 2 6 2 3 2" xfId="22913"/>
    <cellStyle name="Normalny 3 3 2 6 2 3 2 2" xfId="49108"/>
    <cellStyle name="Normalny 3 3 2 6 2 3 3" xfId="36030"/>
    <cellStyle name="Normalny 3 3 2 6 2 4" xfId="16331"/>
    <cellStyle name="Normalny 3 3 2 6 2 4 2" xfId="42587"/>
    <cellStyle name="Normalny 3 3 2 6 2 5" xfId="29498"/>
    <cellStyle name="Normalny 3 3 2 6 3" xfId="2961"/>
    <cellStyle name="Normalny 3 3 2 6 3 2" xfId="9685"/>
    <cellStyle name="Normalny 3 3 2 6 3 2 2" xfId="22915"/>
    <cellStyle name="Normalny 3 3 2 6 3 2 2 2" xfId="49110"/>
    <cellStyle name="Normalny 3 3 2 6 3 2 3" xfId="36032"/>
    <cellStyle name="Normalny 3 3 2 6 3 3" xfId="16333"/>
    <cellStyle name="Normalny 3 3 2 6 3 3 2" xfId="42589"/>
    <cellStyle name="Normalny 3 3 2 6 3 4" xfId="29500"/>
    <cellStyle name="Normalny 3 3 2 6 4" xfId="9682"/>
    <cellStyle name="Normalny 3 3 2 6 4 2" xfId="22912"/>
    <cellStyle name="Normalny 3 3 2 6 4 2 2" xfId="49107"/>
    <cellStyle name="Normalny 3 3 2 6 4 3" xfId="36029"/>
    <cellStyle name="Normalny 3 3 2 6 5" xfId="16330"/>
    <cellStyle name="Normalny 3 3 2 6 5 2" xfId="42586"/>
    <cellStyle name="Normalny 3 3 2 6 6" xfId="29497"/>
    <cellStyle name="Normalny 3 3 2 7" xfId="2962"/>
    <cellStyle name="Normalny 3 3 2 7 2" xfId="2963"/>
    <cellStyle name="Normalny 3 3 2 7 2 2" xfId="9687"/>
    <cellStyle name="Normalny 3 3 2 7 2 2 2" xfId="22917"/>
    <cellStyle name="Normalny 3 3 2 7 2 2 2 2" xfId="49112"/>
    <cellStyle name="Normalny 3 3 2 7 2 2 3" xfId="36034"/>
    <cellStyle name="Normalny 3 3 2 7 2 3" xfId="16335"/>
    <cellStyle name="Normalny 3 3 2 7 2 3 2" xfId="42591"/>
    <cellStyle name="Normalny 3 3 2 7 2 4" xfId="29502"/>
    <cellStyle name="Normalny 3 3 2 7 3" xfId="9686"/>
    <cellStyle name="Normalny 3 3 2 7 3 2" xfId="22916"/>
    <cellStyle name="Normalny 3 3 2 7 3 2 2" xfId="49111"/>
    <cellStyle name="Normalny 3 3 2 7 3 3" xfId="36033"/>
    <cellStyle name="Normalny 3 3 2 7 4" xfId="16334"/>
    <cellStyle name="Normalny 3 3 2 7 4 2" xfId="42590"/>
    <cellStyle name="Normalny 3 3 2 7 5" xfId="29501"/>
    <cellStyle name="Normalny 3 3 2 8" xfId="2964"/>
    <cellStyle name="Normalny 3 3 2 8 2" xfId="9688"/>
    <cellStyle name="Normalny 3 3 2 8 2 2" xfId="22918"/>
    <cellStyle name="Normalny 3 3 2 8 2 2 2" xfId="49113"/>
    <cellStyle name="Normalny 3 3 2 8 2 3" xfId="36035"/>
    <cellStyle name="Normalny 3 3 2 8 3" xfId="16336"/>
    <cellStyle name="Normalny 3 3 2 8 3 2" xfId="42592"/>
    <cellStyle name="Normalny 3 3 2 8 4" xfId="29503"/>
    <cellStyle name="Normalny 3 3 2 9" xfId="7054"/>
    <cellStyle name="Normalny 3 3 2 9 2" xfId="13652"/>
    <cellStyle name="Normalny 3 3 2 9 2 2" xfId="26881"/>
    <cellStyle name="Normalny 3 3 2 9 2 2 2" xfId="53048"/>
    <cellStyle name="Normalny 3 3 2 9 2 3" xfId="39970"/>
    <cellStyle name="Normalny 3 3 2 9 3" xfId="20300"/>
    <cellStyle name="Normalny 3 3 2 9 3 2" xfId="46527"/>
    <cellStyle name="Normalny 3 3 2 9 4" xfId="33437"/>
    <cellStyle name="Normalny 3 3 3" xfId="7055"/>
    <cellStyle name="Normalny 3 3 3 2" xfId="13653"/>
    <cellStyle name="Normalny 3 3 3 2 2" xfId="26882"/>
    <cellStyle name="Normalny 3 3 3 3" xfId="20301"/>
    <cellStyle name="Normalny 3 3 4" xfId="9560"/>
    <cellStyle name="Normalny 3 3 4 2" xfId="22790"/>
    <cellStyle name="Normalny 3 3 5" xfId="16208"/>
    <cellStyle name="Normalny 3 3 6" xfId="2836"/>
    <cellStyle name="Normalny 3 4" xfId="346"/>
    <cellStyle name="Normalny 3 4 10" xfId="9689"/>
    <cellStyle name="Normalny 3 4 10 2" xfId="22919"/>
    <cellStyle name="Normalny 3 4 10 2 2" xfId="49114"/>
    <cellStyle name="Normalny 3 4 10 3" xfId="36036"/>
    <cellStyle name="Normalny 3 4 11" xfId="16337"/>
    <cellStyle name="Normalny 3 4 11 2" xfId="42593"/>
    <cellStyle name="Normalny 3 4 12" xfId="29504"/>
    <cellStyle name="Normalny 3 4 13" xfId="2965"/>
    <cellStyle name="Normalny 3 4 2" xfId="2966"/>
    <cellStyle name="Normalny 3 4 2 10" xfId="29505"/>
    <cellStyle name="Normalny 3 4 2 2" xfId="2967"/>
    <cellStyle name="Normalny 3 4 2 2 2" xfId="2968"/>
    <cellStyle name="Normalny 3 4 2 2 2 2" xfId="2969"/>
    <cellStyle name="Normalny 3 4 2 2 2 2 2" xfId="2970"/>
    <cellStyle name="Normalny 3 4 2 2 2 2 2 2" xfId="2971"/>
    <cellStyle name="Normalny 3 4 2 2 2 2 2 2 2" xfId="2972"/>
    <cellStyle name="Normalny 3 4 2 2 2 2 2 2 2 2" xfId="9696"/>
    <cellStyle name="Normalny 3 4 2 2 2 2 2 2 2 2 2" xfId="22926"/>
    <cellStyle name="Normalny 3 4 2 2 2 2 2 2 2 2 2 2" xfId="49121"/>
    <cellStyle name="Normalny 3 4 2 2 2 2 2 2 2 2 3" xfId="36043"/>
    <cellStyle name="Normalny 3 4 2 2 2 2 2 2 2 3" xfId="16344"/>
    <cellStyle name="Normalny 3 4 2 2 2 2 2 2 2 3 2" xfId="42600"/>
    <cellStyle name="Normalny 3 4 2 2 2 2 2 2 2 4" xfId="29511"/>
    <cellStyle name="Normalny 3 4 2 2 2 2 2 2 3" xfId="9695"/>
    <cellStyle name="Normalny 3 4 2 2 2 2 2 2 3 2" xfId="22925"/>
    <cellStyle name="Normalny 3 4 2 2 2 2 2 2 3 2 2" xfId="49120"/>
    <cellStyle name="Normalny 3 4 2 2 2 2 2 2 3 3" xfId="36042"/>
    <cellStyle name="Normalny 3 4 2 2 2 2 2 2 4" xfId="16343"/>
    <cellStyle name="Normalny 3 4 2 2 2 2 2 2 4 2" xfId="42599"/>
    <cellStyle name="Normalny 3 4 2 2 2 2 2 2 5" xfId="29510"/>
    <cellStyle name="Normalny 3 4 2 2 2 2 2 3" xfId="2973"/>
    <cellStyle name="Normalny 3 4 2 2 2 2 2 3 2" xfId="9697"/>
    <cellStyle name="Normalny 3 4 2 2 2 2 2 3 2 2" xfId="22927"/>
    <cellStyle name="Normalny 3 4 2 2 2 2 2 3 2 2 2" xfId="49122"/>
    <cellStyle name="Normalny 3 4 2 2 2 2 2 3 2 3" xfId="36044"/>
    <cellStyle name="Normalny 3 4 2 2 2 2 2 3 3" xfId="16345"/>
    <cellStyle name="Normalny 3 4 2 2 2 2 2 3 3 2" xfId="42601"/>
    <cellStyle name="Normalny 3 4 2 2 2 2 2 3 4" xfId="29512"/>
    <cellStyle name="Normalny 3 4 2 2 2 2 2 4" xfId="9694"/>
    <cellStyle name="Normalny 3 4 2 2 2 2 2 4 2" xfId="22924"/>
    <cellStyle name="Normalny 3 4 2 2 2 2 2 4 2 2" xfId="49119"/>
    <cellStyle name="Normalny 3 4 2 2 2 2 2 4 3" xfId="36041"/>
    <cellStyle name="Normalny 3 4 2 2 2 2 2 5" xfId="16342"/>
    <cellStyle name="Normalny 3 4 2 2 2 2 2 5 2" xfId="42598"/>
    <cellStyle name="Normalny 3 4 2 2 2 2 2 6" xfId="29509"/>
    <cellStyle name="Normalny 3 4 2 2 2 2 3" xfId="2974"/>
    <cellStyle name="Normalny 3 4 2 2 2 2 3 2" xfId="2975"/>
    <cellStyle name="Normalny 3 4 2 2 2 2 3 2 2" xfId="9699"/>
    <cellStyle name="Normalny 3 4 2 2 2 2 3 2 2 2" xfId="22929"/>
    <cellStyle name="Normalny 3 4 2 2 2 2 3 2 2 2 2" xfId="49124"/>
    <cellStyle name="Normalny 3 4 2 2 2 2 3 2 2 3" xfId="36046"/>
    <cellStyle name="Normalny 3 4 2 2 2 2 3 2 3" xfId="16347"/>
    <cellStyle name="Normalny 3 4 2 2 2 2 3 2 3 2" xfId="42603"/>
    <cellStyle name="Normalny 3 4 2 2 2 2 3 2 4" xfId="29514"/>
    <cellStyle name="Normalny 3 4 2 2 2 2 3 3" xfId="9698"/>
    <cellStyle name="Normalny 3 4 2 2 2 2 3 3 2" xfId="22928"/>
    <cellStyle name="Normalny 3 4 2 2 2 2 3 3 2 2" xfId="49123"/>
    <cellStyle name="Normalny 3 4 2 2 2 2 3 3 3" xfId="36045"/>
    <cellStyle name="Normalny 3 4 2 2 2 2 3 4" xfId="16346"/>
    <cellStyle name="Normalny 3 4 2 2 2 2 3 4 2" xfId="42602"/>
    <cellStyle name="Normalny 3 4 2 2 2 2 3 5" xfId="29513"/>
    <cellStyle name="Normalny 3 4 2 2 2 2 4" xfId="2976"/>
    <cellStyle name="Normalny 3 4 2 2 2 2 4 2" xfId="9700"/>
    <cellStyle name="Normalny 3 4 2 2 2 2 4 2 2" xfId="22930"/>
    <cellStyle name="Normalny 3 4 2 2 2 2 4 2 2 2" xfId="49125"/>
    <cellStyle name="Normalny 3 4 2 2 2 2 4 2 3" xfId="36047"/>
    <cellStyle name="Normalny 3 4 2 2 2 2 4 3" xfId="16348"/>
    <cellStyle name="Normalny 3 4 2 2 2 2 4 3 2" xfId="42604"/>
    <cellStyle name="Normalny 3 4 2 2 2 2 4 4" xfId="29515"/>
    <cellStyle name="Normalny 3 4 2 2 2 2 5" xfId="9693"/>
    <cellStyle name="Normalny 3 4 2 2 2 2 5 2" xfId="22923"/>
    <cellStyle name="Normalny 3 4 2 2 2 2 5 2 2" xfId="49118"/>
    <cellStyle name="Normalny 3 4 2 2 2 2 5 3" xfId="36040"/>
    <cellStyle name="Normalny 3 4 2 2 2 2 6" xfId="16341"/>
    <cellStyle name="Normalny 3 4 2 2 2 2 6 2" xfId="42597"/>
    <cellStyle name="Normalny 3 4 2 2 2 2 7" xfId="29508"/>
    <cellStyle name="Normalny 3 4 2 2 2 3" xfId="2977"/>
    <cellStyle name="Normalny 3 4 2 2 2 3 2" xfId="2978"/>
    <cellStyle name="Normalny 3 4 2 2 2 3 2 2" xfId="2979"/>
    <cellStyle name="Normalny 3 4 2 2 2 3 2 2 2" xfId="9703"/>
    <cellStyle name="Normalny 3 4 2 2 2 3 2 2 2 2" xfId="22933"/>
    <cellStyle name="Normalny 3 4 2 2 2 3 2 2 2 2 2" xfId="49128"/>
    <cellStyle name="Normalny 3 4 2 2 2 3 2 2 2 3" xfId="36050"/>
    <cellStyle name="Normalny 3 4 2 2 2 3 2 2 3" xfId="16351"/>
    <cellStyle name="Normalny 3 4 2 2 2 3 2 2 3 2" xfId="42607"/>
    <cellStyle name="Normalny 3 4 2 2 2 3 2 2 4" xfId="29518"/>
    <cellStyle name="Normalny 3 4 2 2 2 3 2 3" xfId="9702"/>
    <cellStyle name="Normalny 3 4 2 2 2 3 2 3 2" xfId="22932"/>
    <cellStyle name="Normalny 3 4 2 2 2 3 2 3 2 2" xfId="49127"/>
    <cellStyle name="Normalny 3 4 2 2 2 3 2 3 3" xfId="36049"/>
    <cellStyle name="Normalny 3 4 2 2 2 3 2 4" xfId="16350"/>
    <cellStyle name="Normalny 3 4 2 2 2 3 2 4 2" xfId="42606"/>
    <cellStyle name="Normalny 3 4 2 2 2 3 2 5" xfId="29517"/>
    <cellStyle name="Normalny 3 4 2 2 2 3 3" xfId="2980"/>
    <cellStyle name="Normalny 3 4 2 2 2 3 3 2" xfId="9704"/>
    <cellStyle name="Normalny 3 4 2 2 2 3 3 2 2" xfId="22934"/>
    <cellStyle name="Normalny 3 4 2 2 2 3 3 2 2 2" xfId="49129"/>
    <cellStyle name="Normalny 3 4 2 2 2 3 3 2 3" xfId="36051"/>
    <cellStyle name="Normalny 3 4 2 2 2 3 3 3" xfId="16352"/>
    <cellStyle name="Normalny 3 4 2 2 2 3 3 3 2" xfId="42608"/>
    <cellStyle name="Normalny 3 4 2 2 2 3 3 4" xfId="29519"/>
    <cellStyle name="Normalny 3 4 2 2 2 3 4" xfId="9701"/>
    <cellStyle name="Normalny 3 4 2 2 2 3 4 2" xfId="22931"/>
    <cellStyle name="Normalny 3 4 2 2 2 3 4 2 2" xfId="49126"/>
    <cellStyle name="Normalny 3 4 2 2 2 3 4 3" xfId="36048"/>
    <cellStyle name="Normalny 3 4 2 2 2 3 5" xfId="16349"/>
    <cellStyle name="Normalny 3 4 2 2 2 3 5 2" xfId="42605"/>
    <cellStyle name="Normalny 3 4 2 2 2 3 6" xfId="29516"/>
    <cellStyle name="Normalny 3 4 2 2 2 4" xfId="2981"/>
    <cellStyle name="Normalny 3 4 2 2 2 4 2" xfId="2982"/>
    <cellStyle name="Normalny 3 4 2 2 2 4 2 2" xfId="9706"/>
    <cellStyle name="Normalny 3 4 2 2 2 4 2 2 2" xfId="22936"/>
    <cellStyle name="Normalny 3 4 2 2 2 4 2 2 2 2" xfId="49131"/>
    <cellStyle name="Normalny 3 4 2 2 2 4 2 2 3" xfId="36053"/>
    <cellStyle name="Normalny 3 4 2 2 2 4 2 3" xfId="16354"/>
    <cellStyle name="Normalny 3 4 2 2 2 4 2 3 2" xfId="42610"/>
    <cellStyle name="Normalny 3 4 2 2 2 4 2 4" xfId="29521"/>
    <cellStyle name="Normalny 3 4 2 2 2 4 3" xfId="9705"/>
    <cellStyle name="Normalny 3 4 2 2 2 4 3 2" xfId="22935"/>
    <cellStyle name="Normalny 3 4 2 2 2 4 3 2 2" xfId="49130"/>
    <cellStyle name="Normalny 3 4 2 2 2 4 3 3" xfId="36052"/>
    <cellStyle name="Normalny 3 4 2 2 2 4 4" xfId="16353"/>
    <cellStyle name="Normalny 3 4 2 2 2 4 4 2" xfId="42609"/>
    <cellStyle name="Normalny 3 4 2 2 2 4 5" xfId="29520"/>
    <cellStyle name="Normalny 3 4 2 2 2 5" xfId="2983"/>
    <cellStyle name="Normalny 3 4 2 2 2 5 2" xfId="9707"/>
    <cellStyle name="Normalny 3 4 2 2 2 5 2 2" xfId="22937"/>
    <cellStyle name="Normalny 3 4 2 2 2 5 2 2 2" xfId="49132"/>
    <cellStyle name="Normalny 3 4 2 2 2 5 2 3" xfId="36054"/>
    <cellStyle name="Normalny 3 4 2 2 2 5 3" xfId="16355"/>
    <cellStyle name="Normalny 3 4 2 2 2 5 3 2" xfId="42611"/>
    <cellStyle name="Normalny 3 4 2 2 2 5 4" xfId="29522"/>
    <cellStyle name="Normalny 3 4 2 2 2 6" xfId="9692"/>
    <cellStyle name="Normalny 3 4 2 2 2 6 2" xfId="22922"/>
    <cellStyle name="Normalny 3 4 2 2 2 6 2 2" xfId="49117"/>
    <cellStyle name="Normalny 3 4 2 2 2 6 3" xfId="36039"/>
    <cellStyle name="Normalny 3 4 2 2 2 7" xfId="16340"/>
    <cellStyle name="Normalny 3 4 2 2 2 7 2" xfId="42596"/>
    <cellStyle name="Normalny 3 4 2 2 2 8" xfId="29507"/>
    <cellStyle name="Normalny 3 4 2 2 3" xfId="2984"/>
    <cellStyle name="Normalny 3 4 2 2 3 2" xfId="2985"/>
    <cellStyle name="Normalny 3 4 2 2 3 2 2" xfId="2986"/>
    <cellStyle name="Normalny 3 4 2 2 3 2 2 2" xfId="2987"/>
    <cellStyle name="Normalny 3 4 2 2 3 2 2 2 2" xfId="9711"/>
    <cellStyle name="Normalny 3 4 2 2 3 2 2 2 2 2" xfId="22941"/>
    <cellStyle name="Normalny 3 4 2 2 3 2 2 2 2 2 2" xfId="49136"/>
    <cellStyle name="Normalny 3 4 2 2 3 2 2 2 2 3" xfId="36058"/>
    <cellStyle name="Normalny 3 4 2 2 3 2 2 2 3" xfId="16359"/>
    <cellStyle name="Normalny 3 4 2 2 3 2 2 2 3 2" xfId="42615"/>
    <cellStyle name="Normalny 3 4 2 2 3 2 2 2 4" xfId="29526"/>
    <cellStyle name="Normalny 3 4 2 2 3 2 2 3" xfId="9710"/>
    <cellStyle name="Normalny 3 4 2 2 3 2 2 3 2" xfId="22940"/>
    <cellStyle name="Normalny 3 4 2 2 3 2 2 3 2 2" xfId="49135"/>
    <cellStyle name="Normalny 3 4 2 2 3 2 2 3 3" xfId="36057"/>
    <cellStyle name="Normalny 3 4 2 2 3 2 2 4" xfId="16358"/>
    <cellStyle name="Normalny 3 4 2 2 3 2 2 4 2" xfId="42614"/>
    <cellStyle name="Normalny 3 4 2 2 3 2 2 5" xfId="29525"/>
    <cellStyle name="Normalny 3 4 2 2 3 2 3" xfId="2988"/>
    <cellStyle name="Normalny 3 4 2 2 3 2 3 2" xfId="9712"/>
    <cellStyle name="Normalny 3 4 2 2 3 2 3 2 2" xfId="22942"/>
    <cellStyle name="Normalny 3 4 2 2 3 2 3 2 2 2" xfId="49137"/>
    <cellStyle name="Normalny 3 4 2 2 3 2 3 2 3" xfId="36059"/>
    <cellStyle name="Normalny 3 4 2 2 3 2 3 3" xfId="16360"/>
    <cellStyle name="Normalny 3 4 2 2 3 2 3 3 2" xfId="42616"/>
    <cellStyle name="Normalny 3 4 2 2 3 2 3 4" xfId="29527"/>
    <cellStyle name="Normalny 3 4 2 2 3 2 4" xfId="9709"/>
    <cellStyle name="Normalny 3 4 2 2 3 2 4 2" xfId="22939"/>
    <cellStyle name="Normalny 3 4 2 2 3 2 4 2 2" xfId="49134"/>
    <cellStyle name="Normalny 3 4 2 2 3 2 4 3" xfId="36056"/>
    <cellStyle name="Normalny 3 4 2 2 3 2 5" xfId="16357"/>
    <cellStyle name="Normalny 3 4 2 2 3 2 5 2" xfId="42613"/>
    <cellStyle name="Normalny 3 4 2 2 3 2 6" xfId="29524"/>
    <cellStyle name="Normalny 3 4 2 2 3 3" xfId="2989"/>
    <cellStyle name="Normalny 3 4 2 2 3 3 2" xfId="2990"/>
    <cellStyle name="Normalny 3 4 2 2 3 3 2 2" xfId="9714"/>
    <cellStyle name="Normalny 3 4 2 2 3 3 2 2 2" xfId="22944"/>
    <cellStyle name="Normalny 3 4 2 2 3 3 2 2 2 2" xfId="49139"/>
    <cellStyle name="Normalny 3 4 2 2 3 3 2 2 3" xfId="36061"/>
    <cellStyle name="Normalny 3 4 2 2 3 3 2 3" xfId="16362"/>
    <cellStyle name="Normalny 3 4 2 2 3 3 2 3 2" xfId="42618"/>
    <cellStyle name="Normalny 3 4 2 2 3 3 2 4" xfId="29529"/>
    <cellStyle name="Normalny 3 4 2 2 3 3 3" xfId="9713"/>
    <cellStyle name="Normalny 3 4 2 2 3 3 3 2" xfId="22943"/>
    <cellStyle name="Normalny 3 4 2 2 3 3 3 2 2" xfId="49138"/>
    <cellStyle name="Normalny 3 4 2 2 3 3 3 3" xfId="36060"/>
    <cellStyle name="Normalny 3 4 2 2 3 3 4" xfId="16361"/>
    <cellStyle name="Normalny 3 4 2 2 3 3 4 2" xfId="42617"/>
    <cellStyle name="Normalny 3 4 2 2 3 3 5" xfId="29528"/>
    <cellStyle name="Normalny 3 4 2 2 3 4" xfId="2991"/>
    <cellStyle name="Normalny 3 4 2 2 3 4 2" xfId="9715"/>
    <cellStyle name="Normalny 3 4 2 2 3 4 2 2" xfId="22945"/>
    <cellStyle name="Normalny 3 4 2 2 3 4 2 2 2" xfId="49140"/>
    <cellStyle name="Normalny 3 4 2 2 3 4 2 3" xfId="36062"/>
    <cellStyle name="Normalny 3 4 2 2 3 4 3" xfId="16363"/>
    <cellStyle name="Normalny 3 4 2 2 3 4 3 2" xfId="42619"/>
    <cellStyle name="Normalny 3 4 2 2 3 4 4" xfId="29530"/>
    <cellStyle name="Normalny 3 4 2 2 3 5" xfId="9708"/>
    <cellStyle name="Normalny 3 4 2 2 3 5 2" xfId="22938"/>
    <cellStyle name="Normalny 3 4 2 2 3 5 2 2" xfId="49133"/>
    <cellStyle name="Normalny 3 4 2 2 3 5 3" xfId="36055"/>
    <cellStyle name="Normalny 3 4 2 2 3 6" xfId="16356"/>
    <cellStyle name="Normalny 3 4 2 2 3 6 2" xfId="42612"/>
    <cellStyle name="Normalny 3 4 2 2 3 7" xfId="29523"/>
    <cellStyle name="Normalny 3 4 2 2 4" xfId="2992"/>
    <cellStyle name="Normalny 3 4 2 2 4 2" xfId="2993"/>
    <cellStyle name="Normalny 3 4 2 2 4 2 2" xfId="2994"/>
    <cellStyle name="Normalny 3 4 2 2 4 2 2 2" xfId="9718"/>
    <cellStyle name="Normalny 3 4 2 2 4 2 2 2 2" xfId="22948"/>
    <cellStyle name="Normalny 3 4 2 2 4 2 2 2 2 2" xfId="49143"/>
    <cellStyle name="Normalny 3 4 2 2 4 2 2 2 3" xfId="36065"/>
    <cellStyle name="Normalny 3 4 2 2 4 2 2 3" xfId="16366"/>
    <cellStyle name="Normalny 3 4 2 2 4 2 2 3 2" xfId="42622"/>
    <cellStyle name="Normalny 3 4 2 2 4 2 2 4" xfId="29533"/>
    <cellStyle name="Normalny 3 4 2 2 4 2 3" xfId="9717"/>
    <cellStyle name="Normalny 3 4 2 2 4 2 3 2" xfId="22947"/>
    <cellStyle name="Normalny 3 4 2 2 4 2 3 2 2" xfId="49142"/>
    <cellStyle name="Normalny 3 4 2 2 4 2 3 3" xfId="36064"/>
    <cellStyle name="Normalny 3 4 2 2 4 2 4" xfId="16365"/>
    <cellStyle name="Normalny 3 4 2 2 4 2 4 2" xfId="42621"/>
    <cellStyle name="Normalny 3 4 2 2 4 2 5" xfId="29532"/>
    <cellStyle name="Normalny 3 4 2 2 4 3" xfId="2995"/>
    <cellStyle name="Normalny 3 4 2 2 4 3 2" xfId="9719"/>
    <cellStyle name="Normalny 3 4 2 2 4 3 2 2" xfId="22949"/>
    <cellStyle name="Normalny 3 4 2 2 4 3 2 2 2" xfId="49144"/>
    <cellStyle name="Normalny 3 4 2 2 4 3 2 3" xfId="36066"/>
    <cellStyle name="Normalny 3 4 2 2 4 3 3" xfId="16367"/>
    <cellStyle name="Normalny 3 4 2 2 4 3 3 2" xfId="42623"/>
    <cellStyle name="Normalny 3 4 2 2 4 3 4" xfId="29534"/>
    <cellStyle name="Normalny 3 4 2 2 4 4" xfId="9716"/>
    <cellStyle name="Normalny 3 4 2 2 4 4 2" xfId="22946"/>
    <cellStyle name="Normalny 3 4 2 2 4 4 2 2" xfId="49141"/>
    <cellStyle name="Normalny 3 4 2 2 4 4 3" xfId="36063"/>
    <cellStyle name="Normalny 3 4 2 2 4 5" xfId="16364"/>
    <cellStyle name="Normalny 3 4 2 2 4 5 2" xfId="42620"/>
    <cellStyle name="Normalny 3 4 2 2 4 6" xfId="29531"/>
    <cellStyle name="Normalny 3 4 2 2 5" xfId="2996"/>
    <cellStyle name="Normalny 3 4 2 2 5 2" xfId="2997"/>
    <cellStyle name="Normalny 3 4 2 2 5 2 2" xfId="9721"/>
    <cellStyle name="Normalny 3 4 2 2 5 2 2 2" xfId="22951"/>
    <cellStyle name="Normalny 3 4 2 2 5 2 2 2 2" xfId="49146"/>
    <cellStyle name="Normalny 3 4 2 2 5 2 2 3" xfId="36068"/>
    <cellStyle name="Normalny 3 4 2 2 5 2 3" xfId="16369"/>
    <cellStyle name="Normalny 3 4 2 2 5 2 3 2" xfId="42625"/>
    <cellStyle name="Normalny 3 4 2 2 5 2 4" xfId="29536"/>
    <cellStyle name="Normalny 3 4 2 2 5 3" xfId="9720"/>
    <cellStyle name="Normalny 3 4 2 2 5 3 2" xfId="22950"/>
    <cellStyle name="Normalny 3 4 2 2 5 3 2 2" xfId="49145"/>
    <cellStyle name="Normalny 3 4 2 2 5 3 3" xfId="36067"/>
    <cellStyle name="Normalny 3 4 2 2 5 4" xfId="16368"/>
    <cellStyle name="Normalny 3 4 2 2 5 4 2" xfId="42624"/>
    <cellStyle name="Normalny 3 4 2 2 5 5" xfId="29535"/>
    <cellStyle name="Normalny 3 4 2 2 6" xfId="2998"/>
    <cellStyle name="Normalny 3 4 2 2 6 2" xfId="9722"/>
    <cellStyle name="Normalny 3 4 2 2 6 2 2" xfId="22952"/>
    <cellStyle name="Normalny 3 4 2 2 6 2 2 2" xfId="49147"/>
    <cellStyle name="Normalny 3 4 2 2 6 2 3" xfId="36069"/>
    <cellStyle name="Normalny 3 4 2 2 6 3" xfId="16370"/>
    <cellStyle name="Normalny 3 4 2 2 6 3 2" xfId="42626"/>
    <cellStyle name="Normalny 3 4 2 2 6 4" xfId="29537"/>
    <cellStyle name="Normalny 3 4 2 2 7" xfId="9691"/>
    <cellStyle name="Normalny 3 4 2 2 7 2" xfId="22921"/>
    <cellStyle name="Normalny 3 4 2 2 7 2 2" xfId="49116"/>
    <cellStyle name="Normalny 3 4 2 2 7 3" xfId="36038"/>
    <cellStyle name="Normalny 3 4 2 2 8" xfId="16339"/>
    <cellStyle name="Normalny 3 4 2 2 8 2" xfId="42595"/>
    <cellStyle name="Normalny 3 4 2 2 9" xfId="29506"/>
    <cellStyle name="Normalny 3 4 2 3" xfId="2999"/>
    <cellStyle name="Normalny 3 4 2 3 2" xfId="3000"/>
    <cellStyle name="Normalny 3 4 2 3 2 2" xfId="3001"/>
    <cellStyle name="Normalny 3 4 2 3 2 2 2" xfId="3002"/>
    <cellStyle name="Normalny 3 4 2 3 2 2 2 2" xfId="3003"/>
    <cellStyle name="Normalny 3 4 2 3 2 2 2 2 2" xfId="9727"/>
    <cellStyle name="Normalny 3 4 2 3 2 2 2 2 2 2" xfId="22957"/>
    <cellStyle name="Normalny 3 4 2 3 2 2 2 2 2 2 2" xfId="49152"/>
    <cellStyle name="Normalny 3 4 2 3 2 2 2 2 2 3" xfId="36074"/>
    <cellStyle name="Normalny 3 4 2 3 2 2 2 2 3" xfId="16375"/>
    <cellStyle name="Normalny 3 4 2 3 2 2 2 2 3 2" xfId="42631"/>
    <cellStyle name="Normalny 3 4 2 3 2 2 2 2 4" xfId="29542"/>
    <cellStyle name="Normalny 3 4 2 3 2 2 2 3" xfId="9726"/>
    <cellStyle name="Normalny 3 4 2 3 2 2 2 3 2" xfId="22956"/>
    <cellStyle name="Normalny 3 4 2 3 2 2 2 3 2 2" xfId="49151"/>
    <cellStyle name="Normalny 3 4 2 3 2 2 2 3 3" xfId="36073"/>
    <cellStyle name="Normalny 3 4 2 3 2 2 2 4" xfId="16374"/>
    <cellStyle name="Normalny 3 4 2 3 2 2 2 4 2" xfId="42630"/>
    <cellStyle name="Normalny 3 4 2 3 2 2 2 5" xfId="29541"/>
    <cellStyle name="Normalny 3 4 2 3 2 2 3" xfId="3004"/>
    <cellStyle name="Normalny 3 4 2 3 2 2 3 2" xfId="9728"/>
    <cellStyle name="Normalny 3 4 2 3 2 2 3 2 2" xfId="22958"/>
    <cellStyle name="Normalny 3 4 2 3 2 2 3 2 2 2" xfId="49153"/>
    <cellStyle name="Normalny 3 4 2 3 2 2 3 2 3" xfId="36075"/>
    <cellStyle name="Normalny 3 4 2 3 2 2 3 3" xfId="16376"/>
    <cellStyle name="Normalny 3 4 2 3 2 2 3 3 2" xfId="42632"/>
    <cellStyle name="Normalny 3 4 2 3 2 2 3 4" xfId="29543"/>
    <cellStyle name="Normalny 3 4 2 3 2 2 4" xfId="9725"/>
    <cellStyle name="Normalny 3 4 2 3 2 2 4 2" xfId="22955"/>
    <cellStyle name="Normalny 3 4 2 3 2 2 4 2 2" xfId="49150"/>
    <cellStyle name="Normalny 3 4 2 3 2 2 4 3" xfId="36072"/>
    <cellStyle name="Normalny 3 4 2 3 2 2 5" xfId="16373"/>
    <cellStyle name="Normalny 3 4 2 3 2 2 5 2" xfId="42629"/>
    <cellStyle name="Normalny 3 4 2 3 2 2 6" xfId="29540"/>
    <cellStyle name="Normalny 3 4 2 3 2 3" xfId="3005"/>
    <cellStyle name="Normalny 3 4 2 3 2 3 2" xfId="3006"/>
    <cellStyle name="Normalny 3 4 2 3 2 3 2 2" xfId="9730"/>
    <cellStyle name="Normalny 3 4 2 3 2 3 2 2 2" xfId="22960"/>
    <cellStyle name="Normalny 3 4 2 3 2 3 2 2 2 2" xfId="49155"/>
    <cellStyle name="Normalny 3 4 2 3 2 3 2 2 3" xfId="36077"/>
    <cellStyle name="Normalny 3 4 2 3 2 3 2 3" xfId="16378"/>
    <cellStyle name="Normalny 3 4 2 3 2 3 2 3 2" xfId="42634"/>
    <cellStyle name="Normalny 3 4 2 3 2 3 2 4" xfId="29545"/>
    <cellStyle name="Normalny 3 4 2 3 2 3 3" xfId="9729"/>
    <cellStyle name="Normalny 3 4 2 3 2 3 3 2" xfId="22959"/>
    <cellStyle name="Normalny 3 4 2 3 2 3 3 2 2" xfId="49154"/>
    <cellStyle name="Normalny 3 4 2 3 2 3 3 3" xfId="36076"/>
    <cellStyle name="Normalny 3 4 2 3 2 3 4" xfId="16377"/>
    <cellStyle name="Normalny 3 4 2 3 2 3 4 2" xfId="42633"/>
    <cellStyle name="Normalny 3 4 2 3 2 3 5" xfId="29544"/>
    <cellStyle name="Normalny 3 4 2 3 2 4" xfId="3007"/>
    <cellStyle name="Normalny 3 4 2 3 2 4 2" xfId="9731"/>
    <cellStyle name="Normalny 3 4 2 3 2 4 2 2" xfId="22961"/>
    <cellStyle name="Normalny 3 4 2 3 2 4 2 2 2" xfId="49156"/>
    <cellStyle name="Normalny 3 4 2 3 2 4 2 3" xfId="36078"/>
    <cellStyle name="Normalny 3 4 2 3 2 4 3" xfId="16379"/>
    <cellStyle name="Normalny 3 4 2 3 2 4 3 2" xfId="42635"/>
    <cellStyle name="Normalny 3 4 2 3 2 4 4" xfId="29546"/>
    <cellStyle name="Normalny 3 4 2 3 2 5" xfId="9724"/>
    <cellStyle name="Normalny 3 4 2 3 2 5 2" xfId="22954"/>
    <cellStyle name="Normalny 3 4 2 3 2 5 2 2" xfId="49149"/>
    <cellStyle name="Normalny 3 4 2 3 2 5 3" xfId="36071"/>
    <cellStyle name="Normalny 3 4 2 3 2 6" xfId="16372"/>
    <cellStyle name="Normalny 3 4 2 3 2 6 2" xfId="42628"/>
    <cellStyle name="Normalny 3 4 2 3 2 7" xfId="29539"/>
    <cellStyle name="Normalny 3 4 2 3 3" xfId="3008"/>
    <cellStyle name="Normalny 3 4 2 3 3 2" xfId="3009"/>
    <cellStyle name="Normalny 3 4 2 3 3 2 2" xfId="3010"/>
    <cellStyle name="Normalny 3 4 2 3 3 2 2 2" xfId="9734"/>
    <cellStyle name="Normalny 3 4 2 3 3 2 2 2 2" xfId="22964"/>
    <cellStyle name="Normalny 3 4 2 3 3 2 2 2 2 2" xfId="49159"/>
    <cellStyle name="Normalny 3 4 2 3 3 2 2 2 3" xfId="36081"/>
    <cellStyle name="Normalny 3 4 2 3 3 2 2 3" xfId="16382"/>
    <cellStyle name="Normalny 3 4 2 3 3 2 2 3 2" xfId="42638"/>
    <cellStyle name="Normalny 3 4 2 3 3 2 2 4" xfId="29549"/>
    <cellStyle name="Normalny 3 4 2 3 3 2 3" xfId="9733"/>
    <cellStyle name="Normalny 3 4 2 3 3 2 3 2" xfId="22963"/>
    <cellStyle name="Normalny 3 4 2 3 3 2 3 2 2" xfId="49158"/>
    <cellStyle name="Normalny 3 4 2 3 3 2 3 3" xfId="36080"/>
    <cellStyle name="Normalny 3 4 2 3 3 2 4" xfId="16381"/>
    <cellStyle name="Normalny 3 4 2 3 3 2 4 2" xfId="42637"/>
    <cellStyle name="Normalny 3 4 2 3 3 2 5" xfId="29548"/>
    <cellStyle name="Normalny 3 4 2 3 3 3" xfId="3011"/>
    <cellStyle name="Normalny 3 4 2 3 3 3 2" xfId="9735"/>
    <cellStyle name="Normalny 3 4 2 3 3 3 2 2" xfId="22965"/>
    <cellStyle name="Normalny 3 4 2 3 3 3 2 2 2" xfId="49160"/>
    <cellStyle name="Normalny 3 4 2 3 3 3 2 3" xfId="36082"/>
    <cellStyle name="Normalny 3 4 2 3 3 3 3" xfId="16383"/>
    <cellStyle name="Normalny 3 4 2 3 3 3 3 2" xfId="42639"/>
    <cellStyle name="Normalny 3 4 2 3 3 3 4" xfId="29550"/>
    <cellStyle name="Normalny 3 4 2 3 3 4" xfId="9732"/>
    <cellStyle name="Normalny 3 4 2 3 3 4 2" xfId="22962"/>
    <cellStyle name="Normalny 3 4 2 3 3 4 2 2" xfId="49157"/>
    <cellStyle name="Normalny 3 4 2 3 3 4 3" xfId="36079"/>
    <cellStyle name="Normalny 3 4 2 3 3 5" xfId="16380"/>
    <cellStyle name="Normalny 3 4 2 3 3 5 2" xfId="42636"/>
    <cellStyle name="Normalny 3 4 2 3 3 6" xfId="29547"/>
    <cellStyle name="Normalny 3 4 2 3 4" xfId="3012"/>
    <cellStyle name="Normalny 3 4 2 3 4 2" xfId="3013"/>
    <cellStyle name="Normalny 3 4 2 3 4 2 2" xfId="9737"/>
    <cellStyle name="Normalny 3 4 2 3 4 2 2 2" xfId="22967"/>
    <cellStyle name="Normalny 3 4 2 3 4 2 2 2 2" xfId="49162"/>
    <cellStyle name="Normalny 3 4 2 3 4 2 2 3" xfId="36084"/>
    <cellStyle name="Normalny 3 4 2 3 4 2 3" xfId="16385"/>
    <cellStyle name="Normalny 3 4 2 3 4 2 3 2" xfId="42641"/>
    <cellStyle name="Normalny 3 4 2 3 4 2 4" xfId="29552"/>
    <cellStyle name="Normalny 3 4 2 3 4 3" xfId="9736"/>
    <cellStyle name="Normalny 3 4 2 3 4 3 2" xfId="22966"/>
    <cellStyle name="Normalny 3 4 2 3 4 3 2 2" xfId="49161"/>
    <cellStyle name="Normalny 3 4 2 3 4 3 3" xfId="36083"/>
    <cellStyle name="Normalny 3 4 2 3 4 4" xfId="16384"/>
    <cellStyle name="Normalny 3 4 2 3 4 4 2" xfId="42640"/>
    <cellStyle name="Normalny 3 4 2 3 4 5" xfId="29551"/>
    <cellStyle name="Normalny 3 4 2 3 5" xfId="3014"/>
    <cellStyle name="Normalny 3 4 2 3 5 2" xfId="9738"/>
    <cellStyle name="Normalny 3 4 2 3 5 2 2" xfId="22968"/>
    <cellStyle name="Normalny 3 4 2 3 5 2 2 2" xfId="49163"/>
    <cellStyle name="Normalny 3 4 2 3 5 2 3" xfId="36085"/>
    <cellStyle name="Normalny 3 4 2 3 5 3" xfId="16386"/>
    <cellStyle name="Normalny 3 4 2 3 5 3 2" xfId="42642"/>
    <cellStyle name="Normalny 3 4 2 3 5 4" xfId="29553"/>
    <cellStyle name="Normalny 3 4 2 3 6" xfId="9723"/>
    <cellStyle name="Normalny 3 4 2 3 6 2" xfId="22953"/>
    <cellStyle name="Normalny 3 4 2 3 6 2 2" xfId="49148"/>
    <cellStyle name="Normalny 3 4 2 3 6 3" xfId="36070"/>
    <cellStyle name="Normalny 3 4 2 3 7" xfId="16371"/>
    <cellStyle name="Normalny 3 4 2 3 7 2" xfId="42627"/>
    <cellStyle name="Normalny 3 4 2 3 8" xfId="29538"/>
    <cellStyle name="Normalny 3 4 2 4" xfId="3015"/>
    <cellStyle name="Normalny 3 4 2 4 2" xfId="3016"/>
    <cellStyle name="Normalny 3 4 2 4 2 2" xfId="3017"/>
    <cellStyle name="Normalny 3 4 2 4 2 2 2" xfId="3018"/>
    <cellStyle name="Normalny 3 4 2 4 2 2 2 2" xfId="9742"/>
    <cellStyle name="Normalny 3 4 2 4 2 2 2 2 2" xfId="22972"/>
    <cellStyle name="Normalny 3 4 2 4 2 2 2 2 2 2" xfId="49167"/>
    <cellStyle name="Normalny 3 4 2 4 2 2 2 2 3" xfId="36089"/>
    <cellStyle name="Normalny 3 4 2 4 2 2 2 3" xfId="16390"/>
    <cellStyle name="Normalny 3 4 2 4 2 2 2 3 2" xfId="42646"/>
    <cellStyle name="Normalny 3 4 2 4 2 2 2 4" xfId="29557"/>
    <cellStyle name="Normalny 3 4 2 4 2 2 3" xfId="9741"/>
    <cellStyle name="Normalny 3 4 2 4 2 2 3 2" xfId="22971"/>
    <cellStyle name="Normalny 3 4 2 4 2 2 3 2 2" xfId="49166"/>
    <cellStyle name="Normalny 3 4 2 4 2 2 3 3" xfId="36088"/>
    <cellStyle name="Normalny 3 4 2 4 2 2 4" xfId="16389"/>
    <cellStyle name="Normalny 3 4 2 4 2 2 4 2" xfId="42645"/>
    <cellStyle name="Normalny 3 4 2 4 2 2 5" xfId="29556"/>
    <cellStyle name="Normalny 3 4 2 4 2 3" xfId="3019"/>
    <cellStyle name="Normalny 3 4 2 4 2 3 2" xfId="9743"/>
    <cellStyle name="Normalny 3 4 2 4 2 3 2 2" xfId="22973"/>
    <cellStyle name="Normalny 3 4 2 4 2 3 2 2 2" xfId="49168"/>
    <cellStyle name="Normalny 3 4 2 4 2 3 2 3" xfId="36090"/>
    <cellStyle name="Normalny 3 4 2 4 2 3 3" xfId="16391"/>
    <cellStyle name="Normalny 3 4 2 4 2 3 3 2" xfId="42647"/>
    <cellStyle name="Normalny 3 4 2 4 2 3 4" xfId="29558"/>
    <cellStyle name="Normalny 3 4 2 4 2 4" xfId="9740"/>
    <cellStyle name="Normalny 3 4 2 4 2 4 2" xfId="22970"/>
    <cellStyle name="Normalny 3 4 2 4 2 4 2 2" xfId="49165"/>
    <cellStyle name="Normalny 3 4 2 4 2 4 3" xfId="36087"/>
    <cellStyle name="Normalny 3 4 2 4 2 5" xfId="16388"/>
    <cellStyle name="Normalny 3 4 2 4 2 5 2" xfId="42644"/>
    <cellStyle name="Normalny 3 4 2 4 2 6" xfId="29555"/>
    <cellStyle name="Normalny 3 4 2 4 3" xfId="3020"/>
    <cellStyle name="Normalny 3 4 2 4 3 2" xfId="3021"/>
    <cellStyle name="Normalny 3 4 2 4 3 2 2" xfId="9745"/>
    <cellStyle name="Normalny 3 4 2 4 3 2 2 2" xfId="22975"/>
    <cellStyle name="Normalny 3 4 2 4 3 2 2 2 2" xfId="49170"/>
    <cellStyle name="Normalny 3 4 2 4 3 2 2 3" xfId="36092"/>
    <cellStyle name="Normalny 3 4 2 4 3 2 3" xfId="16393"/>
    <cellStyle name="Normalny 3 4 2 4 3 2 3 2" xfId="42649"/>
    <cellStyle name="Normalny 3 4 2 4 3 2 4" xfId="29560"/>
    <cellStyle name="Normalny 3 4 2 4 3 3" xfId="9744"/>
    <cellStyle name="Normalny 3 4 2 4 3 3 2" xfId="22974"/>
    <cellStyle name="Normalny 3 4 2 4 3 3 2 2" xfId="49169"/>
    <cellStyle name="Normalny 3 4 2 4 3 3 3" xfId="36091"/>
    <cellStyle name="Normalny 3 4 2 4 3 4" xfId="16392"/>
    <cellStyle name="Normalny 3 4 2 4 3 4 2" xfId="42648"/>
    <cellStyle name="Normalny 3 4 2 4 3 5" xfId="29559"/>
    <cellStyle name="Normalny 3 4 2 4 4" xfId="3022"/>
    <cellStyle name="Normalny 3 4 2 4 4 2" xfId="9746"/>
    <cellStyle name="Normalny 3 4 2 4 4 2 2" xfId="22976"/>
    <cellStyle name="Normalny 3 4 2 4 4 2 2 2" xfId="49171"/>
    <cellStyle name="Normalny 3 4 2 4 4 2 3" xfId="36093"/>
    <cellStyle name="Normalny 3 4 2 4 4 3" xfId="16394"/>
    <cellStyle name="Normalny 3 4 2 4 4 3 2" xfId="42650"/>
    <cellStyle name="Normalny 3 4 2 4 4 4" xfId="29561"/>
    <cellStyle name="Normalny 3 4 2 4 5" xfId="9739"/>
    <cellStyle name="Normalny 3 4 2 4 5 2" xfId="22969"/>
    <cellStyle name="Normalny 3 4 2 4 5 2 2" xfId="49164"/>
    <cellStyle name="Normalny 3 4 2 4 5 3" xfId="36086"/>
    <cellStyle name="Normalny 3 4 2 4 6" xfId="16387"/>
    <cellStyle name="Normalny 3 4 2 4 6 2" xfId="42643"/>
    <cellStyle name="Normalny 3 4 2 4 7" xfId="29554"/>
    <cellStyle name="Normalny 3 4 2 5" xfId="3023"/>
    <cellStyle name="Normalny 3 4 2 5 2" xfId="3024"/>
    <cellStyle name="Normalny 3 4 2 5 2 2" xfId="3025"/>
    <cellStyle name="Normalny 3 4 2 5 2 2 2" xfId="9749"/>
    <cellStyle name="Normalny 3 4 2 5 2 2 2 2" xfId="22979"/>
    <cellStyle name="Normalny 3 4 2 5 2 2 2 2 2" xfId="49174"/>
    <cellStyle name="Normalny 3 4 2 5 2 2 2 3" xfId="36096"/>
    <cellStyle name="Normalny 3 4 2 5 2 2 3" xfId="16397"/>
    <cellStyle name="Normalny 3 4 2 5 2 2 3 2" xfId="42653"/>
    <cellStyle name="Normalny 3 4 2 5 2 2 4" xfId="29564"/>
    <cellStyle name="Normalny 3 4 2 5 2 3" xfId="9748"/>
    <cellStyle name="Normalny 3 4 2 5 2 3 2" xfId="22978"/>
    <cellStyle name="Normalny 3 4 2 5 2 3 2 2" xfId="49173"/>
    <cellStyle name="Normalny 3 4 2 5 2 3 3" xfId="36095"/>
    <cellStyle name="Normalny 3 4 2 5 2 4" xfId="16396"/>
    <cellStyle name="Normalny 3 4 2 5 2 4 2" xfId="42652"/>
    <cellStyle name="Normalny 3 4 2 5 2 5" xfId="29563"/>
    <cellStyle name="Normalny 3 4 2 5 3" xfId="3026"/>
    <cellStyle name="Normalny 3 4 2 5 3 2" xfId="9750"/>
    <cellStyle name="Normalny 3 4 2 5 3 2 2" xfId="22980"/>
    <cellStyle name="Normalny 3 4 2 5 3 2 2 2" xfId="49175"/>
    <cellStyle name="Normalny 3 4 2 5 3 2 3" xfId="36097"/>
    <cellStyle name="Normalny 3 4 2 5 3 3" xfId="16398"/>
    <cellStyle name="Normalny 3 4 2 5 3 3 2" xfId="42654"/>
    <cellStyle name="Normalny 3 4 2 5 3 4" xfId="29565"/>
    <cellStyle name="Normalny 3 4 2 5 4" xfId="9747"/>
    <cellStyle name="Normalny 3 4 2 5 4 2" xfId="22977"/>
    <cellStyle name="Normalny 3 4 2 5 4 2 2" xfId="49172"/>
    <cellStyle name="Normalny 3 4 2 5 4 3" xfId="36094"/>
    <cellStyle name="Normalny 3 4 2 5 5" xfId="16395"/>
    <cellStyle name="Normalny 3 4 2 5 5 2" xfId="42651"/>
    <cellStyle name="Normalny 3 4 2 5 6" xfId="29562"/>
    <cellStyle name="Normalny 3 4 2 6" xfId="3027"/>
    <cellStyle name="Normalny 3 4 2 6 2" xfId="3028"/>
    <cellStyle name="Normalny 3 4 2 6 2 2" xfId="9752"/>
    <cellStyle name="Normalny 3 4 2 6 2 2 2" xfId="22982"/>
    <cellStyle name="Normalny 3 4 2 6 2 2 2 2" xfId="49177"/>
    <cellStyle name="Normalny 3 4 2 6 2 2 3" xfId="36099"/>
    <cellStyle name="Normalny 3 4 2 6 2 3" xfId="16400"/>
    <cellStyle name="Normalny 3 4 2 6 2 3 2" xfId="42656"/>
    <cellStyle name="Normalny 3 4 2 6 2 4" xfId="29567"/>
    <cellStyle name="Normalny 3 4 2 6 3" xfId="9751"/>
    <cellStyle name="Normalny 3 4 2 6 3 2" xfId="22981"/>
    <cellStyle name="Normalny 3 4 2 6 3 2 2" xfId="49176"/>
    <cellStyle name="Normalny 3 4 2 6 3 3" xfId="36098"/>
    <cellStyle name="Normalny 3 4 2 6 4" xfId="16399"/>
    <cellStyle name="Normalny 3 4 2 6 4 2" xfId="42655"/>
    <cellStyle name="Normalny 3 4 2 6 5" xfId="29566"/>
    <cellStyle name="Normalny 3 4 2 7" xfId="3029"/>
    <cellStyle name="Normalny 3 4 2 7 2" xfId="9753"/>
    <cellStyle name="Normalny 3 4 2 7 2 2" xfId="22983"/>
    <cellStyle name="Normalny 3 4 2 7 2 2 2" xfId="49178"/>
    <cellStyle name="Normalny 3 4 2 7 2 3" xfId="36100"/>
    <cellStyle name="Normalny 3 4 2 7 3" xfId="16401"/>
    <cellStyle name="Normalny 3 4 2 7 3 2" xfId="42657"/>
    <cellStyle name="Normalny 3 4 2 7 4" xfId="29568"/>
    <cellStyle name="Normalny 3 4 2 8" xfId="9690"/>
    <cellStyle name="Normalny 3 4 2 8 2" xfId="22920"/>
    <cellStyle name="Normalny 3 4 2 8 2 2" xfId="49115"/>
    <cellStyle name="Normalny 3 4 2 8 3" xfId="36037"/>
    <cellStyle name="Normalny 3 4 2 9" xfId="16338"/>
    <cellStyle name="Normalny 3 4 2 9 2" xfId="42594"/>
    <cellStyle name="Normalny 3 4 3" xfId="3030"/>
    <cellStyle name="Normalny 3 4 3 2" xfId="3031"/>
    <cellStyle name="Normalny 3 4 3 2 2" xfId="3032"/>
    <cellStyle name="Normalny 3 4 3 2 2 2" xfId="3033"/>
    <cellStyle name="Normalny 3 4 3 2 2 2 2" xfId="3034"/>
    <cellStyle name="Normalny 3 4 3 2 2 2 2 2" xfId="3035"/>
    <cellStyle name="Normalny 3 4 3 2 2 2 2 2 2" xfId="9759"/>
    <cellStyle name="Normalny 3 4 3 2 2 2 2 2 2 2" xfId="22989"/>
    <cellStyle name="Normalny 3 4 3 2 2 2 2 2 2 2 2" xfId="49184"/>
    <cellStyle name="Normalny 3 4 3 2 2 2 2 2 2 3" xfId="36106"/>
    <cellStyle name="Normalny 3 4 3 2 2 2 2 2 3" xfId="16407"/>
    <cellStyle name="Normalny 3 4 3 2 2 2 2 2 3 2" xfId="42663"/>
    <cellStyle name="Normalny 3 4 3 2 2 2 2 2 4" xfId="29574"/>
    <cellStyle name="Normalny 3 4 3 2 2 2 2 3" xfId="9758"/>
    <cellStyle name="Normalny 3 4 3 2 2 2 2 3 2" xfId="22988"/>
    <cellStyle name="Normalny 3 4 3 2 2 2 2 3 2 2" xfId="49183"/>
    <cellStyle name="Normalny 3 4 3 2 2 2 2 3 3" xfId="36105"/>
    <cellStyle name="Normalny 3 4 3 2 2 2 2 4" xfId="16406"/>
    <cellStyle name="Normalny 3 4 3 2 2 2 2 4 2" xfId="42662"/>
    <cellStyle name="Normalny 3 4 3 2 2 2 2 5" xfId="29573"/>
    <cellStyle name="Normalny 3 4 3 2 2 2 3" xfId="3036"/>
    <cellStyle name="Normalny 3 4 3 2 2 2 3 2" xfId="9760"/>
    <cellStyle name="Normalny 3 4 3 2 2 2 3 2 2" xfId="22990"/>
    <cellStyle name="Normalny 3 4 3 2 2 2 3 2 2 2" xfId="49185"/>
    <cellStyle name="Normalny 3 4 3 2 2 2 3 2 3" xfId="36107"/>
    <cellStyle name="Normalny 3 4 3 2 2 2 3 3" xfId="16408"/>
    <cellStyle name="Normalny 3 4 3 2 2 2 3 3 2" xfId="42664"/>
    <cellStyle name="Normalny 3 4 3 2 2 2 3 4" xfId="29575"/>
    <cellStyle name="Normalny 3 4 3 2 2 2 4" xfId="9757"/>
    <cellStyle name="Normalny 3 4 3 2 2 2 4 2" xfId="22987"/>
    <cellStyle name="Normalny 3 4 3 2 2 2 4 2 2" xfId="49182"/>
    <cellStyle name="Normalny 3 4 3 2 2 2 4 3" xfId="36104"/>
    <cellStyle name="Normalny 3 4 3 2 2 2 5" xfId="16405"/>
    <cellStyle name="Normalny 3 4 3 2 2 2 5 2" xfId="42661"/>
    <cellStyle name="Normalny 3 4 3 2 2 2 6" xfId="29572"/>
    <cellStyle name="Normalny 3 4 3 2 2 3" xfId="3037"/>
    <cellStyle name="Normalny 3 4 3 2 2 3 2" xfId="3038"/>
    <cellStyle name="Normalny 3 4 3 2 2 3 2 2" xfId="9762"/>
    <cellStyle name="Normalny 3 4 3 2 2 3 2 2 2" xfId="22992"/>
    <cellStyle name="Normalny 3 4 3 2 2 3 2 2 2 2" xfId="49187"/>
    <cellStyle name="Normalny 3 4 3 2 2 3 2 2 3" xfId="36109"/>
    <cellStyle name="Normalny 3 4 3 2 2 3 2 3" xfId="16410"/>
    <cellStyle name="Normalny 3 4 3 2 2 3 2 3 2" xfId="42666"/>
    <cellStyle name="Normalny 3 4 3 2 2 3 2 4" xfId="29577"/>
    <cellStyle name="Normalny 3 4 3 2 2 3 3" xfId="9761"/>
    <cellStyle name="Normalny 3 4 3 2 2 3 3 2" xfId="22991"/>
    <cellStyle name="Normalny 3 4 3 2 2 3 3 2 2" xfId="49186"/>
    <cellStyle name="Normalny 3 4 3 2 2 3 3 3" xfId="36108"/>
    <cellStyle name="Normalny 3 4 3 2 2 3 4" xfId="16409"/>
    <cellStyle name="Normalny 3 4 3 2 2 3 4 2" xfId="42665"/>
    <cellStyle name="Normalny 3 4 3 2 2 3 5" xfId="29576"/>
    <cellStyle name="Normalny 3 4 3 2 2 4" xfId="3039"/>
    <cellStyle name="Normalny 3 4 3 2 2 4 2" xfId="9763"/>
    <cellStyle name="Normalny 3 4 3 2 2 4 2 2" xfId="22993"/>
    <cellStyle name="Normalny 3 4 3 2 2 4 2 2 2" xfId="49188"/>
    <cellStyle name="Normalny 3 4 3 2 2 4 2 3" xfId="36110"/>
    <cellStyle name="Normalny 3 4 3 2 2 4 3" xfId="16411"/>
    <cellStyle name="Normalny 3 4 3 2 2 4 3 2" xfId="42667"/>
    <cellStyle name="Normalny 3 4 3 2 2 4 4" xfId="29578"/>
    <cellStyle name="Normalny 3 4 3 2 2 5" xfId="9756"/>
    <cellStyle name="Normalny 3 4 3 2 2 5 2" xfId="22986"/>
    <cellStyle name="Normalny 3 4 3 2 2 5 2 2" xfId="49181"/>
    <cellStyle name="Normalny 3 4 3 2 2 5 3" xfId="36103"/>
    <cellStyle name="Normalny 3 4 3 2 2 6" xfId="16404"/>
    <cellStyle name="Normalny 3 4 3 2 2 6 2" xfId="42660"/>
    <cellStyle name="Normalny 3 4 3 2 2 7" xfId="29571"/>
    <cellStyle name="Normalny 3 4 3 2 3" xfId="3040"/>
    <cellStyle name="Normalny 3 4 3 2 3 2" xfId="3041"/>
    <cellStyle name="Normalny 3 4 3 2 3 2 2" xfId="3042"/>
    <cellStyle name="Normalny 3 4 3 2 3 2 2 2" xfId="9766"/>
    <cellStyle name="Normalny 3 4 3 2 3 2 2 2 2" xfId="22996"/>
    <cellStyle name="Normalny 3 4 3 2 3 2 2 2 2 2" xfId="49191"/>
    <cellStyle name="Normalny 3 4 3 2 3 2 2 2 3" xfId="36113"/>
    <cellStyle name="Normalny 3 4 3 2 3 2 2 3" xfId="16414"/>
    <cellStyle name="Normalny 3 4 3 2 3 2 2 3 2" xfId="42670"/>
    <cellStyle name="Normalny 3 4 3 2 3 2 2 4" xfId="29581"/>
    <cellStyle name="Normalny 3 4 3 2 3 2 3" xfId="9765"/>
    <cellStyle name="Normalny 3 4 3 2 3 2 3 2" xfId="22995"/>
    <cellStyle name="Normalny 3 4 3 2 3 2 3 2 2" xfId="49190"/>
    <cellStyle name="Normalny 3 4 3 2 3 2 3 3" xfId="36112"/>
    <cellStyle name="Normalny 3 4 3 2 3 2 4" xfId="16413"/>
    <cellStyle name="Normalny 3 4 3 2 3 2 4 2" xfId="42669"/>
    <cellStyle name="Normalny 3 4 3 2 3 2 5" xfId="29580"/>
    <cellStyle name="Normalny 3 4 3 2 3 3" xfId="3043"/>
    <cellStyle name="Normalny 3 4 3 2 3 3 2" xfId="9767"/>
    <cellStyle name="Normalny 3 4 3 2 3 3 2 2" xfId="22997"/>
    <cellStyle name="Normalny 3 4 3 2 3 3 2 2 2" xfId="49192"/>
    <cellStyle name="Normalny 3 4 3 2 3 3 2 3" xfId="36114"/>
    <cellStyle name="Normalny 3 4 3 2 3 3 3" xfId="16415"/>
    <cellStyle name="Normalny 3 4 3 2 3 3 3 2" xfId="42671"/>
    <cellStyle name="Normalny 3 4 3 2 3 3 4" xfId="29582"/>
    <cellStyle name="Normalny 3 4 3 2 3 4" xfId="9764"/>
    <cellStyle name="Normalny 3 4 3 2 3 4 2" xfId="22994"/>
    <cellStyle name="Normalny 3 4 3 2 3 4 2 2" xfId="49189"/>
    <cellStyle name="Normalny 3 4 3 2 3 4 3" xfId="36111"/>
    <cellStyle name="Normalny 3 4 3 2 3 5" xfId="16412"/>
    <cellStyle name="Normalny 3 4 3 2 3 5 2" xfId="42668"/>
    <cellStyle name="Normalny 3 4 3 2 3 6" xfId="29579"/>
    <cellStyle name="Normalny 3 4 3 2 4" xfId="3044"/>
    <cellStyle name="Normalny 3 4 3 2 4 2" xfId="3045"/>
    <cellStyle name="Normalny 3 4 3 2 4 2 2" xfId="9769"/>
    <cellStyle name="Normalny 3 4 3 2 4 2 2 2" xfId="22999"/>
    <cellStyle name="Normalny 3 4 3 2 4 2 2 2 2" xfId="49194"/>
    <cellStyle name="Normalny 3 4 3 2 4 2 2 3" xfId="36116"/>
    <cellStyle name="Normalny 3 4 3 2 4 2 3" xfId="16417"/>
    <cellStyle name="Normalny 3 4 3 2 4 2 3 2" xfId="42673"/>
    <cellStyle name="Normalny 3 4 3 2 4 2 4" xfId="29584"/>
    <cellStyle name="Normalny 3 4 3 2 4 3" xfId="9768"/>
    <cellStyle name="Normalny 3 4 3 2 4 3 2" xfId="22998"/>
    <cellStyle name="Normalny 3 4 3 2 4 3 2 2" xfId="49193"/>
    <cellStyle name="Normalny 3 4 3 2 4 3 3" xfId="36115"/>
    <cellStyle name="Normalny 3 4 3 2 4 4" xfId="16416"/>
    <cellStyle name="Normalny 3 4 3 2 4 4 2" xfId="42672"/>
    <cellStyle name="Normalny 3 4 3 2 4 5" xfId="29583"/>
    <cellStyle name="Normalny 3 4 3 2 5" xfId="3046"/>
    <cellStyle name="Normalny 3 4 3 2 5 2" xfId="9770"/>
    <cellStyle name="Normalny 3 4 3 2 5 2 2" xfId="23000"/>
    <cellStyle name="Normalny 3 4 3 2 5 2 2 2" xfId="49195"/>
    <cellStyle name="Normalny 3 4 3 2 5 2 3" xfId="36117"/>
    <cellStyle name="Normalny 3 4 3 2 5 3" xfId="16418"/>
    <cellStyle name="Normalny 3 4 3 2 5 3 2" xfId="42674"/>
    <cellStyle name="Normalny 3 4 3 2 5 4" xfId="29585"/>
    <cellStyle name="Normalny 3 4 3 2 6" xfId="9755"/>
    <cellStyle name="Normalny 3 4 3 2 6 2" xfId="22985"/>
    <cellStyle name="Normalny 3 4 3 2 6 2 2" xfId="49180"/>
    <cellStyle name="Normalny 3 4 3 2 6 3" xfId="36102"/>
    <cellStyle name="Normalny 3 4 3 2 7" xfId="16403"/>
    <cellStyle name="Normalny 3 4 3 2 7 2" xfId="42659"/>
    <cellStyle name="Normalny 3 4 3 2 8" xfId="29570"/>
    <cellStyle name="Normalny 3 4 3 3" xfId="3047"/>
    <cellStyle name="Normalny 3 4 3 3 2" xfId="3048"/>
    <cellStyle name="Normalny 3 4 3 3 2 2" xfId="3049"/>
    <cellStyle name="Normalny 3 4 3 3 2 2 2" xfId="3050"/>
    <cellStyle name="Normalny 3 4 3 3 2 2 2 2" xfId="9774"/>
    <cellStyle name="Normalny 3 4 3 3 2 2 2 2 2" xfId="23004"/>
    <cellStyle name="Normalny 3 4 3 3 2 2 2 2 2 2" xfId="49199"/>
    <cellStyle name="Normalny 3 4 3 3 2 2 2 2 3" xfId="36121"/>
    <cellStyle name="Normalny 3 4 3 3 2 2 2 3" xfId="16422"/>
    <cellStyle name="Normalny 3 4 3 3 2 2 2 3 2" xfId="42678"/>
    <cellStyle name="Normalny 3 4 3 3 2 2 2 4" xfId="29589"/>
    <cellStyle name="Normalny 3 4 3 3 2 2 3" xfId="9773"/>
    <cellStyle name="Normalny 3 4 3 3 2 2 3 2" xfId="23003"/>
    <cellStyle name="Normalny 3 4 3 3 2 2 3 2 2" xfId="49198"/>
    <cellStyle name="Normalny 3 4 3 3 2 2 3 3" xfId="36120"/>
    <cellStyle name="Normalny 3 4 3 3 2 2 4" xfId="16421"/>
    <cellStyle name="Normalny 3 4 3 3 2 2 4 2" xfId="42677"/>
    <cellStyle name="Normalny 3 4 3 3 2 2 5" xfId="29588"/>
    <cellStyle name="Normalny 3 4 3 3 2 3" xfId="3051"/>
    <cellStyle name="Normalny 3 4 3 3 2 3 2" xfId="9775"/>
    <cellStyle name="Normalny 3 4 3 3 2 3 2 2" xfId="23005"/>
    <cellStyle name="Normalny 3 4 3 3 2 3 2 2 2" xfId="49200"/>
    <cellStyle name="Normalny 3 4 3 3 2 3 2 3" xfId="36122"/>
    <cellStyle name="Normalny 3 4 3 3 2 3 3" xfId="16423"/>
    <cellStyle name="Normalny 3 4 3 3 2 3 3 2" xfId="42679"/>
    <cellStyle name="Normalny 3 4 3 3 2 3 4" xfId="29590"/>
    <cellStyle name="Normalny 3 4 3 3 2 4" xfId="9772"/>
    <cellStyle name="Normalny 3 4 3 3 2 4 2" xfId="23002"/>
    <cellStyle name="Normalny 3 4 3 3 2 4 2 2" xfId="49197"/>
    <cellStyle name="Normalny 3 4 3 3 2 4 3" xfId="36119"/>
    <cellStyle name="Normalny 3 4 3 3 2 5" xfId="16420"/>
    <cellStyle name="Normalny 3 4 3 3 2 5 2" xfId="42676"/>
    <cellStyle name="Normalny 3 4 3 3 2 6" xfId="29587"/>
    <cellStyle name="Normalny 3 4 3 3 3" xfId="3052"/>
    <cellStyle name="Normalny 3 4 3 3 3 2" xfId="3053"/>
    <cellStyle name="Normalny 3 4 3 3 3 2 2" xfId="9777"/>
    <cellStyle name="Normalny 3 4 3 3 3 2 2 2" xfId="23007"/>
    <cellStyle name="Normalny 3 4 3 3 3 2 2 2 2" xfId="49202"/>
    <cellStyle name="Normalny 3 4 3 3 3 2 2 3" xfId="36124"/>
    <cellStyle name="Normalny 3 4 3 3 3 2 3" xfId="16425"/>
    <cellStyle name="Normalny 3 4 3 3 3 2 3 2" xfId="42681"/>
    <cellStyle name="Normalny 3 4 3 3 3 2 4" xfId="29592"/>
    <cellStyle name="Normalny 3 4 3 3 3 3" xfId="9776"/>
    <cellStyle name="Normalny 3 4 3 3 3 3 2" xfId="23006"/>
    <cellStyle name="Normalny 3 4 3 3 3 3 2 2" xfId="49201"/>
    <cellStyle name="Normalny 3 4 3 3 3 3 3" xfId="36123"/>
    <cellStyle name="Normalny 3 4 3 3 3 4" xfId="16424"/>
    <cellStyle name="Normalny 3 4 3 3 3 4 2" xfId="42680"/>
    <cellStyle name="Normalny 3 4 3 3 3 5" xfId="29591"/>
    <cellStyle name="Normalny 3 4 3 3 4" xfId="3054"/>
    <cellStyle name="Normalny 3 4 3 3 4 2" xfId="9778"/>
    <cellStyle name="Normalny 3 4 3 3 4 2 2" xfId="23008"/>
    <cellStyle name="Normalny 3 4 3 3 4 2 2 2" xfId="49203"/>
    <cellStyle name="Normalny 3 4 3 3 4 2 3" xfId="36125"/>
    <cellStyle name="Normalny 3 4 3 3 4 3" xfId="16426"/>
    <cellStyle name="Normalny 3 4 3 3 4 3 2" xfId="42682"/>
    <cellStyle name="Normalny 3 4 3 3 4 4" xfId="29593"/>
    <cellStyle name="Normalny 3 4 3 3 5" xfId="9771"/>
    <cellStyle name="Normalny 3 4 3 3 5 2" xfId="23001"/>
    <cellStyle name="Normalny 3 4 3 3 5 2 2" xfId="49196"/>
    <cellStyle name="Normalny 3 4 3 3 5 3" xfId="36118"/>
    <cellStyle name="Normalny 3 4 3 3 6" xfId="16419"/>
    <cellStyle name="Normalny 3 4 3 3 6 2" xfId="42675"/>
    <cellStyle name="Normalny 3 4 3 3 7" xfId="29586"/>
    <cellStyle name="Normalny 3 4 3 4" xfId="3055"/>
    <cellStyle name="Normalny 3 4 3 4 2" xfId="3056"/>
    <cellStyle name="Normalny 3 4 3 4 2 2" xfId="3057"/>
    <cellStyle name="Normalny 3 4 3 4 2 2 2" xfId="9781"/>
    <cellStyle name="Normalny 3 4 3 4 2 2 2 2" xfId="23011"/>
    <cellStyle name="Normalny 3 4 3 4 2 2 2 2 2" xfId="49206"/>
    <cellStyle name="Normalny 3 4 3 4 2 2 2 3" xfId="36128"/>
    <cellStyle name="Normalny 3 4 3 4 2 2 3" xfId="16429"/>
    <cellStyle name="Normalny 3 4 3 4 2 2 3 2" xfId="42685"/>
    <cellStyle name="Normalny 3 4 3 4 2 2 4" xfId="29596"/>
    <cellStyle name="Normalny 3 4 3 4 2 3" xfId="9780"/>
    <cellStyle name="Normalny 3 4 3 4 2 3 2" xfId="23010"/>
    <cellStyle name="Normalny 3 4 3 4 2 3 2 2" xfId="49205"/>
    <cellStyle name="Normalny 3 4 3 4 2 3 3" xfId="36127"/>
    <cellStyle name="Normalny 3 4 3 4 2 4" xfId="16428"/>
    <cellStyle name="Normalny 3 4 3 4 2 4 2" xfId="42684"/>
    <cellStyle name="Normalny 3 4 3 4 2 5" xfId="29595"/>
    <cellStyle name="Normalny 3 4 3 4 3" xfId="3058"/>
    <cellStyle name="Normalny 3 4 3 4 3 2" xfId="9782"/>
    <cellStyle name="Normalny 3 4 3 4 3 2 2" xfId="23012"/>
    <cellStyle name="Normalny 3 4 3 4 3 2 2 2" xfId="49207"/>
    <cellStyle name="Normalny 3 4 3 4 3 2 3" xfId="36129"/>
    <cellStyle name="Normalny 3 4 3 4 3 3" xfId="16430"/>
    <cellStyle name="Normalny 3 4 3 4 3 3 2" xfId="42686"/>
    <cellStyle name="Normalny 3 4 3 4 3 4" xfId="29597"/>
    <cellStyle name="Normalny 3 4 3 4 4" xfId="9779"/>
    <cellStyle name="Normalny 3 4 3 4 4 2" xfId="23009"/>
    <cellStyle name="Normalny 3 4 3 4 4 2 2" xfId="49204"/>
    <cellStyle name="Normalny 3 4 3 4 4 3" xfId="36126"/>
    <cellStyle name="Normalny 3 4 3 4 5" xfId="16427"/>
    <cellStyle name="Normalny 3 4 3 4 5 2" xfId="42683"/>
    <cellStyle name="Normalny 3 4 3 4 6" xfId="29594"/>
    <cellStyle name="Normalny 3 4 3 5" xfId="3059"/>
    <cellStyle name="Normalny 3 4 3 5 2" xfId="3060"/>
    <cellStyle name="Normalny 3 4 3 5 2 2" xfId="9784"/>
    <cellStyle name="Normalny 3 4 3 5 2 2 2" xfId="23014"/>
    <cellStyle name="Normalny 3 4 3 5 2 2 2 2" xfId="49209"/>
    <cellStyle name="Normalny 3 4 3 5 2 2 3" xfId="36131"/>
    <cellStyle name="Normalny 3 4 3 5 2 3" xfId="16432"/>
    <cellStyle name="Normalny 3 4 3 5 2 3 2" xfId="42688"/>
    <cellStyle name="Normalny 3 4 3 5 2 4" xfId="29599"/>
    <cellStyle name="Normalny 3 4 3 5 3" xfId="9783"/>
    <cellStyle name="Normalny 3 4 3 5 3 2" xfId="23013"/>
    <cellStyle name="Normalny 3 4 3 5 3 2 2" xfId="49208"/>
    <cellStyle name="Normalny 3 4 3 5 3 3" xfId="36130"/>
    <cellStyle name="Normalny 3 4 3 5 4" xfId="16431"/>
    <cellStyle name="Normalny 3 4 3 5 4 2" xfId="42687"/>
    <cellStyle name="Normalny 3 4 3 5 5" xfId="29598"/>
    <cellStyle name="Normalny 3 4 3 6" xfId="3061"/>
    <cellStyle name="Normalny 3 4 3 6 2" xfId="9785"/>
    <cellStyle name="Normalny 3 4 3 6 2 2" xfId="23015"/>
    <cellStyle name="Normalny 3 4 3 6 2 2 2" xfId="49210"/>
    <cellStyle name="Normalny 3 4 3 6 2 3" xfId="36132"/>
    <cellStyle name="Normalny 3 4 3 6 3" xfId="16433"/>
    <cellStyle name="Normalny 3 4 3 6 3 2" xfId="42689"/>
    <cellStyle name="Normalny 3 4 3 6 4" xfId="29600"/>
    <cellStyle name="Normalny 3 4 3 7" xfId="9754"/>
    <cellStyle name="Normalny 3 4 3 7 2" xfId="22984"/>
    <cellStyle name="Normalny 3 4 3 7 2 2" xfId="49179"/>
    <cellStyle name="Normalny 3 4 3 7 3" xfId="36101"/>
    <cellStyle name="Normalny 3 4 3 8" xfId="16402"/>
    <cellStyle name="Normalny 3 4 3 8 2" xfId="42658"/>
    <cellStyle name="Normalny 3 4 3 9" xfId="29569"/>
    <cellStyle name="Normalny 3 4 4" xfId="3062"/>
    <cellStyle name="Normalny 3 4 4 2" xfId="3063"/>
    <cellStyle name="Normalny 3 4 4 2 2" xfId="3064"/>
    <cellStyle name="Normalny 3 4 4 2 2 2" xfId="3065"/>
    <cellStyle name="Normalny 3 4 4 2 2 2 2" xfId="3066"/>
    <cellStyle name="Normalny 3 4 4 2 2 2 2 2" xfId="9790"/>
    <cellStyle name="Normalny 3 4 4 2 2 2 2 2 2" xfId="23020"/>
    <cellStyle name="Normalny 3 4 4 2 2 2 2 2 2 2" xfId="49215"/>
    <cellStyle name="Normalny 3 4 4 2 2 2 2 2 3" xfId="36137"/>
    <cellStyle name="Normalny 3 4 4 2 2 2 2 3" xfId="16438"/>
    <cellStyle name="Normalny 3 4 4 2 2 2 2 3 2" xfId="42694"/>
    <cellStyle name="Normalny 3 4 4 2 2 2 2 4" xfId="29605"/>
    <cellStyle name="Normalny 3 4 4 2 2 2 3" xfId="9789"/>
    <cellStyle name="Normalny 3 4 4 2 2 2 3 2" xfId="23019"/>
    <cellStyle name="Normalny 3 4 4 2 2 2 3 2 2" xfId="49214"/>
    <cellStyle name="Normalny 3 4 4 2 2 2 3 3" xfId="36136"/>
    <cellStyle name="Normalny 3 4 4 2 2 2 4" xfId="16437"/>
    <cellStyle name="Normalny 3 4 4 2 2 2 4 2" xfId="42693"/>
    <cellStyle name="Normalny 3 4 4 2 2 2 5" xfId="29604"/>
    <cellStyle name="Normalny 3 4 4 2 2 3" xfId="3067"/>
    <cellStyle name="Normalny 3 4 4 2 2 3 2" xfId="9791"/>
    <cellStyle name="Normalny 3 4 4 2 2 3 2 2" xfId="23021"/>
    <cellStyle name="Normalny 3 4 4 2 2 3 2 2 2" xfId="49216"/>
    <cellStyle name="Normalny 3 4 4 2 2 3 2 3" xfId="36138"/>
    <cellStyle name="Normalny 3 4 4 2 2 3 3" xfId="16439"/>
    <cellStyle name="Normalny 3 4 4 2 2 3 3 2" xfId="42695"/>
    <cellStyle name="Normalny 3 4 4 2 2 3 4" xfId="29606"/>
    <cellStyle name="Normalny 3 4 4 2 2 4" xfId="9788"/>
    <cellStyle name="Normalny 3 4 4 2 2 4 2" xfId="23018"/>
    <cellStyle name="Normalny 3 4 4 2 2 4 2 2" xfId="49213"/>
    <cellStyle name="Normalny 3 4 4 2 2 4 3" xfId="36135"/>
    <cellStyle name="Normalny 3 4 4 2 2 5" xfId="16436"/>
    <cellStyle name="Normalny 3 4 4 2 2 5 2" xfId="42692"/>
    <cellStyle name="Normalny 3 4 4 2 2 6" xfId="29603"/>
    <cellStyle name="Normalny 3 4 4 2 3" xfId="3068"/>
    <cellStyle name="Normalny 3 4 4 2 3 2" xfId="3069"/>
    <cellStyle name="Normalny 3 4 4 2 3 2 2" xfId="9793"/>
    <cellStyle name="Normalny 3 4 4 2 3 2 2 2" xfId="23023"/>
    <cellStyle name="Normalny 3 4 4 2 3 2 2 2 2" xfId="49218"/>
    <cellStyle name="Normalny 3 4 4 2 3 2 2 3" xfId="36140"/>
    <cellStyle name="Normalny 3 4 4 2 3 2 3" xfId="16441"/>
    <cellStyle name="Normalny 3 4 4 2 3 2 3 2" xfId="42697"/>
    <cellStyle name="Normalny 3 4 4 2 3 2 4" xfId="29608"/>
    <cellStyle name="Normalny 3 4 4 2 3 3" xfId="9792"/>
    <cellStyle name="Normalny 3 4 4 2 3 3 2" xfId="23022"/>
    <cellStyle name="Normalny 3 4 4 2 3 3 2 2" xfId="49217"/>
    <cellStyle name="Normalny 3 4 4 2 3 3 3" xfId="36139"/>
    <cellStyle name="Normalny 3 4 4 2 3 4" xfId="16440"/>
    <cellStyle name="Normalny 3 4 4 2 3 4 2" xfId="42696"/>
    <cellStyle name="Normalny 3 4 4 2 3 5" xfId="29607"/>
    <cellStyle name="Normalny 3 4 4 2 4" xfId="3070"/>
    <cellStyle name="Normalny 3 4 4 2 4 2" xfId="9794"/>
    <cellStyle name="Normalny 3 4 4 2 4 2 2" xfId="23024"/>
    <cellStyle name="Normalny 3 4 4 2 4 2 2 2" xfId="49219"/>
    <cellStyle name="Normalny 3 4 4 2 4 2 3" xfId="36141"/>
    <cellStyle name="Normalny 3 4 4 2 4 3" xfId="16442"/>
    <cellStyle name="Normalny 3 4 4 2 4 3 2" xfId="42698"/>
    <cellStyle name="Normalny 3 4 4 2 4 4" xfId="29609"/>
    <cellStyle name="Normalny 3 4 4 2 5" xfId="9787"/>
    <cellStyle name="Normalny 3 4 4 2 5 2" xfId="23017"/>
    <cellStyle name="Normalny 3 4 4 2 5 2 2" xfId="49212"/>
    <cellStyle name="Normalny 3 4 4 2 5 3" xfId="36134"/>
    <cellStyle name="Normalny 3 4 4 2 6" xfId="16435"/>
    <cellStyle name="Normalny 3 4 4 2 6 2" xfId="42691"/>
    <cellStyle name="Normalny 3 4 4 2 7" xfId="29602"/>
    <cellStyle name="Normalny 3 4 4 3" xfId="3071"/>
    <cellStyle name="Normalny 3 4 4 3 2" xfId="3072"/>
    <cellStyle name="Normalny 3 4 4 3 2 2" xfId="3073"/>
    <cellStyle name="Normalny 3 4 4 3 2 2 2" xfId="9797"/>
    <cellStyle name="Normalny 3 4 4 3 2 2 2 2" xfId="23027"/>
    <cellStyle name="Normalny 3 4 4 3 2 2 2 2 2" xfId="49222"/>
    <cellStyle name="Normalny 3 4 4 3 2 2 2 3" xfId="36144"/>
    <cellStyle name="Normalny 3 4 4 3 2 2 3" xfId="16445"/>
    <cellStyle name="Normalny 3 4 4 3 2 2 3 2" xfId="42701"/>
    <cellStyle name="Normalny 3 4 4 3 2 2 4" xfId="29612"/>
    <cellStyle name="Normalny 3 4 4 3 2 3" xfId="9796"/>
    <cellStyle name="Normalny 3 4 4 3 2 3 2" xfId="23026"/>
    <cellStyle name="Normalny 3 4 4 3 2 3 2 2" xfId="49221"/>
    <cellStyle name="Normalny 3 4 4 3 2 3 3" xfId="36143"/>
    <cellStyle name="Normalny 3 4 4 3 2 4" xfId="16444"/>
    <cellStyle name="Normalny 3 4 4 3 2 4 2" xfId="42700"/>
    <cellStyle name="Normalny 3 4 4 3 2 5" xfId="29611"/>
    <cellStyle name="Normalny 3 4 4 3 3" xfId="3074"/>
    <cellStyle name="Normalny 3 4 4 3 3 2" xfId="9798"/>
    <cellStyle name="Normalny 3 4 4 3 3 2 2" xfId="23028"/>
    <cellStyle name="Normalny 3 4 4 3 3 2 2 2" xfId="49223"/>
    <cellStyle name="Normalny 3 4 4 3 3 2 3" xfId="36145"/>
    <cellStyle name="Normalny 3 4 4 3 3 3" xfId="16446"/>
    <cellStyle name="Normalny 3 4 4 3 3 3 2" xfId="42702"/>
    <cellStyle name="Normalny 3 4 4 3 3 4" xfId="29613"/>
    <cellStyle name="Normalny 3 4 4 3 4" xfId="9795"/>
    <cellStyle name="Normalny 3 4 4 3 4 2" xfId="23025"/>
    <cellStyle name="Normalny 3 4 4 3 4 2 2" xfId="49220"/>
    <cellStyle name="Normalny 3 4 4 3 4 3" xfId="36142"/>
    <cellStyle name="Normalny 3 4 4 3 5" xfId="16443"/>
    <cellStyle name="Normalny 3 4 4 3 5 2" xfId="42699"/>
    <cellStyle name="Normalny 3 4 4 3 6" xfId="29610"/>
    <cellStyle name="Normalny 3 4 4 4" xfId="3075"/>
    <cellStyle name="Normalny 3 4 4 4 2" xfId="3076"/>
    <cellStyle name="Normalny 3 4 4 4 2 2" xfId="9800"/>
    <cellStyle name="Normalny 3 4 4 4 2 2 2" xfId="23030"/>
    <cellStyle name="Normalny 3 4 4 4 2 2 2 2" xfId="49225"/>
    <cellStyle name="Normalny 3 4 4 4 2 2 3" xfId="36147"/>
    <cellStyle name="Normalny 3 4 4 4 2 3" xfId="16448"/>
    <cellStyle name="Normalny 3 4 4 4 2 3 2" xfId="42704"/>
    <cellStyle name="Normalny 3 4 4 4 2 4" xfId="29615"/>
    <cellStyle name="Normalny 3 4 4 4 3" xfId="9799"/>
    <cellStyle name="Normalny 3 4 4 4 3 2" xfId="23029"/>
    <cellStyle name="Normalny 3 4 4 4 3 2 2" xfId="49224"/>
    <cellStyle name="Normalny 3 4 4 4 3 3" xfId="36146"/>
    <cellStyle name="Normalny 3 4 4 4 4" xfId="16447"/>
    <cellStyle name="Normalny 3 4 4 4 4 2" xfId="42703"/>
    <cellStyle name="Normalny 3 4 4 4 5" xfId="29614"/>
    <cellStyle name="Normalny 3 4 4 5" xfId="3077"/>
    <cellStyle name="Normalny 3 4 4 5 2" xfId="9801"/>
    <cellStyle name="Normalny 3 4 4 5 2 2" xfId="23031"/>
    <cellStyle name="Normalny 3 4 4 5 2 2 2" xfId="49226"/>
    <cellStyle name="Normalny 3 4 4 5 2 3" xfId="36148"/>
    <cellStyle name="Normalny 3 4 4 5 3" xfId="16449"/>
    <cellStyle name="Normalny 3 4 4 5 3 2" xfId="42705"/>
    <cellStyle name="Normalny 3 4 4 5 4" xfId="29616"/>
    <cellStyle name="Normalny 3 4 4 6" xfId="9786"/>
    <cellStyle name="Normalny 3 4 4 6 2" xfId="23016"/>
    <cellStyle name="Normalny 3 4 4 6 2 2" xfId="49211"/>
    <cellStyle name="Normalny 3 4 4 6 3" xfId="36133"/>
    <cellStyle name="Normalny 3 4 4 7" xfId="16434"/>
    <cellStyle name="Normalny 3 4 4 7 2" xfId="42690"/>
    <cellStyle name="Normalny 3 4 4 8" xfId="29601"/>
    <cellStyle name="Normalny 3 4 5" xfId="3078"/>
    <cellStyle name="Normalny 3 4 5 2" xfId="3079"/>
    <cellStyle name="Normalny 3 4 5 2 2" xfId="3080"/>
    <cellStyle name="Normalny 3 4 5 2 2 2" xfId="3081"/>
    <cellStyle name="Normalny 3 4 5 2 2 2 2" xfId="9805"/>
    <cellStyle name="Normalny 3 4 5 2 2 2 2 2" xfId="23035"/>
    <cellStyle name="Normalny 3 4 5 2 2 2 2 2 2" xfId="49230"/>
    <cellStyle name="Normalny 3 4 5 2 2 2 2 3" xfId="36152"/>
    <cellStyle name="Normalny 3 4 5 2 2 2 3" xfId="16453"/>
    <cellStyle name="Normalny 3 4 5 2 2 2 3 2" xfId="42709"/>
    <cellStyle name="Normalny 3 4 5 2 2 2 4" xfId="29620"/>
    <cellStyle name="Normalny 3 4 5 2 2 3" xfId="9804"/>
    <cellStyle name="Normalny 3 4 5 2 2 3 2" xfId="23034"/>
    <cellStyle name="Normalny 3 4 5 2 2 3 2 2" xfId="49229"/>
    <cellStyle name="Normalny 3 4 5 2 2 3 3" xfId="36151"/>
    <cellStyle name="Normalny 3 4 5 2 2 4" xfId="16452"/>
    <cellStyle name="Normalny 3 4 5 2 2 4 2" xfId="42708"/>
    <cellStyle name="Normalny 3 4 5 2 2 5" xfId="29619"/>
    <cellStyle name="Normalny 3 4 5 2 3" xfId="3082"/>
    <cellStyle name="Normalny 3 4 5 2 3 2" xfId="9806"/>
    <cellStyle name="Normalny 3 4 5 2 3 2 2" xfId="23036"/>
    <cellStyle name="Normalny 3 4 5 2 3 2 2 2" xfId="49231"/>
    <cellStyle name="Normalny 3 4 5 2 3 2 3" xfId="36153"/>
    <cellStyle name="Normalny 3 4 5 2 3 3" xfId="16454"/>
    <cellStyle name="Normalny 3 4 5 2 3 3 2" xfId="42710"/>
    <cellStyle name="Normalny 3 4 5 2 3 4" xfId="29621"/>
    <cellStyle name="Normalny 3 4 5 2 4" xfId="9803"/>
    <cellStyle name="Normalny 3 4 5 2 4 2" xfId="23033"/>
    <cellStyle name="Normalny 3 4 5 2 4 2 2" xfId="49228"/>
    <cellStyle name="Normalny 3 4 5 2 4 3" xfId="36150"/>
    <cellStyle name="Normalny 3 4 5 2 5" xfId="16451"/>
    <cellStyle name="Normalny 3 4 5 2 5 2" xfId="42707"/>
    <cellStyle name="Normalny 3 4 5 2 6" xfId="29618"/>
    <cellStyle name="Normalny 3 4 5 3" xfId="3083"/>
    <cellStyle name="Normalny 3 4 5 3 2" xfId="3084"/>
    <cellStyle name="Normalny 3 4 5 3 2 2" xfId="9808"/>
    <cellStyle name="Normalny 3 4 5 3 2 2 2" xfId="23038"/>
    <cellStyle name="Normalny 3 4 5 3 2 2 2 2" xfId="49233"/>
    <cellStyle name="Normalny 3 4 5 3 2 2 3" xfId="36155"/>
    <cellStyle name="Normalny 3 4 5 3 2 3" xfId="16456"/>
    <cellStyle name="Normalny 3 4 5 3 2 3 2" xfId="42712"/>
    <cellStyle name="Normalny 3 4 5 3 2 4" xfId="29623"/>
    <cellStyle name="Normalny 3 4 5 3 3" xfId="9807"/>
    <cellStyle name="Normalny 3 4 5 3 3 2" xfId="23037"/>
    <cellStyle name="Normalny 3 4 5 3 3 2 2" xfId="49232"/>
    <cellStyle name="Normalny 3 4 5 3 3 3" xfId="36154"/>
    <cellStyle name="Normalny 3 4 5 3 4" xfId="16455"/>
    <cellStyle name="Normalny 3 4 5 3 4 2" xfId="42711"/>
    <cellStyle name="Normalny 3 4 5 3 5" xfId="29622"/>
    <cellStyle name="Normalny 3 4 5 4" xfId="3085"/>
    <cellStyle name="Normalny 3 4 5 4 2" xfId="9809"/>
    <cellStyle name="Normalny 3 4 5 4 2 2" xfId="23039"/>
    <cellStyle name="Normalny 3 4 5 4 2 2 2" xfId="49234"/>
    <cellStyle name="Normalny 3 4 5 4 2 3" xfId="36156"/>
    <cellStyle name="Normalny 3 4 5 4 3" xfId="16457"/>
    <cellStyle name="Normalny 3 4 5 4 3 2" xfId="42713"/>
    <cellStyle name="Normalny 3 4 5 4 4" xfId="29624"/>
    <cellStyle name="Normalny 3 4 5 5" xfId="9802"/>
    <cellStyle name="Normalny 3 4 5 5 2" xfId="23032"/>
    <cellStyle name="Normalny 3 4 5 5 2 2" xfId="49227"/>
    <cellStyle name="Normalny 3 4 5 5 3" xfId="36149"/>
    <cellStyle name="Normalny 3 4 5 6" xfId="16450"/>
    <cellStyle name="Normalny 3 4 5 6 2" xfId="42706"/>
    <cellStyle name="Normalny 3 4 5 7" xfId="29617"/>
    <cellStyle name="Normalny 3 4 6" xfId="3086"/>
    <cellStyle name="Normalny 3 4 6 2" xfId="3087"/>
    <cellStyle name="Normalny 3 4 6 2 2" xfId="3088"/>
    <cellStyle name="Normalny 3 4 6 2 2 2" xfId="9812"/>
    <cellStyle name="Normalny 3 4 6 2 2 2 2" xfId="23042"/>
    <cellStyle name="Normalny 3 4 6 2 2 2 2 2" xfId="49237"/>
    <cellStyle name="Normalny 3 4 6 2 2 2 3" xfId="36159"/>
    <cellStyle name="Normalny 3 4 6 2 2 3" xfId="16460"/>
    <cellStyle name="Normalny 3 4 6 2 2 3 2" xfId="42716"/>
    <cellStyle name="Normalny 3 4 6 2 2 4" xfId="29627"/>
    <cellStyle name="Normalny 3 4 6 2 3" xfId="9811"/>
    <cellStyle name="Normalny 3 4 6 2 3 2" xfId="23041"/>
    <cellStyle name="Normalny 3 4 6 2 3 2 2" xfId="49236"/>
    <cellStyle name="Normalny 3 4 6 2 3 3" xfId="36158"/>
    <cellStyle name="Normalny 3 4 6 2 4" xfId="16459"/>
    <cellStyle name="Normalny 3 4 6 2 4 2" xfId="42715"/>
    <cellStyle name="Normalny 3 4 6 2 5" xfId="29626"/>
    <cellStyle name="Normalny 3 4 6 3" xfId="3089"/>
    <cellStyle name="Normalny 3 4 6 3 2" xfId="9813"/>
    <cellStyle name="Normalny 3 4 6 3 2 2" xfId="23043"/>
    <cellStyle name="Normalny 3 4 6 3 2 2 2" xfId="49238"/>
    <cellStyle name="Normalny 3 4 6 3 2 3" xfId="36160"/>
    <cellStyle name="Normalny 3 4 6 3 3" xfId="16461"/>
    <cellStyle name="Normalny 3 4 6 3 3 2" xfId="42717"/>
    <cellStyle name="Normalny 3 4 6 3 4" xfId="29628"/>
    <cellStyle name="Normalny 3 4 6 4" xfId="9810"/>
    <cellStyle name="Normalny 3 4 6 4 2" xfId="23040"/>
    <cellStyle name="Normalny 3 4 6 4 2 2" xfId="49235"/>
    <cellStyle name="Normalny 3 4 6 4 3" xfId="36157"/>
    <cellStyle name="Normalny 3 4 6 5" xfId="16458"/>
    <cellStyle name="Normalny 3 4 6 5 2" xfId="42714"/>
    <cellStyle name="Normalny 3 4 6 6" xfId="29625"/>
    <cellStyle name="Normalny 3 4 7" xfId="3090"/>
    <cellStyle name="Normalny 3 4 7 2" xfId="3091"/>
    <cellStyle name="Normalny 3 4 7 2 2" xfId="9815"/>
    <cellStyle name="Normalny 3 4 7 2 2 2" xfId="23045"/>
    <cellStyle name="Normalny 3 4 7 2 2 2 2" xfId="49240"/>
    <cellStyle name="Normalny 3 4 7 2 2 3" xfId="36162"/>
    <cellStyle name="Normalny 3 4 7 2 3" xfId="16463"/>
    <cellStyle name="Normalny 3 4 7 2 3 2" xfId="42719"/>
    <cellStyle name="Normalny 3 4 7 2 4" xfId="29630"/>
    <cellStyle name="Normalny 3 4 7 3" xfId="9814"/>
    <cellStyle name="Normalny 3 4 7 3 2" xfId="23044"/>
    <cellStyle name="Normalny 3 4 7 3 2 2" xfId="49239"/>
    <cellStyle name="Normalny 3 4 7 3 3" xfId="36161"/>
    <cellStyle name="Normalny 3 4 7 4" xfId="16462"/>
    <cellStyle name="Normalny 3 4 7 4 2" xfId="42718"/>
    <cellStyle name="Normalny 3 4 7 5" xfId="29629"/>
    <cellStyle name="Normalny 3 4 8" xfId="3092"/>
    <cellStyle name="Normalny 3 4 8 2" xfId="9816"/>
    <cellStyle name="Normalny 3 4 8 2 2" xfId="23046"/>
    <cellStyle name="Normalny 3 4 8 2 2 2" xfId="49241"/>
    <cellStyle name="Normalny 3 4 8 2 3" xfId="36163"/>
    <cellStyle name="Normalny 3 4 8 3" xfId="16464"/>
    <cellStyle name="Normalny 3 4 8 3 2" xfId="42720"/>
    <cellStyle name="Normalny 3 4 8 4" xfId="29631"/>
    <cellStyle name="Normalny 3 4 9" xfId="7056"/>
    <cellStyle name="Normalny 3 4 9 2" xfId="13654"/>
    <cellStyle name="Normalny 3 4 9 2 2" xfId="26883"/>
    <cellStyle name="Normalny 3 4 9 2 2 2" xfId="53049"/>
    <cellStyle name="Normalny 3 4 9 2 3" xfId="39971"/>
    <cellStyle name="Normalny 3 4 9 3" xfId="20302"/>
    <cellStyle name="Normalny 3 4 9 3 2" xfId="46528"/>
    <cellStyle name="Normalny 3 4 9 4" xfId="33438"/>
    <cellStyle name="Normalny 3 5" xfId="3093"/>
    <cellStyle name="Normalny 3 6" xfId="3094"/>
    <cellStyle name="Normalny 3 6 10" xfId="29632"/>
    <cellStyle name="Normalny 3 6 2" xfId="3095"/>
    <cellStyle name="Normalny 3 6 2 2" xfId="3096"/>
    <cellStyle name="Normalny 3 6 2 2 2" xfId="3097"/>
    <cellStyle name="Normalny 3 6 2 2 2 2" xfId="3098"/>
    <cellStyle name="Normalny 3 6 2 2 2 2 2" xfId="3099"/>
    <cellStyle name="Normalny 3 6 2 2 2 2 2 2" xfId="3100"/>
    <cellStyle name="Normalny 3 6 2 2 2 2 2 2 2" xfId="9823"/>
    <cellStyle name="Normalny 3 6 2 2 2 2 2 2 2 2" xfId="23053"/>
    <cellStyle name="Normalny 3 6 2 2 2 2 2 2 2 2 2" xfId="49248"/>
    <cellStyle name="Normalny 3 6 2 2 2 2 2 2 2 3" xfId="36170"/>
    <cellStyle name="Normalny 3 6 2 2 2 2 2 2 3" xfId="16471"/>
    <cellStyle name="Normalny 3 6 2 2 2 2 2 2 3 2" xfId="42727"/>
    <cellStyle name="Normalny 3 6 2 2 2 2 2 2 4" xfId="29638"/>
    <cellStyle name="Normalny 3 6 2 2 2 2 2 3" xfId="9822"/>
    <cellStyle name="Normalny 3 6 2 2 2 2 2 3 2" xfId="23052"/>
    <cellStyle name="Normalny 3 6 2 2 2 2 2 3 2 2" xfId="49247"/>
    <cellStyle name="Normalny 3 6 2 2 2 2 2 3 3" xfId="36169"/>
    <cellStyle name="Normalny 3 6 2 2 2 2 2 4" xfId="16470"/>
    <cellStyle name="Normalny 3 6 2 2 2 2 2 4 2" xfId="42726"/>
    <cellStyle name="Normalny 3 6 2 2 2 2 2 5" xfId="29637"/>
    <cellStyle name="Normalny 3 6 2 2 2 2 3" xfId="3101"/>
    <cellStyle name="Normalny 3 6 2 2 2 2 3 2" xfId="9824"/>
    <cellStyle name="Normalny 3 6 2 2 2 2 3 2 2" xfId="23054"/>
    <cellStyle name="Normalny 3 6 2 2 2 2 3 2 2 2" xfId="49249"/>
    <cellStyle name="Normalny 3 6 2 2 2 2 3 2 3" xfId="36171"/>
    <cellStyle name="Normalny 3 6 2 2 2 2 3 3" xfId="16472"/>
    <cellStyle name="Normalny 3 6 2 2 2 2 3 3 2" xfId="42728"/>
    <cellStyle name="Normalny 3 6 2 2 2 2 3 4" xfId="29639"/>
    <cellStyle name="Normalny 3 6 2 2 2 2 4" xfId="9821"/>
    <cellStyle name="Normalny 3 6 2 2 2 2 4 2" xfId="23051"/>
    <cellStyle name="Normalny 3 6 2 2 2 2 4 2 2" xfId="49246"/>
    <cellStyle name="Normalny 3 6 2 2 2 2 4 3" xfId="36168"/>
    <cellStyle name="Normalny 3 6 2 2 2 2 5" xfId="16469"/>
    <cellStyle name="Normalny 3 6 2 2 2 2 5 2" xfId="42725"/>
    <cellStyle name="Normalny 3 6 2 2 2 2 6" xfId="29636"/>
    <cellStyle name="Normalny 3 6 2 2 2 3" xfId="3102"/>
    <cellStyle name="Normalny 3 6 2 2 2 3 2" xfId="3103"/>
    <cellStyle name="Normalny 3 6 2 2 2 3 2 2" xfId="9826"/>
    <cellStyle name="Normalny 3 6 2 2 2 3 2 2 2" xfId="23056"/>
    <cellStyle name="Normalny 3 6 2 2 2 3 2 2 2 2" xfId="49251"/>
    <cellStyle name="Normalny 3 6 2 2 2 3 2 2 3" xfId="36173"/>
    <cellStyle name="Normalny 3 6 2 2 2 3 2 3" xfId="16474"/>
    <cellStyle name="Normalny 3 6 2 2 2 3 2 3 2" xfId="42730"/>
    <cellStyle name="Normalny 3 6 2 2 2 3 2 4" xfId="29641"/>
    <cellStyle name="Normalny 3 6 2 2 2 3 3" xfId="9825"/>
    <cellStyle name="Normalny 3 6 2 2 2 3 3 2" xfId="23055"/>
    <cellStyle name="Normalny 3 6 2 2 2 3 3 2 2" xfId="49250"/>
    <cellStyle name="Normalny 3 6 2 2 2 3 3 3" xfId="36172"/>
    <cellStyle name="Normalny 3 6 2 2 2 3 4" xfId="16473"/>
    <cellStyle name="Normalny 3 6 2 2 2 3 4 2" xfId="42729"/>
    <cellStyle name="Normalny 3 6 2 2 2 3 5" xfId="29640"/>
    <cellStyle name="Normalny 3 6 2 2 2 4" xfId="3104"/>
    <cellStyle name="Normalny 3 6 2 2 2 4 2" xfId="9827"/>
    <cellStyle name="Normalny 3 6 2 2 2 4 2 2" xfId="23057"/>
    <cellStyle name="Normalny 3 6 2 2 2 4 2 2 2" xfId="49252"/>
    <cellStyle name="Normalny 3 6 2 2 2 4 2 3" xfId="36174"/>
    <cellStyle name="Normalny 3 6 2 2 2 4 3" xfId="16475"/>
    <cellStyle name="Normalny 3 6 2 2 2 4 3 2" xfId="42731"/>
    <cellStyle name="Normalny 3 6 2 2 2 4 4" xfId="29642"/>
    <cellStyle name="Normalny 3 6 2 2 2 5" xfId="9820"/>
    <cellStyle name="Normalny 3 6 2 2 2 5 2" xfId="23050"/>
    <cellStyle name="Normalny 3 6 2 2 2 5 2 2" xfId="49245"/>
    <cellStyle name="Normalny 3 6 2 2 2 5 3" xfId="36167"/>
    <cellStyle name="Normalny 3 6 2 2 2 6" xfId="16468"/>
    <cellStyle name="Normalny 3 6 2 2 2 6 2" xfId="42724"/>
    <cellStyle name="Normalny 3 6 2 2 2 7" xfId="29635"/>
    <cellStyle name="Normalny 3 6 2 2 3" xfId="3105"/>
    <cellStyle name="Normalny 3 6 2 2 3 2" xfId="3106"/>
    <cellStyle name="Normalny 3 6 2 2 3 2 2" xfId="3107"/>
    <cellStyle name="Normalny 3 6 2 2 3 2 2 2" xfId="9830"/>
    <cellStyle name="Normalny 3 6 2 2 3 2 2 2 2" xfId="23060"/>
    <cellStyle name="Normalny 3 6 2 2 3 2 2 2 2 2" xfId="49255"/>
    <cellStyle name="Normalny 3 6 2 2 3 2 2 2 3" xfId="36177"/>
    <cellStyle name="Normalny 3 6 2 2 3 2 2 3" xfId="16478"/>
    <cellStyle name="Normalny 3 6 2 2 3 2 2 3 2" xfId="42734"/>
    <cellStyle name="Normalny 3 6 2 2 3 2 2 4" xfId="29645"/>
    <cellStyle name="Normalny 3 6 2 2 3 2 3" xfId="9829"/>
    <cellStyle name="Normalny 3 6 2 2 3 2 3 2" xfId="23059"/>
    <cellStyle name="Normalny 3 6 2 2 3 2 3 2 2" xfId="49254"/>
    <cellStyle name="Normalny 3 6 2 2 3 2 3 3" xfId="36176"/>
    <cellStyle name="Normalny 3 6 2 2 3 2 4" xfId="16477"/>
    <cellStyle name="Normalny 3 6 2 2 3 2 4 2" xfId="42733"/>
    <cellStyle name="Normalny 3 6 2 2 3 2 5" xfId="29644"/>
    <cellStyle name="Normalny 3 6 2 2 3 3" xfId="3108"/>
    <cellStyle name="Normalny 3 6 2 2 3 3 2" xfId="9831"/>
    <cellStyle name="Normalny 3 6 2 2 3 3 2 2" xfId="23061"/>
    <cellStyle name="Normalny 3 6 2 2 3 3 2 2 2" xfId="49256"/>
    <cellStyle name="Normalny 3 6 2 2 3 3 2 3" xfId="36178"/>
    <cellStyle name="Normalny 3 6 2 2 3 3 3" xfId="16479"/>
    <cellStyle name="Normalny 3 6 2 2 3 3 3 2" xfId="42735"/>
    <cellStyle name="Normalny 3 6 2 2 3 3 4" xfId="29646"/>
    <cellStyle name="Normalny 3 6 2 2 3 4" xfId="9828"/>
    <cellStyle name="Normalny 3 6 2 2 3 4 2" xfId="23058"/>
    <cellStyle name="Normalny 3 6 2 2 3 4 2 2" xfId="49253"/>
    <cellStyle name="Normalny 3 6 2 2 3 4 3" xfId="36175"/>
    <cellStyle name="Normalny 3 6 2 2 3 5" xfId="16476"/>
    <cellStyle name="Normalny 3 6 2 2 3 5 2" xfId="42732"/>
    <cellStyle name="Normalny 3 6 2 2 3 6" xfId="29643"/>
    <cellStyle name="Normalny 3 6 2 2 4" xfId="3109"/>
    <cellStyle name="Normalny 3 6 2 2 4 2" xfId="3110"/>
    <cellStyle name="Normalny 3 6 2 2 4 2 2" xfId="9833"/>
    <cellStyle name="Normalny 3 6 2 2 4 2 2 2" xfId="23063"/>
    <cellStyle name="Normalny 3 6 2 2 4 2 2 2 2" xfId="49258"/>
    <cellStyle name="Normalny 3 6 2 2 4 2 2 3" xfId="36180"/>
    <cellStyle name="Normalny 3 6 2 2 4 2 3" xfId="16481"/>
    <cellStyle name="Normalny 3 6 2 2 4 2 3 2" xfId="42737"/>
    <cellStyle name="Normalny 3 6 2 2 4 2 4" xfId="29648"/>
    <cellStyle name="Normalny 3 6 2 2 4 3" xfId="9832"/>
    <cellStyle name="Normalny 3 6 2 2 4 3 2" xfId="23062"/>
    <cellStyle name="Normalny 3 6 2 2 4 3 2 2" xfId="49257"/>
    <cellStyle name="Normalny 3 6 2 2 4 3 3" xfId="36179"/>
    <cellStyle name="Normalny 3 6 2 2 4 4" xfId="16480"/>
    <cellStyle name="Normalny 3 6 2 2 4 4 2" xfId="42736"/>
    <cellStyle name="Normalny 3 6 2 2 4 5" xfId="29647"/>
    <cellStyle name="Normalny 3 6 2 2 5" xfId="3111"/>
    <cellStyle name="Normalny 3 6 2 2 5 2" xfId="9834"/>
    <cellStyle name="Normalny 3 6 2 2 5 2 2" xfId="23064"/>
    <cellStyle name="Normalny 3 6 2 2 5 2 2 2" xfId="49259"/>
    <cellStyle name="Normalny 3 6 2 2 5 2 3" xfId="36181"/>
    <cellStyle name="Normalny 3 6 2 2 5 3" xfId="16482"/>
    <cellStyle name="Normalny 3 6 2 2 5 3 2" xfId="42738"/>
    <cellStyle name="Normalny 3 6 2 2 5 4" xfId="29649"/>
    <cellStyle name="Normalny 3 6 2 2 6" xfId="9819"/>
    <cellStyle name="Normalny 3 6 2 2 6 2" xfId="23049"/>
    <cellStyle name="Normalny 3 6 2 2 6 2 2" xfId="49244"/>
    <cellStyle name="Normalny 3 6 2 2 6 3" xfId="36166"/>
    <cellStyle name="Normalny 3 6 2 2 7" xfId="16467"/>
    <cellStyle name="Normalny 3 6 2 2 7 2" xfId="42723"/>
    <cellStyle name="Normalny 3 6 2 2 8" xfId="29634"/>
    <cellStyle name="Normalny 3 6 2 3" xfId="3112"/>
    <cellStyle name="Normalny 3 6 2 3 2" xfId="3113"/>
    <cellStyle name="Normalny 3 6 2 3 2 2" xfId="3114"/>
    <cellStyle name="Normalny 3 6 2 3 2 2 2" xfId="3115"/>
    <cellStyle name="Normalny 3 6 2 3 2 2 2 2" xfId="9838"/>
    <cellStyle name="Normalny 3 6 2 3 2 2 2 2 2" xfId="23068"/>
    <cellStyle name="Normalny 3 6 2 3 2 2 2 2 2 2" xfId="49263"/>
    <cellStyle name="Normalny 3 6 2 3 2 2 2 2 3" xfId="36185"/>
    <cellStyle name="Normalny 3 6 2 3 2 2 2 3" xfId="16486"/>
    <cellStyle name="Normalny 3 6 2 3 2 2 2 3 2" xfId="42742"/>
    <cellStyle name="Normalny 3 6 2 3 2 2 2 4" xfId="29653"/>
    <cellStyle name="Normalny 3 6 2 3 2 2 3" xfId="9837"/>
    <cellStyle name="Normalny 3 6 2 3 2 2 3 2" xfId="23067"/>
    <cellStyle name="Normalny 3 6 2 3 2 2 3 2 2" xfId="49262"/>
    <cellStyle name="Normalny 3 6 2 3 2 2 3 3" xfId="36184"/>
    <cellStyle name="Normalny 3 6 2 3 2 2 4" xfId="16485"/>
    <cellStyle name="Normalny 3 6 2 3 2 2 4 2" xfId="42741"/>
    <cellStyle name="Normalny 3 6 2 3 2 2 5" xfId="29652"/>
    <cellStyle name="Normalny 3 6 2 3 2 3" xfId="3116"/>
    <cellStyle name="Normalny 3 6 2 3 2 3 2" xfId="9839"/>
    <cellStyle name="Normalny 3 6 2 3 2 3 2 2" xfId="23069"/>
    <cellStyle name="Normalny 3 6 2 3 2 3 2 2 2" xfId="49264"/>
    <cellStyle name="Normalny 3 6 2 3 2 3 2 3" xfId="36186"/>
    <cellStyle name="Normalny 3 6 2 3 2 3 3" xfId="16487"/>
    <cellStyle name="Normalny 3 6 2 3 2 3 3 2" xfId="42743"/>
    <cellStyle name="Normalny 3 6 2 3 2 3 4" xfId="29654"/>
    <cellStyle name="Normalny 3 6 2 3 2 4" xfId="9836"/>
    <cellStyle name="Normalny 3 6 2 3 2 4 2" xfId="23066"/>
    <cellStyle name="Normalny 3 6 2 3 2 4 2 2" xfId="49261"/>
    <cellStyle name="Normalny 3 6 2 3 2 4 3" xfId="36183"/>
    <cellStyle name="Normalny 3 6 2 3 2 5" xfId="16484"/>
    <cellStyle name="Normalny 3 6 2 3 2 5 2" xfId="42740"/>
    <cellStyle name="Normalny 3 6 2 3 2 6" xfId="29651"/>
    <cellStyle name="Normalny 3 6 2 3 3" xfId="3117"/>
    <cellStyle name="Normalny 3 6 2 3 3 2" xfId="3118"/>
    <cellStyle name="Normalny 3 6 2 3 3 2 2" xfId="9841"/>
    <cellStyle name="Normalny 3 6 2 3 3 2 2 2" xfId="23071"/>
    <cellStyle name="Normalny 3 6 2 3 3 2 2 2 2" xfId="49266"/>
    <cellStyle name="Normalny 3 6 2 3 3 2 2 3" xfId="36188"/>
    <cellStyle name="Normalny 3 6 2 3 3 2 3" xfId="16489"/>
    <cellStyle name="Normalny 3 6 2 3 3 2 3 2" xfId="42745"/>
    <cellStyle name="Normalny 3 6 2 3 3 2 4" xfId="29656"/>
    <cellStyle name="Normalny 3 6 2 3 3 3" xfId="9840"/>
    <cellStyle name="Normalny 3 6 2 3 3 3 2" xfId="23070"/>
    <cellStyle name="Normalny 3 6 2 3 3 3 2 2" xfId="49265"/>
    <cellStyle name="Normalny 3 6 2 3 3 3 3" xfId="36187"/>
    <cellStyle name="Normalny 3 6 2 3 3 4" xfId="16488"/>
    <cellStyle name="Normalny 3 6 2 3 3 4 2" xfId="42744"/>
    <cellStyle name="Normalny 3 6 2 3 3 5" xfId="29655"/>
    <cellStyle name="Normalny 3 6 2 3 4" xfId="3119"/>
    <cellStyle name="Normalny 3 6 2 3 4 2" xfId="9842"/>
    <cellStyle name="Normalny 3 6 2 3 4 2 2" xfId="23072"/>
    <cellStyle name="Normalny 3 6 2 3 4 2 2 2" xfId="49267"/>
    <cellStyle name="Normalny 3 6 2 3 4 2 3" xfId="36189"/>
    <cellStyle name="Normalny 3 6 2 3 4 3" xfId="16490"/>
    <cellStyle name="Normalny 3 6 2 3 4 3 2" xfId="42746"/>
    <cellStyle name="Normalny 3 6 2 3 4 4" xfId="29657"/>
    <cellStyle name="Normalny 3 6 2 3 5" xfId="9835"/>
    <cellStyle name="Normalny 3 6 2 3 5 2" xfId="23065"/>
    <cellStyle name="Normalny 3 6 2 3 5 2 2" xfId="49260"/>
    <cellStyle name="Normalny 3 6 2 3 5 3" xfId="36182"/>
    <cellStyle name="Normalny 3 6 2 3 6" xfId="16483"/>
    <cellStyle name="Normalny 3 6 2 3 6 2" xfId="42739"/>
    <cellStyle name="Normalny 3 6 2 3 7" xfId="29650"/>
    <cellStyle name="Normalny 3 6 2 4" xfId="3120"/>
    <cellStyle name="Normalny 3 6 2 4 2" xfId="3121"/>
    <cellStyle name="Normalny 3 6 2 4 2 2" xfId="3122"/>
    <cellStyle name="Normalny 3 6 2 4 2 2 2" xfId="9845"/>
    <cellStyle name="Normalny 3 6 2 4 2 2 2 2" xfId="23075"/>
    <cellStyle name="Normalny 3 6 2 4 2 2 2 2 2" xfId="49270"/>
    <cellStyle name="Normalny 3 6 2 4 2 2 2 3" xfId="36192"/>
    <cellStyle name="Normalny 3 6 2 4 2 2 3" xfId="16493"/>
    <cellStyle name="Normalny 3 6 2 4 2 2 3 2" xfId="42749"/>
    <cellStyle name="Normalny 3 6 2 4 2 2 4" xfId="29660"/>
    <cellStyle name="Normalny 3 6 2 4 2 3" xfId="9844"/>
    <cellStyle name="Normalny 3 6 2 4 2 3 2" xfId="23074"/>
    <cellStyle name="Normalny 3 6 2 4 2 3 2 2" xfId="49269"/>
    <cellStyle name="Normalny 3 6 2 4 2 3 3" xfId="36191"/>
    <cellStyle name="Normalny 3 6 2 4 2 4" xfId="16492"/>
    <cellStyle name="Normalny 3 6 2 4 2 4 2" xfId="42748"/>
    <cellStyle name="Normalny 3 6 2 4 2 5" xfId="29659"/>
    <cellStyle name="Normalny 3 6 2 4 3" xfId="3123"/>
    <cellStyle name="Normalny 3 6 2 4 3 2" xfId="9846"/>
    <cellStyle name="Normalny 3 6 2 4 3 2 2" xfId="23076"/>
    <cellStyle name="Normalny 3 6 2 4 3 2 2 2" xfId="49271"/>
    <cellStyle name="Normalny 3 6 2 4 3 2 3" xfId="36193"/>
    <cellStyle name="Normalny 3 6 2 4 3 3" xfId="16494"/>
    <cellStyle name="Normalny 3 6 2 4 3 3 2" xfId="42750"/>
    <cellStyle name="Normalny 3 6 2 4 3 4" xfId="29661"/>
    <cellStyle name="Normalny 3 6 2 4 4" xfId="9843"/>
    <cellStyle name="Normalny 3 6 2 4 4 2" xfId="23073"/>
    <cellStyle name="Normalny 3 6 2 4 4 2 2" xfId="49268"/>
    <cellStyle name="Normalny 3 6 2 4 4 3" xfId="36190"/>
    <cellStyle name="Normalny 3 6 2 4 5" xfId="16491"/>
    <cellStyle name="Normalny 3 6 2 4 5 2" xfId="42747"/>
    <cellStyle name="Normalny 3 6 2 4 6" xfId="29658"/>
    <cellStyle name="Normalny 3 6 2 5" xfId="3124"/>
    <cellStyle name="Normalny 3 6 2 5 2" xfId="3125"/>
    <cellStyle name="Normalny 3 6 2 5 2 2" xfId="9848"/>
    <cellStyle name="Normalny 3 6 2 5 2 2 2" xfId="23078"/>
    <cellStyle name="Normalny 3 6 2 5 2 2 2 2" xfId="49273"/>
    <cellStyle name="Normalny 3 6 2 5 2 2 3" xfId="36195"/>
    <cellStyle name="Normalny 3 6 2 5 2 3" xfId="16496"/>
    <cellStyle name="Normalny 3 6 2 5 2 3 2" xfId="42752"/>
    <cellStyle name="Normalny 3 6 2 5 2 4" xfId="29663"/>
    <cellStyle name="Normalny 3 6 2 5 3" xfId="9847"/>
    <cellStyle name="Normalny 3 6 2 5 3 2" xfId="23077"/>
    <cellStyle name="Normalny 3 6 2 5 3 2 2" xfId="49272"/>
    <cellStyle name="Normalny 3 6 2 5 3 3" xfId="36194"/>
    <cellStyle name="Normalny 3 6 2 5 4" xfId="16495"/>
    <cellStyle name="Normalny 3 6 2 5 4 2" xfId="42751"/>
    <cellStyle name="Normalny 3 6 2 5 5" xfId="29662"/>
    <cellStyle name="Normalny 3 6 2 6" xfId="3126"/>
    <cellStyle name="Normalny 3 6 2 6 2" xfId="9849"/>
    <cellStyle name="Normalny 3 6 2 6 2 2" xfId="23079"/>
    <cellStyle name="Normalny 3 6 2 6 2 2 2" xfId="49274"/>
    <cellStyle name="Normalny 3 6 2 6 2 3" xfId="36196"/>
    <cellStyle name="Normalny 3 6 2 6 3" xfId="16497"/>
    <cellStyle name="Normalny 3 6 2 6 3 2" xfId="42753"/>
    <cellStyle name="Normalny 3 6 2 6 4" xfId="29664"/>
    <cellStyle name="Normalny 3 6 2 7" xfId="9818"/>
    <cellStyle name="Normalny 3 6 2 7 2" xfId="23048"/>
    <cellStyle name="Normalny 3 6 2 7 2 2" xfId="49243"/>
    <cellStyle name="Normalny 3 6 2 7 3" xfId="36165"/>
    <cellStyle name="Normalny 3 6 2 8" xfId="16466"/>
    <cellStyle name="Normalny 3 6 2 8 2" xfId="42722"/>
    <cellStyle name="Normalny 3 6 2 9" xfId="29633"/>
    <cellStyle name="Normalny 3 6 3" xfId="3127"/>
    <cellStyle name="Normalny 3 6 3 2" xfId="3128"/>
    <cellStyle name="Normalny 3 6 3 2 2" xfId="3129"/>
    <cellStyle name="Normalny 3 6 3 2 2 2" xfId="3130"/>
    <cellStyle name="Normalny 3 6 3 2 2 2 2" xfId="3131"/>
    <cellStyle name="Normalny 3 6 3 2 2 2 2 2" xfId="9854"/>
    <cellStyle name="Normalny 3 6 3 2 2 2 2 2 2" xfId="23084"/>
    <cellStyle name="Normalny 3 6 3 2 2 2 2 2 2 2" xfId="49279"/>
    <cellStyle name="Normalny 3 6 3 2 2 2 2 2 3" xfId="36201"/>
    <cellStyle name="Normalny 3 6 3 2 2 2 2 3" xfId="16502"/>
    <cellStyle name="Normalny 3 6 3 2 2 2 2 3 2" xfId="42758"/>
    <cellStyle name="Normalny 3 6 3 2 2 2 2 4" xfId="29669"/>
    <cellStyle name="Normalny 3 6 3 2 2 2 3" xfId="9853"/>
    <cellStyle name="Normalny 3 6 3 2 2 2 3 2" xfId="23083"/>
    <cellStyle name="Normalny 3 6 3 2 2 2 3 2 2" xfId="49278"/>
    <cellStyle name="Normalny 3 6 3 2 2 2 3 3" xfId="36200"/>
    <cellStyle name="Normalny 3 6 3 2 2 2 4" xfId="16501"/>
    <cellStyle name="Normalny 3 6 3 2 2 2 4 2" xfId="42757"/>
    <cellStyle name="Normalny 3 6 3 2 2 2 5" xfId="29668"/>
    <cellStyle name="Normalny 3 6 3 2 2 3" xfId="3132"/>
    <cellStyle name="Normalny 3 6 3 2 2 3 2" xfId="9855"/>
    <cellStyle name="Normalny 3 6 3 2 2 3 2 2" xfId="23085"/>
    <cellStyle name="Normalny 3 6 3 2 2 3 2 2 2" xfId="49280"/>
    <cellStyle name="Normalny 3 6 3 2 2 3 2 3" xfId="36202"/>
    <cellStyle name="Normalny 3 6 3 2 2 3 3" xfId="16503"/>
    <cellStyle name="Normalny 3 6 3 2 2 3 3 2" xfId="42759"/>
    <cellStyle name="Normalny 3 6 3 2 2 3 4" xfId="29670"/>
    <cellStyle name="Normalny 3 6 3 2 2 4" xfId="9852"/>
    <cellStyle name="Normalny 3 6 3 2 2 4 2" xfId="23082"/>
    <cellStyle name="Normalny 3 6 3 2 2 4 2 2" xfId="49277"/>
    <cellStyle name="Normalny 3 6 3 2 2 4 3" xfId="36199"/>
    <cellStyle name="Normalny 3 6 3 2 2 5" xfId="16500"/>
    <cellStyle name="Normalny 3 6 3 2 2 5 2" xfId="42756"/>
    <cellStyle name="Normalny 3 6 3 2 2 6" xfId="29667"/>
    <cellStyle name="Normalny 3 6 3 2 3" xfId="3133"/>
    <cellStyle name="Normalny 3 6 3 2 3 2" xfId="3134"/>
    <cellStyle name="Normalny 3 6 3 2 3 2 2" xfId="9857"/>
    <cellStyle name="Normalny 3 6 3 2 3 2 2 2" xfId="23087"/>
    <cellStyle name="Normalny 3 6 3 2 3 2 2 2 2" xfId="49282"/>
    <cellStyle name="Normalny 3 6 3 2 3 2 2 3" xfId="36204"/>
    <cellStyle name="Normalny 3 6 3 2 3 2 3" xfId="16505"/>
    <cellStyle name="Normalny 3 6 3 2 3 2 3 2" xfId="42761"/>
    <cellStyle name="Normalny 3 6 3 2 3 2 4" xfId="29672"/>
    <cellStyle name="Normalny 3 6 3 2 3 3" xfId="9856"/>
    <cellStyle name="Normalny 3 6 3 2 3 3 2" xfId="23086"/>
    <cellStyle name="Normalny 3 6 3 2 3 3 2 2" xfId="49281"/>
    <cellStyle name="Normalny 3 6 3 2 3 3 3" xfId="36203"/>
    <cellStyle name="Normalny 3 6 3 2 3 4" xfId="16504"/>
    <cellStyle name="Normalny 3 6 3 2 3 4 2" xfId="42760"/>
    <cellStyle name="Normalny 3 6 3 2 3 5" xfId="29671"/>
    <cellStyle name="Normalny 3 6 3 2 4" xfId="3135"/>
    <cellStyle name="Normalny 3 6 3 2 4 2" xfId="9858"/>
    <cellStyle name="Normalny 3 6 3 2 4 2 2" xfId="23088"/>
    <cellStyle name="Normalny 3 6 3 2 4 2 2 2" xfId="49283"/>
    <cellStyle name="Normalny 3 6 3 2 4 2 3" xfId="36205"/>
    <cellStyle name="Normalny 3 6 3 2 4 3" xfId="16506"/>
    <cellStyle name="Normalny 3 6 3 2 4 3 2" xfId="42762"/>
    <cellStyle name="Normalny 3 6 3 2 4 4" xfId="29673"/>
    <cellStyle name="Normalny 3 6 3 2 5" xfId="9851"/>
    <cellStyle name="Normalny 3 6 3 2 5 2" xfId="23081"/>
    <cellStyle name="Normalny 3 6 3 2 5 2 2" xfId="49276"/>
    <cellStyle name="Normalny 3 6 3 2 5 3" xfId="36198"/>
    <cellStyle name="Normalny 3 6 3 2 6" xfId="16499"/>
    <cellStyle name="Normalny 3 6 3 2 6 2" xfId="42755"/>
    <cellStyle name="Normalny 3 6 3 2 7" xfId="29666"/>
    <cellStyle name="Normalny 3 6 3 3" xfId="3136"/>
    <cellStyle name="Normalny 3 6 3 3 2" xfId="3137"/>
    <cellStyle name="Normalny 3 6 3 3 2 2" xfId="3138"/>
    <cellStyle name="Normalny 3 6 3 3 2 2 2" xfId="9861"/>
    <cellStyle name="Normalny 3 6 3 3 2 2 2 2" xfId="23091"/>
    <cellStyle name="Normalny 3 6 3 3 2 2 2 2 2" xfId="49286"/>
    <cellStyle name="Normalny 3 6 3 3 2 2 2 3" xfId="36208"/>
    <cellStyle name="Normalny 3 6 3 3 2 2 3" xfId="16509"/>
    <cellStyle name="Normalny 3 6 3 3 2 2 3 2" xfId="42765"/>
    <cellStyle name="Normalny 3 6 3 3 2 2 4" xfId="29676"/>
    <cellStyle name="Normalny 3 6 3 3 2 3" xfId="9860"/>
    <cellStyle name="Normalny 3 6 3 3 2 3 2" xfId="23090"/>
    <cellStyle name="Normalny 3 6 3 3 2 3 2 2" xfId="49285"/>
    <cellStyle name="Normalny 3 6 3 3 2 3 3" xfId="36207"/>
    <cellStyle name="Normalny 3 6 3 3 2 4" xfId="16508"/>
    <cellStyle name="Normalny 3 6 3 3 2 4 2" xfId="42764"/>
    <cellStyle name="Normalny 3 6 3 3 2 5" xfId="29675"/>
    <cellStyle name="Normalny 3 6 3 3 3" xfId="3139"/>
    <cellStyle name="Normalny 3 6 3 3 3 2" xfId="9862"/>
    <cellStyle name="Normalny 3 6 3 3 3 2 2" xfId="23092"/>
    <cellStyle name="Normalny 3 6 3 3 3 2 2 2" xfId="49287"/>
    <cellStyle name="Normalny 3 6 3 3 3 2 3" xfId="36209"/>
    <cellStyle name="Normalny 3 6 3 3 3 3" xfId="16510"/>
    <cellStyle name="Normalny 3 6 3 3 3 3 2" xfId="42766"/>
    <cellStyle name="Normalny 3 6 3 3 3 4" xfId="29677"/>
    <cellStyle name="Normalny 3 6 3 3 4" xfId="9859"/>
    <cellStyle name="Normalny 3 6 3 3 4 2" xfId="23089"/>
    <cellStyle name="Normalny 3 6 3 3 4 2 2" xfId="49284"/>
    <cellStyle name="Normalny 3 6 3 3 4 3" xfId="36206"/>
    <cellStyle name="Normalny 3 6 3 3 5" xfId="16507"/>
    <cellStyle name="Normalny 3 6 3 3 5 2" xfId="42763"/>
    <cellStyle name="Normalny 3 6 3 3 6" xfId="29674"/>
    <cellStyle name="Normalny 3 6 3 4" xfId="3140"/>
    <cellStyle name="Normalny 3 6 3 4 2" xfId="3141"/>
    <cellStyle name="Normalny 3 6 3 4 2 2" xfId="9864"/>
    <cellStyle name="Normalny 3 6 3 4 2 2 2" xfId="23094"/>
    <cellStyle name="Normalny 3 6 3 4 2 2 2 2" xfId="49289"/>
    <cellStyle name="Normalny 3 6 3 4 2 2 3" xfId="36211"/>
    <cellStyle name="Normalny 3 6 3 4 2 3" xfId="16512"/>
    <cellStyle name="Normalny 3 6 3 4 2 3 2" xfId="42768"/>
    <cellStyle name="Normalny 3 6 3 4 2 4" xfId="29679"/>
    <cellStyle name="Normalny 3 6 3 4 3" xfId="9863"/>
    <cellStyle name="Normalny 3 6 3 4 3 2" xfId="23093"/>
    <cellStyle name="Normalny 3 6 3 4 3 2 2" xfId="49288"/>
    <cellStyle name="Normalny 3 6 3 4 3 3" xfId="36210"/>
    <cellStyle name="Normalny 3 6 3 4 4" xfId="16511"/>
    <cellStyle name="Normalny 3 6 3 4 4 2" xfId="42767"/>
    <cellStyle name="Normalny 3 6 3 4 5" xfId="29678"/>
    <cellStyle name="Normalny 3 6 3 5" xfId="3142"/>
    <cellStyle name="Normalny 3 6 3 5 2" xfId="9865"/>
    <cellStyle name="Normalny 3 6 3 5 2 2" xfId="23095"/>
    <cellStyle name="Normalny 3 6 3 5 2 2 2" xfId="49290"/>
    <cellStyle name="Normalny 3 6 3 5 2 3" xfId="36212"/>
    <cellStyle name="Normalny 3 6 3 5 3" xfId="16513"/>
    <cellStyle name="Normalny 3 6 3 5 3 2" xfId="42769"/>
    <cellStyle name="Normalny 3 6 3 5 4" xfId="29680"/>
    <cellStyle name="Normalny 3 6 3 6" xfId="9850"/>
    <cellStyle name="Normalny 3 6 3 6 2" xfId="23080"/>
    <cellStyle name="Normalny 3 6 3 6 2 2" xfId="49275"/>
    <cellStyle name="Normalny 3 6 3 6 3" xfId="36197"/>
    <cellStyle name="Normalny 3 6 3 7" xfId="16498"/>
    <cellStyle name="Normalny 3 6 3 7 2" xfId="42754"/>
    <cellStyle name="Normalny 3 6 3 8" xfId="29665"/>
    <cellStyle name="Normalny 3 6 4" xfId="3143"/>
    <cellStyle name="Normalny 3 6 4 2" xfId="3144"/>
    <cellStyle name="Normalny 3 6 4 2 2" xfId="3145"/>
    <cellStyle name="Normalny 3 6 4 2 2 2" xfId="3146"/>
    <cellStyle name="Normalny 3 6 4 2 2 2 2" xfId="9869"/>
    <cellStyle name="Normalny 3 6 4 2 2 2 2 2" xfId="23099"/>
    <cellStyle name="Normalny 3 6 4 2 2 2 2 2 2" xfId="49294"/>
    <cellStyle name="Normalny 3 6 4 2 2 2 2 3" xfId="36216"/>
    <cellStyle name="Normalny 3 6 4 2 2 2 3" xfId="16517"/>
    <cellStyle name="Normalny 3 6 4 2 2 2 3 2" xfId="42773"/>
    <cellStyle name="Normalny 3 6 4 2 2 2 4" xfId="29684"/>
    <cellStyle name="Normalny 3 6 4 2 2 3" xfId="9868"/>
    <cellStyle name="Normalny 3 6 4 2 2 3 2" xfId="23098"/>
    <cellStyle name="Normalny 3 6 4 2 2 3 2 2" xfId="49293"/>
    <cellStyle name="Normalny 3 6 4 2 2 3 3" xfId="36215"/>
    <cellStyle name="Normalny 3 6 4 2 2 4" xfId="16516"/>
    <cellStyle name="Normalny 3 6 4 2 2 4 2" xfId="42772"/>
    <cellStyle name="Normalny 3 6 4 2 2 5" xfId="29683"/>
    <cellStyle name="Normalny 3 6 4 2 3" xfId="3147"/>
    <cellStyle name="Normalny 3 6 4 2 3 2" xfId="9870"/>
    <cellStyle name="Normalny 3 6 4 2 3 2 2" xfId="23100"/>
    <cellStyle name="Normalny 3 6 4 2 3 2 2 2" xfId="49295"/>
    <cellStyle name="Normalny 3 6 4 2 3 2 3" xfId="36217"/>
    <cellStyle name="Normalny 3 6 4 2 3 3" xfId="16518"/>
    <cellStyle name="Normalny 3 6 4 2 3 3 2" xfId="42774"/>
    <cellStyle name="Normalny 3 6 4 2 3 4" xfId="29685"/>
    <cellStyle name="Normalny 3 6 4 2 4" xfId="9867"/>
    <cellStyle name="Normalny 3 6 4 2 4 2" xfId="23097"/>
    <cellStyle name="Normalny 3 6 4 2 4 2 2" xfId="49292"/>
    <cellStyle name="Normalny 3 6 4 2 4 3" xfId="36214"/>
    <cellStyle name="Normalny 3 6 4 2 5" xfId="16515"/>
    <cellStyle name="Normalny 3 6 4 2 5 2" xfId="42771"/>
    <cellStyle name="Normalny 3 6 4 2 6" xfId="29682"/>
    <cellStyle name="Normalny 3 6 4 3" xfId="3148"/>
    <cellStyle name="Normalny 3 6 4 3 2" xfId="3149"/>
    <cellStyle name="Normalny 3 6 4 3 2 2" xfId="9872"/>
    <cellStyle name="Normalny 3 6 4 3 2 2 2" xfId="23102"/>
    <cellStyle name="Normalny 3 6 4 3 2 2 2 2" xfId="49297"/>
    <cellStyle name="Normalny 3 6 4 3 2 2 3" xfId="36219"/>
    <cellStyle name="Normalny 3 6 4 3 2 3" xfId="16520"/>
    <cellStyle name="Normalny 3 6 4 3 2 3 2" xfId="42776"/>
    <cellStyle name="Normalny 3 6 4 3 2 4" xfId="29687"/>
    <cellStyle name="Normalny 3 6 4 3 3" xfId="9871"/>
    <cellStyle name="Normalny 3 6 4 3 3 2" xfId="23101"/>
    <cellStyle name="Normalny 3 6 4 3 3 2 2" xfId="49296"/>
    <cellStyle name="Normalny 3 6 4 3 3 3" xfId="36218"/>
    <cellStyle name="Normalny 3 6 4 3 4" xfId="16519"/>
    <cellStyle name="Normalny 3 6 4 3 4 2" xfId="42775"/>
    <cellStyle name="Normalny 3 6 4 3 5" xfId="29686"/>
    <cellStyle name="Normalny 3 6 4 4" xfId="3150"/>
    <cellStyle name="Normalny 3 6 4 4 2" xfId="9873"/>
    <cellStyle name="Normalny 3 6 4 4 2 2" xfId="23103"/>
    <cellStyle name="Normalny 3 6 4 4 2 2 2" xfId="49298"/>
    <cellStyle name="Normalny 3 6 4 4 2 3" xfId="36220"/>
    <cellStyle name="Normalny 3 6 4 4 3" xfId="16521"/>
    <cellStyle name="Normalny 3 6 4 4 3 2" xfId="42777"/>
    <cellStyle name="Normalny 3 6 4 4 4" xfId="29688"/>
    <cellStyle name="Normalny 3 6 4 5" xfId="9866"/>
    <cellStyle name="Normalny 3 6 4 5 2" xfId="23096"/>
    <cellStyle name="Normalny 3 6 4 5 2 2" xfId="49291"/>
    <cellStyle name="Normalny 3 6 4 5 3" xfId="36213"/>
    <cellStyle name="Normalny 3 6 4 6" xfId="16514"/>
    <cellStyle name="Normalny 3 6 4 6 2" xfId="42770"/>
    <cellStyle name="Normalny 3 6 4 7" xfId="29681"/>
    <cellStyle name="Normalny 3 6 5" xfId="3151"/>
    <cellStyle name="Normalny 3 6 5 2" xfId="3152"/>
    <cellStyle name="Normalny 3 6 5 2 2" xfId="3153"/>
    <cellStyle name="Normalny 3 6 5 2 2 2" xfId="9876"/>
    <cellStyle name="Normalny 3 6 5 2 2 2 2" xfId="23106"/>
    <cellStyle name="Normalny 3 6 5 2 2 2 2 2" xfId="49301"/>
    <cellStyle name="Normalny 3 6 5 2 2 2 3" xfId="36223"/>
    <cellStyle name="Normalny 3 6 5 2 2 3" xfId="16524"/>
    <cellStyle name="Normalny 3 6 5 2 2 3 2" xfId="42780"/>
    <cellStyle name="Normalny 3 6 5 2 2 4" xfId="29691"/>
    <cellStyle name="Normalny 3 6 5 2 3" xfId="9875"/>
    <cellStyle name="Normalny 3 6 5 2 3 2" xfId="23105"/>
    <cellStyle name="Normalny 3 6 5 2 3 2 2" xfId="49300"/>
    <cellStyle name="Normalny 3 6 5 2 3 3" xfId="36222"/>
    <cellStyle name="Normalny 3 6 5 2 4" xfId="16523"/>
    <cellStyle name="Normalny 3 6 5 2 4 2" xfId="42779"/>
    <cellStyle name="Normalny 3 6 5 2 5" xfId="29690"/>
    <cellStyle name="Normalny 3 6 5 3" xfId="3154"/>
    <cellStyle name="Normalny 3 6 5 3 2" xfId="9877"/>
    <cellStyle name="Normalny 3 6 5 3 2 2" xfId="23107"/>
    <cellStyle name="Normalny 3 6 5 3 2 2 2" xfId="49302"/>
    <cellStyle name="Normalny 3 6 5 3 2 3" xfId="36224"/>
    <cellStyle name="Normalny 3 6 5 3 3" xfId="16525"/>
    <cellStyle name="Normalny 3 6 5 3 3 2" xfId="42781"/>
    <cellStyle name="Normalny 3 6 5 3 4" xfId="29692"/>
    <cellStyle name="Normalny 3 6 5 4" xfId="9874"/>
    <cellStyle name="Normalny 3 6 5 4 2" xfId="23104"/>
    <cellStyle name="Normalny 3 6 5 4 2 2" xfId="49299"/>
    <cellStyle name="Normalny 3 6 5 4 3" xfId="36221"/>
    <cellStyle name="Normalny 3 6 5 5" xfId="16522"/>
    <cellStyle name="Normalny 3 6 5 5 2" xfId="42778"/>
    <cellStyle name="Normalny 3 6 5 6" xfId="29689"/>
    <cellStyle name="Normalny 3 6 6" xfId="3155"/>
    <cellStyle name="Normalny 3 6 6 2" xfId="3156"/>
    <cellStyle name="Normalny 3 6 6 2 2" xfId="9879"/>
    <cellStyle name="Normalny 3 6 6 2 2 2" xfId="23109"/>
    <cellStyle name="Normalny 3 6 6 2 2 2 2" xfId="49304"/>
    <cellStyle name="Normalny 3 6 6 2 2 3" xfId="36226"/>
    <cellStyle name="Normalny 3 6 6 2 3" xfId="16527"/>
    <cellStyle name="Normalny 3 6 6 2 3 2" xfId="42783"/>
    <cellStyle name="Normalny 3 6 6 2 4" xfId="29694"/>
    <cellStyle name="Normalny 3 6 6 3" xfId="9878"/>
    <cellStyle name="Normalny 3 6 6 3 2" xfId="23108"/>
    <cellStyle name="Normalny 3 6 6 3 2 2" xfId="49303"/>
    <cellStyle name="Normalny 3 6 6 3 3" xfId="36225"/>
    <cellStyle name="Normalny 3 6 6 4" xfId="16526"/>
    <cellStyle name="Normalny 3 6 6 4 2" xfId="42782"/>
    <cellStyle name="Normalny 3 6 6 5" xfId="29693"/>
    <cellStyle name="Normalny 3 6 7" xfId="3157"/>
    <cellStyle name="Normalny 3 6 7 2" xfId="9880"/>
    <cellStyle name="Normalny 3 6 7 2 2" xfId="23110"/>
    <cellStyle name="Normalny 3 6 7 2 2 2" xfId="49305"/>
    <cellStyle name="Normalny 3 6 7 2 3" xfId="36227"/>
    <cellStyle name="Normalny 3 6 7 3" xfId="16528"/>
    <cellStyle name="Normalny 3 6 7 3 2" xfId="42784"/>
    <cellStyle name="Normalny 3 6 7 4" xfId="29695"/>
    <cellStyle name="Normalny 3 6 8" xfId="9817"/>
    <cellStyle name="Normalny 3 6 8 2" xfId="23047"/>
    <cellStyle name="Normalny 3 6 8 2 2" xfId="49242"/>
    <cellStyle name="Normalny 3 6 8 3" xfId="36164"/>
    <cellStyle name="Normalny 3 6 9" xfId="16465"/>
    <cellStyle name="Normalny 3 6 9 2" xfId="42721"/>
    <cellStyle name="Normalny 3 7" xfId="3158"/>
    <cellStyle name="Normalny 3 7 2" xfId="3159"/>
    <cellStyle name="Normalny 3 7 2 2" xfId="3160"/>
    <cellStyle name="Normalny 3 7 2 2 2" xfId="3161"/>
    <cellStyle name="Normalny 3 7 2 2 2 2" xfId="3162"/>
    <cellStyle name="Normalny 3 7 2 2 2 2 2" xfId="3163"/>
    <cellStyle name="Normalny 3 7 2 2 2 2 2 2" xfId="9886"/>
    <cellStyle name="Normalny 3 7 2 2 2 2 2 2 2" xfId="23116"/>
    <cellStyle name="Normalny 3 7 2 2 2 2 2 2 2 2" xfId="49311"/>
    <cellStyle name="Normalny 3 7 2 2 2 2 2 2 3" xfId="36233"/>
    <cellStyle name="Normalny 3 7 2 2 2 2 2 3" xfId="16534"/>
    <cellStyle name="Normalny 3 7 2 2 2 2 2 3 2" xfId="42790"/>
    <cellStyle name="Normalny 3 7 2 2 2 2 2 4" xfId="29701"/>
    <cellStyle name="Normalny 3 7 2 2 2 2 3" xfId="9885"/>
    <cellStyle name="Normalny 3 7 2 2 2 2 3 2" xfId="23115"/>
    <cellStyle name="Normalny 3 7 2 2 2 2 3 2 2" xfId="49310"/>
    <cellStyle name="Normalny 3 7 2 2 2 2 3 3" xfId="36232"/>
    <cellStyle name="Normalny 3 7 2 2 2 2 4" xfId="16533"/>
    <cellStyle name="Normalny 3 7 2 2 2 2 4 2" xfId="42789"/>
    <cellStyle name="Normalny 3 7 2 2 2 2 5" xfId="29700"/>
    <cellStyle name="Normalny 3 7 2 2 2 3" xfId="3164"/>
    <cellStyle name="Normalny 3 7 2 2 2 3 2" xfId="9887"/>
    <cellStyle name="Normalny 3 7 2 2 2 3 2 2" xfId="23117"/>
    <cellStyle name="Normalny 3 7 2 2 2 3 2 2 2" xfId="49312"/>
    <cellStyle name="Normalny 3 7 2 2 2 3 2 3" xfId="36234"/>
    <cellStyle name="Normalny 3 7 2 2 2 3 3" xfId="16535"/>
    <cellStyle name="Normalny 3 7 2 2 2 3 3 2" xfId="42791"/>
    <cellStyle name="Normalny 3 7 2 2 2 3 4" xfId="29702"/>
    <cellStyle name="Normalny 3 7 2 2 2 4" xfId="9884"/>
    <cellStyle name="Normalny 3 7 2 2 2 4 2" xfId="23114"/>
    <cellStyle name="Normalny 3 7 2 2 2 4 2 2" xfId="49309"/>
    <cellStyle name="Normalny 3 7 2 2 2 4 3" xfId="36231"/>
    <cellStyle name="Normalny 3 7 2 2 2 5" xfId="16532"/>
    <cellStyle name="Normalny 3 7 2 2 2 5 2" xfId="42788"/>
    <cellStyle name="Normalny 3 7 2 2 2 6" xfId="29699"/>
    <cellStyle name="Normalny 3 7 2 2 3" xfId="3165"/>
    <cellStyle name="Normalny 3 7 2 2 3 2" xfId="3166"/>
    <cellStyle name="Normalny 3 7 2 2 3 2 2" xfId="9889"/>
    <cellStyle name="Normalny 3 7 2 2 3 2 2 2" xfId="23119"/>
    <cellStyle name="Normalny 3 7 2 2 3 2 2 2 2" xfId="49314"/>
    <cellStyle name="Normalny 3 7 2 2 3 2 2 3" xfId="36236"/>
    <cellStyle name="Normalny 3 7 2 2 3 2 3" xfId="16537"/>
    <cellStyle name="Normalny 3 7 2 2 3 2 3 2" xfId="42793"/>
    <cellStyle name="Normalny 3 7 2 2 3 2 4" xfId="29704"/>
    <cellStyle name="Normalny 3 7 2 2 3 3" xfId="9888"/>
    <cellStyle name="Normalny 3 7 2 2 3 3 2" xfId="23118"/>
    <cellStyle name="Normalny 3 7 2 2 3 3 2 2" xfId="49313"/>
    <cellStyle name="Normalny 3 7 2 2 3 3 3" xfId="36235"/>
    <cellStyle name="Normalny 3 7 2 2 3 4" xfId="16536"/>
    <cellStyle name="Normalny 3 7 2 2 3 4 2" xfId="42792"/>
    <cellStyle name="Normalny 3 7 2 2 3 5" xfId="29703"/>
    <cellStyle name="Normalny 3 7 2 2 4" xfId="3167"/>
    <cellStyle name="Normalny 3 7 2 2 4 2" xfId="9890"/>
    <cellStyle name="Normalny 3 7 2 2 4 2 2" xfId="23120"/>
    <cellStyle name="Normalny 3 7 2 2 4 2 2 2" xfId="49315"/>
    <cellStyle name="Normalny 3 7 2 2 4 2 3" xfId="36237"/>
    <cellStyle name="Normalny 3 7 2 2 4 3" xfId="16538"/>
    <cellStyle name="Normalny 3 7 2 2 4 3 2" xfId="42794"/>
    <cellStyle name="Normalny 3 7 2 2 4 4" xfId="29705"/>
    <cellStyle name="Normalny 3 7 2 2 5" xfId="9883"/>
    <cellStyle name="Normalny 3 7 2 2 5 2" xfId="23113"/>
    <cellStyle name="Normalny 3 7 2 2 5 2 2" xfId="49308"/>
    <cellStyle name="Normalny 3 7 2 2 5 3" xfId="36230"/>
    <cellStyle name="Normalny 3 7 2 2 6" xfId="16531"/>
    <cellStyle name="Normalny 3 7 2 2 6 2" xfId="42787"/>
    <cellStyle name="Normalny 3 7 2 2 7" xfId="29698"/>
    <cellStyle name="Normalny 3 7 2 3" xfId="3168"/>
    <cellStyle name="Normalny 3 7 2 3 2" xfId="3169"/>
    <cellStyle name="Normalny 3 7 2 3 2 2" xfId="3170"/>
    <cellStyle name="Normalny 3 7 2 3 2 2 2" xfId="9893"/>
    <cellStyle name="Normalny 3 7 2 3 2 2 2 2" xfId="23123"/>
    <cellStyle name="Normalny 3 7 2 3 2 2 2 2 2" xfId="49318"/>
    <cellStyle name="Normalny 3 7 2 3 2 2 2 3" xfId="36240"/>
    <cellStyle name="Normalny 3 7 2 3 2 2 3" xfId="16541"/>
    <cellStyle name="Normalny 3 7 2 3 2 2 3 2" xfId="42797"/>
    <cellStyle name="Normalny 3 7 2 3 2 2 4" xfId="29708"/>
    <cellStyle name="Normalny 3 7 2 3 2 3" xfId="9892"/>
    <cellStyle name="Normalny 3 7 2 3 2 3 2" xfId="23122"/>
    <cellStyle name="Normalny 3 7 2 3 2 3 2 2" xfId="49317"/>
    <cellStyle name="Normalny 3 7 2 3 2 3 3" xfId="36239"/>
    <cellStyle name="Normalny 3 7 2 3 2 4" xfId="16540"/>
    <cellStyle name="Normalny 3 7 2 3 2 4 2" xfId="42796"/>
    <cellStyle name="Normalny 3 7 2 3 2 5" xfId="29707"/>
    <cellStyle name="Normalny 3 7 2 3 3" xfId="3171"/>
    <cellStyle name="Normalny 3 7 2 3 3 2" xfId="9894"/>
    <cellStyle name="Normalny 3 7 2 3 3 2 2" xfId="23124"/>
    <cellStyle name="Normalny 3 7 2 3 3 2 2 2" xfId="49319"/>
    <cellStyle name="Normalny 3 7 2 3 3 2 3" xfId="36241"/>
    <cellStyle name="Normalny 3 7 2 3 3 3" xfId="16542"/>
    <cellStyle name="Normalny 3 7 2 3 3 3 2" xfId="42798"/>
    <cellStyle name="Normalny 3 7 2 3 3 4" xfId="29709"/>
    <cellStyle name="Normalny 3 7 2 3 4" xfId="9891"/>
    <cellStyle name="Normalny 3 7 2 3 4 2" xfId="23121"/>
    <cellStyle name="Normalny 3 7 2 3 4 2 2" xfId="49316"/>
    <cellStyle name="Normalny 3 7 2 3 4 3" xfId="36238"/>
    <cellStyle name="Normalny 3 7 2 3 5" xfId="16539"/>
    <cellStyle name="Normalny 3 7 2 3 5 2" xfId="42795"/>
    <cellStyle name="Normalny 3 7 2 3 6" xfId="29706"/>
    <cellStyle name="Normalny 3 7 2 4" xfId="3172"/>
    <cellStyle name="Normalny 3 7 2 4 2" xfId="3173"/>
    <cellStyle name="Normalny 3 7 2 4 2 2" xfId="9896"/>
    <cellStyle name="Normalny 3 7 2 4 2 2 2" xfId="23126"/>
    <cellStyle name="Normalny 3 7 2 4 2 2 2 2" xfId="49321"/>
    <cellStyle name="Normalny 3 7 2 4 2 2 3" xfId="36243"/>
    <cellStyle name="Normalny 3 7 2 4 2 3" xfId="16544"/>
    <cellStyle name="Normalny 3 7 2 4 2 3 2" xfId="42800"/>
    <cellStyle name="Normalny 3 7 2 4 2 4" xfId="29711"/>
    <cellStyle name="Normalny 3 7 2 4 3" xfId="9895"/>
    <cellStyle name="Normalny 3 7 2 4 3 2" xfId="23125"/>
    <cellStyle name="Normalny 3 7 2 4 3 2 2" xfId="49320"/>
    <cellStyle name="Normalny 3 7 2 4 3 3" xfId="36242"/>
    <cellStyle name="Normalny 3 7 2 4 4" xfId="16543"/>
    <cellStyle name="Normalny 3 7 2 4 4 2" xfId="42799"/>
    <cellStyle name="Normalny 3 7 2 4 5" xfId="29710"/>
    <cellStyle name="Normalny 3 7 2 5" xfId="3174"/>
    <cellStyle name="Normalny 3 7 2 5 2" xfId="9897"/>
    <cellStyle name="Normalny 3 7 2 5 2 2" xfId="23127"/>
    <cellStyle name="Normalny 3 7 2 5 2 2 2" xfId="49322"/>
    <cellStyle name="Normalny 3 7 2 5 2 3" xfId="36244"/>
    <cellStyle name="Normalny 3 7 2 5 3" xfId="16545"/>
    <cellStyle name="Normalny 3 7 2 5 3 2" xfId="42801"/>
    <cellStyle name="Normalny 3 7 2 5 4" xfId="29712"/>
    <cellStyle name="Normalny 3 7 2 6" xfId="9882"/>
    <cellStyle name="Normalny 3 7 2 6 2" xfId="23112"/>
    <cellStyle name="Normalny 3 7 2 6 2 2" xfId="49307"/>
    <cellStyle name="Normalny 3 7 2 6 3" xfId="36229"/>
    <cellStyle name="Normalny 3 7 2 7" xfId="16530"/>
    <cellStyle name="Normalny 3 7 2 7 2" xfId="42786"/>
    <cellStyle name="Normalny 3 7 2 8" xfId="29697"/>
    <cellStyle name="Normalny 3 7 3" xfId="3175"/>
    <cellStyle name="Normalny 3 7 3 2" xfId="3176"/>
    <cellStyle name="Normalny 3 7 3 2 2" xfId="3177"/>
    <cellStyle name="Normalny 3 7 3 2 2 2" xfId="3178"/>
    <cellStyle name="Normalny 3 7 3 2 2 2 2" xfId="9901"/>
    <cellStyle name="Normalny 3 7 3 2 2 2 2 2" xfId="23131"/>
    <cellStyle name="Normalny 3 7 3 2 2 2 2 2 2" xfId="49326"/>
    <cellStyle name="Normalny 3 7 3 2 2 2 2 3" xfId="36248"/>
    <cellStyle name="Normalny 3 7 3 2 2 2 3" xfId="16549"/>
    <cellStyle name="Normalny 3 7 3 2 2 2 3 2" xfId="42805"/>
    <cellStyle name="Normalny 3 7 3 2 2 2 4" xfId="29716"/>
    <cellStyle name="Normalny 3 7 3 2 2 3" xfId="9900"/>
    <cellStyle name="Normalny 3 7 3 2 2 3 2" xfId="23130"/>
    <cellStyle name="Normalny 3 7 3 2 2 3 2 2" xfId="49325"/>
    <cellStyle name="Normalny 3 7 3 2 2 3 3" xfId="36247"/>
    <cellStyle name="Normalny 3 7 3 2 2 4" xfId="16548"/>
    <cellStyle name="Normalny 3 7 3 2 2 4 2" xfId="42804"/>
    <cellStyle name="Normalny 3 7 3 2 2 5" xfId="29715"/>
    <cellStyle name="Normalny 3 7 3 2 3" xfId="3179"/>
    <cellStyle name="Normalny 3 7 3 2 3 2" xfId="9902"/>
    <cellStyle name="Normalny 3 7 3 2 3 2 2" xfId="23132"/>
    <cellStyle name="Normalny 3 7 3 2 3 2 2 2" xfId="49327"/>
    <cellStyle name="Normalny 3 7 3 2 3 2 3" xfId="36249"/>
    <cellStyle name="Normalny 3 7 3 2 3 3" xfId="16550"/>
    <cellStyle name="Normalny 3 7 3 2 3 3 2" xfId="42806"/>
    <cellStyle name="Normalny 3 7 3 2 3 4" xfId="29717"/>
    <cellStyle name="Normalny 3 7 3 2 4" xfId="9899"/>
    <cellStyle name="Normalny 3 7 3 2 4 2" xfId="23129"/>
    <cellStyle name="Normalny 3 7 3 2 4 2 2" xfId="49324"/>
    <cellStyle name="Normalny 3 7 3 2 4 3" xfId="36246"/>
    <cellStyle name="Normalny 3 7 3 2 5" xfId="16547"/>
    <cellStyle name="Normalny 3 7 3 2 5 2" xfId="42803"/>
    <cellStyle name="Normalny 3 7 3 2 6" xfId="29714"/>
    <cellStyle name="Normalny 3 7 3 3" xfId="3180"/>
    <cellStyle name="Normalny 3 7 3 3 2" xfId="3181"/>
    <cellStyle name="Normalny 3 7 3 3 2 2" xfId="9904"/>
    <cellStyle name="Normalny 3 7 3 3 2 2 2" xfId="23134"/>
    <cellStyle name="Normalny 3 7 3 3 2 2 2 2" xfId="49329"/>
    <cellStyle name="Normalny 3 7 3 3 2 2 3" xfId="36251"/>
    <cellStyle name="Normalny 3 7 3 3 2 3" xfId="16552"/>
    <cellStyle name="Normalny 3 7 3 3 2 3 2" xfId="42808"/>
    <cellStyle name="Normalny 3 7 3 3 2 4" xfId="29719"/>
    <cellStyle name="Normalny 3 7 3 3 3" xfId="9903"/>
    <cellStyle name="Normalny 3 7 3 3 3 2" xfId="23133"/>
    <cellStyle name="Normalny 3 7 3 3 3 2 2" xfId="49328"/>
    <cellStyle name="Normalny 3 7 3 3 3 3" xfId="36250"/>
    <cellStyle name="Normalny 3 7 3 3 4" xfId="16551"/>
    <cellStyle name="Normalny 3 7 3 3 4 2" xfId="42807"/>
    <cellStyle name="Normalny 3 7 3 3 5" xfId="29718"/>
    <cellStyle name="Normalny 3 7 3 4" xfId="3182"/>
    <cellStyle name="Normalny 3 7 3 4 2" xfId="9905"/>
    <cellStyle name="Normalny 3 7 3 4 2 2" xfId="23135"/>
    <cellStyle name="Normalny 3 7 3 4 2 2 2" xfId="49330"/>
    <cellStyle name="Normalny 3 7 3 4 2 3" xfId="36252"/>
    <cellStyle name="Normalny 3 7 3 4 3" xfId="16553"/>
    <cellStyle name="Normalny 3 7 3 4 3 2" xfId="42809"/>
    <cellStyle name="Normalny 3 7 3 4 4" xfId="29720"/>
    <cellStyle name="Normalny 3 7 3 5" xfId="9898"/>
    <cellStyle name="Normalny 3 7 3 5 2" xfId="23128"/>
    <cellStyle name="Normalny 3 7 3 5 2 2" xfId="49323"/>
    <cellStyle name="Normalny 3 7 3 5 3" xfId="36245"/>
    <cellStyle name="Normalny 3 7 3 6" xfId="16546"/>
    <cellStyle name="Normalny 3 7 3 6 2" xfId="42802"/>
    <cellStyle name="Normalny 3 7 3 7" xfId="29713"/>
    <cellStyle name="Normalny 3 7 4" xfId="3183"/>
    <cellStyle name="Normalny 3 7 4 2" xfId="3184"/>
    <cellStyle name="Normalny 3 7 4 2 2" xfId="3185"/>
    <cellStyle name="Normalny 3 7 4 2 2 2" xfId="9908"/>
    <cellStyle name="Normalny 3 7 4 2 2 2 2" xfId="23138"/>
    <cellStyle name="Normalny 3 7 4 2 2 2 2 2" xfId="49333"/>
    <cellStyle name="Normalny 3 7 4 2 2 2 3" xfId="36255"/>
    <cellStyle name="Normalny 3 7 4 2 2 3" xfId="16556"/>
    <cellStyle name="Normalny 3 7 4 2 2 3 2" xfId="42812"/>
    <cellStyle name="Normalny 3 7 4 2 2 4" xfId="29723"/>
    <cellStyle name="Normalny 3 7 4 2 3" xfId="9907"/>
    <cellStyle name="Normalny 3 7 4 2 3 2" xfId="23137"/>
    <cellStyle name="Normalny 3 7 4 2 3 2 2" xfId="49332"/>
    <cellStyle name="Normalny 3 7 4 2 3 3" xfId="36254"/>
    <cellStyle name="Normalny 3 7 4 2 4" xfId="16555"/>
    <cellStyle name="Normalny 3 7 4 2 4 2" xfId="42811"/>
    <cellStyle name="Normalny 3 7 4 2 5" xfId="29722"/>
    <cellStyle name="Normalny 3 7 4 3" xfId="3186"/>
    <cellStyle name="Normalny 3 7 4 3 2" xfId="9909"/>
    <cellStyle name="Normalny 3 7 4 3 2 2" xfId="23139"/>
    <cellStyle name="Normalny 3 7 4 3 2 2 2" xfId="49334"/>
    <cellStyle name="Normalny 3 7 4 3 2 3" xfId="36256"/>
    <cellStyle name="Normalny 3 7 4 3 3" xfId="16557"/>
    <cellStyle name="Normalny 3 7 4 3 3 2" xfId="42813"/>
    <cellStyle name="Normalny 3 7 4 3 4" xfId="29724"/>
    <cellStyle name="Normalny 3 7 4 4" xfId="9906"/>
    <cellStyle name="Normalny 3 7 4 4 2" xfId="23136"/>
    <cellStyle name="Normalny 3 7 4 4 2 2" xfId="49331"/>
    <cellStyle name="Normalny 3 7 4 4 3" xfId="36253"/>
    <cellStyle name="Normalny 3 7 4 5" xfId="16554"/>
    <cellStyle name="Normalny 3 7 4 5 2" xfId="42810"/>
    <cellStyle name="Normalny 3 7 4 6" xfId="29721"/>
    <cellStyle name="Normalny 3 7 5" xfId="3187"/>
    <cellStyle name="Normalny 3 7 5 2" xfId="3188"/>
    <cellStyle name="Normalny 3 7 5 2 2" xfId="9911"/>
    <cellStyle name="Normalny 3 7 5 2 2 2" xfId="23141"/>
    <cellStyle name="Normalny 3 7 5 2 2 2 2" xfId="49336"/>
    <cellStyle name="Normalny 3 7 5 2 2 3" xfId="36258"/>
    <cellStyle name="Normalny 3 7 5 2 3" xfId="16559"/>
    <cellStyle name="Normalny 3 7 5 2 3 2" xfId="42815"/>
    <cellStyle name="Normalny 3 7 5 2 4" xfId="29726"/>
    <cellStyle name="Normalny 3 7 5 3" xfId="9910"/>
    <cellStyle name="Normalny 3 7 5 3 2" xfId="23140"/>
    <cellStyle name="Normalny 3 7 5 3 2 2" xfId="49335"/>
    <cellStyle name="Normalny 3 7 5 3 3" xfId="36257"/>
    <cellStyle name="Normalny 3 7 5 4" xfId="16558"/>
    <cellStyle name="Normalny 3 7 5 4 2" xfId="42814"/>
    <cellStyle name="Normalny 3 7 5 5" xfId="29725"/>
    <cellStyle name="Normalny 3 7 6" xfId="3189"/>
    <cellStyle name="Normalny 3 7 6 2" xfId="9912"/>
    <cellStyle name="Normalny 3 7 6 2 2" xfId="23142"/>
    <cellStyle name="Normalny 3 7 6 2 2 2" xfId="49337"/>
    <cellStyle name="Normalny 3 7 6 2 3" xfId="36259"/>
    <cellStyle name="Normalny 3 7 6 3" xfId="16560"/>
    <cellStyle name="Normalny 3 7 6 3 2" xfId="42816"/>
    <cellStyle name="Normalny 3 7 6 4" xfId="29727"/>
    <cellStyle name="Normalny 3 7 7" xfId="9881"/>
    <cellStyle name="Normalny 3 7 7 2" xfId="23111"/>
    <cellStyle name="Normalny 3 7 7 2 2" xfId="49306"/>
    <cellStyle name="Normalny 3 7 7 3" xfId="36228"/>
    <cellStyle name="Normalny 3 7 8" xfId="16529"/>
    <cellStyle name="Normalny 3 7 8 2" xfId="42785"/>
    <cellStyle name="Normalny 3 7 9" xfId="29696"/>
    <cellStyle name="Normalny 3 8" xfId="3190"/>
    <cellStyle name="Normalny 3 8 2" xfId="3191"/>
    <cellStyle name="Normalny 3 8 2 2" xfId="3192"/>
    <cellStyle name="Normalny 3 8 2 2 2" xfId="3193"/>
    <cellStyle name="Normalny 3 8 2 2 2 2" xfId="3194"/>
    <cellStyle name="Normalny 3 8 2 2 2 2 2" xfId="9917"/>
    <cellStyle name="Normalny 3 8 2 2 2 2 2 2" xfId="23147"/>
    <cellStyle name="Normalny 3 8 2 2 2 2 2 2 2" xfId="49342"/>
    <cellStyle name="Normalny 3 8 2 2 2 2 2 3" xfId="36264"/>
    <cellStyle name="Normalny 3 8 2 2 2 2 3" xfId="16565"/>
    <cellStyle name="Normalny 3 8 2 2 2 2 3 2" xfId="42821"/>
    <cellStyle name="Normalny 3 8 2 2 2 2 4" xfId="29732"/>
    <cellStyle name="Normalny 3 8 2 2 2 3" xfId="9916"/>
    <cellStyle name="Normalny 3 8 2 2 2 3 2" xfId="23146"/>
    <cellStyle name="Normalny 3 8 2 2 2 3 2 2" xfId="49341"/>
    <cellStyle name="Normalny 3 8 2 2 2 3 3" xfId="36263"/>
    <cellStyle name="Normalny 3 8 2 2 2 4" xfId="16564"/>
    <cellStyle name="Normalny 3 8 2 2 2 4 2" xfId="42820"/>
    <cellStyle name="Normalny 3 8 2 2 2 5" xfId="29731"/>
    <cellStyle name="Normalny 3 8 2 2 3" xfId="3195"/>
    <cellStyle name="Normalny 3 8 2 2 3 2" xfId="9918"/>
    <cellStyle name="Normalny 3 8 2 2 3 2 2" xfId="23148"/>
    <cellStyle name="Normalny 3 8 2 2 3 2 2 2" xfId="49343"/>
    <cellStyle name="Normalny 3 8 2 2 3 2 3" xfId="36265"/>
    <cellStyle name="Normalny 3 8 2 2 3 3" xfId="16566"/>
    <cellStyle name="Normalny 3 8 2 2 3 3 2" xfId="42822"/>
    <cellStyle name="Normalny 3 8 2 2 3 4" xfId="29733"/>
    <cellStyle name="Normalny 3 8 2 2 4" xfId="9915"/>
    <cellStyle name="Normalny 3 8 2 2 4 2" xfId="23145"/>
    <cellStyle name="Normalny 3 8 2 2 4 2 2" xfId="49340"/>
    <cellStyle name="Normalny 3 8 2 2 4 3" xfId="36262"/>
    <cellStyle name="Normalny 3 8 2 2 5" xfId="16563"/>
    <cellStyle name="Normalny 3 8 2 2 5 2" xfId="42819"/>
    <cellStyle name="Normalny 3 8 2 2 6" xfId="29730"/>
    <cellStyle name="Normalny 3 8 2 3" xfId="3196"/>
    <cellStyle name="Normalny 3 8 2 3 2" xfId="3197"/>
    <cellStyle name="Normalny 3 8 2 3 2 2" xfId="9920"/>
    <cellStyle name="Normalny 3 8 2 3 2 2 2" xfId="23150"/>
    <cellStyle name="Normalny 3 8 2 3 2 2 2 2" xfId="49345"/>
    <cellStyle name="Normalny 3 8 2 3 2 2 3" xfId="36267"/>
    <cellStyle name="Normalny 3 8 2 3 2 3" xfId="16568"/>
    <cellStyle name="Normalny 3 8 2 3 2 3 2" xfId="42824"/>
    <cellStyle name="Normalny 3 8 2 3 2 4" xfId="29735"/>
    <cellStyle name="Normalny 3 8 2 3 3" xfId="9919"/>
    <cellStyle name="Normalny 3 8 2 3 3 2" xfId="23149"/>
    <cellStyle name="Normalny 3 8 2 3 3 2 2" xfId="49344"/>
    <cellStyle name="Normalny 3 8 2 3 3 3" xfId="36266"/>
    <cellStyle name="Normalny 3 8 2 3 4" xfId="16567"/>
    <cellStyle name="Normalny 3 8 2 3 4 2" xfId="42823"/>
    <cellStyle name="Normalny 3 8 2 3 5" xfId="29734"/>
    <cellStyle name="Normalny 3 8 2 4" xfId="3198"/>
    <cellStyle name="Normalny 3 8 2 4 2" xfId="9921"/>
    <cellStyle name="Normalny 3 8 2 4 2 2" xfId="23151"/>
    <cellStyle name="Normalny 3 8 2 4 2 2 2" xfId="49346"/>
    <cellStyle name="Normalny 3 8 2 4 2 3" xfId="36268"/>
    <cellStyle name="Normalny 3 8 2 4 3" xfId="16569"/>
    <cellStyle name="Normalny 3 8 2 4 3 2" xfId="42825"/>
    <cellStyle name="Normalny 3 8 2 4 4" xfId="29736"/>
    <cellStyle name="Normalny 3 8 2 5" xfId="9914"/>
    <cellStyle name="Normalny 3 8 2 5 2" xfId="23144"/>
    <cellStyle name="Normalny 3 8 2 5 2 2" xfId="49339"/>
    <cellStyle name="Normalny 3 8 2 5 3" xfId="36261"/>
    <cellStyle name="Normalny 3 8 2 6" xfId="16562"/>
    <cellStyle name="Normalny 3 8 2 6 2" xfId="42818"/>
    <cellStyle name="Normalny 3 8 2 7" xfId="29729"/>
    <cellStyle name="Normalny 3 8 3" xfId="3199"/>
    <cellStyle name="Normalny 3 8 3 2" xfId="3200"/>
    <cellStyle name="Normalny 3 8 3 2 2" xfId="3201"/>
    <cellStyle name="Normalny 3 8 3 2 2 2" xfId="9924"/>
    <cellStyle name="Normalny 3 8 3 2 2 2 2" xfId="23154"/>
    <cellStyle name="Normalny 3 8 3 2 2 2 2 2" xfId="49349"/>
    <cellStyle name="Normalny 3 8 3 2 2 2 3" xfId="36271"/>
    <cellStyle name="Normalny 3 8 3 2 2 3" xfId="16572"/>
    <cellStyle name="Normalny 3 8 3 2 2 3 2" xfId="42828"/>
    <cellStyle name="Normalny 3 8 3 2 2 4" xfId="29739"/>
    <cellStyle name="Normalny 3 8 3 2 3" xfId="9923"/>
    <cellStyle name="Normalny 3 8 3 2 3 2" xfId="23153"/>
    <cellStyle name="Normalny 3 8 3 2 3 2 2" xfId="49348"/>
    <cellStyle name="Normalny 3 8 3 2 3 3" xfId="36270"/>
    <cellStyle name="Normalny 3 8 3 2 4" xfId="16571"/>
    <cellStyle name="Normalny 3 8 3 2 4 2" xfId="42827"/>
    <cellStyle name="Normalny 3 8 3 2 5" xfId="29738"/>
    <cellStyle name="Normalny 3 8 3 3" xfId="3202"/>
    <cellStyle name="Normalny 3 8 3 3 2" xfId="9925"/>
    <cellStyle name="Normalny 3 8 3 3 2 2" xfId="23155"/>
    <cellStyle name="Normalny 3 8 3 3 2 2 2" xfId="49350"/>
    <cellStyle name="Normalny 3 8 3 3 2 3" xfId="36272"/>
    <cellStyle name="Normalny 3 8 3 3 3" xfId="16573"/>
    <cellStyle name="Normalny 3 8 3 3 3 2" xfId="42829"/>
    <cellStyle name="Normalny 3 8 3 3 4" xfId="29740"/>
    <cellStyle name="Normalny 3 8 3 4" xfId="9922"/>
    <cellStyle name="Normalny 3 8 3 4 2" xfId="23152"/>
    <cellStyle name="Normalny 3 8 3 4 2 2" xfId="49347"/>
    <cellStyle name="Normalny 3 8 3 4 3" xfId="36269"/>
    <cellStyle name="Normalny 3 8 3 5" xfId="16570"/>
    <cellStyle name="Normalny 3 8 3 5 2" xfId="42826"/>
    <cellStyle name="Normalny 3 8 3 6" xfId="29737"/>
    <cellStyle name="Normalny 3 8 4" xfId="3203"/>
    <cellStyle name="Normalny 3 8 4 2" xfId="3204"/>
    <cellStyle name="Normalny 3 8 4 2 2" xfId="9927"/>
    <cellStyle name="Normalny 3 8 4 2 2 2" xfId="23157"/>
    <cellStyle name="Normalny 3 8 4 2 2 2 2" xfId="49352"/>
    <cellStyle name="Normalny 3 8 4 2 2 3" xfId="36274"/>
    <cellStyle name="Normalny 3 8 4 2 3" xfId="16575"/>
    <cellStyle name="Normalny 3 8 4 2 3 2" xfId="42831"/>
    <cellStyle name="Normalny 3 8 4 2 4" xfId="29742"/>
    <cellStyle name="Normalny 3 8 4 3" xfId="9926"/>
    <cellStyle name="Normalny 3 8 4 3 2" xfId="23156"/>
    <cellStyle name="Normalny 3 8 4 3 2 2" xfId="49351"/>
    <cellStyle name="Normalny 3 8 4 3 3" xfId="36273"/>
    <cellStyle name="Normalny 3 8 4 4" xfId="16574"/>
    <cellStyle name="Normalny 3 8 4 4 2" xfId="42830"/>
    <cellStyle name="Normalny 3 8 4 5" xfId="29741"/>
    <cellStyle name="Normalny 3 8 5" xfId="3205"/>
    <cellStyle name="Normalny 3 8 5 2" xfId="9928"/>
    <cellStyle name="Normalny 3 8 5 2 2" xfId="23158"/>
    <cellStyle name="Normalny 3 8 5 2 2 2" xfId="49353"/>
    <cellStyle name="Normalny 3 8 5 2 3" xfId="36275"/>
    <cellStyle name="Normalny 3 8 5 3" xfId="16576"/>
    <cellStyle name="Normalny 3 8 5 3 2" xfId="42832"/>
    <cellStyle name="Normalny 3 8 5 4" xfId="29743"/>
    <cellStyle name="Normalny 3 8 6" xfId="9913"/>
    <cellStyle name="Normalny 3 8 6 2" xfId="23143"/>
    <cellStyle name="Normalny 3 8 6 2 2" xfId="49338"/>
    <cellStyle name="Normalny 3 8 6 3" xfId="36260"/>
    <cellStyle name="Normalny 3 8 7" xfId="16561"/>
    <cellStyle name="Normalny 3 8 7 2" xfId="42817"/>
    <cellStyle name="Normalny 3 8 8" xfId="29728"/>
    <cellStyle name="Normalny 3 9" xfId="3206"/>
    <cellStyle name="Normalny 3 9 2" xfId="3207"/>
    <cellStyle name="Normalny 3 9 2 2" xfId="3208"/>
    <cellStyle name="Normalny 3 9 2 2 2" xfId="3209"/>
    <cellStyle name="Normalny 3 9 2 2 2 2" xfId="9932"/>
    <cellStyle name="Normalny 3 9 2 2 2 2 2" xfId="23162"/>
    <cellStyle name="Normalny 3 9 2 2 2 2 2 2" xfId="49357"/>
    <cellStyle name="Normalny 3 9 2 2 2 2 3" xfId="36279"/>
    <cellStyle name="Normalny 3 9 2 2 2 3" xfId="16580"/>
    <cellStyle name="Normalny 3 9 2 2 2 3 2" xfId="42836"/>
    <cellStyle name="Normalny 3 9 2 2 2 4" xfId="29747"/>
    <cellStyle name="Normalny 3 9 2 2 3" xfId="9931"/>
    <cellStyle name="Normalny 3 9 2 2 3 2" xfId="23161"/>
    <cellStyle name="Normalny 3 9 2 2 3 2 2" xfId="49356"/>
    <cellStyle name="Normalny 3 9 2 2 3 3" xfId="36278"/>
    <cellStyle name="Normalny 3 9 2 2 4" xfId="16579"/>
    <cellStyle name="Normalny 3 9 2 2 4 2" xfId="42835"/>
    <cellStyle name="Normalny 3 9 2 2 5" xfId="29746"/>
    <cellStyle name="Normalny 3 9 2 3" xfId="3210"/>
    <cellStyle name="Normalny 3 9 2 3 2" xfId="9933"/>
    <cellStyle name="Normalny 3 9 2 3 2 2" xfId="23163"/>
    <cellStyle name="Normalny 3 9 2 3 2 2 2" xfId="49358"/>
    <cellStyle name="Normalny 3 9 2 3 2 3" xfId="36280"/>
    <cellStyle name="Normalny 3 9 2 3 3" xfId="16581"/>
    <cellStyle name="Normalny 3 9 2 3 3 2" xfId="42837"/>
    <cellStyle name="Normalny 3 9 2 3 4" xfId="29748"/>
    <cellStyle name="Normalny 3 9 2 4" xfId="9930"/>
    <cellStyle name="Normalny 3 9 2 4 2" xfId="23160"/>
    <cellStyle name="Normalny 3 9 2 4 2 2" xfId="49355"/>
    <cellStyle name="Normalny 3 9 2 4 3" xfId="36277"/>
    <cellStyle name="Normalny 3 9 2 5" xfId="16578"/>
    <cellStyle name="Normalny 3 9 2 5 2" xfId="42834"/>
    <cellStyle name="Normalny 3 9 2 6" xfId="29745"/>
    <cellStyle name="Normalny 3 9 3" xfId="3211"/>
    <cellStyle name="Normalny 3 9 3 2" xfId="3212"/>
    <cellStyle name="Normalny 3 9 3 2 2" xfId="9935"/>
    <cellStyle name="Normalny 3 9 3 2 2 2" xfId="23165"/>
    <cellStyle name="Normalny 3 9 3 2 2 2 2" xfId="49360"/>
    <cellStyle name="Normalny 3 9 3 2 2 3" xfId="36282"/>
    <cellStyle name="Normalny 3 9 3 2 3" xfId="16583"/>
    <cellStyle name="Normalny 3 9 3 2 3 2" xfId="42839"/>
    <cellStyle name="Normalny 3 9 3 2 4" xfId="29750"/>
    <cellStyle name="Normalny 3 9 3 3" xfId="9934"/>
    <cellStyle name="Normalny 3 9 3 3 2" xfId="23164"/>
    <cellStyle name="Normalny 3 9 3 3 2 2" xfId="49359"/>
    <cellStyle name="Normalny 3 9 3 3 3" xfId="36281"/>
    <cellStyle name="Normalny 3 9 3 4" xfId="16582"/>
    <cellStyle name="Normalny 3 9 3 4 2" xfId="42838"/>
    <cellStyle name="Normalny 3 9 3 5" xfId="29749"/>
    <cellStyle name="Normalny 3 9 4" xfId="3213"/>
    <cellStyle name="Normalny 3 9 4 2" xfId="9936"/>
    <cellStyle name="Normalny 3 9 4 2 2" xfId="23166"/>
    <cellStyle name="Normalny 3 9 4 2 2 2" xfId="49361"/>
    <cellStyle name="Normalny 3 9 4 2 3" xfId="36283"/>
    <cellStyle name="Normalny 3 9 4 3" xfId="16584"/>
    <cellStyle name="Normalny 3 9 4 3 2" xfId="42840"/>
    <cellStyle name="Normalny 3 9 4 4" xfId="29751"/>
    <cellStyle name="Normalny 3 9 5" xfId="9929"/>
    <cellStyle name="Normalny 3 9 5 2" xfId="23159"/>
    <cellStyle name="Normalny 3 9 5 2 2" xfId="49354"/>
    <cellStyle name="Normalny 3 9 5 3" xfId="36276"/>
    <cellStyle name="Normalny 3 9 6" xfId="16577"/>
    <cellStyle name="Normalny 3 9 6 2" xfId="42833"/>
    <cellStyle name="Normalny 3 9 7" xfId="29744"/>
    <cellStyle name="Normalny 30" xfId="3214"/>
    <cellStyle name="Normalny 31" xfId="3215"/>
    <cellStyle name="Normalny 31 2" xfId="9937"/>
    <cellStyle name="Normalny 31 2 2" xfId="23167"/>
    <cellStyle name="Normalny 31 2 2 2" xfId="49362"/>
    <cellStyle name="Normalny 31 2 3" xfId="36284"/>
    <cellStyle name="Normalny 31 3" xfId="16585"/>
    <cellStyle name="Normalny 31 3 2" xfId="42841"/>
    <cellStyle name="Normalny 31 4" xfId="29752"/>
    <cellStyle name="Normalny 32" xfId="3216"/>
    <cellStyle name="Normalny 32 2" xfId="9938"/>
    <cellStyle name="Normalny 32 2 2" xfId="23168"/>
    <cellStyle name="Normalny 32 2 2 2" xfId="49363"/>
    <cellStyle name="Normalny 32 2 3" xfId="36285"/>
    <cellStyle name="Normalny 32 3" xfId="16586"/>
    <cellStyle name="Normalny 32 3 2" xfId="42842"/>
    <cellStyle name="Normalny 32 4" xfId="29753"/>
    <cellStyle name="Normalny 33" xfId="3217"/>
    <cellStyle name="Normalny 33 2" xfId="7012"/>
    <cellStyle name="Normalny 33 2 2" xfId="13612"/>
    <cellStyle name="Normalny 33 2 2 2" xfId="26842"/>
    <cellStyle name="Normalny 33 2 2 2 2" xfId="53026"/>
    <cellStyle name="Normalny 33 2 2 3" xfId="39948"/>
    <cellStyle name="Normalny 33 2 3" xfId="20260"/>
    <cellStyle name="Normalny 33 2 3 2" xfId="46505"/>
    <cellStyle name="Normalny 33 2 4" xfId="33415"/>
    <cellStyle name="Normalny 33 3" xfId="9939"/>
    <cellStyle name="Normalny 33 3 2" xfId="23169"/>
    <cellStyle name="Normalny 33 3 2 2" xfId="49364"/>
    <cellStyle name="Normalny 33 3 3" xfId="36286"/>
    <cellStyle name="Normalny 33 4" xfId="16587"/>
    <cellStyle name="Normalny 33 4 2" xfId="42843"/>
    <cellStyle name="Normalny 33 5" xfId="29754"/>
    <cellStyle name="Normalny 34" xfId="7006"/>
    <cellStyle name="Normalny 34 2" xfId="13605"/>
    <cellStyle name="Normalny 34 2 2" xfId="26835"/>
    <cellStyle name="Normalny 34 2 2 2" xfId="53019"/>
    <cellStyle name="Normalny 34 2 3" xfId="39941"/>
    <cellStyle name="Normalny 34 3" xfId="20253"/>
    <cellStyle name="Normalny 34 3 2" xfId="46498"/>
    <cellStyle name="Normalny 34 4" xfId="33409"/>
    <cellStyle name="Normalny 35" xfId="279"/>
    <cellStyle name="Normalny 35 2" xfId="348"/>
    <cellStyle name="Normalny 35 2 2" xfId="13615"/>
    <cellStyle name="Normalny 35 2 2 2" xfId="26845"/>
    <cellStyle name="Normalny 35 2 2 2 2" xfId="53029"/>
    <cellStyle name="Normalny 35 2 2 3" xfId="39951"/>
    <cellStyle name="Normalny 35 2 3" xfId="20263"/>
    <cellStyle name="Normalny 35 2 3 2" xfId="46508"/>
    <cellStyle name="Normalny 35 2 4" xfId="33418"/>
    <cellStyle name="Normalny 35 3" xfId="345"/>
    <cellStyle name="Normalny 35 3 2" xfId="13707"/>
    <cellStyle name="Normalny 35 3 2 2" xfId="26935"/>
    <cellStyle name="Normalny 35 3 2 2 2" xfId="53090"/>
    <cellStyle name="Normalny 35 3 2 3" xfId="40012"/>
    <cellStyle name="Normalny 35 3 3" xfId="20342"/>
    <cellStyle name="Normalny 35 3 3 2" xfId="46557"/>
    <cellStyle name="Normalny 35 3 4" xfId="33479"/>
    <cellStyle name="Normalny 35 4" xfId="7124"/>
    <cellStyle name="Normalny 35 4 2" xfId="13722"/>
    <cellStyle name="Normalny 35 4 2 2" xfId="26950"/>
    <cellStyle name="Normalny 35 4 2 2 2" xfId="53105"/>
    <cellStyle name="Normalny 35 4 2 3" xfId="40027"/>
    <cellStyle name="Normalny 35 4 3" xfId="20357"/>
    <cellStyle name="Normalny 35 4 3 2" xfId="46572"/>
    <cellStyle name="Normalny 35 4 4" xfId="33494"/>
    <cellStyle name="Normalny 35 5" xfId="13606"/>
    <cellStyle name="Normalny 35 5 2" xfId="26836"/>
    <cellStyle name="Normalny 35 5 2 2" xfId="53020"/>
    <cellStyle name="Normalny 35 5 3" xfId="39942"/>
    <cellStyle name="Normalny 35 6" xfId="20254"/>
    <cellStyle name="Normalny 35 6 2" xfId="46499"/>
    <cellStyle name="Normalny 35 7" xfId="351"/>
    <cellStyle name="Normalny 36" xfId="7014"/>
    <cellStyle name="Normalny 36 2" xfId="13614"/>
    <cellStyle name="Normalny 36 2 2" xfId="26844"/>
    <cellStyle name="Normalny 36 2 2 2" xfId="53028"/>
    <cellStyle name="Normalny 36 2 3" xfId="39950"/>
    <cellStyle name="Normalny 36 3" xfId="20262"/>
    <cellStyle name="Normalny 36 3 2" xfId="46507"/>
    <cellStyle name="Normalny 36 4" xfId="33417"/>
    <cellStyle name="Normalny 37" xfId="7015"/>
    <cellStyle name="Normalny 38" xfId="7108"/>
    <cellStyle name="Normalny 38 2" xfId="13705"/>
    <cellStyle name="Normalny 38 2 2" xfId="26933"/>
    <cellStyle name="Normalny 38 2 2 2" xfId="53088"/>
    <cellStyle name="Normalny 38 2 3" xfId="40010"/>
    <cellStyle name="Normalny 38 3" xfId="20340"/>
    <cellStyle name="Normalny 38 3 2" xfId="46555"/>
    <cellStyle name="Normalny 38 4" xfId="33477"/>
    <cellStyle name="Normalny 39" xfId="7110"/>
    <cellStyle name="Normalny 39 2" xfId="13708"/>
    <cellStyle name="Normalny 39 2 2" xfId="26936"/>
    <cellStyle name="Normalny 39 2 2 2" xfId="53091"/>
    <cellStyle name="Normalny 39 2 3" xfId="40013"/>
    <cellStyle name="Normalny 39 3" xfId="20343"/>
    <cellStyle name="Normalny 39 3 2" xfId="46558"/>
    <cellStyle name="Normalny 39 4" xfId="33480"/>
    <cellStyle name="Normalny 4" xfId="206"/>
    <cellStyle name="Normalny 4 10" xfId="3219"/>
    <cellStyle name="Normalny 4 10 2" xfId="3220"/>
    <cellStyle name="Normalny 4 10 2 2" xfId="9942"/>
    <cellStyle name="Normalny 4 10 2 2 2" xfId="23172"/>
    <cellStyle name="Normalny 4 10 2 2 2 2" xfId="49367"/>
    <cellStyle name="Normalny 4 10 2 2 3" xfId="36289"/>
    <cellStyle name="Normalny 4 10 2 3" xfId="16590"/>
    <cellStyle name="Normalny 4 10 2 3 2" xfId="42846"/>
    <cellStyle name="Normalny 4 10 2 4" xfId="29757"/>
    <cellStyle name="Normalny 4 10 3" xfId="9941"/>
    <cellStyle name="Normalny 4 10 3 2" xfId="23171"/>
    <cellStyle name="Normalny 4 10 3 2 2" xfId="49366"/>
    <cellStyle name="Normalny 4 10 3 3" xfId="36288"/>
    <cellStyle name="Normalny 4 10 4" xfId="16589"/>
    <cellStyle name="Normalny 4 10 4 2" xfId="42845"/>
    <cellStyle name="Normalny 4 10 5" xfId="29756"/>
    <cellStyle name="Normalny 4 11" xfId="3221"/>
    <cellStyle name="Normalny 4 11 2" xfId="9943"/>
    <cellStyle name="Normalny 4 11 2 2" xfId="23173"/>
    <cellStyle name="Normalny 4 11 2 2 2" xfId="49368"/>
    <cellStyle name="Normalny 4 11 2 3" xfId="36290"/>
    <cellStyle name="Normalny 4 11 3" xfId="16591"/>
    <cellStyle name="Normalny 4 11 3 2" xfId="42847"/>
    <cellStyle name="Normalny 4 11 4" xfId="29758"/>
    <cellStyle name="Normalny 4 12" xfId="7057"/>
    <cellStyle name="Normalny 4 12 2" xfId="13655"/>
    <cellStyle name="Normalny 4 12 2 2" xfId="26884"/>
    <cellStyle name="Normalny 4 12 2 2 2" xfId="53050"/>
    <cellStyle name="Normalny 4 12 2 3" xfId="39972"/>
    <cellStyle name="Normalny 4 12 3" xfId="20303"/>
    <cellStyle name="Normalny 4 12 3 2" xfId="46529"/>
    <cellStyle name="Normalny 4 12 4" xfId="33439"/>
    <cellStyle name="Normalny 4 13" xfId="9940"/>
    <cellStyle name="Normalny 4 13 2" xfId="23170"/>
    <cellStyle name="Normalny 4 13 2 2" xfId="49365"/>
    <cellStyle name="Normalny 4 13 3" xfId="36287"/>
    <cellStyle name="Normalny 4 14" xfId="16588"/>
    <cellStyle name="Normalny 4 14 2" xfId="42844"/>
    <cellStyle name="Normalny 4 15" xfId="29755"/>
    <cellStyle name="Normalny 4 16" xfId="3218"/>
    <cellStyle name="Normalny 4 2" xfId="3222"/>
    <cellStyle name="Normalny 4 2 10" xfId="3223"/>
    <cellStyle name="Normalny 4 2 10 2" xfId="3224"/>
    <cellStyle name="Normalny 4 2 10 2 2" xfId="9946"/>
    <cellStyle name="Normalny 4 2 10 2 2 2" xfId="23176"/>
    <cellStyle name="Normalny 4 2 10 2 2 2 2" xfId="49371"/>
    <cellStyle name="Normalny 4 2 10 2 2 3" xfId="36293"/>
    <cellStyle name="Normalny 4 2 10 2 3" xfId="16594"/>
    <cellStyle name="Normalny 4 2 10 2 3 2" xfId="42850"/>
    <cellStyle name="Normalny 4 2 10 2 4" xfId="29761"/>
    <cellStyle name="Normalny 4 2 10 3" xfId="9945"/>
    <cellStyle name="Normalny 4 2 10 3 2" xfId="23175"/>
    <cellStyle name="Normalny 4 2 10 3 2 2" xfId="49370"/>
    <cellStyle name="Normalny 4 2 10 3 3" xfId="36292"/>
    <cellStyle name="Normalny 4 2 10 4" xfId="16593"/>
    <cellStyle name="Normalny 4 2 10 4 2" xfId="42849"/>
    <cellStyle name="Normalny 4 2 10 5" xfId="29760"/>
    <cellStyle name="Normalny 4 2 11" xfId="3225"/>
    <cellStyle name="Normalny 4 2 11 2" xfId="9947"/>
    <cellStyle name="Normalny 4 2 11 2 2" xfId="23177"/>
    <cellStyle name="Normalny 4 2 11 2 2 2" xfId="49372"/>
    <cellStyle name="Normalny 4 2 11 2 3" xfId="36294"/>
    <cellStyle name="Normalny 4 2 11 3" xfId="16595"/>
    <cellStyle name="Normalny 4 2 11 3 2" xfId="42851"/>
    <cellStyle name="Normalny 4 2 11 4" xfId="29762"/>
    <cellStyle name="Normalny 4 2 12" xfId="7058"/>
    <cellStyle name="Normalny 4 2 12 2" xfId="13656"/>
    <cellStyle name="Normalny 4 2 12 2 2" xfId="26885"/>
    <cellStyle name="Normalny 4 2 12 2 2 2" xfId="53051"/>
    <cellStyle name="Normalny 4 2 12 2 3" xfId="39973"/>
    <cellStyle name="Normalny 4 2 12 3" xfId="20304"/>
    <cellStyle name="Normalny 4 2 12 3 2" xfId="46530"/>
    <cellStyle name="Normalny 4 2 12 4" xfId="33440"/>
    <cellStyle name="Normalny 4 2 13" xfId="9944"/>
    <cellStyle name="Normalny 4 2 13 2" xfId="23174"/>
    <cellStyle name="Normalny 4 2 13 2 2" xfId="49369"/>
    <cellStyle name="Normalny 4 2 13 3" xfId="36291"/>
    <cellStyle name="Normalny 4 2 14" xfId="16592"/>
    <cellStyle name="Normalny 4 2 14 2" xfId="42848"/>
    <cellStyle name="Normalny 4 2 15" xfId="29759"/>
    <cellStyle name="Normalny 4 2 2" xfId="3226"/>
    <cellStyle name="Normalny 4 2 2 10" xfId="7059"/>
    <cellStyle name="Normalny 4 2 2 10 2" xfId="13657"/>
    <cellStyle name="Normalny 4 2 2 10 2 2" xfId="26886"/>
    <cellStyle name="Normalny 4 2 2 10 2 2 2" xfId="53052"/>
    <cellStyle name="Normalny 4 2 2 10 2 3" xfId="39974"/>
    <cellStyle name="Normalny 4 2 2 10 3" xfId="20305"/>
    <cellStyle name="Normalny 4 2 2 10 3 2" xfId="46531"/>
    <cellStyle name="Normalny 4 2 2 10 4" xfId="33441"/>
    <cellStyle name="Normalny 4 2 2 11" xfId="9948"/>
    <cellStyle name="Normalny 4 2 2 11 2" xfId="23178"/>
    <cellStyle name="Normalny 4 2 2 11 2 2" xfId="49373"/>
    <cellStyle name="Normalny 4 2 2 11 3" xfId="36295"/>
    <cellStyle name="Normalny 4 2 2 12" xfId="16596"/>
    <cellStyle name="Normalny 4 2 2 12 2" xfId="42852"/>
    <cellStyle name="Normalny 4 2 2 13" xfId="29763"/>
    <cellStyle name="Normalny 4 2 2 2" xfId="3227"/>
    <cellStyle name="Normalny 4 2 2 2 10" xfId="7060"/>
    <cellStyle name="Normalny 4 2 2 2 10 2" xfId="13658"/>
    <cellStyle name="Normalny 4 2 2 2 10 2 2" xfId="26887"/>
    <cellStyle name="Normalny 4 2 2 2 10 2 2 2" xfId="53053"/>
    <cellStyle name="Normalny 4 2 2 2 10 2 3" xfId="39975"/>
    <cellStyle name="Normalny 4 2 2 2 10 3" xfId="20306"/>
    <cellStyle name="Normalny 4 2 2 2 10 3 2" xfId="46532"/>
    <cellStyle name="Normalny 4 2 2 2 10 4" xfId="33442"/>
    <cellStyle name="Normalny 4 2 2 2 11" xfId="9949"/>
    <cellStyle name="Normalny 4 2 2 2 11 2" xfId="23179"/>
    <cellStyle name="Normalny 4 2 2 2 11 2 2" xfId="49374"/>
    <cellStyle name="Normalny 4 2 2 2 11 3" xfId="36296"/>
    <cellStyle name="Normalny 4 2 2 2 12" xfId="16597"/>
    <cellStyle name="Normalny 4 2 2 2 12 2" xfId="42853"/>
    <cellStyle name="Normalny 4 2 2 2 13" xfId="29764"/>
    <cellStyle name="Normalny 4 2 2 2 2" xfId="3228"/>
    <cellStyle name="Normalny 4 2 2 2 2 10" xfId="7017"/>
    <cellStyle name="Normalny 4 2 2 2 2 10 2" xfId="13617"/>
    <cellStyle name="Normalny 4 2 2 2 2 10 2 2" xfId="26847"/>
    <cellStyle name="Normalny 4 2 2 2 2 10 2 2 2" xfId="53031"/>
    <cellStyle name="Normalny 4 2 2 2 2 10 2 3" xfId="39953"/>
    <cellStyle name="Normalny 4 2 2 2 2 10 3" xfId="20265"/>
    <cellStyle name="Normalny 4 2 2 2 2 10 3 2" xfId="46510"/>
    <cellStyle name="Normalny 4 2 2 2 2 10 4" xfId="33420"/>
    <cellStyle name="Normalny 4 2 2 2 2 11" xfId="9950"/>
    <cellStyle name="Normalny 4 2 2 2 2 11 2" xfId="23180"/>
    <cellStyle name="Normalny 4 2 2 2 2 11 2 2" xfId="49375"/>
    <cellStyle name="Normalny 4 2 2 2 2 11 3" xfId="36297"/>
    <cellStyle name="Normalny 4 2 2 2 2 12" xfId="16598"/>
    <cellStyle name="Normalny 4 2 2 2 2 12 2" xfId="42854"/>
    <cellStyle name="Normalny 4 2 2 2 2 13" xfId="29765"/>
    <cellStyle name="Normalny 4 2 2 2 2 2" xfId="3229"/>
    <cellStyle name="Normalny 4 2 2 2 2 2 10" xfId="7005"/>
    <cellStyle name="Normalny 4 2 2 2 2 2 10 2" xfId="13604"/>
    <cellStyle name="Normalny 4 2 2 2 2 2 10 2 2" xfId="26834"/>
    <cellStyle name="Normalny 4 2 2 2 2 2 10 2 2 2" xfId="53018"/>
    <cellStyle name="Normalny 4 2 2 2 2 2 10 2 3" xfId="39940"/>
    <cellStyle name="Normalny 4 2 2 2 2 2 10 3" xfId="20252"/>
    <cellStyle name="Normalny 4 2 2 2 2 2 10 3 2" xfId="46497"/>
    <cellStyle name="Normalny 4 2 2 2 2 2 10 4" xfId="33408"/>
    <cellStyle name="Normalny 4 2 2 2 2 2 11" xfId="9951"/>
    <cellStyle name="Normalny 4 2 2 2 2 2 11 2" xfId="23181"/>
    <cellStyle name="Normalny 4 2 2 2 2 2 11 2 2" xfId="49376"/>
    <cellStyle name="Normalny 4 2 2 2 2 2 11 3" xfId="36298"/>
    <cellStyle name="Normalny 4 2 2 2 2 2 12" xfId="16599"/>
    <cellStyle name="Normalny 4 2 2 2 2 2 12 2" xfId="42855"/>
    <cellStyle name="Normalny 4 2 2 2 2 2 13" xfId="29766"/>
    <cellStyle name="Normalny 4 2 2 2 2 2 2" xfId="3230"/>
    <cellStyle name="Normalny 4 2 2 2 2 2 2 10" xfId="29767"/>
    <cellStyle name="Normalny 4 2 2 2 2 2 2 2" xfId="3231"/>
    <cellStyle name="Normalny 4 2 2 2 2 2 2 2 2" xfId="3232"/>
    <cellStyle name="Normalny 4 2 2 2 2 2 2 2 2 2" xfId="3233"/>
    <cellStyle name="Normalny 4 2 2 2 2 2 2 2 2 2 2" xfId="3234"/>
    <cellStyle name="Normalny 4 2 2 2 2 2 2 2 2 2 2 2" xfId="3235"/>
    <cellStyle name="Normalny 4 2 2 2 2 2 2 2 2 2 2 2 2" xfId="3236"/>
    <cellStyle name="Normalny 4 2 2 2 2 2 2 2 2 2 2 2 2 2" xfId="9958"/>
    <cellStyle name="Normalny 4 2 2 2 2 2 2 2 2 2 2 2 2 2 2" xfId="23188"/>
    <cellStyle name="Normalny 4 2 2 2 2 2 2 2 2 2 2 2 2 2 2 2" xfId="49383"/>
    <cellStyle name="Normalny 4 2 2 2 2 2 2 2 2 2 2 2 2 2 3" xfId="36305"/>
    <cellStyle name="Normalny 4 2 2 2 2 2 2 2 2 2 2 2 2 3" xfId="16606"/>
    <cellStyle name="Normalny 4 2 2 2 2 2 2 2 2 2 2 2 2 3 2" xfId="42862"/>
    <cellStyle name="Normalny 4 2 2 2 2 2 2 2 2 2 2 2 2 4" xfId="29773"/>
    <cellStyle name="Normalny 4 2 2 2 2 2 2 2 2 2 2 2 3" xfId="9957"/>
    <cellStyle name="Normalny 4 2 2 2 2 2 2 2 2 2 2 2 3 2" xfId="23187"/>
    <cellStyle name="Normalny 4 2 2 2 2 2 2 2 2 2 2 2 3 2 2" xfId="49382"/>
    <cellStyle name="Normalny 4 2 2 2 2 2 2 2 2 2 2 2 3 3" xfId="36304"/>
    <cellStyle name="Normalny 4 2 2 2 2 2 2 2 2 2 2 2 4" xfId="16605"/>
    <cellStyle name="Normalny 4 2 2 2 2 2 2 2 2 2 2 2 4 2" xfId="42861"/>
    <cellStyle name="Normalny 4 2 2 2 2 2 2 2 2 2 2 2 5" xfId="29772"/>
    <cellStyle name="Normalny 4 2 2 2 2 2 2 2 2 2 2 3" xfId="3237"/>
    <cellStyle name="Normalny 4 2 2 2 2 2 2 2 2 2 2 3 2" xfId="9959"/>
    <cellStyle name="Normalny 4 2 2 2 2 2 2 2 2 2 2 3 2 2" xfId="23189"/>
    <cellStyle name="Normalny 4 2 2 2 2 2 2 2 2 2 2 3 2 2 2" xfId="49384"/>
    <cellStyle name="Normalny 4 2 2 2 2 2 2 2 2 2 2 3 2 3" xfId="36306"/>
    <cellStyle name="Normalny 4 2 2 2 2 2 2 2 2 2 2 3 3" xfId="16607"/>
    <cellStyle name="Normalny 4 2 2 2 2 2 2 2 2 2 2 3 3 2" xfId="42863"/>
    <cellStyle name="Normalny 4 2 2 2 2 2 2 2 2 2 2 3 4" xfId="29774"/>
    <cellStyle name="Normalny 4 2 2 2 2 2 2 2 2 2 2 4" xfId="9956"/>
    <cellStyle name="Normalny 4 2 2 2 2 2 2 2 2 2 2 4 2" xfId="23186"/>
    <cellStyle name="Normalny 4 2 2 2 2 2 2 2 2 2 2 4 2 2" xfId="49381"/>
    <cellStyle name="Normalny 4 2 2 2 2 2 2 2 2 2 2 4 3" xfId="36303"/>
    <cellStyle name="Normalny 4 2 2 2 2 2 2 2 2 2 2 5" xfId="16604"/>
    <cellStyle name="Normalny 4 2 2 2 2 2 2 2 2 2 2 5 2" xfId="42860"/>
    <cellStyle name="Normalny 4 2 2 2 2 2 2 2 2 2 2 6" xfId="29771"/>
    <cellStyle name="Normalny 4 2 2 2 2 2 2 2 2 2 3" xfId="3238"/>
    <cellStyle name="Normalny 4 2 2 2 2 2 2 2 2 2 3 2" xfId="3239"/>
    <cellStyle name="Normalny 4 2 2 2 2 2 2 2 2 2 3 2 2" xfId="9961"/>
    <cellStyle name="Normalny 4 2 2 2 2 2 2 2 2 2 3 2 2 2" xfId="23191"/>
    <cellStyle name="Normalny 4 2 2 2 2 2 2 2 2 2 3 2 2 2 2" xfId="49386"/>
    <cellStyle name="Normalny 4 2 2 2 2 2 2 2 2 2 3 2 2 3" xfId="36308"/>
    <cellStyle name="Normalny 4 2 2 2 2 2 2 2 2 2 3 2 3" xfId="16609"/>
    <cellStyle name="Normalny 4 2 2 2 2 2 2 2 2 2 3 2 3 2" xfId="42865"/>
    <cellStyle name="Normalny 4 2 2 2 2 2 2 2 2 2 3 2 4" xfId="29776"/>
    <cellStyle name="Normalny 4 2 2 2 2 2 2 2 2 2 3 3" xfId="9960"/>
    <cellStyle name="Normalny 4 2 2 2 2 2 2 2 2 2 3 3 2" xfId="23190"/>
    <cellStyle name="Normalny 4 2 2 2 2 2 2 2 2 2 3 3 2 2" xfId="49385"/>
    <cellStyle name="Normalny 4 2 2 2 2 2 2 2 2 2 3 3 3" xfId="36307"/>
    <cellStyle name="Normalny 4 2 2 2 2 2 2 2 2 2 3 4" xfId="16608"/>
    <cellStyle name="Normalny 4 2 2 2 2 2 2 2 2 2 3 4 2" xfId="42864"/>
    <cellStyle name="Normalny 4 2 2 2 2 2 2 2 2 2 3 5" xfId="29775"/>
    <cellStyle name="Normalny 4 2 2 2 2 2 2 2 2 2 4" xfId="3240"/>
    <cellStyle name="Normalny 4 2 2 2 2 2 2 2 2 2 4 2" xfId="9962"/>
    <cellStyle name="Normalny 4 2 2 2 2 2 2 2 2 2 4 2 2" xfId="23192"/>
    <cellStyle name="Normalny 4 2 2 2 2 2 2 2 2 2 4 2 2 2" xfId="49387"/>
    <cellStyle name="Normalny 4 2 2 2 2 2 2 2 2 2 4 2 3" xfId="36309"/>
    <cellStyle name="Normalny 4 2 2 2 2 2 2 2 2 2 4 3" xfId="16610"/>
    <cellStyle name="Normalny 4 2 2 2 2 2 2 2 2 2 4 3 2" xfId="42866"/>
    <cellStyle name="Normalny 4 2 2 2 2 2 2 2 2 2 4 4" xfId="29777"/>
    <cellStyle name="Normalny 4 2 2 2 2 2 2 2 2 2 5" xfId="9955"/>
    <cellStyle name="Normalny 4 2 2 2 2 2 2 2 2 2 5 2" xfId="23185"/>
    <cellStyle name="Normalny 4 2 2 2 2 2 2 2 2 2 5 2 2" xfId="49380"/>
    <cellStyle name="Normalny 4 2 2 2 2 2 2 2 2 2 5 3" xfId="36302"/>
    <cellStyle name="Normalny 4 2 2 2 2 2 2 2 2 2 6" xfId="16603"/>
    <cellStyle name="Normalny 4 2 2 2 2 2 2 2 2 2 6 2" xfId="42859"/>
    <cellStyle name="Normalny 4 2 2 2 2 2 2 2 2 2 7" xfId="29770"/>
    <cellStyle name="Normalny 4 2 2 2 2 2 2 2 2 3" xfId="3241"/>
    <cellStyle name="Normalny 4 2 2 2 2 2 2 2 2 3 2" xfId="3242"/>
    <cellStyle name="Normalny 4 2 2 2 2 2 2 2 2 3 2 2" xfId="3243"/>
    <cellStyle name="Normalny 4 2 2 2 2 2 2 2 2 3 2 2 2" xfId="9965"/>
    <cellStyle name="Normalny 4 2 2 2 2 2 2 2 2 3 2 2 2 2" xfId="23195"/>
    <cellStyle name="Normalny 4 2 2 2 2 2 2 2 2 3 2 2 2 2 2" xfId="49390"/>
    <cellStyle name="Normalny 4 2 2 2 2 2 2 2 2 3 2 2 2 3" xfId="36312"/>
    <cellStyle name="Normalny 4 2 2 2 2 2 2 2 2 3 2 2 3" xfId="16613"/>
    <cellStyle name="Normalny 4 2 2 2 2 2 2 2 2 3 2 2 3 2" xfId="42869"/>
    <cellStyle name="Normalny 4 2 2 2 2 2 2 2 2 3 2 2 4" xfId="29780"/>
    <cellStyle name="Normalny 4 2 2 2 2 2 2 2 2 3 2 3" xfId="9964"/>
    <cellStyle name="Normalny 4 2 2 2 2 2 2 2 2 3 2 3 2" xfId="23194"/>
    <cellStyle name="Normalny 4 2 2 2 2 2 2 2 2 3 2 3 2 2" xfId="49389"/>
    <cellStyle name="Normalny 4 2 2 2 2 2 2 2 2 3 2 3 3" xfId="36311"/>
    <cellStyle name="Normalny 4 2 2 2 2 2 2 2 2 3 2 4" xfId="16612"/>
    <cellStyle name="Normalny 4 2 2 2 2 2 2 2 2 3 2 4 2" xfId="42868"/>
    <cellStyle name="Normalny 4 2 2 2 2 2 2 2 2 3 2 5" xfId="29779"/>
    <cellStyle name="Normalny 4 2 2 2 2 2 2 2 2 3 3" xfId="3244"/>
    <cellStyle name="Normalny 4 2 2 2 2 2 2 2 2 3 3 2" xfId="9966"/>
    <cellStyle name="Normalny 4 2 2 2 2 2 2 2 2 3 3 2 2" xfId="23196"/>
    <cellStyle name="Normalny 4 2 2 2 2 2 2 2 2 3 3 2 2 2" xfId="49391"/>
    <cellStyle name="Normalny 4 2 2 2 2 2 2 2 2 3 3 2 3" xfId="36313"/>
    <cellStyle name="Normalny 4 2 2 2 2 2 2 2 2 3 3 3" xfId="16614"/>
    <cellStyle name="Normalny 4 2 2 2 2 2 2 2 2 3 3 3 2" xfId="42870"/>
    <cellStyle name="Normalny 4 2 2 2 2 2 2 2 2 3 3 4" xfId="29781"/>
    <cellStyle name="Normalny 4 2 2 2 2 2 2 2 2 3 4" xfId="9963"/>
    <cellStyle name="Normalny 4 2 2 2 2 2 2 2 2 3 4 2" xfId="23193"/>
    <cellStyle name="Normalny 4 2 2 2 2 2 2 2 2 3 4 2 2" xfId="49388"/>
    <cellStyle name="Normalny 4 2 2 2 2 2 2 2 2 3 4 3" xfId="36310"/>
    <cellStyle name="Normalny 4 2 2 2 2 2 2 2 2 3 5" xfId="16611"/>
    <cellStyle name="Normalny 4 2 2 2 2 2 2 2 2 3 5 2" xfId="42867"/>
    <cellStyle name="Normalny 4 2 2 2 2 2 2 2 2 3 6" xfId="29778"/>
    <cellStyle name="Normalny 4 2 2 2 2 2 2 2 2 4" xfId="3245"/>
    <cellStyle name="Normalny 4 2 2 2 2 2 2 2 2 4 2" xfId="3246"/>
    <cellStyle name="Normalny 4 2 2 2 2 2 2 2 2 4 2 2" xfId="9968"/>
    <cellStyle name="Normalny 4 2 2 2 2 2 2 2 2 4 2 2 2" xfId="23198"/>
    <cellStyle name="Normalny 4 2 2 2 2 2 2 2 2 4 2 2 2 2" xfId="49393"/>
    <cellStyle name="Normalny 4 2 2 2 2 2 2 2 2 4 2 2 3" xfId="36315"/>
    <cellStyle name="Normalny 4 2 2 2 2 2 2 2 2 4 2 3" xfId="16616"/>
    <cellStyle name="Normalny 4 2 2 2 2 2 2 2 2 4 2 3 2" xfId="42872"/>
    <cellStyle name="Normalny 4 2 2 2 2 2 2 2 2 4 2 4" xfId="29783"/>
    <cellStyle name="Normalny 4 2 2 2 2 2 2 2 2 4 3" xfId="9967"/>
    <cellStyle name="Normalny 4 2 2 2 2 2 2 2 2 4 3 2" xfId="23197"/>
    <cellStyle name="Normalny 4 2 2 2 2 2 2 2 2 4 3 2 2" xfId="49392"/>
    <cellStyle name="Normalny 4 2 2 2 2 2 2 2 2 4 3 3" xfId="36314"/>
    <cellStyle name="Normalny 4 2 2 2 2 2 2 2 2 4 4" xfId="16615"/>
    <cellStyle name="Normalny 4 2 2 2 2 2 2 2 2 4 4 2" xfId="42871"/>
    <cellStyle name="Normalny 4 2 2 2 2 2 2 2 2 4 5" xfId="29782"/>
    <cellStyle name="Normalny 4 2 2 2 2 2 2 2 2 5" xfId="3247"/>
    <cellStyle name="Normalny 4 2 2 2 2 2 2 2 2 5 2" xfId="9969"/>
    <cellStyle name="Normalny 4 2 2 2 2 2 2 2 2 5 2 2" xfId="23199"/>
    <cellStyle name="Normalny 4 2 2 2 2 2 2 2 2 5 2 2 2" xfId="49394"/>
    <cellStyle name="Normalny 4 2 2 2 2 2 2 2 2 5 2 3" xfId="36316"/>
    <cellStyle name="Normalny 4 2 2 2 2 2 2 2 2 5 3" xfId="16617"/>
    <cellStyle name="Normalny 4 2 2 2 2 2 2 2 2 5 3 2" xfId="42873"/>
    <cellStyle name="Normalny 4 2 2 2 2 2 2 2 2 5 4" xfId="29784"/>
    <cellStyle name="Normalny 4 2 2 2 2 2 2 2 2 6" xfId="9954"/>
    <cellStyle name="Normalny 4 2 2 2 2 2 2 2 2 6 2" xfId="23184"/>
    <cellStyle name="Normalny 4 2 2 2 2 2 2 2 2 6 2 2" xfId="49379"/>
    <cellStyle name="Normalny 4 2 2 2 2 2 2 2 2 6 3" xfId="36301"/>
    <cellStyle name="Normalny 4 2 2 2 2 2 2 2 2 7" xfId="16602"/>
    <cellStyle name="Normalny 4 2 2 2 2 2 2 2 2 7 2" xfId="42858"/>
    <cellStyle name="Normalny 4 2 2 2 2 2 2 2 2 8" xfId="29769"/>
    <cellStyle name="Normalny 4 2 2 2 2 2 2 2 3" xfId="3248"/>
    <cellStyle name="Normalny 4 2 2 2 2 2 2 2 3 2" xfId="3249"/>
    <cellStyle name="Normalny 4 2 2 2 2 2 2 2 3 2 2" xfId="3250"/>
    <cellStyle name="Normalny 4 2 2 2 2 2 2 2 3 2 2 2" xfId="3251"/>
    <cellStyle name="Normalny 4 2 2 2 2 2 2 2 3 2 2 2 2" xfId="9973"/>
    <cellStyle name="Normalny 4 2 2 2 2 2 2 2 3 2 2 2 2 2" xfId="23203"/>
    <cellStyle name="Normalny 4 2 2 2 2 2 2 2 3 2 2 2 2 2 2" xfId="49398"/>
    <cellStyle name="Normalny 4 2 2 2 2 2 2 2 3 2 2 2 2 3" xfId="36320"/>
    <cellStyle name="Normalny 4 2 2 2 2 2 2 2 3 2 2 2 3" xfId="16621"/>
    <cellStyle name="Normalny 4 2 2 2 2 2 2 2 3 2 2 2 3 2" xfId="42877"/>
    <cellStyle name="Normalny 4 2 2 2 2 2 2 2 3 2 2 2 4" xfId="29788"/>
    <cellStyle name="Normalny 4 2 2 2 2 2 2 2 3 2 2 3" xfId="9972"/>
    <cellStyle name="Normalny 4 2 2 2 2 2 2 2 3 2 2 3 2" xfId="23202"/>
    <cellStyle name="Normalny 4 2 2 2 2 2 2 2 3 2 2 3 2 2" xfId="49397"/>
    <cellStyle name="Normalny 4 2 2 2 2 2 2 2 3 2 2 3 3" xfId="36319"/>
    <cellStyle name="Normalny 4 2 2 2 2 2 2 2 3 2 2 4" xfId="16620"/>
    <cellStyle name="Normalny 4 2 2 2 2 2 2 2 3 2 2 4 2" xfId="42876"/>
    <cellStyle name="Normalny 4 2 2 2 2 2 2 2 3 2 2 5" xfId="29787"/>
    <cellStyle name="Normalny 4 2 2 2 2 2 2 2 3 2 3" xfId="3252"/>
    <cellStyle name="Normalny 4 2 2 2 2 2 2 2 3 2 3 2" xfId="9974"/>
    <cellStyle name="Normalny 4 2 2 2 2 2 2 2 3 2 3 2 2" xfId="23204"/>
    <cellStyle name="Normalny 4 2 2 2 2 2 2 2 3 2 3 2 2 2" xfId="49399"/>
    <cellStyle name="Normalny 4 2 2 2 2 2 2 2 3 2 3 2 3" xfId="36321"/>
    <cellStyle name="Normalny 4 2 2 2 2 2 2 2 3 2 3 3" xfId="16622"/>
    <cellStyle name="Normalny 4 2 2 2 2 2 2 2 3 2 3 3 2" xfId="42878"/>
    <cellStyle name="Normalny 4 2 2 2 2 2 2 2 3 2 3 4" xfId="29789"/>
    <cellStyle name="Normalny 4 2 2 2 2 2 2 2 3 2 4" xfId="9971"/>
    <cellStyle name="Normalny 4 2 2 2 2 2 2 2 3 2 4 2" xfId="23201"/>
    <cellStyle name="Normalny 4 2 2 2 2 2 2 2 3 2 4 2 2" xfId="49396"/>
    <cellStyle name="Normalny 4 2 2 2 2 2 2 2 3 2 4 3" xfId="36318"/>
    <cellStyle name="Normalny 4 2 2 2 2 2 2 2 3 2 5" xfId="16619"/>
    <cellStyle name="Normalny 4 2 2 2 2 2 2 2 3 2 5 2" xfId="42875"/>
    <cellStyle name="Normalny 4 2 2 2 2 2 2 2 3 2 6" xfId="29786"/>
    <cellStyle name="Normalny 4 2 2 2 2 2 2 2 3 3" xfId="3253"/>
    <cellStyle name="Normalny 4 2 2 2 2 2 2 2 3 3 2" xfId="3254"/>
    <cellStyle name="Normalny 4 2 2 2 2 2 2 2 3 3 2 2" xfId="9976"/>
    <cellStyle name="Normalny 4 2 2 2 2 2 2 2 3 3 2 2 2" xfId="23206"/>
    <cellStyle name="Normalny 4 2 2 2 2 2 2 2 3 3 2 2 2 2" xfId="49401"/>
    <cellStyle name="Normalny 4 2 2 2 2 2 2 2 3 3 2 2 3" xfId="36323"/>
    <cellStyle name="Normalny 4 2 2 2 2 2 2 2 3 3 2 3" xfId="16624"/>
    <cellStyle name="Normalny 4 2 2 2 2 2 2 2 3 3 2 3 2" xfId="42880"/>
    <cellStyle name="Normalny 4 2 2 2 2 2 2 2 3 3 2 4" xfId="29791"/>
    <cellStyle name="Normalny 4 2 2 2 2 2 2 2 3 3 3" xfId="9975"/>
    <cellStyle name="Normalny 4 2 2 2 2 2 2 2 3 3 3 2" xfId="23205"/>
    <cellStyle name="Normalny 4 2 2 2 2 2 2 2 3 3 3 2 2" xfId="49400"/>
    <cellStyle name="Normalny 4 2 2 2 2 2 2 2 3 3 3 3" xfId="36322"/>
    <cellStyle name="Normalny 4 2 2 2 2 2 2 2 3 3 4" xfId="16623"/>
    <cellStyle name="Normalny 4 2 2 2 2 2 2 2 3 3 4 2" xfId="42879"/>
    <cellStyle name="Normalny 4 2 2 2 2 2 2 2 3 3 5" xfId="29790"/>
    <cellStyle name="Normalny 4 2 2 2 2 2 2 2 3 4" xfId="3255"/>
    <cellStyle name="Normalny 4 2 2 2 2 2 2 2 3 4 2" xfId="9977"/>
    <cellStyle name="Normalny 4 2 2 2 2 2 2 2 3 4 2 2" xfId="23207"/>
    <cellStyle name="Normalny 4 2 2 2 2 2 2 2 3 4 2 2 2" xfId="49402"/>
    <cellStyle name="Normalny 4 2 2 2 2 2 2 2 3 4 2 3" xfId="36324"/>
    <cellStyle name="Normalny 4 2 2 2 2 2 2 2 3 4 3" xfId="16625"/>
    <cellStyle name="Normalny 4 2 2 2 2 2 2 2 3 4 3 2" xfId="42881"/>
    <cellStyle name="Normalny 4 2 2 2 2 2 2 2 3 4 4" xfId="29792"/>
    <cellStyle name="Normalny 4 2 2 2 2 2 2 2 3 5" xfId="9970"/>
    <cellStyle name="Normalny 4 2 2 2 2 2 2 2 3 5 2" xfId="23200"/>
    <cellStyle name="Normalny 4 2 2 2 2 2 2 2 3 5 2 2" xfId="49395"/>
    <cellStyle name="Normalny 4 2 2 2 2 2 2 2 3 5 3" xfId="36317"/>
    <cellStyle name="Normalny 4 2 2 2 2 2 2 2 3 6" xfId="16618"/>
    <cellStyle name="Normalny 4 2 2 2 2 2 2 2 3 6 2" xfId="42874"/>
    <cellStyle name="Normalny 4 2 2 2 2 2 2 2 3 7" xfId="29785"/>
    <cellStyle name="Normalny 4 2 2 2 2 2 2 2 4" xfId="3256"/>
    <cellStyle name="Normalny 4 2 2 2 2 2 2 2 4 2" xfId="3257"/>
    <cellStyle name="Normalny 4 2 2 2 2 2 2 2 4 2 2" xfId="3258"/>
    <cellStyle name="Normalny 4 2 2 2 2 2 2 2 4 2 2 2" xfId="9980"/>
    <cellStyle name="Normalny 4 2 2 2 2 2 2 2 4 2 2 2 2" xfId="23210"/>
    <cellStyle name="Normalny 4 2 2 2 2 2 2 2 4 2 2 2 2 2" xfId="49405"/>
    <cellStyle name="Normalny 4 2 2 2 2 2 2 2 4 2 2 2 3" xfId="36327"/>
    <cellStyle name="Normalny 4 2 2 2 2 2 2 2 4 2 2 3" xfId="16628"/>
    <cellStyle name="Normalny 4 2 2 2 2 2 2 2 4 2 2 3 2" xfId="42884"/>
    <cellStyle name="Normalny 4 2 2 2 2 2 2 2 4 2 2 4" xfId="29795"/>
    <cellStyle name="Normalny 4 2 2 2 2 2 2 2 4 2 3" xfId="9979"/>
    <cellStyle name="Normalny 4 2 2 2 2 2 2 2 4 2 3 2" xfId="23209"/>
    <cellStyle name="Normalny 4 2 2 2 2 2 2 2 4 2 3 2 2" xfId="49404"/>
    <cellStyle name="Normalny 4 2 2 2 2 2 2 2 4 2 3 3" xfId="36326"/>
    <cellStyle name="Normalny 4 2 2 2 2 2 2 2 4 2 4" xfId="16627"/>
    <cellStyle name="Normalny 4 2 2 2 2 2 2 2 4 2 4 2" xfId="42883"/>
    <cellStyle name="Normalny 4 2 2 2 2 2 2 2 4 2 5" xfId="29794"/>
    <cellStyle name="Normalny 4 2 2 2 2 2 2 2 4 3" xfId="3259"/>
    <cellStyle name="Normalny 4 2 2 2 2 2 2 2 4 3 2" xfId="9981"/>
    <cellStyle name="Normalny 4 2 2 2 2 2 2 2 4 3 2 2" xfId="23211"/>
    <cellStyle name="Normalny 4 2 2 2 2 2 2 2 4 3 2 2 2" xfId="49406"/>
    <cellStyle name="Normalny 4 2 2 2 2 2 2 2 4 3 2 3" xfId="36328"/>
    <cellStyle name="Normalny 4 2 2 2 2 2 2 2 4 3 3" xfId="16629"/>
    <cellStyle name="Normalny 4 2 2 2 2 2 2 2 4 3 3 2" xfId="42885"/>
    <cellStyle name="Normalny 4 2 2 2 2 2 2 2 4 3 4" xfId="29796"/>
    <cellStyle name="Normalny 4 2 2 2 2 2 2 2 4 4" xfId="9978"/>
    <cellStyle name="Normalny 4 2 2 2 2 2 2 2 4 4 2" xfId="23208"/>
    <cellStyle name="Normalny 4 2 2 2 2 2 2 2 4 4 2 2" xfId="49403"/>
    <cellStyle name="Normalny 4 2 2 2 2 2 2 2 4 4 3" xfId="36325"/>
    <cellStyle name="Normalny 4 2 2 2 2 2 2 2 4 5" xfId="16626"/>
    <cellStyle name="Normalny 4 2 2 2 2 2 2 2 4 5 2" xfId="42882"/>
    <cellStyle name="Normalny 4 2 2 2 2 2 2 2 4 6" xfId="29793"/>
    <cellStyle name="Normalny 4 2 2 2 2 2 2 2 5" xfId="3260"/>
    <cellStyle name="Normalny 4 2 2 2 2 2 2 2 5 2" xfId="3261"/>
    <cellStyle name="Normalny 4 2 2 2 2 2 2 2 5 2 2" xfId="9983"/>
    <cellStyle name="Normalny 4 2 2 2 2 2 2 2 5 2 2 2" xfId="23213"/>
    <cellStyle name="Normalny 4 2 2 2 2 2 2 2 5 2 2 2 2" xfId="49408"/>
    <cellStyle name="Normalny 4 2 2 2 2 2 2 2 5 2 2 3" xfId="36330"/>
    <cellStyle name="Normalny 4 2 2 2 2 2 2 2 5 2 3" xfId="16631"/>
    <cellStyle name="Normalny 4 2 2 2 2 2 2 2 5 2 3 2" xfId="42887"/>
    <cellStyle name="Normalny 4 2 2 2 2 2 2 2 5 2 4" xfId="29798"/>
    <cellStyle name="Normalny 4 2 2 2 2 2 2 2 5 3" xfId="9982"/>
    <cellStyle name="Normalny 4 2 2 2 2 2 2 2 5 3 2" xfId="23212"/>
    <cellStyle name="Normalny 4 2 2 2 2 2 2 2 5 3 2 2" xfId="49407"/>
    <cellStyle name="Normalny 4 2 2 2 2 2 2 2 5 3 3" xfId="36329"/>
    <cellStyle name="Normalny 4 2 2 2 2 2 2 2 5 4" xfId="16630"/>
    <cellStyle name="Normalny 4 2 2 2 2 2 2 2 5 4 2" xfId="42886"/>
    <cellStyle name="Normalny 4 2 2 2 2 2 2 2 5 5" xfId="29797"/>
    <cellStyle name="Normalny 4 2 2 2 2 2 2 2 6" xfId="3262"/>
    <cellStyle name="Normalny 4 2 2 2 2 2 2 2 6 2" xfId="9984"/>
    <cellStyle name="Normalny 4 2 2 2 2 2 2 2 6 2 2" xfId="23214"/>
    <cellStyle name="Normalny 4 2 2 2 2 2 2 2 6 2 2 2" xfId="49409"/>
    <cellStyle name="Normalny 4 2 2 2 2 2 2 2 6 2 3" xfId="36331"/>
    <cellStyle name="Normalny 4 2 2 2 2 2 2 2 6 3" xfId="16632"/>
    <cellStyle name="Normalny 4 2 2 2 2 2 2 2 6 3 2" xfId="42888"/>
    <cellStyle name="Normalny 4 2 2 2 2 2 2 2 6 4" xfId="29799"/>
    <cellStyle name="Normalny 4 2 2 2 2 2 2 2 7" xfId="9953"/>
    <cellStyle name="Normalny 4 2 2 2 2 2 2 2 7 2" xfId="23183"/>
    <cellStyle name="Normalny 4 2 2 2 2 2 2 2 7 2 2" xfId="49378"/>
    <cellStyle name="Normalny 4 2 2 2 2 2 2 2 7 3" xfId="36300"/>
    <cellStyle name="Normalny 4 2 2 2 2 2 2 2 8" xfId="16601"/>
    <cellStyle name="Normalny 4 2 2 2 2 2 2 2 8 2" xfId="42857"/>
    <cellStyle name="Normalny 4 2 2 2 2 2 2 2 9" xfId="29768"/>
    <cellStyle name="Normalny 4 2 2 2 2 2 2 3" xfId="3263"/>
    <cellStyle name="Normalny 4 2 2 2 2 2 2 3 2" xfId="3264"/>
    <cellStyle name="Normalny 4 2 2 2 2 2 2 3 2 2" xfId="3265"/>
    <cellStyle name="Normalny 4 2 2 2 2 2 2 3 2 2 2" xfId="3266"/>
    <cellStyle name="Normalny 4 2 2 2 2 2 2 3 2 2 2 2" xfId="3267"/>
    <cellStyle name="Normalny 4 2 2 2 2 2 2 3 2 2 2 2 2" xfId="9989"/>
    <cellStyle name="Normalny 4 2 2 2 2 2 2 3 2 2 2 2 2 2" xfId="23219"/>
    <cellStyle name="Normalny 4 2 2 2 2 2 2 3 2 2 2 2 2 2 2" xfId="49414"/>
    <cellStyle name="Normalny 4 2 2 2 2 2 2 3 2 2 2 2 2 3" xfId="36336"/>
    <cellStyle name="Normalny 4 2 2 2 2 2 2 3 2 2 2 2 3" xfId="16637"/>
    <cellStyle name="Normalny 4 2 2 2 2 2 2 3 2 2 2 2 3 2" xfId="42893"/>
    <cellStyle name="Normalny 4 2 2 2 2 2 2 3 2 2 2 2 4" xfId="29804"/>
    <cellStyle name="Normalny 4 2 2 2 2 2 2 3 2 2 2 3" xfId="9988"/>
    <cellStyle name="Normalny 4 2 2 2 2 2 2 3 2 2 2 3 2" xfId="23218"/>
    <cellStyle name="Normalny 4 2 2 2 2 2 2 3 2 2 2 3 2 2" xfId="49413"/>
    <cellStyle name="Normalny 4 2 2 2 2 2 2 3 2 2 2 3 3" xfId="36335"/>
    <cellStyle name="Normalny 4 2 2 2 2 2 2 3 2 2 2 4" xfId="16636"/>
    <cellStyle name="Normalny 4 2 2 2 2 2 2 3 2 2 2 4 2" xfId="42892"/>
    <cellStyle name="Normalny 4 2 2 2 2 2 2 3 2 2 2 5" xfId="29803"/>
    <cellStyle name="Normalny 4 2 2 2 2 2 2 3 2 2 3" xfId="3268"/>
    <cellStyle name="Normalny 4 2 2 2 2 2 2 3 2 2 3 2" xfId="9990"/>
    <cellStyle name="Normalny 4 2 2 2 2 2 2 3 2 2 3 2 2" xfId="23220"/>
    <cellStyle name="Normalny 4 2 2 2 2 2 2 3 2 2 3 2 2 2" xfId="49415"/>
    <cellStyle name="Normalny 4 2 2 2 2 2 2 3 2 2 3 2 3" xfId="36337"/>
    <cellStyle name="Normalny 4 2 2 2 2 2 2 3 2 2 3 3" xfId="16638"/>
    <cellStyle name="Normalny 4 2 2 2 2 2 2 3 2 2 3 3 2" xfId="42894"/>
    <cellStyle name="Normalny 4 2 2 2 2 2 2 3 2 2 3 4" xfId="29805"/>
    <cellStyle name="Normalny 4 2 2 2 2 2 2 3 2 2 4" xfId="9987"/>
    <cellStyle name="Normalny 4 2 2 2 2 2 2 3 2 2 4 2" xfId="23217"/>
    <cellStyle name="Normalny 4 2 2 2 2 2 2 3 2 2 4 2 2" xfId="49412"/>
    <cellStyle name="Normalny 4 2 2 2 2 2 2 3 2 2 4 3" xfId="36334"/>
    <cellStyle name="Normalny 4 2 2 2 2 2 2 3 2 2 5" xfId="16635"/>
    <cellStyle name="Normalny 4 2 2 2 2 2 2 3 2 2 5 2" xfId="42891"/>
    <cellStyle name="Normalny 4 2 2 2 2 2 2 3 2 2 6" xfId="29802"/>
    <cellStyle name="Normalny 4 2 2 2 2 2 2 3 2 3" xfId="3269"/>
    <cellStyle name="Normalny 4 2 2 2 2 2 2 3 2 3 2" xfId="3270"/>
    <cellStyle name="Normalny 4 2 2 2 2 2 2 3 2 3 2 2" xfId="9992"/>
    <cellStyle name="Normalny 4 2 2 2 2 2 2 3 2 3 2 2 2" xfId="23222"/>
    <cellStyle name="Normalny 4 2 2 2 2 2 2 3 2 3 2 2 2 2" xfId="49417"/>
    <cellStyle name="Normalny 4 2 2 2 2 2 2 3 2 3 2 2 3" xfId="36339"/>
    <cellStyle name="Normalny 4 2 2 2 2 2 2 3 2 3 2 3" xfId="16640"/>
    <cellStyle name="Normalny 4 2 2 2 2 2 2 3 2 3 2 3 2" xfId="42896"/>
    <cellStyle name="Normalny 4 2 2 2 2 2 2 3 2 3 2 4" xfId="29807"/>
    <cellStyle name="Normalny 4 2 2 2 2 2 2 3 2 3 3" xfId="9991"/>
    <cellStyle name="Normalny 4 2 2 2 2 2 2 3 2 3 3 2" xfId="23221"/>
    <cellStyle name="Normalny 4 2 2 2 2 2 2 3 2 3 3 2 2" xfId="49416"/>
    <cellStyle name="Normalny 4 2 2 2 2 2 2 3 2 3 3 3" xfId="36338"/>
    <cellStyle name="Normalny 4 2 2 2 2 2 2 3 2 3 4" xfId="16639"/>
    <cellStyle name="Normalny 4 2 2 2 2 2 2 3 2 3 4 2" xfId="42895"/>
    <cellStyle name="Normalny 4 2 2 2 2 2 2 3 2 3 5" xfId="29806"/>
    <cellStyle name="Normalny 4 2 2 2 2 2 2 3 2 4" xfId="3271"/>
    <cellStyle name="Normalny 4 2 2 2 2 2 2 3 2 4 2" xfId="9993"/>
    <cellStyle name="Normalny 4 2 2 2 2 2 2 3 2 4 2 2" xfId="23223"/>
    <cellStyle name="Normalny 4 2 2 2 2 2 2 3 2 4 2 2 2" xfId="49418"/>
    <cellStyle name="Normalny 4 2 2 2 2 2 2 3 2 4 2 3" xfId="36340"/>
    <cellStyle name="Normalny 4 2 2 2 2 2 2 3 2 4 3" xfId="16641"/>
    <cellStyle name="Normalny 4 2 2 2 2 2 2 3 2 4 3 2" xfId="42897"/>
    <cellStyle name="Normalny 4 2 2 2 2 2 2 3 2 4 4" xfId="29808"/>
    <cellStyle name="Normalny 4 2 2 2 2 2 2 3 2 5" xfId="9986"/>
    <cellStyle name="Normalny 4 2 2 2 2 2 2 3 2 5 2" xfId="23216"/>
    <cellStyle name="Normalny 4 2 2 2 2 2 2 3 2 5 2 2" xfId="49411"/>
    <cellStyle name="Normalny 4 2 2 2 2 2 2 3 2 5 3" xfId="36333"/>
    <cellStyle name="Normalny 4 2 2 2 2 2 2 3 2 6" xfId="16634"/>
    <cellStyle name="Normalny 4 2 2 2 2 2 2 3 2 6 2" xfId="42890"/>
    <cellStyle name="Normalny 4 2 2 2 2 2 2 3 2 7" xfId="29801"/>
    <cellStyle name="Normalny 4 2 2 2 2 2 2 3 3" xfId="3272"/>
    <cellStyle name="Normalny 4 2 2 2 2 2 2 3 3 2" xfId="3273"/>
    <cellStyle name="Normalny 4 2 2 2 2 2 2 3 3 2 2" xfId="3274"/>
    <cellStyle name="Normalny 4 2 2 2 2 2 2 3 3 2 2 2" xfId="9996"/>
    <cellStyle name="Normalny 4 2 2 2 2 2 2 3 3 2 2 2 2" xfId="23226"/>
    <cellStyle name="Normalny 4 2 2 2 2 2 2 3 3 2 2 2 2 2" xfId="49421"/>
    <cellStyle name="Normalny 4 2 2 2 2 2 2 3 3 2 2 2 3" xfId="36343"/>
    <cellStyle name="Normalny 4 2 2 2 2 2 2 3 3 2 2 3" xfId="16644"/>
    <cellStyle name="Normalny 4 2 2 2 2 2 2 3 3 2 2 3 2" xfId="42900"/>
    <cellStyle name="Normalny 4 2 2 2 2 2 2 3 3 2 2 4" xfId="29811"/>
    <cellStyle name="Normalny 4 2 2 2 2 2 2 3 3 2 3" xfId="9995"/>
    <cellStyle name="Normalny 4 2 2 2 2 2 2 3 3 2 3 2" xfId="23225"/>
    <cellStyle name="Normalny 4 2 2 2 2 2 2 3 3 2 3 2 2" xfId="49420"/>
    <cellStyle name="Normalny 4 2 2 2 2 2 2 3 3 2 3 3" xfId="36342"/>
    <cellStyle name="Normalny 4 2 2 2 2 2 2 3 3 2 4" xfId="16643"/>
    <cellStyle name="Normalny 4 2 2 2 2 2 2 3 3 2 4 2" xfId="42899"/>
    <cellStyle name="Normalny 4 2 2 2 2 2 2 3 3 2 5" xfId="29810"/>
    <cellStyle name="Normalny 4 2 2 2 2 2 2 3 3 3" xfId="3275"/>
    <cellStyle name="Normalny 4 2 2 2 2 2 2 3 3 3 2" xfId="9997"/>
    <cellStyle name="Normalny 4 2 2 2 2 2 2 3 3 3 2 2" xfId="23227"/>
    <cellStyle name="Normalny 4 2 2 2 2 2 2 3 3 3 2 2 2" xfId="49422"/>
    <cellStyle name="Normalny 4 2 2 2 2 2 2 3 3 3 2 3" xfId="36344"/>
    <cellStyle name="Normalny 4 2 2 2 2 2 2 3 3 3 3" xfId="16645"/>
    <cellStyle name="Normalny 4 2 2 2 2 2 2 3 3 3 3 2" xfId="42901"/>
    <cellStyle name="Normalny 4 2 2 2 2 2 2 3 3 3 4" xfId="29812"/>
    <cellStyle name="Normalny 4 2 2 2 2 2 2 3 3 4" xfId="9994"/>
    <cellStyle name="Normalny 4 2 2 2 2 2 2 3 3 4 2" xfId="23224"/>
    <cellStyle name="Normalny 4 2 2 2 2 2 2 3 3 4 2 2" xfId="49419"/>
    <cellStyle name="Normalny 4 2 2 2 2 2 2 3 3 4 3" xfId="36341"/>
    <cellStyle name="Normalny 4 2 2 2 2 2 2 3 3 5" xfId="16642"/>
    <cellStyle name="Normalny 4 2 2 2 2 2 2 3 3 5 2" xfId="42898"/>
    <cellStyle name="Normalny 4 2 2 2 2 2 2 3 3 6" xfId="29809"/>
    <cellStyle name="Normalny 4 2 2 2 2 2 2 3 4" xfId="3276"/>
    <cellStyle name="Normalny 4 2 2 2 2 2 2 3 4 2" xfId="3277"/>
    <cellStyle name="Normalny 4 2 2 2 2 2 2 3 4 2 2" xfId="9999"/>
    <cellStyle name="Normalny 4 2 2 2 2 2 2 3 4 2 2 2" xfId="23229"/>
    <cellStyle name="Normalny 4 2 2 2 2 2 2 3 4 2 2 2 2" xfId="49424"/>
    <cellStyle name="Normalny 4 2 2 2 2 2 2 3 4 2 2 3" xfId="36346"/>
    <cellStyle name="Normalny 4 2 2 2 2 2 2 3 4 2 3" xfId="16647"/>
    <cellStyle name="Normalny 4 2 2 2 2 2 2 3 4 2 3 2" xfId="42903"/>
    <cellStyle name="Normalny 4 2 2 2 2 2 2 3 4 2 4" xfId="29814"/>
    <cellStyle name="Normalny 4 2 2 2 2 2 2 3 4 3" xfId="9998"/>
    <cellStyle name="Normalny 4 2 2 2 2 2 2 3 4 3 2" xfId="23228"/>
    <cellStyle name="Normalny 4 2 2 2 2 2 2 3 4 3 2 2" xfId="49423"/>
    <cellStyle name="Normalny 4 2 2 2 2 2 2 3 4 3 3" xfId="36345"/>
    <cellStyle name="Normalny 4 2 2 2 2 2 2 3 4 4" xfId="16646"/>
    <cellStyle name="Normalny 4 2 2 2 2 2 2 3 4 4 2" xfId="42902"/>
    <cellStyle name="Normalny 4 2 2 2 2 2 2 3 4 5" xfId="29813"/>
    <cellStyle name="Normalny 4 2 2 2 2 2 2 3 5" xfId="3278"/>
    <cellStyle name="Normalny 4 2 2 2 2 2 2 3 5 2" xfId="10000"/>
    <cellStyle name="Normalny 4 2 2 2 2 2 2 3 5 2 2" xfId="23230"/>
    <cellStyle name="Normalny 4 2 2 2 2 2 2 3 5 2 2 2" xfId="49425"/>
    <cellStyle name="Normalny 4 2 2 2 2 2 2 3 5 2 3" xfId="36347"/>
    <cellStyle name="Normalny 4 2 2 2 2 2 2 3 5 3" xfId="16648"/>
    <cellStyle name="Normalny 4 2 2 2 2 2 2 3 5 3 2" xfId="42904"/>
    <cellStyle name="Normalny 4 2 2 2 2 2 2 3 5 4" xfId="29815"/>
    <cellStyle name="Normalny 4 2 2 2 2 2 2 3 6" xfId="9985"/>
    <cellStyle name="Normalny 4 2 2 2 2 2 2 3 6 2" xfId="23215"/>
    <cellStyle name="Normalny 4 2 2 2 2 2 2 3 6 2 2" xfId="49410"/>
    <cellStyle name="Normalny 4 2 2 2 2 2 2 3 6 3" xfId="36332"/>
    <cellStyle name="Normalny 4 2 2 2 2 2 2 3 7" xfId="16633"/>
    <cellStyle name="Normalny 4 2 2 2 2 2 2 3 7 2" xfId="42889"/>
    <cellStyle name="Normalny 4 2 2 2 2 2 2 3 8" xfId="29800"/>
    <cellStyle name="Normalny 4 2 2 2 2 2 2 4" xfId="3279"/>
    <cellStyle name="Normalny 4 2 2 2 2 2 2 4 2" xfId="3280"/>
    <cellStyle name="Normalny 4 2 2 2 2 2 2 4 2 2" xfId="3281"/>
    <cellStyle name="Normalny 4 2 2 2 2 2 2 4 2 2 2" xfId="3282"/>
    <cellStyle name="Normalny 4 2 2 2 2 2 2 4 2 2 2 2" xfId="10004"/>
    <cellStyle name="Normalny 4 2 2 2 2 2 2 4 2 2 2 2 2" xfId="23234"/>
    <cellStyle name="Normalny 4 2 2 2 2 2 2 4 2 2 2 2 2 2" xfId="49429"/>
    <cellStyle name="Normalny 4 2 2 2 2 2 2 4 2 2 2 2 3" xfId="36351"/>
    <cellStyle name="Normalny 4 2 2 2 2 2 2 4 2 2 2 3" xfId="16652"/>
    <cellStyle name="Normalny 4 2 2 2 2 2 2 4 2 2 2 3 2" xfId="42908"/>
    <cellStyle name="Normalny 4 2 2 2 2 2 2 4 2 2 2 4" xfId="29819"/>
    <cellStyle name="Normalny 4 2 2 2 2 2 2 4 2 2 3" xfId="10003"/>
    <cellStyle name="Normalny 4 2 2 2 2 2 2 4 2 2 3 2" xfId="23233"/>
    <cellStyle name="Normalny 4 2 2 2 2 2 2 4 2 2 3 2 2" xfId="49428"/>
    <cellStyle name="Normalny 4 2 2 2 2 2 2 4 2 2 3 3" xfId="36350"/>
    <cellStyle name="Normalny 4 2 2 2 2 2 2 4 2 2 4" xfId="16651"/>
    <cellStyle name="Normalny 4 2 2 2 2 2 2 4 2 2 4 2" xfId="42907"/>
    <cellStyle name="Normalny 4 2 2 2 2 2 2 4 2 2 5" xfId="29818"/>
    <cellStyle name="Normalny 4 2 2 2 2 2 2 4 2 3" xfId="3283"/>
    <cellStyle name="Normalny 4 2 2 2 2 2 2 4 2 3 2" xfId="10005"/>
    <cellStyle name="Normalny 4 2 2 2 2 2 2 4 2 3 2 2" xfId="23235"/>
    <cellStyle name="Normalny 4 2 2 2 2 2 2 4 2 3 2 2 2" xfId="49430"/>
    <cellStyle name="Normalny 4 2 2 2 2 2 2 4 2 3 2 3" xfId="36352"/>
    <cellStyle name="Normalny 4 2 2 2 2 2 2 4 2 3 3" xfId="16653"/>
    <cellStyle name="Normalny 4 2 2 2 2 2 2 4 2 3 3 2" xfId="42909"/>
    <cellStyle name="Normalny 4 2 2 2 2 2 2 4 2 3 4" xfId="29820"/>
    <cellStyle name="Normalny 4 2 2 2 2 2 2 4 2 4" xfId="10002"/>
    <cellStyle name="Normalny 4 2 2 2 2 2 2 4 2 4 2" xfId="23232"/>
    <cellStyle name="Normalny 4 2 2 2 2 2 2 4 2 4 2 2" xfId="49427"/>
    <cellStyle name="Normalny 4 2 2 2 2 2 2 4 2 4 3" xfId="36349"/>
    <cellStyle name="Normalny 4 2 2 2 2 2 2 4 2 5" xfId="16650"/>
    <cellStyle name="Normalny 4 2 2 2 2 2 2 4 2 5 2" xfId="42906"/>
    <cellStyle name="Normalny 4 2 2 2 2 2 2 4 2 6" xfId="29817"/>
    <cellStyle name="Normalny 4 2 2 2 2 2 2 4 3" xfId="3284"/>
    <cellStyle name="Normalny 4 2 2 2 2 2 2 4 3 2" xfId="3285"/>
    <cellStyle name="Normalny 4 2 2 2 2 2 2 4 3 2 2" xfId="10007"/>
    <cellStyle name="Normalny 4 2 2 2 2 2 2 4 3 2 2 2" xfId="23237"/>
    <cellStyle name="Normalny 4 2 2 2 2 2 2 4 3 2 2 2 2" xfId="49432"/>
    <cellStyle name="Normalny 4 2 2 2 2 2 2 4 3 2 2 3" xfId="36354"/>
    <cellStyle name="Normalny 4 2 2 2 2 2 2 4 3 2 3" xfId="16655"/>
    <cellStyle name="Normalny 4 2 2 2 2 2 2 4 3 2 3 2" xfId="42911"/>
    <cellStyle name="Normalny 4 2 2 2 2 2 2 4 3 2 4" xfId="29822"/>
    <cellStyle name="Normalny 4 2 2 2 2 2 2 4 3 3" xfId="10006"/>
    <cellStyle name="Normalny 4 2 2 2 2 2 2 4 3 3 2" xfId="23236"/>
    <cellStyle name="Normalny 4 2 2 2 2 2 2 4 3 3 2 2" xfId="49431"/>
    <cellStyle name="Normalny 4 2 2 2 2 2 2 4 3 3 3" xfId="36353"/>
    <cellStyle name="Normalny 4 2 2 2 2 2 2 4 3 4" xfId="16654"/>
    <cellStyle name="Normalny 4 2 2 2 2 2 2 4 3 4 2" xfId="42910"/>
    <cellStyle name="Normalny 4 2 2 2 2 2 2 4 3 5" xfId="29821"/>
    <cellStyle name="Normalny 4 2 2 2 2 2 2 4 4" xfId="3286"/>
    <cellStyle name="Normalny 4 2 2 2 2 2 2 4 4 2" xfId="10008"/>
    <cellStyle name="Normalny 4 2 2 2 2 2 2 4 4 2 2" xfId="23238"/>
    <cellStyle name="Normalny 4 2 2 2 2 2 2 4 4 2 2 2" xfId="49433"/>
    <cellStyle name="Normalny 4 2 2 2 2 2 2 4 4 2 3" xfId="36355"/>
    <cellStyle name="Normalny 4 2 2 2 2 2 2 4 4 3" xfId="16656"/>
    <cellStyle name="Normalny 4 2 2 2 2 2 2 4 4 3 2" xfId="42912"/>
    <cellStyle name="Normalny 4 2 2 2 2 2 2 4 4 4" xfId="29823"/>
    <cellStyle name="Normalny 4 2 2 2 2 2 2 4 5" xfId="10001"/>
    <cellStyle name="Normalny 4 2 2 2 2 2 2 4 5 2" xfId="23231"/>
    <cellStyle name="Normalny 4 2 2 2 2 2 2 4 5 2 2" xfId="49426"/>
    <cellStyle name="Normalny 4 2 2 2 2 2 2 4 5 3" xfId="36348"/>
    <cellStyle name="Normalny 4 2 2 2 2 2 2 4 6" xfId="16649"/>
    <cellStyle name="Normalny 4 2 2 2 2 2 2 4 6 2" xfId="42905"/>
    <cellStyle name="Normalny 4 2 2 2 2 2 2 4 7" xfId="29816"/>
    <cellStyle name="Normalny 4 2 2 2 2 2 2 5" xfId="3287"/>
    <cellStyle name="Normalny 4 2 2 2 2 2 2 5 2" xfId="3288"/>
    <cellStyle name="Normalny 4 2 2 2 2 2 2 5 2 2" xfId="3289"/>
    <cellStyle name="Normalny 4 2 2 2 2 2 2 5 2 2 2" xfId="10011"/>
    <cellStyle name="Normalny 4 2 2 2 2 2 2 5 2 2 2 2" xfId="23241"/>
    <cellStyle name="Normalny 4 2 2 2 2 2 2 5 2 2 2 2 2" xfId="49436"/>
    <cellStyle name="Normalny 4 2 2 2 2 2 2 5 2 2 2 3" xfId="36358"/>
    <cellStyle name="Normalny 4 2 2 2 2 2 2 5 2 2 3" xfId="16659"/>
    <cellStyle name="Normalny 4 2 2 2 2 2 2 5 2 2 3 2" xfId="42915"/>
    <cellStyle name="Normalny 4 2 2 2 2 2 2 5 2 2 4" xfId="29826"/>
    <cellStyle name="Normalny 4 2 2 2 2 2 2 5 2 3" xfId="10010"/>
    <cellStyle name="Normalny 4 2 2 2 2 2 2 5 2 3 2" xfId="23240"/>
    <cellStyle name="Normalny 4 2 2 2 2 2 2 5 2 3 2 2" xfId="49435"/>
    <cellStyle name="Normalny 4 2 2 2 2 2 2 5 2 3 3" xfId="36357"/>
    <cellStyle name="Normalny 4 2 2 2 2 2 2 5 2 4" xfId="16658"/>
    <cellStyle name="Normalny 4 2 2 2 2 2 2 5 2 4 2" xfId="42914"/>
    <cellStyle name="Normalny 4 2 2 2 2 2 2 5 2 5" xfId="29825"/>
    <cellStyle name="Normalny 4 2 2 2 2 2 2 5 3" xfId="3290"/>
    <cellStyle name="Normalny 4 2 2 2 2 2 2 5 3 2" xfId="10012"/>
    <cellStyle name="Normalny 4 2 2 2 2 2 2 5 3 2 2" xfId="23242"/>
    <cellStyle name="Normalny 4 2 2 2 2 2 2 5 3 2 2 2" xfId="49437"/>
    <cellStyle name="Normalny 4 2 2 2 2 2 2 5 3 2 3" xfId="36359"/>
    <cellStyle name="Normalny 4 2 2 2 2 2 2 5 3 3" xfId="16660"/>
    <cellStyle name="Normalny 4 2 2 2 2 2 2 5 3 3 2" xfId="42916"/>
    <cellStyle name="Normalny 4 2 2 2 2 2 2 5 3 4" xfId="29827"/>
    <cellStyle name="Normalny 4 2 2 2 2 2 2 5 4" xfId="10009"/>
    <cellStyle name="Normalny 4 2 2 2 2 2 2 5 4 2" xfId="23239"/>
    <cellStyle name="Normalny 4 2 2 2 2 2 2 5 4 2 2" xfId="49434"/>
    <cellStyle name="Normalny 4 2 2 2 2 2 2 5 4 3" xfId="36356"/>
    <cellStyle name="Normalny 4 2 2 2 2 2 2 5 5" xfId="16657"/>
    <cellStyle name="Normalny 4 2 2 2 2 2 2 5 5 2" xfId="42913"/>
    <cellStyle name="Normalny 4 2 2 2 2 2 2 5 6" xfId="29824"/>
    <cellStyle name="Normalny 4 2 2 2 2 2 2 6" xfId="3291"/>
    <cellStyle name="Normalny 4 2 2 2 2 2 2 6 2" xfId="3292"/>
    <cellStyle name="Normalny 4 2 2 2 2 2 2 6 2 2" xfId="10014"/>
    <cellStyle name="Normalny 4 2 2 2 2 2 2 6 2 2 2" xfId="23244"/>
    <cellStyle name="Normalny 4 2 2 2 2 2 2 6 2 2 2 2" xfId="49439"/>
    <cellStyle name="Normalny 4 2 2 2 2 2 2 6 2 2 3" xfId="36361"/>
    <cellStyle name="Normalny 4 2 2 2 2 2 2 6 2 3" xfId="16662"/>
    <cellStyle name="Normalny 4 2 2 2 2 2 2 6 2 3 2" xfId="42918"/>
    <cellStyle name="Normalny 4 2 2 2 2 2 2 6 2 4" xfId="29829"/>
    <cellStyle name="Normalny 4 2 2 2 2 2 2 6 3" xfId="10013"/>
    <cellStyle name="Normalny 4 2 2 2 2 2 2 6 3 2" xfId="23243"/>
    <cellStyle name="Normalny 4 2 2 2 2 2 2 6 3 2 2" xfId="49438"/>
    <cellStyle name="Normalny 4 2 2 2 2 2 2 6 3 3" xfId="36360"/>
    <cellStyle name="Normalny 4 2 2 2 2 2 2 6 4" xfId="16661"/>
    <cellStyle name="Normalny 4 2 2 2 2 2 2 6 4 2" xfId="42917"/>
    <cellStyle name="Normalny 4 2 2 2 2 2 2 6 5" xfId="29828"/>
    <cellStyle name="Normalny 4 2 2 2 2 2 2 7" xfId="3293"/>
    <cellStyle name="Normalny 4 2 2 2 2 2 2 7 2" xfId="10015"/>
    <cellStyle name="Normalny 4 2 2 2 2 2 2 7 2 2" xfId="23245"/>
    <cellStyle name="Normalny 4 2 2 2 2 2 2 7 2 2 2" xfId="49440"/>
    <cellStyle name="Normalny 4 2 2 2 2 2 2 7 2 3" xfId="36362"/>
    <cellStyle name="Normalny 4 2 2 2 2 2 2 7 3" xfId="16663"/>
    <cellStyle name="Normalny 4 2 2 2 2 2 2 7 3 2" xfId="42919"/>
    <cellStyle name="Normalny 4 2 2 2 2 2 2 7 4" xfId="29830"/>
    <cellStyle name="Normalny 4 2 2 2 2 2 2 8" xfId="9952"/>
    <cellStyle name="Normalny 4 2 2 2 2 2 2 8 2" xfId="23182"/>
    <cellStyle name="Normalny 4 2 2 2 2 2 2 8 2 2" xfId="49377"/>
    <cellStyle name="Normalny 4 2 2 2 2 2 2 8 3" xfId="36299"/>
    <cellStyle name="Normalny 4 2 2 2 2 2 2 9" xfId="16600"/>
    <cellStyle name="Normalny 4 2 2 2 2 2 2 9 2" xfId="42856"/>
    <cellStyle name="Normalny 4 2 2 2 2 2 3" xfId="3294"/>
    <cellStyle name="Normalny 4 2 2 2 2 2 3 2" xfId="3295"/>
    <cellStyle name="Normalny 4 2 2 2 2 2 3 2 2" xfId="3296"/>
    <cellStyle name="Normalny 4 2 2 2 2 2 3 2 2 2" xfId="3297"/>
    <cellStyle name="Normalny 4 2 2 2 2 2 3 2 2 2 2" xfId="3298"/>
    <cellStyle name="Normalny 4 2 2 2 2 2 3 2 2 2 2 2" xfId="3299"/>
    <cellStyle name="Normalny 4 2 2 2 2 2 3 2 2 2 2 2 2" xfId="10021"/>
    <cellStyle name="Normalny 4 2 2 2 2 2 3 2 2 2 2 2 2 2" xfId="23251"/>
    <cellStyle name="Normalny 4 2 2 2 2 2 3 2 2 2 2 2 2 2 2" xfId="49446"/>
    <cellStyle name="Normalny 4 2 2 2 2 2 3 2 2 2 2 2 2 3" xfId="36368"/>
    <cellStyle name="Normalny 4 2 2 2 2 2 3 2 2 2 2 2 3" xfId="16669"/>
    <cellStyle name="Normalny 4 2 2 2 2 2 3 2 2 2 2 2 3 2" xfId="42925"/>
    <cellStyle name="Normalny 4 2 2 2 2 2 3 2 2 2 2 2 4" xfId="29836"/>
    <cellStyle name="Normalny 4 2 2 2 2 2 3 2 2 2 2 3" xfId="10020"/>
    <cellStyle name="Normalny 4 2 2 2 2 2 3 2 2 2 2 3 2" xfId="23250"/>
    <cellStyle name="Normalny 4 2 2 2 2 2 3 2 2 2 2 3 2 2" xfId="49445"/>
    <cellStyle name="Normalny 4 2 2 2 2 2 3 2 2 2 2 3 3" xfId="36367"/>
    <cellStyle name="Normalny 4 2 2 2 2 2 3 2 2 2 2 4" xfId="16668"/>
    <cellStyle name="Normalny 4 2 2 2 2 2 3 2 2 2 2 4 2" xfId="42924"/>
    <cellStyle name="Normalny 4 2 2 2 2 2 3 2 2 2 2 5" xfId="29835"/>
    <cellStyle name="Normalny 4 2 2 2 2 2 3 2 2 2 3" xfId="3300"/>
    <cellStyle name="Normalny 4 2 2 2 2 2 3 2 2 2 3 2" xfId="10022"/>
    <cellStyle name="Normalny 4 2 2 2 2 2 3 2 2 2 3 2 2" xfId="23252"/>
    <cellStyle name="Normalny 4 2 2 2 2 2 3 2 2 2 3 2 2 2" xfId="49447"/>
    <cellStyle name="Normalny 4 2 2 2 2 2 3 2 2 2 3 2 3" xfId="36369"/>
    <cellStyle name="Normalny 4 2 2 2 2 2 3 2 2 2 3 3" xfId="16670"/>
    <cellStyle name="Normalny 4 2 2 2 2 2 3 2 2 2 3 3 2" xfId="42926"/>
    <cellStyle name="Normalny 4 2 2 2 2 2 3 2 2 2 3 4" xfId="29837"/>
    <cellStyle name="Normalny 4 2 2 2 2 2 3 2 2 2 4" xfId="10019"/>
    <cellStyle name="Normalny 4 2 2 2 2 2 3 2 2 2 4 2" xfId="23249"/>
    <cellStyle name="Normalny 4 2 2 2 2 2 3 2 2 2 4 2 2" xfId="49444"/>
    <cellStyle name="Normalny 4 2 2 2 2 2 3 2 2 2 4 3" xfId="36366"/>
    <cellStyle name="Normalny 4 2 2 2 2 2 3 2 2 2 5" xfId="16667"/>
    <cellStyle name="Normalny 4 2 2 2 2 2 3 2 2 2 5 2" xfId="42923"/>
    <cellStyle name="Normalny 4 2 2 2 2 2 3 2 2 2 6" xfId="29834"/>
    <cellStyle name="Normalny 4 2 2 2 2 2 3 2 2 3" xfId="3301"/>
    <cellStyle name="Normalny 4 2 2 2 2 2 3 2 2 3 2" xfId="3302"/>
    <cellStyle name="Normalny 4 2 2 2 2 2 3 2 2 3 2 2" xfId="10024"/>
    <cellStyle name="Normalny 4 2 2 2 2 2 3 2 2 3 2 2 2" xfId="23254"/>
    <cellStyle name="Normalny 4 2 2 2 2 2 3 2 2 3 2 2 2 2" xfId="49449"/>
    <cellStyle name="Normalny 4 2 2 2 2 2 3 2 2 3 2 2 3" xfId="36371"/>
    <cellStyle name="Normalny 4 2 2 2 2 2 3 2 2 3 2 3" xfId="16672"/>
    <cellStyle name="Normalny 4 2 2 2 2 2 3 2 2 3 2 3 2" xfId="42928"/>
    <cellStyle name="Normalny 4 2 2 2 2 2 3 2 2 3 2 4" xfId="29839"/>
    <cellStyle name="Normalny 4 2 2 2 2 2 3 2 2 3 3" xfId="10023"/>
    <cellStyle name="Normalny 4 2 2 2 2 2 3 2 2 3 3 2" xfId="23253"/>
    <cellStyle name="Normalny 4 2 2 2 2 2 3 2 2 3 3 2 2" xfId="49448"/>
    <cellStyle name="Normalny 4 2 2 2 2 2 3 2 2 3 3 3" xfId="36370"/>
    <cellStyle name="Normalny 4 2 2 2 2 2 3 2 2 3 4" xfId="16671"/>
    <cellStyle name="Normalny 4 2 2 2 2 2 3 2 2 3 4 2" xfId="42927"/>
    <cellStyle name="Normalny 4 2 2 2 2 2 3 2 2 3 5" xfId="29838"/>
    <cellStyle name="Normalny 4 2 2 2 2 2 3 2 2 4" xfId="3303"/>
    <cellStyle name="Normalny 4 2 2 2 2 2 3 2 2 4 2" xfId="10025"/>
    <cellStyle name="Normalny 4 2 2 2 2 2 3 2 2 4 2 2" xfId="23255"/>
    <cellStyle name="Normalny 4 2 2 2 2 2 3 2 2 4 2 2 2" xfId="49450"/>
    <cellStyle name="Normalny 4 2 2 2 2 2 3 2 2 4 2 3" xfId="36372"/>
    <cellStyle name="Normalny 4 2 2 2 2 2 3 2 2 4 3" xfId="16673"/>
    <cellStyle name="Normalny 4 2 2 2 2 2 3 2 2 4 3 2" xfId="42929"/>
    <cellStyle name="Normalny 4 2 2 2 2 2 3 2 2 4 4" xfId="29840"/>
    <cellStyle name="Normalny 4 2 2 2 2 2 3 2 2 5" xfId="10018"/>
    <cellStyle name="Normalny 4 2 2 2 2 2 3 2 2 5 2" xfId="23248"/>
    <cellStyle name="Normalny 4 2 2 2 2 2 3 2 2 5 2 2" xfId="49443"/>
    <cellStyle name="Normalny 4 2 2 2 2 2 3 2 2 5 3" xfId="36365"/>
    <cellStyle name="Normalny 4 2 2 2 2 2 3 2 2 6" xfId="16666"/>
    <cellStyle name="Normalny 4 2 2 2 2 2 3 2 2 6 2" xfId="42922"/>
    <cellStyle name="Normalny 4 2 2 2 2 2 3 2 2 7" xfId="29833"/>
    <cellStyle name="Normalny 4 2 2 2 2 2 3 2 3" xfId="3304"/>
    <cellStyle name="Normalny 4 2 2 2 2 2 3 2 3 2" xfId="3305"/>
    <cellStyle name="Normalny 4 2 2 2 2 2 3 2 3 2 2" xfId="3306"/>
    <cellStyle name="Normalny 4 2 2 2 2 2 3 2 3 2 2 2" xfId="10028"/>
    <cellStyle name="Normalny 4 2 2 2 2 2 3 2 3 2 2 2 2" xfId="23258"/>
    <cellStyle name="Normalny 4 2 2 2 2 2 3 2 3 2 2 2 2 2" xfId="49453"/>
    <cellStyle name="Normalny 4 2 2 2 2 2 3 2 3 2 2 2 3" xfId="36375"/>
    <cellStyle name="Normalny 4 2 2 2 2 2 3 2 3 2 2 3" xfId="16676"/>
    <cellStyle name="Normalny 4 2 2 2 2 2 3 2 3 2 2 3 2" xfId="42932"/>
    <cellStyle name="Normalny 4 2 2 2 2 2 3 2 3 2 2 4" xfId="29843"/>
    <cellStyle name="Normalny 4 2 2 2 2 2 3 2 3 2 3" xfId="10027"/>
    <cellStyle name="Normalny 4 2 2 2 2 2 3 2 3 2 3 2" xfId="23257"/>
    <cellStyle name="Normalny 4 2 2 2 2 2 3 2 3 2 3 2 2" xfId="49452"/>
    <cellStyle name="Normalny 4 2 2 2 2 2 3 2 3 2 3 3" xfId="36374"/>
    <cellStyle name="Normalny 4 2 2 2 2 2 3 2 3 2 4" xfId="16675"/>
    <cellStyle name="Normalny 4 2 2 2 2 2 3 2 3 2 4 2" xfId="42931"/>
    <cellStyle name="Normalny 4 2 2 2 2 2 3 2 3 2 5" xfId="29842"/>
    <cellStyle name="Normalny 4 2 2 2 2 2 3 2 3 3" xfId="3307"/>
    <cellStyle name="Normalny 4 2 2 2 2 2 3 2 3 3 2" xfId="10029"/>
    <cellStyle name="Normalny 4 2 2 2 2 2 3 2 3 3 2 2" xfId="23259"/>
    <cellStyle name="Normalny 4 2 2 2 2 2 3 2 3 3 2 2 2" xfId="49454"/>
    <cellStyle name="Normalny 4 2 2 2 2 2 3 2 3 3 2 3" xfId="36376"/>
    <cellStyle name="Normalny 4 2 2 2 2 2 3 2 3 3 3" xfId="16677"/>
    <cellStyle name="Normalny 4 2 2 2 2 2 3 2 3 3 3 2" xfId="42933"/>
    <cellStyle name="Normalny 4 2 2 2 2 2 3 2 3 3 4" xfId="29844"/>
    <cellStyle name="Normalny 4 2 2 2 2 2 3 2 3 4" xfId="10026"/>
    <cellStyle name="Normalny 4 2 2 2 2 2 3 2 3 4 2" xfId="23256"/>
    <cellStyle name="Normalny 4 2 2 2 2 2 3 2 3 4 2 2" xfId="49451"/>
    <cellStyle name="Normalny 4 2 2 2 2 2 3 2 3 4 3" xfId="36373"/>
    <cellStyle name="Normalny 4 2 2 2 2 2 3 2 3 5" xfId="16674"/>
    <cellStyle name="Normalny 4 2 2 2 2 2 3 2 3 5 2" xfId="42930"/>
    <cellStyle name="Normalny 4 2 2 2 2 2 3 2 3 6" xfId="29841"/>
    <cellStyle name="Normalny 4 2 2 2 2 2 3 2 4" xfId="3308"/>
    <cellStyle name="Normalny 4 2 2 2 2 2 3 2 4 2" xfId="3309"/>
    <cellStyle name="Normalny 4 2 2 2 2 2 3 2 4 2 2" xfId="10031"/>
    <cellStyle name="Normalny 4 2 2 2 2 2 3 2 4 2 2 2" xfId="23261"/>
    <cellStyle name="Normalny 4 2 2 2 2 2 3 2 4 2 2 2 2" xfId="49456"/>
    <cellStyle name="Normalny 4 2 2 2 2 2 3 2 4 2 2 3" xfId="36378"/>
    <cellStyle name="Normalny 4 2 2 2 2 2 3 2 4 2 3" xfId="16679"/>
    <cellStyle name="Normalny 4 2 2 2 2 2 3 2 4 2 3 2" xfId="42935"/>
    <cellStyle name="Normalny 4 2 2 2 2 2 3 2 4 2 4" xfId="29846"/>
    <cellStyle name="Normalny 4 2 2 2 2 2 3 2 4 3" xfId="10030"/>
    <cellStyle name="Normalny 4 2 2 2 2 2 3 2 4 3 2" xfId="23260"/>
    <cellStyle name="Normalny 4 2 2 2 2 2 3 2 4 3 2 2" xfId="49455"/>
    <cellStyle name="Normalny 4 2 2 2 2 2 3 2 4 3 3" xfId="36377"/>
    <cellStyle name="Normalny 4 2 2 2 2 2 3 2 4 4" xfId="16678"/>
    <cellStyle name="Normalny 4 2 2 2 2 2 3 2 4 4 2" xfId="42934"/>
    <cellStyle name="Normalny 4 2 2 2 2 2 3 2 4 5" xfId="29845"/>
    <cellStyle name="Normalny 4 2 2 2 2 2 3 2 5" xfId="3310"/>
    <cellStyle name="Normalny 4 2 2 2 2 2 3 2 5 2" xfId="10032"/>
    <cellStyle name="Normalny 4 2 2 2 2 2 3 2 5 2 2" xfId="23262"/>
    <cellStyle name="Normalny 4 2 2 2 2 2 3 2 5 2 2 2" xfId="49457"/>
    <cellStyle name="Normalny 4 2 2 2 2 2 3 2 5 2 3" xfId="36379"/>
    <cellStyle name="Normalny 4 2 2 2 2 2 3 2 5 3" xfId="16680"/>
    <cellStyle name="Normalny 4 2 2 2 2 2 3 2 5 3 2" xfId="42936"/>
    <cellStyle name="Normalny 4 2 2 2 2 2 3 2 5 4" xfId="29847"/>
    <cellStyle name="Normalny 4 2 2 2 2 2 3 2 6" xfId="10017"/>
    <cellStyle name="Normalny 4 2 2 2 2 2 3 2 6 2" xfId="23247"/>
    <cellStyle name="Normalny 4 2 2 2 2 2 3 2 6 2 2" xfId="49442"/>
    <cellStyle name="Normalny 4 2 2 2 2 2 3 2 6 3" xfId="36364"/>
    <cellStyle name="Normalny 4 2 2 2 2 2 3 2 7" xfId="16665"/>
    <cellStyle name="Normalny 4 2 2 2 2 2 3 2 7 2" xfId="42921"/>
    <cellStyle name="Normalny 4 2 2 2 2 2 3 2 8" xfId="29832"/>
    <cellStyle name="Normalny 4 2 2 2 2 2 3 3" xfId="3311"/>
    <cellStyle name="Normalny 4 2 2 2 2 2 3 3 2" xfId="3312"/>
    <cellStyle name="Normalny 4 2 2 2 2 2 3 3 2 2" xfId="3313"/>
    <cellStyle name="Normalny 4 2 2 2 2 2 3 3 2 2 2" xfId="3314"/>
    <cellStyle name="Normalny 4 2 2 2 2 2 3 3 2 2 2 2" xfId="10036"/>
    <cellStyle name="Normalny 4 2 2 2 2 2 3 3 2 2 2 2 2" xfId="23266"/>
    <cellStyle name="Normalny 4 2 2 2 2 2 3 3 2 2 2 2 2 2" xfId="49461"/>
    <cellStyle name="Normalny 4 2 2 2 2 2 3 3 2 2 2 2 3" xfId="36383"/>
    <cellStyle name="Normalny 4 2 2 2 2 2 3 3 2 2 2 3" xfId="16684"/>
    <cellStyle name="Normalny 4 2 2 2 2 2 3 3 2 2 2 3 2" xfId="42940"/>
    <cellStyle name="Normalny 4 2 2 2 2 2 3 3 2 2 2 4" xfId="29851"/>
    <cellStyle name="Normalny 4 2 2 2 2 2 3 3 2 2 3" xfId="10035"/>
    <cellStyle name="Normalny 4 2 2 2 2 2 3 3 2 2 3 2" xfId="23265"/>
    <cellStyle name="Normalny 4 2 2 2 2 2 3 3 2 2 3 2 2" xfId="49460"/>
    <cellStyle name="Normalny 4 2 2 2 2 2 3 3 2 2 3 3" xfId="36382"/>
    <cellStyle name="Normalny 4 2 2 2 2 2 3 3 2 2 4" xfId="16683"/>
    <cellStyle name="Normalny 4 2 2 2 2 2 3 3 2 2 4 2" xfId="42939"/>
    <cellStyle name="Normalny 4 2 2 2 2 2 3 3 2 2 5" xfId="29850"/>
    <cellStyle name="Normalny 4 2 2 2 2 2 3 3 2 3" xfId="3315"/>
    <cellStyle name="Normalny 4 2 2 2 2 2 3 3 2 3 2" xfId="10037"/>
    <cellStyle name="Normalny 4 2 2 2 2 2 3 3 2 3 2 2" xfId="23267"/>
    <cellStyle name="Normalny 4 2 2 2 2 2 3 3 2 3 2 2 2" xfId="49462"/>
    <cellStyle name="Normalny 4 2 2 2 2 2 3 3 2 3 2 3" xfId="36384"/>
    <cellStyle name="Normalny 4 2 2 2 2 2 3 3 2 3 3" xfId="16685"/>
    <cellStyle name="Normalny 4 2 2 2 2 2 3 3 2 3 3 2" xfId="42941"/>
    <cellStyle name="Normalny 4 2 2 2 2 2 3 3 2 3 4" xfId="29852"/>
    <cellStyle name="Normalny 4 2 2 2 2 2 3 3 2 4" xfId="10034"/>
    <cellStyle name="Normalny 4 2 2 2 2 2 3 3 2 4 2" xfId="23264"/>
    <cellStyle name="Normalny 4 2 2 2 2 2 3 3 2 4 2 2" xfId="49459"/>
    <cellStyle name="Normalny 4 2 2 2 2 2 3 3 2 4 3" xfId="36381"/>
    <cellStyle name="Normalny 4 2 2 2 2 2 3 3 2 5" xfId="16682"/>
    <cellStyle name="Normalny 4 2 2 2 2 2 3 3 2 5 2" xfId="42938"/>
    <cellStyle name="Normalny 4 2 2 2 2 2 3 3 2 6" xfId="29849"/>
    <cellStyle name="Normalny 4 2 2 2 2 2 3 3 3" xfId="3316"/>
    <cellStyle name="Normalny 4 2 2 2 2 2 3 3 3 2" xfId="3317"/>
    <cellStyle name="Normalny 4 2 2 2 2 2 3 3 3 2 2" xfId="10039"/>
    <cellStyle name="Normalny 4 2 2 2 2 2 3 3 3 2 2 2" xfId="23269"/>
    <cellStyle name="Normalny 4 2 2 2 2 2 3 3 3 2 2 2 2" xfId="49464"/>
    <cellStyle name="Normalny 4 2 2 2 2 2 3 3 3 2 2 3" xfId="36386"/>
    <cellStyle name="Normalny 4 2 2 2 2 2 3 3 3 2 3" xfId="16687"/>
    <cellStyle name="Normalny 4 2 2 2 2 2 3 3 3 2 3 2" xfId="42943"/>
    <cellStyle name="Normalny 4 2 2 2 2 2 3 3 3 2 4" xfId="29854"/>
    <cellStyle name="Normalny 4 2 2 2 2 2 3 3 3 3" xfId="10038"/>
    <cellStyle name="Normalny 4 2 2 2 2 2 3 3 3 3 2" xfId="23268"/>
    <cellStyle name="Normalny 4 2 2 2 2 2 3 3 3 3 2 2" xfId="49463"/>
    <cellStyle name="Normalny 4 2 2 2 2 2 3 3 3 3 3" xfId="36385"/>
    <cellStyle name="Normalny 4 2 2 2 2 2 3 3 3 4" xfId="16686"/>
    <cellStyle name="Normalny 4 2 2 2 2 2 3 3 3 4 2" xfId="42942"/>
    <cellStyle name="Normalny 4 2 2 2 2 2 3 3 3 5" xfId="29853"/>
    <cellStyle name="Normalny 4 2 2 2 2 2 3 3 4" xfId="3318"/>
    <cellStyle name="Normalny 4 2 2 2 2 2 3 3 4 2" xfId="10040"/>
    <cellStyle name="Normalny 4 2 2 2 2 2 3 3 4 2 2" xfId="23270"/>
    <cellStyle name="Normalny 4 2 2 2 2 2 3 3 4 2 2 2" xfId="49465"/>
    <cellStyle name="Normalny 4 2 2 2 2 2 3 3 4 2 3" xfId="36387"/>
    <cellStyle name="Normalny 4 2 2 2 2 2 3 3 4 3" xfId="16688"/>
    <cellStyle name="Normalny 4 2 2 2 2 2 3 3 4 3 2" xfId="42944"/>
    <cellStyle name="Normalny 4 2 2 2 2 2 3 3 4 4" xfId="29855"/>
    <cellStyle name="Normalny 4 2 2 2 2 2 3 3 5" xfId="10033"/>
    <cellStyle name="Normalny 4 2 2 2 2 2 3 3 5 2" xfId="23263"/>
    <cellStyle name="Normalny 4 2 2 2 2 2 3 3 5 2 2" xfId="49458"/>
    <cellStyle name="Normalny 4 2 2 2 2 2 3 3 5 3" xfId="36380"/>
    <cellStyle name="Normalny 4 2 2 2 2 2 3 3 6" xfId="16681"/>
    <cellStyle name="Normalny 4 2 2 2 2 2 3 3 6 2" xfId="42937"/>
    <cellStyle name="Normalny 4 2 2 2 2 2 3 3 7" xfId="29848"/>
    <cellStyle name="Normalny 4 2 2 2 2 2 3 4" xfId="3319"/>
    <cellStyle name="Normalny 4 2 2 2 2 2 3 4 2" xfId="3320"/>
    <cellStyle name="Normalny 4 2 2 2 2 2 3 4 2 2" xfId="3321"/>
    <cellStyle name="Normalny 4 2 2 2 2 2 3 4 2 2 2" xfId="10043"/>
    <cellStyle name="Normalny 4 2 2 2 2 2 3 4 2 2 2 2" xfId="23273"/>
    <cellStyle name="Normalny 4 2 2 2 2 2 3 4 2 2 2 2 2" xfId="49468"/>
    <cellStyle name="Normalny 4 2 2 2 2 2 3 4 2 2 2 3" xfId="36390"/>
    <cellStyle name="Normalny 4 2 2 2 2 2 3 4 2 2 3" xfId="16691"/>
    <cellStyle name="Normalny 4 2 2 2 2 2 3 4 2 2 3 2" xfId="42947"/>
    <cellStyle name="Normalny 4 2 2 2 2 2 3 4 2 2 4" xfId="29858"/>
    <cellStyle name="Normalny 4 2 2 2 2 2 3 4 2 3" xfId="10042"/>
    <cellStyle name="Normalny 4 2 2 2 2 2 3 4 2 3 2" xfId="23272"/>
    <cellStyle name="Normalny 4 2 2 2 2 2 3 4 2 3 2 2" xfId="49467"/>
    <cellStyle name="Normalny 4 2 2 2 2 2 3 4 2 3 3" xfId="36389"/>
    <cellStyle name="Normalny 4 2 2 2 2 2 3 4 2 4" xfId="16690"/>
    <cellStyle name="Normalny 4 2 2 2 2 2 3 4 2 4 2" xfId="42946"/>
    <cellStyle name="Normalny 4 2 2 2 2 2 3 4 2 5" xfId="29857"/>
    <cellStyle name="Normalny 4 2 2 2 2 2 3 4 3" xfId="3322"/>
    <cellStyle name="Normalny 4 2 2 2 2 2 3 4 3 2" xfId="10044"/>
    <cellStyle name="Normalny 4 2 2 2 2 2 3 4 3 2 2" xfId="23274"/>
    <cellStyle name="Normalny 4 2 2 2 2 2 3 4 3 2 2 2" xfId="49469"/>
    <cellStyle name="Normalny 4 2 2 2 2 2 3 4 3 2 3" xfId="36391"/>
    <cellStyle name="Normalny 4 2 2 2 2 2 3 4 3 3" xfId="16692"/>
    <cellStyle name="Normalny 4 2 2 2 2 2 3 4 3 3 2" xfId="42948"/>
    <cellStyle name="Normalny 4 2 2 2 2 2 3 4 3 4" xfId="29859"/>
    <cellStyle name="Normalny 4 2 2 2 2 2 3 4 4" xfId="10041"/>
    <cellStyle name="Normalny 4 2 2 2 2 2 3 4 4 2" xfId="23271"/>
    <cellStyle name="Normalny 4 2 2 2 2 2 3 4 4 2 2" xfId="49466"/>
    <cellStyle name="Normalny 4 2 2 2 2 2 3 4 4 3" xfId="36388"/>
    <cellStyle name="Normalny 4 2 2 2 2 2 3 4 5" xfId="16689"/>
    <cellStyle name="Normalny 4 2 2 2 2 2 3 4 5 2" xfId="42945"/>
    <cellStyle name="Normalny 4 2 2 2 2 2 3 4 6" xfId="29856"/>
    <cellStyle name="Normalny 4 2 2 2 2 2 3 5" xfId="3323"/>
    <cellStyle name="Normalny 4 2 2 2 2 2 3 5 2" xfId="3324"/>
    <cellStyle name="Normalny 4 2 2 2 2 2 3 5 2 2" xfId="10046"/>
    <cellStyle name="Normalny 4 2 2 2 2 2 3 5 2 2 2" xfId="23276"/>
    <cellStyle name="Normalny 4 2 2 2 2 2 3 5 2 2 2 2" xfId="49471"/>
    <cellStyle name="Normalny 4 2 2 2 2 2 3 5 2 2 3" xfId="36393"/>
    <cellStyle name="Normalny 4 2 2 2 2 2 3 5 2 3" xfId="16694"/>
    <cellStyle name="Normalny 4 2 2 2 2 2 3 5 2 3 2" xfId="42950"/>
    <cellStyle name="Normalny 4 2 2 2 2 2 3 5 2 4" xfId="29861"/>
    <cellStyle name="Normalny 4 2 2 2 2 2 3 5 3" xfId="10045"/>
    <cellStyle name="Normalny 4 2 2 2 2 2 3 5 3 2" xfId="23275"/>
    <cellStyle name="Normalny 4 2 2 2 2 2 3 5 3 2 2" xfId="49470"/>
    <cellStyle name="Normalny 4 2 2 2 2 2 3 5 3 3" xfId="36392"/>
    <cellStyle name="Normalny 4 2 2 2 2 2 3 5 4" xfId="16693"/>
    <cellStyle name="Normalny 4 2 2 2 2 2 3 5 4 2" xfId="42949"/>
    <cellStyle name="Normalny 4 2 2 2 2 2 3 5 5" xfId="29860"/>
    <cellStyle name="Normalny 4 2 2 2 2 2 3 6" xfId="3325"/>
    <cellStyle name="Normalny 4 2 2 2 2 2 3 6 2" xfId="10047"/>
    <cellStyle name="Normalny 4 2 2 2 2 2 3 6 2 2" xfId="23277"/>
    <cellStyle name="Normalny 4 2 2 2 2 2 3 6 2 2 2" xfId="49472"/>
    <cellStyle name="Normalny 4 2 2 2 2 2 3 6 2 3" xfId="36394"/>
    <cellStyle name="Normalny 4 2 2 2 2 2 3 6 3" xfId="16695"/>
    <cellStyle name="Normalny 4 2 2 2 2 2 3 6 3 2" xfId="42951"/>
    <cellStyle name="Normalny 4 2 2 2 2 2 3 6 4" xfId="29862"/>
    <cellStyle name="Normalny 4 2 2 2 2 2 3 7" xfId="10016"/>
    <cellStyle name="Normalny 4 2 2 2 2 2 3 7 2" xfId="23246"/>
    <cellStyle name="Normalny 4 2 2 2 2 2 3 7 2 2" xfId="49441"/>
    <cellStyle name="Normalny 4 2 2 2 2 2 3 7 3" xfId="36363"/>
    <cellStyle name="Normalny 4 2 2 2 2 2 3 8" xfId="16664"/>
    <cellStyle name="Normalny 4 2 2 2 2 2 3 8 2" xfId="42920"/>
    <cellStyle name="Normalny 4 2 2 2 2 2 3 9" xfId="29831"/>
    <cellStyle name="Normalny 4 2 2 2 2 2 4" xfId="3326"/>
    <cellStyle name="Normalny 4 2 2 2 2 2 4 2" xfId="3327"/>
    <cellStyle name="Normalny 4 2 2 2 2 2 4 2 2" xfId="3328"/>
    <cellStyle name="Normalny 4 2 2 2 2 2 4 2 2 2" xfId="3329"/>
    <cellStyle name="Normalny 4 2 2 2 2 2 4 2 2 2 2" xfId="3330"/>
    <cellStyle name="Normalny 4 2 2 2 2 2 4 2 2 2 2 2" xfId="3331"/>
    <cellStyle name="Normalny 4 2 2 2 2 2 4 2 2 2 2 2 2" xfId="10053"/>
    <cellStyle name="Normalny 4 2 2 2 2 2 4 2 2 2 2 2 2 2" xfId="23283"/>
    <cellStyle name="Normalny 4 2 2 2 2 2 4 2 2 2 2 2 2 2 2" xfId="49478"/>
    <cellStyle name="Normalny 4 2 2 2 2 2 4 2 2 2 2 2 2 3" xfId="36400"/>
    <cellStyle name="Normalny 4 2 2 2 2 2 4 2 2 2 2 2 3" xfId="16701"/>
    <cellStyle name="Normalny 4 2 2 2 2 2 4 2 2 2 2 2 3 2" xfId="42957"/>
    <cellStyle name="Normalny 4 2 2 2 2 2 4 2 2 2 2 2 4" xfId="29868"/>
    <cellStyle name="Normalny 4 2 2 2 2 2 4 2 2 2 2 3" xfId="10052"/>
    <cellStyle name="Normalny 4 2 2 2 2 2 4 2 2 2 2 3 2" xfId="23282"/>
    <cellStyle name="Normalny 4 2 2 2 2 2 4 2 2 2 2 3 2 2" xfId="49477"/>
    <cellStyle name="Normalny 4 2 2 2 2 2 4 2 2 2 2 3 3" xfId="36399"/>
    <cellStyle name="Normalny 4 2 2 2 2 2 4 2 2 2 2 4" xfId="16700"/>
    <cellStyle name="Normalny 4 2 2 2 2 2 4 2 2 2 2 4 2" xfId="42956"/>
    <cellStyle name="Normalny 4 2 2 2 2 2 4 2 2 2 2 5" xfId="29867"/>
    <cellStyle name="Normalny 4 2 2 2 2 2 4 2 2 2 3" xfId="3332"/>
    <cellStyle name="Normalny 4 2 2 2 2 2 4 2 2 2 3 2" xfId="10054"/>
    <cellStyle name="Normalny 4 2 2 2 2 2 4 2 2 2 3 2 2" xfId="23284"/>
    <cellStyle name="Normalny 4 2 2 2 2 2 4 2 2 2 3 2 2 2" xfId="49479"/>
    <cellStyle name="Normalny 4 2 2 2 2 2 4 2 2 2 3 2 3" xfId="36401"/>
    <cellStyle name="Normalny 4 2 2 2 2 2 4 2 2 2 3 3" xfId="16702"/>
    <cellStyle name="Normalny 4 2 2 2 2 2 4 2 2 2 3 3 2" xfId="42958"/>
    <cellStyle name="Normalny 4 2 2 2 2 2 4 2 2 2 3 4" xfId="29869"/>
    <cellStyle name="Normalny 4 2 2 2 2 2 4 2 2 2 4" xfId="10051"/>
    <cellStyle name="Normalny 4 2 2 2 2 2 4 2 2 2 4 2" xfId="23281"/>
    <cellStyle name="Normalny 4 2 2 2 2 2 4 2 2 2 4 2 2" xfId="49476"/>
    <cellStyle name="Normalny 4 2 2 2 2 2 4 2 2 2 4 3" xfId="36398"/>
    <cellStyle name="Normalny 4 2 2 2 2 2 4 2 2 2 5" xfId="16699"/>
    <cellStyle name="Normalny 4 2 2 2 2 2 4 2 2 2 5 2" xfId="42955"/>
    <cellStyle name="Normalny 4 2 2 2 2 2 4 2 2 2 6" xfId="29866"/>
    <cellStyle name="Normalny 4 2 2 2 2 2 4 2 2 3" xfId="3333"/>
    <cellStyle name="Normalny 4 2 2 2 2 2 4 2 2 3 2" xfId="3334"/>
    <cellStyle name="Normalny 4 2 2 2 2 2 4 2 2 3 2 2" xfId="10056"/>
    <cellStyle name="Normalny 4 2 2 2 2 2 4 2 2 3 2 2 2" xfId="23286"/>
    <cellStyle name="Normalny 4 2 2 2 2 2 4 2 2 3 2 2 2 2" xfId="49481"/>
    <cellStyle name="Normalny 4 2 2 2 2 2 4 2 2 3 2 2 3" xfId="36403"/>
    <cellStyle name="Normalny 4 2 2 2 2 2 4 2 2 3 2 3" xfId="16704"/>
    <cellStyle name="Normalny 4 2 2 2 2 2 4 2 2 3 2 3 2" xfId="42960"/>
    <cellStyle name="Normalny 4 2 2 2 2 2 4 2 2 3 2 4" xfId="29871"/>
    <cellStyle name="Normalny 4 2 2 2 2 2 4 2 2 3 3" xfId="10055"/>
    <cellStyle name="Normalny 4 2 2 2 2 2 4 2 2 3 3 2" xfId="23285"/>
    <cellStyle name="Normalny 4 2 2 2 2 2 4 2 2 3 3 2 2" xfId="49480"/>
    <cellStyle name="Normalny 4 2 2 2 2 2 4 2 2 3 3 3" xfId="36402"/>
    <cellStyle name="Normalny 4 2 2 2 2 2 4 2 2 3 4" xfId="16703"/>
    <cellStyle name="Normalny 4 2 2 2 2 2 4 2 2 3 4 2" xfId="42959"/>
    <cellStyle name="Normalny 4 2 2 2 2 2 4 2 2 3 5" xfId="29870"/>
    <cellStyle name="Normalny 4 2 2 2 2 2 4 2 2 4" xfId="3335"/>
    <cellStyle name="Normalny 4 2 2 2 2 2 4 2 2 4 2" xfId="10057"/>
    <cellStyle name="Normalny 4 2 2 2 2 2 4 2 2 4 2 2" xfId="23287"/>
    <cellStyle name="Normalny 4 2 2 2 2 2 4 2 2 4 2 2 2" xfId="49482"/>
    <cellStyle name="Normalny 4 2 2 2 2 2 4 2 2 4 2 3" xfId="36404"/>
    <cellStyle name="Normalny 4 2 2 2 2 2 4 2 2 4 3" xfId="16705"/>
    <cellStyle name="Normalny 4 2 2 2 2 2 4 2 2 4 3 2" xfId="42961"/>
    <cellStyle name="Normalny 4 2 2 2 2 2 4 2 2 4 4" xfId="29872"/>
    <cellStyle name="Normalny 4 2 2 2 2 2 4 2 2 5" xfId="10050"/>
    <cellStyle name="Normalny 4 2 2 2 2 2 4 2 2 5 2" xfId="23280"/>
    <cellStyle name="Normalny 4 2 2 2 2 2 4 2 2 5 2 2" xfId="49475"/>
    <cellStyle name="Normalny 4 2 2 2 2 2 4 2 2 5 3" xfId="36397"/>
    <cellStyle name="Normalny 4 2 2 2 2 2 4 2 2 6" xfId="16698"/>
    <cellStyle name="Normalny 4 2 2 2 2 2 4 2 2 6 2" xfId="42954"/>
    <cellStyle name="Normalny 4 2 2 2 2 2 4 2 2 7" xfId="29865"/>
    <cellStyle name="Normalny 4 2 2 2 2 2 4 2 3" xfId="3336"/>
    <cellStyle name="Normalny 4 2 2 2 2 2 4 2 3 2" xfId="3337"/>
    <cellStyle name="Normalny 4 2 2 2 2 2 4 2 3 2 2" xfId="3338"/>
    <cellStyle name="Normalny 4 2 2 2 2 2 4 2 3 2 2 2" xfId="10060"/>
    <cellStyle name="Normalny 4 2 2 2 2 2 4 2 3 2 2 2 2" xfId="23290"/>
    <cellStyle name="Normalny 4 2 2 2 2 2 4 2 3 2 2 2 2 2" xfId="49485"/>
    <cellStyle name="Normalny 4 2 2 2 2 2 4 2 3 2 2 2 3" xfId="36407"/>
    <cellStyle name="Normalny 4 2 2 2 2 2 4 2 3 2 2 3" xfId="16708"/>
    <cellStyle name="Normalny 4 2 2 2 2 2 4 2 3 2 2 3 2" xfId="42964"/>
    <cellStyle name="Normalny 4 2 2 2 2 2 4 2 3 2 2 4" xfId="29875"/>
    <cellStyle name="Normalny 4 2 2 2 2 2 4 2 3 2 3" xfId="10059"/>
    <cellStyle name="Normalny 4 2 2 2 2 2 4 2 3 2 3 2" xfId="23289"/>
    <cellStyle name="Normalny 4 2 2 2 2 2 4 2 3 2 3 2 2" xfId="49484"/>
    <cellStyle name="Normalny 4 2 2 2 2 2 4 2 3 2 3 3" xfId="36406"/>
    <cellStyle name="Normalny 4 2 2 2 2 2 4 2 3 2 4" xfId="16707"/>
    <cellStyle name="Normalny 4 2 2 2 2 2 4 2 3 2 4 2" xfId="42963"/>
    <cellStyle name="Normalny 4 2 2 2 2 2 4 2 3 2 5" xfId="29874"/>
    <cellStyle name="Normalny 4 2 2 2 2 2 4 2 3 3" xfId="3339"/>
    <cellStyle name="Normalny 4 2 2 2 2 2 4 2 3 3 2" xfId="10061"/>
    <cellStyle name="Normalny 4 2 2 2 2 2 4 2 3 3 2 2" xfId="23291"/>
    <cellStyle name="Normalny 4 2 2 2 2 2 4 2 3 3 2 2 2" xfId="49486"/>
    <cellStyle name="Normalny 4 2 2 2 2 2 4 2 3 3 2 3" xfId="36408"/>
    <cellStyle name="Normalny 4 2 2 2 2 2 4 2 3 3 3" xfId="16709"/>
    <cellStyle name="Normalny 4 2 2 2 2 2 4 2 3 3 3 2" xfId="42965"/>
    <cellStyle name="Normalny 4 2 2 2 2 2 4 2 3 3 4" xfId="29876"/>
    <cellStyle name="Normalny 4 2 2 2 2 2 4 2 3 4" xfId="10058"/>
    <cellStyle name="Normalny 4 2 2 2 2 2 4 2 3 4 2" xfId="23288"/>
    <cellStyle name="Normalny 4 2 2 2 2 2 4 2 3 4 2 2" xfId="49483"/>
    <cellStyle name="Normalny 4 2 2 2 2 2 4 2 3 4 3" xfId="36405"/>
    <cellStyle name="Normalny 4 2 2 2 2 2 4 2 3 5" xfId="16706"/>
    <cellStyle name="Normalny 4 2 2 2 2 2 4 2 3 5 2" xfId="42962"/>
    <cellStyle name="Normalny 4 2 2 2 2 2 4 2 3 6" xfId="29873"/>
    <cellStyle name="Normalny 4 2 2 2 2 2 4 2 4" xfId="3340"/>
    <cellStyle name="Normalny 4 2 2 2 2 2 4 2 4 2" xfId="3341"/>
    <cellStyle name="Normalny 4 2 2 2 2 2 4 2 4 2 2" xfId="10063"/>
    <cellStyle name="Normalny 4 2 2 2 2 2 4 2 4 2 2 2" xfId="23293"/>
    <cellStyle name="Normalny 4 2 2 2 2 2 4 2 4 2 2 2 2" xfId="49488"/>
    <cellStyle name="Normalny 4 2 2 2 2 2 4 2 4 2 2 3" xfId="36410"/>
    <cellStyle name="Normalny 4 2 2 2 2 2 4 2 4 2 3" xfId="16711"/>
    <cellStyle name="Normalny 4 2 2 2 2 2 4 2 4 2 3 2" xfId="42967"/>
    <cellStyle name="Normalny 4 2 2 2 2 2 4 2 4 2 4" xfId="29878"/>
    <cellStyle name="Normalny 4 2 2 2 2 2 4 2 4 3" xfId="10062"/>
    <cellStyle name="Normalny 4 2 2 2 2 2 4 2 4 3 2" xfId="23292"/>
    <cellStyle name="Normalny 4 2 2 2 2 2 4 2 4 3 2 2" xfId="49487"/>
    <cellStyle name="Normalny 4 2 2 2 2 2 4 2 4 3 3" xfId="36409"/>
    <cellStyle name="Normalny 4 2 2 2 2 2 4 2 4 4" xfId="16710"/>
    <cellStyle name="Normalny 4 2 2 2 2 2 4 2 4 4 2" xfId="42966"/>
    <cellStyle name="Normalny 4 2 2 2 2 2 4 2 4 5" xfId="29877"/>
    <cellStyle name="Normalny 4 2 2 2 2 2 4 2 5" xfId="3342"/>
    <cellStyle name="Normalny 4 2 2 2 2 2 4 2 5 2" xfId="10064"/>
    <cellStyle name="Normalny 4 2 2 2 2 2 4 2 5 2 2" xfId="23294"/>
    <cellStyle name="Normalny 4 2 2 2 2 2 4 2 5 2 2 2" xfId="49489"/>
    <cellStyle name="Normalny 4 2 2 2 2 2 4 2 5 2 3" xfId="36411"/>
    <cellStyle name="Normalny 4 2 2 2 2 2 4 2 5 3" xfId="16712"/>
    <cellStyle name="Normalny 4 2 2 2 2 2 4 2 5 3 2" xfId="42968"/>
    <cellStyle name="Normalny 4 2 2 2 2 2 4 2 5 4" xfId="29879"/>
    <cellStyle name="Normalny 4 2 2 2 2 2 4 2 6" xfId="10049"/>
    <cellStyle name="Normalny 4 2 2 2 2 2 4 2 6 2" xfId="23279"/>
    <cellStyle name="Normalny 4 2 2 2 2 2 4 2 6 2 2" xfId="49474"/>
    <cellStyle name="Normalny 4 2 2 2 2 2 4 2 6 3" xfId="36396"/>
    <cellStyle name="Normalny 4 2 2 2 2 2 4 2 7" xfId="16697"/>
    <cellStyle name="Normalny 4 2 2 2 2 2 4 2 7 2" xfId="42953"/>
    <cellStyle name="Normalny 4 2 2 2 2 2 4 2 8" xfId="29864"/>
    <cellStyle name="Normalny 4 2 2 2 2 2 4 3" xfId="3343"/>
    <cellStyle name="Normalny 4 2 2 2 2 2 4 3 2" xfId="3344"/>
    <cellStyle name="Normalny 4 2 2 2 2 2 4 3 2 2" xfId="3345"/>
    <cellStyle name="Normalny 4 2 2 2 2 2 4 3 2 2 2" xfId="3346"/>
    <cellStyle name="Normalny 4 2 2 2 2 2 4 3 2 2 2 2" xfId="10068"/>
    <cellStyle name="Normalny 4 2 2 2 2 2 4 3 2 2 2 2 2" xfId="23298"/>
    <cellStyle name="Normalny 4 2 2 2 2 2 4 3 2 2 2 2 2 2" xfId="49493"/>
    <cellStyle name="Normalny 4 2 2 2 2 2 4 3 2 2 2 2 3" xfId="36415"/>
    <cellStyle name="Normalny 4 2 2 2 2 2 4 3 2 2 2 3" xfId="16716"/>
    <cellStyle name="Normalny 4 2 2 2 2 2 4 3 2 2 2 3 2" xfId="42972"/>
    <cellStyle name="Normalny 4 2 2 2 2 2 4 3 2 2 2 4" xfId="29883"/>
    <cellStyle name="Normalny 4 2 2 2 2 2 4 3 2 2 3" xfId="10067"/>
    <cellStyle name="Normalny 4 2 2 2 2 2 4 3 2 2 3 2" xfId="23297"/>
    <cellStyle name="Normalny 4 2 2 2 2 2 4 3 2 2 3 2 2" xfId="49492"/>
    <cellStyle name="Normalny 4 2 2 2 2 2 4 3 2 2 3 3" xfId="36414"/>
    <cellStyle name="Normalny 4 2 2 2 2 2 4 3 2 2 4" xfId="16715"/>
    <cellStyle name="Normalny 4 2 2 2 2 2 4 3 2 2 4 2" xfId="42971"/>
    <cellStyle name="Normalny 4 2 2 2 2 2 4 3 2 2 5" xfId="29882"/>
    <cellStyle name="Normalny 4 2 2 2 2 2 4 3 2 3" xfId="3347"/>
    <cellStyle name="Normalny 4 2 2 2 2 2 4 3 2 3 2" xfId="10069"/>
    <cellStyle name="Normalny 4 2 2 2 2 2 4 3 2 3 2 2" xfId="23299"/>
    <cellStyle name="Normalny 4 2 2 2 2 2 4 3 2 3 2 2 2" xfId="49494"/>
    <cellStyle name="Normalny 4 2 2 2 2 2 4 3 2 3 2 3" xfId="36416"/>
    <cellStyle name="Normalny 4 2 2 2 2 2 4 3 2 3 3" xfId="16717"/>
    <cellStyle name="Normalny 4 2 2 2 2 2 4 3 2 3 3 2" xfId="42973"/>
    <cellStyle name="Normalny 4 2 2 2 2 2 4 3 2 3 4" xfId="29884"/>
    <cellStyle name="Normalny 4 2 2 2 2 2 4 3 2 4" xfId="10066"/>
    <cellStyle name="Normalny 4 2 2 2 2 2 4 3 2 4 2" xfId="23296"/>
    <cellStyle name="Normalny 4 2 2 2 2 2 4 3 2 4 2 2" xfId="49491"/>
    <cellStyle name="Normalny 4 2 2 2 2 2 4 3 2 4 3" xfId="36413"/>
    <cellStyle name="Normalny 4 2 2 2 2 2 4 3 2 5" xfId="16714"/>
    <cellStyle name="Normalny 4 2 2 2 2 2 4 3 2 5 2" xfId="42970"/>
    <cellStyle name="Normalny 4 2 2 2 2 2 4 3 2 6" xfId="29881"/>
    <cellStyle name="Normalny 4 2 2 2 2 2 4 3 3" xfId="3348"/>
    <cellStyle name="Normalny 4 2 2 2 2 2 4 3 3 2" xfId="3349"/>
    <cellStyle name="Normalny 4 2 2 2 2 2 4 3 3 2 2" xfId="10071"/>
    <cellStyle name="Normalny 4 2 2 2 2 2 4 3 3 2 2 2" xfId="23301"/>
    <cellStyle name="Normalny 4 2 2 2 2 2 4 3 3 2 2 2 2" xfId="49496"/>
    <cellStyle name="Normalny 4 2 2 2 2 2 4 3 3 2 2 3" xfId="36418"/>
    <cellStyle name="Normalny 4 2 2 2 2 2 4 3 3 2 3" xfId="16719"/>
    <cellStyle name="Normalny 4 2 2 2 2 2 4 3 3 2 3 2" xfId="42975"/>
    <cellStyle name="Normalny 4 2 2 2 2 2 4 3 3 2 4" xfId="29886"/>
    <cellStyle name="Normalny 4 2 2 2 2 2 4 3 3 3" xfId="10070"/>
    <cellStyle name="Normalny 4 2 2 2 2 2 4 3 3 3 2" xfId="23300"/>
    <cellStyle name="Normalny 4 2 2 2 2 2 4 3 3 3 2 2" xfId="49495"/>
    <cellStyle name="Normalny 4 2 2 2 2 2 4 3 3 3 3" xfId="36417"/>
    <cellStyle name="Normalny 4 2 2 2 2 2 4 3 3 4" xfId="16718"/>
    <cellStyle name="Normalny 4 2 2 2 2 2 4 3 3 4 2" xfId="42974"/>
    <cellStyle name="Normalny 4 2 2 2 2 2 4 3 3 5" xfId="29885"/>
    <cellStyle name="Normalny 4 2 2 2 2 2 4 3 4" xfId="3350"/>
    <cellStyle name="Normalny 4 2 2 2 2 2 4 3 4 2" xfId="10072"/>
    <cellStyle name="Normalny 4 2 2 2 2 2 4 3 4 2 2" xfId="23302"/>
    <cellStyle name="Normalny 4 2 2 2 2 2 4 3 4 2 2 2" xfId="49497"/>
    <cellStyle name="Normalny 4 2 2 2 2 2 4 3 4 2 3" xfId="36419"/>
    <cellStyle name="Normalny 4 2 2 2 2 2 4 3 4 3" xfId="16720"/>
    <cellStyle name="Normalny 4 2 2 2 2 2 4 3 4 3 2" xfId="42976"/>
    <cellStyle name="Normalny 4 2 2 2 2 2 4 3 4 4" xfId="29887"/>
    <cellStyle name="Normalny 4 2 2 2 2 2 4 3 5" xfId="10065"/>
    <cellStyle name="Normalny 4 2 2 2 2 2 4 3 5 2" xfId="23295"/>
    <cellStyle name="Normalny 4 2 2 2 2 2 4 3 5 2 2" xfId="49490"/>
    <cellStyle name="Normalny 4 2 2 2 2 2 4 3 5 3" xfId="36412"/>
    <cellStyle name="Normalny 4 2 2 2 2 2 4 3 6" xfId="16713"/>
    <cellStyle name="Normalny 4 2 2 2 2 2 4 3 6 2" xfId="42969"/>
    <cellStyle name="Normalny 4 2 2 2 2 2 4 3 7" xfId="29880"/>
    <cellStyle name="Normalny 4 2 2 2 2 2 4 4" xfId="3351"/>
    <cellStyle name="Normalny 4 2 2 2 2 2 4 4 2" xfId="3352"/>
    <cellStyle name="Normalny 4 2 2 2 2 2 4 4 2 2" xfId="3353"/>
    <cellStyle name="Normalny 4 2 2 2 2 2 4 4 2 2 2" xfId="10075"/>
    <cellStyle name="Normalny 4 2 2 2 2 2 4 4 2 2 2 2" xfId="23305"/>
    <cellStyle name="Normalny 4 2 2 2 2 2 4 4 2 2 2 2 2" xfId="49500"/>
    <cellStyle name="Normalny 4 2 2 2 2 2 4 4 2 2 2 3" xfId="36422"/>
    <cellStyle name="Normalny 4 2 2 2 2 2 4 4 2 2 3" xfId="16723"/>
    <cellStyle name="Normalny 4 2 2 2 2 2 4 4 2 2 3 2" xfId="42979"/>
    <cellStyle name="Normalny 4 2 2 2 2 2 4 4 2 2 4" xfId="29890"/>
    <cellStyle name="Normalny 4 2 2 2 2 2 4 4 2 3" xfId="10074"/>
    <cellStyle name="Normalny 4 2 2 2 2 2 4 4 2 3 2" xfId="23304"/>
    <cellStyle name="Normalny 4 2 2 2 2 2 4 4 2 3 2 2" xfId="49499"/>
    <cellStyle name="Normalny 4 2 2 2 2 2 4 4 2 3 3" xfId="36421"/>
    <cellStyle name="Normalny 4 2 2 2 2 2 4 4 2 4" xfId="16722"/>
    <cellStyle name="Normalny 4 2 2 2 2 2 4 4 2 4 2" xfId="42978"/>
    <cellStyle name="Normalny 4 2 2 2 2 2 4 4 2 5" xfId="29889"/>
    <cellStyle name="Normalny 4 2 2 2 2 2 4 4 3" xfId="3354"/>
    <cellStyle name="Normalny 4 2 2 2 2 2 4 4 3 2" xfId="10076"/>
    <cellStyle name="Normalny 4 2 2 2 2 2 4 4 3 2 2" xfId="23306"/>
    <cellStyle name="Normalny 4 2 2 2 2 2 4 4 3 2 2 2" xfId="49501"/>
    <cellStyle name="Normalny 4 2 2 2 2 2 4 4 3 2 3" xfId="36423"/>
    <cellStyle name="Normalny 4 2 2 2 2 2 4 4 3 3" xfId="16724"/>
    <cellStyle name="Normalny 4 2 2 2 2 2 4 4 3 3 2" xfId="42980"/>
    <cellStyle name="Normalny 4 2 2 2 2 2 4 4 3 4" xfId="29891"/>
    <cellStyle name="Normalny 4 2 2 2 2 2 4 4 4" xfId="10073"/>
    <cellStyle name="Normalny 4 2 2 2 2 2 4 4 4 2" xfId="23303"/>
    <cellStyle name="Normalny 4 2 2 2 2 2 4 4 4 2 2" xfId="49498"/>
    <cellStyle name="Normalny 4 2 2 2 2 2 4 4 4 3" xfId="36420"/>
    <cellStyle name="Normalny 4 2 2 2 2 2 4 4 5" xfId="16721"/>
    <cellStyle name="Normalny 4 2 2 2 2 2 4 4 5 2" xfId="42977"/>
    <cellStyle name="Normalny 4 2 2 2 2 2 4 4 6" xfId="29888"/>
    <cellStyle name="Normalny 4 2 2 2 2 2 4 5" xfId="3355"/>
    <cellStyle name="Normalny 4 2 2 2 2 2 4 5 2" xfId="3356"/>
    <cellStyle name="Normalny 4 2 2 2 2 2 4 5 2 2" xfId="10078"/>
    <cellStyle name="Normalny 4 2 2 2 2 2 4 5 2 2 2" xfId="23308"/>
    <cellStyle name="Normalny 4 2 2 2 2 2 4 5 2 2 2 2" xfId="49503"/>
    <cellStyle name="Normalny 4 2 2 2 2 2 4 5 2 2 3" xfId="36425"/>
    <cellStyle name="Normalny 4 2 2 2 2 2 4 5 2 3" xfId="16726"/>
    <cellStyle name="Normalny 4 2 2 2 2 2 4 5 2 3 2" xfId="42982"/>
    <cellStyle name="Normalny 4 2 2 2 2 2 4 5 2 4" xfId="29893"/>
    <cellStyle name="Normalny 4 2 2 2 2 2 4 5 3" xfId="10077"/>
    <cellStyle name="Normalny 4 2 2 2 2 2 4 5 3 2" xfId="23307"/>
    <cellStyle name="Normalny 4 2 2 2 2 2 4 5 3 2 2" xfId="49502"/>
    <cellStyle name="Normalny 4 2 2 2 2 2 4 5 3 3" xfId="36424"/>
    <cellStyle name="Normalny 4 2 2 2 2 2 4 5 4" xfId="16725"/>
    <cellStyle name="Normalny 4 2 2 2 2 2 4 5 4 2" xfId="42981"/>
    <cellStyle name="Normalny 4 2 2 2 2 2 4 5 5" xfId="29892"/>
    <cellStyle name="Normalny 4 2 2 2 2 2 4 6" xfId="3357"/>
    <cellStyle name="Normalny 4 2 2 2 2 2 4 6 2" xfId="10079"/>
    <cellStyle name="Normalny 4 2 2 2 2 2 4 6 2 2" xfId="23309"/>
    <cellStyle name="Normalny 4 2 2 2 2 2 4 6 2 2 2" xfId="49504"/>
    <cellStyle name="Normalny 4 2 2 2 2 2 4 6 2 3" xfId="36426"/>
    <cellStyle name="Normalny 4 2 2 2 2 2 4 6 3" xfId="16727"/>
    <cellStyle name="Normalny 4 2 2 2 2 2 4 6 3 2" xfId="42983"/>
    <cellStyle name="Normalny 4 2 2 2 2 2 4 6 4" xfId="29894"/>
    <cellStyle name="Normalny 4 2 2 2 2 2 4 7" xfId="10048"/>
    <cellStyle name="Normalny 4 2 2 2 2 2 4 7 2" xfId="23278"/>
    <cellStyle name="Normalny 4 2 2 2 2 2 4 7 2 2" xfId="49473"/>
    <cellStyle name="Normalny 4 2 2 2 2 2 4 7 3" xfId="36395"/>
    <cellStyle name="Normalny 4 2 2 2 2 2 4 8" xfId="16696"/>
    <cellStyle name="Normalny 4 2 2 2 2 2 4 8 2" xfId="42952"/>
    <cellStyle name="Normalny 4 2 2 2 2 2 4 9" xfId="29863"/>
    <cellStyle name="Normalny 4 2 2 2 2 2 5" xfId="3358"/>
    <cellStyle name="Normalny 4 2 2 2 2 2 5 2" xfId="3359"/>
    <cellStyle name="Normalny 4 2 2 2 2 2 5 2 2" xfId="3360"/>
    <cellStyle name="Normalny 4 2 2 2 2 2 5 2 2 2" xfId="3361"/>
    <cellStyle name="Normalny 4 2 2 2 2 2 5 2 2 2 2" xfId="3362"/>
    <cellStyle name="Normalny 4 2 2 2 2 2 5 2 2 2 2 2" xfId="10084"/>
    <cellStyle name="Normalny 4 2 2 2 2 2 5 2 2 2 2 2 2" xfId="23314"/>
    <cellStyle name="Normalny 4 2 2 2 2 2 5 2 2 2 2 2 2 2" xfId="49509"/>
    <cellStyle name="Normalny 4 2 2 2 2 2 5 2 2 2 2 2 3" xfId="36431"/>
    <cellStyle name="Normalny 4 2 2 2 2 2 5 2 2 2 2 3" xfId="16732"/>
    <cellStyle name="Normalny 4 2 2 2 2 2 5 2 2 2 2 3 2" xfId="42988"/>
    <cellStyle name="Normalny 4 2 2 2 2 2 5 2 2 2 2 4" xfId="29899"/>
    <cellStyle name="Normalny 4 2 2 2 2 2 5 2 2 2 3" xfId="10083"/>
    <cellStyle name="Normalny 4 2 2 2 2 2 5 2 2 2 3 2" xfId="23313"/>
    <cellStyle name="Normalny 4 2 2 2 2 2 5 2 2 2 3 2 2" xfId="49508"/>
    <cellStyle name="Normalny 4 2 2 2 2 2 5 2 2 2 3 3" xfId="36430"/>
    <cellStyle name="Normalny 4 2 2 2 2 2 5 2 2 2 4" xfId="16731"/>
    <cellStyle name="Normalny 4 2 2 2 2 2 5 2 2 2 4 2" xfId="42987"/>
    <cellStyle name="Normalny 4 2 2 2 2 2 5 2 2 2 5" xfId="29898"/>
    <cellStyle name="Normalny 4 2 2 2 2 2 5 2 2 3" xfId="3363"/>
    <cellStyle name="Normalny 4 2 2 2 2 2 5 2 2 3 2" xfId="10085"/>
    <cellStyle name="Normalny 4 2 2 2 2 2 5 2 2 3 2 2" xfId="23315"/>
    <cellStyle name="Normalny 4 2 2 2 2 2 5 2 2 3 2 2 2" xfId="49510"/>
    <cellStyle name="Normalny 4 2 2 2 2 2 5 2 2 3 2 3" xfId="36432"/>
    <cellStyle name="Normalny 4 2 2 2 2 2 5 2 2 3 3" xfId="16733"/>
    <cellStyle name="Normalny 4 2 2 2 2 2 5 2 2 3 3 2" xfId="42989"/>
    <cellStyle name="Normalny 4 2 2 2 2 2 5 2 2 3 4" xfId="29900"/>
    <cellStyle name="Normalny 4 2 2 2 2 2 5 2 2 4" xfId="10082"/>
    <cellStyle name="Normalny 4 2 2 2 2 2 5 2 2 4 2" xfId="23312"/>
    <cellStyle name="Normalny 4 2 2 2 2 2 5 2 2 4 2 2" xfId="49507"/>
    <cellStyle name="Normalny 4 2 2 2 2 2 5 2 2 4 3" xfId="36429"/>
    <cellStyle name="Normalny 4 2 2 2 2 2 5 2 2 5" xfId="16730"/>
    <cellStyle name="Normalny 4 2 2 2 2 2 5 2 2 5 2" xfId="42986"/>
    <cellStyle name="Normalny 4 2 2 2 2 2 5 2 2 6" xfId="29897"/>
    <cellStyle name="Normalny 4 2 2 2 2 2 5 2 3" xfId="3364"/>
    <cellStyle name="Normalny 4 2 2 2 2 2 5 2 3 2" xfId="3365"/>
    <cellStyle name="Normalny 4 2 2 2 2 2 5 2 3 2 2" xfId="10087"/>
    <cellStyle name="Normalny 4 2 2 2 2 2 5 2 3 2 2 2" xfId="23317"/>
    <cellStyle name="Normalny 4 2 2 2 2 2 5 2 3 2 2 2 2" xfId="49512"/>
    <cellStyle name="Normalny 4 2 2 2 2 2 5 2 3 2 2 3" xfId="36434"/>
    <cellStyle name="Normalny 4 2 2 2 2 2 5 2 3 2 3" xfId="16735"/>
    <cellStyle name="Normalny 4 2 2 2 2 2 5 2 3 2 3 2" xfId="42991"/>
    <cellStyle name="Normalny 4 2 2 2 2 2 5 2 3 2 4" xfId="29902"/>
    <cellStyle name="Normalny 4 2 2 2 2 2 5 2 3 3" xfId="10086"/>
    <cellStyle name="Normalny 4 2 2 2 2 2 5 2 3 3 2" xfId="23316"/>
    <cellStyle name="Normalny 4 2 2 2 2 2 5 2 3 3 2 2" xfId="49511"/>
    <cellStyle name="Normalny 4 2 2 2 2 2 5 2 3 3 3" xfId="36433"/>
    <cellStyle name="Normalny 4 2 2 2 2 2 5 2 3 4" xfId="16734"/>
    <cellStyle name="Normalny 4 2 2 2 2 2 5 2 3 4 2" xfId="42990"/>
    <cellStyle name="Normalny 4 2 2 2 2 2 5 2 3 5" xfId="29901"/>
    <cellStyle name="Normalny 4 2 2 2 2 2 5 2 4" xfId="3366"/>
    <cellStyle name="Normalny 4 2 2 2 2 2 5 2 4 2" xfId="10088"/>
    <cellStyle name="Normalny 4 2 2 2 2 2 5 2 4 2 2" xfId="23318"/>
    <cellStyle name="Normalny 4 2 2 2 2 2 5 2 4 2 2 2" xfId="49513"/>
    <cellStyle name="Normalny 4 2 2 2 2 2 5 2 4 2 3" xfId="36435"/>
    <cellStyle name="Normalny 4 2 2 2 2 2 5 2 4 3" xfId="16736"/>
    <cellStyle name="Normalny 4 2 2 2 2 2 5 2 4 3 2" xfId="42992"/>
    <cellStyle name="Normalny 4 2 2 2 2 2 5 2 4 4" xfId="29903"/>
    <cellStyle name="Normalny 4 2 2 2 2 2 5 2 5" xfId="10081"/>
    <cellStyle name="Normalny 4 2 2 2 2 2 5 2 5 2" xfId="23311"/>
    <cellStyle name="Normalny 4 2 2 2 2 2 5 2 5 2 2" xfId="49506"/>
    <cellStyle name="Normalny 4 2 2 2 2 2 5 2 5 3" xfId="36428"/>
    <cellStyle name="Normalny 4 2 2 2 2 2 5 2 6" xfId="16729"/>
    <cellStyle name="Normalny 4 2 2 2 2 2 5 2 6 2" xfId="42985"/>
    <cellStyle name="Normalny 4 2 2 2 2 2 5 2 7" xfId="29896"/>
    <cellStyle name="Normalny 4 2 2 2 2 2 5 3" xfId="3367"/>
    <cellStyle name="Normalny 4 2 2 2 2 2 5 3 2" xfId="3368"/>
    <cellStyle name="Normalny 4 2 2 2 2 2 5 3 2 2" xfId="3369"/>
    <cellStyle name="Normalny 4 2 2 2 2 2 5 3 2 2 2" xfId="10091"/>
    <cellStyle name="Normalny 4 2 2 2 2 2 5 3 2 2 2 2" xfId="23321"/>
    <cellStyle name="Normalny 4 2 2 2 2 2 5 3 2 2 2 2 2" xfId="49516"/>
    <cellStyle name="Normalny 4 2 2 2 2 2 5 3 2 2 2 3" xfId="36438"/>
    <cellStyle name="Normalny 4 2 2 2 2 2 5 3 2 2 3" xfId="16739"/>
    <cellStyle name="Normalny 4 2 2 2 2 2 5 3 2 2 3 2" xfId="42995"/>
    <cellStyle name="Normalny 4 2 2 2 2 2 5 3 2 2 4" xfId="29906"/>
    <cellStyle name="Normalny 4 2 2 2 2 2 5 3 2 3" xfId="10090"/>
    <cellStyle name="Normalny 4 2 2 2 2 2 5 3 2 3 2" xfId="23320"/>
    <cellStyle name="Normalny 4 2 2 2 2 2 5 3 2 3 2 2" xfId="49515"/>
    <cellStyle name="Normalny 4 2 2 2 2 2 5 3 2 3 3" xfId="36437"/>
    <cellStyle name="Normalny 4 2 2 2 2 2 5 3 2 4" xfId="16738"/>
    <cellStyle name="Normalny 4 2 2 2 2 2 5 3 2 4 2" xfId="42994"/>
    <cellStyle name="Normalny 4 2 2 2 2 2 5 3 2 5" xfId="29905"/>
    <cellStyle name="Normalny 4 2 2 2 2 2 5 3 3" xfId="3370"/>
    <cellStyle name="Normalny 4 2 2 2 2 2 5 3 3 2" xfId="10092"/>
    <cellStyle name="Normalny 4 2 2 2 2 2 5 3 3 2 2" xfId="23322"/>
    <cellStyle name="Normalny 4 2 2 2 2 2 5 3 3 2 2 2" xfId="49517"/>
    <cellStyle name="Normalny 4 2 2 2 2 2 5 3 3 2 3" xfId="36439"/>
    <cellStyle name="Normalny 4 2 2 2 2 2 5 3 3 3" xfId="16740"/>
    <cellStyle name="Normalny 4 2 2 2 2 2 5 3 3 3 2" xfId="42996"/>
    <cellStyle name="Normalny 4 2 2 2 2 2 5 3 3 4" xfId="29907"/>
    <cellStyle name="Normalny 4 2 2 2 2 2 5 3 4" xfId="10089"/>
    <cellStyle name="Normalny 4 2 2 2 2 2 5 3 4 2" xfId="23319"/>
    <cellStyle name="Normalny 4 2 2 2 2 2 5 3 4 2 2" xfId="49514"/>
    <cellStyle name="Normalny 4 2 2 2 2 2 5 3 4 3" xfId="36436"/>
    <cellStyle name="Normalny 4 2 2 2 2 2 5 3 5" xfId="16737"/>
    <cellStyle name="Normalny 4 2 2 2 2 2 5 3 5 2" xfId="42993"/>
    <cellStyle name="Normalny 4 2 2 2 2 2 5 3 6" xfId="29904"/>
    <cellStyle name="Normalny 4 2 2 2 2 2 5 4" xfId="3371"/>
    <cellStyle name="Normalny 4 2 2 2 2 2 5 4 2" xfId="3372"/>
    <cellStyle name="Normalny 4 2 2 2 2 2 5 4 2 2" xfId="10094"/>
    <cellStyle name="Normalny 4 2 2 2 2 2 5 4 2 2 2" xfId="23324"/>
    <cellStyle name="Normalny 4 2 2 2 2 2 5 4 2 2 2 2" xfId="49519"/>
    <cellStyle name="Normalny 4 2 2 2 2 2 5 4 2 2 3" xfId="36441"/>
    <cellStyle name="Normalny 4 2 2 2 2 2 5 4 2 3" xfId="16742"/>
    <cellStyle name="Normalny 4 2 2 2 2 2 5 4 2 3 2" xfId="42998"/>
    <cellStyle name="Normalny 4 2 2 2 2 2 5 4 2 4" xfId="29909"/>
    <cellStyle name="Normalny 4 2 2 2 2 2 5 4 3" xfId="10093"/>
    <cellStyle name="Normalny 4 2 2 2 2 2 5 4 3 2" xfId="23323"/>
    <cellStyle name="Normalny 4 2 2 2 2 2 5 4 3 2 2" xfId="49518"/>
    <cellStyle name="Normalny 4 2 2 2 2 2 5 4 3 3" xfId="36440"/>
    <cellStyle name="Normalny 4 2 2 2 2 2 5 4 4" xfId="16741"/>
    <cellStyle name="Normalny 4 2 2 2 2 2 5 4 4 2" xfId="42997"/>
    <cellStyle name="Normalny 4 2 2 2 2 2 5 4 5" xfId="29908"/>
    <cellStyle name="Normalny 4 2 2 2 2 2 5 5" xfId="3373"/>
    <cellStyle name="Normalny 4 2 2 2 2 2 5 5 2" xfId="10095"/>
    <cellStyle name="Normalny 4 2 2 2 2 2 5 5 2 2" xfId="23325"/>
    <cellStyle name="Normalny 4 2 2 2 2 2 5 5 2 2 2" xfId="49520"/>
    <cellStyle name="Normalny 4 2 2 2 2 2 5 5 2 3" xfId="36442"/>
    <cellStyle name="Normalny 4 2 2 2 2 2 5 5 3" xfId="16743"/>
    <cellStyle name="Normalny 4 2 2 2 2 2 5 5 3 2" xfId="42999"/>
    <cellStyle name="Normalny 4 2 2 2 2 2 5 5 4" xfId="29910"/>
    <cellStyle name="Normalny 4 2 2 2 2 2 5 6" xfId="10080"/>
    <cellStyle name="Normalny 4 2 2 2 2 2 5 6 2" xfId="23310"/>
    <cellStyle name="Normalny 4 2 2 2 2 2 5 6 2 2" xfId="49505"/>
    <cellStyle name="Normalny 4 2 2 2 2 2 5 6 3" xfId="36427"/>
    <cellStyle name="Normalny 4 2 2 2 2 2 5 7" xfId="16728"/>
    <cellStyle name="Normalny 4 2 2 2 2 2 5 7 2" xfId="42984"/>
    <cellStyle name="Normalny 4 2 2 2 2 2 5 8" xfId="29895"/>
    <cellStyle name="Normalny 4 2 2 2 2 2 6" xfId="3374"/>
    <cellStyle name="Normalny 4 2 2 2 2 2 6 2" xfId="3375"/>
    <cellStyle name="Normalny 4 2 2 2 2 2 6 2 2" xfId="3376"/>
    <cellStyle name="Normalny 4 2 2 2 2 2 6 2 2 2" xfId="3377"/>
    <cellStyle name="Normalny 4 2 2 2 2 2 6 2 2 2 2" xfId="10099"/>
    <cellStyle name="Normalny 4 2 2 2 2 2 6 2 2 2 2 2" xfId="23329"/>
    <cellStyle name="Normalny 4 2 2 2 2 2 6 2 2 2 2 2 2" xfId="49524"/>
    <cellStyle name="Normalny 4 2 2 2 2 2 6 2 2 2 2 3" xfId="36446"/>
    <cellStyle name="Normalny 4 2 2 2 2 2 6 2 2 2 3" xfId="16747"/>
    <cellStyle name="Normalny 4 2 2 2 2 2 6 2 2 2 3 2" xfId="43003"/>
    <cellStyle name="Normalny 4 2 2 2 2 2 6 2 2 2 4" xfId="29914"/>
    <cellStyle name="Normalny 4 2 2 2 2 2 6 2 2 3" xfId="10098"/>
    <cellStyle name="Normalny 4 2 2 2 2 2 6 2 2 3 2" xfId="23328"/>
    <cellStyle name="Normalny 4 2 2 2 2 2 6 2 2 3 2 2" xfId="49523"/>
    <cellStyle name="Normalny 4 2 2 2 2 2 6 2 2 3 3" xfId="36445"/>
    <cellStyle name="Normalny 4 2 2 2 2 2 6 2 2 4" xfId="16746"/>
    <cellStyle name="Normalny 4 2 2 2 2 2 6 2 2 4 2" xfId="43002"/>
    <cellStyle name="Normalny 4 2 2 2 2 2 6 2 2 5" xfId="29913"/>
    <cellStyle name="Normalny 4 2 2 2 2 2 6 2 3" xfId="3378"/>
    <cellStyle name="Normalny 4 2 2 2 2 2 6 2 3 2" xfId="10100"/>
    <cellStyle name="Normalny 4 2 2 2 2 2 6 2 3 2 2" xfId="23330"/>
    <cellStyle name="Normalny 4 2 2 2 2 2 6 2 3 2 2 2" xfId="49525"/>
    <cellStyle name="Normalny 4 2 2 2 2 2 6 2 3 2 3" xfId="36447"/>
    <cellStyle name="Normalny 4 2 2 2 2 2 6 2 3 3" xfId="16748"/>
    <cellStyle name="Normalny 4 2 2 2 2 2 6 2 3 3 2" xfId="43004"/>
    <cellStyle name="Normalny 4 2 2 2 2 2 6 2 3 4" xfId="29915"/>
    <cellStyle name="Normalny 4 2 2 2 2 2 6 2 4" xfId="10097"/>
    <cellStyle name="Normalny 4 2 2 2 2 2 6 2 4 2" xfId="23327"/>
    <cellStyle name="Normalny 4 2 2 2 2 2 6 2 4 2 2" xfId="49522"/>
    <cellStyle name="Normalny 4 2 2 2 2 2 6 2 4 3" xfId="36444"/>
    <cellStyle name="Normalny 4 2 2 2 2 2 6 2 5" xfId="16745"/>
    <cellStyle name="Normalny 4 2 2 2 2 2 6 2 5 2" xfId="43001"/>
    <cellStyle name="Normalny 4 2 2 2 2 2 6 2 6" xfId="29912"/>
    <cellStyle name="Normalny 4 2 2 2 2 2 6 3" xfId="3379"/>
    <cellStyle name="Normalny 4 2 2 2 2 2 6 3 2" xfId="3380"/>
    <cellStyle name="Normalny 4 2 2 2 2 2 6 3 2 2" xfId="10102"/>
    <cellStyle name="Normalny 4 2 2 2 2 2 6 3 2 2 2" xfId="23332"/>
    <cellStyle name="Normalny 4 2 2 2 2 2 6 3 2 2 2 2" xfId="49527"/>
    <cellStyle name="Normalny 4 2 2 2 2 2 6 3 2 2 3" xfId="36449"/>
    <cellStyle name="Normalny 4 2 2 2 2 2 6 3 2 3" xfId="16750"/>
    <cellStyle name="Normalny 4 2 2 2 2 2 6 3 2 3 2" xfId="43006"/>
    <cellStyle name="Normalny 4 2 2 2 2 2 6 3 2 4" xfId="29917"/>
    <cellStyle name="Normalny 4 2 2 2 2 2 6 3 3" xfId="10101"/>
    <cellStyle name="Normalny 4 2 2 2 2 2 6 3 3 2" xfId="23331"/>
    <cellStyle name="Normalny 4 2 2 2 2 2 6 3 3 2 2" xfId="49526"/>
    <cellStyle name="Normalny 4 2 2 2 2 2 6 3 3 3" xfId="36448"/>
    <cellStyle name="Normalny 4 2 2 2 2 2 6 3 4" xfId="16749"/>
    <cellStyle name="Normalny 4 2 2 2 2 2 6 3 4 2" xfId="43005"/>
    <cellStyle name="Normalny 4 2 2 2 2 2 6 3 5" xfId="29916"/>
    <cellStyle name="Normalny 4 2 2 2 2 2 6 4" xfId="3381"/>
    <cellStyle name="Normalny 4 2 2 2 2 2 6 4 2" xfId="10103"/>
    <cellStyle name="Normalny 4 2 2 2 2 2 6 4 2 2" xfId="23333"/>
    <cellStyle name="Normalny 4 2 2 2 2 2 6 4 2 2 2" xfId="49528"/>
    <cellStyle name="Normalny 4 2 2 2 2 2 6 4 2 3" xfId="36450"/>
    <cellStyle name="Normalny 4 2 2 2 2 2 6 4 3" xfId="16751"/>
    <cellStyle name="Normalny 4 2 2 2 2 2 6 4 3 2" xfId="43007"/>
    <cellStyle name="Normalny 4 2 2 2 2 2 6 4 4" xfId="29918"/>
    <cellStyle name="Normalny 4 2 2 2 2 2 6 5" xfId="10096"/>
    <cellStyle name="Normalny 4 2 2 2 2 2 6 5 2" xfId="23326"/>
    <cellStyle name="Normalny 4 2 2 2 2 2 6 5 2 2" xfId="49521"/>
    <cellStyle name="Normalny 4 2 2 2 2 2 6 5 3" xfId="36443"/>
    <cellStyle name="Normalny 4 2 2 2 2 2 6 6" xfId="16744"/>
    <cellStyle name="Normalny 4 2 2 2 2 2 6 6 2" xfId="43000"/>
    <cellStyle name="Normalny 4 2 2 2 2 2 6 7" xfId="29911"/>
    <cellStyle name="Normalny 4 2 2 2 2 2 7" xfId="3382"/>
    <cellStyle name="Normalny 4 2 2 2 2 2 7 2" xfId="3383"/>
    <cellStyle name="Normalny 4 2 2 2 2 2 7 2 2" xfId="3384"/>
    <cellStyle name="Normalny 4 2 2 2 2 2 7 2 2 2" xfId="10106"/>
    <cellStyle name="Normalny 4 2 2 2 2 2 7 2 2 2 2" xfId="23336"/>
    <cellStyle name="Normalny 4 2 2 2 2 2 7 2 2 2 2 2" xfId="49531"/>
    <cellStyle name="Normalny 4 2 2 2 2 2 7 2 2 2 3" xfId="36453"/>
    <cellStyle name="Normalny 4 2 2 2 2 2 7 2 2 3" xfId="16754"/>
    <cellStyle name="Normalny 4 2 2 2 2 2 7 2 2 3 2" xfId="43010"/>
    <cellStyle name="Normalny 4 2 2 2 2 2 7 2 2 4" xfId="29921"/>
    <cellStyle name="Normalny 4 2 2 2 2 2 7 2 3" xfId="10105"/>
    <cellStyle name="Normalny 4 2 2 2 2 2 7 2 3 2" xfId="23335"/>
    <cellStyle name="Normalny 4 2 2 2 2 2 7 2 3 2 2" xfId="49530"/>
    <cellStyle name="Normalny 4 2 2 2 2 2 7 2 3 3" xfId="36452"/>
    <cellStyle name="Normalny 4 2 2 2 2 2 7 2 4" xfId="16753"/>
    <cellStyle name="Normalny 4 2 2 2 2 2 7 2 4 2" xfId="43009"/>
    <cellStyle name="Normalny 4 2 2 2 2 2 7 2 5" xfId="29920"/>
    <cellStyle name="Normalny 4 2 2 2 2 2 7 3" xfId="3385"/>
    <cellStyle name="Normalny 4 2 2 2 2 2 7 3 2" xfId="10107"/>
    <cellStyle name="Normalny 4 2 2 2 2 2 7 3 2 2" xfId="23337"/>
    <cellStyle name="Normalny 4 2 2 2 2 2 7 3 2 2 2" xfId="49532"/>
    <cellStyle name="Normalny 4 2 2 2 2 2 7 3 2 3" xfId="36454"/>
    <cellStyle name="Normalny 4 2 2 2 2 2 7 3 3" xfId="16755"/>
    <cellStyle name="Normalny 4 2 2 2 2 2 7 3 3 2" xfId="43011"/>
    <cellStyle name="Normalny 4 2 2 2 2 2 7 3 4" xfId="29922"/>
    <cellStyle name="Normalny 4 2 2 2 2 2 7 4" xfId="10104"/>
    <cellStyle name="Normalny 4 2 2 2 2 2 7 4 2" xfId="23334"/>
    <cellStyle name="Normalny 4 2 2 2 2 2 7 4 2 2" xfId="49529"/>
    <cellStyle name="Normalny 4 2 2 2 2 2 7 4 3" xfId="36451"/>
    <cellStyle name="Normalny 4 2 2 2 2 2 7 5" xfId="16752"/>
    <cellStyle name="Normalny 4 2 2 2 2 2 7 5 2" xfId="43008"/>
    <cellStyle name="Normalny 4 2 2 2 2 2 7 6" xfId="29919"/>
    <cellStyle name="Normalny 4 2 2 2 2 2 8" xfId="3386"/>
    <cellStyle name="Normalny 4 2 2 2 2 2 8 2" xfId="3387"/>
    <cellStyle name="Normalny 4 2 2 2 2 2 8 2 2" xfId="10109"/>
    <cellStyle name="Normalny 4 2 2 2 2 2 8 2 2 2" xfId="23339"/>
    <cellStyle name="Normalny 4 2 2 2 2 2 8 2 2 2 2" xfId="49534"/>
    <cellStyle name="Normalny 4 2 2 2 2 2 8 2 2 3" xfId="36456"/>
    <cellStyle name="Normalny 4 2 2 2 2 2 8 2 3" xfId="16757"/>
    <cellStyle name="Normalny 4 2 2 2 2 2 8 2 3 2" xfId="43013"/>
    <cellStyle name="Normalny 4 2 2 2 2 2 8 2 4" xfId="29924"/>
    <cellStyle name="Normalny 4 2 2 2 2 2 8 3" xfId="10108"/>
    <cellStyle name="Normalny 4 2 2 2 2 2 8 3 2" xfId="23338"/>
    <cellStyle name="Normalny 4 2 2 2 2 2 8 3 2 2" xfId="49533"/>
    <cellStyle name="Normalny 4 2 2 2 2 2 8 3 3" xfId="36455"/>
    <cellStyle name="Normalny 4 2 2 2 2 2 8 4" xfId="16756"/>
    <cellStyle name="Normalny 4 2 2 2 2 2 8 4 2" xfId="43012"/>
    <cellStyle name="Normalny 4 2 2 2 2 2 8 5" xfId="29923"/>
    <cellStyle name="Normalny 4 2 2 2 2 2 9" xfId="3388"/>
    <cellStyle name="Normalny 4 2 2 2 2 2 9 2" xfId="10110"/>
    <cellStyle name="Normalny 4 2 2 2 2 2 9 2 2" xfId="23340"/>
    <cellStyle name="Normalny 4 2 2 2 2 2 9 2 2 2" xfId="49535"/>
    <cellStyle name="Normalny 4 2 2 2 2 2 9 2 3" xfId="36457"/>
    <cellStyle name="Normalny 4 2 2 2 2 2 9 3" xfId="16758"/>
    <cellStyle name="Normalny 4 2 2 2 2 2 9 3 2" xfId="43014"/>
    <cellStyle name="Normalny 4 2 2 2 2 2 9 4" xfId="29925"/>
    <cellStyle name="Normalny 4 2 2 2 2 3" xfId="3389"/>
    <cellStyle name="Normalny 4 2 2 2 2 3 10" xfId="16759"/>
    <cellStyle name="Normalny 4 2 2 2 2 3 10 2" xfId="43015"/>
    <cellStyle name="Normalny 4 2 2 2 2 3 11" xfId="29926"/>
    <cellStyle name="Normalny 4 2 2 2 2 3 2" xfId="3390"/>
    <cellStyle name="Normalny 4 2 2 2 2 3 2 2" xfId="3391"/>
    <cellStyle name="Normalny 4 2 2 2 2 3 2 2 2" xfId="3392"/>
    <cellStyle name="Normalny 4 2 2 2 2 3 2 2 2 2" xfId="3393"/>
    <cellStyle name="Normalny 4 2 2 2 2 3 2 2 2 2 2" xfId="3394"/>
    <cellStyle name="Normalny 4 2 2 2 2 3 2 2 2 2 2 2" xfId="3395"/>
    <cellStyle name="Normalny 4 2 2 2 2 3 2 2 2 2 2 2 2" xfId="10117"/>
    <cellStyle name="Normalny 4 2 2 2 2 3 2 2 2 2 2 2 2 2" xfId="23347"/>
    <cellStyle name="Normalny 4 2 2 2 2 3 2 2 2 2 2 2 2 2 2" xfId="49542"/>
    <cellStyle name="Normalny 4 2 2 2 2 3 2 2 2 2 2 2 2 3" xfId="36464"/>
    <cellStyle name="Normalny 4 2 2 2 2 3 2 2 2 2 2 2 3" xfId="16765"/>
    <cellStyle name="Normalny 4 2 2 2 2 3 2 2 2 2 2 2 3 2" xfId="43021"/>
    <cellStyle name="Normalny 4 2 2 2 2 3 2 2 2 2 2 2 4" xfId="29932"/>
    <cellStyle name="Normalny 4 2 2 2 2 3 2 2 2 2 2 3" xfId="10116"/>
    <cellStyle name="Normalny 4 2 2 2 2 3 2 2 2 2 2 3 2" xfId="23346"/>
    <cellStyle name="Normalny 4 2 2 2 2 3 2 2 2 2 2 3 2 2" xfId="49541"/>
    <cellStyle name="Normalny 4 2 2 2 2 3 2 2 2 2 2 3 3" xfId="36463"/>
    <cellStyle name="Normalny 4 2 2 2 2 3 2 2 2 2 2 4" xfId="16764"/>
    <cellStyle name="Normalny 4 2 2 2 2 3 2 2 2 2 2 4 2" xfId="43020"/>
    <cellStyle name="Normalny 4 2 2 2 2 3 2 2 2 2 2 5" xfId="29931"/>
    <cellStyle name="Normalny 4 2 2 2 2 3 2 2 2 2 3" xfId="3396"/>
    <cellStyle name="Normalny 4 2 2 2 2 3 2 2 2 2 3 2" xfId="10118"/>
    <cellStyle name="Normalny 4 2 2 2 2 3 2 2 2 2 3 2 2" xfId="23348"/>
    <cellStyle name="Normalny 4 2 2 2 2 3 2 2 2 2 3 2 2 2" xfId="49543"/>
    <cellStyle name="Normalny 4 2 2 2 2 3 2 2 2 2 3 2 3" xfId="36465"/>
    <cellStyle name="Normalny 4 2 2 2 2 3 2 2 2 2 3 3" xfId="16766"/>
    <cellStyle name="Normalny 4 2 2 2 2 3 2 2 2 2 3 3 2" xfId="43022"/>
    <cellStyle name="Normalny 4 2 2 2 2 3 2 2 2 2 3 4" xfId="29933"/>
    <cellStyle name="Normalny 4 2 2 2 2 3 2 2 2 2 4" xfId="10115"/>
    <cellStyle name="Normalny 4 2 2 2 2 3 2 2 2 2 4 2" xfId="23345"/>
    <cellStyle name="Normalny 4 2 2 2 2 3 2 2 2 2 4 2 2" xfId="49540"/>
    <cellStyle name="Normalny 4 2 2 2 2 3 2 2 2 2 4 3" xfId="36462"/>
    <cellStyle name="Normalny 4 2 2 2 2 3 2 2 2 2 5" xfId="16763"/>
    <cellStyle name="Normalny 4 2 2 2 2 3 2 2 2 2 5 2" xfId="43019"/>
    <cellStyle name="Normalny 4 2 2 2 2 3 2 2 2 2 6" xfId="29930"/>
    <cellStyle name="Normalny 4 2 2 2 2 3 2 2 2 3" xfId="3397"/>
    <cellStyle name="Normalny 4 2 2 2 2 3 2 2 2 3 2" xfId="3398"/>
    <cellStyle name="Normalny 4 2 2 2 2 3 2 2 2 3 2 2" xfId="10120"/>
    <cellStyle name="Normalny 4 2 2 2 2 3 2 2 2 3 2 2 2" xfId="23350"/>
    <cellStyle name="Normalny 4 2 2 2 2 3 2 2 2 3 2 2 2 2" xfId="49545"/>
    <cellStyle name="Normalny 4 2 2 2 2 3 2 2 2 3 2 2 3" xfId="36467"/>
    <cellStyle name="Normalny 4 2 2 2 2 3 2 2 2 3 2 3" xfId="16768"/>
    <cellStyle name="Normalny 4 2 2 2 2 3 2 2 2 3 2 3 2" xfId="43024"/>
    <cellStyle name="Normalny 4 2 2 2 2 3 2 2 2 3 2 4" xfId="29935"/>
    <cellStyle name="Normalny 4 2 2 2 2 3 2 2 2 3 3" xfId="10119"/>
    <cellStyle name="Normalny 4 2 2 2 2 3 2 2 2 3 3 2" xfId="23349"/>
    <cellStyle name="Normalny 4 2 2 2 2 3 2 2 2 3 3 2 2" xfId="49544"/>
    <cellStyle name="Normalny 4 2 2 2 2 3 2 2 2 3 3 3" xfId="36466"/>
    <cellStyle name="Normalny 4 2 2 2 2 3 2 2 2 3 4" xfId="16767"/>
    <cellStyle name="Normalny 4 2 2 2 2 3 2 2 2 3 4 2" xfId="43023"/>
    <cellStyle name="Normalny 4 2 2 2 2 3 2 2 2 3 5" xfId="29934"/>
    <cellStyle name="Normalny 4 2 2 2 2 3 2 2 2 4" xfId="3399"/>
    <cellStyle name="Normalny 4 2 2 2 2 3 2 2 2 4 2" xfId="10121"/>
    <cellStyle name="Normalny 4 2 2 2 2 3 2 2 2 4 2 2" xfId="23351"/>
    <cellStyle name="Normalny 4 2 2 2 2 3 2 2 2 4 2 2 2" xfId="49546"/>
    <cellStyle name="Normalny 4 2 2 2 2 3 2 2 2 4 2 3" xfId="36468"/>
    <cellStyle name="Normalny 4 2 2 2 2 3 2 2 2 4 3" xfId="16769"/>
    <cellStyle name="Normalny 4 2 2 2 2 3 2 2 2 4 3 2" xfId="43025"/>
    <cellStyle name="Normalny 4 2 2 2 2 3 2 2 2 4 4" xfId="29936"/>
    <cellStyle name="Normalny 4 2 2 2 2 3 2 2 2 5" xfId="10114"/>
    <cellStyle name="Normalny 4 2 2 2 2 3 2 2 2 5 2" xfId="23344"/>
    <cellStyle name="Normalny 4 2 2 2 2 3 2 2 2 5 2 2" xfId="49539"/>
    <cellStyle name="Normalny 4 2 2 2 2 3 2 2 2 5 3" xfId="36461"/>
    <cellStyle name="Normalny 4 2 2 2 2 3 2 2 2 6" xfId="16762"/>
    <cellStyle name="Normalny 4 2 2 2 2 3 2 2 2 6 2" xfId="43018"/>
    <cellStyle name="Normalny 4 2 2 2 2 3 2 2 2 7" xfId="29929"/>
    <cellStyle name="Normalny 4 2 2 2 2 3 2 2 3" xfId="3400"/>
    <cellStyle name="Normalny 4 2 2 2 2 3 2 2 3 2" xfId="3401"/>
    <cellStyle name="Normalny 4 2 2 2 2 3 2 2 3 2 2" xfId="3402"/>
    <cellStyle name="Normalny 4 2 2 2 2 3 2 2 3 2 2 2" xfId="10124"/>
    <cellStyle name="Normalny 4 2 2 2 2 3 2 2 3 2 2 2 2" xfId="23354"/>
    <cellStyle name="Normalny 4 2 2 2 2 3 2 2 3 2 2 2 2 2" xfId="49549"/>
    <cellStyle name="Normalny 4 2 2 2 2 3 2 2 3 2 2 2 3" xfId="36471"/>
    <cellStyle name="Normalny 4 2 2 2 2 3 2 2 3 2 2 3" xfId="16772"/>
    <cellStyle name="Normalny 4 2 2 2 2 3 2 2 3 2 2 3 2" xfId="43028"/>
    <cellStyle name="Normalny 4 2 2 2 2 3 2 2 3 2 2 4" xfId="29939"/>
    <cellStyle name="Normalny 4 2 2 2 2 3 2 2 3 2 3" xfId="10123"/>
    <cellStyle name="Normalny 4 2 2 2 2 3 2 2 3 2 3 2" xfId="23353"/>
    <cellStyle name="Normalny 4 2 2 2 2 3 2 2 3 2 3 2 2" xfId="49548"/>
    <cellStyle name="Normalny 4 2 2 2 2 3 2 2 3 2 3 3" xfId="36470"/>
    <cellStyle name="Normalny 4 2 2 2 2 3 2 2 3 2 4" xfId="16771"/>
    <cellStyle name="Normalny 4 2 2 2 2 3 2 2 3 2 4 2" xfId="43027"/>
    <cellStyle name="Normalny 4 2 2 2 2 3 2 2 3 2 5" xfId="29938"/>
    <cellStyle name="Normalny 4 2 2 2 2 3 2 2 3 3" xfId="3403"/>
    <cellStyle name="Normalny 4 2 2 2 2 3 2 2 3 3 2" xfId="10125"/>
    <cellStyle name="Normalny 4 2 2 2 2 3 2 2 3 3 2 2" xfId="23355"/>
    <cellStyle name="Normalny 4 2 2 2 2 3 2 2 3 3 2 2 2" xfId="49550"/>
    <cellStyle name="Normalny 4 2 2 2 2 3 2 2 3 3 2 3" xfId="36472"/>
    <cellStyle name="Normalny 4 2 2 2 2 3 2 2 3 3 3" xfId="16773"/>
    <cellStyle name="Normalny 4 2 2 2 2 3 2 2 3 3 3 2" xfId="43029"/>
    <cellStyle name="Normalny 4 2 2 2 2 3 2 2 3 3 4" xfId="29940"/>
    <cellStyle name="Normalny 4 2 2 2 2 3 2 2 3 4" xfId="10122"/>
    <cellStyle name="Normalny 4 2 2 2 2 3 2 2 3 4 2" xfId="23352"/>
    <cellStyle name="Normalny 4 2 2 2 2 3 2 2 3 4 2 2" xfId="49547"/>
    <cellStyle name="Normalny 4 2 2 2 2 3 2 2 3 4 3" xfId="36469"/>
    <cellStyle name="Normalny 4 2 2 2 2 3 2 2 3 5" xfId="16770"/>
    <cellStyle name="Normalny 4 2 2 2 2 3 2 2 3 5 2" xfId="43026"/>
    <cellStyle name="Normalny 4 2 2 2 2 3 2 2 3 6" xfId="29937"/>
    <cellStyle name="Normalny 4 2 2 2 2 3 2 2 4" xfId="3404"/>
    <cellStyle name="Normalny 4 2 2 2 2 3 2 2 4 2" xfId="3405"/>
    <cellStyle name="Normalny 4 2 2 2 2 3 2 2 4 2 2" xfId="10127"/>
    <cellStyle name="Normalny 4 2 2 2 2 3 2 2 4 2 2 2" xfId="23357"/>
    <cellStyle name="Normalny 4 2 2 2 2 3 2 2 4 2 2 2 2" xfId="49552"/>
    <cellStyle name="Normalny 4 2 2 2 2 3 2 2 4 2 2 3" xfId="36474"/>
    <cellStyle name="Normalny 4 2 2 2 2 3 2 2 4 2 3" xfId="16775"/>
    <cellStyle name="Normalny 4 2 2 2 2 3 2 2 4 2 3 2" xfId="43031"/>
    <cellStyle name="Normalny 4 2 2 2 2 3 2 2 4 2 4" xfId="29942"/>
    <cellStyle name="Normalny 4 2 2 2 2 3 2 2 4 3" xfId="10126"/>
    <cellStyle name="Normalny 4 2 2 2 2 3 2 2 4 3 2" xfId="23356"/>
    <cellStyle name="Normalny 4 2 2 2 2 3 2 2 4 3 2 2" xfId="49551"/>
    <cellStyle name="Normalny 4 2 2 2 2 3 2 2 4 3 3" xfId="36473"/>
    <cellStyle name="Normalny 4 2 2 2 2 3 2 2 4 4" xfId="16774"/>
    <cellStyle name="Normalny 4 2 2 2 2 3 2 2 4 4 2" xfId="43030"/>
    <cellStyle name="Normalny 4 2 2 2 2 3 2 2 4 5" xfId="29941"/>
    <cellStyle name="Normalny 4 2 2 2 2 3 2 2 5" xfId="3406"/>
    <cellStyle name="Normalny 4 2 2 2 2 3 2 2 5 2" xfId="10128"/>
    <cellStyle name="Normalny 4 2 2 2 2 3 2 2 5 2 2" xfId="23358"/>
    <cellStyle name="Normalny 4 2 2 2 2 3 2 2 5 2 2 2" xfId="49553"/>
    <cellStyle name="Normalny 4 2 2 2 2 3 2 2 5 2 3" xfId="36475"/>
    <cellStyle name="Normalny 4 2 2 2 2 3 2 2 5 3" xfId="16776"/>
    <cellStyle name="Normalny 4 2 2 2 2 3 2 2 5 3 2" xfId="43032"/>
    <cellStyle name="Normalny 4 2 2 2 2 3 2 2 5 4" xfId="29943"/>
    <cellStyle name="Normalny 4 2 2 2 2 3 2 2 6" xfId="10113"/>
    <cellStyle name="Normalny 4 2 2 2 2 3 2 2 6 2" xfId="23343"/>
    <cellStyle name="Normalny 4 2 2 2 2 3 2 2 6 2 2" xfId="49538"/>
    <cellStyle name="Normalny 4 2 2 2 2 3 2 2 6 3" xfId="36460"/>
    <cellStyle name="Normalny 4 2 2 2 2 3 2 2 7" xfId="16761"/>
    <cellStyle name="Normalny 4 2 2 2 2 3 2 2 7 2" xfId="43017"/>
    <cellStyle name="Normalny 4 2 2 2 2 3 2 2 8" xfId="29928"/>
    <cellStyle name="Normalny 4 2 2 2 2 3 2 3" xfId="3407"/>
    <cellStyle name="Normalny 4 2 2 2 2 3 2 3 2" xfId="3408"/>
    <cellStyle name="Normalny 4 2 2 2 2 3 2 3 2 2" xfId="3409"/>
    <cellStyle name="Normalny 4 2 2 2 2 3 2 3 2 2 2" xfId="3410"/>
    <cellStyle name="Normalny 4 2 2 2 2 3 2 3 2 2 2 2" xfId="10132"/>
    <cellStyle name="Normalny 4 2 2 2 2 3 2 3 2 2 2 2 2" xfId="23362"/>
    <cellStyle name="Normalny 4 2 2 2 2 3 2 3 2 2 2 2 2 2" xfId="49557"/>
    <cellStyle name="Normalny 4 2 2 2 2 3 2 3 2 2 2 2 3" xfId="36479"/>
    <cellStyle name="Normalny 4 2 2 2 2 3 2 3 2 2 2 3" xfId="16780"/>
    <cellStyle name="Normalny 4 2 2 2 2 3 2 3 2 2 2 3 2" xfId="43036"/>
    <cellStyle name="Normalny 4 2 2 2 2 3 2 3 2 2 2 4" xfId="29947"/>
    <cellStyle name="Normalny 4 2 2 2 2 3 2 3 2 2 3" xfId="10131"/>
    <cellStyle name="Normalny 4 2 2 2 2 3 2 3 2 2 3 2" xfId="23361"/>
    <cellStyle name="Normalny 4 2 2 2 2 3 2 3 2 2 3 2 2" xfId="49556"/>
    <cellStyle name="Normalny 4 2 2 2 2 3 2 3 2 2 3 3" xfId="36478"/>
    <cellStyle name="Normalny 4 2 2 2 2 3 2 3 2 2 4" xfId="16779"/>
    <cellStyle name="Normalny 4 2 2 2 2 3 2 3 2 2 4 2" xfId="43035"/>
    <cellStyle name="Normalny 4 2 2 2 2 3 2 3 2 2 5" xfId="29946"/>
    <cellStyle name="Normalny 4 2 2 2 2 3 2 3 2 3" xfId="3411"/>
    <cellStyle name="Normalny 4 2 2 2 2 3 2 3 2 3 2" xfId="10133"/>
    <cellStyle name="Normalny 4 2 2 2 2 3 2 3 2 3 2 2" xfId="23363"/>
    <cellStyle name="Normalny 4 2 2 2 2 3 2 3 2 3 2 2 2" xfId="49558"/>
    <cellStyle name="Normalny 4 2 2 2 2 3 2 3 2 3 2 3" xfId="36480"/>
    <cellStyle name="Normalny 4 2 2 2 2 3 2 3 2 3 3" xfId="16781"/>
    <cellStyle name="Normalny 4 2 2 2 2 3 2 3 2 3 3 2" xfId="43037"/>
    <cellStyle name="Normalny 4 2 2 2 2 3 2 3 2 3 4" xfId="29948"/>
    <cellStyle name="Normalny 4 2 2 2 2 3 2 3 2 4" xfId="10130"/>
    <cellStyle name="Normalny 4 2 2 2 2 3 2 3 2 4 2" xfId="23360"/>
    <cellStyle name="Normalny 4 2 2 2 2 3 2 3 2 4 2 2" xfId="49555"/>
    <cellStyle name="Normalny 4 2 2 2 2 3 2 3 2 4 3" xfId="36477"/>
    <cellStyle name="Normalny 4 2 2 2 2 3 2 3 2 5" xfId="16778"/>
    <cellStyle name="Normalny 4 2 2 2 2 3 2 3 2 5 2" xfId="43034"/>
    <cellStyle name="Normalny 4 2 2 2 2 3 2 3 2 6" xfId="29945"/>
    <cellStyle name="Normalny 4 2 2 2 2 3 2 3 3" xfId="3412"/>
    <cellStyle name="Normalny 4 2 2 2 2 3 2 3 3 2" xfId="3413"/>
    <cellStyle name="Normalny 4 2 2 2 2 3 2 3 3 2 2" xfId="10135"/>
    <cellStyle name="Normalny 4 2 2 2 2 3 2 3 3 2 2 2" xfId="23365"/>
    <cellStyle name="Normalny 4 2 2 2 2 3 2 3 3 2 2 2 2" xfId="49560"/>
    <cellStyle name="Normalny 4 2 2 2 2 3 2 3 3 2 2 3" xfId="36482"/>
    <cellStyle name="Normalny 4 2 2 2 2 3 2 3 3 2 3" xfId="16783"/>
    <cellStyle name="Normalny 4 2 2 2 2 3 2 3 3 2 3 2" xfId="43039"/>
    <cellStyle name="Normalny 4 2 2 2 2 3 2 3 3 2 4" xfId="29950"/>
    <cellStyle name="Normalny 4 2 2 2 2 3 2 3 3 3" xfId="10134"/>
    <cellStyle name="Normalny 4 2 2 2 2 3 2 3 3 3 2" xfId="23364"/>
    <cellStyle name="Normalny 4 2 2 2 2 3 2 3 3 3 2 2" xfId="49559"/>
    <cellStyle name="Normalny 4 2 2 2 2 3 2 3 3 3 3" xfId="36481"/>
    <cellStyle name="Normalny 4 2 2 2 2 3 2 3 3 4" xfId="16782"/>
    <cellStyle name="Normalny 4 2 2 2 2 3 2 3 3 4 2" xfId="43038"/>
    <cellStyle name="Normalny 4 2 2 2 2 3 2 3 3 5" xfId="29949"/>
    <cellStyle name="Normalny 4 2 2 2 2 3 2 3 4" xfId="3414"/>
    <cellStyle name="Normalny 4 2 2 2 2 3 2 3 4 2" xfId="10136"/>
    <cellStyle name="Normalny 4 2 2 2 2 3 2 3 4 2 2" xfId="23366"/>
    <cellStyle name="Normalny 4 2 2 2 2 3 2 3 4 2 2 2" xfId="49561"/>
    <cellStyle name="Normalny 4 2 2 2 2 3 2 3 4 2 3" xfId="36483"/>
    <cellStyle name="Normalny 4 2 2 2 2 3 2 3 4 3" xfId="16784"/>
    <cellStyle name="Normalny 4 2 2 2 2 3 2 3 4 3 2" xfId="43040"/>
    <cellStyle name="Normalny 4 2 2 2 2 3 2 3 4 4" xfId="29951"/>
    <cellStyle name="Normalny 4 2 2 2 2 3 2 3 5" xfId="10129"/>
    <cellStyle name="Normalny 4 2 2 2 2 3 2 3 5 2" xfId="23359"/>
    <cellStyle name="Normalny 4 2 2 2 2 3 2 3 5 2 2" xfId="49554"/>
    <cellStyle name="Normalny 4 2 2 2 2 3 2 3 5 3" xfId="36476"/>
    <cellStyle name="Normalny 4 2 2 2 2 3 2 3 6" xfId="16777"/>
    <cellStyle name="Normalny 4 2 2 2 2 3 2 3 6 2" xfId="43033"/>
    <cellStyle name="Normalny 4 2 2 2 2 3 2 3 7" xfId="29944"/>
    <cellStyle name="Normalny 4 2 2 2 2 3 2 4" xfId="3415"/>
    <cellStyle name="Normalny 4 2 2 2 2 3 2 4 2" xfId="3416"/>
    <cellStyle name="Normalny 4 2 2 2 2 3 2 4 2 2" xfId="3417"/>
    <cellStyle name="Normalny 4 2 2 2 2 3 2 4 2 2 2" xfId="10139"/>
    <cellStyle name="Normalny 4 2 2 2 2 3 2 4 2 2 2 2" xfId="23369"/>
    <cellStyle name="Normalny 4 2 2 2 2 3 2 4 2 2 2 2 2" xfId="49564"/>
    <cellStyle name="Normalny 4 2 2 2 2 3 2 4 2 2 2 3" xfId="36486"/>
    <cellStyle name="Normalny 4 2 2 2 2 3 2 4 2 2 3" xfId="16787"/>
    <cellStyle name="Normalny 4 2 2 2 2 3 2 4 2 2 3 2" xfId="43043"/>
    <cellStyle name="Normalny 4 2 2 2 2 3 2 4 2 2 4" xfId="29954"/>
    <cellStyle name="Normalny 4 2 2 2 2 3 2 4 2 3" xfId="10138"/>
    <cellStyle name="Normalny 4 2 2 2 2 3 2 4 2 3 2" xfId="23368"/>
    <cellStyle name="Normalny 4 2 2 2 2 3 2 4 2 3 2 2" xfId="49563"/>
    <cellStyle name="Normalny 4 2 2 2 2 3 2 4 2 3 3" xfId="36485"/>
    <cellStyle name="Normalny 4 2 2 2 2 3 2 4 2 4" xfId="16786"/>
    <cellStyle name="Normalny 4 2 2 2 2 3 2 4 2 4 2" xfId="43042"/>
    <cellStyle name="Normalny 4 2 2 2 2 3 2 4 2 5" xfId="29953"/>
    <cellStyle name="Normalny 4 2 2 2 2 3 2 4 3" xfId="3418"/>
    <cellStyle name="Normalny 4 2 2 2 2 3 2 4 3 2" xfId="10140"/>
    <cellStyle name="Normalny 4 2 2 2 2 3 2 4 3 2 2" xfId="23370"/>
    <cellStyle name="Normalny 4 2 2 2 2 3 2 4 3 2 2 2" xfId="49565"/>
    <cellStyle name="Normalny 4 2 2 2 2 3 2 4 3 2 3" xfId="36487"/>
    <cellStyle name="Normalny 4 2 2 2 2 3 2 4 3 3" xfId="16788"/>
    <cellStyle name="Normalny 4 2 2 2 2 3 2 4 3 3 2" xfId="43044"/>
    <cellStyle name="Normalny 4 2 2 2 2 3 2 4 3 4" xfId="29955"/>
    <cellStyle name="Normalny 4 2 2 2 2 3 2 4 4" xfId="10137"/>
    <cellStyle name="Normalny 4 2 2 2 2 3 2 4 4 2" xfId="23367"/>
    <cellStyle name="Normalny 4 2 2 2 2 3 2 4 4 2 2" xfId="49562"/>
    <cellStyle name="Normalny 4 2 2 2 2 3 2 4 4 3" xfId="36484"/>
    <cellStyle name="Normalny 4 2 2 2 2 3 2 4 5" xfId="16785"/>
    <cellStyle name="Normalny 4 2 2 2 2 3 2 4 5 2" xfId="43041"/>
    <cellStyle name="Normalny 4 2 2 2 2 3 2 4 6" xfId="29952"/>
    <cellStyle name="Normalny 4 2 2 2 2 3 2 5" xfId="3419"/>
    <cellStyle name="Normalny 4 2 2 2 2 3 2 5 2" xfId="3420"/>
    <cellStyle name="Normalny 4 2 2 2 2 3 2 5 2 2" xfId="10142"/>
    <cellStyle name="Normalny 4 2 2 2 2 3 2 5 2 2 2" xfId="23372"/>
    <cellStyle name="Normalny 4 2 2 2 2 3 2 5 2 2 2 2" xfId="49567"/>
    <cellStyle name="Normalny 4 2 2 2 2 3 2 5 2 2 3" xfId="36489"/>
    <cellStyle name="Normalny 4 2 2 2 2 3 2 5 2 3" xfId="16790"/>
    <cellStyle name="Normalny 4 2 2 2 2 3 2 5 2 3 2" xfId="43046"/>
    <cellStyle name="Normalny 4 2 2 2 2 3 2 5 2 4" xfId="29957"/>
    <cellStyle name="Normalny 4 2 2 2 2 3 2 5 3" xfId="10141"/>
    <cellStyle name="Normalny 4 2 2 2 2 3 2 5 3 2" xfId="23371"/>
    <cellStyle name="Normalny 4 2 2 2 2 3 2 5 3 2 2" xfId="49566"/>
    <cellStyle name="Normalny 4 2 2 2 2 3 2 5 3 3" xfId="36488"/>
    <cellStyle name="Normalny 4 2 2 2 2 3 2 5 4" xfId="16789"/>
    <cellStyle name="Normalny 4 2 2 2 2 3 2 5 4 2" xfId="43045"/>
    <cellStyle name="Normalny 4 2 2 2 2 3 2 5 5" xfId="29956"/>
    <cellStyle name="Normalny 4 2 2 2 2 3 2 6" xfId="3421"/>
    <cellStyle name="Normalny 4 2 2 2 2 3 2 6 2" xfId="10143"/>
    <cellStyle name="Normalny 4 2 2 2 2 3 2 6 2 2" xfId="23373"/>
    <cellStyle name="Normalny 4 2 2 2 2 3 2 6 2 2 2" xfId="49568"/>
    <cellStyle name="Normalny 4 2 2 2 2 3 2 6 2 3" xfId="36490"/>
    <cellStyle name="Normalny 4 2 2 2 2 3 2 6 3" xfId="16791"/>
    <cellStyle name="Normalny 4 2 2 2 2 3 2 6 3 2" xfId="43047"/>
    <cellStyle name="Normalny 4 2 2 2 2 3 2 6 4" xfId="29958"/>
    <cellStyle name="Normalny 4 2 2 2 2 3 2 7" xfId="10112"/>
    <cellStyle name="Normalny 4 2 2 2 2 3 2 7 2" xfId="23342"/>
    <cellStyle name="Normalny 4 2 2 2 2 3 2 7 2 2" xfId="49537"/>
    <cellStyle name="Normalny 4 2 2 2 2 3 2 7 3" xfId="36459"/>
    <cellStyle name="Normalny 4 2 2 2 2 3 2 8" xfId="16760"/>
    <cellStyle name="Normalny 4 2 2 2 2 3 2 8 2" xfId="43016"/>
    <cellStyle name="Normalny 4 2 2 2 2 3 2 9" xfId="29927"/>
    <cellStyle name="Normalny 4 2 2 2 2 3 3" xfId="3422"/>
    <cellStyle name="Normalny 4 2 2 2 2 3 3 2" xfId="3423"/>
    <cellStyle name="Normalny 4 2 2 2 2 3 3 2 2" xfId="3424"/>
    <cellStyle name="Normalny 4 2 2 2 2 3 3 2 2 2" xfId="3425"/>
    <cellStyle name="Normalny 4 2 2 2 2 3 3 2 2 2 2" xfId="3426"/>
    <cellStyle name="Normalny 4 2 2 2 2 3 3 2 2 2 2 2" xfId="10148"/>
    <cellStyle name="Normalny 4 2 2 2 2 3 3 2 2 2 2 2 2" xfId="23378"/>
    <cellStyle name="Normalny 4 2 2 2 2 3 3 2 2 2 2 2 2 2" xfId="49573"/>
    <cellStyle name="Normalny 4 2 2 2 2 3 3 2 2 2 2 2 3" xfId="36495"/>
    <cellStyle name="Normalny 4 2 2 2 2 3 3 2 2 2 2 3" xfId="16796"/>
    <cellStyle name="Normalny 4 2 2 2 2 3 3 2 2 2 2 3 2" xfId="43052"/>
    <cellStyle name="Normalny 4 2 2 2 2 3 3 2 2 2 2 4" xfId="29963"/>
    <cellStyle name="Normalny 4 2 2 2 2 3 3 2 2 2 3" xfId="10147"/>
    <cellStyle name="Normalny 4 2 2 2 2 3 3 2 2 2 3 2" xfId="23377"/>
    <cellStyle name="Normalny 4 2 2 2 2 3 3 2 2 2 3 2 2" xfId="49572"/>
    <cellStyle name="Normalny 4 2 2 2 2 3 3 2 2 2 3 3" xfId="36494"/>
    <cellStyle name="Normalny 4 2 2 2 2 3 3 2 2 2 4" xfId="16795"/>
    <cellStyle name="Normalny 4 2 2 2 2 3 3 2 2 2 4 2" xfId="43051"/>
    <cellStyle name="Normalny 4 2 2 2 2 3 3 2 2 2 5" xfId="29962"/>
    <cellStyle name="Normalny 4 2 2 2 2 3 3 2 2 3" xfId="3427"/>
    <cellStyle name="Normalny 4 2 2 2 2 3 3 2 2 3 2" xfId="10149"/>
    <cellStyle name="Normalny 4 2 2 2 2 3 3 2 2 3 2 2" xfId="23379"/>
    <cellStyle name="Normalny 4 2 2 2 2 3 3 2 2 3 2 2 2" xfId="49574"/>
    <cellStyle name="Normalny 4 2 2 2 2 3 3 2 2 3 2 3" xfId="36496"/>
    <cellStyle name="Normalny 4 2 2 2 2 3 3 2 2 3 3" xfId="16797"/>
    <cellStyle name="Normalny 4 2 2 2 2 3 3 2 2 3 3 2" xfId="43053"/>
    <cellStyle name="Normalny 4 2 2 2 2 3 3 2 2 3 4" xfId="29964"/>
    <cellStyle name="Normalny 4 2 2 2 2 3 3 2 2 4" xfId="10146"/>
    <cellStyle name="Normalny 4 2 2 2 2 3 3 2 2 4 2" xfId="23376"/>
    <cellStyle name="Normalny 4 2 2 2 2 3 3 2 2 4 2 2" xfId="49571"/>
    <cellStyle name="Normalny 4 2 2 2 2 3 3 2 2 4 3" xfId="36493"/>
    <cellStyle name="Normalny 4 2 2 2 2 3 3 2 2 5" xfId="16794"/>
    <cellStyle name="Normalny 4 2 2 2 2 3 3 2 2 5 2" xfId="43050"/>
    <cellStyle name="Normalny 4 2 2 2 2 3 3 2 2 6" xfId="29961"/>
    <cellStyle name="Normalny 4 2 2 2 2 3 3 2 3" xfId="3428"/>
    <cellStyle name="Normalny 4 2 2 2 2 3 3 2 3 2" xfId="3429"/>
    <cellStyle name="Normalny 4 2 2 2 2 3 3 2 3 2 2" xfId="10151"/>
    <cellStyle name="Normalny 4 2 2 2 2 3 3 2 3 2 2 2" xfId="23381"/>
    <cellStyle name="Normalny 4 2 2 2 2 3 3 2 3 2 2 2 2" xfId="49576"/>
    <cellStyle name="Normalny 4 2 2 2 2 3 3 2 3 2 2 3" xfId="36498"/>
    <cellStyle name="Normalny 4 2 2 2 2 3 3 2 3 2 3" xfId="16799"/>
    <cellStyle name="Normalny 4 2 2 2 2 3 3 2 3 2 3 2" xfId="43055"/>
    <cellStyle name="Normalny 4 2 2 2 2 3 3 2 3 2 4" xfId="29966"/>
    <cellStyle name="Normalny 4 2 2 2 2 3 3 2 3 3" xfId="10150"/>
    <cellStyle name="Normalny 4 2 2 2 2 3 3 2 3 3 2" xfId="23380"/>
    <cellStyle name="Normalny 4 2 2 2 2 3 3 2 3 3 2 2" xfId="49575"/>
    <cellStyle name="Normalny 4 2 2 2 2 3 3 2 3 3 3" xfId="36497"/>
    <cellStyle name="Normalny 4 2 2 2 2 3 3 2 3 4" xfId="16798"/>
    <cellStyle name="Normalny 4 2 2 2 2 3 3 2 3 4 2" xfId="43054"/>
    <cellStyle name="Normalny 4 2 2 2 2 3 3 2 3 5" xfId="29965"/>
    <cellStyle name="Normalny 4 2 2 2 2 3 3 2 4" xfId="3430"/>
    <cellStyle name="Normalny 4 2 2 2 2 3 3 2 4 2" xfId="10152"/>
    <cellStyle name="Normalny 4 2 2 2 2 3 3 2 4 2 2" xfId="23382"/>
    <cellStyle name="Normalny 4 2 2 2 2 3 3 2 4 2 2 2" xfId="49577"/>
    <cellStyle name="Normalny 4 2 2 2 2 3 3 2 4 2 3" xfId="36499"/>
    <cellStyle name="Normalny 4 2 2 2 2 3 3 2 4 3" xfId="16800"/>
    <cellStyle name="Normalny 4 2 2 2 2 3 3 2 4 3 2" xfId="43056"/>
    <cellStyle name="Normalny 4 2 2 2 2 3 3 2 4 4" xfId="29967"/>
    <cellStyle name="Normalny 4 2 2 2 2 3 3 2 5" xfId="10145"/>
    <cellStyle name="Normalny 4 2 2 2 2 3 3 2 5 2" xfId="23375"/>
    <cellStyle name="Normalny 4 2 2 2 2 3 3 2 5 2 2" xfId="49570"/>
    <cellStyle name="Normalny 4 2 2 2 2 3 3 2 5 3" xfId="36492"/>
    <cellStyle name="Normalny 4 2 2 2 2 3 3 2 6" xfId="16793"/>
    <cellStyle name="Normalny 4 2 2 2 2 3 3 2 6 2" xfId="43049"/>
    <cellStyle name="Normalny 4 2 2 2 2 3 3 2 7" xfId="29960"/>
    <cellStyle name="Normalny 4 2 2 2 2 3 3 3" xfId="3431"/>
    <cellStyle name="Normalny 4 2 2 2 2 3 3 3 2" xfId="3432"/>
    <cellStyle name="Normalny 4 2 2 2 2 3 3 3 2 2" xfId="3433"/>
    <cellStyle name="Normalny 4 2 2 2 2 3 3 3 2 2 2" xfId="10155"/>
    <cellStyle name="Normalny 4 2 2 2 2 3 3 3 2 2 2 2" xfId="23385"/>
    <cellStyle name="Normalny 4 2 2 2 2 3 3 3 2 2 2 2 2" xfId="49580"/>
    <cellStyle name="Normalny 4 2 2 2 2 3 3 3 2 2 2 3" xfId="36502"/>
    <cellStyle name="Normalny 4 2 2 2 2 3 3 3 2 2 3" xfId="16803"/>
    <cellStyle name="Normalny 4 2 2 2 2 3 3 3 2 2 3 2" xfId="43059"/>
    <cellStyle name="Normalny 4 2 2 2 2 3 3 3 2 2 4" xfId="29970"/>
    <cellStyle name="Normalny 4 2 2 2 2 3 3 3 2 3" xfId="10154"/>
    <cellStyle name="Normalny 4 2 2 2 2 3 3 3 2 3 2" xfId="23384"/>
    <cellStyle name="Normalny 4 2 2 2 2 3 3 3 2 3 2 2" xfId="49579"/>
    <cellStyle name="Normalny 4 2 2 2 2 3 3 3 2 3 3" xfId="36501"/>
    <cellStyle name="Normalny 4 2 2 2 2 3 3 3 2 4" xfId="16802"/>
    <cellStyle name="Normalny 4 2 2 2 2 3 3 3 2 4 2" xfId="43058"/>
    <cellStyle name="Normalny 4 2 2 2 2 3 3 3 2 5" xfId="29969"/>
    <cellStyle name="Normalny 4 2 2 2 2 3 3 3 3" xfId="3434"/>
    <cellStyle name="Normalny 4 2 2 2 2 3 3 3 3 2" xfId="10156"/>
    <cellStyle name="Normalny 4 2 2 2 2 3 3 3 3 2 2" xfId="23386"/>
    <cellStyle name="Normalny 4 2 2 2 2 3 3 3 3 2 2 2" xfId="49581"/>
    <cellStyle name="Normalny 4 2 2 2 2 3 3 3 3 2 3" xfId="36503"/>
    <cellStyle name="Normalny 4 2 2 2 2 3 3 3 3 3" xfId="16804"/>
    <cellStyle name="Normalny 4 2 2 2 2 3 3 3 3 3 2" xfId="43060"/>
    <cellStyle name="Normalny 4 2 2 2 2 3 3 3 3 4" xfId="29971"/>
    <cellStyle name="Normalny 4 2 2 2 2 3 3 3 4" xfId="10153"/>
    <cellStyle name="Normalny 4 2 2 2 2 3 3 3 4 2" xfId="23383"/>
    <cellStyle name="Normalny 4 2 2 2 2 3 3 3 4 2 2" xfId="49578"/>
    <cellStyle name="Normalny 4 2 2 2 2 3 3 3 4 3" xfId="36500"/>
    <cellStyle name="Normalny 4 2 2 2 2 3 3 3 5" xfId="16801"/>
    <cellStyle name="Normalny 4 2 2 2 2 3 3 3 5 2" xfId="43057"/>
    <cellStyle name="Normalny 4 2 2 2 2 3 3 3 6" xfId="29968"/>
    <cellStyle name="Normalny 4 2 2 2 2 3 3 4" xfId="3435"/>
    <cellStyle name="Normalny 4 2 2 2 2 3 3 4 2" xfId="3436"/>
    <cellStyle name="Normalny 4 2 2 2 2 3 3 4 2 2" xfId="10158"/>
    <cellStyle name="Normalny 4 2 2 2 2 3 3 4 2 2 2" xfId="23388"/>
    <cellStyle name="Normalny 4 2 2 2 2 3 3 4 2 2 2 2" xfId="49583"/>
    <cellStyle name="Normalny 4 2 2 2 2 3 3 4 2 2 3" xfId="36505"/>
    <cellStyle name="Normalny 4 2 2 2 2 3 3 4 2 3" xfId="16806"/>
    <cellStyle name="Normalny 4 2 2 2 2 3 3 4 2 3 2" xfId="43062"/>
    <cellStyle name="Normalny 4 2 2 2 2 3 3 4 2 4" xfId="29973"/>
    <cellStyle name="Normalny 4 2 2 2 2 3 3 4 3" xfId="10157"/>
    <cellStyle name="Normalny 4 2 2 2 2 3 3 4 3 2" xfId="23387"/>
    <cellStyle name="Normalny 4 2 2 2 2 3 3 4 3 2 2" xfId="49582"/>
    <cellStyle name="Normalny 4 2 2 2 2 3 3 4 3 3" xfId="36504"/>
    <cellStyle name="Normalny 4 2 2 2 2 3 3 4 4" xfId="16805"/>
    <cellStyle name="Normalny 4 2 2 2 2 3 3 4 4 2" xfId="43061"/>
    <cellStyle name="Normalny 4 2 2 2 2 3 3 4 5" xfId="29972"/>
    <cellStyle name="Normalny 4 2 2 2 2 3 3 5" xfId="3437"/>
    <cellStyle name="Normalny 4 2 2 2 2 3 3 5 2" xfId="10159"/>
    <cellStyle name="Normalny 4 2 2 2 2 3 3 5 2 2" xfId="23389"/>
    <cellStyle name="Normalny 4 2 2 2 2 3 3 5 2 2 2" xfId="49584"/>
    <cellStyle name="Normalny 4 2 2 2 2 3 3 5 2 3" xfId="36506"/>
    <cellStyle name="Normalny 4 2 2 2 2 3 3 5 3" xfId="16807"/>
    <cellStyle name="Normalny 4 2 2 2 2 3 3 5 3 2" xfId="43063"/>
    <cellStyle name="Normalny 4 2 2 2 2 3 3 5 4" xfId="29974"/>
    <cellStyle name="Normalny 4 2 2 2 2 3 3 6" xfId="10144"/>
    <cellStyle name="Normalny 4 2 2 2 2 3 3 6 2" xfId="23374"/>
    <cellStyle name="Normalny 4 2 2 2 2 3 3 6 2 2" xfId="49569"/>
    <cellStyle name="Normalny 4 2 2 2 2 3 3 6 3" xfId="36491"/>
    <cellStyle name="Normalny 4 2 2 2 2 3 3 7" xfId="16792"/>
    <cellStyle name="Normalny 4 2 2 2 2 3 3 7 2" xfId="43048"/>
    <cellStyle name="Normalny 4 2 2 2 2 3 3 8" xfId="29959"/>
    <cellStyle name="Normalny 4 2 2 2 2 3 4" xfId="3438"/>
    <cellStyle name="Normalny 4 2 2 2 2 3 4 2" xfId="3439"/>
    <cellStyle name="Normalny 4 2 2 2 2 3 4 2 2" xfId="3440"/>
    <cellStyle name="Normalny 4 2 2 2 2 3 4 2 2 2" xfId="3441"/>
    <cellStyle name="Normalny 4 2 2 2 2 3 4 2 2 2 2" xfId="10163"/>
    <cellStyle name="Normalny 4 2 2 2 2 3 4 2 2 2 2 2" xfId="23393"/>
    <cellStyle name="Normalny 4 2 2 2 2 3 4 2 2 2 2 2 2" xfId="49588"/>
    <cellStyle name="Normalny 4 2 2 2 2 3 4 2 2 2 2 3" xfId="36510"/>
    <cellStyle name="Normalny 4 2 2 2 2 3 4 2 2 2 3" xfId="16811"/>
    <cellStyle name="Normalny 4 2 2 2 2 3 4 2 2 2 3 2" xfId="43067"/>
    <cellStyle name="Normalny 4 2 2 2 2 3 4 2 2 2 4" xfId="29978"/>
    <cellStyle name="Normalny 4 2 2 2 2 3 4 2 2 3" xfId="10162"/>
    <cellStyle name="Normalny 4 2 2 2 2 3 4 2 2 3 2" xfId="23392"/>
    <cellStyle name="Normalny 4 2 2 2 2 3 4 2 2 3 2 2" xfId="49587"/>
    <cellStyle name="Normalny 4 2 2 2 2 3 4 2 2 3 3" xfId="36509"/>
    <cellStyle name="Normalny 4 2 2 2 2 3 4 2 2 4" xfId="16810"/>
    <cellStyle name="Normalny 4 2 2 2 2 3 4 2 2 4 2" xfId="43066"/>
    <cellStyle name="Normalny 4 2 2 2 2 3 4 2 2 5" xfId="29977"/>
    <cellStyle name="Normalny 4 2 2 2 2 3 4 2 3" xfId="3442"/>
    <cellStyle name="Normalny 4 2 2 2 2 3 4 2 3 2" xfId="10164"/>
    <cellStyle name="Normalny 4 2 2 2 2 3 4 2 3 2 2" xfId="23394"/>
    <cellStyle name="Normalny 4 2 2 2 2 3 4 2 3 2 2 2" xfId="49589"/>
    <cellStyle name="Normalny 4 2 2 2 2 3 4 2 3 2 3" xfId="36511"/>
    <cellStyle name="Normalny 4 2 2 2 2 3 4 2 3 3" xfId="16812"/>
    <cellStyle name="Normalny 4 2 2 2 2 3 4 2 3 3 2" xfId="43068"/>
    <cellStyle name="Normalny 4 2 2 2 2 3 4 2 3 4" xfId="29979"/>
    <cellStyle name="Normalny 4 2 2 2 2 3 4 2 4" xfId="10161"/>
    <cellStyle name="Normalny 4 2 2 2 2 3 4 2 4 2" xfId="23391"/>
    <cellStyle name="Normalny 4 2 2 2 2 3 4 2 4 2 2" xfId="49586"/>
    <cellStyle name="Normalny 4 2 2 2 2 3 4 2 4 3" xfId="36508"/>
    <cellStyle name="Normalny 4 2 2 2 2 3 4 2 5" xfId="16809"/>
    <cellStyle name="Normalny 4 2 2 2 2 3 4 2 5 2" xfId="43065"/>
    <cellStyle name="Normalny 4 2 2 2 2 3 4 2 6" xfId="29976"/>
    <cellStyle name="Normalny 4 2 2 2 2 3 4 3" xfId="3443"/>
    <cellStyle name="Normalny 4 2 2 2 2 3 4 3 2" xfId="3444"/>
    <cellStyle name="Normalny 4 2 2 2 2 3 4 3 2 2" xfId="10166"/>
    <cellStyle name="Normalny 4 2 2 2 2 3 4 3 2 2 2" xfId="23396"/>
    <cellStyle name="Normalny 4 2 2 2 2 3 4 3 2 2 2 2" xfId="49591"/>
    <cellStyle name="Normalny 4 2 2 2 2 3 4 3 2 2 3" xfId="36513"/>
    <cellStyle name="Normalny 4 2 2 2 2 3 4 3 2 3" xfId="16814"/>
    <cellStyle name="Normalny 4 2 2 2 2 3 4 3 2 3 2" xfId="43070"/>
    <cellStyle name="Normalny 4 2 2 2 2 3 4 3 2 4" xfId="29981"/>
    <cellStyle name="Normalny 4 2 2 2 2 3 4 3 3" xfId="10165"/>
    <cellStyle name="Normalny 4 2 2 2 2 3 4 3 3 2" xfId="23395"/>
    <cellStyle name="Normalny 4 2 2 2 2 3 4 3 3 2 2" xfId="49590"/>
    <cellStyle name="Normalny 4 2 2 2 2 3 4 3 3 3" xfId="36512"/>
    <cellStyle name="Normalny 4 2 2 2 2 3 4 3 4" xfId="16813"/>
    <cellStyle name="Normalny 4 2 2 2 2 3 4 3 4 2" xfId="43069"/>
    <cellStyle name="Normalny 4 2 2 2 2 3 4 3 5" xfId="29980"/>
    <cellStyle name="Normalny 4 2 2 2 2 3 4 4" xfId="3445"/>
    <cellStyle name="Normalny 4 2 2 2 2 3 4 4 2" xfId="10167"/>
    <cellStyle name="Normalny 4 2 2 2 2 3 4 4 2 2" xfId="23397"/>
    <cellStyle name="Normalny 4 2 2 2 2 3 4 4 2 2 2" xfId="49592"/>
    <cellStyle name="Normalny 4 2 2 2 2 3 4 4 2 3" xfId="36514"/>
    <cellStyle name="Normalny 4 2 2 2 2 3 4 4 3" xfId="16815"/>
    <cellStyle name="Normalny 4 2 2 2 2 3 4 4 3 2" xfId="43071"/>
    <cellStyle name="Normalny 4 2 2 2 2 3 4 4 4" xfId="29982"/>
    <cellStyle name="Normalny 4 2 2 2 2 3 4 5" xfId="10160"/>
    <cellStyle name="Normalny 4 2 2 2 2 3 4 5 2" xfId="23390"/>
    <cellStyle name="Normalny 4 2 2 2 2 3 4 5 2 2" xfId="49585"/>
    <cellStyle name="Normalny 4 2 2 2 2 3 4 5 3" xfId="36507"/>
    <cellStyle name="Normalny 4 2 2 2 2 3 4 6" xfId="16808"/>
    <cellStyle name="Normalny 4 2 2 2 2 3 4 6 2" xfId="43064"/>
    <cellStyle name="Normalny 4 2 2 2 2 3 4 7" xfId="29975"/>
    <cellStyle name="Normalny 4 2 2 2 2 3 5" xfId="3446"/>
    <cellStyle name="Normalny 4 2 2 2 2 3 5 2" xfId="3447"/>
    <cellStyle name="Normalny 4 2 2 2 2 3 5 2 2" xfId="3448"/>
    <cellStyle name="Normalny 4 2 2 2 2 3 5 2 2 2" xfId="10170"/>
    <cellStyle name="Normalny 4 2 2 2 2 3 5 2 2 2 2" xfId="23400"/>
    <cellStyle name="Normalny 4 2 2 2 2 3 5 2 2 2 2 2" xfId="49595"/>
    <cellStyle name="Normalny 4 2 2 2 2 3 5 2 2 2 3" xfId="36517"/>
    <cellStyle name="Normalny 4 2 2 2 2 3 5 2 2 3" xfId="16818"/>
    <cellStyle name="Normalny 4 2 2 2 2 3 5 2 2 3 2" xfId="43074"/>
    <cellStyle name="Normalny 4 2 2 2 2 3 5 2 2 4" xfId="29985"/>
    <cellStyle name="Normalny 4 2 2 2 2 3 5 2 3" xfId="10169"/>
    <cellStyle name="Normalny 4 2 2 2 2 3 5 2 3 2" xfId="23399"/>
    <cellStyle name="Normalny 4 2 2 2 2 3 5 2 3 2 2" xfId="49594"/>
    <cellStyle name="Normalny 4 2 2 2 2 3 5 2 3 3" xfId="36516"/>
    <cellStyle name="Normalny 4 2 2 2 2 3 5 2 4" xfId="16817"/>
    <cellStyle name="Normalny 4 2 2 2 2 3 5 2 4 2" xfId="43073"/>
    <cellStyle name="Normalny 4 2 2 2 2 3 5 2 5" xfId="29984"/>
    <cellStyle name="Normalny 4 2 2 2 2 3 5 3" xfId="3449"/>
    <cellStyle name="Normalny 4 2 2 2 2 3 5 3 2" xfId="10171"/>
    <cellStyle name="Normalny 4 2 2 2 2 3 5 3 2 2" xfId="23401"/>
    <cellStyle name="Normalny 4 2 2 2 2 3 5 3 2 2 2" xfId="49596"/>
    <cellStyle name="Normalny 4 2 2 2 2 3 5 3 2 3" xfId="36518"/>
    <cellStyle name="Normalny 4 2 2 2 2 3 5 3 3" xfId="16819"/>
    <cellStyle name="Normalny 4 2 2 2 2 3 5 3 3 2" xfId="43075"/>
    <cellStyle name="Normalny 4 2 2 2 2 3 5 3 4" xfId="29986"/>
    <cellStyle name="Normalny 4 2 2 2 2 3 5 4" xfId="10168"/>
    <cellStyle name="Normalny 4 2 2 2 2 3 5 4 2" xfId="23398"/>
    <cellStyle name="Normalny 4 2 2 2 2 3 5 4 2 2" xfId="49593"/>
    <cellStyle name="Normalny 4 2 2 2 2 3 5 4 3" xfId="36515"/>
    <cellStyle name="Normalny 4 2 2 2 2 3 5 5" xfId="16816"/>
    <cellStyle name="Normalny 4 2 2 2 2 3 5 5 2" xfId="43072"/>
    <cellStyle name="Normalny 4 2 2 2 2 3 5 6" xfId="29983"/>
    <cellStyle name="Normalny 4 2 2 2 2 3 6" xfId="3450"/>
    <cellStyle name="Normalny 4 2 2 2 2 3 6 2" xfId="3451"/>
    <cellStyle name="Normalny 4 2 2 2 2 3 6 2 2" xfId="10173"/>
    <cellStyle name="Normalny 4 2 2 2 2 3 6 2 2 2" xfId="23403"/>
    <cellStyle name="Normalny 4 2 2 2 2 3 6 2 2 2 2" xfId="49598"/>
    <cellStyle name="Normalny 4 2 2 2 2 3 6 2 2 3" xfId="36520"/>
    <cellStyle name="Normalny 4 2 2 2 2 3 6 2 3" xfId="16821"/>
    <cellStyle name="Normalny 4 2 2 2 2 3 6 2 3 2" xfId="43077"/>
    <cellStyle name="Normalny 4 2 2 2 2 3 6 2 4" xfId="29988"/>
    <cellStyle name="Normalny 4 2 2 2 2 3 6 3" xfId="10172"/>
    <cellStyle name="Normalny 4 2 2 2 2 3 6 3 2" xfId="23402"/>
    <cellStyle name="Normalny 4 2 2 2 2 3 6 3 2 2" xfId="49597"/>
    <cellStyle name="Normalny 4 2 2 2 2 3 6 3 3" xfId="36519"/>
    <cellStyle name="Normalny 4 2 2 2 2 3 6 4" xfId="16820"/>
    <cellStyle name="Normalny 4 2 2 2 2 3 6 4 2" xfId="43076"/>
    <cellStyle name="Normalny 4 2 2 2 2 3 6 5" xfId="29987"/>
    <cellStyle name="Normalny 4 2 2 2 2 3 7" xfId="3452"/>
    <cellStyle name="Normalny 4 2 2 2 2 3 7 2" xfId="10174"/>
    <cellStyle name="Normalny 4 2 2 2 2 3 7 2 2" xfId="23404"/>
    <cellStyle name="Normalny 4 2 2 2 2 3 7 2 2 2" xfId="49599"/>
    <cellStyle name="Normalny 4 2 2 2 2 3 7 2 3" xfId="36521"/>
    <cellStyle name="Normalny 4 2 2 2 2 3 7 3" xfId="16822"/>
    <cellStyle name="Normalny 4 2 2 2 2 3 7 3 2" xfId="43078"/>
    <cellStyle name="Normalny 4 2 2 2 2 3 7 4" xfId="29989"/>
    <cellStyle name="Normalny 4 2 2 2 2 3 8" xfId="7061"/>
    <cellStyle name="Normalny 4 2 2 2 2 3 8 2" xfId="13659"/>
    <cellStyle name="Normalny 4 2 2 2 2 3 8 2 2" xfId="26888"/>
    <cellStyle name="Normalny 4 2 2 2 2 3 8 2 2 2" xfId="53054"/>
    <cellStyle name="Normalny 4 2 2 2 2 3 8 2 3" xfId="39976"/>
    <cellStyle name="Normalny 4 2 2 2 2 3 8 3" xfId="20307"/>
    <cellStyle name="Normalny 4 2 2 2 2 3 8 3 2" xfId="46533"/>
    <cellStyle name="Normalny 4 2 2 2 2 3 8 4" xfId="33443"/>
    <cellStyle name="Normalny 4 2 2 2 2 3 9" xfId="10111"/>
    <cellStyle name="Normalny 4 2 2 2 2 3 9 2" xfId="23341"/>
    <cellStyle name="Normalny 4 2 2 2 2 3 9 2 2" xfId="49536"/>
    <cellStyle name="Normalny 4 2 2 2 2 3 9 3" xfId="36458"/>
    <cellStyle name="Normalny 4 2 2 2 2 4" xfId="3453"/>
    <cellStyle name="Normalny 4 2 2 2 2 4 2" xfId="3454"/>
    <cellStyle name="Normalny 4 2 2 2 2 4 2 2" xfId="3455"/>
    <cellStyle name="Normalny 4 2 2 2 2 4 2 2 2" xfId="3456"/>
    <cellStyle name="Normalny 4 2 2 2 2 4 2 2 2 2" xfId="3457"/>
    <cellStyle name="Normalny 4 2 2 2 2 4 2 2 2 2 2" xfId="3458"/>
    <cellStyle name="Normalny 4 2 2 2 2 4 2 2 2 2 2 2" xfId="10180"/>
    <cellStyle name="Normalny 4 2 2 2 2 4 2 2 2 2 2 2 2" xfId="23410"/>
    <cellStyle name="Normalny 4 2 2 2 2 4 2 2 2 2 2 2 2 2" xfId="49605"/>
    <cellStyle name="Normalny 4 2 2 2 2 4 2 2 2 2 2 2 3" xfId="36527"/>
    <cellStyle name="Normalny 4 2 2 2 2 4 2 2 2 2 2 3" xfId="16828"/>
    <cellStyle name="Normalny 4 2 2 2 2 4 2 2 2 2 2 3 2" xfId="43084"/>
    <cellStyle name="Normalny 4 2 2 2 2 4 2 2 2 2 2 4" xfId="29995"/>
    <cellStyle name="Normalny 4 2 2 2 2 4 2 2 2 2 3" xfId="10179"/>
    <cellStyle name="Normalny 4 2 2 2 2 4 2 2 2 2 3 2" xfId="23409"/>
    <cellStyle name="Normalny 4 2 2 2 2 4 2 2 2 2 3 2 2" xfId="49604"/>
    <cellStyle name="Normalny 4 2 2 2 2 4 2 2 2 2 3 3" xfId="36526"/>
    <cellStyle name="Normalny 4 2 2 2 2 4 2 2 2 2 4" xfId="16827"/>
    <cellStyle name="Normalny 4 2 2 2 2 4 2 2 2 2 4 2" xfId="43083"/>
    <cellStyle name="Normalny 4 2 2 2 2 4 2 2 2 2 5" xfId="29994"/>
    <cellStyle name="Normalny 4 2 2 2 2 4 2 2 2 3" xfId="3459"/>
    <cellStyle name="Normalny 4 2 2 2 2 4 2 2 2 3 2" xfId="10181"/>
    <cellStyle name="Normalny 4 2 2 2 2 4 2 2 2 3 2 2" xfId="23411"/>
    <cellStyle name="Normalny 4 2 2 2 2 4 2 2 2 3 2 2 2" xfId="49606"/>
    <cellStyle name="Normalny 4 2 2 2 2 4 2 2 2 3 2 3" xfId="36528"/>
    <cellStyle name="Normalny 4 2 2 2 2 4 2 2 2 3 3" xfId="16829"/>
    <cellStyle name="Normalny 4 2 2 2 2 4 2 2 2 3 3 2" xfId="43085"/>
    <cellStyle name="Normalny 4 2 2 2 2 4 2 2 2 3 4" xfId="29996"/>
    <cellStyle name="Normalny 4 2 2 2 2 4 2 2 2 4" xfId="10178"/>
    <cellStyle name="Normalny 4 2 2 2 2 4 2 2 2 4 2" xfId="23408"/>
    <cellStyle name="Normalny 4 2 2 2 2 4 2 2 2 4 2 2" xfId="49603"/>
    <cellStyle name="Normalny 4 2 2 2 2 4 2 2 2 4 3" xfId="36525"/>
    <cellStyle name="Normalny 4 2 2 2 2 4 2 2 2 5" xfId="16826"/>
    <cellStyle name="Normalny 4 2 2 2 2 4 2 2 2 5 2" xfId="43082"/>
    <cellStyle name="Normalny 4 2 2 2 2 4 2 2 2 6" xfId="29993"/>
    <cellStyle name="Normalny 4 2 2 2 2 4 2 2 3" xfId="3460"/>
    <cellStyle name="Normalny 4 2 2 2 2 4 2 2 3 2" xfId="3461"/>
    <cellStyle name="Normalny 4 2 2 2 2 4 2 2 3 2 2" xfId="10183"/>
    <cellStyle name="Normalny 4 2 2 2 2 4 2 2 3 2 2 2" xfId="23413"/>
    <cellStyle name="Normalny 4 2 2 2 2 4 2 2 3 2 2 2 2" xfId="49608"/>
    <cellStyle name="Normalny 4 2 2 2 2 4 2 2 3 2 2 3" xfId="36530"/>
    <cellStyle name="Normalny 4 2 2 2 2 4 2 2 3 2 3" xfId="16831"/>
    <cellStyle name="Normalny 4 2 2 2 2 4 2 2 3 2 3 2" xfId="43087"/>
    <cellStyle name="Normalny 4 2 2 2 2 4 2 2 3 2 4" xfId="29998"/>
    <cellStyle name="Normalny 4 2 2 2 2 4 2 2 3 3" xfId="10182"/>
    <cellStyle name="Normalny 4 2 2 2 2 4 2 2 3 3 2" xfId="23412"/>
    <cellStyle name="Normalny 4 2 2 2 2 4 2 2 3 3 2 2" xfId="49607"/>
    <cellStyle name="Normalny 4 2 2 2 2 4 2 2 3 3 3" xfId="36529"/>
    <cellStyle name="Normalny 4 2 2 2 2 4 2 2 3 4" xfId="16830"/>
    <cellStyle name="Normalny 4 2 2 2 2 4 2 2 3 4 2" xfId="43086"/>
    <cellStyle name="Normalny 4 2 2 2 2 4 2 2 3 5" xfId="29997"/>
    <cellStyle name="Normalny 4 2 2 2 2 4 2 2 4" xfId="3462"/>
    <cellStyle name="Normalny 4 2 2 2 2 4 2 2 4 2" xfId="10184"/>
    <cellStyle name="Normalny 4 2 2 2 2 4 2 2 4 2 2" xfId="23414"/>
    <cellStyle name="Normalny 4 2 2 2 2 4 2 2 4 2 2 2" xfId="49609"/>
    <cellStyle name="Normalny 4 2 2 2 2 4 2 2 4 2 3" xfId="36531"/>
    <cellStyle name="Normalny 4 2 2 2 2 4 2 2 4 3" xfId="16832"/>
    <cellStyle name="Normalny 4 2 2 2 2 4 2 2 4 3 2" xfId="43088"/>
    <cellStyle name="Normalny 4 2 2 2 2 4 2 2 4 4" xfId="29999"/>
    <cellStyle name="Normalny 4 2 2 2 2 4 2 2 5" xfId="10177"/>
    <cellStyle name="Normalny 4 2 2 2 2 4 2 2 5 2" xfId="23407"/>
    <cellStyle name="Normalny 4 2 2 2 2 4 2 2 5 2 2" xfId="49602"/>
    <cellStyle name="Normalny 4 2 2 2 2 4 2 2 5 3" xfId="36524"/>
    <cellStyle name="Normalny 4 2 2 2 2 4 2 2 6" xfId="16825"/>
    <cellStyle name="Normalny 4 2 2 2 2 4 2 2 6 2" xfId="43081"/>
    <cellStyle name="Normalny 4 2 2 2 2 4 2 2 7" xfId="29992"/>
    <cellStyle name="Normalny 4 2 2 2 2 4 2 3" xfId="3463"/>
    <cellStyle name="Normalny 4 2 2 2 2 4 2 3 2" xfId="3464"/>
    <cellStyle name="Normalny 4 2 2 2 2 4 2 3 2 2" xfId="3465"/>
    <cellStyle name="Normalny 4 2 2 2 2 4 2 3 2 2 2" xfId="10187"/>
    <cellStyle name="Normalny 4 2 2 2 2 4 2 3 2 2 2 2" xfId="23417"/>
    <cellStyle name="Normalny 4 2 2 2 2 4 2 3 2 2 2 2 2" xfId="49612"/>
    <cellStyle name="Normalny 4 2 2 2 2 4 2 3 2 2 2 3" xfId="36534"/>
    <cellStyle name="Normalny 4 2 2 2 2 4 2 3 2 2 3" xfId="16835"/>
    <cellStyle name="Normalny 4 2 2 2 2 4 2 3 2 2 3 2" xfId="43091"/>
    <cellStyle name="Normalny 4 2 2 2 2 4 2 3 2 2 4" xfId="30002"/>
    <cellStyle name="Normalny 4 2 2 2 2 4 2 3 2 3" xfId="10186"/>
    <cellStyle name="Normalny 4 2 2 2 2 4 2 3 2 3 2" xfId="23416"/>
    <cellStyle name="Normalny 4 2 2 2 2 4 2 3 2 3 2 2" xfId="49611"/>
    <cellStyle name="Normalny 4 2 2 2 2 4 2 3 2 3 3" xfId="36533"/>
    <cellStyle name="Normalny 4 2 2 2 2 4 2 3 2 4" xfId="16834"/>
    <cellStyle name="Normalny 4 2 2 2 2 4 2 3 2 4 2" xfId="43090"/>
    <cellStyle name="Normalny 4 2 2 2 2 4 2 3 2 5" xfId="30001"/>
    <cellStyle name="Normalny 4 2 2 2 2 4 2 3 3" xfId="3466"/>
    <cellStyle name="Normalny 4 2 2 2 2 4 2 3 3 2" xfId="10188"/>
    <cellStyle name="Normalny 4 2 2 2 2 4 2 3 3 2 2" xfId="23418"/>
    <cellStyle name="Normalny 4 2 2 2 2 4 2 3 3 2 2 2" xfId="49613"/>
    <cellStyle name="Normalny 4 2 2 2 2 4 2 3 3 2 3" xfId="36535"/>
    <cellStyle name="Normalny 4 2 2 2 2 4 2 3 3 3" xfId="16836"/>
    <cellStyle name="Normalny 4 2 2 2 2 4 2 3 3 3 2" xfId="43092"/>
    <cellStyle name="Normalny 4 2 2 2 2 4 2 3 3 4" xfId="30003"/>
    <cellStyle name="Normalny 4 2 2 2 2 4 2 3 4" xfId="10185"/>
    <cellStyle name="Normalny 4 2 2 2 2 4 2 3 4 2" xfId="23415"/>
    <cellStyle name="Normalny 4 2 2 2 2 4 2 3 4 2 2" xfId="49610"/>
    <cellStyle name="Normalny 4 2 2 2 2 4 2 3 4 3" xfId="36532"/>
    <cellStyle name="Normalny 4 2 2 2 2 4 2 3 5" xfId="16833"/>
    <cellStyle name="Normalny 4 2 2 2 2 4 2 3 5 2" xfId="43089"/>
    <cellStyle name="Normalny 4 2 2 2 2 4 2 3 6" xfId="30000"/>
    <cellStyle name="Normalny 4 2 2 2 2 4 2 4" xfId="3467"/>
    <cellStyle name="Normalny 4 2 2 2 2 4 2 4 2" xfId="3468"/>
    <cellStyle name="Normalny 4 2 2 2 2 4 2 4 2 2" xfId="10190"/>
    <cellStyle name="Normalny 4 2 2 2 2 4 2 4 2 2 2" xfId="23420"/>
    <cellStyle name="Normalny 4 2 2 2 2 4 2 4 2 2 2 2" xfId="49615"/>
    <cellStyle name="Normalny 4 2 2 2 2 4 2 4 2 2 3" xfId="36537"/>
    <cellStyle name="Normalny 4 2 2 2 2 4 2 4 2 3" xfId="16838"/>
    <cellStyle name="Normalny 4 2 2 2 2 4 2 4 2 3 2" xfId="43094"/>
    <cellStyle name="Normalny 4 2 2 2 2 4 2 4 2 4" xfId="30005"/>
    <cellStyle name="Normalny 4 2 2 2 2 4 2 4 3" xfId="10189"/>
    <cellStyle name="Normalny 4 2 2 2 2 4 2 4 3 2" xfId="23419"/>
    <cellStyle name="Normalny 4 2 2 2 2 4 2 4 3 2 2" xfId="49614"/>
    <cellStyle name="Normalny 4 2 2 2 2 4 2 4 3 3" xfId="36536"/>
    <cellStyle name="Normalny 4 2 2 2 2 4 2 4 4" xfId="16837"/>
    <cellStyle name="Normalny 4 2 2 2 2 4 2 4 4 2" xfId="43093"/>
    <cellStyle name="Normalny 4 2 2 2 2 4 2 4 5" xfId="30004"/>
    <cellStyle name="Normalny 4 2 2 2 2 4 2 5" xfId="3469"/>
    <cellStyle name="Normalny 4 2 2 2 2 4 2 5 2" xfId="10191"/>
    <cellStyle name="Normalny 4 2 2 2 2 4 2 5 2 2" xfId="23421"/>
    <cellStyle name="Normalny 4 2 2 2 2 4 2 5 2 2 2" xfId="49616"/>
    <cellStyle name="Normalny 4 2 2 2 2 4 2 5 2 3" xfId="36538"/>
    <cellStyle name="Normalny 4 2 2 2 2 4 2 5 3" xfId="16839"/>
    <cellStyle name="Normalny 4 2 2 2 2 4 2 5 3 2" xfId="43095"/>
    <cellStyle name="Normalny 4 2 2 2 2 4 2 5 4" xfId="30006"/>
    <cellStyle name="Normalny 4 2 2 2 2 4 2 6" xfId="10176"/>
    <cellStyle name="Normalny 4 2 2 2 2 4 2 6 2" xfId="23406"/>
    <cellStyle name="Normalny 4 2 2 2 2 4 2 6 2 2" xfId="49601"/>
    <cellStyle name="Normalny 4 2 2 2 2 4 2 6 3" xfId="36523"/>
    <cellStyle name="Normalny 4 2 2 2 2 4 2 7" xfId="16824"/>
    <cellStyle name="Normalny 4 2 2 2 2 4 2 7 2" xfId="43080"/>
    <cellStyle name="Normalny 4 2 2 2 2 4 2 8" xfId="29991"/>
    <cellStyle name="Normalny 4 2 2 2 2 4 3" xfId="3470"/>
    <cellStyle name="Normalny 4 2 2 2 2 4 3 2" xfId="3471"/>
    <cellStyle name="Normalny 4 2 2 2 2 4 3 2 2" xfId="3472"/>
    <cellStyle name="Normalny 4 2 2 2 2 4 3 2 2 2" xfId="3473"/>
    <cellStyle name="Normalny 4 2 2 2 2 4 3 2 2 2 2" xfId="10195"/>
    <cellStyle name="Normalny 4 2 2 2 2 4 3 2 2 2 2 2" xfId="23425"/>
    <cellStyle name="Normalny 4 2 2 2 2 4 3 2 2 2 2 2 2" xfId="49620"/>
    <cellStyle name="Normalny 4 2 2 2 2 4 3 2 2 2 2 3" xfId="36542"/>
    <cellStyle name="Normalny 4 2 2 2 2 4 3 2 2 2 3" xfId="16843"/>
    <cellStyle name="Normalny 4 2 2 2 2 4 3 2 2 2 3 2" xfId="43099"/>
    <cellStyle name="Normalny 4 2 2 2 2 4 3 2 2 2 4" xfId="30010"/>
    <cellStyle name="Normalny 4 2 2 2 2 4 3 2 2 3" xfId="10194"/>
    <cellStyle name="Normalny 4 2 2 2 2 4 3 2 2 3 2" xfId="23424"/>
    <cellStyle name="Normalny 4 2 2 2 2 4 3 2 2 3 2 2" xfId="49619"/>
    <cellStyle name="Normalny 4 2 2 2 2 4 3 2 2 3 3" xfId="36541"/>
    <cellStyle name="Normalny 4 2 2 2 2 4 3 2 2 4" xfId="16842"/>
    <cellStyle name="Normalny 4 2 2 2 2 4 3 2 2 4 2" xfId="43098"/>
    <cellStyle name="Normalny 4 2 2 2 2 4 3 2 2 5" xfId="30009"/>
    <cellStyle name="Normalny 4 2 2 2 2 4 3 2 3" xfId="3474"/>
    <cellStyle name="Normalny 4 2 2 2 2 4 3 2 3 2" xfId="10196"/>
    <cellStyle name="Normalny 4 2 2 2 2 4 3 2 3 2 2" xfId="23426"/>
    <cellStyle name="Normalny 4 2 2 2 2 4 3 2 3 2 2 2" xfId="49621"/>
    <cellStyle name="Normalny 4 2 2 2 2 4 3 2 3 2 3" xfId="36543"/>
    <cellStyle name="Normalny 4 2 2 2 2 4 3 2 3 3" xfId="16844"/>
    <cellStyle name="Normalny 4 2 2 2 2 4 3 2 3 3 2" xfId="43100"/>
    <cellStyle name="Normalny 4 2 2 2 2 4 3 2 3 4" xfId="30011"/>
    <cellStyle name="Normalny 4 2 2 2 2 4 3 2 4" xfId="10193"/>
    <cellStyle name="Normalny 4 2 2 2 2 4 3 2 4 2" xfId="23423"/>
    <cellStyle name="Normalny 4 2 2 2 2 4 3 2 4 2 2" xfId="49618"/>
    <cellStyle name="Normalny 4 2 2 2 2 4 3 2 4 3" xfId="36540"/>
    <cellStyle name="Normalny 4 2 2 2 2 4 3 2 5" xfId="16841"/>
    <cellStyle name="Normalny 4 2 2 2 2 4 3 2 5 2" xfId="43097"/>
    <cellStyle name="Normalny 4 2 2 2 2 4 3 2 6" xfId="30008"/>
    <cellStyle name="Normalny 4 2 2 2 2 4 3 3" xfId="3475"/>
    <cellStyle name="Normalny 4 2 2 2 2 4 3 3 2" xfId="3476"/>
    <cellStyle name="Normalny 4 2 2 2 2 4 3 3 2 2" xfId="10198"/>
    <cellStyle name="Normalny 4 2 2 2 2 4 3 3 2 2 2" xfId="23428"/>
    <cellStyle name="Normalny 4 2 2 2 2 4 3 3 2 2 2 2" xfId="49623"/>
    <cellStyle name="Normalny 4 2 2 2 2 4 3 3 2 2 3" xfId="36545"/>
    <cellStyle name="Normalny 4 2 2 2 2 4 3 3 2 3" xfId="16846"/>
    <cellStyle name="Normalny 4 2 2 2 2 4 3 3 2 3 2" xfId="43102"/>
    <cellStyle name="Normalny 4 2 2 2 2 4 3 3 2 4" xfId="30013"/>
    <cellStyle name="Normalny 4 2 2 2 2 4 3 3 3" xfId="10197"/>
    <cellStyle name="Normalny 4 2 2 2 2 4 3 3 3 2" xfId="23427"/>
    <cellStyle name="Normalny 4 2 2 2 2 4 3 3 3 2 2" xfId="49622"/>
    <cellStyle name="Normalny 4 2 2 2 2 4 3 3 3 3" xfId="36544"/>
    <cellStyle name="Normalny 4 2 2 2 2 4 3 3 4" xfId="16845"/>
    <cellStyle name="Normalny 4 2 2 2 2 4 3 3 4 2" xfId="43101"/>
    <cellStyle name="Normalny 4 2 2 2 2 4 3 3 5" xfId="30012"/>
    <cellStyle name="Normalny 4 2 2 2 2 4 3 4" xfId="3477"/>
    <cellStyle name="Normalny 4 2 2 2 2 4 3 4 2" xfId="10199"/>
    <cellStyle name="Normalny 4 2 2 2 2 4 3 4 2 2" xfId="23429"/>
    <cellStyle name="Normalny 4 2 2 2 2 4 3 4 2 2 2" xfId="49624"/>
    <cellStyle name="Normalny 4 2 2 2 2 4 3 4 2 3" xfId="36546"/>
    <cellStyle name="Normalny 4 2 2 2 2 4 3 4 3" xfId="16847"/>
    <cellStyle name="Normalny 4 2 2 2 2 4 3 4 3 2" xfId="43103"/>
    <cellStyle name="Normalny 4 2 2 2 2 4 3 4 4" xfId="30014"/>
    <cellStyle name="Normalny 4 2 2 2 2 4 3 5" xfId="10192"/>
    <cellStyle name="Normalny 4 2 2 2 2 4 3 5 2" xfId="23422"/>
    <cellStyle name="Normalny 4 2 2 2 2 4 3 5 2 2" xfId="49617"/>
    <cellStyle name="Normalny 4 2 2 2 2 4 3 5 3" xfId="36539"/>
    <cellStyle name="Normalny 4 2 2 2 2 4 3 6" xfId="16840"/>
    <cellStyle name="Normalny 4 2 2 2 2 4 3 6 2" xfId="43096"/>
    <cellStyle name="Normalny 4 2 2 2 2 4 3 7" xfId="30007"/>
    <cellStyle name="Normalny 4 2 2 2 2 4 4" xfId="3478"/>
    <cellStyle name="Normalny 4 2 2 2 2 4 4 2" xfId="3479"/>
    <cellStyle name="Normalny 4 2 2 2 2 4 4 2 2" xfId="3480"/>
    <cellStyle name="Normalny 4 2 2 2 2 4 4 2 2 2" xfId="10202"/>
    <cellStyle name="Normalny 4 2 2 2 2 4 4 2 2 2 2" xfId="23432"/>
    <cellStyle name="Normalny 4 2 2 2 2 4 4 2 2 2 2 2" xfId="49627"/>
    <cellStyle name="Normalny 4 2 2 2 2 4 4 2 2 2 3" xfId="36549"/>
    <cellStyle name="Normalny 4 2 2 2 2 4 4 2 2 3" xfId="16850"/>
    <cellStyle name="Normalny 4 2 2 2 2 4 4 2 2 3 2" xfId="43106"/>
    <cellStyle name="Normalny 4 2 2 2 2 4 4 2 2 4" xfId="30017"/>
    <cellStyle name="Normalny 4 2 2 2 2 4 4 2 3" xfId="10201"/>
    <cellStyle name="Normalny 4 2 2 2 2 4 4 2 3 2" xfId="23431"/>
    <cellStyle name="Normalny 4 2 2 2 2 4 4 2 3 2 2" xfId="49626"/>
    <cellStyle name="Normalny 4 2 2 2 2 4 4 2 3 3" xfId="36548"/>
    <cellStyle name="Normalny 4 2 2 2 2 4 4 2 4" xfId="16849"/>
    <cellStyle name="Normalny 4 2 2 2 2 4 4 2 4 2" xfId="43105"/>
    <cellStyle name="Normalny 4 2 2 2 2 4 4 2 5" xfId="30016"/>
    <cellStyle name="Normalny 4 2 2 2 2 4 4 3" xfId="3481"/>
    <cellStyle name="Normalny 4 2 2 2 2 4 4 3 2" xfId="10203"/>
    <cellStyle name="Normalny 4 2 2 2 2 4 4 3 2 2" xfId="23433"/>
    <cellStyle name="Normalny 4 2 2 2 2 4 4 3 2 2 2" xfId="49628"/>
    <cellStyle name="Normalny 4 2 2 2 2 4 4 3 2 3" xfId="36550"/>
    <cellStyle name="Normalny 4 2 2 2 2 4 4 3 3" xfId="16851"/>
    <cellStyle name="Normalny 4 2 2 2 2 4 4 3 3 2" xfId="43107"/>
    <cellStyle name="Normalny 4 2 2 2 2 4 4 3 4" xfId="30018"/>
    <cellStyle name="Normalny 4 2 2 2 2 4 4 4" xfId="10200"/>
    <cellStyle name="Normalny 4 2 2 2 2 4 4 4 2" xfId="23430"/>
    <cellStyle name="Normalny 4 2 2 2 2 4 4 4 2 2" xfId="49625"/>
    <cellStyle name="Normalny 4 2 2 2 2 4 4 4 3" xfId="36547"/>
    <cellStyle name="Normalny 4 2 2 2 2 4 4 5" xfId="16848"/>
    <cellStyle name="Normalny 4 2 2 2 2 4 4 5 2" xfId="43104"/>
    <cellStyle name="Normalny 4 2 2 2 2 4 4 6" xfId="30015"/>
    <cellStyle name="Normalny 4 2 2 2 2 4 5" xfId="3482"/>
    <cellStyle name="Normalny 4 2 2 2 2 4 5 2" xfId="3483"/>
    <cellStyle name="Normalny 4 2 2 2 2 4 5 2 2" xfId="10205"/>
    <cellStyle name="Normalny 4 2 2 2 2 4 5 2 2 2" xfId="23435"/>
    <cellStyle name="Normalny 4 2 2 2 2 4 5 2 2 2 2" xfId="49630"/>
    <cellStyle name="Normalny 4 2 2 2 2 4 5 2 2 3" xfId="36552"/>
    <cellStyle name="Normalny 4 2 2 2 2 4 5 2 3" xfId="16853"/>
    <cellStyle name="Normalny 4 2 2 2 2 4 5 2 3 2" xfId="43109"/>
    <cellStyle name="Normalny 4 2 2 2 2 4 5 2 4" xfId="30020"/>
    <cellStyle name="Normalny 4 2 2 2 2 4 5 3" xfId="10204"/>
    <cellStyle name="Normalny 4 2 2 2 2 4 5 3 2" xfId="23434"/>
    <cellStyle name="Normalny 4 2 2 2 2 4 5 3 2 2" xfId="49629"/>
    <cellStyle name="Normalny 4 2 2 2 2 4 5 3 3" xfId="36551"/>
    <cellStyle name="Normalny 4 2 2 2 2 4 5 4" xfId="16852"/>
    <cellStyle name="Normalny 4 2 2 2 2 4 5 4 2" xfId="43108"/>
    <cellStyle name="Normalny 4 2 2 2 2 4 5 5" xfId="30019"/>
    <cellStyle name="Normalny 4 2 2 2 2 4 6" xfId="3484"/>
    <cellStyle name="Normalny 4 2 2 2 2 4 6 2" xfId="10206"/>
    <cellStyle name="Normalny 4 2 2 2 2 4 6 2 2" xfId="23436"/>
    <cellStyle name="Normalny 4 2 2 2 2 4 6 2 2 2" xfId="49631"/>
    <cellStyle name="Normalny 4 2 2 2 2 4 6 2 3" xfId="36553"/>
    <cellStyle name="Normalny 4 2 2 2 2 4 6 3" xfId="16854"/>
    <cellStyle name="Normalny 4 2 2 2 2 4 6 3 2" xfId="43110"/>
    <cellStyle name="Normalny 4 2 2 2 2 4 6 4" xfId="30021"/>
    <cellStyle name="Normalny 4 2 2 2 2 4 7" xfId="10175"/>
    <cellStyle name="Normalny 4 2 2 2 2 4 7 2" xfId="23405"/>
    <cellStyle name="Normalny 4 2 2 2 2 4 7 2 2" xfId="49600"/>
    <cellStyle name="Normalny 4 2 2 2 2 4 7 3" xfId="36522"/>
    <cellStyle name="Normalny 4 2 2 2 2 4 8" xfId="16823"/>
    <cellStyle name="Normalny 4 2 2 2 2 4 8 2" xfId="43079"/>
    <cellStyle name="Normalny 4 2 2 2 2 4 9" xfId="29990"/>
    <cellStyle name="Normalny 4 2 2 2 2 5" xfId="3485"/>
    <cellStyle name="Normalny 4 2 2 2 2 5 2" xfId="3486"/>
    <cellStyle name="Normalny 4 2 2 2 2 5 2 2" xfId="3487"/>
    <cellStyle name="Normalny 4 2 2 2 2 5 2 2 2" xfId="3488"/>
    <cellStyle name="Normalny 4 2 2 2 2 5 2 2 2 2" xfId="3489"/>
    <cellStyle name="Normalny 4 2 2 2 2 5 2 2 2 2 2" xfId="10211"/>
    <cellStyle name="Normalny 4 2 2 2 2 5 2 2 2 2 2 2" xfId="23441"/>
    <cellStyle name="Normalny 4 2 2 2 2 5 2 2 2 2 2 2 2" xfId="49636"/>
    <cellStyle name="Normalny 4 2 2 2 2 5 2 2 2 2 2 3" xfId="36558"/>
    <cellStyle name="Normalny 4 2 2 2 2 5 2 2 2 2 3" xfId="16859"/>
    <cellStyle name="Normalny 4 2 2 2 2 5 2 2 2 2 3 2" xfId="43115"/>
    <cellStyle name="Normalny 4 2 2 2 2 5 2 2 2 2 4" xfId="30026"/>
    <cellStyle name="Normalny 4 2 2 2 2 5 2 2 2 3" xfId="10210"/>
    <cellStyle name="Normalny 4 2 2 2 2 5 2 2 2 3 2" xfId="23440"/>
    <cellStyle name="Normalny 4 2 2 2 2 5 2 2 2 3 2 2" xfId="49635"/>
    <cellStyle name="Normalny 4 2 2 2 2 5 2 2 2 3 3" xfId="36557"/>
    <cellStyle name="Normalny 4 2 2 2 2 5 2 2 2 4" xfId="16858"/>
    <cellStyle name="Normalny 4 2 2 2 2 5 2 2 2 4 2" xfId="43114"/>
    <cellStyle name="Normalny 4 2 2 2 2 5 2 2 2 5" xfId="30025"/>
    <cellStyle name="Normalny 4 2 2 2 2 5 2 2 3" xfId="3490"/>
    <cellStyle name="Normalny 4 2 2 2 2 5 2 2 3 2" xfId="10212"/>
    <cellStyle name="Normalny 4 2 2 2 2 5 2 2 3 2 2" xfId="23442"/>
    <cellStyle name="Normalny 4 2 2 2 2 5 2 2 3 2 2 2" xfId="49637"/>
    <cellStyle name="Normalny 4 2 2 2 2 5 2 2 3 2 3" xfId="36559"/>
    <cellStyle name="Normalny 4 2 2 2 2 5 2 2 3 3" xfId="16860"/>
    <cellStyle name="Normalny 4 2 2 2 2 5 2 2 3 3 2" xfId="43116"/>
    <cellStyle name="Normalny 4 2 2 2 2 5 2 2 3 4" xfId="30027"/>
    <cellStyle name="Normalny 4 2 2 2 2 5 2 2 4" xfId="10209"/>
    <cellStyle name="Normalny 4 2 2 2 2 5 2 2 4 2" xfId="23439"/>
    <cellStyle name="Normalny 4 2 2 2 2 5 2 2 4 2 2" xfId="49634"/>
    <cellStyle name="Normalny 4 2 2 2 2 5 2 2 4 3" xfId="36556"/>
    <cellStyle name="Normalny 4 2 2 2 2 5 2 2 5" xfId="16857"/>
    <cellStyle name="Normalny 4 2 2 2 2 5 2 2 5 2" xfId="43113"/>
    <cellStyle name="Normalny 4 2 2 2 2 5 2 2 6" xfId="30024"/>
    <cellStyle name="Normalny 4 2 2 2 2 5 2 3" xfId="3491"/>
    <cellStyle name="Normalny 4 2 2 2 2 5 2 3 2" xfId="3492"/>
    <cellStyle name="Normalny 4 2 2 2 2 5 2 3 2 2" xfId="10214"/>
    <cellStyle name="Normalny 4 2 2 2 2 5 2 3 2 2 2" xfId="23444"/>
    <cellStyle name="Normalny 4 2 2 2 2 5 2 3 2 2 2 2" xfId="49639"/>
    <cellStyle name="Normalny 4 2 2 2 2 5 2 3 2 2 3" xfId="36561"/>
    <cellStyle name="Normalny 4 2 2 2 2 5 2 3 2 3" xfId="16862"/>
    <cellStyle name="Normalny 4 2 2 2 2 5 2 3 2 3 2" xfId="43118"/>
    <cellStyle name="Normalny 4 2 2 2 2 5 2 3 2 4" xfId="30029"/>
    <cellStyle name="Normalny 4 2 2 2 2 5 2 3 3" xfId="10213"/>
    <cellStyle name="Normalny 4 2 2 2 2 5 2 3 3 2" xfId="23443"/>
    <cellStyle name="Normalny 4 2 2 2 2 5 2 3 3 2 2" xfId="49638"/>
    <cellStyle name="Normalny 4 2 2 2 2 5 2 3 3 3" xfId="36560"/>
    <cellStyle name="Normalny 4 2 2 2 2 5 2 3 4" xfId="16861"/>
    <cellStyle name="Normalny 4 2 2 2 2 5 2 3 4 2" xfId="43117"/>
    <cellStyle name="Normalny 4 2 2 2 2 5 2 3 5" xfId="30028"/>
    <cellStyle name="Normalny 4 2 2 2 2 5 2 4" xfId="3493"/>
    <cellStyle name="Normalny 4 2 2 2 2 5 2 4 2" xfId="10215"/>
    <cellStyle name="Normalny 4 2 2 2 2 5 2 4 2 2" xfId="23445"/>
    <cellStyle name="Normalny 4 2 2 2 2 5 2 4 2 2 2" xfId="49640"/>
    <cellStyle name="Normalny 4 2 2 2 2 5 2 4 2 3" xfId="36562"/>
    <cellStyle name="Normalny 4 2 2 2 2 5 2 4 3" xfId="16863"/>
    <cellStyle name="Normalny 4 2 2 2 2 5 2 4 3 2" xfId="43119"/>
    <cellStyle name="Normalny 4 2 2 2 2 5 2 4 4" xfId="30030"/>
    <cellStyle name="Normalny 4 2 2 2 2 5 2 5" xfId="10208"/>
    <cellStyle name="Normalny 4 2 2 2 2 5 2 5 2" xfId="23438"/>
    <cellStyle name="Normalny 4 2 2 2 2 5 2 5 2 2" xfId="49633"/>
    <cellStyle name="Normalny 4 2 2 2 2 5 2 5 3" xfId="36555"/>
    <cellStyle name="Normalny 4 2 2 2 2 5 2 6" xfId="16856"/>
    <cellStyle name="Normalny 4 2 2 2 2 5 2 6 2" xfId="43112"/>
    <cellStyle name="Normalny 4 2 2 2 2 5 2 7" xfId="30023"/>
    <cellStyle name="Normalny 4 2 2 2 2 5 3" xfId="3494"/>
    <cellStyle name="Normalny 4 2 2 2 2 5 3 2" xfId="3495"/>
    <cellStyle name="Normalny 4 2 2 2 2 5 3 2 2" xfId="3496"/>
    <cellStyle name="Normalny 4 2 2 2 2 5 3 2 2 2" xfId="10218"/>
    <cellStyle name="Normalny 4 2 2 2 2 5 3 2 2 2 2" xfId="23448"/>
    <cellStyle name="Normalny 4 2 2 2 2 5 3 2 2 2 2 2" xfId="49643"/>
    <cellStyle name="Normalny 4 2 2 2 2 5 3 2 2 2 3" xfId="36565"/>
    <cellStyle name="Normalny 4 2 2 2 2 5 3 2 2 3" xfId="16866"/>
    <cellStyle name="Normalny 4 2 2 2 2 5 3 2 2 3 2" xfId="43122"/>
    <cellStyle name="Normalny 4 2 2 2 2 5 3 2 2 4" xfId="30033"/>
    <cellStyle name="Normalny 4 2 2 2 2 5 3 2 3" xfId="10217"/>
    <cellStyle name="Normalny 4 2 2 2 2 5 3 2 3 2" xfId="23447"/>
    <cellStyle name="Normalny 4 2 2 2 2 5 3 2 3 2 2" xfId="49642"/>
    <cellStyle name="Normalny 4 2 2 2 2 5 3 2 3 3" xfId="36564"/>
    <cellStyle name="Normalny 4 2 2 2 2 5 3 2 4" xfId="16865"/>
    <cellStyle name="Normalny 4 2 2 2 2 5 3 2 4 2" xfId="43121"/>
    <cellStyle name="Normalny 4 2 2 2 2 5 3 2 5" xfId="30032"/>
    <cellStyle name="Normalny 4 2 2 2 2 5 3 3" xfId="3497"/>
    <cellStyle name="Normalny 4 2 2 2 2 5 3 3 2" xfId="10219"/>
    <cellStyle name="Normalny 4 2 2 2 2 5 3 3 2 2" xfId="23449"/>
    <cellStyle name="Normalny 4 2 2 2 2 5 3 3 2 2 2" xfId="49644"/>
    <cellStyle name="Normalny 4 2 2 2 2 5 3 3 2 3" xfId="36566"/>
    <cellStyle name="Normalny 4 2 2 2 2 5 3 3 3" xfId="16867"/>
    <cellStyle name="Normalny 4 2 2 2 2 5 3 3 3 2" xfId="43123"/>
    <cellStyle name="Normalny 4 2 2 2 2 5 3 3 4" xfId="30034"/>
    <cellStyle name="Normalny 4 2 2 2 2 5 3 4" xfId="10216"/>
    <cellStyle name="Normalny 4 2 2 2 2 5 3 4 2" xfId="23446"/>
    <cellStyle name="Normalny 4 2 2 2 2 5 3 4 2 2" xfId="49641"/>
    <cellStyle name="Normalny 4 2 2 2 2 5 3 4 3" xfId="36563"/>
    <cellStyle name="Normalny 4 2 2 2 2 5 3 5" xfId="16864"/>
    <cellStyle name="Normalny 4 2 2 2 2 5 3 5 2" xfId="43120"/>
    <cellStyle name="Normalny 4 2 2 2 2 5 3 6" xfId="30031"/>
    <cellStyle name="Normalny 4 2 2 2 2 5 4" xfId="3498"/>
    <cellStyle name="Normalny 4 2 2 2 2 5 4 2" xfId="3499"/>
    <cellStyle name="Normalny 4 2 2 2 2 5 4 2 2" xfId="10221"/>
    <cellStyle name="Normalny 4 2 2 2 2 5 4 2 2 2" xfId="23451"/>
    <cellStyle name="Normalny 4 2 2 2 2 5 4 2 2 2 2" xfId="49646"/>
    <cellStyle name="Normalny 4 2 2 2 2 5 4 2 2 3" xfId="36568"/>
    <cellStyle name="Normalny 4 2 2 2 2 5 4 2 3" xfId="16869"/>
    <cellStyle name="Normalny 4 2 2 2 2 5 4 2 3 2" xfId="43125"/>
    <cellStyle name="Normalny 4 2 2 2 2 5 4 2 4" xfId="30036"/>
    <cellStyle name="Normalny 4 2 2 2 2 5 4 3" xfId="10220"/>
    <cellStyle name="Normalny 4 2 2 2 2 5 4 3 2" xfId="23450"/>
    <cellStyle name="Normalny 4 2 2 2 2 5 4 3 2 2" xfId="49645"/>
    <cellStyle name="Normalny 4 2 2 2 2 5 4 3 3" xfId="36567"/>
    <cellStyle name="Normalny 4 2 2 2 2 5 4 4" xfId="16868"/>
    <cellStyle name="Normalny 4 2 2 2 2 5 4 4 2" xfId="43124"/>
    <cellStyle name="Normalny 4 2 2 2 2 5 4 5" xfId="30035"/>
    <cellStyle name="Normalny 4 2 2 2 2 5 5" xfId="3500"/>
    <cellStyle name="Normalny 4 2 2 2 2 5 5 2" xfId="10222"/>
    <cellStyle name="Normalny 4 2 2 2 2 5 5 2 2" xfId="23452"/>
    <cellStyle name="Normalny 4 2 2 2 2 5 5 2 2 2" xfId="49647"/>
    <cellStyle name="Normalny 4 2 2 2 2 5 5 2 3" xfId="36569"/>
    <cellStyle name="Normalny 4 2 2 2 2 5 5 3" xfId="16870"/>
    <cellStyle name="Normalny 4 2 2 2 2 5 5 3 2" xfId="43126"/>
    <cellStyle name="Normalny 4 2 2 2 2 5 5 4" xfId="30037"/>
    <cellStyle name="Normalny 4 2 2 2 2 5 6" xfId="10207"/>
    <cellStyle name="Normalny 4 2 2 2 2 5 6 2" xfId="23437"/>
    <cellStyle name="Normalny 4 2 2 2 2 5 6 2 2" xfId="49632"/>
    <cellStyle name="Normalny 4 2 2 2 2 5 6 3" xfId="36554"/>
    <cellStyle name="Normalny 4 2 2 2 2 5 7" xfId="16855"/>
    <cellStyle name="Normalny 4 2 2 2 2 5 7 2" xfId="43111"/>
    <cellStyle name="Normalny 4 2 2 2 2 5 8" xfId="30022"/>
    <cellStyle name="Normalny 4 2 2 2 2 6" xfId="3501"/>
    <cellStyle name="Normalny 4 2 2 2 2 6 2" xfId="3502"/>
    <cellStyle name="Normalny 4 2 2 2 2 6 2 2" xfId="3503"/>
    <cellStyle name="Normalny 4 2 2 2 2 6 2 2 2" xfId="3504"/>
    <cellStyle name="Normalny 4 2 2 2 2 6 2 2 2 2" xfId="10226"/>
    <cellStyle name="Normalny 4 2 2 2 2 6 2 2 2 2 2" xfId="23456"/>
    <cellStyle name="Normalny 4 2 2 2 2 6 2 2 2 2 2 2" xfId="49651"/>
    <cellStyle name="Normalny 4 2 2 2 2 6 2 2 2 2 3" xfId="36573"/>
    <cellStyle name="Normalny 4 2 2 2 2 6 2 2 2 3" xfId="16874"/>
    <cellStyle name="Normalny 4 2 2 2 2 6 2 2 2 3 2" xfId="43130"/>
    <cellStyle name="Normalny 4 2 2 2 2 6 2 2 2 4" xfId="30041"/>
    <cellStyle name="Normalny 4 2 2 2 2 6 2 2 3" xfId="10225"/>
    <cellStyle name="Normalny 4 2 2 2 2 6 2 2 3 2" xfId="23455"/>
    <cellStyle name="Normalny 4 2 2 2 2 6 2 2 3 2 2" xfId="49650"/>
    <cellStyle name="Normalny 4 2 2 2 2 6 2 2 3 3" xfId="36572"/>
    <cellStyle name="Normalny 4 2 2 2 2 6 2 2 4" xfId="16873"/>
    <cellStyle name="Normalny 4 2 2 2 2 6 2 2 4 2" xfId="43129"/>
    <cellStyle name="Normalny 4 2 2 2 2 6 2 2 5" xfId="30040"/>
    <cellStyle name="Normalny 4 2 2 2 2 6 2 3" xfId="3505"/>
    <cellStyle name="Normalny 4 2 2 2 2 6 2 3 2" xfId="10227"/>
    <cellStyle name="Normalny 4 2 2 2 2 6 2 3 2 2" xfId="23457"/>
    <cellStyle name="Normalny 4 2 2 2 2 6 2 3 2 2 2" xfId="49652"/>
    <cellStyle name="Normalny 4 2 2 2 2 6 2 3 2 3" xfId="36574"/>
    <cellStyle name="Normalny 4 2 2 2 2 6 2 3 3" xfId="16875"/>
    <cellStyle name="Normalny 4 2 2 2 2 6 2 3 3 2" xfId="43131"/>
    <cellStyle name="Normalny 4 2 2 2 2 6 2 3 4" xfId="30042"/>
    <cellStyle name="Normalny 4 2 2 2 2 6 2 4" xfId="10224"/>
    <cellStyle name="Normalny 4 2 2 2 2 6 2 4 2" xfId="23454"/>
    <cellStyle name="Normalny 4 2 2 2 2 6 2 4 2 2" xfId="49649"/>
    <cellStyle name="Normalny 4 2 2 2 2 6 2 4 3" xfId="36571"/>
    <cellStyle name="Normalny 4 2 2 2 2 6 2 5" xfId="16872"/>
    <cellStyle name="Normalny 4 2 2 2 2 6 2 5 2" xfId="43128"/>
    <cellStyle name="Normalny 4 2 2 2 2 6 2 6" xfId="30039"/>
    <cellStyle name="Normalny 4 2 2 2 2 6 3" xfId="3506"/>
    <cellStyle name="Normalny 4 2 2 2 2 6 3 2" xfId="3507"/>
    <cellStyle name="Normalny 4 2 2 2 2 6 3 2 2" xfId="10229"/>
    <cellStyle name="Normalny 4 2 2 2 2 6 3 2 2 2" xfId="23459"/>
    <cellStyle name="Normalny 4 2 2 2 2 6 3 2 2 2 2" xfId="49654"/>
    <cellStyle name="Normalny 4 2 2 2 2 6 3 2 2 3" xfId="36576"/>
    <cellStyle name="Normalny 4 2 2 2 2 6 3 2 3" xfId="16877"/>
    <cellStyle name="Normalny 4 2 2 2 2 6 3 2 3 2" xfId="43133"/>
    <cellStyle name="Normalny 4 2 2 2 2 6 3 2 4" xfId="30044"/>
    <cellStyle name="Normalny 4 2 2 2 2 6 3 3" xfId="10228"/>
    <cellStyle name="Normalny 4 2 2 2 2 6 3 3 2" xfId="23458"/>
    <cellStyle name="Normalny 4 2 2 2 2 6 3 3 2 2" xfId="49653"/>
    <cellStyle name="Normalny 4 2 2 2 2 6 3 3 3" xfId="36575"/>
    <cellStyle name="Normalny 4 2 2 2 2 6 3 4" xfId="16876"/>
    <cellStyle name="Normalny 4 2 2 2 2 6 3 4 2" xfId="43132"/>
    <cellStyle name="Normalny 4 2 2 2 2 6 3 5" xfId="30043"/>
    <cellStyle name="Normalny 4 2 2 2 2 6 4" xfId="3508"/>
    <cellStyle name="Normalny 4 2 2 2 2 6 4 2" xfId="10230"/>
    <cellStyle name="Normalny 4 2 2 2 2 6 4 2 2" xfId="23460"/>
    <cellStyle name="Normalny 4 2 2 2 2 6 4 2 2 2" xfId="49655"/>
    <cellStyle name="Normalny 4 2 2 2 2 6 4 2 3" xfId="36577"/>
    <cellStyle name="Normalny 4 2 2 2 2 6 4 3" xfId="16878"/>
    <cellStyle name="Normalny 4 2 2 2 2 6 4 3 2" xfId="43134"/>
    <cellStyle name="Normalny 4 2 2 2 2 6 4 4" xfId="30045"/>
    <cellStyle name="Normalny 4 2 2 2 2 6 5" xfId="10223"/>
    <cellStyle name="Normalny 4 2 2 2 2 6 5 2" xfId="23453"/>
    <cellStyle name="Normalny 4 2 2 2 2 6 5 2 2" xfId="49648"/>
    <cellStyle name="Normalny 4 2 2 2 2 6 5 3" xfId="36570"/>
    <cellStyle name="Normalny 4 2 2 2 2 6 6" xfId="16871"/>
    <cellStyle name="Normalny 4 2 2 2 2 6 6 2" xfId="43127"/>
    <cellStyle name="Normalny 4 2 2 2 2 6 7" xfId="30038"/>
    <cellStyle name="Normalny 4 2 2 2 2 7" xfId="3509"/>
    <cellStyle name="Normalny 4 2 2 2 2 7 2" xfId="3510"/>
    <cellStyle name="Normalny 4 2 2 2 2 7 2 2" xfId="3511"/>
    <cellStyle name="Normalny 4 2 2 2 2 7 2 2 2" xfId="10233"/>
    <cellStyle name="Normalny 4 2 2 2 2 7 2 2 2 2" xfId="23463"/>
    <cellStyle name="Normalny 4 2 2 2 2 7 2 2 2 2 2" xfId="49658"/>
    <cellStyle name="Normalny 4 2 2 2 2 7 2 2 2 3" xfId="36580"/>
    <cellStyle name="Normalny 4 2 2 2 2 7 2 2 3" xfId="16881"/>
    <cellStyle name="Normalny 4 2 2 2 2 7 2 2 3 2" xfId="43137"/>
    <cellStyle name="Normalny 4 2 2 2 2 7 2 2 4" xfId="30048"/>
    <cellStyle name="Normalny 4 2 2 2 2 7 2 3" xfId="10232"/>
    <cellStyle name="Normalny 4 2 2 2 2 7 2 3 2" xfId="23462"/>
    <cellStyle name="Normalny 4 2 2 2 2 7 2 3 2 2" xfId="49657"/>
    <cellStyle name="Normalny 4 2 2 2 2 7 2 3 3" xfId="36579"/>
    <cellStyle name="Normalny 4 2 2 2 2 7 2 4" xfId="16880"/>
    <cellStyle name="Normalny 4 2 2 2 2 7 2 4 2" xfId="43136"/>
    <cellStyle name="Normalny 4 2 2 2 2 7 2 5" xfId="30047"/>
    <cellStyle name="Normalny 4 2 2 2 2 7 3" xfId="3512"/>
    <cellStyle name="Normalny 4 2 2 2 2 7 3 2" xfId="10234"/>
    <cellStyle name="Normalny 4 2 2 2 2 7 3 2 2" xfId="23464"/>
    <cellStyle name="Normalny 4 2 2 2 2 7 3 2 2 2" xfId="49659"/>
    <cellStyle name="Normalny 4 2 2 2 2 7 3 2 3" xfId="36581"/>
    <cellStyle name="Normalny 4 2 2 2 2 7 3 3" xfId="16882"/>
    <cellStyle name="Normalny 4 2 2 2 2 7 3 3 2" xfId="43138"/>
    <cellStyle name="Normalny 4 2 2 2 2 7 3 4" xfId="30049"/>
    <cellStyle name="Normalny 4 2 2 2 2 7 4" xfId="10231"/>
    <cellStyle name="Normalny 4 2 2 2 2 7 4 2" xfId="23461"/>
    <cellStyle name="Normalny 4 2 2 2 2 7 4 2 2" xfId="49656"/>
    <cellStyle name="Normalny 4 2 2 2 2 7 4 3" xfId="36578"/>
    <cellStyle name="Normalny 4 2 2 2 2 7 5" xfId="16879"/>
    <cellStyle name="Normalny 4 2 2 2 2 7 5 2" xfId="43135"/>
    <cellStyle name="Normalny 4 2 2 2 2 7 6" xfId="30046"/>
    <cellStyle name="Normalny 4 2 2 2 2 8" xfId="3513"/>
    <cellStyle name="Normalny 4 2 2 2 2 8 2" xfId="3514"/>
    <cellStyle name="Normalny 4 2 2 2 2 8 2 2" xfId="10236"/>
    <cellStyle name="Normalny 4 2 2 2 2 8 2 2 2" xfId="23466"/>
    <cellStyle name="Normalny 4 2 2 2 2 8 2 2 2 2" xfId="49661"/>
    <cellStyle name="Normalny 4 2 2 2 2 8 2 2 3" xfId="36583"/>
    <cellStyle name="Normalny 4 2 2 2 2 8 2 3" xfId="16884"/>
    <cellStyle name="Normalny 4 2 2 2 2 8 2 3 2" xfId="43140"/>
    <cellStyle name="Normalny 4 2 2 2 2 8 2 4" xfId="30051"/>
    <cellStyle name="Normalny 4 2 2 2 2 8 3" xfId="10235"/>
    <cellStyle name="Normalny 4 2 2 2 2 8 3 2" xfId="23465"/>
    <cellStyle name="Normalny 4 2 2 2 2 8 3 2 2" xfId="49660"/>
    <cellStyle name="Normalny 4 2 2 2 2 8 3 3" xfId="36582"/>
    <cellStyle name="Normalny 4 2 2 2 2 8 4" xfId="16883"/>
    <cellStyle name="Normalny 4 2 2 2 2 8 4 2" xfId="43139"/>
    <cellStyle name="Normalny 4 2 2 2 2 8 5" xfId="30050"/>
    <cellStyle name="Normalny 4 2 2 2 2 9" xfId="3515"/>
    <cellStyle name="Normalny 4 2 2 2 2 9 2" xfId="10237"/>
    <cellStyle name="Normalny 4 2 2 2 2 9 2 2" xfId="23467"/>
    <cellStyle name="Normalny 4 2 2 2 2 9 2 2 2" xfId="49662"/>
    <cellStyle name="Normalny 4 2 2 2 2 9 2 3" xfId="36584"/>
    <cellStyle name="Normalny 4 2 2 2 2 9 3" xfId="16885"/>
    <cellStyle name="Normalny 4 2 2 2 2 9 3 2" xfId="43141"/>
    <cellStyle name="Normalny 4 2 2 2 2 9 4" xfId="30052"/>
    <cellStyle name="Normalny 4 2 2 2 3" xfId="3516"/>
    <cellStyle name="Normalny 4 2 2 2 3 10" xfId="30053"/>
    <cellStyle name="Normalny 4 2 2 2 3 2" xfId="3517"/>
    <cellStyle name="Normalny 4 2 2 2 3 2 2" xfId="3518"/>
    <cellStyle name="Normalny 4 2 2 2 3 2 2 2" xfId="3519"/>
    <cellStyle name="Normalny 4 2 2 2 3 2 2 2 2" xfId="3520"/>
    <cellStyle name="Normalny 4 2 2 2 3 2 2 2 2 2" xfId="3521"/>
    <cellStyle name="Normalny 4 2 2 2 3 2 2 2 2 2 2" xfId="3522"/>
    <cellStyle name="Normalny 4 2 2 2 3 2 2 2 2 2 2 2" xfId="10244"/>
    <cellStyle name="Normalny 4 2 2 2 3 2 2 2 2 2 2 2 2" xfId="23474"/>
    <cellStyle name="Normalny 4 2 2 2 3 2 2 2 2 2 2 2 2 2" xfId="49669"/>
    <cellStyle name="Normalny 4 2 2 2 3 2 2 2 2 2 2 2 3" xfId="36591"/>
    <cellStyle name="Normalny 4 2 2 2 3 2 2 2 2 2 2 3" xfId="16892"/>
    <cellStyle name="Normalny 4 2 2 2 3 2 2 2 2 2 2 3 2" xfId="43148"/>
    <cellStyle name="Normalny 4 2 2 2 3 2 2 2 2 2 2 4" xfId="30059"/>
    <cellStyle name="Normalny 4 2 2 2 3 2 2 2 2 2 3" xfId="10243"/>
    <cellStyle name="Normalny 4 2 2 2 3 2 2 2 2 2 3 2" xfId="23473"/>
    <cellStyle name="Normalny 4 2 2 2 3 2 2 2 2 2 3 2 2" xfId="49668"/>
    <cellStyle name="Normalny 4 2 2 2 3 2 2 2 2 2 3 3" xfId="36590"/>
    <cellStyle name="Normalny 4 2 2 2 3 2 2 2 2 2 4" xfId="16891"/>
    <cellStyle name="Normalny 4 2 2 2 3 2 2 2 2 2 4 2" xfId="43147"/>
    <cellStyle name="Normalny 4 2 2 2 3 2 2 2 2 2 5" xfId="30058"/>
    <cellStyle name="Normalny 4 2 2 2 3 2 2 2 2 3" xfId="3523"/>
    <cellStyle name="Normalny 4 2 2 2 3 2 2 2 2 3 2" xfId="10245"/>
    <cellStyle name="Normalny 4 2 2 2 3 2 2 2 2 3 2 2" xfId="23475"/>
    <cellStyle name="Normalny 4 2 2 2 3 2 2 2 2 3 2 2 2" xfId="49670"/>
    <cellStyle name="Normalny 4 2 2 2 3 2 2 2 2 3 2 3" xfId="36592"/>
    <cellStyle name="Normalny 4 2 2 2 3 2 2 2 2 3 3" xfId="16893"/>
    <cellStyle name="Normalny 4 2 2 2 3 2 2 2 2 3 3 2" xfId="43149"/>
    <cellStyle name="Normalny 4 2 2 2 3 2 2 2 2 3 4" xfId="30060"/>
    <cellStyle name="Normalny 4 2 2 2 3 2 2 2 2 4" xfId="10242"/>
    <cellStyle name="Normalny 4 2 2 2 3 2 2 2 2 4 2" xfId="23472"/>
    <cellStyle name="Normalny 4 2 2 2 3 2 2 2 2 4 2 2" xfId="49667"/>
    <cellStyle name="Normalny 4 2 2 2 3 2 2 2 2 4 3" xfId="36589"/>
    <cellStyle name="Normalny 4 2 2 2 3 2 2 2 2 5" xfId="16890"/>
    <cellStyle name="Normalny 4 2 2 2 3 2 2 2 2 5 2" xfId="43146"/>
    <cellStyle name="Normalny 4 2 2 2 3 2 2 2 2 6" xfId="30057"/>
    <cellStyle name="Normalny 4 2 2 2 3 2 2 2 3" xfId="3524"/>
    <cellStyle name="Normalny 4 2 2 2 3 2 2 2 3 2" xfId="3525"/>
    <cellStyle name="Normalny 4 2 2 2 3 2 2 2 3 2 2" xfId="10247"/>
    <cellStyle name="Normalny 4 2 2 2 3 2 2 2 3 2 2 2" xfId="23477"/>
    <cellStyle name="Normalny 4 2 2 2 3 2 2 2 3 2 2 2 2" xfId="49672"/>
    <cellStyle name="Normalny 4 2 2 2 3 2 2 2 3 2 2 3" xfId="36594"/>
    <cellStyle name="Normalny 4 2 2 2 3 2 2 2 3 2 3" xfId="16895"/>
    <cellStyle name="Normalny 4 2 2 2 3 2 2 2 3 2 3 2" xfId="43151"/>
    <cellStyle name="Normalny 4 2 2 2 3 2 2 2 3 2 4" xfId="30062"/>
    <cellStyle name="Normalny 4 2 2 2 3 2 2 2 3 3" xfId="10246"/>
    <cellStyle name="Normalny 4 2 2 2 3 2 2 2 3 3 2" xfId="23476"/>
    <cellStyle name="Normalny 4 2 2 2 3 2 2 2 3 3 2 2" xfId="49671"/>
    <cellStyle name="Normalny 4 2 2 2 3 2 2 2 3 3 3" xfId="36593"/>
    <cellStyle name="Normalny 4 2 2 2 3 2 2 2 3 4" xfId="16894"/>
    <cellStyle name="Normalny 4 2 2 2 3 2 2 2 3 4 2" xfId="43150"/>
    <cellStyle name="Normalny 4 2 2 2 3 2 2 2 3 5" xfId="30061"/>
    <cellStyle name="Normalny 4 2 2 2 3 2 2 2 4" xfId="3526"/>
    <cellStyle name="Normalny 4 2 2 2 3 2 2 2 4 2" xfId="10248"/>
    <cellStyle name="Normalny 4 2 2 2 3 2 2 2 4 2 2" xfId="23478"/>
    <cellStyle name="Normalny 4 2 2 2 3 2 2 2 4 2 2 2" xfId="49673"/>
    <cellStyle name="Normalny 4 2 2 2 3 2 2 2 4 2 3" xfId="36595"/>
    <cellStyle name="Normalny 4 2 2 2 3 2 2 2 4 3" xfId="16896"/>
    <cellStyle name="Normalny 4 2 2 2 3 2 2 2 4 3 2" xfId="43152"/>
    <cellStyle name="Normalny 4 2 2 2 3 2 2 2 4 4" xfId="30063"/>
    <cellStyle name="Normalny 4 2 2 2 3 2 2 2 5" xfId="10241"/>
    <cellStyle name="Normalny 4 2 2 2 3 2 2 2 5 2" xfId="23471"/>
    <cellStyle name="Normalny 4 2 2 2 3 2 2 2 5 2 2" xfId="49666"/>
    <cellStyle name="Normalny 4 2 2 2 3 2 2 2 5 3" xfId="36588"/>
    <cellStyle name="Normalny 4 2 2 2 3 2 2 2 6" xfId="16889"/>
    <cellStyle name="Normalny 4 2 2 2 3 2 2 2 6 2" xfId="43145"/>
    <cellStyle name="Normalny 4 2 2 2 3 2 2 2 7" xfId="30056"/>
    <cellStyle name="Normalny 4 2 2 2 3 2 2 3" xfId="3527"/>
    <cellStyle name="Normalny 4 2 2 2 3 2 2 3 2" xfId="3528"/>
    <cellStyle name="Normalny 4 2 2 2 3 2 2 3 2 2" xfId="3529"/>
    <cellStyle name="Normalny 4 2 2 2 3 2 2 3 2 2 2" xfId="10251"/>
    <cellStyle name="Normalny 4 2 2 2 3 2 2 3 2 2 2 2" xfId="23481"/>
    <cellStyle name="Normalny 4 2 2 2 3 2 2 3 2 2 2 2 2" xfId="49676"/>
    <cellStyle name="Normalny 4 2 2 2 3 2 2 3 2 2 2 3" xfId="36598"/>
    <cellStyle name="Normalny 4 2 2 2 3 2 2 3 2 2 3" xfId="16899"/>
    <cellStyle name="Normalny 4 2 2 2 3 2 2 3 2 2 3 2" xfId="43155"/>
    <cellStyle name="Normalny 4 2 2 2 3 2 2 3 2 2 4" xfId="30066"/>
    <cellStyle name="Normalny 4 2 2 2 3 2 2 3 2 3" xfId="10250"/>
    <cellStyle name="Normalny 4 2 2 2 3 2 2 3 2 3 2" xfId="23480"/>
    <cellStyle name="Normalny 4 2 2 2 3 2 2 3 2 3 2 2" xfId="49675"/>
    <cellStyle name="Normalny 4 2 2 2 3 2 2 3 2 3 3" xfId="36597"/>
    <cellStyle name="Normalny 4 2 2 2 3 2 2 3 2 4" xfId="16898"/>
    <cellStyle name="Normalny 4 2 2 2 3 2 2 3 2 4 2" xfId="43154"/>
    <cellStyle name="Normalny 4 2 2 2 3 2 2 3 2 5" xfId="30065"/>
    <cellStyle name="Normalny 4 2 2 2 3 2 2 3 3" xfId="3530"/>
    <cellStyle name="Normalny 4 2 2 2 3 2 2 3 3 2" xfId="10252"/>
    <cellStyle name="Normalny 4 2 2 2 3 2 2 3 3 2 2" xfId="23482"/>
    <cellStyle name="Normalny 4 2 2 2 3 2 2 3 3 2 2 2" xfId="49677"/>
    <cellStyle name="Normalny 4 2 2 2 3 2 2 3 3 2 3" xfId="36599"/>
    <cellStyle name="Normalny 4 2 2 2 3 2 2 3 3 3" xfId="16900"/>
    <cellStyle name="Normalny 4 2 2 2 3 2 2 3 3 3 2" xfId="43156"/>
    <cellStyle name="Normalny 4 2 2 2 3 2 2 3 3 4" xfId="30067"/>
    <cellStyle name="Normalny 4 2 2 2 3 2 2 3 4" xfId="10249"/>
    <cellStyle name="Normalny 4 2 2 2 3 2 2 3 4 2" xfId="23479"/>
    <cellStyle name="Normalny 4 2 2 2 3 2 2 3 4 2 2" xfId="49674"/>
    <cellStyle name="Normalny 4 2 2 2 3 2 2 3 4 3" xfId="36596"/>
    <cellStyle name="Normalny 4 2 2 2 3 2 2 3 5" xfId="16897"/>
    <cellStyle name="Normalny 4 2 2 2 3 2 2 3 5 2" xfId="43153"/>
    <cellStyle name="Normalny 4 2 2 2 3 2 2 3 6" xfId="30064"/>
    <cellStyle name="Normalny 4 2 2 2 3 2 2 4" xfId="3531"/>
    <cellStyle name="Normalny 4 2 2 2 3 2 2 4 2" xfId="3532"/>
    <cellStyle name="Normalny 4 2 2 2 3 2 2 4 2 2" xfId="10254"/>
    <cellStyle name="Normalny 4 2 2 2 3 2 2 4 2 2 2" xfId="23484"/>
    <cellStyle name="Normalny 4 2 2 2 3 2 2 4 2 2 2 2" xfId="49679"/>
    <cellStyle name="Normalny 4 2 2 2 3 2 2 4 2 2 3" xfId="36601"/>
    <cellStyle name="Normalny 4 2 2 2 3 2 2 4 2 3" xfId="16902"/>
    <cellStyle name="Normalny 4 2 2 2 3 2 2 4 2 3 2" xfId="43158"/>
    <cellStyle name="Normalny 4 2 2 2 3 2 2 4 2 4" xfId="30069"/>
    <cellStyle name="Normalny 4 2 2 2 3 2 2 4 3" xfId="10253"/>
    <cellStyle name="Normalny 4 2 2 2 3 2 2 4 3 2" xfId="23483"/>
    <cellStyle name="Normalny 4 2 2 2 3 2 2 4 3 2 2" xfId="49678"/>
    <cellStyle name="Normalny 4 2 2 2 3 2 2 4 3 3" xfId="36600"/>
    <cellStyle name="Normalny 4 2 2 2 3 2 2 4 4" xfId="16901"/>
    <cellStyle name="Normalny 4 2 2 2 3 2 2 4 4 2" xfId="43157"/>
    <cellStyle name="Normalny 4 2 2 2 3 2 2 4 5" xfId="30068"/>
    <cellStyle name="Normalny 4 2 2 2 3 2 2 5" xfId="3533"/>
    <cellStyle name="Normalny 4 2 2 2 3 2 2 5 2" xfId="10255"/>
    <cellStyle name="Normalny 4 2 2 2 3 2 2 5 2 2" xfId="23485"/>
    <cellStyle name="Normalny 4 2 2 2 3 2 2 5 2 2 2" xfId="49680"/>
    <cellStyle name="Normalny 4 2 2 2 3 2 2 5 2 3" xfId="36602"/>
    <cellStyle name="Normalny 4 2 2 2 3 2 2 5 3" xfId="16903"/>
    <cellStyle name="Normalny 4 2 2 2 3 2 2 5 3 2" xfId="43159"/>
    <cellStyle name="Normalny 4 2 2 2 3 2 2 5 4" xfId="30070"/>
    <cellStyle name="Normalny 4 2 2 2 3 2 2 6" xfId="10240"/>
    <cellStyle name="Normalny 4 2 2 2 3 2 2 6 2" xfId="23470"/>
    <cellStyle name="Normalny 4 2 2 2 3 2 2 6 2 2" xfId="49665"/>
    <cellStyle name="Normalny 4 2 2 2 3 2 2 6 3" xfId="36587"/>
    <cellStyle name="Normalny 4 2 2 2 3 2 2 7" xfId="16888"/>
    <cellStyle name="Normalny 4 2 2 2 3 2 2 7 2" xfId="43144"/>
    <cellStyle name="Normalny 4 2 2 2 3 2 2 8" xfId="30055"/>
    <cellStyle name="Normalny 4 2 2 2 3 2 3" xfId="3534"/>
    <cellStyle name="Normalny 4 2 2 2 3 2 3 2" xfId="3535"/>
    <cellStyle name="Normalny 4 2 2 2 3 2 3 2 2" xfId="3536"/>
    <cellStyle name="Normalny 4 2 2 2 3 2 3 2 2 2" xfId="3537"/>
    <cellStyle name="Normalny 4 2 2 2 3 2 3 2 2 2 2" xfId="10259"/>
    <cellStyle name="Normalny 4 2 2 2 3 2 3 2 2 2 2 2" xfId="23489"/>
    <cellStyle name="Normalny 4 2 2 2 3 2 3 2 2 2 2 2 2" xfId="49684"/>
    <cellStyle name="Normalny 4 2 2 2 3 2 3 2 2 2 2 3" xfId="36606"/>
    <cellStyle name="Normalny 4 2 2 2 3 2 3 2 2 2 3" xfId="16907"/>
    <cellStyle name="Normalny 4 2 2 2 3 2 3 2 2 2 3 2" xfId="43163"/>
    <cellStyle name="Normalny 4 2 2 2 3 2 3 2 2 2 4" xfId="30074"/>
    <cellStyle name="Normalny 4 2 2 2 3 2 3 2 2 3" xfId="10258"/>
    <cellStyle name="Normalny 4 2 2 2 3 2 3 2 2 3 2" xfId="23488"/>
    <cellStyle name="Normalny 4 2 2 2 3 2 3 2 2 3 2 2" xfId="49683"/>
    <cellStyle name="Normalny 4 2 2 2 3 2 3 2 2 3 3" xfId="36605"/>
    <cellStyle name="Normalny 4 2 2 2 3 2 3 2 2 4" xfId="16906"/>
    <cellStyle name="Normalny 4 2 2 2 3 2 3 2 2 4 2" xfId="43162"/>
    <cellStyle name="Normalny 4 2 2 2 3 2 3 2 2 5" xfId="30073"/>
    <cellStyle name="Normalny 4 2 2 2 3 2 3 2 3" xfId="3538"/>
    <cellStyle name="Normalny 4 2 2 2 3 2 3 2 3 2" xfId="10260"/>
    <cellStyle name="Normalny 4 2 2 2 3 2 3 2 3 2 2" xfId="23490"/>
    <cellStyle name="Normalny 4 2 2 2 3 2 3 2 3 2 2 2" xfId="49685"/>
    <cellStyle name="Normalny 4 2 2 2 3 2 3 2 3 2 3" xfId="36607"/>
    <cellStyle name="Normalny 4 2 2 2 3 2 3 2 3 3" xfId="16908"/>
    <cellStyle name="Normalny 4 2 2 2 3 2 3 2 3 3 2" xfId="43164"/>
    <cellStyle name="Normalny 4 2 2 2 3 2 3 2 3 4" xfId="30075"/>
    <cellStyle name="Normalny 4 2 2 2 3 2 3 2 4" xfId="10257"/>
    <cellStyle name="Normalny 4 2 2 2 3 2 3 2 4 2" xfId="23487"/>
    <cellStyle name="Normalny 4 2 2 2 3 2 3 2 4 2 2" xfId="49682"/>
    <cellStyle name="Normalny 4 2 2 2 3 2 3 2 4 3" xfId="36604"/>
    <cellStyle name="Normalny 4 2 2 2 3 2 3 2 5" xfId="16905"/>
    <cellStyle name="Normalny 4 2 2 2 3 2 3 2 5 2" xfId="43161"/>
    <cellStyle name="Normalny 4 2 2 2 3 2 3 2 6" xfId="30072"/>
    <cellStyle name="Normalny 4 2 2 2 3 2 3 3" xfId="3539"/>
    <cellStyle name="Normalny 4 2 2 2 3 2 3 3 2" xfId="3540"/>
    <cellStyle name="Normalny 4 2 2 2 3 2 3 3 2 2" xfId="10262"/>
    <cellStyle name="Normalny 4 2 2 2 3 2 3 3 2 2 2" xfId="23492"/>
    <cellStyle name="Normalny 4 2 2 2 3 2 3 3 2 2 2 2" xfId="49687"/>
    <cellStyle name="Normalny 4 2 2 2 3 2 3 3 2 2 3" xfId="36609"/>
    <cellStyle name="Normalny 4 2 2 2 3 2 3 3 2 3" xfId="16910"/>
    <cellStyle name="Normalny 4 2 2 2 3 2 3 3 2 3 2" xfId="43166"/>
    <cellStyle name="Normalny 4 2 2 2 3 2 3 3 2 4" xfId="30077"/>
    <cellStyle name="Normalny 4 2 2 2 3 2 3 3 3" xfId="10261"/>
    <cellStyle name="Normalny 4 2 2 2 3 2 3 3 3 2" xfId="23491"/>
    <cellStyle name="Normalny 4 2 2 2 3 2 3 3 3 2 2" xfId="49686"/>
    <cellStyle name="Normalny 4 2 2 2 3 2 3 3 3 3" xfId="36608"/>
    <cellStyle name="Normalny 4 2 2 2 3 2 3 3 4" xfId="16909"/>
    <cellStyle name="Normalny 4 2 2 2 3 2 3 3 4 2" xfId="43165"/>
    <cellStyle name="Normalny 4 2 2 2 3 2 3 3 5" xfId="30076"/>
    <cellStyle name="Normalny 4 2 2 2 3 2 3 4" xfId="3541"/>
    <cellStyle name="Normalny 4 2 2 2 3 2 3 4 2" xfId="10263"/>
    <cellStyle name="Normalny 4 2 2 2 3 2 3 4 2 2" xfId="23493"/>
    <cellStyle name="Normalny 4 2 2 2 3 2 3 4 2 2 2" xfId="49688"/>
    <cellStyle name="Normalny 4 2 2 2 3 2 3 4 2 3" xfId="36610"/>
    <cellStyle name="Normalny 4 2 2 2 3 2 3 4 3" xfId="16911"/>
    <cellStyle name="Normalny 4 2 2 2 3 2 3 4 3 2" xfId="43167"/>
    <cellStyle name="Normalny 4 2 2 2 3 2 3 4 4" xfId="30078"/>
    <cellStyle name="Normalny 4 2 2 2 3 2 3 5" xfId="10256"/>
    <cellStyle name="Normalny 4 2 2 2 3 2 3 5 2" xfId="23486"/>
    <cellStyle name="Normalny 4 2 2 2 3 2 3 5 2 2" xfId="49681"/>
    <cellStyle name="Normalny 4 2 2 2 3 2 3 5 3" xfId="36603"/>
    <cellStyle name="Normalny 4 2 2 2 3 2 3 6" xfId="16904"/>
    <cellStyle name="Normalny 4 2 2 2 3 2 3 6 2" xfId="43160"/>
    <cellStyle name="Normalny 4 2 2 2 3 2 3 7" xfId="30071"/>
    <cellStyle name="Normalny 4 2 2 2 3 2 4" xfId="3542"/>
    <cellStyle name="Normalny 4 2 2 2 3 2 4 2" xfId="3543"/>
    <cellStyle name="Normalny 4 2 2 2 3 2 4 2 2" xfId="3544"/>
    <cellStyle name="Normalny 4 2 2 2 3 2 4 2 2 2" xfId="10266"/>
    <cellStyle name="Normalny 4 2 2 2 3 2 4 2 2 2 2" xfId="23496"/>
    <cellStyle name="Normalny 4 2 2 2 3 2 4 2 2 2 2 2" xfId="49691"/>
    <cellStyle name="Normalny 4 2 2 2 3 2 4 2 2 2 3" xfId="36613"/>
    <cellStyle name="Normalny 4 2 2 2 3 2 4 2 2 3" xfId="16914"/>
    <cellStyle name="Normalny 4 2 2 2 3 2 4 2 2 3 2" xfId="43170"/>
    <cellStyle name="Normalny 4 2 2 2 3 2 4 2 2 4" xfId="30081"/>
    <cellStyle name="Normalny 4 2 2 2 3 2 4 2 3" xfId="10265"/>
    <cellStyle name="Normalny 4 2 2 2 3 2 4 2 3 2" xfId="23495"/>
    <cellStyle name="Normalny 4 2 2 2 3 2 4 2 3 2 2" xfId="49690"/>
    <cellStyle name="Normalny 4 2 2 2 3 2 4 2 3 3" xfId="36612"/>
    <cellStyle name="Normalny 4 2 2 2 3 2 4 2 4" xfId="16913"/>
    <cellStyle name="Normalny 4 2 2 2 3 2 4 2 4 2" xfId="43169"/>
    <cellStyle name="Normalny 4 2 2 2 3 2 4 2 5" xfId="30080"/>
    <cellStyle name="Normalny 4 2 2 2 3 2 4 3" xfId="3545"/>
    <cellStyle name="Normalny 4 2 2 2 3 2 4 3 2" xfId="10267"/>
    <cellStyle name="Normalny 4 2 2 2 3 2 4 3 2 2" xfId="23497"/>
    <cellStyle name="Normalny 4 2 2 2 3 2 4 3 2 2 2" xfId="49692"/>
    <cellStyle name="Normalny 4 2 2 2 3 2 4 3 2 3" xfId="36614"/>
    <cellStyle name="Normalny 4 2 2 2 3 2 4 3 3" xfId="16915"/>
    <cellStyle name="Normalny 4 2 2 2 3 2 4 3 3 2" xfId="43171"/>
    <cellStyle name="Normalny 4 2 2 2 3 2 4 3 4" xfId="30082"/>
    <cellStyle name="Normalny 4 2 2 2 3 2 4 4" xfId="10264"/>
    <cellStyle name="Normalny 4 2 2 2 3 2 4 4 2" xfId="23494"/>
    <cellStyle name="Normalny 4 2 2 2 3 2 4 4 2 2" xfId="49689"/>
    <cellStyle name="Normalny 4 2 2 2 3 2 4 4 3" xfId="36611"/>
    <cellStyle name="Normalny 4 2 2 2 3 2 4 5" xfId="16912"/>
    <cellStyle name="Normalny 4 2 2 2 3 2 4 5 2" xfId="43168"/>
    <cellStyle name="Normalny 4 2 2 2 3 2 4 6" xfId="30079"/>
    <cellStyle name="Normalny 4 2 2 2 3 2 5" xfId="3546"/>
    <cellStyle name="Normalny 4 2 2 2 3 2 5 2" xfId="3547"/>
    <cellStyle name="Normalny 4 2 2 2 3 2 5 2 2" xfId="10269"/>
    <cellStyle name="Normalny 4 2 2 2 3 2 5 2 2 2" xfId="23499"/>
    <cellStyle name="Normalny 4 2 2 2 3 2 5 2 2 2 2" xfId="49694"/>
    <cellStyle name="Normalny 4 2 2 2 3 2 5 2 2 3" xfId="36616"/>
    <cellStyle name="Normalny 4 2 2 2 3 2 5 2 3" xfId="16917"/>
    <cellStyle name="Normalny 4 2 2 2 3 2 5 2 3 2" xfId="43173"/>
    <cellStyle name="Normalny 4 2 2 2 3 2 5 2 4" xfId="30084"/>
    <cellStyle name="Normalny 4 2 2 2 3 2 5 3" xfId="10268"/>
    <cellStyle name="Normalny 4 2 2 2 3 2 5 3 2" xfId="23498"/>
    <cellStyle name="Normalny 4 2 2 2 3 2 5 3 2 2" xfId="49693"/>
    <cellStyle name="Normalny 4 2 2 2 3 2 5 3 3" xfId="36615"/>
    <cellStyle name="Normalny 4 2 2 2 3 2 5 4" xfId="16916"/>
    <cellStyle name="Normalny 4 2 2 2 3 2 5 4 2" xfId="43172"/>
    <cellStyle name="Normalny 4 2 2 2 3 2 5 5" xfId="30083"/>
    <cellStyle name="Normalny 4 2 2 2 3 2 6" xfId="3548"/>
    <cellStyle name="Normalny 4 2 2 2 3 2 6 2" xfId="10270"/>
    <cellStyle name="Normalny 4 2 2 2 3 2 6 2 2" xfId="23500"/>
    <cellStyle name="Normalny 4 2 2 2 3 2 6 2 2 2" xfId="49695"/>
    <cellStyle name="Normalny 4 2 2 2 3 2 6 2 3" xfId="36617"/>
    <cellStyle name="Normalny 4 2 2 2 3 2 6 3" xfId="16918"/>
    <cellStyle name="Normalny 4 2 2 2 3 2 6 3 2" xfId="43174"/>
    <cellStyle name="Normalny 4 2 2 2 3 2 6 4" xfId="30085"/>
    <cellStyle name="Normalny 4 2 2 2 3 2 7" xfId="10239"/>
    <cellStyle name="Normalny 4 2 2 2 3 2 7 2" xfId="23469"/>
    <cellStyle name="Normalny 4 2 2 2 3 2 7 2 2" xfId="49664"/>
    <cellStyle name="Normalny 4 2 2 2 3 2 7 3" xfId="36586"/>
    <cellStyle name="Normalny 4 2 2 2 3 2 8" xfId="16887"/>
    <cellStyle name="Normalny 4 2 2 2 3 2 8 2" xfId="43143"/>
    <cellStyle name="Normalny 4 2 2 2 3 2 9" xfId="30054"/>
    <cellStyle name="Normalny 4 2 2 2 3 3" xfId="3549"/>
    <cellStyle name="Normalny 4 2 2 2 3 3 2" xfId="3550"/>
    <cellStyle name="Normalny 4 2 2 2 3 3 2 2" xfId="3551"/>
    <cellStyle name="Normalny 4 2 2 2 3 3 2 2 2" xfId="3552"/>
    <cellStyle name="Normalny 4 2 2 2 3 3 2 2 2 2" xfId="3553"/>
    <cellStyle name="Normalny 4 2 2 2 3 3 2 2 2 2 2" xfId="10275"/>
    <cellStyle name="Normalny 4 2 2 2 3 3 2 2 2 2 2 2" xfId="23505"/>
    <cellStyle name="Normalny 4 2 2 2 3 3 2 2 2 2 2 2 2" xfId="49700"/>
    <cellStyle name="Normalny 4 2 2 2 3 3 2 2 2 2 2 3" xfId="36622"/>
    <cellStyle name="Normalny 4 2 2 2 3 3 2 2 2 2 3" xfId="16923"/>
    <cellStyle name="Normalny 4 2 2 2 3 3 2 2 2 2 3 2" xfId="43179"/>
    <cellStyle name="Normalny 4 2 2 2 3 3 2 2 2 2 4" xfId="30090"/>
    <cellStyle name="Normalny 4 2 2 2 3 3 2 2 2 3" xfId="10274"/>
    <cellStyle name="Normalny 4 2 2 2 3 3 2 2 2 3 2" xfId="23504"/>
    <cellStyle name="Normalny 4 2 2 2 3 3 2 2 2 3 2 2" xfId="49699"/>
    <cellStyle name="Normalny 4 2 2 2 3 3 2 2 2 3 3" xfId="36621"/>
    <cellStyle name="Normalny 4 2 2 2 3 3 2 2 2 4" xfId="16922"/>
    <cellStyle name="Normalny 4 2 2 2 3 3 2 2 2 4 2" xfId="43178"/>
    <cellStyle name="Normalny 4 2 2 2 3 3 2 2 2 5" xfId="30089"/>
    <cellStyle name="Normalny 4 2 2 2 3 3 2 2 3" xfId="3554"/>
    <cellStyle name="Normalny 4 2 2 2 3 3 2 2 3 2" xfId="10276"/>
    <cellStyle name="Normalny 4 2 2 2 3 3 2 2 3 2 2" xfId="23506"/>
    <cellStyle name="Normalny 4 2 2 2 3 3 2 2 3 2 2 2" xfId="49701"/>
    <cellStyle name="Normalny 4 2 2 2 3 3 2 2 3 2 3" xfId="36623"/>
    <cellStyle name="Normalny 4 2 2 2 3 3 2 2 3 3" xfId="16924"/>
    <cellStyle name="Normalny 4 2 2 2 3 3 2 2 3 3 2" xfId="43180"/>
    <cellStyle name="Normalny 4 2 2 2 3 3 2 2 3 4" xfId="30091"/>
    <cellStyle name="Normalny 4 2 2 2 3 3 2 2 4" xfId="10273"/>
    <cellStyle name="Normalny 4 2 2 2 3 3 2 2 4 2" xfId="23503"/>
    <cellStyle name="Normalny 4 2 2 2 3 3 2 2 4 2 2" xfId="49698"/>
    <cellStyle name="Normalny 4 2 2 2 3 3 2 2 4 3" xfId="36620"/>
    <cellStyle name="Normalny 4 2 2 2 3 3 2 2 5" xfId="16921"/>
    <cellStyle name="Normalny 4 2 2 2 3 3 2 2 5 2" xfId="43177"/>
    <cellStyle name="Normalny 4 2 2 2 3 3 2 2 6" xfId="30088"/>
    <cellStyle name="Normalny 4 2 2 2 3 3 2 3" xfId="3555"/>
    <cellStyle name="Normalny 4 2 2 2 3 3 2 3 2" xfId="3556"/>
    <cellStyle name="Normalny 4 2 2 2 3 3 2 3 2 2" xfId="10278"/>
    <cellStyle name="Normalny 4 2 2 2 3 3 2 3 2 2 2" xfId="23508"/>
    <cellStyle name="Normalny 4 2 2 2 3 3 2 3 2 2 2 2" xfId="49703"/>
    <cellStyle name="Normalny 4 2 2 2 3 3 2 3 2 2 3" xfId="36625"/>
    <cellStyle name="Normalny 4 2 2 2 3 3 2 3 2 3" xfId="16926"/>
    <cellStyle name="Normalny 4 2 2 2 3 3 2 3 2 3 2" xfId="43182"/>
    <cellStyle name="Normalny 4 2 2 2 3 3 2 3 2 4" xfId="30093"/>
    <cellStyle name="Normalny 4 2 2 2 3 3 2 3 3" xfId="10277"/>
    <cellStyle name="Normalny 4 2 2 2 3 3 2 3 3 2" xfId="23507"/>
    <cellStyle name="Normalny 4 2 2 2 3 3 2 3 3 2 2" xfId="49702"/>
    <cellStyle name="Normalny 4 2 2 2 3 3 2 3 3 3" xfId="36624"/>
    <cellStyle name="Normalny 4 2 2 2 3 3 2 3 4" xfId="16925"/>
    <cellStyle name="Normalny 4 2 2 2 3 3 2 3 4 2" xfId="43181"/>
    <cellStyle name="Normalny 4 2 2 2 3 3 2 3 5" xfId="30092"/>
    <cellStyle name="Normalny 4 2 2 2 3 3 2 4" xfId="3557"/>
    <cellStyle name="Normalny 4 2 2 2 3 3 2 4 2" xfId="10279"/>
    <cellStyle name="Normalny 4 2 2 2 3 3 2 4 2 2" xfId="23509"/>
    <cellStyle name="Normalny 4 2 2 2 3 3 2 4 2 2 2" xfId="49704"/>
    <cellStyle name="Normalny 4 2 2 2 3 3 2 4 2 3" xfId="36626"/>
    <cellStyle name="Normalny 4 2 2 2 3 3 2 4 3" xfId="16927"/>
    <cellStyle name="Normalny 4 2 2 2 3 3 2 4 3 2" xfId="43183"/>
    <cellStyle name="Normalny 4 2 2 2 3 3 2 4 4" xfId="30094"/>
    <cellStyle name="Normalny 4 2 2 2 3 3 2 5" xfId="10272"/>
    <cellStyle name="Normalny 4 2 2 2 3 3 2 5 2" xfId="23502"/>
    <cellStyle name="Normalny 4 2 2 2 3 3 2 5 2 2" xfId="49697"/>
    <cellStyle name="Normalny 4 2 2 2 3 3 2 5 3" xfId="36619"/>
    <cellStyle name="Normalny 4 2 2 2 3 3 2 6" xfId="16920"/>
    <cellStyle name="Normalny 4 2 2 2 3 3 2 6 2" xfId="43176"/>
    <cellStyle name="Normalny 4 2 2 2 3 3 2 7" xfId="30087"/>
    <cellStyle name="Normalny 4 2 2 2 3 3 3" xfId="3558"/>
    <cellStyle name="Normalny 4 2 2 2 3 3 3 2" xfId="3559"/>
    <cellStyle name="Normalny 4 2 2 2 3 3 3 2 2" xfId="3560"/>
    <cellStyle name="Normalny 4 2 2 2 3 3 3 2 2 2" xfId="10282"/>
    <cellStyle name="Normalny 4 2 2 2 3 3 3 2 2 2 2" xfId="23512"/>
    <cellStyle name="Normalny 4 2 2 2 3 3 3 2 2 2 2 2" xfId="49707"/>
    <cellStyle name="Normalny 4 2 2 2 3 3 3 2 2 2 3" xfId="36629"/>
    <cellStyle name="Normalny 4 2 2 2 3 3 3 2 2 3" xfId="16930"/>
    <cellStyle name="Normalny 4 2 2 2 3 3 3 2 2 3 2" xfId="43186"/>
    <cellStyle name="Normalny 4 2 2 2 3 3 3 2 2 4" xfId="30097"/>
    <cellStyle name="Normalny 4 2 2 2 3 3 3 2 3" xfId="10281"/>
    <cellStyle name="Normalny 4 2 2 2 3 3 3 2 3 2" xfId="23511"/>
    <cellStyle name="Normalny 4 2 2 2 3 3 3 2 3 2 2" xfId="49706"/>
    <cellStyle name="Normalny 4 2 2 2 3 3 3 2 3 3" xfId="36628"/>
    <cellStyle name="Normalny 4 2 2 2 3 3 3 2 4" xfId="16929"/>
    <cellStyle name="Normalny 4 2 2 2 3 3 3 2 4 2" xfId="43185"/>
    <cellStyle name="Normalny 4 2 2 2 3 3 3 2 5" xfId="30096"/>
    <cellStyle name="Normalny 4 2 2 2 3 3 3 3" xfId="3561"/>
    <cellStyle name="Normalny 4 2 2 2 3 3 3 3 2" xfId="10283"/>
    <cellStyle name="Normalny 4 2 2 2 3 3 3 3 2 2" xfId="23513"/>
    <cellStyle name="Normalny 4 2 2 2 3 3 3 3 2 2 2" xfId="49708"/>
    <cellStyle name="Normalny 4 2 2 2 3 3 3 3 2 3" xfId="36630"/>
    <cellStyle name="Normalny 4 2 2 2 3 3 3 3 3" xfId="16931"/>
    <cellStyle name="Normalny 4 2 2 2 3 3 3 3 3 2" xfId="43187"/>
    <cellStyle name="Normalny 4 2 2 2 3 3 3 3 4" xfId="30098"/>
    <cellStyle name="Normalny 4 2 2 2 3 3 3 4" xfId="10280"/>
    <cellStyle name="Normalny 4 2 2 2 3 3 3 4 2" xfId="23510"/>
    <cellStyle name="Normalny 4 2 2 2 3 3 3 4 2 2" xfId="49705"/>
    <cellStyle name="Normalny 4 2 2 2 3 3 3 4 3" xfId="36627"/>
    <cellStyle name="Normalny 4 2 2 2 3 3 3 5" xfId="16928"/>
    <cellStyle name="Normalny 4 2 2 2 3 3 3 5 2" xfId="43184"/>
    <cellStyle name="Normalny 4 2 2 2 3 3 3 6" xfId="30095"/>
    <cellStyle name="Normalny 4 2 2 2 3 3 4" xfId="3562"/>
    <cellStyle name="Normalny 4 2 2 2 3 3 4 2" xfId="3563"/>
    <cellStyle name="Normalny 4 2 2 2 3 3 4 2 2" xfId="10285"/>
    <cellStyle name="Normalny 4 2 2 2 3 3 4 2 2 2" xfId="23515"/>
    <cellStyle name="Normalny 4 2 2 2 3 3 4 2 2 2 2" xfId="49710"/>
    <cellStyle name="Normalny 4 2 2 2 3 3 4 2 2 3" xfId="36632"/>
    <cellStyle name="Normalny 4 2 2 2 3 3 4 2 3" xfId="16933"/>
    <cellStyle name="Normalny 4 2 2 2 3 3 4 2 3 2" xfId="43189"/>
    <cellStyle name="Normalny 4 2 2 2 3 3 4 2 4" xfId="30100"/>
    <cellStyle name="Normalny 4 2 2 2 3 3 4 3" xfId="10284"/>
    <cellStyle name="Normalny 4 2 2 2 3 3 4 3 2" xfId="23514"/>
    <cellStyle name="Normalny 4 2 2 2 3 3 4 3 2 2" xfId="49709"/>
    <cellStyle name="Normalny 4 2 2 2 3 3 4 3 3" xfId="36631"/>
    <cellStyle name="Normalny 4 2 2 2 3 3 4 4" xfId="16932"/>
    <cellStyle name="Normalny 4 2 2 2 3 3 4 4 2" xfId="43188"/>
    <cellStyle name="Normalny 4 2 2 2 3 3 4 5" xfId="30099"/>
    <cellStyle name="Normalny 4 2 2 2 3 3 5" xfId="3564"/>
    <cellStyle name="Normalny 4 2 2 2 3 3 5 2" xfId="10286"/>
    <cellStyle name="Normalny 4 2 2 2 3 3 5 2 2" xfId="23516"/>
    <cellStyle name="Normalny 4 2 2 2 3 3 5 2 2 2" xfId="49711"/>
    <cellStyle name="Normalny 4 2 2 2 3 3 5 2 3" xfId="36633"/>
    <cellStyle name="Normalny 4 2 2 2 3 3 5 3" xfId="16934"/>
    <cellStyle name="Normalny 4 2 2 2 3 3 5 3 2" xfId="43190"/>
    <cellStyle name="Normalny 4 2 2 2 3 3 5 4" xfId="30101"/>
    <cellStyle name="Normalny 4 2 2 2 3 3 6" xfId="10271"/>
    <cellStyle name="Normalny 4 2 2 2 3 3 6 2" xfId="23501"/>
    <cellStyle name="Normalny 4 2 2 2 3 3 6 2 2" xfId="49696"/>
    <cellStyle name="Normalny 4 2 2 2 3 3 6 3" xfId="36618"/>
    <cellStyle name="Normalny 4 2 2 2 3 3 7" xfId="16919"/>
    <cellStyle name="Normalny 4 2 2 2 3 3 7 2" xfId="43175"/>
    <cellStyle name="Normalny 4 2 2 2 3 3 8" xfId="30086"/>
    <cellStyle name="Normalny 4 2 2 2 3 4" xfId="3565"/>
    <cellStyle name="Normalny 4 2 2 2 3 4 2" xfId="3566"/>
    <cellStyle name="Normalny 4 2 2 2 3 4 2 2" xfId="3567"/>
    <cellStyle name="Normalny 4 2 2 2 3 4 2 2 2" xfId="3568"/>
    <cellStyle name="Normalny 4 2 2 2 3 4 2 2 2 2" xfId="10290"/>
    <cellStyle name="Normalny 4 2 2 2 3 4 2 2 2 2 2" xfId="23520"/>
    <cellStyle name="Normalny 4 2 2 2 3 4 2 2 2 2 2 2" xfId="49715"/>
    <cellStyle name="Normalny 4 2 2 2 3 4 2 2 2 2 3" xfId="36637"/>
    <cellStyle name="Normalny 4 2 2 2 3 4 2 2 2 3" xfId="16938"/>
    <cellStyle name="Normalny 4 2 2 2 3 4 2 2 2 3 2" xfId="43194"/>
    <cellStyle name="Normalny 4 2 2 2 3 4 2 2 2 4" xfId="30105"/>
    <cellStyle name="Normalny 4 2 2 2 3 4 2 2 3" xfId="10289"/>
    <cellStyle name="Normalny 4 2 2 2 3 4 2 2 3 2" xfId="23519"/>
    <cellStyle name="Normalny 4 2 2 2 3 4 2 2 3 2 2" xfId="49714"/>
    <cellStyle name="Normalny 4 2 2 2 3 4 2 2 3 3" xfId="36636"/>
    <cellStyle name="Normalny 4 2 2 2 3 4 2 2 4" xfId="16937"/>
    <cellStyle name="Normalny 4 2 2 2 3 4 2 2 4 2" xfId="43193"/>
    <cellStyle name="Normalny 4 2 2 2 3 4 2 2 5" xfId="30104"/>
    <cellStyle name="Normalny 4 2 2 2 3 4 2 3" xfId="3569"/>
    <cellStyle name="Normalny 4 2 2 2 3 4 2 3 2" xfId="10291"/>
    <cellStyle name="Normalny 4 2 2 2 3 4 2 3 2 2" xfId="23521"/>
    <cellStyle name="Normalny 4 2 2 2 3 4 2 3 2 2 2" xfId="49716"/>
    <cellStyle name="Normalny 4 2 2 2 3 4 2 3 2 3" xfId="36638"/>
    <cellStyle name="Normalny 4 2 2 2 3 4 2 3 3" xfId="16939"/>
    <cellStyle name="Normalny 4 2 2 2 3 4 2 3 3 2" xfId="43195"/>
    <cellStyle name="Normalny 4 2 2 2 3 4 2 3 4" xfId="30106"/>
    <cellStyle name="Normalny 4 2 2 2 3 4 2 4" xfId="10288"/>
    <cellStyle name="Normalny 4 2 2 2 3 4 2 4 2" xfId="23518"/>
    <cellStyle name="Normalny 4 2 2 2 3 4 2 4 2 2" xfId="49713"/>
    <cellStyle name="Normalny 4 2 2 2 3 4 2 4 3" xfId="36635"/>
    <cellStyle name="Normalny 4 2 2 2 3 4 2 5" xfId="16936"/>
    <cellStyle name="Normalny 4 2 2 2 3 4 2 5 2" xfId="43192"/>
    <cellStyle name="Normalny 4 2 2 2 3 4 2 6" xfId="30103"/>
    <cellStyle name="Normalny 4 2 2 2 3 4 3" xfId="3570"/>
    <cellStyle name="Normalny 4 2 2 2 3 4 3 2" xfId="3571"/>
    <cellStyle name="Normalny 4 2 2 2 3 4 3 2 2" xfId="10293"/>
    <cellStyle name="Normalny 4 2 2 2 3 4 3 2 2 2" xfId="23523"/>
    <cellStyle name="Normalny 4 2 2 2 3 4 3 2 2 2 2" xfId="49718"/>
    <cellStyle name="Normalny 4 2 2 2 3 4 3 2 2 3" xfId="36640"/>
    <cellStyle name="Normalny 4 2 2 2 3 4 3 2 3" xfId="16941"/>
    <cellStyle name="Normalny 4 2 2 2 3 4 3 2 3 2" xfId="43197"/>
    <cellStyle name="Normalny 4 2 2 2 3 4 3 2 4" xfId="30108"/>
    <cellStyle name="Normalny 4 2 2 2 3 4 3 3" xfId="10292"/>
    <cellStyle name="Normalny 4 2 2 2 3 4 3 3 2" xfId="23522"/>
    <cellStyle name="Normalny 4 2 2 2 3 4 3 3 2 2" xfId="49717"/>
    <cellStyle name="Normalny 4 2 2 2 3 4 3 3 3" xfId="36639"/>
    <cellStyle name="Normalny 4 2 2 2 3 4 3 4" xfId="16940"/>
    <cellStyle name="Normalny 4 2 2 2 3 4 3 4 2" xfId="43196"/>
    <cellStyle name="Normalny 4 2 2 2 3 4 3 5" xfId="30107"/>
    <cellStyle name="Normalny 4 2 2 2 3 4 4" xfId="3572"/>
    <cellStyle name="Normalny 4 2 2 2 3 4 4 2" xfId="10294"/>
    <cellStyle name="Normalny 4 2 2 2 3 4 4 2 2" xfId="23524"/>
    <cellStyle name="Normalny 4 2 2 2 3 4 4 2 2 2" xfId="49719"/>
    <cellStyle name="Normalny 4 2 2 2 3 4 4 2 3" xfId="36641"/>
    <cellStyle name="Normalny 4 2 2 2 3 4 4 3" xfId="16942"/>
    <cellStyle name="Normalny 4 2 2 2 3 4 4 3 2" xfId="43198"/>
    <cellStyle name="Normalny 4 2 2 2 3 4 4 4" xfId="30109"/>
    <cellStyle name="Normalny 4 2 2 2 3 4 5" xfId="10287"/>
    <cellStyle name="Normalny 4 2 2 2 3 4 5 2" xfId="23517"/>
    <cellStyle name="Normalny 4 2 2 2 3 4 5 2 2" xfId="49712"/>
    <cellStyle name="Normalny 4 2 2 2 3 4 5 3" xfId="36634"/>
    <cellStyle name="Normalny 4 2 2 2 3 4 6" xfId="16935"/>
    <cellStyle name="Normalny 4 2 2 2 3 4 6 2" xfId="43191"/>
    <cellStyle name="Normalny 4 2 2 2 3 4 7" xfId="30102"/>
    <cellStyle name="Normalny 4 2 2 2 3 5" xfId="3573"/>
    <cellStyle name="Normalny 4 2 2 2 3 5 2" xfId="3574"/>
    <cellStyle name="Normalny 4 2 2 2 3 5 2 2" xfId="3575"/>
    <cellStyle name="Normalny 4 2 2 2 3 5 2 2 2" xfId="10297"/>
    <cellStyle name="Normalny 4 2 2 2 3 5 2 2 2 2" xfId="23527"/>
    <cellStyle name="Normalny 4 2 2 2 3 5 2 2 2 2 2" xfId="49722"/>
    <cellStyle name="Normalny 4 2 2 2 3 5 2 2 2 3" xfId="36644"/>
    <cellStyle name="Normalny 4 2 2 2 3 5 2 2 3" xfId="16945"/>
    <cellStyle name="Normalny 4 2 2 2 3 5 2 2 3 2" xfId="43201"/>
    <cellStyle name="Normalny 4 2 2 2 3 5 2 2 4" xfId="30112"/>
    <cellStyle name="Normalny 4 2 2 2 3 5 2 3" xfId="10296"/>
    <cellStyle name="Normalny 4 2 2 2 3 5 2 3 2" xfId="23526"/>
    <cellStyle name="Normalny 4 2 2 2 3 5 2 3 2 2" xfId="49721"/>
    <cellStyle name="Normalny 4 2 2 2 3 5 2 3 3" xfId="36643"/>
    <cellStyle name="Normalny 4 2 2 2 3 5 2 4" xfId="16944"/>
    <cellStyle name="Normalny 4 2 2 2 3 5 2 4 2" xfId="43200"/>
    <cellStyle name="Normalny 4 2 2 2 3 5 2 5" xfId="30111"/>
    <cellStyle name="Normalny 4 2 2 2 3 5 3" xfId="3576"/>
    <cellStyle name="Normalny 4 2 2 2 3 5 3 2" xfId="10298"/>
    <cellStyle name="Normalny 4 2 2 2 3 5 3 2 2" xfId="23528"/>
    <cellStyle name="Normalny 4 2 2 2 3 5 3 2 2 2" xfId="49723"/>
    <cellStyle name="Normalny 4 2 2 2 3 5 3 2 3" xfId="36645"/>
    <cellStyle name="Normalny 4 2 2 2 3 5 3 3" xfId="16946"/>
    <cellStyle name="Normalny 4 2 2 2 3 5 3 3 2" xfId="43202"/>
    <cellStyle name="Normalny 4 2 2 2 3 5 3 4" xfId="30113"/>
    <cellStyle name="Normalny 4 2 2 2 3 5 4" xfId="10295"/>
    <cellStyle name="Normalny 4 2 2 2 3 5 4 2" xfId="23525"/>
    <cellStyle name="Normalny 4 2 2 2 3 5 4 2 2" xfId="49720"/>
    <cellStyle name="Normalny 4 2 2 2 3 5 4 3" xfId="36642"/>
    <cellStyle name="Normalny 4 2 2 2 3 5 5" xfId="16943"/>
    <cellStyle name="Normalny 4 2 2 2 3 5 5 2" xfId="43199"/>
    <cellStyle name="Normalny 4 2 2 2 3 5 6" xfId="30110"/>
    <cellStyle name="Normalny 4 2 2 2 3 6" xfId="3577"/>
    <cellStyle name="Normalny 4 2 2 2 3 6 2" xfId="3578"/>
    <cellStyle name="Normalny 4 2 2 2 3 6 2 2" xfId="10300"/>
    <cellStyle name="Normalny 4 2 2 2 3 6 2 2 2" xfId="23530"/>
    <cellStyle name="Normalny 4 2 2 2 3 6 2 2 2 2" xfId="49725"/>
    <cellStyle name="Normalny 4 2 2 2 3 6 2 2 3" xfId="36647"/>
    <cellStyle name="Normalny 4 2 2 2 3 6 2 3" xfId="16948"/>
    <cellStyle name="Normalny 4 2 2 2 3 6 2 3 2" xfId="43204"/>
    <cellStyle name="Normalny 4 2 2 2 3 6 2 4" xfId="30115"/>
    <cellStyle name="Normalny 4 2 2 2 3 6 3" xfId="10299"/>
    <cellStyle name="Normalny 4 2 2 2 3 6 3 2" xfId="23529"/>
    <cellStyle name="Normalny 4 2 2 2 3 6 3 2 2" xfId="49724"/>
    <cellStyle name="Normalny 4 2 2 2 3 6 3 3" xfId="36646"/>
    <cellStyle name="Normalny 4 2 2 2 3 6 4" xfId="16947"/>
    <cellStyle name="Normalny 4 2 2 2 3 6 4 2" xfId="43203"/>
    <cellStyle name="Normalny 4 2 2 2 3 6 5" xfId="30114"/>
    <cellStyle name="Normalny 4 2 2 2 3 7" xfId="3579"/>
    <cellStyle name="Normalny 4 2 2 2 3 7 2" xfId="10301"/>
    <cellStyle name="Normalny 4 2 2 2 3 7 2 2" xfId="23531"/>
    <cellStyle name="Normalny 4 2 2 2 3 7 2 2 2" xfId="49726"/>
    <cellStyle name="Normalny 4 2 2 2 3 7 2 3" xfId="36648"/>
    <cellStyle name="Normalny 4 2 2 2 3 7 3" xfId="16949"/>
    <cellStyle name="Normalny 4 2 2 2 3 7 3 2" xfId="43205"/>
    <cellStyle name="Normalny 4 2 2 2 3 7 4" xfId="30116"/>
    <cellStyle name="Normalny 4 2 2 2 3 8" xfId="10238"/>
    <cellStyle name="Normalny 4 2 2 2 3 8 2" xfId="23468"/>
    <cellStyle name="Normalny 4 2 2 2 3 8 2 2" xfId="49663"/>
    <cellStyle name="Normalny 4 2 2 2 3 8 3" xfId="36585"/>
    <cellStyle name="Normalny 4 2 2 2 3 9" xfId="16886"/>
    <cellStyle name="Normalny 4 2 2 2 3 9 2" xfId="43142"/>
    <cellStyle name="Normalny 4 2 2 2 4" xfId="3580"/>
    <cellStyle name="Normalny 4 2 2 2 4 2" xfId="3581"/>
    <cellStyle name="Normalny 4 2 2 2 4 2 2" xfId="3582"/>
    <cellStyle name="Normalny 4 2 2 2 4 2 2 2" xfId="3583"/>
    <cellStyle name="Normalny 4 2 2 2 4 2 2 2 2" xfId="3584"/>
    <cellStyle name="Normalny 4 2 2 2 4 2 2 2 2 2" xfId="3585"/>
    <cellStyle name="Normalny 4 2 2 2 4 2 2 2 2 2 2" xfId="10307"/>
    <cellStyle name="Normalny 4 2 2 2 4 2 2 2 2 2 2 2" xfId="23537"/>
    <cellStyle name="Normalny 4 2 2 2 4 2 2 2 2 2 2 2 2" xfId="49732"/>
    <cellStyle name="Normalny 4 2 2 2 4 2 2 2 2 2 2 3" xfId="36654"/>
    <cellStyle name="Normalny 4 2 2 2 4 2 2 2 2 2 3" xfId="16955"/>
    <cellStyle name="Normalny 4 2 2 2 4 2 2 2 2 2 3 2" xfId="43211"/>
    <cellStyle name="Normalny 4 2 2 2 4 2 2 2 2 2 4" xfId="30122"/>
    <cellStyle name="Normalny 4 2 2 2 4 2 2 2 2 3" xfId="10306"/>
    <cellStyle name="Normalny 4 2 2 2 4 2 2 2 2 3 2" xfId="23536"/>
    <cellStyle name="Normalny 4 2 2 2 4 2 2 2 2 3 2 2" xfId="49731"/>
    <cellStyle name="Normalny 4 2 2 2 4 2 2 2 2 3 3" xfId="36653"/>
    <cellStyle name="Normalny 4 2 2 2 4 2 2 2 2 4" xfId="16954"/>
    <cellStyle name="Normalny 4 2 2 2 4 2 2 2 2 4 2" xfId="43210"/>
    <cellStyle name="Normalny 4 2 2 2 4 2 2 2 2 5" xfId="30121"/>
    <cellStyle name="Normalny 4 2 2 2 4 2 2 2 3" xfId="3586"/>
    <cellStyle name="Normalny 4 2 2 2 4 2 2 2 3 2" xfId="10308"/>
    <cellStyle name="Normalny 4 2 2 2 4 2 2 2 3 2 2" xfId="23538"/>
    <cellStyle name="Normalny 4 2 2 2 4 2 2 2 3 2 2 2" xfId="49733"/>
    <cellStyle name="Normalny 4 2 2 2 4 2 2 2 3 2 3" xfId="36655"/>
    <cellStyle name="Normalny 4 2 2 2 4 2 2 2 3 3" xfId="16956"/>
    <cellStyle name="Normalny 4 2 2 2 4 2 2 2 3 3 2" xfId="43212"/>
    <cellStyle name="Normalny 4 2 2 2 4 2 2 2 3 4" xfId="30123"/>
    <cellStyle name="Normalny 4 2 2 2 4 2 2 2 4" xfId="10305"/>
    <cellStyle name="Normalny 4 2 2 2 4 2 2 2 4 2" xfId="23535"/>
    <cellStyle name="Normalny 4 2 2 2 4 2 2 2 4 2 2" xfId="49730"/>
    <cellStyle name="Normalny 4 2 2 2 4 2 2 2 4 3" xfId="36652"/>
    <cellStyle name="Normalny 4 2 2 2 4 2 2 2 5" xfId="16953"/>
    <cellStyle name="Normalny 4 2 2 2 4 2 2 2 5 2" xfId="43209"/>
    <cellStyle name="Normalny 4 2 2 2 4 2 2 2 6" xfId="30120"/>
    <cellStyle name="Normalny 4 2 2 2 4 2 2 3" xfId="3587"/>
    <cellStyle name="Normalny 4 2 2 2 4 2 2 3 2" xfId="3588"/>
    <cellStyle name="Normalny 4 2 2 2 4 2 2 3 2 2" xfId="10310"/>
    <cellStyle name="Normalny 4 2 2 2 4 2 2 3 2 2 2" xfId="23540"/>
    <cellStyle name="Normalny 4 2 2 2 4 2 2 3 2 2 2 2" xfId="49735"/>
    <cellStyle name="Normalny 4 2 2 2 4 2 2 3 2 2 3" xfId="36657"/>
    <cellStyle name="Normalny 4 2 2 2 4 2 2 3 2 3" xfId="16958"/>
    <cellStyle name="Normalny 4 2 2 2 4 2 2 3 2 3 2" xfId="43214"/>
    <cellStyle name="Normalny 4 2 2 2 4 2 2 3 2 4" xfId="30125"/>
    <cellStyle name="Normalny 4 2 2 2 4 2 2 3 3" xfId="10309"/>
    <cellStyle name="Normalny 4 2 2 2 4 2 2 3 3 2" xfId="23539"/>
    <cellStyle name="Normalny 4 2 2 2 4 2 2 3 3 2 2" xfId="49734"/>
    <cellStyle name="Normalny 4 2 2 2 4 2 2 3 3 3" xfId="36656"/>
    <cellStyle name="Normalny 4 2 2 2 4 2 2 3 4" xfId="16957"/>
    <cellStyle name="Normalny 4 2 2 2 4 2 2 3 4 2" xfId="43213"/>
    <cellStyle name="Normalny 4 2 2 2 4 2 2 3 5" xfId="30124"/>
    <cellStyle name="Normalny 4 2 2 2 4 2 2 4" xfId="3589"/>
    <cellStyle name="Normalny 4 2 2 2 4 2 2 4 2" xfId="10311"/>
    <cellStyle name="Normalny 4 2 2 2 4 2 2 4 2 2" xfId="23541"/>
    <cellStyle name="Normalny 4 2 2 2 4 2 2 4 2 2 2" xfId="49736"/>
    <cellStyle name="Normalny 4 2 2 2 4 2 2 4 2 3" xfId="36658"/>
    <cellStyle name="Normalny 4 2 2 2 4 2 2 4 3" xfId="16959"/>
    <cellStyle name="Normalny 4 2 2 2 4 2 2 4 3 2" xfId="43215"/>
    <cellStyle name="Normalny 4 2 2 2 4 2 2 4 4" xfId="30126"/>
    <cellStyle name="Normalny 4 2 2 2 4 2 2 5" xfId="10304"/>
    <cellStyle name="Normalny 4 2 2 2 4 2 2 5 2" xfId="23534"/>
    <cellStyle name="Normalny 4 2 2 2 4 2 2 5 2 2" xfId="49729"/>
    <cellStyle name="Normalny 4 2 2 2 4 2 2 5 3" xfId="36651"/>
    <cellStyle name="Normalny 4 2 2 2 4 2 2 6" xfId="16952"/>
    <cellStyle name="Normalny 4 2 2 2 4 2 2 6 2" xfId="43208"/>
    <cellStyle name="Normalny 4 2 2 2 4 2 2 7" xfId="30119"/>
    <cellStyle name="Normalny 4 2 2 2 4 2 3" xfId="3590"/>
    <cellStyle name="Normalny 4 2 2 2 4 2 3 2" xfId="3591"/>
    <cellStyle name="Normalny 4 2 2 2 4 2 3 2 2" xfId="3592"/>
    <cellStyle name="Normalny 4 2 2 2 4 2 3 2 2 2" xfId="10314"/>
    <cellStyle name="Normalny 4 2 2 2 4 2 3 2 2 2 2" xfId="23544"/>
    <cellStyle name="Normalny 4 2 2 2 4 2 3 2 2 2 2 2" xfId="49739"/>
    <cellStyle name="Normalny 4 2 2 2 4 2 3 2 2 2 3" xfId="36661"/>
    <cellStyle name="Normalny 4 2 2 2 4 2 3 2 2 3" xfId="16962"/>
    <cellStyle name="Normalny 4 2 2 2 4 2 3 2 2 3 2" xfId="43218"/>
    <cellStyle name="Normalny 4 2 2 2 4 2 3 2 2 4" xfId="30129"/>
    <cellStyle name="Normalny 4 2 2 2 4 2 3 2 3" xfId="10313"/>
    <cellStyle name="Normalny 4 2 2 2 4 2 3 2 3 2" xfId="23543"/>
    <cellStyle name="Normalny 4 2 2 2 4 2 3 2 3 2 2" xfId="49738"/>
    <cellStyle name="Normalny 4 2 2 2 4 2 3 2 3 3" xfId="36660"/>
    <cellStyle name="Normalny 4 2 2 2 4 2 3 2 4" xfId="16961"/>
    <cellStyle name="Normalny 4 2 2 2 4 2 3 2 4 2" xfId="43217"/>
    <cellStyle name="Normalny 4 2 2 2 4 2 3 2 5" xfId="30128"/>
    <cellStyle name="Normalny 4 2 2 2 4 2 3 3" xfId="3593"/>
    <cellStyle name="Normalny 4 2 2 2 4 2 3 3 2" xfId="10315"/>
    <cellStyle name="Normalny 4 2 2 2 4 2 3 3 2 2" xfId="23545"/>
    <cellStyle name="Normalny 4 2 2 2 4 2 3 3 2 2 2" xfId="49740"/>
    <cellStyle name="Normalny 4 2 2 2 4 2 3 3 2 3" xfId="36662"/>
    <cellStyle name="Normalny 4 2 2 2 4 2 3 3 3" xfId="16963"/>
    <cellStyle name="Normalny 4 2 2 2 4 2 3 3 3 2" xfId="43219"/>
    <cellStyle name="Normalny 4 2 2 2 4 2 3 3 4" xfId="30130"/>
    <cellStyle name="Normalny 4 2 2 2 4 2 3 4" xfId="10312"/>
    <cellStyle name="Normalny 4 2 2 2 4 2 3 4 2" xfId="23542"/>
    <cellStyle name="Normalny 4 2 2 2 4 2 3 4 2 2" xfId="49737"/>
    <cellStyle name="Normalny 4 2 2 2 4 2 3 4 3" xfId="36659"/>
    <cellStyle name="Normalny 4 2 2 2 4 2 3 5" xfId="16960"/>
    <cellStyle name="Normalny 4 2 2 2 4 2 3 5 2" xfId="43216"/>
    <cellStyle name="Normalny 4 2 2 2 4 2 3 6" xfId="30127"/>
    <cellStyle name="Normalny 4 2 2 2 4 2 4" xfId="3594"/>
    <cellStyle name="Normalny 4 2 2 2 4 2 4 2" xfId="3595"/>
    <cellStyle name="Normalny 4 2 2 2 4 2 4 2 2" xfId="10317"/>
    <cellStyle name="Normalny 4 2 2 2 4 2 4 2 2 2" xfId="23547"/>
    <cellStyle name="Normalny 4 2 2 2 4 2 4 2 2 2 2" xfId="49742"/>
    <cellStyle name="Normalny 4 2 2 2 4 2 4 2 2 3" xfId="36664"/>
    <cellStyle name="Normalny 4 2 2 2 4 2 4 2 3" xfId="16965"/>
    <cellStyle name="Normalny 4 2 2 2 4 2 4 2 3 2" xfId="43221"/>
    <cellStyle name="Normalny 4 2 2 2 4 2 4 2 4" xfId="30132"/>
    <cellStyle name="Normalny 4 2 2 2 4 2 4 3" xfId="10316"/>
    <cellStyle name="Normalny 4 2 2 2 4 2 4 3 2" xfId="23546"/>
    <cellStyle name="Normalny 4 2 2 2 4 2 4 3 2 2" xfId="49741"/>
    <cellStyle name="Normalny 4 2 2 2 4 2 4 3 3" xfId="36663"/>
    <cellStyle name="Normalny 4 2 2 2 4 2 4 4" xfId="16964"/>
    <cellStyle name="Normalny 4 2 2 2 4 2 4 4 2" xfId="43220"/>
    <cellStyle name="Normalny 4 2 2 2 4 2 4 5" xfId="30131"/>
    <cellStyle name="Normalny 4 2 2 2 4 2 5" xfId="3596"/>
    <cellStyle name="Normalny 4 2 2 2 4 2 5 2" xfId="10318"/>
    <cellStyle name="Normalny 4 2 2 2 4 2 5 2 2" xfId="23548"/>
    <cellStyle name="Normalny 4 2 2 2 4 2 5 2 2 2" xfId="49743"/>
    <cellStyle name="Normalny 4 2 2 2 4 2 5 2 3" xfId="36665"/>
    <cellStyle name="Normalny 4 2 2 2 4 2 5 3" xfId="16966"/>
    <cellStyle name="Normalny 4 2 2 2 4 2 5 3 2" xfId="43222"/>
    <cellStyle name="Normalny 4 2 2 2 4 2 5 4" xfId="30133"/>
    <cellStyle name="Normalny 4 2 2 2 4 2 6" xfId="10303"/>
    <cellStyle name="Normalny 4 2 2 2 4 2 6 2" xfId="23533"/>
    <cellStyle name="Normalny 4 2 2 2 4 2 6 2 2" xfId="49728"/>
    <cellStyle name="Normalny 4 2 2 2 4 2 6 3" xfId="36650"/>
    <cellStyle name="Normalny 4 2 2 2 4 2 7" xfId="16951"/>
    <cellStyle name="Normalny 4 2 2 2 4 2 7 2" xfId="43207"/>
    <cellStyle name="Normalny 4 2 2 2 4 2 8" xfId="30118"/>
    <cellStyle name="Normalny 4 2 2 2 4 3" xfId="3597"/>
    <cellStyle name="Normalny 4 2 2 2 4 3 2" xfId="3598"/>
    <cellStyle name="Normalny 4 2 2 2 4 3 2 2" xfId="3599"/>
    <cellStyle name="Normalny 4 2 2 2 4 3 2 2 2" xfId="3600"/>
    <cellStyle name="Normalny 4 2 2 2 4 3 2 2 2 2" xfId="10322"/>
    <cellStyle name="Normalny 4 2 2 2 4 3 2 2 2 2 2" xfId="23552"/>
    <cellStyle name="Normalny 4 2 2 2 4 3 2 2 2 2 2 2" xfId="49747"/>
    <cellStyle name="Normalny 4 2 2 2 4 3 2 2 2 2 3" xfId="36669"/>
    <cellStyle name="Normalny 4 2 2 2 4 3 2 2 2 3" xfId="16970"/>
    <cellStyle name="Normalny 4 2 2 2 4 3 2 2 2 3 2" xfId="43226"/>
    <cellStyle name="Normalny 4 2 2 2 4 3 2 2 2 4" xfId="30137"/>
    <cellStyle name="Normalny 4 2 2 2 4 3 2 2 3" xfId="10321"/>
    <cellStyle name="Normalny 4 2 2 2 4 3 2 2 3 2" xfId="23551"/>
    <cellStyle name="Normalny 4 2 2 2 4 3 2 2 3 2 2" xfId="49746"/>
    <cellStyle name="Normalny 4 2 2 2 4 3 2 2 3 3" xfId="36668"/>
    <cellStyle name="Normalny 4 2 2 2 4 3 2 2 4" xfId="16969"/>
    <cellStyle name="Normalny 4 2 2 2 4 3 2 2 4 2" xfId="43225"/>
    <cellStyle name="Normalny 4 2 2 2 4 3 2 2 5" xfId="30136"/>
    <cellStyle name="Normalny 4 2 2 2 4 3 2 3" xfId="3601"/>
    <cellStyle name="Normalny 4 2 2 2 4 3 2 3 2" xfId="10323"/>
    <cellStyle name="Normalny 4 2 2 2 4 3 2 3 2 2" xfId="23553"/>
    <cellStyle name="Normalny 4 2 2 2 4 3 2 3 2 2 2" xfId="49748"/>
    <cellStyle name="Normalny 4 2 2 2 4 3 2 3 2 3" xfId="36670"/>
    <cellStyle name="Normalny 4 2 2 2 4 3 2 3 3" xfId="16971"/>
    <cellStyle name="Normalny 4 2 2 2 4 3 2 3 3 2" xfId="43227"/>
    <cellStyle name="Normalny 4 2 2 2 4 3 2 3 4" xfId="30138"/>
    <cellStyle name="Normalny 4 2 2 2 4 3 2 4" xfId="10320"/>
    <cellStyle name="Normalny 4 2 2 2 4 3 2 4 2" xfId="23550"/>
    <cellStyle name="Normalny 4 2 2 2 4 3 2 4 2 2" xfId="49745"/>
    <cellStyle name="Normalny 4 2 2 2 4 3 2 4 3" xfId="36667"/>
    <cellStyle name="Normalny 4 2 2 2 4 3 2 5" xfId="16968"/>
    <cellStyle name="Normalny 4 2 2 2 4 3 2 5 2" xfId="43224"/>
    <cellStyle name="Normalny 4 2 2 2 4 3 2 6" xfId="30135"/>
    <cellStyle name="Normalny 4 2 2 2 4 3 3" xfId="3602"/>
    <cellStyle name="Normalny 4 2 2 2 4 3 3 2" xfId="3603"/>
    <cellStyle name="Normalny 4 2 2 2 4 3 3 2 2" xfId="10325"/>
    <cellStyle name="Normalny 4 2 2 2 4 3 3 2 2 2" xfId="23555"/>
    <cellStyle name="Normalny 4 2 2 2 4 3 3 2 2 2 2" xfId="49750"/>
    <cellStyle name="Normalny 4 2 2 2 4 3 3 2 2 3" xfId="36672"/>
    <cellStyle name="Normalny 4 2 2 2 4 3 3 2 3" xfId="16973"/>
    <cellStyle name="Normalny 4 2 2 2 4 3 3 2 3 2" xfId="43229"/>
    <cellStyle name="Normalny 4 2 2 2 4 3 3 2 4" xfId="30140"/>
    <cellStyle name="Normalny 4 2 2 2 4 3 3 3" xfId="10324"/>
    <cellStyle name="Normalny 4 2 2 2 4 3 3 3 2" xfId="23554"/>
    <cellStyle name="Normalny 4 2 2 2 4 3 3 3 2 2" xfId="49749"/>
    <cellStyle name="Normalny 4 2 2 2 4 3 3 3 3" xfId="36671"/>
    <cellStyle name="Normalny 4 2 2 2 4 3 3 4" xfId="16972"/>
    <cellStyle name="Normalny 4 2 2 2 4 3 3 4 2" xfId="43228"/>
    <cellStyle name="Normalny 4 2 2 2 4 3 3 5" xfId="30139"/>
    <cellStyle name="Normalny 4 2 2 2 4 3 4" xfId="3604"/>
    <cellStyle name="Normalny 4 2 2 2 4 3 4 2" xfId="10326"/>
    <cellStyle name="Normalny 4 2 2 2 4 3 4 2 2" xfId="23556"/>
    <cellStyle name="Normalny 4 2 2 2 4 3 4 2 2 2" xfId="49751"/>
    <cellStyle name="Normalny 4 2 2 2 4 3 4 2 3" xfId="36673"/>
    <cellStyle name="Normalny 4 2 2 2 4 3 4 3" xfId="16974"/>
    <cellStyle name="Normalny 4 2 2 2 4 3 4 3 2" xfId="43230"/>
    <cellStyle name="Normalny 4 2 2 2 4 3 4 4" xfId="30141"/>
    <cellStyle name="Normalny 4 2 2 2 4 3 5" xfId="10319"/>
    <cellStyle name="Normalny 4 2 2 2 4 3 5 2" xfId="23549"/>
    <cellStyle name="Normalny 4 2 2 2 4 3 5 2 2" xfId="49744"/>
    <cellStyle name="Normalny 4 2 2 2 4 3 5 3" xfId="36666"/>
    <cellStyle name="Normalny 4 2 2 2 4 3 6" xfId="16967"/>
    <cellStyle name="Normalny 4 2 2 2 4 3 6 2" xfId="43223"/>
    <cellStyle name="Normalny 4 2 2 2 4 3 7" xfId="30134"/>
    <cellStyle name="Normalny 4 2 2 2 4 4" xfId="3605"/>
    <cellStyle name="Normalny 4 2 2 2 4 4 2" xfId="3606"/>
    <cellStyle name="Normalny 4 2 2 2 4 4 2 2" xfId="3607"/>
    <cellStyle name="Normalny 4 2 2 2 4 4 2 2 2" xfId="10329"/>
    <cellStyle name="Normalny 4 2 2 2 4 4 2 2 2 2" xfId="23559"/>
    <cellStyle name="Normalny 4 2 2 2 4 4 2 2 2 2 2" xfId="49754"/>
    <cellStyle name="Normalny 4 2 2 2 4 4 2 2 2 3" xfId="36676"/>
    <cellStyle name="Normalny 4 2 2 2 4 4 2 2 3" xfId="16977"/>
    <cellStyle name="Normalny 4 2 2 2 4 4 2 2 3 2" xfId="43233"/>
    <cellStyle name="Normalny 4 2 2 2 4 4 2 2 4" xfId="30144"/>
    <cellStyle name="Normalny 4 2 2 2 4 4 2 3" xfId="10328"/>
    <cellStyle name="Normalny 4 2 2 2 4 4 2 3 2" xfId="23558"/>
    <cellStyle name="Normalny 4 2 2 2 4 4 2 3 2 2" xfId="49753"/>
    <cellStyle name="Normalny 4 2 2 2 4 4 2 3 3" xfId="36675"/>
    <cellStyle name="Normalny 4 2 2 2 4 4 2 4" xfId="16976"/>
    <cellStyle name="Normalny 4 2 2 2 4 4 2 4 2" xfId="43232"/>
    <cellStyle name="Normalny 4 2 2 2 4 4 2 5" xfId="30143"/>
    <cellStyle name="Normalny 4 2 2 2 4 4 3" xfId="3608"/>
    <cellStyle name="Normalny 4 2 2 2 4 4 3 2" xfId="10330"/>
    <cellStyle name="Normalny 4 2 2 2 4 4 3 2 2" xfId="23560"/>
    <cellStyle name="Normalny 4 2 2 2 4 4 3 2 2 2" xfId="49755"/>
    <cellStyle name="Normalny 4 2 2 2 4 4 3 2 3" xfId="36677"/>
    <cellStyle name="Normalny 4 2 2 2 4 4 3 3" xfId="16978"/>
    <cellStyle name="Normalny 4 2 2 2 4 4 3 3 2" xfId="43234"/>
    <cellStyle name="Normalny 4 2 2 2 4 4 3 4" xfId="30145"/>
    <cellStyle name="Normalny 4 2 2 2 4 4 4" xfId="10327"/>
    <cellStyle name="Normalny 4 2 2 2 4 4 4 2" xfId="23557"/>
    <cellStyle name="Normalny 4 2 2 2 4 4 4 2 2" xfId="49752"/>
    <cellStyle name="Normalny 4 2 2 2 4 4 4 3" xfId="36674"/>
    <cellStyle name="Normalny 4 2 2 2 4 4 5" xfId="16975"/>
    <cellStyle name="Normalny 4 2 2 2 4 4 5 2" xfId="43231"/>
    <cellStyle name="Normalny 4 2 2 2 4 4 6" xfId="30142"/>
    <cellStyle name="Normalny 4 2 2 2 4 5" xfId="3609"/>
    <cellStyle name="Normalny 4 2 2 2 4 5 2" xfId="3610"/>
    <cellStyle name="Normalny 4 2 2 2 4 5 2 2" xfId="10332"/>
    <cellStyle name="Normalny 4 2 2 2 4 5 2 2 2" xfId="23562"/>
    <cellStyle name="Normalny 4 2 2 2 4 5 2 2 2 2" xfId="49757"/>
    <cellStyle name="Normalny 4 2 2 2 4 5 2 2 3" xfId="36679"/>
    <cellStyle name="Normalny 4 2 2 2 4 5 2 3" xfId="16980"/>
    <cellStyle name="Normalny 4 2 2 2 4 5 2 3 2" xfId="43236"/>
    <cellStyle name="Normalny 4 2 2 2 4 5 2 4" xfId="30147"/>
    <cellStyle name="Normalny 4 2 2 2 4 5 3" xfId="10331"/>
    <cellStyle name="Normalny 4 2 2 2 4 5 3 2" xfId="23561"/>
    <cellStyle name="Normalny 4 2 2 2 4 5 3 2 2" xfId="49756"/>
    <cellStyle name="Normalny 4 2 2 2 4 5 3 3" xfId="36678"/>
    <cellStyle name="Normalny 4 2 2 2 4 5 4" xfId="16979"/>
    <cellStyle name="Normalny 4 2 2 2 4 5 4 2" xfId="43235"/>
    <cellStyle name="Normalny 4 2 2 2 4 5 5" xfId="30146"/>
    <cellStyle name="Normalny 4 2 2 2 4 6" xfId="3611"/>
    <cellStyle name="Normalny 4 2 2 2 4 6 2" xfId="10333"/>
    <cellStyle name="Normalny 4 2 2 2 4 6 2 2" xfId="23563"/>
    <cellStyle name="Normalny 4 2 2 2 4 6 2 2 2" xfId="49758"/>
    <cellStyle name="Normalny 4 2 2 2 4 6 2 3" xfId="36680"/>
    <cellStyle name="Normalny 4 2 2 2 4 6 3" xfId="16981"/>
    <cellStyle name="Normalny 4 2 2 2 4 6 3 2" xfId="43237"/>
    <cellStyle name="Normalny 4 2 2 2 4 6 4" xfId="30148"/>
    <cellStyle name="Normalny 4 2 2 2 4 7" xfId="10302"/>
    <cellStyle name="Normalny 4 2 2 2 4 7 2" xfId="23532"/>
    <cellStyle name="Normalny 4 2 2 2 4 7 2 2" xfId="49727"/>
    <cellStyle name="Normalny 4 2 2 2 4 7 3" xfId="36649"/>
    <cellStyle name="Normalny 4 2 2 2 4 8" xfId="16950"/>
    <cellStyle name="Normalny 4 2 2 2 4 8 2" xfId="43206"/>
    <cellStyle name="Normalny 4 2 2 2 4 9" xfId="30117"/>
    <cellStyle name="Normalny 4 2 2 2 5" xfId="3612"/>
    <cellStyle name="Normalny 4 2 2 2 5 2" xfId="3613"/>
    <cellStyle name="Normalny 4 2 2 2 5 2 2" xfId="3614"/>
    <cellStyle name="Normalny 4 2 2 2 5 2 2 2" xfId="3615"/>
    <cellStyle name="Normalny 4 2 2 2 5 2 2 2 2" xfId="3616"/>
    <cellStyle name="Normalny 4 2 2 2 5 2 2 2 2 2" xfId="10338"/>
    <cellStyle name="Normalny 4 2 2 2 5 2 2 2 2 2 2" xfId="23568"/>
    <cellStyle name="Normalny 4 2 2 2 5 2 2 2 2 2 2 2" xfId="49763"/>
    <cellStyle name="Normalny 4 2 2 2 5 2 2 2 2 2 3" xfId="36685"/>
    <cellStyle name="Normalny 4 2 2 2 5 2 2 2 2 3" xfId="16986"/>
    <cellStyle name="Normalny 4 2 2 2 5 2 2 2 2 3 2" xfId="43242"/>
    <cellStyle name="Normalny 4 2 2 2 5 2 2 2 2 4" xfId="30153"/>
    <cellStyle name="Normalny 4 2 2 2 5 2 2 2 3" xfId="10337"/>
    <cellStyle name="Normalny 4 2 2 2 5 2 2 2 3 2" xfId="23567"/>
    <cellStyle name="Normalny 4 2 2 2 5 2 2 2 3 2 2" xfId="49762"/>
    <cellStyle name="Normalny 4 2 2 2 5 2 2 2 3 3" xfId="36684"/>
    <cellStyle name="Normalny 4 2 2 2 5 2 2 2 4" xfId="16985"/>
    <cellStyle name="Normalny 4 2 2 2 5 2 2 2 4 2" xfId="43241"/>
    <cellStyle name="Normalny 4 2 2 2 5 2 2 2 5" xfId="30152"/>
    <cellStyle name="Normalny 4 2 2 2 5 2 2 3" xfId="3617"/>
    <cellStyle name="Normalny 4 2 2 2 5 2 2 3 2" xfId="10339"/>
    <cellStyle name="Normalny 4 2 2 2 5 2 2 3 2 2" xfId="23569"/>
    <cellStyle name="Normalny 4 2 2 2 5 2 2 3 2 2 2" xfId="49764"/>
    <cellStyle name="Normalny 4 2 2 2 5 2 2 3 2 3" xfId="36686"/>
    <cellStyle name="Normalny 4 2 2 2 5 2 2 3 3" xfId="16987"/>
    <cellStyle name="Normalny 4 2 2 2 5 2 2 3 3 2" xfId="43243"/>
    <cellStyle name="Normalny 4 2 2 2 5 2 2 3 4" xfId="30154"/>
    <cellStyle name="Normalny 4 2 2 2 5 2 2 4" xfId="10336"/>
    <cellStyle name="Normalny 4 2 2 2 5 2 2 4 2" xfId="23566"/>
    <cellStyle name="Normalny 4 2 2 2 5 2 2 4 2 2" xfId="49761"/>
    <cellStyle name="Normalny 4 2 2 2 5 2 2 4 3" xfId="36683"/>
    <cellStyle name="Normalny 4 2 2 2 5 2 2 5" xfId="16984"/>
    <cellStyle name="Normalny 4 2 2 2 5 2 2 5 2" xfId="43240"/>
    <cellStyle name="Normalny 4 2 2 2 5 2 2 6" xfId="30151"/>
    <cellStyle name="Normalny 4 2 2 2 5 2 3" xfId="3618"/>
    <cellStyle name="Normalny 4 2 2 2 5 2 3 2" xfId="3619"/>
    <cellStyle name="Normalny 4 2 2 2 5 2 3 2 2" xfId="10341"/>
    <cellStyle name="Normalny 4 2 2 2 5 2 3 2 2 2" xfId="23571"/>
    <cellStyle name="Normalny 4 2 2 2 5 2 3 2 2 2 2" xfId="49766"/>
    <cellStyle name="Normalny 4 2 2 2 5 2 3 2 2 3" xfId="36688"/>
    <cellStyle name="Normalny 4 2 2 2 5 2 3 2 3" xfId="16989"/>
    <cellStyle name="Normalny 4 2 2 2 5 2 3 2 3 2" xfId="43245"/>
    <cellStyle name="Normalny 4 2 2 2 5 2 3 2 4" xfId="30156"/>
    <cellStyle name="Normalny 4 2 2 2 5 2 3 3" xfId="10340"/>
    <cellStyle name="Normalny 4 2 2 2 5 2 3 3 2" xfId="23570"/>
    <cellStyle name="Normalny 4 2 2 2 5 2 3 3 2 2" xfId="49765"/>
    <cellStyle name="Normalny 4 2 2 2 5 2 3 3 3" xfId="36687"/>
    <cellStyle name="Normalny 4 2 2 2 5 2 3 4" xfId="16988"/>
    <cellStyle name="Normalny 4 2 2 2 5 2 3 4 2" xfId="43244"/>
    <cellStyle name="Normalny 4 2 2 2 5 2 3 5" xfId="30155"/>
    <cellStyle name="Normalny 4 2 2 2 5 2 4" xfId="3620"/>
    <cellStyle name="Normalny 4 2 2 2 5 2 4 2" xfId="10342"/>
    <cellStyle name="Normalny 4 2 2 2 5 2 4 2 2" xfId="23572"/>
    <cellStyle name="Normalny 4 2 2 2 5 2 4 2 2 2" xfId="49767"/>
    <cellStyle name="Normalny 4 2 2 2 5 2 4 2 3" xfId="36689"/>
    <cellStyle name="Normalny 4 2 2 2 5 2 4 3" xfId="16990"/>
    <cellStyle name="Normalny 4 2 2 2 5 2 4 3 2" xfId="43246"/>
    <cellStyle name="Normalny 4 2 2 2 5 2 4 4" xfId="30157"/>
    <cellStyle name="Normalny 4 2 2 2 5 2 5" xfId="10335"/>
    <cellStyle name="Normalny 4 2 2 2 5 2 5 2" xfId="23565"/>
    <cellStyle name="Normalny 4 2 2 2 5 2 5 2 2" xfId="49760"/>
    <cellStyle name="Normalny 4 2 2 2 5 2 5 3" xfId="36682"/>
    <cellStyle name="Normalny 4 2 2 2 5 2 6" xfId="16983"/>
    <cellStyle name="Normalny 4 2 2 2 5 2 6 2" xfId="43239"/>
    <cellStyle name="Normalny 4 2 2 2 5 2 7" xfId="30150"/>
    <cellStyle name="Normalny 4 2 2 2 5 3" xfId="3621"/>
    <cellStyle name="Normalny 4 2 2 2 5 3 2" xfId="3622"/>
    <cellStyle name="Normalny 4 2 2 2 5 3 2 2" xfId="3623"/>
    <cellStyle name="Normalny 4 2 2 2 5 3 2 2 2" xfId="10345"/>
    <cellStyle name="Normalny 4 2 2 2 5 3 2 2 2 2" xfId="23575"/>
    <cellStyle name="Normalny 4 2 2 2 5 3 2 2 2 2 2" xfId="49770"/>
    <cellStyle name="Normalny 4 2 2 2 5 3 2 2 2 3" xfId="36692"/>
    <cellStyle name="Normalny 4 2 2 2 5 3 2 2 3" xfId="16993"/>
    <cellStyle name="Normalny 4 2 2 2 5 3 2 2 3 2" xfId="43249"/>
    <cellStyle name="Normalny 4 2 2 2 5 3 2 2 4" xfId="30160"/>
    <cellStyle name="Normalny 4 2 2 2 5 3 2 3" xfId="10344"/>
    <cellStyle name="Normalny 4 2 2 2 5 3 2 3 2" xfId="23574"/>
    <cellStyle name="Normalny 4 2 2 2 5 3 2 3 2 2" xfId="49769"/>
    <cellStyle name="Normalny 4 2 2 2 5 3 2 3 3" xfId="36691"/>
    <cellStyle name="Normalny 4 2 2 2 5 3 2 4" xfId="16992"/>
    <cellStyle name="Normalny 4 2 2 2 5 3 2 4 2" xfId="43248"/>
    <cellStyle name="Normalny 4 2 2 2 5 3 2 5" xfId="30159"/>
    <cellStyle name="Normalny 4 2 2 2 5 3 3" xfId="3624"/>
    <cellStyle name="Normalny 4 2 2 2 5 3 3 2" xfId="10346"/>
    <cellStyle name="Normalny 4 2 2 2 5 3 3 2 2" xfId="23576"/>
    <cellStyle name="Normalny 4 2 2 2 5 3 3 2 2 2" xfId="49771"/>
    <cellStyle name="Normalny 4 2 2 2 5 3 3 2 3" xfId="36693"/>
    <cellStyle name="Normalny 4 2 2 2 5 3 3 3" xfId="16994"/>
    <cellStyle name="Normalny 4 2 2 2 5 3 3 3 2" xfId="43250"/>
    <cellStyle name="Normalny 4 2 2 2 5 3 3 4" xfId="30161"/>
    <cellStyle name="Normalny 4 2 2 2 5 3 4" xfId="10343"/>
    <cellStyle name="Normalny 4 2 2 2 5 3 4 2" xfId="23573"/>
    <cellStyle name="Normalny 4 2 2 2 5 3 4 2 2" xfId="49768"/>
    <cellStyle name="Normalny 4 2 2 2 5 3 4 3" xfId="36690"/>
    <cellStyle name="Normalny 4 2 2 2 5 3 5" xfId="16991"/>
    <cellStyle name="Normalny 4 2 2 2 5 3 5 2" xfId="43247"/>
    <cellStyle name="Normalny 4 2 2 2 5 3 6" xfId="30158"/>
    <cellStyle name="Normalny 4 2 2 2 5 4" xfId="3625"/>
    <cellStyle name="Normalny 4 2 2 2 5 4 2" xfId="3626"/>
    <cellStyle name="Normalny 4 2 2 2 5 4 2 2" xfId="10348"/>
    <cellStyle name="Normalny 4 2 2 2 5 4 2 2 2" xfId="23578"/>
    <cellStyle name="Normalny 4 2 2 2 5 4 2 2 2 2" xfId="49773"/>
    <cellStyle name="Normalny 4 2 2 2 5 4 2 2 3" xfId="36695"/>
    <cellStyle name="Normalny 4 2 2 2 5 4 2 3" xfId="16996"/>
    <cellStyle name="Normalny 4 2 2 2 5 4 2 3 2" xfId="43252"/>
    <cellStyle name="Normalny 4 2 2 2 5 4 2 4" xfId="30163"/>
    <cellStyle name="Normalny 4 2 2 2 5 4 3" xfId="10347"/>
    <cellStyle name="Normalny 4 2 2 2 5 4 3 2" xfId="23577"/>
    <cellStyle name="Normalny 4 2 2 2 5 4 3 2 2" xfId="49772"/>
    <cellStyle name="Normalny 4 2 2 2 5 4 3 3" xfId="36694"/>
    <cellStyle name="Normalny 4 2 2 2 5 4 4" xfId="16995"/>
    <cellStyle name="Normalny 4 2 2 2 5 4 4 2" xfId="43251"/>
    <cellStyle name="Normalny 4 2 2 2 5 4 5" xfId="30162"/>
    <cellStyle name="Normalny 4 2 2 2 5 5" xfId="3627"/>
    <cellStyle name="Normalny 4 2 2 2 5 5 2" xfId="10349"/>
    <cellStyle name="Normalny 4 2 2 2 5 5 2 2" xfId="23579"/>
    <cellStyle name="Normalny 4 2 2 2 5 5 2 2 2" xfId="49774"/>
    <cellStyle name="Normalny 4 2 2 2 5 5 2 3" xfId="36696"/>
    <cellStyle name="Normalny 4 2 2 2 5 5 3" xfId="16997"/>
    <cellStyle name="Normalny 4 2 2 2 5 5 3 2" xfId="43253"/>
    <cellStyle name="Normalny 4 2 2 2 5 5 4" xfId="30164"/>
    <cellStyle name="Normalny 4 2 2 2 5 6" xfId="10334"/>
    <cellStyle name="Normalny 4 2 2 2 5 6 2" xfId="23564"/>
    <cellStyle name="Normalny 4 2 2 2 5 6 2 2" xfId="49759"/>
    <cellStyle name="Normalny 4 2 2 2 5 6 3" xfId="36681"/>
    <cellStyle name="Normalny 4 2 2 2 5 7" xfId="16982"/>
    <cellStyle name="Normalny 4 2 2 2 5 7 2" xfId="43238"/>
    <cellStyle name="Normalny 4 2 2 2 5 8" xfId="30149"/>
    <cellStyle name="Normalny 4 2 2 2 6" xfId="3628"/>
    <cellStyle name="Normalny 4 2 2 2 6 2" xfId="3629"/>
    <cellStyle name="Normalny 4 2 2 2 6 2 2" xfId="3630"/>
    <cellStyle name="Normalny 4 2 2 2 6 2 2 2" xfId="3631"/>
    <cellStyle name="Normalny 4 2 2 2 6 2 2 2 2" xfId="10353"/>
    <cellStyle name="Normalny 4 2 2 2 6 2 2 2 2 2" xfId="23583"/>
    <cellStyle name="Normalny 4 2 2 2 6 2 2 2 2 2 2" xfId="49778"/>
    <cellStyle name="Normalny 4 2 2 2 6 2 2 2 2 3" xfId="36700"/>
    <cellStyle name="Normalny 4 2 2 2 6 2 2 2 3" xfId="17001"/>
    <cellStyle name="Normalny 4 2 2 2 6 2 2 2 3 2" xfId="43257"/>
    <cellStyle name="Normalny 4 2 2 2 6 2 2 2 4" xfId="30168"/>
    <cellStyle name="Normalny 4 2 2 2 6 2 2 3" xfId="10352"/>
    <cellStyle name="Normalny 4 2 2 2 6 2 2 3 2" xfId="23582"/>
    <cellStyle name="Normalny 4 2 2 2 6 2 2 3 2 2" xfId="49777"/>
    <cellStyle name="Normalny 4 2 2 2 6 2 2 3 3" xfId="36699"/>
    <cellStyle name="Normalny 4 2 2 2 6 2 2 4" xfId="17000"/>
    <cellStyle name="Normalny 4 2 2 2 6 2 2 4 2" xfId="43256"/>
    <cellStyle name="Normalny 4 2 2 2 6 2 2 5" xfId="30167"/>
    <cellStyle name="Normalny 4 2 2 2 6 2 3" xfId="3632"/>
    <cellStyle name="Normalny 4 2 2 2 6 2 3 2" xfId="10354"/>
    <cellStyle name="Normalny 4 2 2 2 6 2 3 2 2" xfId="23584"/>
    <cellStyle name="Normalny 4 2 2 2 6 2 3 2 2 2" xfId="49779"/>
    <cellStyle name="Normalny 4 2 2 2 6 2 3 2 3" xfId="36701"/>
    <cellStyle name="Normalny 4 2 2 2 6 2 3 3" xfId="17002"/>
    <cellStyle name="Normalny 4 2 2 2 6 2 3 3 2" xfId="43258"/>
    <cellStyle name="Normalny 4 2 2 2 6 2 3 4" xfId="30169"/>
    <cellStyle name="Normalny 4 2 2 2 6 2 4" xfId="10351"/>
    <cellStyle name="Normalny 4 2 2 2 6 2 4 2" xfId="23581"/>
    <cellStyle name="Normalny 4 2 2 2 6 2 4 2 2" xfId="49776"/>
    <cellStyle name="Normalny 4 2 2 2 6 2 4 3" xfId="36698"/>
    <cellStyle name="Normalny 4 2 2 2 6 2 5" xfId="16999"/>
    <cellStyle name="Normalny 4 2 2 2 6 2 5 2" xfId="43255"/>
    <cellStyle name="Normalny 4 2 2 2 6 2 6" xfId="30166"/>
    <cellStyle name="Normalny 4 2 2 2 6 3" xfId="3633"/>
    <cellStyle name="Normalny 4 2 2 2 6 3 2" xfId="3634"/>
    <cellStyle name="Normalny 4 2 2 2 6 3 2 2" xfId="10356"/>
    <cellStyle name="Normalny 4 2 2 2 6 3 2 2 2" xfId="23586"/>
    <cellStyle name="Normalny 4 2 2 2 6 3 2 2 2 2" xfId="49781"/>
    <cellStyle name="Normalny 4 2 2 2 6 3 2 2 3" xfId="36703"/>
    <cellStyle name="Normalny 4 2 2 2 6 3 2 3" xfId="17004"/>
    <cellStyle name="Normalny 4 2 2 2 6 3 2 3 2" xfId="43260"/>
    <cellStyle name="Normalny 4 2 2 2 6 3 2 4" xfId="30171"/>
    <cellStyle name="Normalny 4 2 2 2 6 3 3" xfId="10355"/>
    <cellStyle name="Normalny 4 2 2 2 6 3 3 2" xfId="23585"/>
    <cellStyle name="Normalny 4 2 2 2 6 3 3 2 2" xfId="49780"/>
    <cellStyle name="Normalny 4 2 2 2 6 3 3 3" xfId="36702"/>
    <cellStyle name="Normalny 4 2 2 2 6 3 4" xfId="17003"/>
    <cellStyle name="Normalny 4 2 2 2 6 3 4 2" xfId="43259"/>
    <cellStyle name="Normalny 4 2 2 2 6 3 5" xfId="30170"/>
    <cellStyle name="Normalny 4 2 2 2 6 4" xfId="3635"/>
    <cellStyle name="Normalny 4 2 2 2 6 4 2" xfId="10357"/>
    <cellStyle name="Normalny 4 2 2 2 6 4 2 2" xfId="23587"/>
    <cellStyle name="Normalny 4 2 2 2 6 4 2 2 2" xfId="49782"/>
    <cellStyle name="Normalny 4 2 2 2 6 4 2 3" xfId="36704"/>
    <cellStyle name="Normalny 4 2 2 2 6 4 3" xfId="17005"/>
    <cellStyle name="Normalny 4 2 2 2 6 4 3 2" xfId="43261"/>
    <cellStyle name="Normalny 4 2 2 2 6 4 4" xfId="30172"/>
    <cellStyle name="Normalny 4 2 2 2 6 5" xfId="10350"/>
    <cellStyle name="Normalny 4 2 2 2 6 5 2" xfId="23580"/>
    <cellStyle name="Normalny 4 2 2 2 6 5 2 2" xfId="49775"/>
    <cellStyle name="Normalny 4 2 2 2 6 5 3" xfId="36697"/>
    <cellStyle name="Normalny 4 2 2 2 6 6" xfId="16998"/>
    <cellStyle name="Normalny 4 2 2 2 6 6 2" xfId="43254"/>
    <cellStyle name="Normalny 4 2 2 2 6 7" xfId="30165"/>
    <cellStyle name="Normalny 4 2 2 2 7" xfId="3636"/>
    <cellStyle name="Normalny 4 2 2 2 7 2" xfId="3637"/>
    <cellStyle name="Normalny 4 2 2 2 7 2 2" xfId="3638"/>
    <cellStyle name="Normalny 4 2 2 2 7 2 2 2" xfId="10360"/>
    <cellStyle name="Normalny 4 2 2 2 7 2 2 2 2" xfId="23590"/>
    <cellStyle name="Normalny 4 2 2 2 7 2 2 2 2 2" xfId="49785"/>
    <cellStyle name="Normalny 4 2 2 2 7 2 2 2 3" xfId="36707"/>
    <cellStyle name="Normalny 4 2 2 2 7 2 2 3" xfId="17008"/>
    <cellStyle name="Normalny 4 2 2 2 7 2 2 3 2" xfId="43264"/>
    <cellStyle name="Normalny 4 2 2 2 7 2 2 4" xfId="30175"/>
    <cellStyle name="Normalny 4 2 2 2 7 2 3" xfId="10359"/>
    <cellStyle name="Normalny 4 2 2 2 7 2 3 2" xfId="23589"/>
    <cellStyle name="Normalny 4 2 2 2 7 2 3 2 2" xfId="49784"/>
    <cellStyle name="Normalny 4 2 2 2 7 2 3 3" xfId="36706"/>
    <cellStyle name="Normalny 4 2 2 2 7 2 4" xfId="17007"/>
    <cellStyle name="Normalny 4 2 2 2 7 2 4 2" xfId="43263"/>
    <cellStyle name="Normalny 4 2 2 2 7 2 5" xfId="30174"/>
    <cellStyle name="Normalny 4 2 2 2 7 3" xfId="3639"/>
    <cellStyle name="Normalny 4 2 2 2 7 3 2" xfId="10361"/>
    <cellStyle name="Normalny 4 2 2 2 7 3 2 2" xfId="23591"/>
    <cellStyle name="Normalny 4 2 2 2 7 3 2 2 2" xfId="49786"/>
    <cellStyle name="Normalny 4 2 2 2 7 3 2 3" xfId="36708"/>
    <cellStyle name="Normalny 4 2 2 2 7 3 3" xfId="17009"/>
    <cellStyle name="Normalny 4 2 2 2 7 3 3 2" xfId="43265"/>
    <cellStyle name="Normalny 4 2 2 2 7 3 4" xfId="30176"/>
    <cellStyle name="Normalny 4 2 2 2 7 4" xfId="10358"/>
    <cellStyle name="Normalny 4 2 2 2 7 4 2" xfId="23588"/>
    <cellStyle name="Normalny 4 2 2 2 7 4 2 2" xfId="49783"/>
    <cellStyle name="Normalny 4 2 2 2 7 4 3" xfId="36705"/>
    <cellStyle name="Normalny 4 2 2 2 7 5" xfId="17006"/>
    <cellStyle name="Normalny 4 2 2 2 7 5 2" xfId="43262"/>
    <cellStyle name="Normalny 4 2 2 2 7 6" xfId="30173"/>
    <cellStyle name="Normalny 4 2 2 2 8" xfId="3640"/>
    <cellStyle name="Normalny 4 2 2 2 8 2" xfId="3641"/>
    <cellStyle name="Normalny 4 2 2 2 8 2 2" xfId="10363"/>
    <cellStyle name="Normalny 4 2 2 2 8 2 2 2" xfId="23593"/>
    <cellStyle name="Normalny 4 2 2 2 8 2 2 2 2" xfId="49788"/>
    <cellStyle name="Normalny 4 2 2 2 8 2 2 3" xfId="36710"/>
    <cellStyle name="Normalny 4 2 2 2 8 2 3" xfId="17011"/>
    <cellStyle name="Normalny 4 2 2 2 8 2 3 2" xfId="43267"/>
    <cellStyle name="Normalny 4 2 2 2 8 2 4" xfId="30178"/>
    <cellStyle name="Normalny 4 2 2 2 8 3" xfId="10362"/>
    <cellStyle name="Normalny 4 2 2 2 8 3 2" xfId="23592"/>
    <cellStyle name="Normalny 4 2 2 2 8 3 2 2" xfId="49787"/>
    <cellStyle name="Normalny 4 2 2 2 8 3 3" xfId="36709"/>
    <cellStyle name="Normalny 4 2 2 2 8 4" xfId="17010"/>
    <cellStyle name="Normalny 4 2 2 2 8 4 2" xfId="43266"/>
    <cellStyle name="Normalny 4 2 2 2 8 5" xfId="30177"/>
    <cellStyle name="Normalny 4 2 2 2 9" xfId="3642"/>
    <cellStyle name="Normalny 4 2 2 2 9 2" xfId="10364"/>
    <cellStyle name="Normalny 4 2 2 2 9 2 2" xfId="23594"/>
    <cellStyle name="Normalny 4 2 2 2 9 2 2 2" xfId="49789"/>
    <cellStyle name="Normalny 4 2 2 2 9 2 3" xfId="36711"/>
    <cellStyle name="Normalny 4 2 2 2 9 3" xfId="17012"/>
    <cellStyle name="Normalny 4 2 2 2 9 3 2" xfId="43268"/>
    <cellStyle name="Normalny 4 2 2 2 9 4" xfId="30179"/>
    <cellStyle name="Normalny 4 2 2 3" xfId="3643"/>
    <cellStyle name="Normalny 4 2 2 3 10" xfId="30180"/>
    <cellStyle name="Normalny 4 2 2 3 2" xfId="3644"/>
    <cellStyle name="Normalny 4 2 2 3 2 2" xfId="3645"/>
    <cellStyle name="Normalny 4 2 2 3 2 2 2" xfId="3646"/>
    <cellStyle name="Normalny 4 2 2 3 2 2 2 2" xfId="3647"/>
    <cellStyle name="Normalny 4 2 2 3 2 2 2 2 2" xfId="3648"/>
    <cellStyle name="Normalny 4 2 2 3 2 2 2 2 2 2" xfId="3649"/>
    <cellStyle name="Normalny 4 2 2 3 2 2 2 2 2 2 2" xfId="10371"/>
    <cellStyle name="Normalny 4 2 2 3 2 2 2 2 2 2 2 2" xfId="23601"/>
    <cellStyle name="Normalny 4 2 2 3 2 2 2 2 2 2 2 2 2" xfId="49796"/>
    <cellStyle name="Normalny 4 2 2 3 2 2 2 2 2 2 2 3" xfId="36718"/>
    <cellStyle name="Normalny 4 2 2 3 2 2 2 2 2 2 3" xfId="17019"/>
    <cellStyle name="Normalny 4 2 2 3 2 2 2 2 2 2 3 2" xfId="43275"/>
    <cellStyle name="Normalny 4 2 2 3 2 2 2 2 2 2 4" xfId="30186"/>
    <cellStyle name="Normalny 4 2 2 3 2 2 2 2 2 3" xfId="10370"/>
    <cellStyle name="Normalny 4 2 2 3 2 2 2 2 2 3 2" xfId="23600"/>
    <cellStyle name="Normalny 4 2 2 3 2 2 2 2 2 3 2 2" xfId="49795"/>
    <cellStyle name="Normalny 4 2 2 3 2 2 2 2 2 3 3" xfId="36717"/>
    <cellStyle name="Normalny 4 2 2 3 2 2 2 2 2 4" xfId="17018"/>
    <cellStyle name="Normalny 4 2 2 3 2 2 2 2 2 4 2" xfId="43274"/>
    <cellStyle name="Normalny 4 2 2 3 2 2 2 2 2 5" xfId="30185"/>
    <cellStyle name="Normalny 4 2 2 3 2 2 2 2 3" xfId="3650"/>
    <cellStyle name="Normalny 4 2 2 3 2 2 2 2 3 2" xfId="10372"/>
    <cellStyle name="Normalny 4 2 2 3 2 2 2 2 3 2 2" xfId="23602"/>
    <cellStyle name="Normalny 4 2 2 3 2 2 2 2 3 2 2 2" xfId="49797"/>
    <cellStyle name="Normalny 4 2 2 3 2 2 2 2 3 2 3" xfId="36719"/>
    <cellStyle name="Normalny 4 2 2 3 2 2 2 2 3 3" xfId="17020"/>
    <cellStyle name="Normalny 4 2 2 3 2 2 2 2 3 3 2" xfId="43276"/>
    <cellStyle name="Normalny 4 2 2 3 2 2 2 2 3 4" xfId="30187"/>
    <cellStyle name="Normalny 4 2 2 3 2 2 2 2 4" xfId="10369"/>
    <cellStyle name="Normalny 4 2 2 3 2 2 2 2 4 2" xfId="23599"/>
    <cellStyle name="Normalny 4 2 2 3 2 2 2 2 4 2 2" xfId="49794"/>
    <cellStyle name="Normalny 4 2 2 3 2 2 2 2 4 3" xfId="36716"/>
    <cellStyle name="Normalny 4 2 2 3 2 2 2 2 5" xfId="17017"/>
    <cellStyle name="Normalny 4 2 2 3 2 2 2 2 5 2" xfId="43273"/>
    <cellStyle name="Normalny 4 2 2 3 2 2 2 2 6" xfId="30184"/>
    <cellStyle name="Normalny 4 2 2 3 2 2 2 3" xfId="3651"/>
    <cellStyle name="Normalny 4 2 2 3 2 2 2 3 2" xfId="3652"/>
    <cellStyle name="Normalny 4 2 2 3 2 2 2 3 2 2" xfId="10374"/>
    <cellStyle name="Normalny 4 2 2 3 2 2 2 3 2 2 2" xfId="23604"/>
    <cellStyle name="Normalny 4 2 2 3 2 2 2 3 2 2 2 2" xfId="49799"/>
    <cellStyle name="Normalny 4 2 2 3 2 2 2 3 2 2 3" xfId="36721"/>
    <cellStyle name="Normalny 4 2 2 3 2 2 2 3 2 3" xfId="17022"/>
    <cellStyle name="Normalny 4 2 2 3 2 2 2 3 2 3 2" xfId="43278"/>
    <cellStyle name="Normalny 4 2 2 3 2 2 2 3 2 4" xfId="30189"/>
    <cellStyle name="Normalny 4 2 2 3 2 2 2 3 3" xfId="10373"/>
    <cellStyle name="Normalny 4 2 2 3 2 2 2 3 3 2" xfId="23603"/>
    <cellStyle name="Normalny 4 2 2 3 2 2 2 3 3 2 2" xfId="49798"/>
    <cellStyle name="Normalny 4 2 2 3 2 2 2 3 3 3" xfId="36720"/>
    <cellStyle name="Normalny 4 2 2 3 2 2 2 3 4" xfId="17021"/>
    <cellStyle name="Normalny 4 2 2 3 2 2 2 3 4 2" xfId="43277"/>
    <cellStyle name="Normalny 4 2 2 3 2 2 2 3 5" xfId="30188"/>
    <cellStyle name="Normalny 4 2 2 3 2 2 2 4" xfId="3653"/>
    <cellStyle name="Normalny 4 2 2 3 2 2 2 4 2" xfId="10375"/>
    <cellStyle name="Normalny 4 2 2 3 2 2 2 4 2 2" xfId="23605"/>
    <cellStyle name="Normalny 4 2 2 3 2 2 2 4 2 2 2" xfId="49800"/>
    <cellStyle name="Normalny 4 2 2 3 2 2 2 4 2 3" xfId="36722"/>
    <cellStyle name="Normalny 4 2 2 3 2 2 2 4 3" xfId="17023"/>
    <cellStyle name="Normalny 4 2 2 3 2 2 2 4 3 2" xfId="43279"/>
    <cellStyle name="Normalny 4 2 2 3 2 2 2 4 4" xfId="30190"/>
    <cellStyle name="Normalny 4 2 2 3 2 2 2 5" xfId="10368"/>
    <cellStyle name="Normalny 4 2 2 3 2 2 2 5 2" xfId="23598"/>
    <cellStyle name="Normalny 4 2 2 3 2 2 2 5 2 2" xfId="49793"/>
    <cellStyle name="Normalny 4 2 2 3 2 2 2 5 3" xfId="36715"/>
    <cellStyle name="Normalny 4 2 2 3 2 2 2 6" xfId="17016"/>
    <cellStyle name="Normalny 4 2 2 3 2 2 2 6 2" xfId="43272"/>
    <cellStyle name="Normalny 4 2 2 3 2 2 2 7" xfId="30183"/>
    <cellStyle name="Normalny 4 2 2 3 2 2 3" xfId="3654"/>
    <cellStyle name="Normalny 4 2 2 3 2 2 3 2" xfId="3655"/>
    <cellStyle name="Normalny 4 2 2 3 2 2 3 2 2" xfId="3656"/>
    <cellStyle name="Normalny 4 2 2 3 2 2 3 2 2 2" xfId="10378"/>
    <cellStyle name="Normalny 4 2 2 3 2 2 3 2 2 2 2" xfId="23608"/>
    <cellStyle name="Normalny 4 2 2 3 2 2 3 2 2 2 2 2" xfId="49803"/>
    <cellStyle name="Normalny 4 2 2 3 2 2 3 2 2 2 3" xfId="36725"/>
    <cellStyle name="Normalny 4 2 2 3 2 2 3 2 2 3" xfId="17026"/>
    <cellStyle name="Normalny 4 2 2 3 2 2 3 2 2 3 2" xfId="43282"/>
    <cellStyle name="Normalny 4 2 2 3 2 2 3 2 2 4" xfId="30193"/>
    <cellStyle name="Normalny 4 2 2 3 2 2 3 2 3" xfId="10377"/>
    <cellStyle name="Normalny 4 2 2 3 2 2 3 2 3 2" xfId="23607"/>
    <cellStyle name="Normalny 4 2 2 3 2 2 3 2 3 2 2" xfId="49802"/>
    <cellStyle name="Normalny 4 2 2 3 2 2 3 2 3 3" xfId="36724"/>
    <cellStyle name="Normalny 4 2 2 3 2 2 3 2 4" xfId="17025"/>
    <cellStyle name="Normalny 4 2 2 3 2 2 3 2 4 2" xfId="43281"/>
    <cellStyle name="Normalny 4 2 2 3 2 2 3 2 5" xfId="30192"/>
    <cellStyle name="Normalny 4 2 2 3 2 2 3 3" xfId="3657"/>
    <cellStyle name="Normalny 4 2 2 3 2 2 3 3 2" xfId="10379"/>
    <cellStyle name="Normalny 4 2 2 3 2 2 3 3 2 2" xfId="23609"/>
    <cellStyle name="Normalny 4 2 2 3 2 2 3 3 2 2 2" xfId="49804"/>
    <cellStyle name="Normalny 4 2 2 3 2 2 3 3 2 3" xfId="36726"/>
    <cellStyle name="Normalny 4 2 2 3 2 2 3 3 3" xfId="17027"/>
    <cellStyle name="Normalny 4 2 2 3 2 2 3 3 3 2" xfId="43283"/>
    <cellStyle name="Normalny 4 2 2 3 2 2 3 3 4" xfId="30194"/>
    <cellStyle name="Normalny 4 2 2 3 2 2 3 4" xfId="10376"/>
    <cellStyle name="Normalny 4 2 2 3 2 2 3 4 2" xfId="23606"/>
    <cellStyle name="Normalny 4 2 2 3 2 2 3 4 2 2" xfId="49801"/>
    <cellStyle name="Normalny 4 2 2 3 2 2 3 4 3" xfId="36723"/>
    <cellStyle name="Normalny 4 2 2 3 2 2 3 5" xfId="17024"/>
    <cellStyle name="Normalny 4 2 2 3 2 2 3 5 2" xfId="43280"/>
    <cellStyle name="Normalny 4 2 2 3 2 2 3 6" xfId="30191"/>
    <cellStyle name="Normalny 4 2 2 3 2 2 4" xfId="3658"/>
    <cellStyle name="Normalny 4 2 2 3 2 2 4 2" xfId="3659"/>
    <cellStyle name="Normalny 4 2 2 3 2 2 4 2 2" xfId="10381"/>
    <cellStyle name="Normalny 4 2 2 3 2 2 4 2 2 2" xfId="23611"/>
    <cellStyle name="Normalny 4 2 2 3 2 2 4 2 2 2 2" xfId="49806"/>
    <cellStyle name="Normalny 4 2 2 3 2 2 4 2 2 3" xfId="36728"/>
    <cellStyle name="Normalny 4 2 2 3 2 2 4 2 3" xfId="17029"/>
    <cellStyle name="Normalny 4 2 2 3 2 2 4 2 3 2" xfId="43285"/>
    <cellStyle name="Normalny 4 2 2 3 2 2 4 2 4" xfId="30196"/>
    <cellStyle name="Normalny 4 2 2 3 2 2 4 3" xfId="10380"/>
    <cellStyle name="Normalny 4 2 2 3 2 2 4 3 2" xfId="23610"/>
    <cellStyle name="Normalny 4 2 2 3 2 2 4 3 2 2" xfId="49805"/>
    <cellStyle name="Normalny 4 2 2 3 2 2 4 3 3" xfId="36727"/>
    <cellStyle name="Normalny 4 2 2 3 2 2 4 4" xfId="17028"/>
    <cellStyle name="Normalny 4 2 2 3 2 2 4 4 2" xfId="43284"/>
    <cellStyle name="Normalny 4 2 2 3 2 2 4 5" xfId="30195"/>
    <cellStyle name="Normalny 4 2 2 3 2 2 5" xfId="3660"/>
    <cellStyle name="Normalny 4 2 2 3 2 2 5 2" xfId="10382"/>
    <cellStyle name="Normalny 4 2 2 3 2 2 5 2 2" xfId="23612"/>
    <cellStyle name="Normalny 4 2 2 3 2 2 5 2 2 2" xfId="49807"/>
    <cellStyle name="Normalny 4 2 2 3 2 2 5 2 3" xfId="36729"/>
    <cellStyle name="Normalny 4 2 2 3 2 2 5 3" xfId="17030"/>
    <cellStyle name="Normalny 4 2 2 3 2 2 5 3 2" xfId="43286"/>
    <cellStyle name="Normalny 4 2 2 3 2 2 5 4" xfId="30197"/>
    <cellStyle name="Normalny 4 2 2 3 2 2 6" xfId="10367"/>
    <cellStyle name="Normalny 4 2 2 3 2 2 6 2" xfId="23597"/>
    <cellStyle name="Normalny 4 2 2 3 2 2 6 2 2" xfId="49792"/>
    <cellStyle name="Normalny 4 2 2 3 2 2 6 3" xfId="36714"/>
    <cellStyle name="Normalny 4 2 2 3 2 2 7" xfId="17015"/>
    <cellStyle name="Normalny 4 2 2 3 2 2 7 2" xfId="43271"/>
    <cellStyle name="Normalny 4 2 2 3 2 2 8" xfId="30182"/>
    <cellStyle name="Normalny 4 2 2 3 2 3" xfId="3661"/>
    <cellStyle name="Normalny 4 2 2 3 2 3 2" xfId="3662"/>
    <cellStyle name="Normalny 4 2 2 3 2 3 2 2" xfId="3663"/>
    <cellStyle name="Normalny 4 2 2 3 2 3 2 2 2" xfId="3664"/>
    <cellStyle name="Normalny 4 2 2 3 2 3 2 2 2 2" xfId="10386"/>
    <cellStyle name="Normalny 4 2 2 3 2 3 2 2 2 2 2" xfId="23616"/>
    <cellStyle name="Normalny 4 2 2 3 2 3 2 2 2 2 2 2" xfId="49811"/>
    <cellStyle name="Normalny 4 2 2 3 2 3 2 2 2 2 3" xfId="36733"/>
    <cellStyle name="Normalny 4 2 2 3 2 3 2 2 2 3" xfId="17034"/>
    <cellStyle name="Normalny 4 2 2 3 2 3 2 2 2 3 2" xfId="43290"/>
    <cellStyle name="Normalny 4 2 2 3 2 3 2 2 2 4" xfId="30201"/>
    <cellStyle name="Normalny 4 2 2 3 2 3 2 2 3" xfId="10385"/>
    <cellStyle name="Normalny 4 2 2 3 2 3 2 2 3 2" xfId="23615"/>
    <cellStyle name="Normalny 4 2 2 3 2 3 2 2 3 2 2" xfId="49810"/>
    <cellStyle name="Normalny 4 2 2 3 2 3 2 2 3 3" xfId="36732"/>
    <cellStyle name="Normalny 4 2 2 3 2 3 2 2 4" xfId="17033"/>
    <cellStyle name="Normalny 4 2 2 3 2 3 2 2 4 2" xfId="43289"/>
    <cellStyle name="Normalny 4 2 2 3 2 3 2 2 5" xfId="30200"/>
    <cellStyle name="Normalny 4 2 2 3 2 3 2 3" xfId="3665"/>
    <cellStyle name="Normalny 4 2 2 3 2 3 2 3 2" xfId="10387"/>
    <cellStyle name="Normalny 4 2 2 3 2 3 2 3 2 2" xfId="23617"/>
    <cellStyle name="Normalny 4 2 2 3 2 3 2 3 2 2 2" xfId="49812"/>
    <cellStyle name="Normalny 4 2 2 3 2 3 2 3 2 3" xfId="36734"/>
    <cellStyle name="Normalny 4 2 2 3 2 3 2 3 3" xfId="17035"/>
    <cellStyle name="Normalny 4 2 2 3 2 3 2 3 3 2" xfId="43291"/>
    <cellStyle name="Normalny 4 2 2 3 2 3 2 3 4" xfId="30202"/>
    <cellStyle name="Normalny 4 2 2 3 2 3 2 4" xfId="10384"/>
    <cellStyle name="Normalny 4 2 2 3 2 3 2 4 2" xfId="23614"/>
    <cellStyle name="Normalny 4 2 2 3 2 3 2 4 2 2" xfId="49809"/>
    <cellStyle name="Normalny 4 2 2 3 2 3 2 4 3" xfId="36731"/>
    <cellStyle name="Normalny 4 2 2 3 2 3 2 5" xfId="17032"/>
    <cellStyle name="Normalny 4 2 2 3 2 3 2 5 2" xfId="43288"/>
    <cellStyle name="Normalny 4 2 2 3 2 3 2 6" xfId="30199"/>
    <cellStyle name="Normalny 4 2 2 3 2 3 3" xfId="3666"/>
    <cellStyle name="Normalny 4 2 2 3 2 3 3 2" xfId="3667"/>
    <cellStyle name="Normalny 4 2 2 3 2 3 3 2 2" xfId="10389"/>
    <cellStyle name="Normalny 4 2 2 3 2 3 3 2 2 2" xfId="23619"/>
    <cellStyle name="Normalny 4 2 2 3 2 3 3 2 2 2 2" xfId="49814"/>
    <cellStyle name="Normalny 4 2 2 3 2 3 3 2 2 3" xfId="36736"/>
    <cellStyle name="Normalny 4 2 2 3 2 3 3 2 3" xfId="17037"/>
    <cellStyle name="Normalny 4 2 2 3 2 3 3 2 3 2" xfId="43293"/>
    <cellStyle name="Normalny 4 2 2 3 2 3 3 2 4" xfId="30204"/>
    <cellStyle name="Normalny 4 2 2 3 2 3 3 3" xfId="10388"/>
    <cellStyle name="Normalny 4 2 2 3 2 3 3 3 2" xfId="23618"/>
    <cellStyle name="Normalny 4 2 2 3 2 3 3 3 2 2" xfId="49813"/>
    <cellStyle name="Normalny 4 2 2 3 2 3 3 3 3" xfId="36735"/>
    <cellStyle name="Normalny 4 2 2 3 2 3 3 4" xfId="17036"/>
    <cellStyle name="Normalny 4 2 2 3 2 3 3 4 2" xfId="43292"/>
    <cellStyle name="Normalny 4 2 2 3 2 3 3 5" xfId="30203"/>
    <cellStyle name="Normalny 4 2 2 3 2 3 4" xfId="3668"/>
    <cellStyle name="Normalny 4 2 2 3 2 3 4 2" xfId="10390"/>
    <cellStyle name="Normalny 4 2 2 3 2 3 4 2 2" xfId="23620"/>
    <cellStyle name="Normalny 4 2 2 3 2 3 4 2 2 2" xfId="49815"/>
    <cellStyle name="Normalny 4 2 2 3 2 3 4 2 3" xfId="36737"/>
    <cellStyle name="Normalny 4 2 2 3 2 3 4 3" xfId="17038"/>
    <cellStyle name="Normalny 4 2 2 3 2 3 4 3 2" xfId="43294"/>
    <cellStyle name="Normalny 4 2 2 3 2 3 4 4" xfId="30205"/>
    <cellStyle name="Normalny 4 2 2 3 2 3 5" xfId="10383"/>
    <cellStyle name="Normalny 4 2 2 3 2 3 5 2" xfId="23613"/>
    <cellStyle name="Normalny 4 2 2 3 2 3 5 2 2" xfId="49808"/>
    <cellStyle name="Normalny 4 2 2 3 2 3 5 3" xfId="36730"/>
    <cellStyle name="Normalny 4 2 2 3 2 3 6" xfId="17031"/>
    <cellStyle name="Normalny 4 2 2 3 2 3 6 2" xfId="43287"/>
    <cellStyle name="Normalny 4 2 2 3 2 3 7" xfId="30198"/>
    <cellStyle name="Normalny 4 2 2 3 2 4" xfId="3669"/>
    <cellStyle name="Normalny 4 2 2 3 2 4 2" xfId="3670"/>
    <cellStyle name="Normalny 4 2 2 3 2 4 2 2" xfId="3671"/>
    <cellStyle name="Normalny 4 2 2 3 2 4 2 2 2" xfId="10393"/>
    <cellStyle name="Normalny 4 2 2 3 2 4 2 2 2 2" xfId="23623"/>
    <cellStyle name="Normalny 4 2 2 3 2 4 2 2 2 2 2" xfId="49818"/>
    <cellStyle name="Normalny 4 2 2 3 2 4 2 2 2 3" xfId="36740"/>
    <cellStyle name="Normalny 4 2 2 3 2 4 2 2 3" xfId="17041"/>
    <cellStyle name="Normalny 4 2 2 3 2 4 2 2 3 2" xfId="43297"/>
    <cellStyle name="Normalny 4 2 2 3 2 4 2 2 4" xfId="30208"/>
    <cellStyle name="Normalny 4 2 2 3 2 4 2 3" xfId="10392"/>
    <cellStyle name="Normalny 4 2 2 3 2 4 2 3 2" xfId="23622"/>
    <cellStyle name="Normalny 4 2 2 3 2 4 2 3 2 2" xfId="49817"/>
    <cellStyle name="Normalny 4 2 2 3 2 4 2 3 3" xfId="36739"/>
    <cellStyle name="Normalny 4 2 2 3 2 4 2 4" xfId="17040"/>
    <cellStyle name="Normalny 4 2 2 3 2 4 2 4 2" xfId="43296"/>
    <cellStyle name="Normalny 4 2 2 3 2 4 2 5" xfId="30207"/>
    <cellStyle name="Normalny 4 2 2 3 2 4 3" xfId="3672"/>
    <cellStyle name="Normalny 4 2 2 3 2 4 3 2" xfId="10394"/>
    <cellStyle name="Normalny 4 2 2 3 2 4 3 2 2" xfId="23624"/>
    <cellStyle name="Normalny 4 2 2 3 2 4 3 2 2 2" xfId="49819"/>
    <cellStyle name="Normalny 4 2 2 3 2 4 3 2 3" xfId="36741"/>
    <cellStyle name="Normalny 4 2 2 3 2 4 3 3" xfId="17042"/>
    <cellStyle name="Normalny 4 2 2 3 2 4 3 3 2" xfId="43298"/>
    <cellStyle name="Normalny 4 2 2 3 2 4 3 4" xfId="30209"/>
    <cellStyle name="Normalny 4 2 2 3 2 4 4" xfId="10391"/>
    <cellStyle name="Normalny 4 2 2 3 2 4 4 2" xfId="23621"/>
    <cellStyle name="Normalny 4 2 2 3 2 4 4 2 2" xfId="49816"/>
    <cellStyle name="Normalny 4 2 2 3 2 4 4 3" xfId="36738"/>
    <cellStyle name="Normalny 4 2 2 3 2 4 5" xfId="17039"/>
    <cellStyle name="Normalny 4 2 2 3 2 4 5 2" xfId="43295"/>
    <cellStyle name="Normalny 4 2 2 3 2 4 6" xfId="30206"/>
    <cellStyle name="Normalny 4 2 2 3 2 5" xfId="3673"/>
    <cellStyle name="Normalny 4 2 2 3 2 5 2" xfId="3674"/>
    <cellStyle name="Normalny 4 2 2 3 2 5 2 2" xfId="10396"/>
    <cellStyle name="Normalny 4 2 2 3 2 5 2 2 2" xfId="23626"/>
    <cellStyle name="Normalny 4 2 2 3 2 5 2 2 2 2" xfId="49821"/>
    <cellStyle name="Normalny 4 2 2 3 2 5 2 2 3" xfId="36743"/>
    <cellStyle name="Normalny 4 2 2 3 2 5 2 3" xfId="17044"/>
    <cellStyle name="Normalny 4 2 2 3 2 5 2 3 2" xfId="43300"/>
    <cellStyle name="Normalny 4 2 2 3 2 5 2 4" xfId="30211"/>
    <cellStyle name="Normalny 4 2 2 3 2 5 3" xfId="10395"/>
    <cellStyle name="Normalny 4 2 2 3 2 5 3 2" xfId="23625"/>
    <cellStyle name="Normalny 4 2 2 3 2 5 3 2 2" xfId="49820"/>
    <cellStyle name="Normalny 4 2 2 3 2 5 3 3" xfId="36742"/>
    <cellStyle name="Normalny 4 2 2 3 2 5 4" xfId="17043"/>
    <cellStyle name="Normalny 4 2 2 3 2 5 4 2" xfId="43299"/>
    <cellStyle name="Normalny 4 2 2 3 2 5 5" xfId="30210"/>
    <cellStyle name="Normalny 4 2 2 3 2 6" xfId="3675"/>
    <cellStyle name="Normalny 4 2 2 3 2 6 2" xfId="10397"/>
    <cellStyle name="Normalny 4 2 2 3 2 6 2 2" xfId="23627"/>
    <cellStyle name="Normalny 4 2 2 3 2 6 2 2 2" xfId="49822"/>
    <cellStyle name="Normalny 4 2 2 3 2 6 2 3" xfId="36744"/>
    <cellStyle name="Normalny 4 2 2 3 2 6 3" xfId="17045"/>
    <cellStyle name="Normalny 4 2 2 3 2 6 3 2" xfId="43301"/>
    <cellStyle name="Normalny 4 2 2 3 2 6 4" xfId="30212"/>
    <cellStyle name="Normalny 4 2 2 3 2 7" xfId="10366"/>
    <cellStyle name="Normalny 4 2 2 3 2 7 2" xfId="23596"/>
    <cellStyle name="Normalny 4 2 2 3 2 7 2 2" xfId="49791"/>
    <cellStyle name="Normalny 4 2 2 3 2 7 3" xfId="36713"/>
    <cellStyle name="Normalny 4 2 2 3 2 8" xfId="17014"/>
    <cellStyle name="Normalny 4 2 2 3 2 8 2" xfId="43270"/>
    <cellStyle name="Normalny 4 2 2 3 2 9" xfId="30181"/>
    <cellStyle name="Normalny 4 2 2 3 3" xfId="3676"/>
    <cellStyle name="Normalny 4 2 2 3 3 2" xfId="3677"/>
    <cellStyle name="Normalny 4 2 2 3 3 2 2" xfId="3678"/>
    <cellStyle name="Normalny 4 2 2 3 3 2 2 2" xfId="3679"/>
    <cellStyle name="Normalny 4 2 2 3 3 2 2 2 2" xfId="3680"/>
    <cellStyle name="Normalny 4 2 2 3 3 2 2 2 2 2" xfId="10402"/>
    <cellStyle name="Normalny 4 2 2 3 3 2 2 2 2 2 2" xfId="23632"/>
    <cellStyle name="Normalny 4 2 2 3 3 2 2 2 2 2 2 2" xfId="49827"/>
    <cellStyle name="Normalny 4 2 2 3 3 2 2 2 2 2 3" xfId="36749"/>
    <cellStyle name="Normalny 4 2 2 3 3 2 2 2 2 3" xfId="17050"/>
    <cellStyle name="Normalny 4 2 2 3 3 2 2 2 2 3 2" xfId="43306"/>
    <cellStyle name="Normalny 4 2 2 3 3 2 2 2 2 4" xfId="30217"/>
    <cellStyle name="Normalny 4 2 2 3 3 2 2 2 3" xfId="10401"/>
    <cellStyle name="Normalny 4 2 2 3 3 2 2 2 3 2" xfId="23631"/>
    <cellStyle name="Normalny 4 2 2 3 3 2 2 2 3 2 2" xfId="49826"/>
    <cellStyle name="Normalny 4 2 2 3 3 2 2 2 3 3" xfId="36748"/>
    <cellStyle name="Normalny 4 2 2 3 3 2 2 2 4" xfId="17049"/>
    <cellStyle name="Normalny 4 2 2 3 3 2 2 2 4 2" xfId="43305"/>
    <cellStyle name="Normalny 4 2 2 3 3 2 2 2 5" xfId="30216"/>
    <cellStyle name="Normalny 4 2 2 3 3 2 2 3" xfId="3681"/>
    <cellStyle name="Normalny 4 2 2 3 3 2 2 3 2" xfId="10403"/>
    <cellStyle name="Normalny 4 2 2 3 3 2 2 3 2 2" xfId="23633"/>
    <cellStyle name="Normalny 4 2 2 3 3 2 2 3 2 2 2" xfId="49828"/>
    <cellStyle name="Normalny 4 2 2 3 3 2 2 3 2 3" xfId="36750"/>
    <cellStyle name="Normalny 4 2 2 3 3 2 2 3 3" xfId="17051"/>
    <cellStyle name="Normalny 4 2 2 3 3 2 2 3 3 2" xfId="43307"/>
    <cellStyle name="Normalny 4 2 2 3 3 2 2 3 4" xfId="30218"/>
    <cellStyle name="Normalny 4 2 2 3 3 2 2 4" xfId="10400"/>
    <cellStyle name="Normalny 4 2 2 3 3 2 2 4 2" xfId="23630"/>
    <cellStyle name="Normalny 4 2 2 3 3 2 2 4 2 2" xfId="49825"/>
    <cellStyle name="Normalny 4 2 2 3 3 2 2 4 3" xfId="36747"/>
    <cellStyle name="Normalny 4 2 2 3 3 2 2 5" xfId="17048"/>
    <cellStyle name="Normalny 4 2 2 3 3 2 2 5 2" xfId="43304"/>
    <cellStyle name="Normalny 4 2 2 3 3 2 2 6" xfId="30215"/>
    <cellStyle name="Normalny 4 2 2 3 3 2 3" xfId="3682"/>
    <cellStyle name="Normalny 4 2 2 3 3 2 3 2" xfId="3683"/>
    <cellStyle name="Normalny 4 2 2 3 3 2 3 2 2" xfId="10405"/>
    <cellStyle name="Normalny 4 2 2 3 3 2 3 2 2 2" xfId="23635"/>
    <cellStyle name="Normalny 4 2 2 3 3 2 3 2 2 2 2" xfId="49830"/>
    <cellStyle name="Normalny 4 2 2 3 3 2 3 2 2 3" xfId="36752"/>
    <cellStyle name="Normalny 4 2 2 3 3 2 3 2 3" xfId="17053"/>
    <cellStyle name="Normalny 4 2 2 3 3 2 3 2 3 2" xfId="43309"/>
    <cellStyle name="Normalny 4 2 2 3 3 2 3 2 4" xfId="30220"/>
    <cellStyle name="Normalny 4 2 2 3 3 2 3 3" xfId="10404"/>
    <cellStyle name="Normalny 4 2 2 3 3 2 3 3 2" xfId="23634"/>
    <cellStyle name="Normalny 4 2 2 3 3 2 3 3 2 2" xfId="49829"/>
    <cellStyle name="Normalny 4 2 2 3 3 2 3 3 3" xfId="36751"/>
    <cellStyle name="Normalny 4 2 2 3 3 2 3 4" xfId="17052"/>
    <cellStyle name="Normalny 4 2 2 3 3 2 3 4 2" xfId="43308"/>
    <cellStyle name="Normalny 4 2 2 3 3 2 3 5" xfId="30219"/>
    <cellStyle name="Normalny 4 2 2 3 3 2 4" xfId="3684"/>
    <cellStyle name="Normalny 4 2 2 3 3 2 4 2" xfId="10406"/>
    <cellStyle name="Normalny 4 2 2 3 3 2 4 2 2" xfId="23636"/>
    <cellStyle name="Normalny 4 2 2 3 3 2 4 2 2 2" xfId="49831"/>
    <cellStyle name="Normalny 4 2 2 3 3 2 4 2 3" xfId="36753"/>
    <cellStyle name="Normalny 4 2 2 3 3 2 4 3" xfId="17054"/>
    <cellStyle name="Normalny 4 2 2 3 3 2 4 3 2" xfId="43310"/>
    <cellStyle name="Normalny 4 2 2 3 3 2 4 4" xfId="30221"/>
    <cellStyle name="Normalny 4 2 2 3 3 2 5" xfId="10399"/>
    <cellStyle name="Normalny 4 2 2 3 3 2 5 2" xfId="23629"/>
    <cellStyle name="Normalny 4 2 2 3 3 2 5 2 2" xfId="49824"/>
    <cellStyle name="Normalny 4 2 2 3 3 2 5 3" xfId="36746"/>
    <cellStyle name="Normalny 4 2 2 3 3 2 6" xfId="17047"/>
    <cellStyle name="Normalny 4 2 2 3 3 2 6 2" xfId="43303"/>
    <cellStyle name="Normalny 4 2 2 3 3 2 7" xfId="30214"/>
    <cellStyle name="Normalny 4 2 2 3 3 3" xfId="3685"/>
    <cellStyle name="Normalny 4 2 2 3 3 3 2" xfId="3686"/>
    <cellStyle name="Normalny 4 2 2 3 3 3 2 2" xfId="3687"/>
    <cellStyle name="Normalny 4 2 2 3 3 3 2 2 2" xfId="10409"/>
    <cellStyle name="Normalny 4 2 2 3 3 3 2 2 2 2" xfId="23639"/>
    <cellStyle name="Normalny 4 2 2 3 3 3 2 2 2 2 2" xfId="49834"/>
    <cellStyle name="Normalny 4 2 2 3 3 3 2 2 2 3" xfId="36756"/>
    <cellStyle name="Normalny 4 2 2 3 3 3 2 2 3" xfId="17057"/>
    <cellStyle name="Normalny 4 2 2 3 3 3 2 2 3 2" xfId="43313"/>
    <cellStyle name="Normalny 4 2 2 3 3 3 2 2 4" xfId="30224"/>
    <cellStyle name="Normalny 4 2 2 3 3 3 2 3" xfId="10408"/>
    <cellStyle name="Normalny 4 2 2 3 3 3 2 3 2" xfId="23638"/>
    <cellStyle name="Normalny 4 2 2 3 3 3 2 3 2 2" xfId="49833"/>
    <cellStyle name="Normalny 4 2 2 3 3 3 2 3 3" xfId="36755"/>
    <cellStyle name="Normalny 4 2 2 3 3 3 2 4" xfId="17056"/>
    <cellStyle name="Normalny 4 2 2 3 3 3 2 4 2" xfId="43312"/>
    <cellStyle name="Normalny 4 2 2 3 3 3 2 5" xfId="30223"/>
    <cellStyle name="Normalny 4 2 2 3 3 3 3" xfId="3688"/>
    <cellStyle name="Normalny 4 2 2 3 3 3 3 2" xfId="10410"/>
    <cellStyle name="Normalny 4 2 2 3 3 3 3 2 2" xfId="23640"/>
    <cellStyle name="Normalny 4 2 2 3 3 3 3 2 2 2" xfId="49835"/>
    <cellStyle name="Normalny 4 2 2 3 3 3 3 2 3" xfId="36757"/>
    <cellStyle name="Normalny 4 2 2 3 3 3 3 3" xfId="17058"/>
    <cellStyle name="Normalny 4 2 2 3 3 3 3 3 2" xfId="43314"/>
    <cellStyle name="Normalny 4 2 2 3 3 3 3 4" xfId="30225"/>
    <cellStyle name="Normalny 4 2 2 3 3 3 4" xfId="10407"/>
    <cellStyle name="Normalny 4 2 2 3 3 3 4 2" xfId="23637"/>
    <cellStyle name="Normalny 4 2 2 3 3 3 4 2 2" xfId="49832"/>
    <cellStyle name="Normalny 4 2 2 3 3 3 4 3" xfId="36754"/>
    <cellStyle name="Normalny 4 2 2 3 3 3 5" xfId="17055"/>
    <cellStyle name="Normalny 4 2 2 3 3 3 5 2" xfId="43311"/>
    <cellStyle name="Normalny 4 2 2 3 3 3 6" xfId="30222"/>
    <cellStyle name="Normalny 4 2 2 3 3 4" xfId="3689"/>
    <cellStyle name="Normalny 4 2 2 3 3 4 2" xfId="3690"/>
    <cellStyle name="Normalny 4 2 2 3 3 4 2 2" xfId="10412"/>
    <cellStyle name="Normalny 4 2 2 3 3 4 2 2 2" xfId="23642"/>
    <cellStyle name="Normalny 4 2 2 3 3 4 2 2 2 2" xfId="49837"/>
    <cellStyle name="Normalny 4 2 2 3 3 4 2 2 3" xfId="36759"/>
    <cellStyle name="Normalny 4 2 2 3 3 4 2 3" xfId="17060"/>
    <cellStyle name="Normalny 4 2 2 3 3 4 2 3 2" xfId="43316"/>
    <cellStyle name="Normalny 4 2 2 3 3 4 2 4" xfId="30227"/>
    <cellStyle name="Normalny 4 2 2 3 3 4 3" xfId="10411"/>
    <cellStyle name="Normalny 4 2 2 3 3 4 3 2" xfId="23641"/>
    <cellStyle name="Normalny 4 2 2 3 3 4 3 2 2" xfId="49836"/>
    <cellStyle name="Normalny 4 2 2 3 3 4 3 3" xfId="36758"/>
    <cellStyle name="Normalny 4 2 2 3 3 4 4" xfId="17059"/>
    <cellStyle name="Normalny 4 2 2 3 3 4 4 2" xfId="43315"/>
    <cellStyle name="Normalny 4 2 2 3 3 4 5" xfId="30226"/>
    <cellStyle name="Normalny 4 2 2 3 3 5" xfId="3691"/>
    <cellStyle name="Normalny 4 2 2 3 3 5 2" xfId="10413"/>
    <cellStyle name="Normalny 4 2 2 3 3 5 2 2" xfId="23643"/>
    <cellStyle name="Normalny 4 2 2 3 3 5 2 2 2" xfId="49838"/>
    <cellStyle name="Normalny 4 2 2 3 3 5 2 3" xfId="36760"/>
    <cellStyle name="Normalny 4 2 2 3 3 5 3" xfId="17061"/>
    <cellStyle name="Normalny 4 2 2 3 3 5 3 2" xfId="43317"/>
    <cellStyle name="Normalny 4 2 2 3 3 5 4" xfId="30228"/>
    <cellStyle name="Normalny 4 2 2 3 3 6" xfId="10398"/>
    <cellStyle name="Normalny 4 2 2 3 3 6 2" xfId="23628"/>
    <cellStyle name="Normalny 4 2 2 3 3 6 2 2" xfId="49823"/>
    <cellStyle name="Normalny 4 2 2 3 3 6 3" xfId="36745"/>
    <cellStyle name="Normalny 4 2 2 3 3 7" xfId="17046"/>
    <cellStyle name="Normalny 4 2 2 3 3 7 2" xfId="43302"/>
    <cellStyle name="Normalny 4 2 2 3 3 8" xfId="30213"/>
    <cellStyle name="Normalny 4 2 2 3 4" xfId="3692"/>
    <cellStyle name="Normalny 4 2 2 3 4 2" xfId="3693"/>
    <cellStyle name="Normalny 4 2 2 3 4 2 2" xfId="3694"/>
    <cellStyle name="Normalny 4 2 2 3 4 2 2 2" xfId="3695"/>
    <cellStyle name="Normalny 4 2 2 3 4 2 2 2 2" xfId="10417"/>
    <cellStyle name="Normalny 4 2 2 3 4 2 2 2 2 2" xfId="23647"/>
    <cellStyle name="Normalny 4 2 2 3 4 2 2 2 2 2 2" xfId="49842"/>
    <cellStyle name="Normalny 4 2 2 3 4 2 2 2 2 3" xfId="36764"/>
    <cellStyle name="Normalny 4 2 2 3 4 2 2 2 3" xfId="17065"/>
    <cellStyle name="Normalny 4 2 2 3 4 2 2 2 3 2" xfId="43321"/>
    <cellStyle name="Normalny 4 2 2 3 4 2 2 2 4" xfId="30232"/>
    <cellStyle name="Normalny 4 2 2 3 4 2 2 3" xfId="10416"/>
    <cellStyle name="Normalny 4 2 2 3 4 2 2 3 2" xfId="23646"/>
    <cellStyle name="Normalny 4 2 2 3 4 2 2 3 2 2" xfId="49841"/>
    <cellStyle name="Normalny 4 2 2 3 4 2 2 3 3" xfId="36763"/>
    <cellStyle name="Normalny 4 2 2 3 4 2 2 4" xfId="17064"/>
    <cellStyle name="Normalny 4 2 2 3 4 2 2 4 2" xfId="43320"/>
    <cellStyle name="Normalny 4 2 2 3 4 2 2 5" xfId="30231"/>
    <cellStyle name="Normalny 4 2 2 3 4 2 3" xfId="3696"/>
    <cellStyle name="Normalny 4 2 2 3 4 2 3 2" xfId="10418"/>
    <cellStyle name="Normalny 4 2 2 3 4 2 3 2 2" xfId="23648"/>
    <cellStyle name="Normalny 4 2 2 3 4 2 3 2 2 2" xfId="49843"/>
    <cellStyle name="Normalny 4 2 2 3 4 2 3 2 3" xfId="36765"/>
    <cellStyle name="Normalny 4 2 2 3 4 2 3 3" xfId="17066"/>
    <cellStyle name="Normalny 4 2 2 3 4 2 3 3 2" xfId="43322"/>
    <cellStyle name="Normalny 4 2 2 3 4 2 3 4" xfId="30233"/>
    <cellStyle name="Normalny 4 2 2 3 4 2 4" xfId="10415"/>
    <cellStyle name="Normalny 4 2 2 3 4 2 4 2" xfId="23645"/>
    <cellStyle name="Normalny 4 2 2 3 4 2 4 2 2" xfId="49840"/>
    <cellStyle name="Normalny 4 2 2 3 4 2 4 3" xfId="36762"/>
    <cellStyle name="Normalny 4 2 2 3 4 2 5" xfId="17063"/>
    <cellStyle name="Normalny 4 2 2 3 4 2 5 2" xfId="43319"/>
    <cellStyle name="Normalny 4 2 2 3 4 2 6" xfId="30230"/>
    <cellStyle name="Normalny 4 2 2 3 4 3" xfId="3697"/>
    <cellStyle name="Normalny 4 2 2 3 4 3 2" xfId="3698"/>
    <cellStyle name="Normalny 4 2 2 3 4 3 2 2" xfId="10420"/>
    <cellStyle name="Normalny 4 2 2 3 4 3 2 2 2" xfId="23650"/>
    <cellStyle name="Normalny 4 2 2 3 4 3 2 2 2 2" xfId="49845"/>
    <cellStyle name="Normalny 4 2 2 3 4 3 2 2 3" xfId="36767"/>
    <cellStyle name="Normalny 4 2 2 3 4 3 2 3" xfId="17068"/>
    <cellStyle name="Normalny 4 2 2 3 4 3 2 3 2" xfId="43324"/>
    <cellStyle name="Normalny 4 2 2 3 4 3 2 4" xfId="30235"/>
    <cellStyle name="Normalny 4 2 2 3 4 3 3" xfId="10419"/>
    <cellStyle name="Normalny 4 2 2 3 4 3 3 2" xfId="23649"/>
    <cellStyle name="Normalny 4 2 2 3 4 3 3 2 2" xfId="49844"/>
    <cellStyle name="Normalny 4 2 2 3 4 3 3 3" xfId="36766"/>
    <cellStyle name="Normalny 4 2 2 3 4 3 4" xfId="17067"/>
    <cellStyle name="Normalny 4 2 2 3 4 3 4 2" xfId="43323"/>
    <cellStyle name="Normalny 4 2 2 3 4 3 5" xfId="30234"/>
    <cellStyle name="Normalny 4 2 2 3 4 4" xfId="3699"/>
    <cellStyle name="Normalny 4 2 2 3 4 4 2" xfId="10421"/>
    <cellStyle name="Normalny 4 2 2 3 4 4 2 2" xfId="23651"/>
    <cellStyle name="Normalny 4 2 2 3 4 4 2 2 2" xfId="49846"/>
    <cellStyle name="Normalny 4 2 2 3 4 4 2 3" xfId="36768"/>
    <cellStyle name="Normalny 4 2 2 3 4 4 3" xfId="17069"/>
    <cellStyle name="Normalny 4 2 2 3 4 4 3 2" xfId="43325"/>
    <cellStyle name="Normalny 4 2 2 3 4 4 4" xfId="30236"/>
    <cellStyle name="Normalny 4 2 2 3 4 5" xfId="10414"/>
    <cellStyle name="Normalny 4 2 2 3 4 5 2" xfId="23644"/>
    <cellStyle name="Normalny 4 2 2 3 4 5 2 2" xfId="49839"/>
    <cellStyle name="Normalny 4 2 2 3 4 5 3" xfId="36761"/>
    <cellStyle name="Normalny 4 2 2 3 4 6" xfId="17062"/>
    <cellStyle name="Normalny 4 2 2 3 4 6 2" xfId="43318"/>
    <cellStyle name="Normalny 4 2 2 3 4 7" xfId="30229"/>
    <cellStyle name="Normalny 4 2 2 3 5" xfId="3700"/>
    <cellStyle name="Normalny 4 2 2 3 5 2" xfId="3701"/>
    <cellStyle name="Normalny 4 2 2 3 5 2 2" xfId="3702"/>
    <cellStyle name="Normalny 4 2 2 3 5 2 2 2" xfId="10424"/>
    <cellStyle name="Normalny 4 2 2 3 5 2 2 2 2" xfId="23654"/>
    <cellStyle name="Normalny 4 2 2 3 5 2 2 2 2 2" xfId="49849"/>
    <cellStyle name="Normalny 4 2 2 3 5 2 2 2 3" xfId="36771"/>
    <cellStyle name="Normalny 4 2 2 3 5 2 2 3" xfId="17072"/>
    <cellStyle name="Normalny 4 2 2 3 5 2 2 3 2" xfId="43328"/>
    <cellStyle name="Normalny 4 2 2 3 5 2 2 4" xfId="30239"/>
    <cellStyle name="Normalny 4 2 2 3 5 2 3" xfId="10423"/>
    <cellStyle name="Normalny 4 2 2 3 5 2 3 2" xfId="23653"/>
    <cellStyle name="Normalny 4 2 2 3 5 2 3 2 2" xfId="49848"/>
    <cellStyle name="Normalny 4 2 2 3 5 2 3 3" xfId="36770"/>
    <cellStyle name="Normalny 4 2 2 3 5 2 4" xfId="17071"/>
    <cellStyle name="Normalny 4 2 2 3 5 2 4 2" xfId="43327"/>
    <cellStyle name="Normalny 4 2 2 3 5 2 5" xfId="30238"/>
    <cellStyle name="Normalny 4 2 2 3 5 3" xfId="3703"/>
    <cellStyle name="Normalny 4 2 2 3 5 3 2" xfId="10425"/>
    <cellStyle name="Normalny 4 2 2 3 5 3 2 2" xfId="23655"/>
    <cellStyle name="Normalny 4 2 2 3 5 3 2 2 2" xfId="49850"/>
    <cellStyle name="Normalny 4 2 2 3 5 3 2 3" xfId="36772"/>
    <cellStyle name="Normalny 4 2 2 3 5 3 3" xfId="17073"/>
    <cellStyle name="Normalny 4 2 2 3 5 3 3 2" xfId="43329"/>
    <cellStyle name="Normalny 4 2 2 3 5 3 4" xfId="30240"/>
    <cellStyle name="Normalny 4 2 2 3 5 4" xfId="10422"/>
    <cellStyle name="Normalny 4 2 2 3 5 4 2" xfId="23652"/>
    <cellStyle name="Normalny 4 2 2 3 5 4 2 2" xfId="49847"/>
    <cellStyle name="Normalny 4 2 2 3 5 4 3" xfId="36769"/>
    <cellStyle name="Normalny 4 2 2 3 5 5" xfId="17070"/>
    <cellStyle name="Normalny 4 2 2 3 5 5 2" xfId="43326"/>
    <cellStyle name="Normalny 4 2 2 3 5 6" xfId="30237"/>
    <cellStyle name="Normalny 4 2 2 3 6" xfId="3704"/>
    <cellStyle name="Normalny 4 2 2 3 6 2" xfId="3705"/>
    <cellStyle name="Normalny 4 2 2 3 6 2 2" xfId="10427"/>
    <cellStyle name="Normalny 4 2 2 3 6 2 2 2" xfId="23657"/>
    <cellStyle name="Normalny 4 2 2 3 6 2 2 2 2" xfId="49852"/>
    <cellStyle name="Normalny 4 2 2 3 6 2 2 3" xfId="36774"/>
    <cellStyle name="Normalny 4 2 2 3 6 2 3" xfId="17075"/>
    <cellStyle name="Normalny 4 2 2 3 6 2 3 2" xfId="43331"/>
    <cellStyle name="Normalny 4 2 2 3 6 2 4" xfId="30242"/>
    <cellStyle name="Normalny 4 2 2 3 6 3" xfId="10426"/>
    <cellStyle name="Normalny 4 2 2 3 6 3 2" xfId="23656"/>
    <cellStyle name="Normalny 4 2 2 3 6 3 2 2" xfId="49851"/>
    <cellStyle name="Normalny 4 2 2 3 6 3 3" xfId="36773"/>
    <cellStyle name="Normalny 4 2 2 3 6 4" xfId="17074"/>
    <cellStyle name="Normalny 4 2 2 3 6 4 2" xfId="43330"/>
    <cellStyle name="Normalny 4 2 2 3 6 5" xfId="30241"/>
    <cellStyle name="Normalny 4 2 2 3 7" xfId="3706"/>
    <cellStyle name="Normalny 4 2 2 3 7 2" xfId="10428"/>
    <cellStyle name="Normalny 4 2 2 3 7 2 2" xfId="23658"/>
    <cellStyle name="Normalny 4 2 2 3 7 2 2 2" xfId="49853"/>
    <cellStyle name="Normalny 4 2 2 3 7 2 3" xfId="36775"/>
    <cellStyle name="Normalny 4 2 2 3 7 3" xfId="17076"/>
    <cellStyle name="Normalny 4 2 2 3 7 3 2" xfId="43332"/>
    <cellStyle name="Normalny 4 2 2 3 7 4" xfId="30243"/>
    <cellStyle name="Normalny 4 2 2 3 8" xfId="10365"/>
    <cellStyle name="Normalny 4 2 2 3 8 2" xfId="23595"/>
    <cellStyle name="Normalny 4 2 2 3 8 2 2" xfId="49790"/>
    <cellStyle name="Normalny 4 2 2 3 8 3" xfId="36712"/>
    <cellStyle name="Normalny 4 2 2 3 9" xfId="17013"/>
    <cellStyle name="Normalny 4 2 2 3 9 2" xfId="43269"/>
    <cellStyle name="Normalny 4 2 2 4" xfId="3707"/>
    <cellStyle name="Normalny 4 2 2 4 2" xfId="3708"/>
    <cellStyle name="Normalny 4 2 2 4 2 2" xfId="3709"/>
    <cellStyle name="Normalny 4 2 2 4 2 2 2" xfId="3710"/>
    <cellStyle name="Normalny 4 2 2 4 2 2 2 2" xfId="3711"/>
    <cellStyle name="Normalny 4 2 2 4 2 2 2 2 2" xfId="3712"/>
    <cellStyle name="Normalny 4 2 2 4 2 2 2 2 2 2" xfId="10434"/>
    <cellStyle name="Normalny 4 2 2 4 2 2 2 2 2 2 2" xfId="23664"/>
    <cellStyle name="Normalny 4 2 2 4 2 2 2 2 2 2 2 2" xfId="49859"/>
    <cellStyle name="Normalny 4 2 2 4 2 2 2 2 2 2 3" xfId="36781"/>
    <cellStyle name="Normalny 4 2 2 4 2 2 2 2 2 3" xfId="17082"/>
    <cellStyle name="Normalny 4 2 2 4 2 2 2 2 2 3 2" xfId="43338"/>
    <cellStyle name="Normalny 4 2 2 4 2 2 2 2 2 4" xfId="30249"/>
    <cellStyle name="Normalny 4 2 2 4 2 2 2 2 3" xfId="10433"/>
    <cellStyle name="Normalny 4 2 2 4 2 2 2 2 3 2" xfId="23663"/>
    <cellStyle name="Normalny 4 2 2 4 2 2 2 2 3 2 2" xfId="49858"/>
    <cellStyle name="Normalny 4 2 2 4 2 2 2 2 3 3" xfId="36780"/>
    <cellStyle name="Normalny 4 2 2 4 2 2 2 2 4" xfId="17081"/>
    <cellStyle name="Normalny 4 2 2 4 2 2 2 2 4 2" xfId="43337"/>
    <cellStyle name="Normalny 4 2 2 4 2 2 2 2 5" xfId="30248"/>
    <cellStyle name="Normalny 4 2 2 4 2 2 2 3" xfId="3713"/>
    <cellStyle name="Normalny 4 2 2 4 2 2 2 3 2" xfId="10435"/>
    <cellStyle name="Normalny 4 2 2 4 2 2 2 3 2 2" xfId="23665"/>
    <cellStyle name="Normalny 4 2 2 4 2 2 2 3 2 2 2" xfId="49860"/>
    <cellStyle name="Normalny 4 2 2 4 2 2 2 3 2 3" xfId="36782"/>
    <cellStyle name="Normalny 4 2 2 4 2 2 2 3 3" xfId="17083"/>
    <cellStyle name="Normalny 4 2 2 4 2 2 2 3 3 2" xfId="43339"/>
    <cellStyle name="Normalny 4 2 2 4 2 2 2 3 4" xfId="30250"/>
    <cellStyle name="Normalny 4 2 2 4 2 2 2 4" xfId="10432"/>
    <cellStyle name="Normalny 4 2 2 4 2 2 2 4 2" xfId="23662"/>
    <cellStyle name="Normalny 4 2 2 4 2 2 2 4 2 2" xfId="49857"/>
    <cellStyle name="Normalny 4 2 2 4 2 2 2 4 3" xfId="36779"/>
    <cellStyle name="Normalny 4 2 2 4 2 2 2 5" xfId="17080"/>
    <cellStyle name="Normalny 4 2 2 4 2 2 2 5 2" xfId="43336"/>
    <cellStyle name="Normalny 4 2 2 4 2 2 2 6" xfId="30247"/>
    <cellStyle name="Normalny 4 2 2 4 2 2 3" xfId="3714"/>
    <cellStyle name="Normalny 4 2 2 4 2 2 3 2" xfId="3715"/>
    <cellStyle name="Normalny 4 2 2 4 2 2 3 2 2" xfId="10437"/>
    <cellStyle name="Normalny 4 2 2 4 2 2 3 2 2 2" xfId="23667"/>
    <cellStyle name="Normalny 4 2 2 4 2 2 3 2 2 2 2" xfId="49862"/>
    <cellStyle name="Normalny 4 2 2 4 2 2 3 2 2 3" xfId="36784"/>
    <cellStyle name="Normalny 4 2 2 4 2 2 3 2 3" xfId="17085"/>
    <cellStyle name="Normalny 4 2 2 4 2 2 3 2 3 2" xfId="43341"/>
    <cellStyle name="Normalny 4 2 2 4 2 2 3 2 4" xfId="30252"/>
    <cellStyle name="Normalny 4 2 2 4 2 2 3 3" xfId="10436"/>
    <cellStyle name="Normalny 4 2 2 4 2 2 3 3 2" xfId="23666"/>
    <cellStyle name="Normalny 4 2 2 4 2 2 3 3 2 2" xfId="49861"/>
    <cellStyle name="Normalny 4 2 2 4 2 2 3 3 3" xfId="36783"/>
    <cellStyle name="Normalny 4 2 2 4 2 2 3 4" xfId="17084"/>
    <cellStyle name="Normalny 4 2 2 4 2 2 3 4 2" xfId="43340"/>
    <cellStyle name="Normalny 4 2 2 4 2 2 3 5" xfId="30251"/>
    <cellStyle name="Normalny 4 2 2 4 2 2 4" xfId="3716"/>
    <cellStyle name="Normalny 4 2 2 4 2 2 4 2" xfId="10438"/>
    <cellStyle name="Normalny 4 2 2 4 2 2 4 2 2" xfId="23668"/>
    <cellStyle name="Normalny 4 2 2 4 2 2 4 2 2 2" xfId="49863"/>
    <cellStyle name="Normalny 4 2 2 4 2 2 4 2 3" xfId="36785"/>
    <cellStyle name="Normalny 4 2 2 4 2 2 4 3" xfId="17086"/>
    <cellStyle name="Normalny 4 2 2 4 2 2 4 3 2" xfId="43342"/>
    <cellStyle name="Normalny 4 2 2 4 2 2 4 4" xfId="30253"/>
    <cellStyle name="Normalny 4 2 2 4 2 2 5" xfId="10431"/>
    <cellStyle name="Normalny 4 2 2 4 2 2 5 2" xfId="23661"/>
    <cellStyle name="Normalny 4 2 2 4 2 2 5 2 2" xfId="49856"/>
    <cellStyle name="Normalny 4 2 2 4 2 2 5 3" xfId="36778"/>
    <cellStyle name="Normalny 4 2 2 4 2 2 6" xfId="17079"/>
    <cellStyle name="Normalny 4 2 2 4 2 2 6 2" xfId="43335"/>
    <cellStyle name="Normalny 4 2 2 4 2 2 7" xfId="30246"/>
    <cellStyle name="Normalny 4 2 2 4 2 3" xfId="3717"/>
    <cellStyle name="Normalny 4 2 2 4 2 3 2" xfId="3718"/>
    <cellStyle name="Normalny 4 2 2 4 2 3 2 2" xfId="3719"/>
    <cellStyle name="Normalny 4 2 2 4 2 3 2 2 2" xfId="10441"/>
    <cellStyle name="Normalny 4 2 2 4 2 3 2 2 2 2" xfId="23671"/>
    <cellStyle name="Normalny 4 2 2 4 2 3 2 2 2 2 2" xfId="49866"/>
    <cellStyle name="Normalny 4 2 2 4 2 3 2 2 2 3" xfId="36788"/>
    <cellStyle name="Normalny 4 2 2 4 2 3 2 2 3" xfId="17089"/>
    <cellStyle name="Normalny 4 2 2 4 2 3 2 2 3 2" xfId="43345"/>
    <cellStyle name="Normalny 4 2 2 4 2 3 2 2 4" xfId="30256"/>
    <cellStyle name="Normalny 4 2 2 4 2 3 2 3" xfId="10440"/>
    <cellStyle name="Normalny 4 2 2 4 2 3 2 3 2" xfId="23670"/>
    <cellStyle name="Normalny 4 2 2 4 2 3 2 3 2 2" xfId="49865"/>
    <cellStyle name="Normalny 4 2 2 4 2 3 2 3 3" xfId="36787"/>
    <cellStyle name="Normalny 4 2 2 4 2 3 2 4" xfId="17088"/>
    <cellStyle name="Normalny 4 2 2 4 2 3 2 4 2" xfId="43344"/>
    <cellStyle name="Normalny 4 2 2 4 2 3 2 5" xfId="30255"/>
    <cellStyle name="Normalny 4 2 2 4 2 3 3" xfId="3720"/>
    <cellStyle name="Normalny 4 2 2 4 2 3 3 2" xfId="10442"/>
    <cellStyle name="Normalny 4 2 2 4 2 3 3 2 2" xfId="23672"/>
    <cellStyle name="Normalny 4 2 2 4 2 3 3 2 2 2" xfId="49867"/>
    <cellStyle name="Normalny 4 2 2 4 2 3 3 2 3" xfId="36789"/>
    <cellStyle name="Normalny 4 2 2 4 2 3 3 3" xfId="17090"/>
    <cellStyle name="Normalny 4 2 2 4 2 3 3 3 2" xfId="43346"/>
    <cellStyle name="Normalny 4 2 2 4 2 3 3 4" xfId="30257"/>
    <cellStyle name="Normalny 4 2 2 4 2 3 4" xfId="10439"/>
    <cellStyle name="Normalny 4 2 2 4 2 3 4 2" xfId="23669"/>
    <cellStyle name="Normalny 4 2 2 4 2 3 4 2 2" xfId="49864"/>
    <cellStyle name="Normalny 4 2 2 4 2 3 4 3" xfId="36786"/>
    <cellStyle name="Normalny 4 2 2 4 2 3 5" xfId="17087"/>
    <cellStyle name="Normalny 4 2 2 4 2 3 5 2" xfId="43343"/>
    <cellStyle name="Normalny 4 2 2 4 2 3 6" xfId="30254"/>
    <cellStyle name="Normalny 4 2 2 4 2 4" xfId="3721"/>
    <cellStyle name="Normalny 4 2 2 4 2 4 2" xfId="3722"/>
    <cellStyle name="Normalny 4 2 2 4 2 4 2 2" xfId="10444"/>
    <cellStyle name="Normalny 4 2 2 4 2 4 2 2 2" xfId="23674"/>
    <cellStyle name="Normalny 4 2 2 4 2 4 2 2 2 2" xfId="49869"/>
    <cellStyle name="Normalny 4 2 2 4 2 4 2 2 3" xfId="36791"/>
    <cellStyle name="Normalny 4 2 2 4 2 4 2 3" xfId="17092"/>
    <cellStyle name="Normalny 4 2 2 4 2 4 2 3 2" xfId="43348"/>
    <cellStyle name="Normalny 4 2 2 4 2 4 2 4" xfId="30259"/>
    <cellStyle name="Normalny 4 2 2 4 2 4 3" xfId="10443"/>
    <cellStyle name="Normalny 4 2 2 4 2 4 3 2" xfId="23673"/>
    <cellStyle name="Normalny 4 2 2 4 2 4 3 2 2" xfId="49868"/>
    <cellStyle name="Normalny 4 2 2 4 2 4 3 3" xfId="36790"/>
    <cellStyle name="Normalny 4 2 2 4 2 4 4" xfId="17091"/>
    <cellStyle name="Normalny 4 2 2 4 2 4 4 2" xfId="43347"/>
    <cellStyle name="Normalny 4 2 2 4 2 4 5" xfId="30258"/>
    <cellStyle name="Normalny 4 2 2 4 2 5" xfId="3723"/>
    <cellStyle name="Normalny 4 2 2 4 2 5 2" xfId="10445"/>
    <cellStyle name="Normalny 4 2 2 4 2 5 2 2" xfId="23675"/>
    <cellStyle name="Normalny 4 2 2 4 2 5 2 2 2" xfId="49870"/>
    <cellStyle name="Normalny 4 2 2 4 2 5 2 3" xfId="36792"/>
    <cellStyle name="Normalny 4 2 2 4 2 5 3" xfId="17093"/>
    <cellStyle name="Normalny 4 2 2 4 2 5 3 2" xfId="43349"/>
    <cellStyle name="Normalny 4 2 2 4 2 5 4" xfId="30260"/>
    <cellStyle name="Normalny 4 2 2 4 2 6" xfId="10430"/>
    <cellStyle name="Normalny 4 2 2 4 2 6 2" xfId="23660"/>
    <cellStyle name="Normalny 4 2 2 4 2 6 2 2" xfId="49855"/>
    <cellStyle name="Normalny 4 2 2 4 2 6 3" xfId="36777"/>
    <cellStyle name="Normalny 4 2 2 4 2 7" xfId="17078"/>
    <cellStyle name="Normalny 4 2 2 4 2 7 2" xfId="43334"/>
    <cellStyle name="Normalny 4 2 2 4 2 8" xfId="30245"/>
    <cellStyle name="Normalny 4 2 2 4 3" xfId="3724"/>
    <cellStyle name="Normalny 4 2 2 4 3 2" xfId="3725"/>
    <cellStyle name="Normalny 4 2 2 4 3 2 2" xfId="3726"/>
    <cellStyle name="Normalny 4 2 2 4 3 2 2 2" xfId="3727"/>
    <cellStyle name="Normalny 4 2 2 4 3 2 2 2 2" xfId="10449"/>
    <cellStyle name="Normalny 4 2 2 4 3 2 2 2 2 2" xfId="23679"/>
    <cellStyle name="Normalny 4 2 2 4 3 2 2 2 2 2 2" xfId="49874"/>
    <cellStyle name="Normalny 4 2 2 4 3 2 2 2 2 3" xfId="36796"/>
    <cellStyle name="Normalny 4 2 2 4 3 2 2 2 3" xfId="17097"/>
    <cellStyle name="Normalny 4 2 2 4 3 2 2 2 3 2" xfId="43353"/>
    <cellStyle name="Normalny 4 2 2 4 3 2 2 2 4" xfId="30264"/>
    <cellStyle name="Normalny 4 2 2 4 3 2 2 3" xfId="10448"/>
    <cellStyle name="Normalny 4 2 2 4 3 2 2 3 2" xfId="23678"/>
    <cellStyle name="Normalny 4 2 2 4 3 2 2 3 2 2" xfId="49873"/>
    <cellStyle name="Normalny 4 2 2 4 3 2 2 3 3" xfId="36795"/>
    <cellStyle name="Normalny 4 2 2 4 3 2 2 4" xfId="17096"/>
    <cellStyle name="Normalny 4 2 2 4 3 2 2 4 2" xfId="43352"/>
    <cellStyle name="Normalny 4 2 2 4 3 2 2 5" xfId="30263"/>
    <cellStyle name="Normalny 4 2 2 4 3 2 3" xfId="3728"/>
    <cellStyle name="Normalny 4 2 2 4 3 2 3 2" xfId="10450"/>
    <cellStyle name="Normalny 4 2 2 4 3 2 3 2 2" xfId="23680"/>
    <cellStyle name="Normalny 4 2 2 4 3 2 3 2 2 2" xfId="49875"/>
    <cellStyle name="Normalny 4 2 2 4 3 2 3 2 3" xfId="36797"/>
    <cellStyle name="Normalny 4 2 2 4 3 2 3 3" xfId="17098"/>
    <cellStyle name="Normalny 4 2 2 4 3 2 3 3 2" xfId="43354"/>
    <cellStyle name="Normalny 4 2 2 4 3 2 3 4" xfId="30265"/>
    <cellStyle name="Normalny 4 2 2 4 3 2 4" xfId="10447"/>
    <cellStyle name="Normalny 4 2 2 4 3 2 4 2" xfId="23677"/>
    <cellStyle name="Normalny 4 2 2 4 3 2 4 2 2" xfId="49872"/>
    <cellStyle name="Normalny 4 2 2 4 3 2 4 3" xfId="36794"/>
    <cellStyle name="Normalny 4 2 2 4 3 2 5" xfId="17095"/>
    <cellStyle name="Normalny 4 2 2 4 3 2 5 2" xfId="43351"/>
    <cellStyle name="Normalny 4 2 2 4 3 2 6" xfId="30262"/>
    <cellStyle name="Normalny 4 2 2 4 3 3" xfId="3729"/>
    <cellStyle name="Normalny 4 2 2 4 3 3 2" xfId="3730"/>
    <cellStyle name="Normalny 4 2 2 4 3 3 2 2" xfId="10452"/>
    <cellStyle name="Normalny 4 2 2 4 3 3 2 2 2" xfId="23682"/>
    <cellStyle name="Normalny 4 2 2 4 3 3 2 2 2 2" xfId="49877"/>
    <cellStyle name="Normalny 4 2 2 4 3 3 2 2 3" xfId="36799"/>
    <cellStyle name="Normalny 4 2 2 4 3 3 2 3" xfId="17100"/>
    <cellStyle name="Normalny 4 2 2 4 3 3 2 3 2" xfId="43356"/>
    <cellStyle name="Normalny 4 2 2 4 3 3 2 4" xfId="30267"/>
    <cellStyle name="Normalny 4 2 2 4 3 3 3" xfId="10451"/>
    <cellStyle name="Normalny 4 2 2 4 3 3 3 2" xfId="23681"/>
    <cellStyle name="Normalny 4 2 2 4 3 3 3 2 2" xfId="49876"/>
    <cellStyle name="Normalny 4 2 2 4 3 3 3 3" xfId="36798"/>
    <cellStyle name="Normalny 4 2 2 4 3 3 4" xfId="17099"/>
    <cellStyle name="Normalny 4 2 2 4 3 3 4 2" xfId="43355"/>
    <cellStyle name="Normalny 4 2 2 4 3 3 5" xfId="30266"/>
    <cellStyle name="Normalny 4 2 2 4 3 4" xfId="3731"/>
    <cellStyle name="Normalny 4 2 2 4 3 4 2" xfId="10453"/>
    <cellStyle name="Normalny 4 2 2 4 3 4 2 2" xfId="23683"/>
    <cellStyle name="Normalny 4 2 2 4 3 4 2 2 2" xfId="49878"/>
    <cellStyle name="Normalny 4 2 2 4 3 4 2 3" xfId="36800"/>
    <cellStyle name="Normalny 4 2 2 4 3 4 3" xfId="17101"/>
    <cellStyle name="Normalny 4 2 2 4 3 4 3 2" xfId="43357"/>
    <cellStyle name="Normalny 4 2 2 4 3 4 4" xfId="30268"/>
    <cellStyle name="Normalny 4 2 2 4 3 5" xfId="10446"/>
    <cellStyle name="Normalny 4 2 2 4 3 5 2" xfId="23676"/>
    <cellStyle name="Normalny 4 2 2 4 3 5 2 2" xfId="49871"/>
    <cellStyle name="Normalny 4 2 2 4 3 5 3" xfId="36793"/>
    <cellStyle name="Normalny 4 2 2 4 3 6" xfId="17094"/>
    <cellStyle name="Normalny 4 2 2 4 3 6 2" xfId="43350"/>
    <cellStyle name="Normalny 4 2 2 4 3 7" xfId="30261"/>
    <cellStyle name="Normalny 4 2 2 4 4" xfId="3732"/>
    <cellStyle name="Normalny 4 2 2 4 4 2" xfId="3733"/>
    <cellStyle name="Normalny 4 2 2 4 4 2 2" xfId="3734"/>
    <cellStyle name="Normalny 4 2 2 4 4 2 2 2" xfId="10456"/>
    <cellStyle name="Normalny 4 2 2 4 4 2 2 2 2" xfId="23686"/>
    <cellStyle name="Normalny 4 2 2 4 4 2 2 2 2 2" xfId="49881"/>
    <cellStyle name="Normalny 4 2 2 4 4 2 2 2 3" xfId="36803"/>
    <cellStyle name="Normalny 4 2 2 4 4 2 2 3" xfId="17104"/>
    <cellStyle name="Normalny 4 2 2 4 4 2 2 3 2" xfId="43360"/>
    <cellStyle name="Normalny 4 2 2 4 4 2 2 4" xfId="30271"/>
    <cellStyle name="Normalny 4 2 2 4 4 2 3" xfId="10455"/>
    <cellStyle name="Normalny 4 2 2 4 4 2 3 2" xfId="23685"/>
    <cellStyle name="Normalny 4 2 2 4 4 2 3 2 2" xfId="49880"/>
    <cellStyle name="Normalny 4 2 2 4 4 2 3 3" xfId="36802"/>
    <cellStyle name="Normalny 4 2 2 4 4 2 4" xfId="17103"/>
    <cellStyle name="Normalny 4 2 2 4 4 2 4 2" xfId="43359"/>
    <cellStyle name="Normalny 4 2 2 4 4 2 5" xfId="30270"/>
    <cellStyle name="Normalny 4 2 2 4 4 3" xfId="3735"/>
    <cellStyle name="Normalny 4 2 2 4 4 3 2" xfId="10457"/>
    <cellStyle name="Normalny 4 2 2 4 4 3 2 2" xfId="23687"/>
    <cellStyle name="Normalny 4 2 2 4 4 3 2 2 2" xfId="49882"/>
    <cellStyle name="Normalny 4 2 2 4 4 3 2 3" xfId="36804"/>
    <cellStyle name="Normalny 4 2 2 4 4 3 3" xfId="17105"/>
    <cellStyle name="Normalny 4 2 2 4 4 3 3 2" xfId="43361"/>
    <cellStyle name="Normalny 4 2 2 4 4 3 4" xfId="30272"/>
    <cellStyle name="Normalny 4 2 2 4 4 4" xfId="10454"/>
    <cellStyle name="Normalny 4 2 2 4 4 4 2" xfId="23684"/>
    <cellStyle name="Normalny 4 2 2 4 4 4 2 2" xfId="49879"/>
    <cellStyle name="Normalny 4 2 2 4 4 4 3" xfId="36801"/>
    <cellStyle name="Normalny 4 2 2 4 4 5" xfId="17102"/>
    <cellStyle name="Normalny 4 2 2 4 4 5 2" xfId="43358"/>
    <cellStyle name="Normalny 4 2 2 4 4 6" xfId="30269"/>
    <cellStyle name="Normalny 4 2 2 4 5" xfId="3736"/>
    <cellStyle name="Normalny 4 2 2 4 5 2" xfId="3737"/>
    <cellStyle name="Normalny 4 2 2 4 5 2 2" xfId="10459"/>
    <cellStyle name="Normalny 4 2 2 4 5 2 2 2" xfId="23689"/>
    <cellStyle name="Normalny 4 2 2 4 5 2 2 2 2" xfId="49884"/>
    <cellStyle name="Normalny 4 2 2 4 5 2 2 3" xfId="36806"/>
    <cellStyle name="Normalny 4 2 2 4 5 2 3" xfId="17107"/>
    <cellStyle name="Normalny 4 2 2 4 5 2 3 2" xfId="43363"/>
    <cellStyle name="Normalny 4 2 2 4 5 2 4" xfId="30274"/>
    <cellStyle name="Normalny 4 2 2 4 5 3" xfId="10458"/>
    <cellStyle name="Normalny 4 2 2 4 5 3 2" xfId="23688"/>
    <cellStyle name="Normalny 4 2 2 4 5 3 2 2" xfId="49883"/>
    <cellStyle name="Normalny 4 2 2 4 5 3 3" xfId="36805"/>
    <cellStyle name="Normalny 4 2 2 4 5 4" xfId="17106"/>
    <cellStyle name="Normalny 4 2 2 4 5 4 2" xfId="43362"/>
    <cellStyle name="Normalny 4 2 2 4 5 5" xfId="30273"/>
    <cellStyle name="Normalny 4 2 2 4 6" xfId="3738"/>
    <cellStyle name="Normalny 4 2 2 4 6 2" xfId="10460"/>
    <cellStyle name="Normalny 4 2 2 4 6 2 2" xfId="23690"/>
    <cellStyle name="Normalny 4 2 2 4 6 2 2 2" xfId="49885"/>
    <cellStyle name="Normalny 4 2 2 4 6 2 3" xfId="36807"/>
    <cellStyle name="Normalny 4 2 2 4 6 3" xfId="17108"/>
    <cellStyle name="Normalny 4 2 2 4 6 3 2" xfId="43364"/>
    <cellStyle name="Normalny 4 2 2 4 6 4" xfId="30275"/>
    <cellStyle name="Normalny 4 2 2 4 7" xfId="10429"/>
    <cellStyle name="Normalny 4 2 2 4 7 2" xfId="23659"/>
    <cellStyle name="Normalny 4 2 2 4 7 2 2" xfId="49854"/>
    <cellStyle name="Normalny 4 2 2 4 7 3" xfId="36776"/>
    <cellStyle name="Normalny 4 2 2 4 8" xfId="17077"/>
    <cellStyle name="Normalny 4 2 2 4 8 2" xfId="43333"/>
    <cellStyle name="Normalny 4 2 2 4 9" xfId="30244"/>
    <cellStyle name="Normalny 4 2 2 5" xfId="3739"/>
    <cellStyle name="Normalny 4 2 2 5 2" xfId="3740"/>
    <cellStyle name="Normalny 4 2 2 5 2 2" xfId="3741"/>
    <cellStyle name="Normalny 4 2 2 5 2 2 2" xfId="3742"/>
    <cellStyle name="Normalny 4 2 2 5 2 2 2 2" xfId="3743"/>
    <cellStyle name="Normalny 4 2 2 5 2 2 2 2 2" xfId="10465"/>
    <cellStyle name="Normalny 4 2 2 5 2 2 2 2 2 2" xfId="23695"/>
    <cellStyle name="Normalny 4 2 2 5 2 2 2 2 2 2 2" xfId="49890"/>
    <cellStyle name="Normalny 4 2 2 5 2 2 2 2 2 3" xfId="36812"/>
    <cellStyle name="Normalny 4 2 2 5 2 2 2 2 3" xfId="17113"/>
    <cellStyle name="Normalny 4 2 2 5 2 2 2 2 3 2" xfId="43369"/>
    <cellStyle name="Normalny 4 2 2 5 2 2 2 2 4" xfId="30280"/>
    <cellStyle name="Normalny 4 2 2 5 2 2 2 3" xfId="10464"/>
    <cellStyle name="Normalny 4 2 2 5 2 2 2 3 2" xfId="23694"/>
    <cellStyle name="Normalny 4 2 2 5 2 2 2 3 2 2" xfId="49889"/>
    <cellStyle name="Normalny 4 2 2 5 2 2 2 3 3" xfId="36811"/>
    <cellStyle name="Normalny 4 2 2 5 2 2 2 4" xfId="17112"/>
    <cellStyle name="Normalny 4 2 2 5 2 2 2 4 2" xfId="43368"/>
    <cellStyle name="Normalny 4 2 2 5 2 2 2 5" xfId="30279"/>
    <cellStyle name="Normalny 4 2 2 5 2 2 3" xfId="3744"/>
    <cellStyle name="Normalny 4 2 2 5 2 2 3 2" xfId="10466"/>
    <cellStyle name="Normalny 4 2 2 5 2 2 3 2 2" xfId="23696"/>
    <cellStyle name="Normalny 4 2 2 5 2 2 3 2 2 2" xfId="49891"/>
    <cellStyle name="Normalny 4 2 2 5 2 2 3 2 3" xfId="36813"/>
    <cellStyle name="Normalny 4 2 2 5 2 2 3 3" xfId="17114"/>
    <cellStyle name="Normalny 4 2 2 5 2 2 3 3 2" xfId="43370"/>
    <cellStyle name="Normalny 4 2 2 5 2 2 3 4" xfId="30281"/>
    <cellStyle name="Normalny 4 2 2 5 2 2 4" xfId="10463"/>
    <cellStyle name="Normalny 4 2 2 5 2 2 4 2" xfId="23693"/>
    <cellStyle name="Normalny 4 2 2 5 2 2 4 2 2" xfId="49888"/>
    <cellStyle name="Normalny 4 2 2 5 2 2 4 3" xfId="36810"/>
    <cellStyle name="Normalny 4 2 2 5 2 2 5" xfId="17111"/>
    <cellStyle name="Normalny 4 2 2 5 2 2 5 2" xfId="43367"/>
    <cellStyle name="Normalny 4 2 2 5 2 2 6" xfId="30278"/>
    <cellStyle name="Normalny 4 2 2 5 2 3" xfId="3745"/>
    <cellStyle name="Normalny 4 2 2 5 2 3 2" xfId="3746"/>
    <cellStyle name="Normalny 4 2 2 5 2 3 2 2" xfId="10468"/>
    <cellStyle name="Normalny 4 2 2 5 2 3 2 2 2" xfId="23698"/>
    <cellStyle name="Normalny 4 2 2 5 2 3 2 2 2 2" xfId="49893"/>
    <cellStyle name="Normalny 4 2 2 5 2 3 2 2 3" xfId="36815"/>
    <cellStyle name="Normalny 4 2 2 5 2 3 2 3" xfId="17116"/>
    <cellStyle name="Normalny 4 2 2 5 2 3 2 3 2" xfId="43372"/>
    <cellStyle name="Normalny 4 2 2 5 2 3 2 4" xfId="30283"/>
    <cellStyle name="Normalny 4 2 2 5 2 3 3" xfId="10467"/>
    <cellStyle name="Normalny 4 2 2 5 2 3 3 2" xfId="23697"/>
    <cellStyle name="Normalny 4 2 2 5 2 3 3 2 2" xfId="49892"/>
    <cellStyle name="Normalny 4 2 2 5 2 3 3 3" xfId="36814"/>
    <cellStyle name="Normalny 4 2 2 5 2 3 4" xfId="17115"/>
    <cellStyle name="Normalny 4 2 2 5 2 3 4 2" xfId="43371"/>
    <cellStyle name="Normalny 4 2 2 5 2 3 5" xfId="30282"/>
    <cellStyle name="Normalny 4 2 2 5 2 4" xfId="3747"/>
    <cellStyle name="Normalny 4 2 2 5 2 4 2" xfId="10469"/>
    <cellStyle name="Normalny 4 2 2 5 2 4 2 2" xfId="23699"/>
    <cellStyle name="Normalny 4 2 2 5 2 4 2 2 2" xfId="49894"/>
    <cellStyle name="Normalny 4 2 2 5 2 4 2 3" xfId="36816"/>
    <cellStyle name="Normalny 4 2 2 5 2 4 3" xfId="17117"/>
    <cellStyle name="Normalny 4 2 2 5 2 4 3 2" xfId="43373"/>
    <cellStyle name="Normalny 4 2 2 5 2 4 4" xfId="30284"/>
    <cellStyle name="Normalny 4 2 2 5 2 5" xfId="10462"/>
    <cellStyle name="Normalny 4 2 2 5 2 5 2" xfId="23692"/>
    <cellStyle name="Normalny 4 2 2 5 2 5 2 2" xfId="49887"/>
    <cellStyle name="Normalny 4 2 2 5 2 5 3" xfId="36809"/>
    <cellStyle name="Normalny 4 2 2 5 2 6" xfId="17110"/>
    <cellStyle name="Normalny 4 2 2 5 2 6 2" xfId="43366"/>
    <cellStyle name="Normalny 4 2 2 5 2 7" xfId="30277"/>
    <cellStyle name="Normalny 4 2 2 5 3" xfId="3748"/>
    <cellStyle name="Normalny 4 2 2 5 3 2" xfId="3749"/>
    <cellStyle name="Normalny 4 2 2 5 3 2 2" xfId="3750"/>
    <cellStyle name="Normalny 4 2 2 5 3 2 2 2" xfId="10472"/>
    <cellStyle name="Normalny 4 2 2 5 3 2 2 2 2" xfId="23702"/>
    <cellStyle name="Normalny 4 2 2 5 3 2 2 2 2 2" xfId="49897"/>
    <cellStyle name="Normalny 4 2 2 5 3 2 2 2 3" xfId="36819"/>
    <cellStyle name="Normalny 4 2 2 5 3 2 2 3" xfId="17120"/>
    <cellStyle name="Normalny 4 2 2 5 3 2 2 3 2" xfId="43376"/>
    <cellStyle name="Normalny 4 2 2 5 3 2 2 4" xfId="30287"/>
    <cellStyle name="Normalny 4 2 2 5 3 2 3" xfId="10471"/>
    <cellStyle name="Normalny 4 2 2 5 3 2 3 2" xfId="23701"/>
    <cellStyle name="Normalny 4 2 2 5 3 2 3 2 2" xfId="49896"/>
    <cellStyle name="Normalny 4 2 2 5 3 2 3 3" xfId="36818"/>
    <cellStyle name="Normalny 4 2 2 5 3 2 4" xfId="17119"/>
    <cellStyle name="Normalny 4 2 2 5 3 2 4 2" xfId="43375"/>
    <cellStyle name="Normalny 4 2 2 5 3 2 5" xfId="30286"/>
    <cellStyle name="Normalny 4 2 2 5 3 3" xfId="3751"/>
    <cellStyle name="Normalny 4 2 2 5 3 3 2" xfId="10473"/>
    <cellStyle name="Normalny 4 2 2 5 3 3 2 2" xfId="23703"/>
    <cellStyle name="Normalny 4 2 2 5 3 3 2 2 2" xfId="49898"/>
    <cellStyle name="Normalny 4 2 2 5 3 3 2 3" xfId="36820"/>
    <cellStyle name="Normalny 4 2 2 5 3 3 3" xfId="17121"/>
    <cellStyle name="Normalny 4 2 2 5 3 3 3 2" xfId="43377"/>
    <cellStyle name="Normalny 4 2 2 5 3 3 4" xfId="30288"/>
    <cellStyle name="Normalny 4 2 2 5 3 4" xfId="10470"/>
    <cellStyle name="Normalny 4 2 2 5 3 4 2" xfId="23700"/>
    <cellStyle name="Normalny 4 2 2 5 3 4 2 2" xfId="49895"/>
    <cellStyle name="Normalny 4 2 2 5 3 4 3" xfId="36817"/>
    <cellStyle name="Normalny 4 2 2 5 3 5" xfId="17118"/>
    <cellStyle name="Normalny 4 2 2 5 3 5 2" xfId="43374"/>
    <cellStyle name="Normalny 4 2 2 5 3 6" xfId="30285"/>
    <cellStyle name="Normalny 4 2 2 5 4" xfId="3752"/>
    <cellStyle name="Normalny 4 2 2 5 4 2" xfId="3753"/>
    <cellStyle name="Normalny 4 2 2 5 4 2 2" xfId="10475"/>
    <cellStyle name="Normalny 4 2 2 5 4 2 2 2" xfId="23705"/>
    <cellStyle name="Normalny 4 2 2 5 4 2 2 2 2" xfId="49900"/>
    <cellStyle name="Normalny 4 2 2 5 4 2 2 3" xfId="36822"/>
    <cellStyle name="Normalny 4 2 2 5 4 2 3" xfId="17123"/>
    <cellStyle name="Normalny 4 2 2 5 4 2 3 2" xfId="43379"/>
    <cellStyle name="Normalny 4 2 2 5 4 2 4" xfId="30290"/>
    <cellStyle name="Normalny 4 2 2 5 4 3" xfId="10474"/>
    <cellStyle name="Normalny 4 2 2 5 4 3 2" xfId="23704"/>
    <cellStyle name="Normalny 4 2 2 5 4 3 2 2" xfId="49899"/>
    <cellStyle name="Normalny 4 2 2 5 4 3 3" xfId="36821"/>
    <cellStyle name="Normalny 4 2 2 5 4 4" xfId="17122"/>
    <cellStyle name="Normalny 4 2 2 5 4 4 2" xfId="43378"/>
    <cellStyle name="Normalny 4 2 2 5 4 5" xfId="30289"/>
    <cellStyle name="Normalny 4 2 2 5 5" xfId="3754"/>
    <cellStyle name="Normalny 4 2 2 5 5 2" xfId="10476"/>
    <cellStyle name="Normalny 4 2 2 5 5 2 2" xfId="23706"/>
    <cellStyle name="Normalny 4 2 2 5 5 2 2 2" xfId="49901"/>
    <cellStyle name="Normalny 4 2 2 5 5 2 3" xfId="36823"/>
    <cellStyle name="Normalny 4 2 2 5 5 3" xfId="17124"/>
    <cellStyle name="Normalny 4 2 2 5 5 3 2" xfId="43380"/>
    <cellStyle name="Normalny 4 2 2 5 5 4" xfId="30291"/>
    <cellStyle name="Normalny 4 2 2 5 6" xfId="10461"/>
    <cellStyle name="Normalny 4 2 2 5 6 2" xfId="23691"/>
    <cellStyle name="Normalny 4 2 2 5 6 2 2" xfId="49886"/>
    <cellStyle name="Normalny 4 2 2 5 6 3" xfId="36808"/>
    <cellStyle name="Normalny 4 2 2 5 7" xfId="17109"/>
    <cellStyle name="Normalny 4 2 2 5 7 2" xfId="43365"/>
    <cellStyle name="Normalny 4 2 2 5 8" xfId="30276"/>
    <cellStyle name="Normalny 4 2 2 6" xfId="3755"/>
    <cellStyle name="Normalny 4 2 2 6 2" xfId="3756"/>
    <cellStyle name="Normalny 4 2 2 6 2 2" xfId="3757"/>
    <cellStyle name="Normalny 4 2 2 6 2 2 2" xfId="3758"/>
    <cellStyle name="Normalny 4 2 2 6 2 2 2 2" xfId="10480"/>
    <cellStyle name="Normalny 4 2 2 6 2 2 2 2 2" xfId="23710"/>
    <cellStyle name="Normalny 4 2 2 6 2 2 2 2 2 2" xfId="49905"/>
    <cellStyle name="Normalny 4 2 2 6 2 2 2 2 3" xfId="36827"/>
    <cellStyle name="Normalny 4 2 2 6 2 2 2 3" xfId="17128"/>
    <cellStyle name="Normalny 4 2 2 6 2 2 2 3 2" xfId="43384"/>
    <cellStyle name="Normalny 4 2 2 6 2 2 2 4" xfId="30295"/>
    <cellStyle name="Normalny 4 2 2 6 2 2 3" xfId="10479"/>
    <cellStyle name="Normalny 4 2 2 6 2 2 3 2" xfId="23709"/>
    <cellStyle name="Normalny 4 2 2 6 2 2 3 2 2" xfId="49904"/>
    <cellStyle name="Normalny 4 2 2 6 2 2 3 3" xfId="36826"/>
    <cellStyle name="Normalny 4 2 2 6 2 2 4" xfId="17127"/>
    <cellStyle name="Normalny 4 2 2 6 2 2 4 2" xfId="43383"/>
    <cellStyle name="Normalny 4 2 2 6 2 2 5" xfId="30294"/>
    <cellStyle name="Normalny 4 2 2 6 2 3" xfId="3759"/>
    <cellStyle name="Normalny 4 2 2 6 2 3 2" xfId="10481"/>
    <cellStyle name="Normalny 4 2 2 6 2 3 2 2" xfId="23711"/>
    <cellStyle name="Normalny 4 2 2 6 2 3 2 2 2" xfId="49906"/>
    <cellStyle name="Normalny 4 2 2 6 2 3 2 3" xfId="36828"/>
    <cellStyle name="Normalny 4 2 2 6 2 3 3" xfId="17129"/>
    <cellStyle name="Normalny 4 2 2 6 2 3 3 2" xfId="43385"/>
    <cellStyle name="Normalny 4 2 2 6 2 3 4" xfId="30296"/>
    <cellStyle name="Normalny 4 2 2 6 2 4" xfId="10478"/>
    <cellStyle name="Normalny 4 2 2 6 2 4 2" xfId="23708"/>
    <cellStyle name="Normalny 4 2 2 6 2 4 2 2" xfId="49903"/>
    <cellStyle name="Normalny 4 2 2 6 2 4 3" xfId="36825"/>
    <cellStyle name="Normalny 4 2 2 6 2 5" xfId="17126"/>
    <cellStyle name="Normalny 4 2 2 6 2 5 2" xfId="43382"/>
    <cellStyle name="Normalny 4 2 2 6 2 6" xfId="30293"/>
    <cellStyle name="Normalny 4 2 2 6 3" xfId="3760"/>
    <cellStyle name="Normalny 4 2 2 6 3 2" xfId="3761"/>
    <cellStyle name="Normalny 4 2 2 6 3 2 2" xfId="10483"/>
    <cellStyle name="Normalny 4 2 2 6 3 2 2 2" xfId="23713"/>
    <cellStyle name="Normalny 4 2 2 6 3 2 2 2 2" xfId="49908"/>
    <cellStyle name="Normalny 4 2 2 6 3 2 2 3" xfId="36830"/>
    <cellStyle name="Normalny 4 2 2 6 3 2 3" xfId="17131"/>
    <cellStyle name="Normalny 4 2 2 6 3 2 3 2" xfId="43387"/>
    <cellStyle name="Normalny 4 2 2 6 3 2 4" xfId="30298"/>
    <cellStyle name="Normalny 4 2 2 6 3 3" xfId="10482"/>
    <cellStyle name="Normalny 4 2 2 6 3 3 2" xfId="23712"/>
    <cellStyle name="Normalny 4 2 2 6 3 3 2 2" xfId="49907"/>
    <cellStyle name="Normalny 4 2 2 6 3 3 3" xfId="36829"/>
    <cellStyle name="Normalny 4 2 2 6 3 4" xfId="17130"/>
    <cellStyle name="Normalny 4 2 2 6 3 4 2" xfId="43386"/>
    <cellStyle name="Normalny 4 2 2 6 3 5" xfId="30297"/>
    <cellStyle name="Normalny 4 2 2 6 4" xfId="3762"/>
    <cellStyle name="Normalny 4 2 2 6 4 2" xfId="10484"/>
    <cellStyle name="Normalny 4 2 2 6 4 2 2" xfId="23714"/>
    <cellStyle name="Normalny 4 2 2 6 4 2 2 2" xfId="49909"/>
    <cellStyle name="Normalny 4 2 2 6 4 2 3" xfId="36831"/>
    <cellStyle name="Normalny 4 2 2 6 4 3" xfId="17132"/>
    <cellStyle name="Normalny 4 2 2 6 4 3 2" xfId="43388"/>
    <cellStyle name="Normalny 4 2 2 6 4 4" xfId="30299"/>
    <cellStyle name="Normalny 4 2 2 6 5" xfId="10477"/>
    <cellStyle name="Normalny 4 2 2 6 5 2" xfId="23707"/>
    <cellStyle name="Normalny 4 2 2 6 5 2 2" xfId="49902"/>
    <cellStyle name="Normalny 4 2 2 6 5 3" xfId="36824"/>
    <cellStyle name="Normalny 4 2 2 6 6" xfId="17125"/>
    <cellStyle name="Normalny 4 2 2 6 6 2" xfId="43381"/>
    <cellStyle name="Normalny 4 2 2 6 7" xfId="30292"/>
    <cellStyle name="Normalny 4 2 2 7" xfId="3763"/>
    <cellStyle name="Normalny 4 2 2 7 2" xfId="3764"/>
    <cellStyle name="Normalny 4 2 2 7 2 2" xfId="3765"/>
    <cellStyle name="Normalny 4 2 2 7 2 2 2" xfId="10487"/>
    <cellStyle name="Normalny 4 2 2 7 2 2 2 2" xfId="23717"/>
    <cellStyle name="Normalny 4 2 2 7 2 2 2 2 2" xfId="49912"/>
    <cellStyle name="Normalny 4 2 2 7 2 2 2 3" xfId="36834"/>
    <cellStyle name="Normalny 4 2 2 7 2 2 3" xfId="17135"/>
    <cellStyle name="Normalny 4 2 2 7 2 2 3 2" xfId="43391"/>
    <cellStyle name="Normalny 4 2 2 7 2 2 4" xfId="30302"/>
    <cellStyle name="Normalny 4 2 2 7 2 3" xfId="10486"/>
    <cellStyle name="Normalny 4 2 2 7 2 3 2" xfId="23716"/>
    <cellStyle name="Normalny 4 2 2 7 2 3 2 2" xfId="49911"/>
    <cellStyle name="Normalny 4 2 2 7 2 3 3" xfId="36833"/>
    <cellStyle name="Normalny 4 2 2 7 2 4" xfId="17134"/>
    <cellStyle name="Normalny 4 2 2 7 2 4 2" xfId="43390"/>
    <cellStyle name="Normalny 4 2 2 7 2 5" xfId="30301"/>
    <cellStyle name="Normalny 4 2 2 7 3" xfId="3766"/>
    <cellStyle name="Normalny 4 2 2 7 3 2" xfId="10488"/>
    <cellStyle name="Normalny 4 2 2 7 3 2 2" xfId="23718"/>
    <cellStyle name="Normalny 4 2 2 7 3 2 2 2" xfId="49913"/>
    <cellStyle name="Normalny 4 2 2 7 3 2 3" xfId="36835"/>
    <cellStyle name="Normalny 4 2 2 7 3 3" xfId="17136"/>
    <cellStyle name="Normalny 4 2 2 7 3 3 2" xfId="43392"/>
    <cellStyle name="Normalny 4 2 2 7 3 4" xfId="30303"/>
    <cellStyle name="Normalny 4 2 2 7 4" xfId="10485"/>
    <cellStyle name="Normalny 4 2 2 7 4 2" xfId="23715"/>
    <cellStyle name="Normalny 4 2 2 7 4 2 2" xfId="49910"/>
    <cellStyle name="Normalny 4 2 2 7 4 3" xfId="36832"/>
    <cellStyle name="Normalny 4 2 2 7 5" xfId="17133"/>
    <cellStyle name="Normalny 4 2 2 7 5 2" xfId="43389"/>
    <cellStyle name="Normalny 4 2 2 7 6" xfId="30300"/>
    <cellStyle name="Normalny 4 2 2 8" xfId="3767"/>
    <cellStyle name="Normalny 4 2 2 8 2" xfId="3768"/>
    <cellStyle name="Normalny 4 2 2 8 2 2" xfId="10490"/>
    <cellStyle name="Normalny 4 2 2 8 2 2 2" xfId="23720"/>
    <cellStyle name="Normalny 4 2 2 8 2 2 2 2" xfId="49915"/>
    <cellStyle name="Normalny 4 2 2 8 2 2 3" xfId="36837"/>
    <cellStyle name="Normalny 4 2 2 8 2 3" xfId="17138"/>
    <cellStyle name="Normalny 4 2 2 8 2 3 2" xfId="43394"/>
    <cellStyle name="Normalny 4 2 2 8 2 4" xfId="30305"/>
    <cellStyle name="Normalny 4 2 2 8 3" xfId="10489"/>
    <cellStyle name="Normalny 4 2 2 8 3 2" xfId="23719"/>
    <cellStyle name="Normalny 4 2 2 8 3 2 2" xfId="49914"/>
    <cellStyle name="Normalny 4 2 2 8 3 3" xfId="36836"/>
    <cellStyle name="Normalny 4 2 2 8 4" xfId="17137"/>
    <cellStyle name="Normalny 4 2 2 8 4 2" xfId="43393"/>
    <cellStyle name="Normalny 4 2 2 8 5" xfId="30304"/>
    <cellStyle name="Normalny 4 2 2 9" xfId="3769"/>
    <cellStyle name="Normalny 4 2 2 9 2" xfId="10491"/>
    <cellStyle name="Normalny 4 2 2 9 2 2" xfId="23721"/>
    <cellStyle name="Normalny 4 2 2 9 2 2 2" xfId="49916"/>
    <cellStyle name="Normalny 4 2 2 9 2 3" xfId="36838"/>
    <cellStyle name="Normalny 4 2 2 9 3" xfId="17139"/>
    <cellStyle name="Normalny 4 2 2 9 3 2" xfId="43395"/>
    <cellStyle name="Normalny 4 2 2 9 4" xfId="30306"/>
    <cellStyle name="Normalny 4 2 3" xfId="3770"/>
    <cellStyle name="Normalny 4 2 3 10" xfId="10492"/>
    <cellStyle name="Normalny 4 2 3 10 2" xfId="23722"/>
    <cellStyle name="Normalny 4 2 3 10 2 2" xfId="49917"/>
    <cellStyle name="Normalny 4 2 3 10 3" xfId="36839"/>
    <cellStyle name="Normalny 4 2 3 11" xfId="17140"/>
    <cellStyle name="Normalny 4 2 3 11 2" xfId="43396"/>
    <cellStyle name="Normalny 4 2 3 12" xfId="30307"/>
    <cellStyle name="Normalny 4 2 3 2" xfId="3771"/>
    <cellStyle name="Normalny 4 2 3 2 10" xfId="30308"/>
    <cellStyle name="Normalny 4 2 3 2 2" xfId="3772"/>
    <cellStyle name="Normalny 4 2 3 2 2 2" xfId="3773"/>
    <cellStyle name="Normalny 4 2 3 2 2 2 2" xfId="3774"/>
    <cellStyle name="Normalny 4 2 3 2 2 2 2 2" xfId="3775"/>
    <cellStyle name="Normalny 4 2 3 2 2 2 2 2 2" xfId="3776"/>
    <cellStyle name="Normalny 4 2 3 2 2 2 2 2 2 2" xfId="3777"/>
    <cellStyle name="Normalny 4 2 3 2 2 2 2 2 2 2 2" xfId="10499"/>
    <cellStyle name="Normalny 4 2 3 2 2 2 2 2 2 2 2 2" xfId="23729"/>
    <cellStyle name="Normalny 4 2 3 2 2 2 2 2 2 2 2 2 2" xfId="49924"/>
    <cellStyle name="Normalny 4 2 3 2 2 2 2 2 2 2 2 3" xfId="36846"/>
    <cellStyle name="Normalny 4 2 3 2 2 2 2 2 2 2 3" xfId="17147"/>
    <cellStyle name="Normalny 4 2 3 2 2 2 2 2 2 2 3 2" xfId="43403"/>
    <cellStyle name="Normalny 4 2 3 2 2 2 2 2 2 2 4" xfId="30314"/>
    <cellStyle name="Normalny 4 2 3 2 2 2 2 2 2 3" xfId="10498"/>
    <cellStyle name="Normalny 4 2 3 2 2 2 2 2 2 3 2" xfId="23728"/>
    <cellStyle name="Normalny 4 2 3 2 2 2 2 2 2 3 2 2" xfId="49923"/>
    <cellStyle name="Normalny 4 2 3 2 2 2 2 2 2 3 3" xfId="36845"/>
    <cellStyle name="Normalny 4 2 3 2 2 2 2 2 2 4" xfId="17146"/>
    <cellStyle name="Normalny 4 2 3 2 2 2 2 2 2 4 2" xfId="43402"/>
    <cellStyle name="Normalny 4 2 3 2 2 2 2 2 2 5" xfId="30313"/>
    <cellStyle name="Normalny 4 2 3 2 2 2 2 2 3" xfId="3778"/>
    <cellStyle name="Normalny 4 2 3 2 2 2 2 2 3 2" xfId="10500"/>
    <cellStyle name="Normalny 4 2 3 2 2 2 2 2 3 2 2" xfId="23730"/>
    <cellStyle name="Normalny 4 2 3 2 2 2 2 2 3 2 2 2" xfId="49925"/>
    <cellStyle name="Normalny 4 2 3 2 2 2 2 2 3 2 3" xfId="36847"/>
    <cellStyle name="Normalny 4 2 3 2 2 2 2 2 3 3" xfId="17148"/>
    <cellStyle name="Normalny 4 2 3 2 2 2 2 2 3 3 2" xfId="43404"/>
    <cellStyle name="Normalny 4 2 3 2 2 2 2 2 3 4" xfId="30315"/>
    <cellStyle name="Normalny 4 2 3 2 2 2 2 2 4" xfId="10497"/>
    <cellStyle name="Normalny 4 2 3 2 2 2 2 2 4 2" xfId="23727"/>
    <cellStyle name="Normalny 4 2 3 2 2 2 2 2 4 2 2" xfId="49922"/>
    <cellStyle name="Normalny 4 2 3 2 2 2 2 2 4 3" xfId="36844"/>
    <cellStyle name="Normalny 4 2 3 2 2 2 2 2 5" xfId="17145"/>
    <cellStyle name="Normalny 4 2 3 2 2 2 2 2 5 2" xfId="43401"/>
    <cellStyle name="Normalny 4 2 3 2 2 2 2 2 6" xfId="30312"/>
    <cellStyle name="Normalny 4 2 3 2 2 2 2 3" xfId="3779"/>
    <cellStyle name="Normalny 4 2 3 2 2 2 2 3 2" xfId="3780"/>
    <cellStyle name="Normalny 4 2 3 2 2 2 2 3 2 2" xfId="10502"/>
    <cellStyle name="Normalny 4 2 3 2 2 2 2 3 2 2 2" xfId="23732"/>
    <cellStyle name="Normalny 4 2 3 2 2 2 2 3 2 2 2 2" xfId="49927"/>
    <cellStyle name="Normalny 4 2 3 2 2 2 2 3 2 2 3" xfId="36849"/>
    <cellStyle name="Normalny 4 2 3 2 2 2 2 3 2 3" xfId="17150"/>
    <cellStyle name="Normalny 4 2 3 2 2 2 2 3 2 3 2" xfId="43406"/>
    <cellStyle name="Normalny 4 2 3 2 2 2 2 3 2 4" xfId="30317"/>
    <cellStyle name="Normalny 4 2 3 2 2 2 2 3 3" xfId="10501"/>
    <cellStyle name="Normalny 4 2 3 2 2 2 2 3 3 2" xfId="23731"/>
    <cellStyle name="Normalny 4 2 3 2 2 2 2 3 3 2 2" xfId="49926"/>
    <cellStyle name="Normalny 4 2 3 2 2 2 2 3 3 3" xfId="36848"/>
    <cellStyle name="Normalny 4 2 3 2 2 2 2 3 4" xfId="17149"/>
    <cellStyle name="Normalny 4 2 3 2 2 2 2 3 4 2" xfId="43405"/>
    <cellStyle name="Normalny 4 2 3 2 2 2 2 3 5" xfId="30316"/>
    <cellStyle name="Normalny 4 2 3 2 2 2 2 4" xfId="3781"/>
    <cellStyle name="Normalny 4 2 3 2 2 2 2 4 2" xfId="10503"/>
    <cellStyle name="Normalny 4 2 3 2 2 2 2 4 2 2" xfId="23733"/>
    <cellStyle name="Normalny 4 2 3 2 2 2 2 4 2 2 2" xfId="49928"/>
    <cellStyle name="Normalny 4 2 3 2 2 2 2 4 2 3" xfId="36850"/>
    <cellStyle name="Normalny 4 2 3 2 2 2 2 4 3" xfId="17151"/>
    <cellStyle name="Normalny 4 2 3 2 2 2 2 4 3 2" xfId="43407"/>
    <cellStyle name="Normalny 4 2 3 2 2 2 2 4 4" xfId="30318"/>
    <cellStyle name="Normalny 4 2 3 2 2 2 2 5" xfId="10496"/>
    <cellStyle name="Normalny 4 2 3 2 2 2 2 5 2" xfId="23726"/>
    <cellStyle name="Normalny 4 2 3 2 2 2 2 5 2 2" xfId="49921"/>
    <cellStyle name="Normalny 4 2 3 2 2 2 2 5 3" xfId="36843"/>
    <cellStyle name="Normalny 4 2 3 2 2 2 2 6" xfId="17144"/>
    <cellStyle name="Normalny 4 2 3 2 2 2 2 6 2" xfId="43400"/>
    <cellStyle name="Normalny 4 2 3 2 2 2 2 7" xfId="30311"/>
    <cellStyle name="Normalny 4 2 3 2 2 2 3" xfId="3782"/>
    <cellStyle name="Normalny 4 2 3 2 2 2 3 2" xfId="3783"/>
    <cellStyle name="Normalny 4 2 3 2 2 2 3 2 2" xfId="3784"/>
    <cellStyle name="Normalny 4 2 3 2 2 2 3 2 2 2" xfId="10506"/>
    <cellStyle name="Normalny 4 2 3 2 2 2 3 2 2 2 2" xfId="23736"/>
    <cellStyle name="Normalny 4 2 3 2 2 2 3 2 2 2 2 2" xfId="49931"/>
    <cellStyle name="Normalny 4 2 3 2 2 2 3 2 2 2 3" xfId="36853"/>
    <cellStyle name="Normalny 4 2 3 2 2 2 3 2 2 3" xfId="17154"/>
    <cellStyle name="Normalny 4 2 3 2 2 2 3 2 2 3 2" xfId="43410"/>
    <cellStyle name="Normalny 4 2 3 2 2 2 3 2 2 4" xfId="30321"/>
    <cellStyle name="Normalny 4 2 3 2 2 2 3 2 3" xfId="10505"/>
    <cellStyle name="Normalny 4 2 3 2 2 2 3 2 3 2" xfId="23735"/>
    <cellStyle name="Normalny 4 2 3 2 2 2 3 2 3 2 2" xfId="49930"/>
    <cellStyle name="Normalny 4 2 3 2 2 2 3 2 3 3" xfId="36852"/>
    <cellStyle name="Normalny 4 2 3 2 2 2 3 2 4" xfId="17153"/>
    <cellStyle name="Normalny 4 2 3 2 2 2 3 2 4 2" xfId="43409"/>
    <cellStyle name="Normalny 4 2 3 2 2 2 3 2 5" xfId="30320"/>
    <cellStyle name="Normalny 4 2 3 2 2 2 3 3" xfId="3785"/>
    <cellStyle name="Normalny 4 2 3 2 2 2 3 3 2" xfId="10507"/>
    <cellStyle name="Normalny 4 2 3 2 2 2 3 3 2 2" xfId="23737"/>
    <cellStyle name="Normalny 4 2 3 2 2 2 3 3 2 2 2" xfId="49932"/>
    <cellStyle name="Normalny 4 2 3 2 2 2 3 3 2 3" xfId="36854"/>
    <cellStyle name="Normalny 4 2 3 2 2 2 3 3 3" xfId="17155"/>
    <cellStyle name="Normalny 4 2 3 2 2 2 3 3 3 2" xfId="43411"/>
    <cellStyle name="Normalny 4 2 3 2 2 2 3 3 4" xfId="30322"/>
    <cellStyle name="Normalny 4 2 3 2 2 2 3 4" xfId="10504"/>
    <cellStyle name="Normalny 4 2 3 2 2 2 3 4 2" xfId="23734"/>
    <cellStyle name="Normalny 4 2 3 2 2 2 3 4 2 2" xfId="49929"/>
    <cellStyle name="Normalny 4 2 3 2 2 2 3 4 3" xfId="36851"/>
    <cellStyle name="Normalny 4 2 3 2 2 2 3 5" xfId="17152"/>
    <cellStyle name="Normalny 4 2 3 2 2 2 3 5 2" xfId="43408"/>
    <cellStyle name="Normalny 4 2 3 2 2 2 3 6" xfId="30319"/>
    <cellStyle name="Normalny 4 2 3 2 2 2 4" xfId="3786"/>
    <cellStyle name="Normalny 4 2 3 2 2 2 4 2" xfId="3787"/>
    <cellStyle name="Normalny 4 2 3 2 2 2 4 2 2" xfId="10509"/>
    <cellStyle name="Normalny 4 2 3 2 2 2 4 2 2 2" xfId="23739"/>
    <cellStyle name="Normalny 4 2 3 2 2 2 4 2 2 2 2" xfId="49934"/>
    <cellStyle name="Normalny 4 2 3 2 2 2 4 2 2 3" xfId="36856"/>
    <cellStyle name="Normalny 4 2 3 2 2 2 4 2 3" xfId="17157"/>
    <cellStyle name="Normalny 4 2 3 2 2 2 4 2 3 2" xfId="43413"/>
    <cellStyle name="Normalny 4 2 3 2 2 2 4 2 4" xfId="30324"/>
    <cellStyle name="Normalny 4 2 3 2 2 2 4 3" xfId="10508"/>
    <cellStyle name="Normalny 4 2 3 2 2 2 4 3 2" xfId="23738"/>
    <cellStyle name="Normalny 4 2 3 2 2 2 4 3 2 2" xfId="49933"/>
    <cellStyle name="Normalny 4 2 3 2 2 2 4 3 3" xfId="36855"/>
    <cellStyle name="Normalny 4 2 3 2 2 2 4 4" xfId="17156"/>
    <cellStyle name="Normalny 4 2 3 2 2 2 4 4 2" xfId="43412"/>
    <cellStyle name="Normalny 4 2 3 2 2 2 4 5" xfId="30323"/>
    <cellStyle name="Normalny 4 2 3 2 2 2 5" xfId="3788"/>
    <cellStyle name="Normalny 4 2 3 2 2 2 5 2" xfId="10510"/>
    <cellStyle name="Normalny 4 2 3 2 2 2 5 2 2" xfId="23740"/>
    <cellStyle name="Normalny 4 2 3 2 2 2 5 2 2 2" xfId="49935"/>
    <cellStyle name="Normalny 4 2 3 2 2 2 5 2 3" xfId="36857"/>
    <cellStyle name="Normalny 4 2 3 2 2 2 5 3" xfId="17158"/>
    <cellStyle name="Normalny 4 2 3 2 2 2 5 3 2" xfId="43414"/>
    <cellStyle name="Normalny 4 2 3 2 2 2 5 4" xfId="30325"/>
    <cellStyle name="Normalny 4 2 3 2 2 2 6" xfId="10495"/>
    <cellStyle name="Normalny 4 2 3 2 2 2 6 2" xfId="23725"/>
    <cellStyle name="Normalny 4 2 3 2 2 2 6 2 2" xfId="49920"/>
    <cellStyle name="Normalny 4 2 3 2 2 2 6 3" xfId="36842"/>
    <cellStyle name="Normalny 4 2 3 2 2 2 7" xfId="17143"/>
    <cellStyle name="Normalny 4 2 3 2 2 2 7 2" xfId="43399"/>
    <cellStyle name="Normalny 4 2 3 2 2 2 8" xfId="30310"/>
    <cellStyle name="Normalny 4 2 3 2 2 3" xfId="3789"/>
    <cellStyle name="Normalny 4 2 3 2 2 3 2" xfId="3790"/>
    <cellStyle name="Normalny 4 2 3 2 2 3 2 2" xfId="3791"/>
    <cellStyle name="Normalny 4 2 3 2 2 3 2 2 2" xfId="3792"/>
    <cellStyle name="Normalny 4 2 3 2 2 3 2 2 2 2" xfId="10514"/>
    <cellStyle name="Normalny 4 2 3 2 2 3 2 2 2 2 2" xfId="23744"/>
    <cellStyle name="Normalny 4 2 3 2 2 3 2 2 2 2 2 2" xfId="49939"/>
    <cellStyle name="Normalny 4 2 3 2 2 3 2 2 2 2 3" xfId="36861"/>
    <cellStyle name="Normalny 4 2 3 2 2 3 2 2 2 3" xfId="17162"/>
    <cellStyle name="Normalny 4 2 3 2 2 3 2 2 2 3 2" xfId="43418"/>
    <cellStyle name="Normalny 4 2 3 2 2 3 2 2 2 4" xfId="30329"/>
    <cellStyle name="Normalny 4 2 3 2 2 3 2 2 3" xfId="10513"/>
    <cellStyle name="Normalny 4 2 3 2 2 3 2 2 3 2" xfId="23743"/>
    <cellStyle name="Normalny 4 2 3 2 2 3 2 2 3 2 2" xfId="49938"/>
    <cellStyle name="Normalny 4 2 3 2 2 3 2 2 3 3" xfId="36860"/>
    <cellStyle name="Normalny 4 2 3 2 2 3 2 2 4" xfId="17161"/>
    <cellStyle name="Normalny 4 2 3 2 2 3 2 2 4 2" xfId="43417"/>
    <cellStyle name="Normalny 4 2 3 2 2 3 2 2 5" xfId="30328"/>
    <cellStyle name="Normalny 4 2 3 2 2 3 2 3" xfId="3793"/>
    <cellStyle name="Normalny 4 2 3 2 2 3 2 3 2" xfId="10515"/>
    <cellStyle name="Normalny 4 2 3 2 2 3 2 3 2 2" xfId="23745"/>
    <cellStyle name="Normalny 4 2 3 2 2 3 2 3 2 2 2" xfId="49940"/>
    <cellStyle name="Normalny 4 2 3 2 2 3 2 3 2 3" xfId="36862"/>
    <cellStyle name="Normalny 4 2 3 2 2 3 2 3 3" xfId="17163"/>
    <cellStyle name="Normalny 4 2 3 2 2 3 2 3 3 2" xfId="43419"/>
    <cellStyle name="Normalny 4 2 3 2 2 3 2 3 4" xfId="30330"/>
    <cellStyle name="Normalny 4 2 3 2 2 3 2 4" xfId="10512"/>
    <cellStyle name="Normalny 4 2 3 2 2 3 2 4 2" xfId="23742"/>
    <cellStyle name="Normalny 4 2 3 2 2 3 2 4 2 2" xfId="49937"/>
    <cellStyle name="Normalny 4 2 3 2 2 3 2 4 3" xfId="36859"/>
    <cellStyle name="Normalny 4 2 3 2 2 3 2 5" xfId="17160"/>
    <cellStyle name="Normalny 4 2 3 2 2 3 2 5 2" xfId="43416"/>
    <cellStyle name="Normalny 4 2 3 2 2 3 2 6" xfId="30327"/>
    <cellStyle name="Normalny 4 2 3 2 2 3 3" xfId="3794"/>
    <cellStyle name="Normalny 4 2 3 2 2 3 3 2" xfId="3795"/>
    <cellStyle name="Normalny 4 2 3 2 2 3 3 2 2" xfId="10517"/>
    <cellStyle name="Normalny 4 2 3 2 2 3 3 2 2 2" xfId="23747"/>
    <cellStyle name="Normalny 4 2 3 2 2 3 3 2 2 2 2" xfId="49942"/>
    <cellStyle name="Normalny 4 2 3 2 2 3 3 2 2 3" xfId="36864"/>
    <cellStyle name="Normalny 4 2 3 2 2 3 3 2 3" xfId="17165"/>
    <cellStyle name="Normalny 4 2 3 2 2 3 3 2 3 2" xfId="43421"/>
    <cellStyle name="Normalny 4 2 3 2 2 3 3 2 4" xfId="30332"/>
    <cellStyle name="Normalny 4 2 3 2 2 3 3 3" xfId="10516"/>
    <cellStyle name="Normalny 4 2 3 2 2 3 3 3 2" xfId="23746"/>
    <cellStyle name="Normalny 4 2 3 2 2 3 3 3 2 2" xfId="49941"/>
    <cellStyle name="Normalny 4 2 3 2 2 3 3 3 3" xfId="36863"/>
    <cellStyle name="Normalny 4 2 3 2 2 3 3 4" xfId="17164"/>
    <cellStyle name="Normalny 4 2 3 2 2 3 3 4 2" xfId="43420"/>
    <cellStyle name="Normalny 4 2 3 2 2 3 3 5" xfId="30331"/>
    <cellStyle name="Normalny 4 2 3 2 2 3 4" xfId="3796"/>
    <cellStyle name="Normalny 4 2 3 2 2 3 4 2" xfId="10518"/>
    <cellStyle name="Normalny 4 2 3 2 2 3 4 2 2" xfId="23748"/>
    <cellStyle name="Normalny 4 2 3 2 2 3 4 2 2 2" xfId="49943"/>
    <cellStyle name="Normalny 4 2 3 2 2 3 4 2 3" xfId="36865"/>
    <cellStyle name="Normalny 4 2 3 2 2 3 4 3" xfId="17166"/>
    <cellStyle name="Normalny 4 2 3 2 2 3 4 3 2" xfId="43422"/>
    <cellStyle name="Normalny 4 2 3 2 2 3 4 4" xfId="30333"/>
    <cellStyle name="Normalny 4 2 3 2 2 3 5" xfId="10511"/>
    <cellStyle name="Normalny 4 2 3 2 2 3 5 2" xfId="23741"/>
    <cellStyle name="Normalny 4 2 3 2 2 3 5 2 2" xfId="49936"/>
    <cellStyle name="Normalny 4 2 3 2 2 3 5 3" xfId="36858"/>
    <cellStyle name="Normalny 4 2 3 2 2 3 6" xfId="17159"/>
    <cellStyle name="Normalny 4 2 3 2 2 3 6 2" xfId="43415"/>
    <cellStyle name="Normalny 4 2 3 2 2 3 7" xfId="30326"/>
    <cellStyle name="Normalny 4 2 3 2 2 4" xfId="3797"/>
    <cellStyle name="Normalny 4 2 3 2 2 4 2" xfId="3798"/>
    <cellStyle name="Normalny 4 2 3 2 2 4 2 2" xfId="3799"/>
    <cellStyle name="Normalny 4 2 3 2 2 4 2 2 2" xfId="10521"/>
    <cellStyle name="Normalny 4 2 3 2 2 4 2 2 2 2" xfId="23751"/>
    <cellStyle name="Normalny 4 2 3 2 2 4 2 2 2 2 2" xfId="49946"/>
    <cellStyle name="Normalny 4 2 3 2 2 4 2 2 2 3" xfId="36868"/>
    <cellStyle name="Normalny 4 2 3 2 2 4 2 2 3" xfId="17169"/>
    <cellStyle name="Normalny 4 2 3 2 2 4 2 2 3 2" xfId="43425"/>
    <cellStyle name="Normalny 4 2 3 2 2 4 2 2 4" xfId="30336"/>
    <cellStyle name="Normalny 4 2 3 2 2 4 2 3" xfId="10520"/>
    <cellStyle name="Normalny 4 2 3 2 2 4 2 3 2" xfId="23750"/>
    <cellStyle name="Normalny 4 2 3 2 2 4 2 3 2 2" xfId="49945"/>
    <cellStyle name="Normalny 4 2 3 2 2 4 2 3 3" xfId="36867"/>
    <cellStyle name="Normalny 4 2 3 2 2 4 2 4" xfId="17168"/>
    <cellStyle name="Normalny 4 2 3 2 2 4 2 4 2" xfId="43424"/>
    <cellStyle name="Normalny 4 2 3 2 2 4 2 5" xfId="30335"/>
    <cellStyle name="Normalny 4 2 3 2 2 4 3" xfId="3800"/>
    <cellStyle name="Normalny 4 2 3 2 2 4 3 2" xfId="10522"/>
    <cellStyle name="Normalny 4 2 3 2 2 4 3 2 2" xfId="23752"/>
    <cellStyle name="Normalny 4 2 3 2 2 4 3 2 2 2" xfId="49947"/>
    <cellStyle name="Normalny 4 2 3 2 2 4 3 2 3" xfId="36869"/>
    <cellStyle name="Normalny 4 2 3 2 2 4 3 3" xfId="17170"/>
    <cellStyle name="Normalny 4 2 3 2 2 4 3 3 2" xfId="43426"/>
    <cellStyle name="Normalny 4 2 3 2 2 4 3 4" xfId="30337"/>
    <cellStyle name="Normalny 4 2 3 2 2 4 4" xfId="10519"/>
    <cellStyle name="Normalny 4 2 3 2 2 4 4 2" xfId="23749"/>
    <cellStyle name="Normalny 4 2 3 2 2 4 4 2 2" xfId="49944"/>
    <cellStyle name="Normalny 4 2 3 2 2 4 4 3" xfId="36866"/>
    <cellStyle name="Normalny 4 2 3 2 2 4 5" xfId="17167"/>
    <cellStyle name="Normalny 4 2 3 2 2 4 5 2" xfId="43423"/>
    <cellStyle name="Normalny 4 2 3 2 2 4 6" xfId="30334"/>
    <cellStyle name="Normalny 4 2 3 2 2 5" xfId="3801"/>
    <cellStyle name="Normalny 4 2 3 2 2 5 2" xfId="3802"/>
    <cellStyle name="Normalny 4 2 3 2 2 5 2 2" xfId="10524"/>
    <cellStyle name="Normalny 4 2 3 2 2 5 2 2 2" xfId="23754"/>
    <cellStyle name="Normalny 4 2 3 2 2 5 2 2 2 2" xfId="49949"/>
    <cellStyle name="Normalny 4 2 3 2 2 5 2 2 3" xfId="36871"/>
    <cellStyle name="Normalny 4 2 3 2 2 5 2 3" xfId="17172"/>
    <cellStyle name="Normalny 4 2 3 2 2 5 2 3 2" xfId="43428"/>
    <cellStyle name="Normalny 4 2 3 2 2 5 2 4" xfId="30339"/>
    <cellStyle name="Normalny 4 2 3 2 2 5 3" xfId="10523"/>
    <cellStyle name="Normalny 4 2 3 2 2 5 3 2" xfId="23753"/>
    <cellStyle name="Normalny 4 2 3 2 2 5 3 2 2" xfId="49948"/>
    <cellStyle name="Normalny 4 2 3 2 2 5 3 3" xfId="36870"/>
    <cellStyle name="Normalny 4 2 3 2 2 5 4" xfId="17171"/>
    <cellStyle name="Normalny 4 2 3 2 2 5 4 2" xfId="43427"/>
    <cellStyle name="Normalny 4 2 3 2 2 5 5" xfId="30338"/>
    <cellStyle name="Normalny 4 2 3 2 2 6" xfId="3803"/>
    <cellStyle name="Normalny 4 2 3 2 2 6 2" xfId="10525"/>
    <cellStyle name="Normalny 4 2 3 2 2 6 2 2" xfId="23755"/>
    <cellStyle name="Normalny 4 2 3 2 2 6 2 2 2" xfId="49950"/>
    <cellStyle name="Normalny 4 2 3 2 2 6 2 3" xfId="36872"/>
    <cellStyle name="Normalny 4 2 3 2 2 6 3" xfId="17173"/>
    <cellStyle name="Normalny 4 2 3 2 2 6 3 2" xfId="43429"/>
    <cellStyle name="Normalny 4 2 3 2 2 6 4" xfId="30340"/>
    <cellStyle name="Normalny 4 2 3 2 2 7" xfId="10494"/>
    <cellStyle name="Normalny 4 2 3 2 2 7 2" xfId="23724"/>
    <cellStyle name="Normalny 4 2 3 2 2 7 2 2" xfId="49919"/>
    <cellStyle name="Normalny 4 2 3 2 2 7 3" xfId="36841"/>
    <cellStyle name="Normalny 4 2 3 2 2 8" xfId="17142"/>
    <cellStyle name="Normalny 4 2 3 2 2 8 2" xfId="43398"/>
    <cellStyle name="Normalny 4 2 3 2 2 9" xfId="30309"/>
    <cellStyle name="Normalny 4 2 3 2 3" xfId="3804"/>
    <cellStyle name="Normalny 4 2 3 2 3 2" xfId="3805"/>
    <cellStyle name="Normalny 4 2 3 2 3 2 2" xfId="3806"/>
    <cellStyle name="Normalny 4 2 3 2 3 2 2 2" xfId="3807"/>
    <cellStyle name="Normalny 4 2 3 2 3 2 2 2 2" xfId="3808"/>
    <cellStyle name="Normalny 4 2 3 2 3 2 2 2 2 2" xfId="10530"/>
    <cellStyle name="Normalny 4 2 3 2 3 2 2 2 2 2 2" xfId="23760"/>
    <cellStyle name="Normalny 4 2 3 2 3 2 2 2 2 2 2 2" xfId="49955"/>
    <cellStyle name="Normalny 4 2 3 2 3 2 2 2 2 2 3" xfId="36877"/>
    <cellStyle name="Normalny 4 2 3 2 3 2 2 2 2 3" xfId="17178"/>
    <cellStyle name="Normalny 4 2 3 2 3 2 2 2 2 3 2" xfId="43434"/>
    <cellStyle name="Normalny 4 2 3 2 3 2 2 2 2 4" xfId="30345"/>
    <cellStyle name="Normalny 4 2 3 2 3 2 2 2 3" xfId="10529"/>
    <cellStyle name="Normalny 4 2 3 2 3 2 2 2 3 2" xfId="23759"/>
    <cellStyle name="Normalny 4 2 3 2 3 2 2 2 3 2 2" xfId="49954"/>
    <cellStyle name="Normalny 4 2 3 2 3 2 2 2 3 3" xfId="36876"/>
    <cellStyle name="Normalny 4 2 3 2 3 2 2 2 4" xfId="17177"/>
    <cellStyle name="Normalny 4 2 3 2 3 2 2 2 4 2" xfId="43433"/>
    <cellStyle name="Normalny 4 2 3 2 3 2 2 2 5" xfId="30344"/>
    <cellStyle name="Normalny 4 2 3 2 3 2 2 3" xfId="3809"/>
    <cellStyle name="Normalny 4 2 3 2 3 2 2 3 2" xfId="10531"/>
    <cellStyle name="Normalny 4 2 3 2 3 2 2 3 2 2" xfId="23761"/>
    <cellStyle name="Normalny 4 2 3 2 3 2 2 3 2 2 2" xfId="49956"/>
    <cellStyle name="Normalny 4 2 3 2 3 2 2 3 2 3" xfId="36878"/>
    <cellStyle name="Normalny 4 2 3 2 3 2 2 3 3" xfId="17179"/>
    <cellStyle name="Normalny 4 2 3 2 3 2 2 3 3 2" xfId="43435"/>
    <cellStyle name="Normalny 4 2 3 2 3 2 2 3 4" xfId="30346"/>
    <cellStyle name="Normalny 4 2 3 2 3 2 2 4" xfId="10528"/>
    <cellStyle name="Normalny 4 2 3 2 3 2 2 4 2" xfId="23758"/>
    <cellStyle name="Normalny 4 2 3 2 3 2 2 4 2 2" xfId="49953"/>
    <cellStyle name="Normalny 4 2 3 2 3 2 2 4 3" xfId="36875"/>
    <cellStyle name="Normalny 4 2 3 2 3 2 2 5" xfId="17176"/>
    <cellStyle name="Normalny 4 2 3 2 3 2 2 5 2" xfId="43432"/>
    <cellStyle name="Normalny 4 2 3 2 3 2 2 6" xfId="30343"/>
    <cellStyle name="Normalny 4 2 3 2 3 2 3" xfId="3810"/>
    <cellStyle name="Normalny 4 2 3 2 3 2 3 2" xfId="3811"/>
    <cellStyle name="Normalny 4 2 3 2 3 2 3 2 2" xfId="10533"/>
    <cellStyle name="Normalny 4 2 3 2 3 2 3 2 2 2" xfId="23763"/>
    <cellStyle name="Normalny 4 2 3 2 3 2 3 2 2 2 2" xfId="49958"/>
    <cellStyle name="Normalny 4 2 3 2 3 2 3 2 2 3" xfId="36880"/>
    <cellStyle name="Normalny 4 2 3 2 3 2 3 2 3" xfId="17181"/>
    <cellStyle name="Normalny 4 2 3 2 3 2 3 2 3 2" xfId="43437"/>
    <cellStyle name="Normalny 4 2 3 2 3 2 3 2 4" xfId="30348"/>
    <cellStyle name="Normalny 4 2 3 2 3 2 3 3" xfId="10532"/>
    <cellStyle name="Normalny 4 2 3 2 3 2 3 3 2" xfId="23762"/>
    <cellStyle name="Normalny 4 2 3 2 3 2 3 3 2 2" xfId="49957"/>
    <cellStyle name="Normalny 4 2 3 2 3 2 3 3 3" xfId="36879"/>
    <cellStyle name="Normalny 4 2 3 2 3 2 3 4" xfId="17180"/>
    <cellStyle name="Normalny 4 2 3 2 3 2 3 4 2" xfId="43436"/>
    <cellStyle name="Normalny 4 2 3 2 3 2 3 5" xfId="30347"/>
    <cellStyle name="Normalny 4 2 3 2 3 2 4" xfId="3812"/>
    <cellStyle name="Normalny 4 2 3 2 3 2 4 2" xfId="10534"/>
    <cellStyle name="Normalny 4 2 3 2 3 2 4 2 2" xfId="23764"/>
    <cellStyle name="Normalny 4 2 3 2 3 2 4 2 2 2" xfId="49959"/>
    <cellStyle name="Normalny 4 2 3 2 3 2 4 2 3" xfId="36881"/>
    <cellStyle name="Normalny 4 2 3 2 3 2 4 3" xfId="17182"/>
    <cellStyle name="Normalny 4 2 3 2 3 2 4 3 2" xfId="43438"/>
    <cellStyle name="Normalny 4 2 3 2 3 2 4 4" xfId="30349"/>
    <cellStyle name="Normalny 4 2 3 2 3 2 5" xfId="10527"/>
    <cellStyle name="Normalny 4 2 3 2 3 2 5 2" xfId="23757"/>
    <cellStyle name="Normalny 4 2 3 2 3 2 5 2 2" xfId="49952"/>
    <cellStyle name="Normalny 4 2 3 2 3 2 5 3" xfId="36874"/>
    <cellStyle name="Normalny 4 2 3 2 3 2 6" xfId="17175"/>
    <cellStyle name="Normalny 4 2 3 2 3 2 6 2" xfId="43431"/>
    <cellStyle name="Normalny 4 2 3 2 3 2 7" xfId="30342"/>
    <cellStyle name="Normalny 4 2 3 2 3 3" xfId="3813"/>
    <cellStyle name="Normalny 4 2 3 2 3 3 2" xfId="3814"/>
    <cellStyle name="Normalny 4 2 3 2 3 3 2 2" xfId="3815"/>
    <cellStyle name="Normalny 4 2 3 2 3 3 2 2 2" xfId="10537"/>
    <cellStyle name="Normalny 4 2 3 2 3 3 2 2 2 2" xfId="23767"/>
    <cellStyle name="Normalny 4 2 3 2 3 3 2 2 2 2 2" xfId="49962"/>
    <cellStyle name="Normalny 4 2 3 2 3 3 2 2 2 3" xfId="36884"/>
    <cellStyle name="Normalny 4 2 3 2 3 3 2 2 3" xfId="17185"/>
    <cellStyle name="Normalny 4 2 3 2 3 3 2 2 3 2" xfId="43441"/>
    <cellStyle name="Normalny 4 2 3 2 3 3 2 2 4" xfId="30352"/>
    <cellStyle name="Normalny 4 2 3 2 3 3 2 3" xfId="10536"/>
    <cellStyle name="Normalny 4 2 3 2 3 3 2 3 2" xfId="23766"/>
    <cellStyle name="Normalny 4 2 3 2 3 3 2 3 2 2" xfId="49961"/>
    <cellStyle name="Normalny 4 2 3 2 3 3 2 3 3" xfId="36883"/>
    <cellStyle name="Normalny 4 2 3 2 3 3 2 4" xfId="17184"/>
    <cellStyle name="Normalny 4 2 3 2 3 3 2 4 2" xfId="43440"/>
    <cellStyle name="Normalny 4 2 3 2 3 3 2 5" xfId="30351"/>
    <cellStyle name="Normalny 4 2 3 2 3 3 3" xfId="3816"/>
    <cellStyle name="Normalny 4 2 3 2 3 3 3 2" xfId="10538"/>
    <cellStyle name="Normalny 4 2 3 2 3 3 3 2 2" xfId="23768"/>
    <cellStyle name="Normalny 4 2 3 2 3 3 3 2 2 2" xfId="49963"/>
    <cellStyle name="Normalny 4 2 3 2 3 3 3 2 3" xfId="36885"/>
    <cellStyle name="Normalny 4 2 3 2 3 3 3 3" xfId="17186"/>
    <cellStyle name="Normalny 4 2 3 2 3 3 3 3 2" xfId="43442"/>
    <cellStyle name="Normalny 4 2 3 2 3 3 3 4" xfId="30353"/>
    <cellStyle name="Normalny 4 2 3 2 3 3 4" xfId="10535"/>
    <cellStyle name="Normalny 4 2 3 2 3 3 4 2" xfId="23765"/>
    <cellStyle name="Normalny 4 2 3 2 3 3 4 2 2" xfId="49960"/>
    <cellStyle name="Normalny 4 2 3 2 3 3 4 3" xfId="36882"/>
    <cellStyle name="Normalny 4 2 3 2 3 3 5" xfId="17183"/>
    <cellStyle name="Normalny 4 2 3 2 3 3 5 2" xfId="43439"/>
    <cellStyle name="Normalny 4 2 3 2 3 3 6" xfId="30350"/>
    <cellStyle name="Normalny 4 2 3 2 3 4" xfId="3817"/>
    <cellStyle name="Normalny 4 2 3 2 3 4 2" xfId="3818"/>
    <cellStyle name="Normalny 4 2 3 2 3 4 2 2" xfId="10540"/>
    <cellStyle name="Normalny 4 2 3 2 3 4 2 2 2" xfId="23770"/>
    <cellStyle name="Normalny 4 2 3 2 3 4 2 2 2 2" xfId="49965"/>
    <cellStyle name="Normalny 4 2 3 2 3 4 2 2 3" xfId="36887"/>
    <cellStyle name="Normalny 4 2 3 2 3 4 2 3" xfId="17188"/>
    <cellStyle name="Normalny 4 2 3 2 3 4 2 3 2" xfId="43444"/>
    <cellStyle name="Normalny 4 2 3 2 3 4 2 4" xfId="30355"/>
    <cellStyle name="Normalny 4 2 3 2 3 4 3" xfId="10539"/>
    <cellStyle name="Normalny 4 2 3 2 3 4 3 2" xfId="23769"/>
    <cellStyle name="Normalny 4 2 3 2 3 4 3 2 2" xfId="49964"/>
    <cellStyle name="Normalny 4 2 3 2 3 4 3 3" xfId="36886"/>
    <cellStyle name="Normalny 4 2 3 2 3 4 4" xfId="17187"/>
    <cellStyle name="Normalny 4 2 3 2 3 4 4 2" xfId="43443"/>
    <cellStyle name="Normalny 4 2 3 2 3 4 5" xfId="30354"/>
    <cellStyle name="Normalny 4 2 3 2 3 5" xfId="3819"/>
    <cellStyle name="Normalny 4 2 3 2 3 5 2" xfId="10541"/>
    <cellStyle name="Normalny 4 2 3 2 3 5 2 2" xfId="23771"/>
    <cellStyle name="Normalny 4 2 3 2 3 5 2 2 2" xfId="49966"/>
    <cellStyle name="Normalny 4 2 3 2 3 5 2 3" xfId="36888"/>
    <cellStyle name="Normalny 4 2 3 2 3 5 3" xfId="17189"/>
    <cellStyle name="Normalny 4 2 3 2 3 5 3 2" xfId="43445"/>
    <cellStyle name="Normalny 4 2 3 2 3 5 4" xfId="30356"/>
    <cellStyle name="Normalny 4 2 3 2 3 6" xfId="10526"/>
    <cellStyle name="Normalny 4 2 3 2 3 6 2" xfId="23756"/>
    <cellStyle name="Normalny 4 2 3 2 3 6 2 2" xfId="49951"/>
    <cellStyle name="Normalny 4 2 3 2 3 6 3" xfId="36873"/>
    <cellStyle name="Normalny 4 2 3 2 3 7" xfId="17174"/>
    <cellStyle name="Normalny 4 2 3 2 3 7 2" xfId="43430"/>
    <cellStyle name="Normalny 4 2 3 2 3 8" xfId="30341"/>
    <cellStyle name="Normalny 4 2 3 2 4" xfId="3820"/>
    <cellStyle name="Normalny 4 2 3 2 4 2" xfId="3821"/>
    <cellStyle name="Normalny 4 2 3 2 4 2 2" xfId="3822"/>
    <cellStyle name="Normalny 4 2 3 2 4 2 2 2" xfId="3823"/>
    <cellStyle name="Normalny 4 2 3 2 4 2 2 2 2" xfId="10545"/>
    <cellStyle name="Normalny 4 2 3 2 4 2 2 2 2 2" xfId="23775"/>
    <cellStyle name="Normalny 4 2 3 2 4 2 2 2 2 2 2" xfId="49970"/>
    <cellStyle name="Normalny 4 2 3 2 4 2 2 2 2 3" xfId="36892"/>
    <cellStyle name="Normalny 4 2 3 2 4 2 2 2 3" xfId="17193"/>
    <cellStyle name="Normalny 4 2 3 2 4 2 2 2 3 2" xfId="43449"/>
    <cellStyle name="Normalny 4 2 3 2 4 2 2 2 4" xfId="30360"/>
    <cellStyle name="Normalny 4 2 3 2 4 2 2 3" xfId="10544"/>
    <cellStyle name="Normalny 4 2 3 2 4 2 2 3 2" xfId="23774"/>
    <cellStyle name="Normalny 4 2 3 2 4 2 2 3 2 2" xfId="49969"/>
    <cellStyle name="Normalny 4 2 3 2 4 2 2 3 3" xfId="36891"/>
    <cellStyle name="Normalny 4 2 3 2 4 2 2 4" xfId="17192"/>
    <cellStyle name="Normalny 4 2 3 2 4 2 2 4 2" xfId="43448"/>
    <cellStyle name="Normalny 4 2 3 2 4 2 2 5" xfId="30359"/>
    <cellStyle name="Normalny 4 2 3 2 4 2 3" xfId="3824"/>
    <cellStyle name="Normalny 4 2 3 2 4 2 3 2" xfId="10546"/>
    <cellStyle name="Normalny 4 2 3 2 4 2 3 2 2" xfId="23776"/>
    <cellStyle name="Normalny 4 2 3 2 4 2 3 2 2 2" xfId="49971"/>
    <cellStyle name="Normalny 4 2 3 2 4 2 3 2 3" xfId="36893"/>
    <cellStyle name="Normalny 4 2 3 2 4 2 3 3" xfId="17194"/>
    <cellStyle name="Normalny 4 2 3 2 4 2 3 3 2" xfId="43450"/>
    <cellStyle name="Normalny 4 2 3 2 4 2 3 4" xfId="30361"/>
    <cellStyle name="Normalny 4 2 3 2 4 2 4" xfId="10543"/>
    <cellStyle name="Normalny 4 2 3 2 4 2 4 2" xfId="23773"/>
    <cellStyle name="Normalny 4 2 3 2 4 2 4 2 2" xfId="49968"/>
    <cellStyle name="Normalny 4 2 3 2 4 2 4 3" xfId="36890"/>
    <cellStyle name="Normalny 4 2 3 2 4 2 5" xfId="17191"/>
    <cellStyle name="Normalny 4 2 3 2 4 2 5 2" xfId="43447"/>
    <cellStyle name="Normalny 4 2 3 2 4 2 6" xfId="30358"/>
    <cellStyle name="Normalny 4 2 3 2 4 3" xfId="3825"/>
    <cellStyle name="Normalny 4 2 3 2 4 3 2" xfId="3826"/>
    <cellStyle name="Normalny 4 2 3 2 4 3 2 2" xfId="10548"/>
    <cellStyle name="Normalny 4 2 3 2 4 3 2 2 2" xfId="23778"/>
    <cellStyle name="Normalny 4 2 3 2 4 3 2 2 2 2" xfId="49973"/>
    <cellStyle name="Normalny 4 2 3 2 4 3 2 2 3" xfId="36895"/>
    <cellStyle name="Normalny 4 2 3 2 4 3 2 3" xfId="17196"/>
    <cellStyle name="Normalny 4 2 3 2 4 3 2 3 2" xfId="43452"/>
    <cellStyle name="Normalny 4 2 3 2 4 3 2 4" xfId="30363"/>
    <cellStyle name="Normalny 4 2 3 2 4 3 3" xfId="10547"/>
    <cellStyle name="Normalny 4 2 3 2 4 3 3 2" xfId="23777"/>
    <cellStyle name="Normalny 4 2 3 2 4 3 3 2 2" xfId="49972"/>
    <cellStyle name="Normalny 4 2 3 2 4 3 3 3" xfId="36894"/>
    <cellStyle name="Normalny 4 2 3 2 4 3 4" xfId="17195"/>
    <cellStyle name="Normalny 4 2 3 2 4 3 4 2" xfId="43451"/>
    <cellStyle name="Normalny 4 2 3 2 4 3 5" xfId="30362"/>
    <cellStyle name="Normalny 4 2 3 2 4 4" xfId="3827"/>
    <cellStyle name="Normalny 4 2 3 2 4 4 2" xfId="10549"/>
    <cellStyle name="Normalny 4 2 3 2 4 4 2 2" xfId="23779"/>
    <cellStyle name="Normalny 4 2 3 2 4 4 2 2 2" xfId="49974"/>
    <cellStyle name="Normalny 4 2 3 2 4 4 2 3" xfId="36896"/>
    <cellStyle name="Normalny 4 2 3 2 4 4 3" xfId="17197"/>
    <cellStyle name="Normalny 4 2 3 2 4 4 3 2" xfId="43453"/>
    <cellStyle name="Normalny 4 2 3 2 4 4 4" xfId="30364"/>
    <cellStyle name="Normalny 4 2 3 2 4 5" xfId="10542"/>
    <cellStyle name="Normalny 4 2 3 2 4 5 2" xfId="23772"/>
    <cellStyle name="Normalny 4 2 3 2 4 5 2 2" xfId="49967"/>
    <cellStyle name="Normalny 4 2 3 2 4 5 3" xfId="36889"/>
    <cellStyle name="Normalny 4 2 3 2 4 6" xfId="17190"/>
    <cellStyle name="Normalny 4 2 3 2 4 6 2" xfId="43446"/>
    <cellStyle name="Normalny 4 2 3 2 4 7" xfId="30357"/>
    <cellStyle name="Normalny 4 2 3 2 5" xfId="3828"/>
    <cellStyle name="Normalny 4 2 3 2 5 2" xfId="3829"/>
    <cellStyle name="Normalny 4 2 3 2 5 2 2" xfId="3830"/>
    <cellStyle name="Normalny 4 2 3 2 5 2 2 2" xfId="10552"/>
    <cellStyle name="Normalny 4 2 3 2 5 2 2 2 2" xfId="23782"/>
    <cellStyle name="Normalny 4 2 3 2 5 2 2 2 2 2" xfId="49977"/>
    <cellStyle name="Normalny 4 2 3 2 5 2 2 2 3" xfId="36899"/>
    <cellStyle name="Normalny 4 2 3 2 5 2 2 3" xfId="17200"/>
    <cellStyle name="Normalny 4 2 3 2 5 2 2 3 2" xfId="43456"/>
    <cellStyle name="Normalny 4 2 3 2 5 2 2 4" xfId="30367"/>
    <cellStyle name="Normalny 4 2 3 2 5 2 3" xfId="10551"/>
    <cellStyle name="Normalny 4 2 3 2 5 2 3 2" xfId="23781"/>
    <cellStyle name="Normalny 4 2 3 2 5 2 3 2 2" xfId="49976"/>
    <cellStyle name="Normalny 4 2 3 2 5 2 3 3" xfId="36898"/>
    <cellStyle name="Normalny 4 2 3 2 5 2 4" xfId="17199"/>
    <cellStyle name="Normalny 4 2 3 2 5 2 4 2" xfId="43455"/>
    <cellStyle name="Normalny 4 2 3 2 5 2 5" xfId="30366"/>
    <cellStyle name="Normalny 4 2 3 2 5 3" xfId="3831"/>
    <cellStyle name="Normalny 4 2 3 2 5 3 2" xfId="10553"/>
    <cellStyle name="Normalny 4 2 3 2 5 3 2 2" xfId="23783"/>
    <cellStyle name="Normalny 4 2 3 2 5 3 2 2 2" xfId="49978"/>
    <cellStyle name="Normalny 4 2 3 2 5 3 2 3" xfId="36900"/>
    <cellStyle name="Normalny 4 2 3 2 5 3 3" xfId="17201"/>
    <cellStyle name="Normalny 4 2 3 2 5 3 3 2" xfId="43457"/>
    <cellStyle name="Normalny 4 2 3 2 5 3 4" xfId="30368"/>
    <cellStyle name="Normalny 4 2 3 2 5 4" xfId="10550"/>
    <cellStyle name="Normalny 4 2 3 2 5 4 2" xfId="23780"/>
    <cellStyle name="Normalny 4 2 3 2 5 4 2 2" xfId="49975"/>
    <cellStyle name="Normalny 4 2 3 2 5 4 3" xfId="36897"/>
    <cellStyle name="Normalny 4 2 3 2 5 5" xfId="17198"/>
    <cellStyle name="Normalny 4 2 3 2 5 5 2" xfId="43454"/>
    <cellStyle name="Normalny 4 2 3 2 5 6" xfId="30365"/>
    <cellStyle name="Normalny 4 2 3 2 6" xfId="3832"/>
    <cellStyle name="Normalny 4 2 3 2 6 2" xfId="3833"/>
    <cellStyle name="Normalny 4 2 3 2 6 2 2" xfId="10555"/>
    <cellStyle name="Normalny 4 2 3 2 6 2 2 2" xfId="23785"/>
    <cellStyle name="Normalny 4 2 3 2 6 2 2 2 2" xfId="49980"/>
    <cellStyle name="Normalny 4 2 3 2 6 2 2 3" xfId="36902"/>
    <cellStyle name="Normalny 4 2 3 2 6 2 3" xfId="17203"/>
    <cellStyle name="Normalny 4 2 3 2 6 2 3 2" xfId="43459"/>
    <cellStyle name="Normalny 4 2 3 2 6 2 4" xfId="30370"/>
    <cellStyle name="Normalny 4 2 3 2 6 3" xfId="10554"/>
    <cellStyle name="Normalny 4 2 3 2 6 3 2" xfId="23784"/>
    <cellStyle name="Normalny 4 2 3 2 6 3 2 2" xfId="49979"/>
    <cellStyle name="Normalny 4 2 3 2 6 3 3" xfId="36901"/>
    <cellStyle name="Normalny 4 2 3 2 6 4" xfId="17202"/>
    <cellStyle name="Normalny 4 2 3 2 6 4 2" xfId="43458"/>
    <cellStyle name="Normalny 4 2 3 2 6 5" xfId="30369"/>
    <cellStyle name="Normalny 4 2 3 2 7" xfId="3834"/>
    <cellStyle name="Normalny 4 2 3 2 7 2" xfId="10556"/>
    <cellStyle name="Normalny 4 2 3 2 7 2 2" xfId="23786"/>
    <cellStyle name="Normalny 4 2 3 2 7 2 2 2" xfId="49981"/>
    <cellStyle name="Normalny 4 2 3 2 7 2 3" xfId="36903"/>
    <cellStyle name="Normalny 4 2 3 2 7 3" xfId="17204"/>
    <cellStyle name="Normalny 4 2 3 2 7 3 2" xfId="43460"/>
    <cellStyle name="Normalny 4 2 3 2 7 4" xfId="30371"/>
    <cellStyle name="Normalny 4 2 3 2 8" xfId="10493"/>
    <cellStyle name="Normalny 4 2 3 2 8 2" xfId="23723"/>
    <cellStyle name="Normalny 4 2 3 2 8 2 2" xfId="49918"/>
    <cellStyle name="Normalny 4 2 3 2 8 3" xfId="36840"/>
    <cellStyle name="Normalny 4 2 3 2 9" xfId="17141"/>
    <cellStyle name="Normalny 4 2 3 2 9 2" xfId="43397"/>
    <cellStyle name="Normalny 4 2 3 3" xfId="3835"/>
    <cellStyle name="Normalny 4 2 3 3 2" xfId="3836"/>
    <cellStyle name="Normalny 4 2 3 3 2 2" xfId="3837"/>
    <cellStyle name="Normalny 4 2 3 3 2 2 2" xfId="3838"/>
    <cellStyle name="Normalny 4 2 3 3 2 2 2 2" xfId="3839"/>
    <cellStyle name="Normalny 4 2 3 3 2 2 2 2 2" xfId="3840"/>
    <cellStyle name="Normalny 4 2 3 3 2 2 2 2 2 2" xfId="10562"/>
    <cellStyle name="Normalny 4 2 3 3 2 2 2 2 2 2 2" xfId="23792"/>
    <cellStyle name="Normalny 4 2 3 3 2 2 2 2 2 2 2 2" xfId="49987"/>
    <cellStyle name="Normalny 4 2 3 3 2 2 2 2 2 2 3" xfId="36909"/>
    <cellStyle name="Normalny 4 2 3 3 2 2 2 2 2 3" xfId="17210"/>
    <cellStyle name="Normalny 4 2 3 3 2 2 2 2 2 3 2" xfId="43466"/>
    <cellStyle name="Normalny 4 2 3 3 2 2 2 2 2 4" xfId="30377"/>
    <cellStyle name="Normalny 4 2 3 3 2 2 2 2 3" xfId="10561"/>
    <cellStyle name="Normalny 4 2 3 3 2 2 2 2 3 2" xfId="23791"/>
    <cellStyle name="Normalny 4 2 3 3 2 2 2 2 3 2 2" xfId="49986"/>
    <cellStyle name="Normalny 4 2 3 3 2 2 2 2 3 3" xfId="36908"/>
    <cellStyle name="Normalny 4 2 3 3 2 2 2 2 4" xfId="17209"/>
    <cellStyle name="Normalny 4 2 3 3 2 2 2 2 4 2" xfId="43465"/>
    <cellStyle name="Normalny 4 2 3 3 2 2 2 2 5" xfId="30376"/>
    <cellStyle name="Normalny 4 2 3 3 2 2 2 3" xfId="3841"/>
    <cellStyle name="Normalny 4 2 3 3 2 2 2 3 2" xfId="10563"/>
    <cellStyle name="Normalny 4 2 3 3 2 2 2 3 2 2" xfId="23793"/>
    <cellStyle name="Normalny 4 2 3 3 2 2 2 3 2 2 2" xfId="49988"/>
    <cellStyle name="Normalny 4 2 3 3 2 2 2 3 2 3" xfId="36910"/>
    <cellStyle name="Normalny 4 2 3 3 2 2 2 3 3" xfId="17211"/>
    <cellStyle name="Normalny 4 2 3 3 2 2 2 3 3 2" xfId="43467"/>
    <cellStyle name="Normalny 4 2 3 3 2 2 2 3 4" xfId="30378"/>
    <cellStyle name="Normalny 4 2 3 3 2 2 2 4" xfId="10560"/>
    <cellStyle name="Normalny 4 2 3 3 2 2 2 4 2" xfId="23790"/>
    <cellStyle name="Normalny 4 2 3 3 2 2 2 4 2 2" xfId="49985"/>
    <cellStyle name="Normalny 4 2 3 3 2 2 2 4 3" xfId="36907"/>
    <cellStyle name="Normalny 4 2 3 3 2 2 2 5" xfId="17208"/>
    <cellStyle name="Normalny 4 2 3 3 2 2 2 5 2" xfId="43464"/>
    <cellStyle name="Normalny 4 2 3 3 2 2 2 6" xfId="30375"/>
    <cellStyle name="Normalny 4 2 3 3 2 2 3" xfId="3842"/>
    <cellStyle name="Normalny 4 2 3 3 2 2 3 2" xfId="3843"/>
    <cellStyle name="Normalny 4 2 3 3 2 2 3 2 2" xfId="10565"/>
    <cellStyle name="Normalny 4 2 3 3 2 2 3 2 2 2" xfId="23795"/>
    <cellStyle name="Normalny 4 2 3 3 2 2 3 2 2 2 2" xfId="49990"/>
    <cellStyle name="Normalny 4 2 3 3 2 2 3 2 2 3" xfId="36912"/>
    <cellStyle name="Normalny 4 2 3 3 2 2 3 2 3" xfId="17213"/>
    <cellStyle name="Normalny 4 2 3 3 2 2 3 2 3 2" xfId="43469"/>
    <cellStyle name="Normalny 4 2 3 3 2 2 3 2 4" xfId="30380"/>
    <cellStyle name="Normalny 4 2 3 3 2 2 3 3" xfId="10564"/>
    <cellStyle name="Normalny 4 2 3 3 2 2 3 3 2" xfId="23794"/>
    <cellStyle name="Normalny 4 2 3 3 2 2 3 3 2 2" xfId="49989"/>
    <cellStyle name="Normalny 4 2 3 3 2 2 3 3 3" xfId="36911"/>
    <cellStyle name="Normalny 4 2 3 3 2 2 3 4" xfId="17212"/>
    <cellStyle name="Normalny 4 2 3 3 2 2 3 4 2" xfId="43468"/>
    <cellStyle name="Normalny 4 2 3 3 2 2 3 5" xfId="30379"/>
    <cellStyle name="Normalny 4 2 3 3 2 2 4" xfId="3844"/>
    <cellStyle name="Normalny 4 2 3 3 2 2 4 2" xfId="10566"/>
    <cellStyle name="Normalny 4 2 3 3 2 2 4 2 2" xfId="23796"/>
    <cellStyle name="Normalny 4 2 3 3 2 2 4 2 2 2" xfId="49991"/>
    <cellStyle name="Normalny 4 2 3 3 2 2 4 2 3" xfId="36913"/>
    <cellStyle name="Normalny 4 2 3 3 2 2 4 3" xfId="17214"/>
    <cellStyle name="Normalny 4 2 3 3 2 2 4 3 2" xfId="43470"/>
    <cellStyle name="Normalny 4 2 3 3 2 2 4 4" xfId="30381"/>
    <cellStyle name="Normalny 4 2 3 3 2 2 5" xfId="10559"/>
    <cellStyle name="Normalny 4 2 3 3 2 2 5 2" xfId="23789"/>
    <cellStyle name="Normalny 4 2 3 3 2 2 5 2 2" xfId="49984"/>
    <cellStyle name="Normalny 4 2 3 3 2 2 5 3" xfId="36906"/>
    <cellStyle name="Normalny 4 2 3 3 2 2 6" xfId="17207"/>
    <cellStyle name="Normalny 4 2 3 3 2 2 6 2" xfId="43463"/>
    <cellStyle name="Normalny 4 2 3 3 2 2 7" xfId="30374"/>
    <cellStyle name="Normalny 4 2 3 3 2 3" xfId="3845"/>
    <cellStyle name="Normalny 4 2 3 3 2 3 2" xfId="3846"/>
    <cellStyle name="Normalny 4 2 3 3 2 3 2 2" xfId="3847"/>
    <cellStyle name="Normalny 4 2 3 3 2 3 2 2 2" xfId="10569"/>
    <cellStyle name="Normalny 4 2 3 3 2 3 2 2 2 2" xfId="23799"/>
    <cellStyle name="Normalny 4 2 3 3 2 3 2 2 2 2 2" xfId="49994"/>
    <cellStyle name="Normalny 4 2 3 3 2 3 2 2 2 3" xfId="36916"/>
    <cellStyle name="Normalny 4 2 3 3 2 3 2 2 3" xfId="17217"/>
    <cellStyle name="Normalny 4 2 3 3 2 3 2 2 3 2" xfId="43473"/>
    <cellStyle name="Normalny 4 2 3 3 2 3 2 2 4" xfId="30384"/>
    <cellStyle name="Normalny 4 2 3 3 2 3 2 3" xfId="10568"/>
    <cellStyle name="Normalny 4 2 3 3 2 3 2 3 2" xfId="23798"/>
    <cellStyle name="Normalny 4 2 3 3 2 3 2 3 2 2" xfId="49993"/>
    <cellStyle name="Normalny 4 2 3 3 2 3 2 3 3" xfId="36915"/>
    <cellStyle name="Normalny 4 2 3 3 2 3 2 4" xfId="17216"/>
    <cellStyle name="Normalny 4 2 3 3 2 3 2 4 2" xfId="43472"/>
    <cellStyle name="Normalny 4 2 3 3 2 3 2 5" xfId="30383"/>
    <cellStyle name="Normalny 4 2 3 3 2 3 3" xfId="3848"/>
    <cellStyle name="Normalny 4 2 3 3 2 3 3 2" xfId="10570"/>
    <cellStyle name="Normalny 4 2 3 3 2 3 3 2 2" xfId="23800"/>
    <cellStyle name="Normalny 4 2 3 3 2 3 3 2 2 2" xfId="49995"/>
    <cellStyle name="Normalny 4 2 3 3 2 3 3 2 3" xfId="36917"/>
    <cellStyle name="Normalny 4 2 3 3 2 3 3 3" xfId="17218"/>
    <cellStyle name="Normalny 4 2 3 3 2 3 3 3 2" xfId="43474"/>
    <cellStyle name="Normalny 4 2 3 3 2 3 3 4" xfId="30385"/>
    <cellStyle name="Normalny 4 2 3 3 2 3 4" xfId="10567"/>
    <cellStyle name="Normalny 4 2 3 3 2 3 4 2" xfId="23797"/>
    <cellStyle name="Normalny 4 2 3 3 2 3 4 2 2" xfId="49992"/>
    <cellStyle name="Normalny 4 2 3 3 2 3 4 3" xfId="36914"/>
    <cellStyle name="Normalny 4 2 3 3 2 3 5" xfId="17215"/>
    <cellStyle name="Normalny 4 2 3 3 2 3 5 2" xfId="43471"/>
    <cellStyle name="Normalny 4 2 3 3 2 3 6" xfId="30382"/>
    <cellStyle name="Normalny 4 2 3 3 2 4" xfId="3849"/>
    <cellStyle name="Normalny 4 2 3 3 2 4 2" xfId="3850"/>
    <cellStyle name="Normalny 4 2 3 3 2 4 2 2" xfId="10572"/>
    <cellStyle name="Normalny 4 2 3 3 2 4 2 2 2" xfId="23802"/>
    <cellStyle name="Normalny 4 2 3 3 2 4 2 2 2 2" xfId="49997"/>
    <cellStyle name="Normalny 4 2 3 3 2 4 2 2 3" xfId="36919"/>
    <cellStyle name="Normalny 4 2 3 3 2 4 2 3" xfId="17220"/>
    <cellStyle name="Normalny 4 2 3 3 2 4 2 3 2" xfId="43476"/>
    <cellStyle name="Normalny 4 2 3 3 2 4 2 4" xfId="30387"/>
    <cellStyle name="Normalny 4 2 3 3 2 4 3" xfId="10571"/>
    <cellStyle name="Normalny 4 2 3 3 2 4 3 2" xfId="23801"/>
    <cellStyle name="Normalny 4 2 3 3 2 4 3 2 2" xfId="49996"/>
    <cellStyle name="Normalny 4 2 3 3 2 4 3 3" xfId="36918"/>
    <cellStyle name="Normalny 4 2 3 3 2 4 4" xfId="17219"/>
    <cellStyle name="Normalny 4 2 3 3 2 4 4 2" xfId="43475"/>
    <cellStyle name="Normalny 4 2 3 3 2 4 5" xfId="30386"/>
    <cellStyle name="Normalny 4 2 3 3 2 5" xfId="3851"/>
    <cellStyle name="Normalny 4 2 3 3 2 5 2" xfId="10573"/>
    <cellStyle name="Normalny 4 2 3 3 2 5 2 2" xfId="23803"/>
    <cellStyle name="Normalny 4 2 3 3 2 5 2 2 2" xfId="49998"/>
    <cellStyle name="Normalny 4 2 3 3 2 5 2 3" xfId="36920"/>
    <cellStyle name="Normalny 4 2 3 3 2 5 3" xfId="17221"/>
    <cellStyle name="Normalny 4 2 3 3 2 5 3 2" xfId="43477"/>
    <cellStyle name="Normalny 4 2 3 3 2 5 4" xfId="30388"/>
    <cellStyle name="Normalny 4 2 3 3 2 6" xfId="10558"/>
    <cellStyle name="Normalny 4 2 3 3 2 6 2" xfId="23788"/>
    <cellStyle name="Normalny 4 2 3 3 2 6 2 2" xfId="49983"/>
    <cellStyle name="Normalny 4 2 3 3 2 6 3" xfId="36905"/>
    <cellStyle name="Normalny 4 2 3 3 2 7" xfId="17206"/>
    <cellStyle name="Normalny 4 2 3 3 2 7 2" xfId="43462"/>
    <cellStyle name="Normalny 4 2 3 3 2 8" xfId="30373"/>
    <cellStyle name="Normalny 4 2 3 3 3" xfId="3852"/>
    <cellStyle name="Normalny 4 2 3 3 3 2" xfId="3853"/>
    <cellStyle name="Normalny 4 2 3 3 3 2 2" xfId="3854"/>
    <cellStyle name="Normalny 4 2 3 3 3 2 2 2" xfId="3855"/>
    <cellStyle name="Normalny 4 2 3 3 3 2 2 2 2" xfId="10577"/>
    <cellStyle name="Normalny 4 2 3 3 3 2 2 2 2 2" xfId="23807"/>
    <cellStyle name="Normalny 4 2 3 3 3 2 2 2 2 2 2" xfId="50002"/>
    <cellStyle name="Normalny 4 2 3 3 3 2 2 2 2 3" xfId="36924"/>
    <cellStyle name="Normalny 4 2 3 3 3 2 2 2 3" xfId="17225"/>
    <cellStyle name="Normalny 4 2 3 3 3 2 2 2 3 2" xfId="43481"/>
    <cellStyle name="Normalny 4 2 3 3 3 2 2 2 4" xfId="30392"/>
    <cellStyle name="Normalny 4 2 3 3 3 2 2 3" xfId="10576"/>
    <cellStyle name="Normalny 4 2 3 3 3 2 2 3 2" xfId="23806"/>
    <cellStyle name="Normalny 4 2 3 3 3 2 2 3 2 2" xfId="50001"/>
    <cellStyle name="Normalny 4 2 3 3 3 2 2 3 3" xfId="36923"/>
    <cellStyle name="Normalny 4 2 3 3 3 2 2 4" xfId="17224"/>
    <cellStyle name="Normalny 4 2 3 3 3 2 2 4 2" xfId="43480"/>
    <cellStyle name="Normalny 4 2 3 3 3 2 2 5" xfId="30391"/>
    <cellStyle name="Normalny 4 2 3 3 3 2 3" xfId="3856"/>
    <cellStyle name="Normalny 4 2 3 3 3 2 3 2" xfId="10578"/>
    <cellStyle name="Normalny 4 2 3 3 3 2 3 2 2" xfId="23808"/>
    <cellStyle name="Normalny 4 2 3 3 3 2 3 2 2 2" xfId="50003"/>
    <cellStyle name="Normalny 4 2 3 3 3 2 3 2 3" xfId="36925"/>
    <cellStyle name="Normalny 4 2 3 3 3 2 3 3" xfId="17226"/>
    <cellStyle name="Normalny 4 2 3 3 3 2 3 3 2" xfId="43482"/>
    <cellStyle name="Normalny 4 2 3 3 3 2 3 4" xfId="30393"/>
    <cellStyle name="Normalny 4 2 3 3 3 2 4" xfId="10575"/>
    <cellStyle name="Normalny 4 2 3 3 3 2 4 2" xfId="23805"/>
    <cellStyle name="Normalny 4 2 3 3 3 2 4 2 2" xfId="50000"/>
    <cellStyle name="Normalny 4 2 3 3 3 2 4 3" xfId="36922"/>
    <cellStyle name="Normalny 4 2 3 3 3 2 5" xfId="17223"/>
    <cellStyle name="Normalny 4 2 3 3 3 2 5 2" xfId="43479"/>
    <cellStyle name="Normalny 4 2 3 3 3 2 6" xfId="30390"/>
    <cellStyle name="Normalny 4 2 3 3 3 3" xfId="3857"/>
    <cellStyle name="Normalny 4 2 3 3 3 3 2" xfId="3858"/>
    <cellStyle name="Normalny 4 2 3 3 3 3 2 2" xfId="10580"/>
    <cellStyle name="Normalny 4 2 3 3 3 3 2 2 2" xfId="23810"/>
    <cellStyle name="Normalny 4 2 3 3 3 3 2 2 2 2" xfId="50005"/>
    <cellStyle name="Normalny 4 2 3 3 3 3 2 2 3" xfId="36927"/>
    <cellStyle name="Normalny 4 2 3 3 3 3 2 3" xfId="17228"/>
    <cellStyle name="Normalny 4 2 3 3 3 3 2 3 2" xfId="43484"/>
    <cellStyle name="Normalny 4 2 3 3 3 3 2 4" xfId="30395"/>
    <cellStyle name="Normalny 4 2 3 3 3 3 3" xfId="10579"/>
    <cellStyle name="Normalny 4 2 3 3 3 3 3 2" xfId="23809"/>
    <cellStyle name="Normalny 4 2 3 3 3 3 3 2 2" xfId="50004"/>
    <cellStyle name="Normalny 4 2 3 3 3 3 3 3" xfId="36926"/>
    <cellStyle name="Normalny 4 2 3 3 3 3 4" xfId="17227"/>
    <cellStyle name="Normalny 4 2 3 3 3 3 4 2" xfId="43483"/>
    <cellStyle name="Normalny 4 2 3 3 3 3 5" xfId="30394"/>
    <cellStyle name="Normalny 4 2 3 3 3 4" xfId="3859"/>
    <cellStyle name="Normalny 4 2 3 3 3 4 2" xfId="10581"/>
    <cellStyle name="Normalny 4 2 3 3 3 4 2 2" xfId="23811"/>
    <cellStyle name="Normalny 4 2 3 3 3 4 2 2 2" xfId="50006"/>
    <cellStyle name="Normalny 4 2 3 3 3 4 2 3" xfId="36928"/>
    <cellStyle name="Normalny 4 2 3 3 3 4 3" xfId="17229"/>
    <cellStyle name="Normalny 4 2 3 3 3 4 3 2" xfId="43485"/>
    <cellStyle name="Normalny 4 2 3 3 3 4 4" xfId="30396"/>
    <cellStyle name="Normalny 4 2 3 3 3 5" xfId="10574"/>
    <cellStyle name="Normalny 4 2 3 3 3 5 2" xfId="23804"/>
    <cellStyle name="Normalny 4 2 3 3 3 5 2 2" xfId="49999"/>
    <cellStyle name="Normalny 4 2 3 3 3 5 3" xfId="36921"/>
    <cellStyle name="Normalny 4 2 3 3 3 6" xfId="17222"/>
    <cellStyle name="Normalny 4 2 3 3 3 6 2" xfId="43478"/>
    <cellStyle name="Normalny 4 2 3 3 3 7" xfId="30389"/>
    <cellStyle name="Normalny 4 2 3 3 4" xfId="3860"/>
    <cellStyle name="Normalny 4 2 3 3 4 2" xfId="3861"/>
    <cellStyle name="Normalny 4 2 3 3 4 2 2" xfId="3862"/>
    <cellStyle name="Normalny 4 2 3 3 4 2 2 2" xfId="10584"/>
    <cellStyle name="Normalny 4 2 3 3 4 2 2 2 2" xfId="23814"/>
    <cellStyle name="Normalny 4 2 3 3 4 2 2 2 2 2" xfId="50009"/>
    <cellStyle name="Normalny 4 2 3 3 4 2 2 2 3" xfId="36931"/>
    <cellStyle name="Normalny 4 2 3 3 4 2 2 3" xfId="17232"/>
    <cellStyle name="Normalny 4 2 3 3 4 2 2 3 2" xfId="43488"/>
    <cellStyle name="Normalny 4 2 3 3 4 2 2 4" xfId="30399"/>
    <cellStyle name="Normalny 4 2 3 3 4 2 3" xfId="10583"/>
    <cellStyle name="Normalny 4 2 3 3 4 2 3 2" xfId="23813"/>
    <cellStyle name="Normalny 4 2 3 3 4 2 3 2 2" xfId="50008"/>
    <cellStyle name="Normalny 4 2 3 3 4 2 3 3" xfId="36930"/>
    <cellStyle name="Normalny 4 2 3 3 4 2 4" xfId="17231"/>
    <cellStyle name="Normalny 4 2 3 3 4 2 4 2" xfId="43487"/>
    <cellStyle name="Normalny 4 2 3 3 4 2 5" xfId="30398"/>
    <cellStyle name="Normalny 4 2 3 3 4 3" xfId="3863"/>
    <cellStyle name="Normalny 4 2 3 3 4 3 2" xfId="10585"/>
    <cellStyle name="Normalny 4 2 3 3 4 3 2 2" xfId="23815"/>
    <cellStyle name="Normalny 4 2 3 3 4 3 2 2 2" xfId="50010"/>
    <cellStyle name="Normalny 4 2 3 3 4 3 2 3" xfId="36932"/>
    <cellStyle name="Normalny 4 2 3 3 4 3 3" xfId="17233"/>
    <cellStyle name="Normalny 4 2 3 3 4 3 3 2" xfId="43489"/>
    <cellStyle name="Normalny 4 2 3 3 4 3 4" xfId="30400"/>
    <cellStyle name="Normalny 4 2 3 3 4 4" xfId="10582"/>
    <cellStyle name="Normalny 4 2 3 3 4 4 2" xfId="23812"/>
    <cellStyle name="Normalny 4 2 3 3 4 4 2 2" xfId="50007"/>
    <cellStyle name="Normalny 4 2 3 3 4 4 3" xfId="36929"/>
    <cellStyle name="Normalny 4 2 3 3 4 5" xfId="17230"/>
    <cellStyle name="Normalny 4 2 3 3 4 5 2" xfId="43486"/>
    <cellStyle name="Normalny 4 2 3 3 4 6" xfId="30397"/>
    <cellStyle name="Normalny 4 2 3 3 5" xfId="3864"/>
    <cellStyle name="Normalny 4 2 3 3 5 2" xfId="3865"/>
    <cellStyle name="Normalny 4 2 3 3 5 2 2" xfId="10587"/>
    <cellStyle name="Normalny 4 2 3 3 5 2 2 2" xfId="23817"/>
    <cellStyle name="Normalny 4 2 3 3 5 2 2 2 2" xfId="50012"/>
    <cellStyle name="Normalny 4 2 3 3 5 2 2 3" xfId="36934"/>
    <cellStyle name="Normalny 4 2 3 3 5 2 3" xfId="17235"/>
    <cellStyle name="Normalny 4 2 3 3 5 2 3 2" xfId="43491"/>
    <cellStyle name="Normalny 4 2 3 3 5 2 4" xfId="30402"/>
    <cellStyle name="Normalny 4 2 3 3 5 3" xfId="10586"/>
    <cellStyle name="Normalny 4 2 3 3 5 3 2" xfId="23816"/>
    <cellStyle name="Normalny 4 2 3 3 5 3 2 2" xfId="50011"/>
    <cellStyle name="Normalny 4 2 3 3 5 3 3" xfId="36933"/>
    <cellStyle name="Normalny 4 2 3 3 5 4" xfId="17234"/>
    <cellStyle name="Normalny 4 2 3 3 5 4 2" xfId="43490"/>
    <cellStyle name="Normalny 4 2 3 3 5 5" xfId="30401"/>
    <cellStyle name="Normalny 4 2 3 3 6" xfId="3866"/>
    <cellStyle name="Normalny 4 2 3 3 6 2" xfId="10588"/>
    <cellStyle name="Normalny 4 2 3 3 6 2 2" xfId="23818"/>
    <cellStyle name="Normalny 4 2 3 3 6 2 2 2" xfId="50013"/>
    <cellStyle name="Normalny 4 2 3 3 6 2 3" xfId="36935"/>
    <cellStyle name="Normalny 4 2 3 3 6 3" xfId="17236"/>
    <cellStyle name="Normalny 4 2 3 3 6 3 2" xfId="43492"/>
    <cellStyle name="Normalny 4 2 3 3 6 4" xfId="30403"/>
    <cellStyle name="Normalny 4 2 3 3 7" xfId="10557"/>
    <cellStyle name="Normalny 4 2 3 3 7 2" xfId="23787"/>
    <cellStyle name="Normalny 4 2 3 3 7 2 2" xfId="49982"/>
    <cellStyle name="Normalny 4 2 3 3 7 3" xfId="36904"/>
    <cellStyle name="Normalny 4 2 3 3 8" xfId="17205"/>
    <cellStyle name="Normalny 4 2 3 3 8 2" xfId="43461"/>
    <cellStyle name="Normalny 4 2 3 3 9" xfId="30372"/>
    <cellStyle name="Normalny 4 2 3 4" xfId="3867"/>
    <cellStyle name="Normalny 4 2 3 4 2" xfId="3868"/>
    <cellStyle name="Normalny 4 2 3 4 2 2" xfId="3869"/>
    <cellStyle name="Normalny 4 2 3 4 2 2 2" xfId="3870"/>
    <cellStyle name="Normalny 4 2 3 4 2 2 2 2" xfId="3871"/>
    <cellStyle name="Normalny 4 2 3 4 2 2 2 2 2" xfId="10593"/>
    <cellStyle name="Normalny 4 2 3 4 2 2 2 2 2 2" xfId="23823"/>
    <cellStyle name="Normalny 4 2 3 4 2 2 2 2 2 2 2" xfId="50018"/>
    <cellStyle name="Normalny 4 2 3 4 2 2 2 2 2 3" xfId="36940"/>
    <cellStyle name="Normalny 4 2 3 4 2 2 2 2 3" xfId="17241"/>
    <cellStyle name="Normalny 4 2 3 4 2 2 2 2 3 2" xfId="43497"/>
    <cellStyle name="Normalny 4 2 3 4 2 2 2 2 4" xfId="30408"/>
    <cellStyle name="Normalny 4 2 3 4 2 2 2 3" xfId="10592"/>
    <cellStyle name="Normalny 4 2 3 4 2 2 2 3 2" xfId="23822"/>
    <cellStyle name="Normalny 4 2 3 4 2 2 2 3 2 2" xfId="50017"/>
    <cellStyle name="Normalny 4 2 3 4 2 2 2 3 3" xfId="36939"/>
    <cellStyle name="Normalny 4 2 3 4 2 2 2 4" xfId="17240"/>
    <cellStyle name="Normalny 4 2 3 4 2 2 2 4 2" xfId="43496"/>
    <cellStyle name="Normalny 4 2 3 4 2 2 2 5" xfId="30407"/>
    <cellStyle name="Normalny 4 2 3 4 2 2 3" xfId="3872"/>
    <cellStyle name="Normalny 4 2 3 4 2 2 3 2" xfId="10594"/>
    <cellStyle name="Normalny 4 2 3 4 2 2 3 2 2" xfId="23824"/>
    <cellStyle name="Normalny 4 2 3 4 2 2 3 2 2 2" xfId="50019"/>
    <cellStyle name="Normalny 4 2 3 4 2 2 3 2 3" xfId="36941"/>
    <cellStyle name="Normalny 4 2 3 4 2 2 3 3" xfId="17242"/>
    <cellStyle name="Normalny 4 2 3 4 2 2 3 3 2" xfId="43498"/>
    <cellStyle name="Normalny 4 2 3 4 2 2 3 4" xfId="30409"/>
    <cellStyle name="Normalny 4 2 3 4 2 2 4" xfId="10591"/>
    <cellStyle name="Normalny 4 2 3 4 2 2 4 2" xfId="23821"/>
    <cellStyle name="Normalny 4 2 3 4 2 2 4 2 2" xfId="50016"/>
    <cellStyle name="Normalny 4 2 3 4 2 2 4 3" xfId="36938"/>
    <cellStyle name="Normalny 4 2 3 4 2 2 5" xfId="17239"/>
    <cellStyle name="Normalny 4 2 3 4 2 2 5 2" xfId="43495"/>
    <cellStyle name="Normalny 4 2 3 4 2 2 6" xfId="30406"/>
    <cellStyle name="Normalny 4 2 3 4 2 3" xfId="3873"/>
    <cellStyle name="Normalny 4 2 3 4 2 3 2" xfId="3874"/>
    <cellStyle name="Normalny 4 2 3 4 2 3 2 2" xfId="10596"/>
    <cellStyle name="Normalny 4 2 3 4 2 3 2 2 2" xfId="23826"/>
    <cellStyle name="Normalny 4 2 3 4 2 3 2 2 2 2" xfId="50021"/>
    <cellStyle name="Normalny 4 2 3 4 2 3 2 2 3" xfId="36943"/>
    <cellStyle name="Normalny 4 2 3 4 2 3 2 3" xfId="17244"/>
    <cellStyle name="Normalny 4 2 3 4 2 3 2 3 2" xfId="43500"/>
    <cellStyle name="Normalny 4 2 3 4 2 3 2 4" xfId="30411"/>
    <cellStyle name="Normalny 4 2 3 4 2 3 3" xfId="10595"/>
    <cellStyle name="Normalny 4 2 3 4 2 3 3 2" xfId="23825"/>
    <cellStyle name="Normalny 4 2 3 4 2 3 3 2 2" xfId="50020"/>
    <cellStyle name="Normalny 4 2 3 4 2 3 3 3" xfId="36942"/>
    <cellStyle name="Normalny 4 2 3 4 2 3 4" xfId="17243"/>
    <cellStyle name="Normalny 4 2 3 4 2 3 4 2" xfId="43499"/>
    <cellStyle name="Normalny 4 2 3 4 2 3 5" xfId="30410"/>
    <cellStyle name="Normalny 4 2 3 4 2 4" xfId="3875"/>
    <cellStyle name="Normalny 4 2 3 4 2 4 2" xfId="10597"/>
    <cellStyle name="Normalny 4 2 3 4 2 4 2 2" xfId="23827"/>
    <cellStyle name="Normalny 4 2 3 4 2 4 2 2 2" xfId="50022"/>
    <cellStyle name="Normalny 4 2 3 4 2 4 2 3" xfId="36944"/>
    <cellStyle name="Normalny 4 2 3 4 2 4 3" xfId="17245"/>
    <cellStyle name="Normalny 4 2 3 4 2 4 3 2" xfId="43501"/>
    <cellStyle name="Normalny 4 2 3 4 2 4 4" xfId="30412"/>
    <cellStyle name="Normalny 4 2 3 4 2 5" xfId="10590"/>
    <cellStyle name="Normalny 4 2 3 4 2 5 2" xfId="23820"/>
    <cellStyle name="Normalny 4 2 3 4 2 5 2 2" xfId="50015"/>
    <cellStyle name="Normalny 4 2 3 4 2 5 3" xfId="36937"/>
    <cellStyle name="Normalny 4 2 3 4 2 6" xfId="17238"/>
    <cellStyle name="Normalny 4 2 3 4 2 6 2" xfId="43494"/>
    <cellStyle name="Normalny 4 2 3 4 2 7" xfId="30405"/>
    <cellStyle name="Normalny 4 2 3 4 3" xfId="3876"/>
    <cellStyle name="Normalny 4 2 3 4 3 2" xfId="3877"/>
    <cellStyle name="Normalny 4 2 3 4 3 2 2" xfId="3878"/>
    <cellStyle name="Normalny 4 2 3 4 3 2 2 2" xfId="10600"/>
    <cellStyle name="Normalny 4 2 3 4 3 2 2 2 2" xfId="23830"/>
    <cellStyle name="Normalny 4 2 3 4 3 2 2 2 2 2" xfId="50025"/>
    <cellStyle name="Normalny 4 2 3 4 3 2 2 2 3" xfId="36947"/>
    <cellStyle name="Normalny 4 2 3 4 3 2 2 3" xfId="17248"/>
    <cellStyle name="Normalny 4 2 3 4 3 2 2 3 2" xfId="43504"/>
    <cellStyle name="Normalny 4 2 3 4 3 2 2 4" xfId="30415"/>
    <cellStyle name="Normalny 4 2 3 4 3 2 3" xfId="10599"/>
    <cellStyle name="Normalny 4 2 3 4 3 2 3 2" xfId="23829"/>
    <cellStyle name="Normalny 4 2 3 4 3 2 3 2 2" xfId="50024"/>
    <cellStyle name="Normalny 4 2 3 4 3 2 3 3" xfId="36946"/>
    <cellStyle name="Normalny 4 2 3 4 3 2 4" xfId="17247"/>
    <cellStyle name="Normalny 4 2 3 4 3 2 4 2" xfId="43503"/>
    <cellStyle name="Normalny 4 2 3 4 3 2 5" xfId="30414"/>
    <cellStyle name="Normalny 4 2 3 4 3 3" xfId="3879"/>
    <cellStyle name="Normalny 4 2 3 4 3 3 2" xfId="10601"/>
    <cellStyle name="Normalny 4 2 3 4 3 3 2 2" xfId="23831"/>
    <cellStyle name="Normalny 4 2 3 4 3 3 2 2 2" xfId="50026"/>
    <cellStyle name="Normalny 4 2 3 4 3 3 2 3" xfId="36948"/>
    <cellStyle name="Normalny 4 2 3 4 3 3 3" xfId="17249"/>
    <cellStyle name="Normalny 4 2 3 4 3 3 3 2" xfId="43505"/>
    <cellStyle name="Normalny 4 2 3 4 3 3 4" xfId="30416"/>
    <cellStyle name="Normalny 4 2 3 4 3 4" xfId="10598"/>
    <cellStyle name="Normalny 4 2 3 4 3 4 2" xfId="23828"/>
    <cellStyle name="Normalny 4 2 3 4 3 4 2 2" xfId="50023"/>
    <cellStyle name="Normalny 4 2 3 4 3 4 3" xfId="36945"/>
    <cellStyle name="Normalny 4 2 3 4 3 5" xfId="17246"/>
    <cellStyle name="Normalny 4 2 3 4 3 5 2" xfId="43502"/>
    <cellStyle name="Normalny 4 2 3 4 3 6" xfId="30413"/>
    <cellStyle name="Normalny 4 2 3 4 4" xfId="3880"/>
    <cellStyle name="Normalny 4 2 3 4 4 2" xfId="3881"/>
    <cellStyle name="Normalny 4 2 3 4 4 2 2" xfId="10603"/>
    <cellStyle name="Normalny 4 2 3 4 4 2 2 2" xfId="23833"/>
    <cellStyle name="Normalny 4 2 3 4 4 2 2 2 2" xfId="50028"/>
    <cellStyle name="Normalny 4 2 3 4 4 2 2 3" xfId="36950"/>
    <cellStyle name="Normalny 4 2 3 4 4 2 3" xfId="17251"/>
    <cellStyle name="Normalny 4 2 3 4 4 2 3 2" xfId="43507"/>
    <cellStyle name="Normalny 4 2 3 4 4 2 4" xfId="30418"/>
    <cellStyle name="Normalny 4 2 3 4 4 3" xfId="10602"/>
    <cellStyle name="Normalny 4 2 3 4 4 3 2" xfId="23832"/>
    <cellStyle name="Normalny 4 2 3 4 4 3 2 2" xfId="50027"/>
    <cellStyle name="Normalny 4 2 3 4 4 3 3" xfId="36949"/>
    <cellStyle name="Normalny 4 2 3 4 4 4" xfId="17250"/>
    <cellStyle name="Normalny 4 2 3 4 4 4 2" xfId="43506"/>
    <cellStyle name="Normalny 4 2 3 4 4 5" xfId="30417"/>
    <cellStyle name="Normalny 4 2 3 4 5" xfId="3882"/>
    <cellStyle name="Normalny 4 2 3 4 5 2" xfId="10604"/>
    <cellStyle name="Normalny 4 2 3 4 5 2 2" xfId="23834"/>
    <cellStyle name="Normalny 4 2 3 4 5 2 2 2" xfId="50029"/>
    <cellStyle name="Normalny 4 2 3 4 5 2 3" xfId="36951"/>
    <cellStyle name="Normalny 4 2 3 4 5 3" xfId="17252"/>
    <cellStyle name="Normalny 4 2 3 4 5 3 2" xfId="43508"/>
    <cellStyle name="Normalny 4 2 3 4 5 4" xfId="30419"/>
    <cellStyle name="Normalny 4 2 3 4 6" xfId="10589"/>
    <cellStyle name="Normalny 4 2 3 4 6 2" xfId="23819"/>
    <cellStyle name="Normalny 4 2 3 4 6 2 2" xfId="50014"/>
    <cellStyle name="Normalny 4 2 3 4 6 3" xfId="36936"/>
    <cellStyle name="Normalny 4 2 3 4 7" xfId="17237"/>
    <cellStyle name="Normalny 4 2 3 4 7 2" xfId="43493"/>
    <cellStyle name="Normalny 4 2 3 4 8" xfId="30404"/>
    <cellStyle name="Normalny 4 2 3 5" xfId="3883"/>
    <cellStyle name="Normalny 4 2 3 5 2" xfId="3884"/>
    <cellStyle name="Normalny 4 2 3 5 2 2" xfId="3885"/>
    <cellStyle name="Normalny 4 2 3 5 2 2 2" xfId="3886"/>
    <cellStyle name="Normalny 4 2 3 5 2 2 2 2" xfId="10608"/>
    <cellStyle name="Normalny 4 2 3 5 2 2 2 2 2" xfId="23838"/>
    <cellStyle name="Normalny 4 2 3 5 2 2 2 2 2 2" xfId="50033"/>
    <cellStyle name="Normalny 4 2 3 5 2 2 2 2 3" xfId="36955"/>
    <cellStyle name="Normalny 4 2 3 5 2 2 2 3" xfId="17256"/>
    <cellStyle name="Normalny 4 2 3 5 2 2 2 3 2" xfId="43512"/>
    <cellStyle name="Normalny 4 2 3 5 2 2 2 4" xfId="30423"/>
    <cellStyle name="Normalny 4 2 3 5 2 2 3" xfId="10607"/>
    <cellStyle name="Normalny 4 2 3 5 2 2 3 2" xfId="23837"/>
    <cellStyle name="Normalny 4 2 3 5 2 2 3 2 2" xfId="50032"/>
    <cellStyle name="Normalny 4 2 3 5 2 2 3 3" xfId="36954"/>
    <cellStyle name="Normalny 4 2 3 5 2 2 4" xfId="17255"/>
    <cellStyle name="Normalny 4 2 3 5 2 2 4 2" xfId="43511"/>
    <cellStyle name="Normalny 4 2 3 5 2 2 5" xfId="30422"/>
    <cellStyle name="Normalny 4 2 3 5 2 3" xfId="3887"/>
    <cellStyle name="Normalny 4 2 3 5 2 3 2" xfId="10609"/>
    <cellStyle name="Normalny 4 2 3 5 2 3 2 2" xfId="23839"/>
    <cellStyle name="Normalny 4 2 3 5 2 3 2 2 2" xfId="50034"/>
    <cellStyle name="Normalny 4 2 3 5 2 3 2 3" xfId="36956"/>
    <cellStyle name="Normalny 4 2 3 5 2 3 3" xfId="17257"/>
    <cellStyle name="Normalny 4 2 3 5 2 3 3 2" xfId="43513"/>
    <cellStyle name="Normalny 4 2 3 5 2 3 4" xfId="30424"/>
    <cellStyle name="Normalny 4 2 3 5 2 4" xfId="10606"/>
    <cellStyle name="Normalny 4 2 3 5 2 4 2" xfId="23836"/>
    <cellStyle name="Normalny 4 2 3 5 2 4 2 2" xfId="50031"/>
    <cellStyle name="Normalny 4 2 3 5 2 4 3" xfId="36953"/>
    <cellStyle name="Normalny 4 2 3 5 2 5" xfId="17254"/>
    <cellStyle name="Normalny 4 2 3 5 2 5 2" xfId="43510"/>
    <cellStyle name="Normalny 4 2 3 5 2 6" xfId="30421"/>
    <cellStyle name="Normalny 4 2 3 5 3" xfId="3888"/>
    <cellStyle name="Normalny 4 2 3 5 3 2" xfId="3889"/>
    <cellStyle name="Normalny 4 2 3 5 3 2 2" xfId="10611"/>
    <cellStyle name="Normalny 4 2 3 5 3 2 2 2" xfId="23841"/>
    <cellStyle name="Normalny 4 2 3 5 3 2 2 2 2" xfId="50036"/>
    <cellStyle name="Normalny 4 2 3 5 3 2 2 3" xfId="36958"/>
    <cellStyle name="Normalny 4 2 3 5 3 2 3" xfId="17259"/>
    <cellStyle name="Normalny 4 2 3 5 3 2 3 2" xfId="43515"/>
    <cellStyle name="Normalny 4 2 3 5 3 2 4" xfId="30426"/>
    <cellStyle name="Normalny 4 2 3 5 3 3" xfId="10610"/>
    <cellStyle name="Normalny 4 2 3 5 3 3 2" xfId="23840"/>
    <cellStyle name="Normalny 4 2 3 5 3 3 2 2" xfId="50035"/>
    <cellStyle name="Normalny 4 2 3 5 3 3 3" xfId="36957"/>
    <cellStyle name="Normalny 4 2 3 5 3 4" xfId="17258"/>
    <cellStyle name="Normalny 4 2 3 5 3 4 2" xfId="43514"/>
    <cellStyle name="Normalny 4 2 3 5 3 5" xfId="30425"/>
    <cellStyle name="Normalny 4 2 3 5 4" xfId="3890"/>
    <cellStyle name="Normalny 4 2 3 5 4 2" xfId="10612"/>
    <cellStyle name="Normalny 4 2 3 5 4 2 2" xfId="23842"/>
    <cellStyle name="Normalny 4 2 3 5 4 2 2 2" xfId="50037"/>
    <cellStyle name="Normalny 4 2 3 5 4 2 3" xfId="36959"/>
    <cellStyle name="Normalny 4 2 3 5 4 3" xfId="17260"/>
    <cellStyle name="Normalny 4 2 3 5 4 3 2" xfId="43516"/>
    <cellStyle name="Normalny 4 2 3 5 4 4" xfId="30427"/>
    <cellStyle name="Normalny 4 2 3 5 5" xfId="10605"/>
    <cellStyle name="Normalny 4 2 3 5 5 2" xfId="23835"/>
    <cellStyle name="Normalny 4 2 3 5 5 2 2" xfId="50030"/>
    <cellStyle name="Normalny 4 2 3 5 5 3" xfId="36952"/>
    <cellStyle name="Normalny 4 2 3 5 6" xfId="17253"/>
    <cellStyle name="Normalny 4 2 3 5 6 2" xfId="43509"/>
    <cellStyle name="Normalny 4 2 3 5 7" xfId="30420"/>
    <cellStyle name="Normalny 4 2 3 6" xfId="3891"/>
    <cellStyle name="Normalny 4 2 3 6 2" xfId="3892"/>
    <cellStyle name="Normalny 4 2 3 6 2 2" xfId="3893"/>
    <cellStyle name="Normalny 4 2 3 6 2 2 2" xfId="10615"/>
    <cellStyle name="Normalny 4 2 3 6 2 2 2 2" xfId="23845"/>
    <cellStyle name="Normalny 4 2 3 6 2 2 2 2 2" xfId="50040"/>
    <cellStyle name="Normalny 4 2 3 6 2 2 2 3" xfId="36962"/>
    <cellStyle name="Normalny 4 2 3 6 2 2 3" xfId="17263"/>
    <cellStyle name="Normalny 4 2 3 6 2 2 3 2" xfId="43519"/>
    <cellStyle name="Normalny 4 2 3 6 2 2 4" xfId="30430"/>
    <cellStyle name="Normalny 4 2 3 6 2 3" xfId="10614"/>
    <cellStyle name="Normalny 4 2 3 6 2 3 2" xfId="23844"/>
    <cellStyle name="Normalny 4 2 3 6 2 3 2 2" xfId="50039"/>
    <cellStyle name="Normalny 4 2 3 6 2 3 3" xfId="36961"/>
    <cellStyle name="Normalny 4 2 3 6 2 4" xfId="17262"/>
    <cellStyle name="Normalny 4 2 3 6 2 4 2" xfId="43518"/>
    <cellStyle name="Normalny 4 2 3 6 2 5" xfId="30429"/>
    <cellStyle name="Normalny 4 2 3 6 3" xfId="3894"/>
    <cellStyle name="Normalny 4 2 3 6 3 2" xfId="10616"/>
    <cellStyle name="Normalny 4 2 3 6 3 2 2" xfId="23846"/>
    <cellStyle name="Normalny 4 2 3 6 3 2 2 2" xfId="50041"/>
    <cellStyle name="Normalny 4 2 3 6 3 2 3" xfId="36963"/>
    <cellStyle name="Normalny 4 2 3 6 3 3" xfId="17264"/>
    <cellStyle name="Normalny 4 2 3 6 3 3 2" xfId="43520"/>
    <cellStyle name="Normalny 4 2 3 6 3 4" xfId="30431"/>
    <cellStyle name="Normalny 4 2 3 6 4" xfId="10613"/>
    <cellStyle name="Normalny 4 2 3 6 4 2" xfId="23843"/>
    <cellStyle name="Normalny 4 2 3 6 4 2 2" xfId="50038"/>
    <cellStyle name="Normalny 4 2 3 6 4 3" xfId="36960"/>
    <cellStyle name="Normalny 4 2 3 6 5" xfId="17261"/>
    <cellStyle name="Normalny 4 2 3 6 5 2" xfId="43517"/>
    <cellStyle name="Normalny 4 2 3 6 6" xfId="30428"/>
    <cellStyle name="Normalny 4 2 3 7" xfId="3895"/>
    <cellStyle name="Normalny 4 2 3 7 2" xfId="3896"/>
    <cellStyle name="Normalny 4 2 3 7 2 2" xfId="10618"/>
    <cellStyle name="Normalny 4 2 3 7 2 2 2" xfId="23848"/>
    <cellStyle name="Normalny 4 2 3 7 2 2 2 2" xfId="50043"/>
    <cellStyle name="Normalny 4 2 3 7 2 2 3" xfId="36965"/>
    <cellStyle name="Normalny 4 2 3 7 2 3" xfId="17266"/>
    <cellStyle name="Normalny 4 2 3 7 2 3 2" xfId="43522"/>
    <cellStyle name="Normalny 4 2 3 7 2 4" xfId="30433"/>
    <cellStyle name="Normalny 4 2 3 7 3" xfId="10617"/>
    <cellStyle name="Normalny 4 2 3 7 3 2" xfId="23847"/>
    <cellStyle name="Normalny 4 2 3 7 3 2 2" xfId="50042"/>
    <cellStyle name="Normalny 4 2 3 7 3 3" xfId="36964"/>
    <cellStyle name="Normalny 4 2 3 7 4" xfId="17265"/>
    <cellStyle name="Normalny 4 2 3 7 4 2" xfId="43521"/>
    <cellStyle name="Normalny 4 2 3 7 5" xfId="30432"/>
    <cellStyle name="Normalny 4 2 3 8" xfId="3897"/>
    <cellStyle name="Normalny 4 2 3 8 2" xfId="10619"/>
    <cellStyle name="Normalny 4 2 3 8 2 2" xfId="23849"/>
    <cellStyle name="Normalny 4 2 3 8 2 2 2" xfId="50044"/>
    <cellStyle name="Normalny 4 2 3 8 2 3" xfId="36966"/>
    <cellStyle name="Normalny 4 2 3 8 3" xfId="17267"/>
    <cellStyle name="Normalny 4 2 3 8 3 2" xfId="43523"/>
    <cellStyle name="Normalny 4 2 3 8 4" xfId="30434"/>
    <cellStyle name="Normalny 4 2 3 9" xfId="7062"/>
    <cellStyle name="Normalny 4 2 3 9 2" xfId="13660"/>
    <cellStyle name="Normalny 4 2 3 9 2 2" xfId="26889"/>
    <cellStyle name="Normalny 4 2 3 9 2 2 2" xfId="53055"/>
    <cellStyle name="Normalny 4 2 3 9 2 3" xfId="39977"/>
    <cellStyle name="Normalny 4 2 3 9 3" xfId="20308"/>
    <cellStyle name="Normalny 4 2 3 9 3 2" xfId="46534"/>
    <cellStyle name="Normalny 4 2 3 9 4" xfId="33444"/>
    <cellStyle name="Normalny 4 2 4" xfId="3898"/>
    <cellStyle name="Normalny 4 2 5" xfId="3899"/>
    <cellStyle name="Normalny 4 2 5 10" xfId="30435"/>
    <cellStyle name="Normalny 4 2 5 2" xfId="3900"/>
    <cellStyle name="Normalny 4 2 5 2 2" xfId="3901"/>
    <cellStyle name="Normalny 4 2 5 2 2 2" xfId="3902"/>
    <cellStyle name="Normalny 4 2 5 2 2 2 2" xfId="3903"/>
    <cellStyle name="Normalny 4 2 5 2 2 2 2 2" xfId="3904"/>
    <cellStyle name="Normalny 4 2 5 2 2 2 2 2 2" xfId="3905"/>
    <cellStyle name="Normalny 4 2 5 2 2 2 2 2 2 2" xfId="10626"/>
    <cellStyle name="Normalny 4 2 5 2 2 2 2 2 2 2 2" xfId="23856"/>
    <cellStyle name="Normalny 4 2 5 2 2 2 2 2 2 2 2 2" xfId="50051"/>
    <cellStyle name="Normalny 4 2 5 2 2 2 2 2 2 2 3" xfId="36973"/>
    <cellStyle name="Normalny 4 2 5 2 2 2 2 2 2 3" xfId="17274"/>
    <cellStyle name="Normalny 4 2 5 2 2 2 2 2 2 3 2" xfId="43530"/>
    <cellStyle name="Normalny 4 2 5 2 2 2 2 2 2 4" xfId="30441"/>
    <cellStyle name="Normalny 4 2 5 2 2 2 2 2 3" xfId="10625"/>
    <cellStyle name="Normalny 4 2 5 2 2 2 2 2 3 2" xfId="23855"/>
    <cellStyle name="Normalny 4 2 5 2 2 2 2 2 3 2 2" xfId="50050"/>
    <cellStyle name="Normalny 4 2 5 2 2 2 2 2 3 3" xfId="36972"/>
    <cellStyle name="Normalny 4 2 5 2 2 2 2 2 4" xfId="17273"/>
    <cellStyle name="Normalny 4 2 5 2 2 2 2 2 4 2" xfId="43529"/>
    <cellStyle name="Normalny 4 2 5 2 2 2 2 2 5" xfId="30440"/>
    <cellStyle name="Normalny 4 2 5 2 2 2 2 3" xfId="3906"/>
    <cellStyle name="Normalny 4 2 5 2 2 2 2 3 2" xfId="10627"/>
    <cellStyle name="Normalny 4 2 5 2 2 2 2 3 2 2" xfId="23857"/>
    <cellStyle name="Normalny 4 2 5 2 2 2 2 3 2 2 2" xfId="50052"/>
    <cellStyle name="Normalny 4 2 5 2 2 2 2 3 2 3" xfId="36974"/>
    <cellStyle name="Normalny 4 2 5 2 2 2 2 3 3" xfId="17275"/>
    <cellStyle name="Normalny 4 2 5 2 2 2 2 3 3 2" xfId="43531"/>
    <cellStyle name="Normalny 4 2 5 2 2 2 2 3 4" xfId="30442"/>
    <cellStyle name="Normalny 4 2 5 2 2 2 2 4" xfId="10624"/>
    <cellStyle name="Normalny 4 2 5 2 2 2 2 4 2" xfId="23854"/>
    <cellStyle name="Normalny 4 2 5 2 2 2 2 4 2 2" xfId="50049"/>
    <cellStyle name="Normalny 4 2 5 2 2 2 2 4 3" xfId="36971"/>
    <cellStyle name="Normalny 4 2 5 2 2 2 2 5" xfId="17272"/>
    <cellStyle name="Normalny 4 2 5 2 2 2 2 5 2" xfId="43528"/>
    <cellStyle name="Normalny 4 2 5 2 2 2 2 6" xfId="30439"/>
    <cellStyle name="Normalny 4 2 5 2 2 2 3" xfId="3907"/>
    <cellStyle name="Normalny 4 2 5 2 2 2 3 2" xfId="3908"/>
    <cellStyle name="Normalny 4 2 5 2 2 2 3 2 2" xfId="10629"/>
    <cellStyle name="Normalny 4 2 5 2 2 2 3 2 2 2" xfId="23859"/>
    <cellStyle name="Normalny 4 2 5 2 2 2 3 2 2 2 2" xfId="50054"/>
    <cellStyle name="Normalny 4 2 5 2 2 2 3 2 2 3" xfId="36976"/>
    <cellStyle name="Normalny 4 2 5 2 2 2 3 2 3" xfId="17277"/>
    <cellStyle name="Normalny 4 2 5 2 2 2 3 2 3 2" xfId="43533"/>
    <cellStyle name="Normalny 4 2 5 2 2 2 3 2 4" xfId="30444"/>
    <cellStyle name="Normalny 4 2 5 2 2 2 3 3" xfId="10628"/>
    <cellStyle name="Normalny 4 2 5 2 2 2 3 3 2" xfId="23858"/>
    <cellStyle name="Normalny 4 2 5 2 2 2 3 3 2 2" xfId="50053"/>
    <cellStyle name="Normalny 4 2 5 2 2 2 3 3 3" xfId="36975"/>
    <cellStyle name="Normalny 4 2 5 2 2 2 3 4" xfId="17276"/>
    <cellStyle name="Normalny 4 2 5 2 2 2 3 4 2" xfId="43532"/>
    <cellStyle name="Normalny 4 2 5 2 2 2 3 5" xfId="30443"/>
    <cellStyle name="Normalny 4 2 5 2 2 2 4" xfId="3909"/>
    <cellStyle name="Normalny 4 2 5 2 2 2 4 2" xfId="10630"/>
    <cellStyle name="Normalny 4 2 5 2 2 2 4 2 2" xfId="23860"/>
    <cellStyle name="Normalny 4 2 5 2 2 2 4 2 2 2" xfId="50055"/>
    <cellStyle name="Normalny 4 2 5 2 2 2 4 2 3" xfId="36977"/>
    <cellStyle name="Normalny 4 2 5 2 2 2 4 3" xfId="17278"/>
    <cellStyle name="Normalny 4 2 5 2 2 2 4 3 2" xfId="43534"/>
    <cellStyle name="Normalny 4 2 5 2 2 2 4 4" xfId="30445"/>
    <cellStyle name="Normalny 4 2 5 2 2 2 5" xfId="10623"/>
    <cellStyle name="Normalny 4 2 5 2 2 2 5 2" xfId="23853"/>
    <cellStyle name="Normalny 4 2 5 2 2 2 5 2 2" xfId="50048"/>
    <cellStyle name="Normalny 4 2 5 2 2 2 5 3" xfId="36970"/>
    <cellStyle name="Normalny 4 2 5 2 2 2 6" xfId="17271"/>
    <cellStyle name="Normalny 4 2 5 2 2 2 6 2" xfId="43527"/>
    <cellStyle name="Normalny 4 2 5 2 2 2 7" xfId="30438"/>
    <cellStyle name="Normalny 4 2 5 2 2 3" xfId="3910"/>
    <cellStyle name="Normalny 4 2 5 2 2 3 2" xfId="3911"/>
    <cellStyle name="Normalny 4 2 5 2 2 3 2 2" xfId="3912"/>
    <cellStyle name="Normalny 4 2 5 2 2 3 2 2 2" xfId="10633"/>
    <cellStyle name="Normalny 4 2 5 2 2 3 2 2 2 2" xfId="23863"/>
    <cellStyle name="Normalny 4 2 5 2 2 3 2 2 2 2 2" xfId="50058"/>
    <cellStyle name="Normalny 4 2 5 2 2 3 2 2 2 3" xfId="36980"/>
    <cellStyle name="Normalny 4 2 5 2 2 3 2 2 3" xfId="17281"/>
    <cellStyle name="Normalny 4 2 5 2 2 3 2 2 3 2" xfId="43537"/>
    <cellStyle name="Normalny 4 2 5 2 2 3 2 2 4" xfId="30448"/>
    <cellStyle name="Normalny 4 2 5 2 2 3 2 3" xfId="10632"/>
    <cellStyle name="Normalny 4 2 5 2 2 3 2 3 2" xfId="23862"/>
    <cellStyle name="Normalny 4 2 5 2 2 3 2 3 2 2" xfId="50057"/>
    <cellStyle name="Normalny 4 2 5 2 2 3 2 3 3" xfId="36979"/>
    <cellStyle name="Normalny 4 2 5 2 2 3 2 4" xfId="17280"/>
    <cellStyle name="Normalny 4 2 5 2 2 3 2 4 2" xfId="43536"/>
    <cellStyle name="Normalny 4 2 5 2 2 3 2 5" xfId="30447"/>
    <cellStyle name="Normalny 4 2 5 2 2 3 3" xfId="3913"/>
    <cellStyle name="Normalny 4 2 5 2 2 3 3 2" xfId="10634"/>
    <cellStyle name="Normalny 4 2 5 2 2 3 3 2 2" xfId="23864"/>
    <cellStyle name="Normalny 4 2 5 2 2 3 3 2 2 2" xfId="50059"/>
    <cellStyle name="Normalny 4 2 5 2 2 3 3 2 3" xfId="36981"/>
    <cellStyle name="Normalny 4 2 5 2 2 3 3 3" xfId="17282"/>
    <cellStyle name="Normalny 4 2 5 2 2 3 3 3 2" xfId="43538"/>
    <cellStyle name="Normalny 4 2 5 2 2 3 3 4" xfId="30449"/>
    <cellStyle name="Normalny 4 2 5 2 2 3 4" xfId="10631"/>
    <cellStyle name="Normalny 4 2 5 2 2 3 4 2" xfId="23861"/>
    <cellStyle name="Normalny 4 2 5 2 2 3 4 2 2" xfId="50056"/>
    <cellStyle name="Normalny 4 2 5 2 2 3 4 3" xfId="36978"/>
    <cellStyle name="Normalny 4 2 5 2 2 3 5" xfId="17279"/>
    <cellStyle name="Normalny 4 2 5 2 2 3 5 2" xfId="43535"/>
    <cellStyle name="Normalny 4 2 5 2 2 3 6" xfId="30446"/>
    <cellStyle name="Normalny 4 2 5 2 2 4" xfId="3914"/>
    <cellStyle name="Normalny 4 2 5 2 2 4 2" xfId="3915"/>
    <cellStyle name="Normalny 4 2 5 2 2 4 2 2" xfId="10636"/>
    <cellStyle name="Normalny 4 2 5 2 2 4 2 2 2" xfId="23866"/>
    <cellStyle name="Normalny 4 2 5 2 2 4 2 2 2 2" xfId="50061"/>
    <cellStyle name="Normalny 4 2 5 2 2 4 2 2 3" xfId="36983"/>
    <cellStyle name="Normalny 4 2 5 2 2 4 2 3" xfId="17284"/>
    <cellStyle name="Normalny 4 2 5 2 2 4 2 3 2" xfId="43540"/>
    <cellStyle name="Normalny 4 2 5 2 2 4 2 4" xfId="30451"/>
    <cellStyle name="Normalny 4 2 5 2 2 4 3" xfId="10635"/>
    <cellStyle name="Normalny 4 2 5 2 2 4 3 2" xfId="23865"/>
    <cellStyle name="Normalny 4 2 5 2 2 4 3 2 2" xfId="50060"/>
    <cellStyle name="Normalny 4 2 5 2 2 4 3 3" xfId="36982"/>
    <cellStyle name="Normalny 4 2 5 2 2 4 4" xfId="17283"/>
    <cellStyle name="Normalny 4 2 5 2 2 4 4 2" xfId="43539"/>
    <cellStyle name="Normalny 4 2 5 2 2 4 5" xfId="30450"/>
    <cellStyle name="Normalny 4 2 5 2 2 5" xfId="3916"/>
    <cellStyle name="Normalny 4 2 5 2 2 5 2" xfId="10637"/>
    <cellStyle name="Normalny 4 2 5 2 2 5 2 2" xfId="23867"/>
    <cellStyle name="Normalny 4 2 5 2 2 5 2 2 2" xfId="50062"/>
    <cellStyle name="Normalny 4 2 5 2 2 5 2 3" xfId="36984"/>
    <cellStyle name="Normalny 4 2 5 2 2 5 3" xfId="17285"/>
    <cellStyle name="Normalny 4 2 5 2 2 5 3 2" xfId="43541"/>
    <cellStyle name="Normalny 4 2 5 2 2 5 4" xfId="30452"/>
    <cellStyle name="Normalny 4 2 5 2 2 6" xfId="10622"/>
    <cellStyle name="Normalny 4 2 5 2 2 6 2" xfId="23852"/>
    <cellStyle name="Normalny 4 2 5 2 2 6 2 2" xfId="50047"/>
    <cellStyle name="Normalny 4 2 5 2 2 6 3" xfId="36969"/>
    <cellStyle name="Normalny 4 2 5 2 2 7" xfId="17270"/>
    <cellStyle name="Normalny 4 2 5 2 2 7 2" xfId="43526"/>
    <cellStyle name="Normalny 4 2 5 2 2 8" xfId="30437"/>
    <cellStyle name="Normalny 4 2 5 2 3" xfId="3917"/>
    <cellStyle name="Normalny 4 2 5 2 3 2" xfId="3918"/>
    <cellStyle name="Normalny 4 2 5 2 3 2 2" xfId="3919"/>
    <cellStyle name="Normalny 4 2 5 2 3 2 2 2" xfId="3920"/>
    <cellStyle name="Normalny 4 2 5 2 3 2 2 2 2" xfId="10641"/>
    <cellStyle name="Normalny 4 2 5 2 3 2 2 2 2 2" xfId="23871"/>
    <cellStyle name="Normalny 4 2 5 2 3 2 2 2 2 2 2" xfId="50066"/>
    <cellStyle name="Normalny 4 2 5 2 3 2 2 2 2 3" xfId="36988"/>
    <cellStyle name="Normalny 4 2 5 2 3 2 2 2 3" xfId="17289"/>
    <cellStyle name="Normalny 4 2 5 2 3 2 2 2 3 2" xfId="43545"/>
    <cellStyle name="Normalny 4 2 5 2 3 2 2 2 4" xfId="30456"/>
    <cellStyle name="Normalny 4 2 5 2 3 2 2 3" xfId="10640"/>
    <cellStyle name="Normalny 4 2 5 2 3 2 2 3 2" xfId="23870"/>
    <cellStyle name="Normalny 4 2 5 2 3 2 2 3 2 2" xfId="50065"/>
    <cellStyle name="Normalny 4 2 5 2 3 2 2 3 3" xfId="36987"/>
    <cellStyle name="Normalny 4 2 5 2 3 2 2 4" xfId="17288"/>
    <cellStyle name="Normalny 4 2 5 2 3 2 2 4 2" xfId="43544"/>
    <cellStyle name="Normalny 4 2 5 2 3 2 2 5" xfId="30455"/>
    <cellStyle name="Normalny 4 2 5 2 3 2 3" xfId="3921"/>
    <cellStyle name="Normalny 4 2 5 2 3 2 3 2" xfId="10642"/>
    <cellStyle name="Normalny 4 2 5 2 3 2 3 2 2" xfId="23872"/>
    <cellStyle name="Normalny 4 2 5 2 3 2 3 2 2 2" xfId="50067"/>
    <cellStyle name="Normalny 4 2 5 2 3 2 3 2 3" xfId="36989"/>
    <cellStyle name="Normalny 4 2 5 2 3 2 3 3" xfId="17290"/>
    <cellStyle name="Normalny 4 2 5 2 3 2 3 3 2" xfId="43546"/>
    <cellStyle name="Normalny 4 2 5 2 3 2 3 4" xfId="30457"/>
    <cellStyle name="Normalny 4 2 5 2 3 2 4" xfId="10639"/>
    <cellStyle name="Normalny 4 2 5 2 3 2 4 2" xfId="23869"/>
    <cellStyle name="Normalny 4 2 5 2 3 2 4 2 2" xfId="50064"/>
    <cellStyle name="Normalny 4 2 5 2 3 2 4 3" xfId="36986"/>
    <cellStyle name="Normalny 4 2 5 2 3 2 5" xfId="17287"/>
    <cellStyle name="Normalny 4 2 5 2 3 2 5 2" xfId="43543"/>
    <cellStyle name="Normalny 4 2 5 2 3 2 6" xfId="30454"/>
    <cellStyle name="Normalny 4 2 5 2 3 3" xfId="3922"/>
    <cellStyle name="Normalny 4 2 5 2 3 3 2" xfId="3923"/>
    <cellStyle name="Normalny 4 2 5 2 3 3 2 2" xfId="10644"/>
    <cellStyle name="Normalny 4 2 5 2 3 3 2 2 2" xfId="23874"/>
    <cellStyle name="Normalny 4 2 5 2 3 3 2 2 2 2" xfId="50069"/>
    <cellStyle name="Normalny 4 2 5 2 3 3 2 2 3" xfId="36991"/>
    <cellStyle name="Normalny 4 2 5 2 3 3 2 3" xfId="17292"/>
    <cellStyle name="Normalny 4 2 5 2 3 3 2 3 2" xfId="43548"/>
    <cellStyle name="Normalny 4 2 5 2 3 3 2 4" xfId="30459"/>
    <cellStyle name="Normalny 4 2 5 2 3 3 3" xfId="10643"/>
    <cellStyle name="Normalny 4 2 5 2 3 3 3 2" xfId="23873"/>
    <cellStyle name="Normalny 4 2 5 2 3 3 3 2 2" xfId="50068"/>
    <cellStyle name="Normalny 4 2 5 2 3 3 3 3" xfId="36990"/>
    <cellStyle name="Normalny 4 2 5 2 3 3 4" xfId="17291"/>
    <cellStyle name="Normalny 4 2 5 2 3 3 4 2" xfId="43547"/>
    <cellStyle name="Normalny 4 2 5 2 3 3 5" xfId="30458"/>
    <cellStyle name="Normalny 4 2 5 2 3 4" xfId="3924"/>
    <cellStyle name="Normalny 4 2 5 2 3 4 2" xfId="10645"/>
    <cellStyle name="Normalny 4 2 5 2 3 4 2 2" xfId="23875"/>
    <cellStyle name="Normalny 4 2 5 2 3 4 2 2 2" xfId="50070"/>
    <cellStyle name="Normalny 4 2 5 2 3 4 2 3" xfId="36992"/>
    <cellStyle name="Normalny 4 2 5 2 3 4 3" xfId="17293"/>
    <cellStyle name="Normalny 4 2 5 2 3 4 3 2" xfId="43549"/>
    <cellStyle name="Normalny 4 2 5 2 3 4 4" xfId="30460"/>
    <cellStyle name="Normalny 4 2 5 2 3 5" xfId="10638"/>
    <cellStyle name="Normalny 4 2 5 2 3 5 2" xfId="23868"/>
    <cellStyle name="Normalny 4 2 5 2 3 5 2 2" xfId="50063"/>
    <cellStyle name="Normalny 4 2 5 2 3 5 3" xfId="36985"/>
    <cellStyle name="Normalny 4 2 5 2 3 6" xfId="17286"/>
    <cellStyle name="Normalny 4 2 5 2 3 6 2" xfId="43542"/>
    <cellStyle name="Normalny 4 2 5 2 3 7" xfId="30453"/>
    <cellStyle name="Normalny 4 2 5 2 4" xfId="3925"/>
    <cellStyle name="Normalny 4 2 5 2 4 2" xfId="3926"/>
    <cellStyle name="Normalny 4 2 5 2 4 2 2" xfId="3927"/>
    <cellStyle name="Normalny 4 2 5 2 4 2 2 2" xfId="10648"/>
    <cellStyle name="Normalny 4 2 5 2 4 2 2 2 2" xfId="23878"/>
    <cellStyle name="Normalny 4 2 5 2 4 2 2 2 2 2" xfId="50073"/>
    <cellStyle name="Normalny 4 2 5 2 4 2 2 2 3" xfId="36995"/>
    <cellStyle name="Normalny 4 2 5 2 4 2 2 3" xfId="17296"/>
    <cellStyle name="Normalny 4 2 5 2 4 2 2 3 2" xfId="43552"/>
    <cellStyle name="Normalny 4 2 5 2 4 2 2 4" xfId="30463"/>
    <cellStyle name="Normalny 4 2 5 2 4 2 3" xfId="10647"/>
    <cellStyle name="Normalny 4 2 5 2 4 2 3 2" xfId="23877"/>
    <cellStyle name="Normalny 4 2 5 2 4 2 3 2 2" xfId="50072"/>
    <cellStyle name="Normalny 4 2 5 2 4 2 3 3" xfId="36994"/>
    <cellStyle name="Normalny 4 2 5 2 4 2 4" xfId="17295"/>
    <cellStyle name="Normalny 4 2 5 2 4 2 4 2" xfId="43551"/>
    <cellStyle name="Normalny 4 2 5 2 4 2 5" xfId="30462"/>
    <cellStyle name="Normalny 4 2 5 2 4 3" xfId="3928"/>
    <cellStyle name="Normalny 4 2 5 2 4 3 2" xfId="10649"/>
    <cellStyle name="Normalny 4 2 5 2 4 3 2 2" xfId="23879"/>
    <cellStyle name="Normalny 4 2 5 2 4 3 2 2 2" xfId="50074"/>
    <cellStyle name="Normalny 4 2 5 2 4 3 2 3" xfId="36996"/>
    <cellStyle name="Normalny 4 2 5 2 4 3 3" xfId="17297"/>
    <cellStyle name="Normalny 4 2 5 2 4 3 3 2" xfId="43553"/>
    <cellStyle name="Normalny 4 2 5 2 4 3 4" xfId="30464"/>
    <cellStyle name="Normalny 4 2 5 2 4 4" xfId="10646"/>
    <cellStyle name="Normalny 4 2 5 2 4 4 2" xfId="23876"/>
    <cellStyle name="Normalny 4 2 5 2 4 4 2 2" xfId="50071"/>
    <cellStyle name="Normalny 4 2 5 2 4 4 3" xfId="36993"/>
    <cellStyle name="Normalny 4 2 5 2 4 5" xfId="17294"/>
    <cellStyle name="Normalny 4 2 5 2 4 5 2" xfId="43550"/>
    <cellStyle name="Normalny 4 2 5 2 4 6" xfId="30461"/>
    <cellStyle name="Normalny 4 2 5 2 5" xfId="3929"/>
    <cellStyle name="Normalny 4 2 5 2 5 2" xfId="3930"/>
    <cellStyle name="Normalny 4 2 5 2 5 2 2" xfId="10651"/>
    <cellStyle name="Normalny 4 2 5 2 5 2 2 2" xfId="23881"/>
    <cellStyle name="Normalny 4 2 5 2 5 2 2 2 2" xfId="50076"/>
    <cellStyle name="Normalny 4 2 5 2 5 2 2 3" xfId="36998"/>
    <cellStyle name="Normalny 4 2 5 2 5 2 3" xfId="17299"/>
    <cellStyle name="Normalny 4 2 5 2 5 2 3 2" xfId="43555"/>
    <cellStyle name="Normalny 4 2 5 2 5 2 4" xfId="30466"/>
    <cellStyle name="Normalny 4 2 5 2 5 3" xfId="10650"/>
    <cellStyle name="Normalny 4 2 5 2 5 3 2" xfId="23880"/>
    <cellStyle name="Normalny 4 2 5 2 5 3 2 2" xfId="50075"/>
    <cellStyle name="Normalny 4 2 5 2 5 3 3" xfId="36997"/>
    <cellStyle name="Normalny 4 2 5 2 5 4" xfId="17298"/>
    <cellStyle name="Normalny 4 2 5 2 5 4 2" xfId="43554"/>
    <cellStyle name="Normalny 4 2 5 2 5 5" xfId="30465"/>
    <cellStyle name="Normalny 4 2 5 2 6" xfId="3931"/>
    <cellStyle name="Normalny 4 2 5 2 6 2" xfId="10652"/>
    <cellStyle name="Normalny 4 2 5 2 6 2 2" xfId="23882"/>
    <cellStyle name="Normalny 4 2 5 2 6 2 2 2" xfId="50077"/>
    <cellStyle name="Normalny 4 2 5 2 6 2 3" xfId="36999"/>
    <cellStyle name="Normalny 4 2 5 2 6 3" xfId="17300"/>
    <cellStyle name="Normalny 4 2 5 2 6 3 2" xfId="43556"/>
    <cellStyle name="Normalny 4 2 5 2 6 4" xfId="30467"/>
    <cellStyle name="Normalny 4 2 5 2 7" xfId="10621"/>
    <cellStyle name="Normalny 4 2 5 2 7 2" xfId="23851"/>
    <cellStyle name="Normalny 4 2 5 2 7 2 2" xfId="50046"/>
    <cellStyle name="Normalny 4 2 5 2 7 3" xfId="36968"/>
    <cellStyle name="Normalny 4 2 5 2 8" xfId="17269"/>
    <cellStyle name="Normalny 4 2 5 2 8 2" xfId="43525"/>
    <cellStyle name="Normalny 4 2 5 2 9" xfId="30436"/>
    <cellStyle name="Normalny 4 2 5 3" xfId="3932"/>
    <cellStyle name="Normalny 4 2 5 3 2" xfId="3933"/>
    <cellStyle name="Normalny 4 2 5 3 2 2" xfId="3934"/>
    <cellStyle name="Normalny 4 2 5 3 2 2 2" xfId="3935"/>
    <cellStyle name="Normalny 4 2 5 3 2 2 2 2" xfId="3936"/>
    <cellStyle name="Normalny 4 2 5 3 2 2 2 2 2" xfId="10657"/>
    <cellStyle name="Normalny 4 2 5 3 2 2 2 2 2 2" xfId="23887"/>
    <cellStyle name="Normalny 4 2 5 3 2 2 2 2 2 2 2" xfId="50082"/>
    <cellStyle name="Normalny 4 2 5 3 2 2 2 2 2 3" xfId="37004"/>
    <cellStyle name="Normalny 4 2 5 3 2 2 2 2 3" xfId="17305"/>
    <cellStyle name="Normalny 4 2 5 3 2 2 2 2 3 2" xfId="43561"/>
    <cellStyle name="Normalny 4 2 5 3 2 2 2 2 4" xfId="30472"/>
    <cellStyle name="Normalny 4 2 5 3 2 2 2 3" xfId="10656"/>
    <cellStyle name="Normalny 4 2 5 3 2 2 2 3 2" xfId="23886"/>
    <cellStyle name="Normalny 4 2 5 3 2 2 2 3 2 2" xfId="50081"/>
    <cellStyle name="Normalny 4 2 5 3 2 2 2 3 3" xfId="37003"/>
    <cellStyle name="Normalny 4 2 5 3 2 2 2 4" xfId="17304"/>
    <cellStyle name="Normalny 4 2 5 3 2 2 2 4 2" xfId="43560"/>
    <cellStyle name="Normalny 4 2 5 3 2 2 2 5" xfId="30471"/>
    <cellStyle name="Normalny 4 2 5 3 2 2 3" xfId="3937"/>
    <cellStyle name="Normalny 4 2 5 3 2 2 3 2" xfId="10658"/>
    <cellStyle name="Normalny 4 2 5 3 2 2 3 2 2" xfId="23888"/>
    <cellStyle name="Normalny 4 2 5 3 2 2 3 2 2 2" xfId="50083"/>
    <cellStyle name="Normalny 4 2 5 3 2 2 3 2 3" xfId="37005"/>
    <cellStyle name="Normalny 4 2 5 3 2 2 3 3" xfId="17306"/>
    <cellStyle name="Normalny 4 2 5 3 2 2 3 3 2" xfId="43562"/>
    <cellStyle name="Normalny 4 2 5 3 2 2 3 4" xfId="30473"/>
    <cellStyle name="Normalny 4 2 5 3 2 2 4" xfId="10655"/>
    <cellStyle name="Normalny 4 2 5 3 2 2 4 2" xfId="23885"/>
    <cellStyle name="Normalny 4 2 5 3 2 2 4 2 2" xfId="50080"/>
    <cellStyle name="Normalny 4 2 5 3 2 2 4 3" xfId="37002"/>
    <cellStyle name="Normalny 4 2 5 3 2 2 5" xfId="17303"/>
    <cellStyle name="Normalny 4 2 5 3 2 2 5 2" xfId="43559"/>
    <cellStyle name="Normalny 4 2 5 3 2 2 6" xfId="30470"/>
    <cellStyle name="Normalny 4 2 5 3 2 3" xfId="3938"/>
    <cellStyle name="Normalny 4 2 5 3 2 3 2" xfId="3939"/>
    <cellStyle name="Normalny 4 2 5 3 2 3 2 2" xfId="10660"/>
    <cellStyle name="Normalny 4 2 5 3 2 3 2 2 2" xfId="23890"/>
    <cellStyle name="Normalny 4 2 5 3 2 3 2 2 2 2" xfId="50085"/>
    <cellStyle name="Normalny 4 2 5 3 2 3 2 2 3" xfId="37007"/>
    <cellStyle name="Normalny 4 2 5 3 2 3 2 3" xfId="17308"/>
    <cellStyle name="Normalny 4 2 5 3 2 3 2 3 2" xfId="43564"/>
    <cellStyle name="Normalny 4 2 5 3 2 3 2 4" xfId="30475"/>
    <cellStyle name="Normalny 4 2 5 3 2 3 3" xfId="10659"/>
    <cellStyle name="Normalny 4 2 5 3 2 3 3 2" xfId="23889"/>
    <cellStyle name="Normalny 4 2 5 3 2 3 3 2 2" xfId="50084"/>
    <cellStyle name="Normalny 4 2 5 3 2 3 3 3" xfId="37006"/>
    <cellStyle name="Normalny 4 2 5 3 2 3 4" xfId="17307"/>
    <cellStyle name="Normalny 4 2 5 3 2 3 4 2" xfId="43563"/>
    <cellStyle name="Normalny 4 2 5 3 2 3 5" xfId="30474"/>
    <cellStyle name="Normalny 4 2 5 3 2 4" xfId="3940"/>
    <cellStyle name="Normalny 4 2 5 3 2 4 2" xfId="10661"/>
    <cellStyle name="Normalny 4 2 5 3 2 4 2 2" xfId="23891"/>
    <cellStyle name="Normalny 4 2 5 3 2 4 2 2 2" xfId="50086"/>
    <cellStyle name="Normalny 4 2 5 3 2 4 2 3" xfId="37008"/>
    <cellStyle name="Normalny 4 2 5 3 2 4 3" xfId="17309"/>
    <cellStyle name="Normalny 4 2 5 3 2 4 3 2" xfId="43565"/>
    <cellStyle name="Normalny 4 2 5 3 2 4 4" xfId="30476"/>
    <cellStyle name="Normalny 4 2 5 3 2 5" xfId="10654"/>
    <cellStyle name="Normalny 4 2 5 3 2 5 2" xfId="23884"/>
    <cellStyle name="Normalny 4 2 5 3 2 5 2 2" xfId="50079"/>
    <cellStyle name="Normalny 4 2 5 3 2 5 3" xfId="37001"/>
    <cellStyle name="Normalny 4 2 5 3 2 6" xfId="17302"/>
    <cellStyle name="Normalny 4 2 5 3 2 6 2" xfId="43558"/>
    <cellStyle name="Normalny 4 2 5 3 2 7" xfId="30469"/>
    <cellStyle name="Normalny 4 2 5 3 3" xfId="3941"/>
    <cellStyle name="Normalny 4 2 5 3 3 2" xfId="3942"/>
    <cellStyle name="Normalny 4 2 5 3 3 2 2" xfId="3943"/>
    <cellStyle name="Normalny 4 2 5 3 3 2 2 2" xfId="10664"/>
    <cellStyle name="Normalny 4 2 5 3 3 2 2 2 2" xfId="23894"/>
    <cellStyle name="Normalny 4 2 5 3 3 2 2 2 2 2" xfId="50089"/>
    <cellStyle name="Normalny 4 2 5 3 3 2 2 2 3" xfId="37011"/>
    <cellStyle name="Normalny 4 2 5 3 3 2 2 3" xfId="17312"/>
    <cellStyle name="Normalny 4 2 5 3 3 2 2 3 2" xfId="43568"/>
    <cellStyle name="Normalny 4 2 5 3 3 2 2 4" xfId="30479"/>
    <cellStyle name="Normalny 4 2 5 3 3 2 3" xfId="10663"/>
    <cellStyle name="Normalny 4 2 5 3 3 2 3 2" xfId="23893"/>
    <cellStyle name="Normalny 4 2 5 3 3 2 3 2 2" xfId="50088"/>
    <cellStyle name="Normalny 4 2 5 3 3 2 3 3" xfId="37010"/>
    <cellStyle name="Normalny 4 2 5 3 3 2 4" xfId="17311"/>
    <cellStyle name="Normalny 4 2 5 3 3 2 4 2" xfId="43567"/>
    <cellStyle name="Normalny 4 2 5 3 3 2 5" xfId="30478"/>
    <cellStyle name="Normalny 4 2 5 3 3 3" xfId="3944"/>
    <cellStyle name="Normalny 4 2 5 3 3 3 2" xfId="10665"/>
    <cellStyle name="Normalny 4 2 5 3 3 3 2 2" xfId="23895"/>
    <cellStyle name="Normalny 4 2 5 3 3 3 2 2 2" xfId="50090"/>
    <cellStyle name="Normalny 4 2 5 3 3 3 2 3" xfId="37012"/>
    <cellStyle name="Normalny 4 2 5 3 3 3 3" xfId="17313"/>
    <cellStyle name="Normalny 4 2 5 3 3 3 3 2" xfId="43569"/>
    <cellStyle name="Normalny 4 2 5 3 3 3 4" xfId="30480"/>
    <cellStyle name="Normalny 4 2 5 3 3 4" xfId="10662"/>
    <cellStyle name="Normalny 4 2 5 3 3 4 2" xfId="23892"/>
    <cellStyle name="Normalny 4 2 5 3 3 4 2 2" xfId="50087"/>
    <cellStyle name="Normalny 4 2 5 3 3 4 3" xfId="37009"/>
    <cellStyle name="Normalny 4 2 5 3 3 5" xfId="17310"/>
    <cellStyle name="Normalny 4 2 5 3 3 5 2" xfId="43566"/>
    <cellStyle name="Normalny 4 2 5 3 3 6" xfId="30477"/>
    <cellStyle name="Normalny 4 2 5 3 4" xfId="3945"/>
    <cellStyle name="Normalny 4 2 5 3 4 2" xfId="3946"/>
    <cellStyle name="Normalny 4 2 5 3 4 2 2" xfId="10667"/>
    <cellStyle name="Normalny 4 2 5 3 4 2 2 2" xfId="23897"/>
    <cellStyle name="Normalny 4 2 5 3 4 2 2 2 2" xfId="50092"/>
    <cellStyle name="Normalny 4 2 5 3 4 2 2 3" xfId="37014"/>
    <cellStyle name="Normalny 4 2 5 3 4 2 3" xfId="17315"/>
    <cellStyle name="Normalny 4 2 5 3 4 2 3 2" xfId="43571"/>
    <cellStyle name="Normalny 4 2 5 3 4 2 4" xfId="30482"/>
    <cellStyle name="Normalny 4 2 5 3 4 3" xfId="10666"/>
    <cellStyle name="Normalny 4 2 5 3 4 3 2" xfId="23896"/>
    <cellStyle name="Normalny 4 2 5 3 4 3 2 2" xfId="50091"/>
    <cellStyle name="Normalny 4 2 5 3 4 3 3" xfId="37013"/>
    <cellStyle name="Normalny 4 2 5 3 4 4" xfId="17314"/>
    <cellStyle name="Normalny 4 2 5 3 4 4 2" xfId="43570"/>
    <cellStyle name="Normalny 4 2 5 3 4 5" xfId="30481"/>
    <cellStyle name="Normalny 4 2 5 3 5" xfId="3947"/>
    <cellStyle name="Normalny 4 2 5 3 5 2" xfId="10668"/>
    <cellStyle name="Normalny 4 2 5 3 5 2 2" xfId="23898"/>
    <cellStyle name="Normalny 4 2 5 3 5 2 2 2" xfId="50093"/>
    <cellStyle name="Normalny 4 2 5 3 5 2 3" xfId="37015"/>
    <cellStyle name="Normalny 4 2 5 3 5 3" xfId="17316"/>
    <cellStyle name="Normalny 4 2 5 3 5 3 2" xfId="43572"/>
    <cellStyle name="Normalny 4 2 5 3 5 4" xfId="30483"/>
    <cellStyle name="Normalny 4 2 5 3 6" xfId="10653"/>
    <cellStyle name="Normalny 4 2 5 3 6 2" xfId="23883"/>
    <cellStyle name="Normalny 4 2 5 3 6 2 2" xfId="50078"/>
    <cellStyle name="Normalny 4 2 5 3 6 3" xfId="37000"/>
    <cellStyle name="Normalny 4 2 5 3 7" xfId="17301"/>
    <cellStyle name="Normalny 4 2 5 3 7 2" xfId="43557"/>
    <cellStyle name="Normalny 4 2 5 3 8" xfId="30468"/>
    <cellStyle name="Normalny 4 2 5 4" xfId="3948"/>
    <cellStyle name="Normalny 4 2 5 4 2" xfId="3949"/>
    <cellStyle name="Normalny 4 2 5 4 2 2" xfId="3950"/>
    <cellStyle name="Normalny 4 2 5 4 2 2 2" xfId="3951"/>
    <cellStyle name="Normalny 4 2 5 4 2 2 2 2" xfId="10672"/>
    <cellStyle name="Normalny 4 2 5 4 2 2 2 2 2" xfId="23902"/>
    <cellStyle name="Normalny 4 2 5 4 2 2 2 2 2 2" xfId="50097"/>
    <cellStyle name="Normalny 4 2 5 4 2 2 2 2 3" xfId="37019"/>
    <cellStyle name="Normalny 4 2 5 4 2 2 2 3" xfId="17320"/>
    <cellStyle name="Normalny 4 2 5 4 2 2 2 3 2" xfId="43576"/>
    <cellStyle name="Normalny 4 2 5 4 2 2 2 4" xfId="30487"/>
    <cellStyle name="Normalny 4 2 5 4 2 2 3" xfId="10671"/>
    <cellStyle name="Normalny 4 2 5 4 2 2 3 2" xfId="23901"/>
    <cellStyle name="Normalny 4 2 5 4 2 2 3 2 2" xfId="50096"/>
    <cellStyle name="Normalny 4 2 5 4 2 2 3 3" xfId="37018"/>
    <cellStyle name="Normalny 4 2 5 4 2 2 4" xfId="17319"/>
    <cellStyle name="Normalny 4 2 5 4 2 2 4 2" xfId="43575"/>
    <cellStyle name="Normalny 4 2 5 4 2 2 5" xfId="30486"/>
    <cellStyle name="Normalny 4 2 5 4 2 3" xfId="3952"/>
    <cellStyle name="Normalny 4 2 5 4 2 3 2" xfId="10673"/>
    <cellStyle name="Normalny 4 2 5 4 2 3 2 2" xfId="23903"/>
    <cellStyle name="Normalny 4 2 5 4 2 3 2 2 2" xfId="50098"/>
    <cellStyle name="Normalny 4 2 5 4 2 3 2 3" xfId="37020"/>
    <cellStyle name="Normalny 4 2 5 4 2 3 3" xfId="17321"/>
    <cellStyle name="Normalny 4 2 5 4 2 3 3 2" xfId="43577"/>
    <cellStyle name="Normalny 4 2 5 4 2 3 4" xfId="30488"/>
    <cellStyle name="Normalny 4 2 5 4 2 4" xfId="10670"/>
    <cellStyle name="Normalny 4 2 5 4 2 4 2" xfId="23900"/>
    <cellStyle name="Normalny 4 2 5 4 2 4 2 2" xfId="50095"/>
    <cellStyle name="Normalny 4 2 5 4 2 4 3" xfId="37017"/>
    <cellStyle name="Normalny 4 2 5 4 2 5" xfId="17318"/>
    <cellStyle name="Normalny 4 2 5 4 2 5 2" xfId="43574"/>
    <cellStyle name="Normalny 4 2 5 4 2 6" xfId="30485"/>
    <cellStyle name="Normalny 4 2 5 4 3" xfId="3953"/>
    <cellStyle name="Normalny 4 2 5 4 3 2" xfId="3954"/>
    <cellStyle name="Normalny 4 2 5 4 3 2 2" xfId="10675"/>
    <cellStyle name="Normalny 4 2 5 4 3 2 2 2" xfId="23905"/>
    <cellStyle name="Normalny 4 2 5 4 3 2 2 2 2" xfId="50100"/>
    <cellStyle name="Normalny 4 2 5 4 3 2 2 3" xfId="37022"/>
    <cellStyle name="Normalny 4 2 5 4 3 2 3" xfId="17323"/>
    <cellStyle name="Normalny 4 2 5 4 3 2 3 2" xfId="43579"/>
    <cellStyle name="Normalny 4 2 5 4 3 2 4" xfId="30490"/>
    <cellStyle name="Normalny 4 2 5 4 3 3" xfId="10674"/>
    <cellStyle name="Normalny 4 2 5 4 3 3 2" xfId="23904"/>
    <cellStyle name="Normalny 4 2 5 4 3 3 2 2" xfId="50099"/>
    <cellStyle name="Normalny 4 2 5 4 3 3 3" xfId="37021"/>
    <cellStyle name="Normalny 4 2 5 4 3 4" xfId="17322"/>
    <cellStyle name="Normalny 4 2 5 4 3 4 2" xfId="43578"/>
    <cellStyle name="Normalny 4 2 5 4 3 5" xfId="30489"/>
    <cellStyle name="Normalny 4 2 5 4 4" xfId="3955"/>
    <cellStyle name="Normalny 4 2 5 4 4 2" xfId="10676"/>
    <cellStyle name="Normalny 4 2 5 4 4 2 2" xfId="23906"/>
    <cellStyle name="Normalny 4 2 5 4 4 2 2 2" xfId="50101"/>
    <cellStyle name="Normalny 4 2 5 4 4 2 3" xfId="37023"/>
    <cellStyle name="Normalny 4 2 5 4 4 3" xfId="17324"/>
    <cellStyle name="Normalny 4 2 5 4 4 3 2" xfId="43580"/>
    <cellStyle name="Normalny 4 2 5 4 4 4" xfId="30491"/>
    <cellStyle name="Normalny 4 2 5 4 5" xfId="10669"/>
    <cellStyle name="Normalny 4 2 5 4 5 2" xfId="23899"/>
    <cellStyle name="Normalny 4 2 5 4 5 2 2" xfId="50094"/>
    <cellStyle name="Normalny 4 2 5 4 5 3" xfId="37016"/>
    <cellStyle name="Normalny 4 2 5 4 6" xfId="17317"/>
    <cellStyle name="Normalny 4 2 5 4 6 2" xfId="43573"/>
    <cellStyle name="Normalny 4 2 5 4 7" xfId="30484"/>
    <cellStyle name="Normalny 4 2 5 5" xfId="3956"/>
    <cellStyle name="Normalny 4 2 5 5 2" xfId="3957"/>
    <cellStyle name="Normalny 4 2 5 5 2 2" xfId="3958"/>
    <cellStyle name="Normalny 4 2 5 5 2 2 2" xfId="10679"/>
    <cellStyle name="Normalny 4 2 5 5 2 2 2 2" xfId="23909"/>
    <cellStyle name="Normalny 4 2 5 5 2 2 2 2 2" xfId="50104"/>
    <cellStyle name="Normalny 4 2 5 5 2 2 2 3" xfId="37026"/>
    <cellStyle name="Normalny 4 2 5 5 2 2 3" xfId="17327"/>
    <cellStyle name="Normalny 4 2 5 5 2 2 3 2" xfId="43583"/>
    <cellStyle name="Normalny 4 2 5 5 2 2 4" xfId="30494"/>
    <cellStyle name="Normalny 4 2 5 5 2 3" xfId="10678"/>
    <cellStyle name="Normalny 4 2 5 5 2 3 2" xfId="23908"/>
    <cellStyle name="Normalny 4 2 5 5 2 3 2 2" xfId="50103"/>
    <cellStyle name="Normalny 4 2 5 5 2 3 3" xfId="37025"/>
    <cellStyle name="Normalny 4 2 5 5 2 4" xfId="17326"/>
    <cellStyle name="Normalny 4 2 5 5 2 4 2" xfId="43582"/>
    <cellStyle name="Normalny 4 2 5 5 2 5" xfId="30493"/>
    <cellStyle name="Normalny 4 2 5 5 3" xfId="3959"/>
    <cellStyle name="Normalny 4 2 5 5 3 2" xfId="10680"/>
    <cellStyle name="Normalny 4 2 5 5 3 2 2" xfId="23910"/>
    <cellStyle name="Normalny 4 2 5 5 3 2 2 2" xfId="50105"/>
    <cellStyle name="Normalny 4 2 5 5 3 2 3" xfId="37027"/>
    <cellStyle name="Normalny 4 2 5 5 3 3" xfId="17328"/>
    <cellStyle name="Normalny 4 2 5 5 3 3 2" xfId="43584"/>
    <cellStyle name="Normalny 4 2 5 5 3 4" xfId="30495"/>
    <cellStyle name="Normalny 4 2 5 5 4" xfId="10677"/>
    <cellStyle name="Normalny 4 2 5 5 4 2" xfId="23907"/>
    <cellStyle name="Normalny 4 2 5 5 4 2 2" xfId="50102"/>
    <cellStyle name="Normalny 4 2 5 5 4 3" xfId="37024"/>
    <cellStyle name="Normalny 4 2 5 5 5" xfId="17325"/>
    <cellStyle name="Normalny 4 2 5 5 5 2" xfId="43581"/>
    <cellStyle name="Normalny 4 2 5 5 6" xfId="30492"/>
    <cellStyle name="Normalny 4 2 5 6" xfId="3960"/>
    <cellStyle name="Normalny 4 2 5 6 2" xfId="3961"/>
    <cellStyle name="Normalny 4 2 5 6 2 2" xfId="10682"/>
    <cellStyle name="Normalny 4 2 5 6 2 2 2" xfId="23912"/>
    <cellStyle name="Normalny 4 2 5 6 2 2 2 2" xfId="50107"/>
    <cellStyle name="Normalny 4 2 5 6 2 2 3" xfId="37029"/>
    <cellStyle name="Normalny 4 2 5 6 2 3" xfId="17330"/>
    <cellStyle name="Normalny 4 2 5 6 2 3 2" xfId="43586"/>
    <cellStyle name="Normalny 4 2 5 6 2 4" xfId="30497"/>
    <cellStyle name="Normalny 4 2 5 6 3" xfId="10681"/>
    <cellStyle name="Normalny 4 2 5 6 3 2" xfId="23911"/>
    <cellStyle name="Normalny 4 2 5 6 3 2 2" xfId="50106"/>
    <cellStyle name="Normalny 4 2 5 6 3 3" xfId="37028"/>
    <cellStyle name="Normalny 4 2 5 6 4" xfId="17329"/>
    <cellStyle name="Normalny 4 2 5 6 4 2" xfId="43585"/>
    <cellStyle name="Normalny 4 2 5 6 5" xfId="30496"/>
    <cellStyle name="Normalny 4 2 5 7" xfId="3962"/>
    <cellStyle name="Normalny 4 2 5 7 2" xfId="10683"/>
    <cellStyle name="Normalny 4 2 5 7 2 2" xfId="23913"/>
    <cellStyle name="Normalny 4 2 5 7 2 2 2" xfId="50108"/>
    <cellStyle name="Normalny 4 2 5 7 2 3" xfId="37030"/>
    <cellStyle name="Normalny 4 2 5 7 3" xfId="17331"/>
    <cellStyle name="Normalny 4 2 5 7 3 2" xfId="43587"/>
    <cellStyle name="Normalny 4 2 5 7 4" xfId="30498"/>
    <cellStyle name="Normalny 4 2 5 8" xfId="10620"/>
    <cellStyle name="Normalny 4 2 5 8 2" xfId="23850"/>
    <cellStyle name="Normalny 4 2 5 8 2 2" xfId="50045"/>
    <cellStyle name="Normalny 4 2 5 8 3" xfId="36967"/>
    <cellStyle name="Normalny 4 2 5 9" xfId="17268"/>
    <cellStyle name="Normalny 4 2 5 9 2" xfId="43524"/>
    <cellStyle name="Normalny 4 2 6" xfId="3963"/>
    <cellStyle name="Normalny 4 2 6 2" xfId="3964"/>
    <cellStyle name="Normalny 4 2 6 2 2" xfId="3965"/>
    <cellStyle name="Normalny 4 2 6 2 2 2" xfId="3966"/>
    <cellStyle name="Normalny 4 2 6 2 2 2 2" xfId="3967"/>
    <cellStyle name="Normalny 4 2 6 2 2 2 2 2" xfId="3968"/>
    <cellStyle name="Normalny 4 2 6 2 2 2 2 2 2" xfId="10689"/>
    <cellStyle name="Normalny 4 2 6 2 2 2 2 2 2 2" xfId="23919"/>
    <cellStyle name="Normalny 4 2 6 2 2 2 2 2 2 2 2" xfId="50114"/>
    <cellStyle name="Normalny 4 2 6 2 2 2 2 2 2 3" xfId="37036"/>
    <cellStyle name="Normalny 4 2 6 2 2 2 2 2 3" xfId="17337"/>
    <cellStyle name="Normalny 4 2 6 2 2 2 2 2 3 2" xfId="43593"/>
    <cellStyle name="Normalny 4 2 6 2 2 2 2 2 4" xfId="30504"/>
    <cellStyle name="Normalny 4 2 6 2 2 2 2 3" xfId="10688"/>
    <cellStyle name="Normalny 4 2 6 2 2 2 2 3 2" xfId="23918"/>
    <cellStyle name="Normalny 4 2 6 2 2 2 2 3 2 2" xfId="50113"/>
    <cellStyle name="Normalny 4 2 6 2 2 2 2 3 3" xfId="37035"/>
    <cellStyle name="Normalny 4 2 6 2 2 2 2 4" xfId="17336"/>
    <cellStyle name="Normalny 4 2 6 2 2 2 2 4 2" xfId="43592"/>
    <cellStyle name="Normalny 4 2 6 2 2 2 2 5" xfId="30503"/>
    <cellStyle name="Normalny 4 2 6 2 2 2 3" xfId="3969"/>
    <cellStyle name="Normalny 4 2 6 2 2 2 3 2" xfId="10690"/>
    <cellStyle name="Normalny 4 2 6 2 2 2 3 2 2" xfId="23920"/>
    <cellStyle name="Normalny 4 2 6 2 2 2 3 2 2 2" xfId="50115"/>
    <cellStyle name="Normalny 4 2 6 2 2 2 3 2 3" xfId="37037"/>
    <cellStyle name="Normalny 4 2 6 2 2 2 3 3" xfId="17338"/>
    <cellStyle name="Normalny 4 2 6 2 2 2 3 3 2" xfId="43594"/>
    <cellStyle name="Normalny 4 2 6 2 2 2 3 4" xfId="30505"/>
    <cellStyle name="Normalny 4 2 6 2 2 2 4" xfId="10687"/>
    <cellStyle name="Normalny 4 2 6 2 2 2 4 2" xfId="23917"/>
    <cellStyle name="Normalny 4 2 6 2 2 2 4 2 2" xfId="50112"/>
    <cellStyle name="Normalny 4 2 6 2 2 2 4 3" xfId="37034"/>
    <cellStyle name="Normalny 4 2 6 2 2 2 5" xfId="17335"/>
    <cellStyle name="Normalny 4 2 6 2 2 2 5 2" xfId="43591"/>
    <cellStyle name="Normalny 4 2 6 2 2 2 6" xfId="30502"/>
    <cellStyle name="Normalny 4 2 6 2 2 3" xfId="3970"/>
    <cellStyle name="Normalny 4 2 6 2 2 3 2" xfId="3971"/>
    <cellStyle name="Normalny 4 2 6 2 2 3 2 2" xfId="10692"/>
    <cellStyle name="Normalny 4 2 6 2 2 3 2 2 2" xfId="23922"/>
    <cellStyle name="Normalny 4 2 6 2 2 3 2 2 2 2" xfId="50117"/>
    <cellStyle name="Normalny 4 2 6 2 2 3 2 2 3" xfId="37039"/>
    <cellStyle name="Normalny 4 2 6 2 2 3 2 3" xfId="17340"/>
    <cellStyle name="Normalny 4 2 6 2 2 3 2 3 2" xfId="43596"/>
    <cellStyle name="Normalny 4 2 6 2 2 3 2 4" xfId="30507"/>
    <cellStyle name="Normalny 4 2 6 2 2 3 3" xfId="10691"/>
    <cellStyle name="Normalny 4 2 6 2 2 3 3 2" xfId="23921"/>
    <cellStyle name="Normalny 4 2 6 2 2 3 3 2 2" xfId="50116"/>
    <cellStyle name="Normalny 4 2 6 2 2 3 3 3" xfId="37038"/>
    <cellStyle name="Normalny 4 2 6 2 2 3 4" xfId="17339"/>
    <cellStyle name="Normalny 4 2 6 2 2 3 4 2" xfId="43595"/>
    <cellStyle name="Normalny 4 2 6 2 2 3 5" xfId="30506"/>
    <cellStyle name="Normalny 4 2 6 2 2 4" xfId="3972"/>
    <cellStyle name="Normalny 4 2 6 2 2 4 2" xfId="10693"/>
    <cellStyle name="Normalny 4 2 6 2 2 4 2 2" xfId="23923"/>
    <cellStyle name="Normalny 4 2 6 2 2 4 2 2 2" xfId="50118"/>
    <cellStyle name="Normalny 4 2 6 2 2 4 2 3" xfId="37040"/>
    <cellStyle name="Normalny 4 2 6 2 2 4 3" xfId="17341"/>
    <cellStyle name="Normalny 4 2 6 2 2 4 3 2" xfId="43597"/>
    <cellStyle name="Normalny 4 2 6 2 2 4 4" xfId="30508"/>
    <cellStyle name="Normalny 4 2 6 2 2 5" xfId="10686"/>
    <cellStyle name="Normalny 4 2 6 2 2 5 2" xfId="23916"/>
    <cellStyle name="Normalny 4 2 6 2 2 5 2 2" xfId="50111"/>
    <cellStyle name="Normalny 4 2 6 2 2 5 3" xfId="37033"/>
    <cellStyle name="Normalny 4 2 6 2 2 6" xfId="17334"/>
    <cellStyle name="Normalny 4 2 6 2 2 6 2" xfId="43590"/>
    <cellStyle name="Normalny 4 2 6 2 2 7" xfId="30501"/>
    <cellStyle name="Normalny 4 2 6 2 3" xfId="3973"/>
    <cellStyle name="Normalny 4 2 6 2 3 2" xfId="3974"/>
    <cellStyle name="Normalny 4 2 6 2 3 2 2" xfId="3975"/>
    <cellStyle name="Normalny 4 2 6 2 3 2 2 2" xfId="10696"/>
    <cellStyle name="Normalny 4 2 6 2 3 2 2 2 2" xfId="23926"/>
    <cellStyle name="Normalny 4 2 6 2 3 2 2 2 2 2" xfId="50121"/>
    <cellStyle name="Normalny 4 2 6 2 3 2 2 2 3" xfId="37043"/>
    <cellStyle name="Normalny 4 2 6 2 3 2 2 3" xfId="17344"/>
    <cellStyle name="Normalny 4 2 6 2 3 2 2 3 2" xfId="43600"/>
    <cellStyle name="Normalny 4 2 6 2 3 2 2 4" xfId="30511"/>
    <cellStyle name="Normalny 4 2 6 2 3 2 3" xfId="10695"/>
    <cellStyle name="Normalny 4 2 6 2 3 2 3 2" xfId="23925"/>
    <cellStyle name="Normalny 4 2 6 2 3 2 3 2 2" xfId="50120"/>
    <cellStyle name="Normalny 4 2 6 2 3 2 3 3" xfId="37042"/>
    <cellStyle name="Normalny 4 2 6 2 3 2 4" xfId="17343"/>
    <cellStyle name="Normalny 4 2 6 2 3 2 4 2" xfId="43599"/>
    <cellStyle name="Normalny 4 2 6 2 3 2 5" xfId="30510"/>
    <cellStyle name="Normalny 4 2 6 2 3 3" xfId="3976"/>
    <cellStyle name="Normalny 4 2 6 2 3 3 2" xfId="10697"/>
    <cellStyle name="Normalny 4 2 6 2 3 3 2 2" xfId="23927"/>
    <cellStyle name="Normalny 4 2 6 2 3 3 2 2 2" xfId="50122"/>
    <cellStyle name="Normalny 4 2 6 2 3 3 2 3" xfId="37044"/>
    <cellStyle name="Normalny 4 2 6 2 3 3 3" xfId="17345"/>
    <cellStyle name="Normalny 4 2 6 2 3 3 3 2" xfId="43601"/>
    <cellStyle name="Normalny 4 2 6 2 3 3 4" xfId="30512"/>
    <cellStyle name="Normalny 4 2 6 2 3 4" xfId="10694"/>
    <cellStyle name="Normalny 4 2 6 2 3 4 2" xfId="23924"/>
    <cellStyle name="Normalny 4 2 6 2 3 4 2 2" xfId="50119"/>
    <cellStyle name="Normalny 4 2 6 2 3 4 3" xfId="37041"/>
    <cellStyle name="Normalny 4 2 6 2 3 5" xfId="17342"/>
    <cellStyle name="Normalny 4 2 6 2 3 5 2" xfId="43598"/>
    <cellStyle name="Normalny 4 2 6 2 3 6" xfId="30509"/>
    <cellStyle name="Normalny 4 2 6 2 4" xfId="3977"/>
    <cellStyle name="Normalny 4 2 6 2 4 2" xfId="3978"/>
    <cellStyle name="Normalny 4 2 6 2 4 2 2" xfId="10699"/>
    <cellStyle name="Normalny 4 2 6 2 4 2 2 2" xfId="23929"/>
    <cellStyle name="Normalny 4 2 6 2 4 2 2 2 2" xfId="50124"/>
    <cellStyle name="Normalny 4 2 6 2 4 2 2 3" xfId="37046"/>
    <cellStyle name="Normalny 4 2 6 2 4 2 3" xfId="17347"/>
    <cellStyle name="Normalny 4 2 6 2 4 2 3 2" xfId="43603"/>
    <cellStyle name="Normalny 4 2 6 2 4 2 4" xfId="30514"/>
    <cellStyle name="Normalny 4 2 6 2 4 3" xfId="10698"/>
    <cellStyle name="Normalny 4 2 6 2 4 3 2" xfId="23928"/>
    <cellStyle name="Normalny 4 2 6 2 4 3 2 2" xfId="50123"/>
    <cellStyle name="Normalny 4 2 6 2 4 3 3" xfId="37045"/>
    <cellStyle name="Normalny 4 2 6 2 4 4" xfId="17346"/>
    <cellStyle name="Normalny 4 2 6 2 4 4 2" xfId="43602"/>
    <cellStyle name="Normalny 4 2 6 2 4 5" xfId="30513"/>
    <cellStyle name="Normalny 4 2 6 2 5" xfId="3979"/>
    <cellStyle name="Normalny 4 2 6 2 5 2" xfId="10700"/>
    <cellStyle name="Normalny 4 2 6 2 5 2 2" xfId="23930"/>
    <cellStyle name="Normalny 4 2 6 2 5 2 2 2" xfId="50125"/>
    <cellStyle name="Normalny 4 2 6 2 5 2 3" xfId="37047"/>
    <cellStyle name="Normalny 4 2 6 2 5 3" xfId="17348"/>
    <cellStyle name="Normalny 4 2 6 2 5 3 2" xfId="43604"/>
    <cellStyle name="Normalny 4 2 6 2 5 4" xfId="30515"/>
    <cellStyle name="Normalny 4 2 6 2 6" xfId="10685"/>
    <cellStyle name="Normalny 4 2 6 2 6 2" xfId="23915"/>
    <cellStyle name="Normalny 4 2 6 2 6 2 2" xfId="50110"/>
    <cellStyle name="Normalny 4 2 6 2 6 3" xfId="37032"/>
    <cellStyle name="Normalny 4 2 6 2 7" xfId="17333"/>
    <cellStyle name="Normalny 4 2 6 2 7 2" xfId="43589"/>
    <cellStyle name="Normalny 4 2 6 2 8" xfId="30500"/>
    <cellStyle name="Normalny 4 2 6 3" xfId="3980"/>
    <cellStyle name="Normalny 4 2 6 3 2" xfId="3981"/>
    <cellStyle name="Normalny 4 2 6 3 2 2" xfId="3982"/>
    <cellStyle name="Normalny 4 2 6 3 2 2 2" xfId="3983"/>
    <cellStyle name="Normalny 4 2 6 3 2 2 2 2" xfId="10704"/>
    <cellStyle name="Normalny 4 2 6 3 2 2 2 2 2" xfId="23934"/>
    <cellStyle name="Normalny 4 2 6 3 2 2 2 2 2 2" xfId="50129"/>
    <cellStyle name="Normalny 4 2 6 3 2 2 2 2 3" xfId="37051"/>
    <cellStyle name="Normalny 4 2 6 3 2 2 2 3" xfId="17352"/>
    <cellStyle name="Normalny 4 2 6 3 2 2 2 3 2" xfId="43608"/>
    <cellStyle name="Normalny 4 2 6 3 2 2 2 4" xfId="30519"/>
    <cellStyle name="Normalny 4 2 6 3 2 2 3" xfId="10703"/>
    <cellStyle name="Normalny 4 2 6 3 2 2 3 2" xfId="23933"/>
    <cellStyle name="Normalny 4 2 6 3 2 2 3 2 2" xfId="50128"/>
    <cellStyle name="Normalny 4 2 6 3 2 2 3 3" xfId="37050"/>
    <cellStyle name="Normalny 4 2 6 3 2 2 4" xfId="17351"/>
    <cellStyle name="Normalny 4 2 6 3 2 2 4 2" xfId="43607"/>
    <cellStyle name="Normalny 4 2 6 3 2 2 5" xfId="30518"/>
    <cellStyle name="Normalny 4 2 6 3 2 3" xfId="3984"/>
    <cellStyle name="Normalny 4 2 6 3 2 3 2" xfId="10705"/>
    <cellStyle name="Normalny 4 2 6 3 2 3 2 2" xfId="23935"/>
    <cellStyle name="Normalny 4 2 6 3 2 3 2 2 2" xfId="50130"/>
    <cellStyle name="Normalny 4 2 6 3 2 3 2 3" xfId="37052"/>
    <cellStyle name="Normalny 4 2 6 3 2 3 3" xfId="17353"/>
    <cellStyle name="Normalny 4 2 6 3 2 3 3 2" xfId="43609"/>
    <cellStyle name="Normalny 4 2 6 3 2 3 4" xfId="30520"/>
    <cellStyle name="Normalny 4 2 6 3 2 4" xfId="10702"/>
    <cellStyle name="Normalny 4 2 6 3 2 4 2" xfId="23932"/>
    <cellStyle name="Normalny 4 2 6 3 2 4 2 2" xfId="50127"/>
    <cellStyle name="Normalny 4 2 6 3 2 4 3" xfId="37049"/>
    <cellStyle name="Normalny 4 2 6 3 2 5" xfId="17350"/>
    <cellStyle name="Normalny 4 2 6 3 2 5 2" xfId="43606"/>
    <cellStyle name="Normalny 4 2 6 3 2 6" xfId="30517"/>
    <cellStyle name="Normalny 4 2 6 3 3" xfId="3985"/>
    <cellStyle name="Normalny 4 2 6 3 3 2" xfId="3986"/>
    <cellStyle name="Normalny 4 2 6 3 3 2 2" xfId="10707"/>
    <cellStyle name="Normalny 4 2 6 3 3 2 2 2" xfId="23937"/>
    <cellStyle name="Normalny 4 2 6 3 3 2 2 2 2" xfId="50132"/>
    <cellStyle name="Normalny 4 2 6 3 3 2 2 3" xfId="37054"/>
    <cellStyle name="Normalny 4 2 6 3 3 2 3" xfId="17355"/>
    <cellStyle name="Normalny 4 2 6 3 3 2 3 2" xfId="43611"/>
    <cellStyle name="Normalny 4 2 6 3 3 2 4" xfId="30522"/>
    <cellStyle name="Normalny 4 2 6 3 3 3" xfId="10706"/>
    <cellStyle name="Normalny 4 2 6 3 3 3 2" xfId="23936"/>
    <cellStyle name="Normalny 4 2 6 3 3 3 2 2" xfId="50131"/>
    <cellStyle name="Normalny 4 2 6 3 3 3 3" xfId="37053"/>
    <cellStyle name="Normalny 4 2 6 3 3 4" xfId="17354"/>
    <cellStyle name="Normalny 4 2 6 3 3 4 2" xfId="43610"/>
    <cellStyle name="Normalny 4 2 6 3 3 5" xfId="30521"/>
    <cellStyle name="Normalny 4 2 6 3 4" xfId="3987"/>
    <cellStyle name="Normalny 4 2 6 3 4 2" xfId="10708"/>
    <cellStyle name="Normalny 4 2 6 3 4 2 2" xfId="23938"/>
    <cellStyle name="Normalny 4 2 6 3 4 2 2 2" xfId="50133"/>
    <cellStyle name="Normalny 4 2 6 3 4 2 3" xfId="37055"/>
    <cellStyle name="Normalny 4 2 6 3 4 3" xfId="17356"/>
    <cellStyle name="Normalny 4 2 6 3 4 3 2" xfId="43612"/>
    <cellStyle name="Normalny 4 2 6 3 4 4" xfId="30523"/>
    <cellStyle name="Normalny 4 2 6 3 5" xfId="10701"/>
    <cellStyle name="Normalny 4 2 6 3 5 2" xfId="23931"/>
    <cellStyle name="Normalny 4 2 6 3 5 2 2" xfId="50126"/>
    <cellStyle name="Normalny 4 2 6 3 5 3" xfId="37048"/>
    <cellStyle name="Normalny 4 2 6 3 6" xfId="17349"/>
    <cellStyle name="Normalny 4 2 6 3 6 2" xfId="43605"/>
    <cellStyle name="Normalny 4 2 6 3 7" xfId="30516"/>
    <cellStyle name="Normalny 4 2 6 4" xfId="3988"/>
    <cellStyle name="Normalny 4 2 6 4 2" xfId="3989"/>
    <cellStyle name="Normalny 4 2 6 4 2 2" xfId="3990"/>
    <cellStyle name="Normalny 4 2 6 4 2 2 2" xfId="10711"/>
    <cellStyle name="Normalny 4 2 6 4 2 2 2 2" xfId="23941"/>
    <cellStyle name="Normalny 4 2 6 4 2 2 2 2 2" xfId="50136"/>
    <cellStyle name="Normalny 4 2 6 4 2 2 2 3" xfId="37058"/>
    <cellStyle name="Normalny 4 2 6 4 2 2 3" xfId="17359"/>
    <cellStyle name="Normalny 4 2 6 4 2 2 3 2" xfId="43615"/>
    <cellStyle name="Normalny 4 2 6 4 2 2 4" xfId="30526"/>
    <cellStyle name="Normalny 4 2 6 4 2 3" xfId="10710"/>
    <cellStyle name="Normalny 4 2 6 4 2 3 2" xfId="23940"/>
    <cellStyle name="Normalny 4 2 6 4 2 3 2 2" xfId="50135"/>
    <cellStyle name="Normalny 4 2 6 4 2 3 3" xfId="37057"/>
    <cellStyle name="Normalny 4 2 6 4 2 4" xfId="17358"/>
    <cellStyle name="Normalny 4 2 6 4 2 4 2" xfId="43614"/>
    <cellStyle name="Normalny 4 2 6 4 2 5" xfId="30525"/>
    <cellStyle name="Normalny 4 2 6 4 3" xfId="3991"/>
    <cellStyle name="Normalny 4 2 6 4 3 2" xfId="10712"/>
    <cellStyle name="Normalny 4 2 6 4 3 2 2" xfId="23942"/>
    <cellStyle name="Normalny 4 2 6 4 3 2 2 2" xfId="50137"/>
    <cellStyle name="Normalny 4 2 6 4 3 2 3" xfId="37059"/>
    <cellStyle name="Normalny 4 2 6 4 3 3" xfId="17360"/>
    <cellStyle name="Normalny 4 2 6 4 3 3 2" xfId="43616"/>
    <cellStyle name="Normalny 4 2 6 4 3 4" xfId="30527"/>
    <cellStyle name="Normalny 4 2 6 4 4" xfId="10709"/>
    <cellStyle name="Normalny 4 2 6 4 4 2" xfId="23939"/>
    <cellStyle name="Normalny 4 2 6 4 4 2 2" xfId="50134"/>
    <cellStyle name="Normalny 4 2 6 4 4 3" xfId="37056"/>
    <cellStyle name="Normalny 4 2 6 4 5" xfId="17357"/>
    <cellStyle name="Normalny 4 2 6 4 5 2" xfId="43613"/>
    <cellStyle name="Normalny 4 2 6 4 6" xfId="30524"/>
    <cellStyle name="Normalny 4 2 6 5" xfId="3992"/>
    <cellStyle name="Normalny 4 2 6 5 2" xfId="3993"/>
    <cellStyle name="Normalny 4 2 6 5 2 2" xfId="10714"/>
    <cellStyle name="Normalny 4 2 6 5 2 2 2" xfId="23944"/>
    <cellStyle name="Normalny 4 2 6 5 2 2 2 2" xfId="50139"/>
    <cellStyle name="Normalny 4 2 6 5 2 2 3" xfId="37061"/>
    <cellStyle name="Normalny 4 2 6 5 2 3" xfId="17362"/>
    <cellStyle name="Normalny 4 2 6 5 2 3 2" xfId="43618"/>
    <cellStyle name="Normalny 4 2 6 5 2 4" xfId="30529"/>
    <cellStyle name="Normalny 4 2 6 5 3" xfId="10713"/>
    <cellStyle name="Normalny 4 2 6 5 3 2" xfId="23943"/>
    <cellStyle name="Normalny 4 2 6 5 3 2 2" xfId="50138"/>
    <cellStyle name="Normalny 4 2 6 5 3 3" xfId="37060"/>
    <cellStyle name="Normalny 4 2 6 5 4" xfId="17361"/>
    <cellStyle name="Normalny 4 2 6 5 4 2" xfId="43617"/>
    <cellStyle name="Normalny 4 2 6 5 5" xfId="30528"/>
    <cellStyle name="Normalny 4 2 6 6" xfId="3994"/>
    <cellStyle name="Normalny 4 2 6 6 2" xfId="10715"/>
    <cellStyle name="Normalny 4 2 6 6 2 2" xfId="23945"/>
    <cellStyle name="Normalny 4 2 6 6 2 2 2" xfId="50140"/>
    <cellStyle name="Normalny 4 2 6 6 2 3" xfId="37062"/>
    <cellStyle name="Normalny 4 2 6 6 3" xfId="17363"/>
    <cellStyle name="Normalny 4 2 6 6 3 2" xfId="43619"/>
    <cellStyle name="Normalny 4 2 6 6 4" xfId="30530"/>
    <cellStyle name="Normalny 4 2 6 7" xfId="10684"/>
    <cellStyle name="Normalny 4 2 6 7 2" xfId="23914"/>
    <cellStyle name="Normalny 4 2 6 7 2 2" xfId="50109"/>
    <cellStyle name="Normalny 4 2 6 7 3" xfId="37031"/>
    <cellStyle name="Normalny 4 2 6 8" xfId="17332"/>
    <cellStyle name="Normalny 4 2 6 8 2" xfId="43588"/>
    <cellStyle name="Normalny 4 2 6 9" xfId="30499"/>
    <cellStyle name="Normalny 4 2 7" xfId="3995"/>
    <cellStyle name="Normalny 4 2 7 2" xfId="3996"/>
    <cellStyle name="Normalny 4 2 7 2 2" xfId="3997"/>
    <cellStyle name="Normalny 4 2 7 2 2 2" xfId="3998"/>
    <cellStyle name="Normalny 4 2 7 2 2 2 2" xfId="3999"/>
    <cellStyle name="Normalny 4 2 7 2 2 2 2 2" xfId="10720"/>
    <cellStyle name="Normalny 4 2 7 2 2 2 2 2 2" xfId="23950"/>
    <cellStyle name="Normalny 4 2 7 2 2 2 2 2 2 2" xfId="50145"/>
    <cellStyle name="Normalny 4 2 7 2 2 2 2 2 3" xfId="37067"/>
    <cellStyle name="Normalny 4 2 7 2 2 2 2 3" xfId="17368"/>
    <cellStyle name="Normalny 4 2 7 2 2 2 2 3 2" xfId="43624"/>
    <cellStyle name="Normalny 4 2 7 2 2 2 2 4" xfId="30535"/>
    <cellStyle name="Normalny 4 2 7 2 2 2 3" xfId="10719"/>
    <cellStyle name="Normalny 4 2 7 2 2 2 3 2" xfId="23949"/>
    <cellStyle name="Normalny 4 2 7 2 2 2 3 2 2" xfId="50144"/>
    <cellStyle name="Normalny 4 2 7 2 2 2 3 3" xfId="37066"/>
    <cellStyle name="Normalny 4 2 7 2 2 2 4" xfId="17367"/>
    <cellStyle name="Normalny 4 2 7 2 2 2 4 2" xfId="43623"/>
    <cellStyle name="Normalny 4 2 7 2 2 2 5" xfId="30534"/>
    <cellStyle name="Normalny 4 2 7 2 2 3" xfId="4000"/>
    <cellStyle name="Normalny 4 2 7 2 2 3 2" xfId="10721"/>
    <cellStyle name="Normalny 4 2 7 2 2 3 2 2" xfId="23951"/>
    <cellStyle name="Normalny 4 2 7 2 2 3 2 2 2" xfId="50146"/>
    <cellStyle name="Normalny 4 2 7 2 2 3 2 3" xfId="37068"/>
    <cellStyle name="Normalny 4 2 7 2 2 3 3" xfId="17369"/>
    <cellStyle name="Normalny 4 2 7 2 2 3 3 2" xfId="43625"/>
    <cellStyle name="Normalny 4 2 7 2 2 3 4" xfId="30536"/>
    <cellStyle name="Normalny 4 2 7 2 2 4" xfId="10718"/>
    <cellStyle name="Normalny 4 2 7 2 2 4 2" xfId="23948"/>
    <cellStyle name="Normalny 4 2 7 2 2 4 2 2" xfId="50143"/>
    <cellStyle name="Normalny 4 2 7 2 2 4 3" xfId="37065"/>
    <cellStyle name="Normalny 4 2 7 2 2 5" xfId="17366"/>
    <cellStyle name="Normalny 4 2 7 2 2 5 2" xfId="43622"/>
    <cellStyle name="Normalny 4 2 7 2 2 6" xfId="30533"/>
    <cellStyle name="Normalny 4 2 7 2 3" xfId="4001"/>
    <cellStyle name="Normalny 4 2 7 2 3 2" xfId="4002"/>
    <cellStyle name="Normalny 4 2 7 2 3 2 2" xfId="10723"/>
    <cellStyle name="Normalny 4 2 7 2 3 2 2 2" xfId="23953"/>
    <cellStyle name="Normalny 4 2 7 2 3 2 2 2 2" xfId="50148"/>
    <cellStyle name="Normalny 4 2 7 2 3 2 2 3" xfId="37070"/>
    <cellStyle name="Normalny 4 2 7 2 3 2 3" xfId="17371"/>
    <cellStyle name="Normalny 4 2 7 2 3 2 3 2" xfId="43627"/>
    <cellStyle name="Normalny 4 2 7 2 3 2 4" xfId="30538"/>
    <cellStyle name="Normalny 4 2 7 2 3 3" xfId="10722"/>
    <cellStyle name="Normalny 4 2 7 2 3 3 2" xfId="23952"/>
    <cellStyle name="Normalny 4 2 7 2 3 3 2 2" xfId="50147"/>
    <cellStyle name="Normalny 4 2 7 2 3 3 3" xfId="37069"/>
    <cellStyle name="Normalny 4 2 7 2 3 4" xfId="17370"/>
    <cellStyle name="Normalny 4 2 7 2 3 4 2" xfId="43626"/>
    <cellStyle name="Normalny 4 2 7 2 3 5" xfId="30537"/>
    <cellStyle name="Normalny 4 2 7 2 4" xfId="4003"/>
    <cellStyle name="Normalny 4 2 7 2 4 2" xfId="10724"/>
    <cellStyle name="Normalny 4 2 7 2 4 2 2" xfId="23954"/>
    <cellStyle name="Normalny 4 2 7 2 4 2 2 2" xfId="50149"/>
    <cellStyle name="Normalny 4 2 7 2 4 2 3" xfId="37071"/>
    <cellStyle name="Normalny 4 2 7 2 4 3" xfId="17372"/>
    <cellStyle name="Normalny 4 2 7 2 4 3 2" xfId="43628"/>
    <cellStyle name="Normalny 4 2 7 2 4 4" xfId="30539"/>
    <cellStyle name="Normalny 4 2 7 2 5" xfId="10717"/>
    <cellStyle name="Normalny 4 2 7 2 5 2" xfId="23947"/>
    <cellStyle name="Normalny 4 2 7 2 5 2 2" xfId="50142"/>
    <cellStyle name="Normalny 4 2 7 2 5 3" xfId="37064"/>
    <cellStyle name="Normalny 4 2 7 2 6" xfId="17365"/>
    <cellStyle name="Normalny 4 2 7 2 6 2" xfId="43621"/>
    <cellStyle name="Normalny 4 2 7 2 7" xfId="30532"/>
    <cellStyle name="Normalny 4 2 7 3" xfId="4004"/>
    <cellStyle name="Normalny 4 2 7 3 2" xfId="4005"/>
    <cellStyle name="Normalny 4 2 7 3 2 2" xfId="4006"/>
    <cellStyle name="Normalny 4 2 7 3 2 2 2" xfId="10727"/>
    <cellStyle name="Normalny 4 2 7 3 2 2 2 2" xfId="23957"/>
    <cellStyle name="Normalny 4 2 7 3 2 2 2 2 2" xfId="50152"/>
    <cellStyle name="Normalny 4 2 7 3 2 2 2 3" xfId="37074"/>
    <cellStyle name="Normalny 4 2 7 3 2 2 3" xfId="17375"/>
    <cellStyle name="Normalny 4 2 7 3 2 2 3 2" xfId="43631"/>
    <cellStyle name="Normalny 4 2 7 3 2 2 4" xfId="30542"/>
    <cellStyle name="Normalny 4 2 7 3 2 3" xfId="10726"/>
    <cellStyle name="Normalny 4 2 7 3 2 3 2" xfId="23956"/>
    <cellStyle name="Normalny 4 2 7 3 2 3 2 2" xfId="50151"/>
    <cellStyle name="Normalny 4 2 7 3 2 3 3" xfId="37073"/>
    <cellStyle name="Normalny 4 2 7 3 2 4" xfId="17374"/>
    <cellStyle name="Normalny 4 2 7 3 2 4 2" xfId="43630"/>
    <cellStyle name="Normalny 4 2 7 3 2 5" xfId="30541"/>
    <cellStyle name="Normalny 4 2 7 3 3" xfId="4007"/>
    <cellStyle name="Normalny 4 2 7 3 3 2" xfId="10728"/>
    <cellStyle name="Normalny 4 2 7 3 3 2 2" xfId="23958"/>
    <cellStyle name="Normalny 4 2 7 3 3 2 2 2" xfId="50153"/>
    <cellStyle name="Normalny 4 2 7 3 3 2 3" xfId="37075"/>
    <cellStyle name="Normalny 4 2 7 3 3 3" xfId="17376"/>
    <cellStyle name="Normalny 4 2 7 3 3 3 2" xfId="43632"/>
    <cellStyle name="Normalny 4 2 7 3 3 4" xfId="30543"/>
    <cellStyle name="Normalny 4 2 7 3 4" xfId="10725"/>
    <cellStyle name="Normalny 4 2 7 3 4 2" xfId="23955"/>
    <cellStyle name="Normalny 4 2 7 3 4 2 2" xfId="50150"/>
    <cellStyle name="Normalny 4 2 7 3 4 3" xfId="37072"/>
    <cellStyle name="Normalny 4 2 7 3 5" xfId="17373"/>
    <cellStyle name="Normalny 4 2 7 3 5 2" xfId="43629"/>
    <cellStyle name="Normalny 4 2 7 3 6" xfId="30540"/>
    <cellStyle name="Normalny 4 2 7 4" xfId="4008"/>
    <cellStyle name="Normalny 4 2 7 4 2" xfId="4009"/>
    <cellStyle name="Normalny 4 2 7 4 2 2" xfId="10730"/>
    <cellStyle name="Normalny 4 2 7 4 2 2 2" xfId="23960"/>
    <cellStyle name="Normalny 4 2 7 4 2 2 2 2" xfId="50155"/>
    <cellStyle name="Normalny 4 2 7 4 2 2 3" xfId="37077"/>
    <cellStyle name="Normalny 4 2 7 4 2 3" xfId="17378"/>
    <cellStyle name="Normalny 4 2 7 4 2 3 2" xfId="43634"/>
    <cellStyle name="Normalny 4 2 7 4 2 4" xfId="30545"/>
    <cellStyle name="Normalny 4 2 7 4 3" xfId="10729"/>
    <cellStyle name="Normalny 4 2 7 4 3 2" xfId="23959"/>
    <cellStyle name="Normalny 4 2 7 4 3 2 2" xfId="50154"/>
    <cellStyle name="Normalny 4 2 7 4 3 3" xfId="37076"/>
    <cellStyle name="Normalny 4 2 7 4 4" xfId="17377"/>
    <cellStyle name="Normalny 4 2 7 4 4 2" xfId="43633"/>
    <cellStyle name="Normalny 4 2 7 4 5" xfId="30544"/>
    <cellStyle name="Normalny 4 2 7 5" xfId="4010"/>
    <cellStyle name="Normalny 4 2 7 5 2" xfId="10731"/>
    <cellStyle name="Normalny 4 2 7 5 2 2" xfId="23961"/>
    <cellStyle name="Normalny 4 2 7 5 2 2 2" xfId="50156"/>
    <cellStyle name="Normalny 4 2 7 5 2 3" xfId="37078"/>
    <cellStyle name="Normalny 4 2 7 5 3" xfId="17379"/>
    <cellStyle name="Normalny 4 2 7 5 3 2" xfId="43635"/>
    <cellStyle name="Normalny 4 2 7 5 4" xfId="30546"/>
    <cellStyle name="Normalny 4 2 7 6" xfId="10716"/>
    <cellStyle name="Normalny 4 2 7 6 2" xfId="23946"/>
    <cellStyle name="Normalny 4 2 7 6 2 2" xfId="50141"/>
    <cellStyle name="Normalny 4 2 7 6 3" xfId="37063"/>
    <cellStyle name="Normalny 4 2 7 7" xfId="17364"/>
    <cellStyle name="Normalny 4 2 7 7 2" xfId="43620"/>
    <cellStyle name="Normalny 4 2 7 8" xfId="30531"/>
    <cellStyle name="Normalny 4 2 8" xfId="4011"/>
    <cellStyle name="Normalny 4 2 8 2" xfId="4012"/>
    <cellStyle name="Normalny 4 2 8 2 2" xfId="4013"/>
    <cellStyle name="Normalny 4 2 8 2 2 2" xfId="4014"/>
    <cellStyle name="Normalny 4 2 8 2 2 2 2" xfId="10735"/>
    <cellStyle name="Normalny 4 2 8 2 2 2 2 2" xfId="23965"/>
    <cellStyle name="Normalny 4 2 8 2 2 2 2 2 2" xfId="50160"/>
    <cellStyle name="Normalny 4 2 8 2 2 2 2 3" xfId="37082"/>
    <cellStyle name="Normalny 4 2 8 2 2 2 3" xfId="17383"/>
    <cellStyle name="Normalny 4 2 8 2 2 2 3 2" xfId="43639"/>
    <cellStyle name="Normalny 4 2 8 2 2 2 4" xfId="30550"/>
    <cellStyle name="Normalny 4 2 8 2 2 3" xfId="10734"/>
    <cellStyle name="Normalny 4 2 8 2 2 3 2" xfId="23964"/>
    <cellStyle name="Normalny 4 2 8 2 2 3 2 2" xfId="50159"/>
    <cellStyle name="Normalny 4 2 8 2 2 3 3" xfId="37081"/>
    <cellStyle name="Normalny 4 2 8 2 2 4" xfId="17382"/>
    <cellStyle name="Normalny 4 2 8 2 2 4 2" xfId="43638"/>
    <cellStyle name="Normalny 4 2 8 2 2 5" xfId="30549"/>
    <cellStyle name="Normalny 4 2 8 2 3" xfId="4015"/>
    <cellStyle name="Normalny 4 2 8 2 3 2" xfId="10736"/>
    <cellStyle name="Normalny 4 2 8 2 3 2 2" xfId="23966"/>
    <cellStyle name="Normalny 4 2 8 2 3 2 2 2" xfId="50161"/>
    <cellStyle name="Normalny 4 2 8 2 3 2 3" xfId="37083"/>
    <cellStyle name="Normalny 4 2 8 2 3 3" xfId="17384"/>
    <cellStyle name="Normalny 4 2 8 2 3 3 2" xfId="43640"/>
    <cellStyle name="Normalny 4 2 8 2 3 4" xfId="30551"/>
    <cellStyle name="Normalny 4 2 8 2 4" xfId="10733"/>
    <cellStyle name="Normalny 4 2 8 2 4 2" xfId="23963"/>
    <cellStyle name="Normalny 4 2 8 2 4 2 2" xfId="50158"/>
    <cellStyle name="Normalny 4 2 8 2 4 3" xfId="37080"/>
    <cellStyle name="Normalny 4 2 8 2 5" xfId="17381"/>
    <cellStyle name="Normalny 4 2 8 2 5 2" xfId="43637"/>
    <cellStyle name="Normalny 4 2 8 2 6" xfId="30548"/>
    <cellStyle name="Normalny 4 2 8 3" xfId="4016"/>
    <cellStyle name="Normalny 4 2 8 3 2" xfId="4017"/>
    <cellStyle name="Normalny 4 2 8 3 2 2" xfId="10738"/>
    <cellStyle name="Normalny 4 2 8 3 2 2 2" xfId="23968"/>
    <cellStyle name="Normalny 4 2 8 3 2 2 2 2" xfId="50163"/>
    <cellStyle name="Normalny 4 2 8 3 2 2 3" xfId="37085"/>
    <cellStyle name="Normalny 4 2 8 3 2 3" xfId="17386"/>
    <cellStyle name="Normalny 4 2 8 3 2 3 2" xfId="43642"/>
    <cellStyle name="Normalny 4 2 8 3 2 4" xfId="30553"/>
    <cellStyle name="Normalny 4 2 8 3 3" xfId="10737"/>
    <cellStyle name="Normalny 4 2 8 3 3 2" xfId="23967"/>
    <cellStyle name="Normalny 4 2 8 3 3 2 2" xfId="50162"/>
    <cellStyle name="Normalny 4 2 8 3 3 3" xfId="37084"/>
    <cellStyle name="Normalny 4 2 8 3 4" xfId="17385"/>
    <cellStyle name="Normalny 4 2 8 3 4 2" xfId="43641"/>
    <cellStyle name="Normalny 4 2 8 3 5" xfId="30552"/>
    <cellStyle name="Normalny 4 2 8 4" xfId="4018"/>
    <cellStyle name="Normalny 4 2 8 4 2" xfId="10739"/>
    <cellStyle name="Normalny 4 2 8 4 2 2" xfId="23969"/>
    <cellStyle name="Normalny 4 2 8 4 2 2 2" xfId="50164"/>
    <cellStyle name="Normalny 4 2 8 4 2 3" xfId="37086"/>
    <cellStyle name="Normalny 4 2 8 4 3" xfId="17387"/>
    <cellStyle name="Normalny 4 2 8 4 3 2" xfId="43643"/>
    <cellStyle name="Normalny 4 2 8 4 4" xfId="30554"/>
    <cellStyle name="Normalny 4 2 8 5" xfId="10732"/>
    <cellStyle name="Normalny 4 2 8 5 2" xfId="23962"/>
    <cellStyle name="Normalny 4 2 8 5 2 2" xfId="50157"/>
    <cellStyle name="Normalny 4 2 8 5 3" xfId="37079"/>
    <cellStyle name="Normalny 4 2 8 6" xfId="17380"/>
    <cellStyle name="Normalny 4 2 8 6 2" xfId="43636"/>
    <cellStyle name="Normalny 4 2 8 7" xfId="30547"/>
    <cellStyle name="Normalny 4 2 9" xfId="4019"/>
    <cellStyle name="Normalny 4 2 9 2" xfId="4020"/>
    <cellStyle name="Normalny 4 2 9 2 2" xfId="4021"/>
    <cellStyle name="Normalny 4 2 9 2 2 2" xfId="10742"/>
    <cellStyle name="Normalny 4 2 9 2 2 2 2" xfId="23972"/>
    <cellStyle name="Normalny 4 2 9 2 2 2 2 2" xfId="50167"/>
    <cellStyle name="Normalny 4 2 9 2 2 2 3" xfId="37089"/>
    <cellStyle name="Normalny 4 2 9 2 2 3" xfId="17390"/>
    <cellStyle name="Normalny 4 2 9 2 2 3 2" xfId="43646"/>
    <cellStyle name="Normalny 4 2 9 2 2 4" xfId="30557"/>
    <cellStyle name="Normalny 4 2 9 2 3" xfId="10741"/>
    <cellStyle name="Normalny 4 2 9 2 3 2" xfId="23971"/>
    <cellStyle name="Normalny 4 2 9 2 3 2 2" xfId="50166"/>
    <cellStyle name="Normalny 4 2 9 2 3 3" xfId="37088"/>
    <cellStyle name="Normalny 4 2 9 2 4" xfId="17389"/>
    <cellStyle name="Normalny 4 2 9 2 4 2" xfId="43645"/>
    <cellStyle name="Normalny 4 2 9 2 5" xfId="30556"/>
    <cellStyle name="Normalny 4 2 9 3" xfId="4022"/>
    <cellStyle name="Normalny 4 2 9 3 2" xfId="10743"/>
    <cellStyle name="Normalny 4 2 9 3 2 2" xfId="23973"/>
    <cellStyle name="Normalny 4 2 9 3 2 2 2" xfId="50168"/>
    <cellStyle name="Normalny 4 2 9 3 2 3" xfId="37090"/>
    <cellStyle name="Normalny 4 2 9 3 3" xfId="17391"/>
    <cellStyle name="Normalny 4 2 9 3 3 2" xfId="43647"/>
    <cellStyle name="Normalny 4 2 9 3 4" xfId="30558"/>
    <cellStyle name="Normalny 4 2 9 4" xfId="10740"/>
    <cellStyle name="Normalny 4 2 9 4 2" xfId="23970"/>
    <cellStyle name="Normalny 4 2 9 4 2 2" xfId="50165"/>
    <cellStyle name="Normalny 4 2 9 4 3" xfId="37087"/>
    <cellStyle name="Normalny 4 2 9 5" xfId="17388"/>
    <cellStyle name="Normalny 4 2 9 5 2" xfId="43644"/>
    <cellStyle name="Normalny 4 2 9 6" xfId="30555"/>
    <cellStyle name="Normalny 4 3" xfId="4023"/>
    <cellStyle name="Normalny 4 3 10" xfId="10744"/>
    <cellStyle name="Normalny 4 3 10 2" xfId="23974"/>
    <cellStyle name="Normalny 4 3 10 2 2" xfId="50169"/>
    <cellStyle name="Normalny 4 3 10 3" xfId="37091"/>
    <cellStyle name="Normalny 4 3 11" xfId="17392"/>
    <cellStyle name="Normalny 4 3 11 2" xfId="43648"/>
    <cellStyle name="Normalny 4 3 12" xfId="30559"/>
    <cellStyle name="Normalny 4 3 2" xfId="4024"/>
    <cellStyle name="Normalny 4 3 2 10" xfId="30560"/>
    <cellStyle name="Normalny 4 3 2 2" xfId="4025"/>
    <cellStyle name="Normalny 4 3 2 2 2" xfId="4026"/>
    <cellStyle name="Normalny 4 3 2 2 2 2" xfId="4027"/>
    <cellStyle name="Normalny 4 3 2 2 2 2 2" xfId="4028"/>
    <cellStyle name="Normalny 4 3 2 2 2 2 2 2" xfId="4029"/>
    <cellStyle name="Normalny 4 3 2 2 2 2 2 2 2" xfId="4030"/>
    <cellStyle name="Normalny 4 3 2 2 2 2 2 2 2 2" xfId="10751"/>
    <cellStyle name="Normalny 4 3 2 2 2 2 2 2 2 2 2" xfId="23981"/>
    <cellStyle name="Normalny 4 3 2 2 2 2 2 2 2 2 2 2" xfId="50176"/>
    <cellStyle name="Normalny 4 3 2 2 2 2 2 2 2 2 3" xfId="37098"/>
    <cellStyle name="Normalny 4 3 2 2 2 2 2 2 2 3" xfId="17399"/>
    <cellStyle name="Normalny 4 3 2 2 2 2 2 2 2 3 2" xfId="43655"/>
    <cellStyle name="Normalny 4 3 2 2 2 2 2 2 2 4" xfId="30566"/>
    <cellStyle name="Normalny 4 3 2 2 2 2 2 2 3" xfId="10750"/>
    <cellStyle name="Normalny 4 3 2 2 2 2 2 2 3 2" xfId="23980"/>
    <cellStyle name="Normalny 4 3 2 2 2 2 2 2 3 2 2" xfId="50175"/>
    <cellStyle name="Normalny 4 3 2 2 2 2 2 2 3 3" xfId="37097"/>
    <cellStyle name="Normalny 4 3 2 2 2 2 2 2 4" xfId="17398"/>
    <cellStyle name="Normalny 4 3 2 2 2 2 2 2 4 2" xfId="43654"/>
    <cellStyle name="Normalny 4 3 2 2 2 2 2 2 5" xfId="30565"/>
    <cellStyle name="Normalny 4 3 2 2 2 2 2 3" xfId="4031"/>
    <cellStyle name="Normalny 4 3 2 2 2 2 2 3 2" xfId="10752"/>
    <cellStyle name="Normalny 4 3 2 2 2 2 2 3 2 2" xfId="23982"/>
    <cellStyle name="Normalny 4 3 2 2 2 2 2 3 2 2 2" xfId="50177"/>
    <cellStyle name="Normalny 4 3 2 2 2 2 2 3 2 3" xfId="37099"/>
    <cellStyle name="Normalny 4 3 2 2 2 2 2 3 3" xfId="17400"/>
    <cellStyle name="Normalny 4 3 2 2 2 2 2 3 3 2" xfId="43656"/>
    <cellStyle name="Normalny 4 3 2 2 2 2 2 3 4" xfId="30567"/>
    <cellStyle name="Normalny 4 3 2 2 2 2 2 4" xfId="10749"/>
    <cellStyle name="Normalny 4 3 2 2 2 2 2 4 2" xfId="23979"/>
    <cellStyle name="Normalny 4 3 2 2 2 2 2 4 2 2" xfId="50174"/>
    <cellStyle name="Normalny 4 3 2 2 2 2 2 4 3" xfId="37096"/>
    <cellStyle name="Normalny 4 3 2 2 2 2 2 5" xfId="17397"/>
    <cellStyle name="Normalny 4 3 2 2 2 2 2 5 2" xfId="43653"/>
    <cellStyle name="Normalny 4 3 2 2 2 2 2 6" xfId="30564"/>
    <cellStyle name="Normalny 4 3 2 2 2 2 3" xfId="4032"/>
    <cellStyle name="Normalny 4 3 2 2 2 2 3 2" xfId="4033"/>
    <cellStyle name="Normalny 4 3 2 2 2 2 3 2 2" xfId="10754"/>
    <cellStyle name="Normalny 4 3 2 2 2 2 3 2 2 2" xfId="23984"/>
    <cellStyle name="Normalny 4 3 2 2 2 2 3 2 2 2 2" xfId="50179"/>
    <cellStyle name="Normalny 4 3 2 2 2 2 3 2 2 3" xfId="37101"/>
    <cellStyle name="Normalny 4 3 2 2 2 2 3 2 3" xfId="17402"/>
    <cellStyle name="Normalny 4 3 2 2 2 2 3 2 3 2" xfId="43658"/>
    <cellStyle name="Normalny 4 3 2 2 2 2 3 2 4" xfId="30569"/>
    <cellStyle name="Normalny 4 3 2 2 2 2 3 3" xfId="10753"/>
    <cellStyle name="Normalny 4 3 2 2 2 2 3 3 2" xfId="23983"/>
    <cellStyle name="Normalny 4 3 2 2 2 2 3 3 2 2" xfId="50178"/>
    <cellStyle name="Normalny 4 3 2 2 2 2 3 3 3" xfId="37100"/>
    <cellStyle name="Normalny 4 3 2 2 2 2 3 4" xfId="17401"/>
    <cellStyle name="Normalny 4 3 2 2 2 2 3 4 2" xfId="43657"/>
    <cellStyle name="Normalny 4 3 2 2 2 2 3 5" xfId="30568"/>
    <cellStyle name="Normalny 4 3 2 2 2 2 4" xfId="4034"/>
    <cellStyle name="Normalny 4 3 2 2 2 2 4 2" xfId="10755"/>
    <cellStyle name="Normalny 4 3 2 2 2 2 4 2 2" xfId="23985"/>
    <cellStyle name="Normalny 4 3 2 2 2 2 4 2 2 2" xfId="50180"/>
    <cellStyle name="Normalny 4 3 2 2 2 2 4 2 3" xfId="37102"/>
    <cellStyle name="Normalny 4 3 2 2 2 2 4 3" xfId="17403"/>
    <cellStyle name="Normalny 4 3 2 2 2 2 4 3 2" xfId="43659"/>
    <cellStyle name="Normalny 4 3 2 2 2 2 4 4" xfId="30570"/>
    <cellStyle name="Normalny 4 3 2 2 2 2 5" xfId="10748"/>
    <cellStyle name="Normalny 4 3 2 2 2 2 5 2" xfId="23978"/>
    <cellStyle name="Normalny 4 3 2 2 2 2 5 2 2" xfId="50173"/>
    <cellStyle name="Normalny 4 3 2 2 2 2 5 3" xfId="37095"/>
    <cellStyle name="Normalny 4 3 2 2 2 2 6" xfId="17396"/>
    <cellStyle name="Normalny 4 3 2 2 2 2 6 2" xfId="43652"/>
    <cellStyle name="Normalny 4 3 2 2 2 2 7" xfId="30563"/>
    <cellStyle name="Normalny 4 3 2 2 2 3" xfId="4035"/>
    <cellStyle name="Normalny 4 3 2 2 2 3 2" xfId="4036"/>
    <cellStyle name="Normalny 4 3 2 2 2 3 2 2" xfId="4037"/>
    <cellStyle name="Normalny 4 3 2 2 2 3 2 2 2" xfId="10758"/>
    <cellStyle name="Normalny 4 3 2 2 2 3 2 2 2 2" xfId="23988"/>
    <cellStyle name="Normalny 4 3 2 2 2 3 2 2 2 2 2" xfId="50183"/>
    <cellStyle name="Normalny 4 3 2 2 2 3 2 2 2 3" xfId="37105"/>
    <cellStyle name="Normalny 4 3 2 2 2 3 2 2 3" xfId="17406"/>
    <cellStyle name="Normalny 4 3 2 2 2 3 2 2 3 2" xfId="43662"/>
    <cellStyle name="Normalny 4 3 2 2 2 3 2 2 4" xfId="30573"/>
    <cellStyle name="Normalny 4 3 2 2 2 3 2 3" xfId="10757"/>
    <cellStyle name="Normalny 4 3 2 2 2 3 2 3 2" xfId="23987"/>
    <cellStyle name="Normalny 4 3 2 2 2 3 2 3 2 2" xfId="50182"/>
    <cellStyle name="Normalny 4 3 2 2 2 3 2 3 3" xfId="37104"/>
    <cellStyle name="Normalny 4 3 2 2 2 3 2 4" xfId="17405"/>
    <cellStyle name="Normalny 4 3 2 2 2 3 2 4 2" xfId="43661"/>
    <cellStyle name="Normalny 4 3 2 2 2 3 2 5" xfId="30572"/>
    <cellStyle name="Normalny 4 3 2 2 2 3 3" xfId="4038"/>
    <cellStyle name="Normalny 4 3 2 2 2 3 3 2" xfId="10759"/>
    <cellStyle name="Normalny 4 3 2 2 2 3 3 2 2" xfId="23989"/>
    <cellStyle name="Normalny 4 3 2 2 2 3 3 2 2 2" xfId="50184"/>
    <cellStyle name="Normalny 4 3 2 2 2 3 3 2 3" xfId="37106"/>
    <cellStyle name="Normalny 4 3 2 2 2 3 3 3" xfId="17407"/>
    <cellStyle name="Normalny 4 3 2 2 2 3 3 3 2" xfId="43663"/>
    <cellStyle name="Normalny 4 3 2 2 2 3 3 4" xfId="30574"/>
    <cellStyle name="Normalny 4 3 2 2 2 3 4" xfId="10756"/>
    <cellStyle name="Normalny 4 3 2 2 2 3 4 2" xfId="23986"/>
    <cellStyle name="Normalny 4 3 2 2 2 3 4 2 2" xfId="50181"/>
    <cellStyle name="Normalny 4 3 2 2 2 3 4 3" xfId="37103"/>
    <cellStyle name="Normalny 4 3 2 2 2 3 5" xfId="17404"/>
    <cellStyle name="Normalny 4 3 2 2 2 3 5 2" xfId="43660"/>
    <cellStyle name="Normalny 4 3 2 2 2 3 6" xfId="30571"/>
    <cellStyle name="Normalny 4 3 2 2 2 4" xfId="4039"/>
    <cellStyle name="Normalny 4 3 2 2 2 4 2" xfId="4040"/>
    <cellStyle name="Normalny 4 3 2 2 2 4 2 2" xfId="10761"/>
    <cellStyle name="Normalny 4 3 2 2 2 4 2 2 2" xfId="23991"/>
    <cellStyle name="Normalny 4 3 2 2 2 4 2 2 2 2" xfId="50186"/>
    <cellStyle name="Normalny 4 3 2 2 2 4 2 2 3" xfId="37108"/>
    <cellStyle name="Normalny 4 3 2 2 2 4 2 3" xfId="17409"/>
    <cellStyle name="Normalny 4 3 2 2 2 4 2 3 2" xfId="43665"/>
    <cellStyle name="Normalny 4 3 2 2 2 4 2 4" xfId="30576"/>
    <cellStyle name="Normalny 4 3 2 2 2 4 3" xfId="10760"/>
    <cellStyle name="Normalny 4 3 2 2 2 4 3 2" xfId="23990"/>
    <cellStyle name="Normalny 4 3 2 2 2 4 3 2 2" xfId="50185"/>
    <cellStyle name="Normalny 4 3 2 2 2 4 3 3" xfId="37107"/>
    <cellStyle name="Normalny 4 3 2 2 2 4 4" xfId="17408"/>
    <cellStyle name="Normalny 4 3 2 2 2 4 4 2" xfId="43664"/>
    <cellStyle name="Normalny 4 3 2 2 2 4 5" xfId="30575"/>
    <cellStyle name="Normalny 4 3 2 2 2 5" xfId="4041"/>
    <cellStyle name="Normalny 4 3 2 2 2 5 2" xfId="10762"/>
    <cellStyle name="Normalny 4 3 2 2 2 5 2 2" xfId="23992"/>
    <cellStyle name="Normalny 4 3 2 2 2 5 2 2 2" xfId="50187"/>
    <cellStyle name="Normalny 4 3 2 2 2 5 2 3" xfId="37109"/>
    <cellStyle name="Normalny 4 3 2 2 2 5 3" xfId="17410"/>
    <cellStyle name="Normalny 4 3 2 2 2 5 3 2" xfId="43666"/>
    <cellStyle name="Normalny 4 3 2 2 2 5 4" xfId="30577"/>
    <cellStyle name="Normalny 4 3 2 2 2 6" xfId="10747"/>
    <cellStyle name="Normalny 4 3 2 2 2 6 2" xfId="23977"/>
    <cellStyle name="Normalny 4 3 2 2 2 6 2 2" xfId="50172"/>
    <cellStyle name="Normalny 4 3 2 2 2 6 3" xfId="37094"/>
    <cellStyle name="Normalny 4 3 2 2 2 7" xfId="17395"/>
    <cellStyle name="Normalny 4 3 2 2 2 7 2" xfId="43651"/>
    <cellStyle name="Normalny 4 3 2 2 2 8" xfId="30562"/>
    <cellStyle name="Normalny 4 3 2 2 3" xfId="4042"/>
    <cellStyle name="Normalny 4 3 2 2 3 2" xfId="4043"/>
    <cellStyle name="Normalny 4 3 2 2 3 2 2" xfId="4044"/>
    <cellStyle name="Normalny 4 3 2 2 3 2 2 2" xfId="4045"/>
    <cellStyle name="Normalny 4 3 2 2 3 2 2 2 2" xfId="10766"/>
    <cellStyle name="Normalny 4 3 2 2 3 2 2 2 2 2" xfId="23996"/>
    <cellStyle name="Normalny 4 3 2 2 3 2 2 2 2 2 2" xfId="50191"/>
    <cellStyle name="Normalny 4 3 2 2 3 2 2 2 2 3" xfId="37113"/>
    <cellStyle name="Normalny 4 3 2 2 3 2 2 2 3" xfId="17414"/>
    <cellStyle name="Normalny 4 3 2 2 3 2 2 2 3 2" xfId="43670"/>
    <cellStyle name="Normalny 4 3 2 2 3 2 2 2 4" xfId="30581"/>
    <cellStyle name="Normalny 4 3 2 2 3 2 2 3" xfId="10765"/>
    <cellStyle name="Normalny 4 3 2 2 3 2 2 3 2" xfId="23995"/>
    <cellStyle name="Normalny 4 3 2 2 3 2 2 3 2 2" xfId="50190"/>
    <cellStyle name="Normalny 4 3 2 2 3 2 2 3 3" xfId="37112"/>
    <cellStyle name="Normalny 4 3 2 2 3 2 2 4" xfId="17413"/>
    <cellStyle name="Normalny 4 3 2 2 3 2 2 4 2" xfId="43669"/>
    <cellStyle name="Normalny 4 3 2 2 3 2 2 5" xfId="30580"/>
    <cellStyle name="Normalny 4 3 2 2 3 2 3" xfId="4046"/>
    <cellStyle name="Normalny 4 3 2 2 3 2 3 2" xfId="10767"/>
    <cellStyle name="Normalny 4 3 2 2 3 2 3 2 2" xfId="23997"/>
    <cellStyle name="Normalny 4 3 2 2 3 2 3 2 2 2" xfId="50192"/>
    <cellStyle name="Normalny 4 3 2 2 3 2 3 2 3" xfId="37114"/>
    <cellStyle name="Normalny 4 3 2 2 3 2 3 3" xfId="17415"/>
    <cellStyle name="Normalny 4 3 2 2 3 2 3 3 2" xfId="43671"/>
    <cellStyle name="Normalny 4 3 2 2 3 2 3 4" xfId="30582"/>
    <cellStyle name="Normalny 4 3 2 2 3 2 4" xfId="10764"/>
    <cellStyle name="Normalny 4 3 2 2 3 2 4 2" xfId="23994"/>
    <cellStyle name="Normalny 4 3 2 2 3 2 4 2 2" xfId="50189"/>
    <cellStyle name="Normalny 4 3 2 2 3 2 4 3" xfId="37111"/>
    <cellStyle name="Normalny 4 3 2 2 3 2 5" xfId="17412"/>
    <cellStyle name="Normalny 4 3 2 2 3 2 5 2" xfId="43668"/>
    <cellStyle name="Normalny 4 3 2 2 3 2 6" xfId="30579"/>
    <cellStyle name="Normalny 4 3 2 2 3 3" xfId="4047"/>
    <cellStyle name="Normalny 4 3 2 2 3 3 2" xfId="4048"/>
    <cellStyle name="Normalny 4 3 2 2 3 3 2 2" xfId="10769"/>
    <cellStyle name="Normalny 4 3 2 2 3 3 2 2 2" xfId="23999"/>
    <cellStyle name="Normalny 4 3 2 2 3 3 2 2 2 2" xfId="50194"/>
    <cellStyle name="Normalny 4 3 2 2 3 3 2 2 3" xfId="37116"/>
    <cellStyle name="Normalny 4 3 2 2 3 3 2 3" xfId="17417"/>
    <cellStyle name="Normalny 4 3 2 2 3 3 2 3 2" xfId="43673"/>
    <cellStyle name="Normalny 4 3 2 2 3 3 2 4" xfId="30584"/>
    <cellStyle name="Normalny 4 3 2 2 3 3 3" xfId="10768"/>
    <cellStyle name="Normalny 4 3 2 2 3 3 3 2" xfId="23998"/>
    <cellStyle name="Normalny 4 3 2 2 3 3 3 2 2" xfId="50193"/>
    <cellStyle name="Normalny 4 3 2 2 3 3 3 3" xfId="37115"/>
    <cellStyle name="Normalny 4 3 2 2 3 3 4" xfId="17416"/>
    <cellStyle name="Normalny 4 3 2 2 3 3 4 2" xfId="43672"/>
    <cellStyle name="Normalny 4 3 2 2 3 3 5" xfId="30583"/>
    <cellStyle name="Normalny 4 3 2 2 3 4" xfId="4049"/>
    <cellStyle name="Normalny 4 3 2 2 3 4 2" xfId="10770"/>
    <cellStyle name="Normalny 4 3 2 2 3 4 2 2" xfId="24000"/>
    <cellStyle name="Normalny 4 3 2 2 3 4 2 2 2" xfId="50195"/>
    <cellStyle name="Normalny 4 3 2 2 3 4 2 3" xfId="37117"/>
    <cellStyle name="Normalny 4 3 2 2 3 4 3" xfId="17418"/>
    <cellStyle name="Normalny 4 3 2 2 3 4 3 2" xfId="43674"/>
    <cellStyle name="Normalny 4 3 2 2 3 4 4" xfId="30585"/>
    <cellStyle name="Normalny 4 3 2 2 3 5" xfId="10763"/>
    <cellStyle name="Normalny 4 3 2 2 3 5 2" xfId="23993"/>
    <cellStyle name="Normalny 4 3 2 2 3 5 2 2" xfId="50188"/>
    <cellStyle name="Normalny 4 3 2 2 3 5 3" xfId="37110"/>
    <cellStyle name="Normalny 4 3 2 2 3 6" xfId="17411"/>
    <cellStyle name="Normalny 4 3 2 2 3 6 2" xfId="43667"/>
    <cellStyle name="Normalny 4 3 2 2 3 7" xfId="30578"/>
    <cellStyle name="Normalny 4 3 2 2 4" xfId="4050"/>
    <cellStyle name="Normalny 4 3 2 2 4 2" xfId="4051"/>
    <cellStyle name="Normalny 4 3 2 2 4 2 2" xfId="4052"/>
    <cellStyle name="Normalny 4 3 2 2 4 2 2 2" xfId="10773"/>
    <cellStyle name="Normalny 4 3 2 2 4 2 2 2 2" xfId="24003"/>
    <cellStyle name="Normalny 4 3 2 2 4 2 2 2 2 2" xfId="50198"/>
    <cellStyle name="Normalny 4 3 2 2 4 2 2 2 3" xfId="37120"/>
    <cellStyle name="Normalny 4 3 2 2 4 2 2 3" xfId="17421"/>
    <cellStyle name="Normalny 4 3 2 2 4 2 2 3 2" xfId="43677"/>
    <cellStyle name="Normalny 4 3 2 2 4 2 2 4" xfId="30588"/>
    <cellStyle name="Normalny 4 3 2 2 4 2 3" xfId="10772"/>
    <cellStyle name="Normalny 4 3 2 2 4 2 3 2" xfId="24002"/>
    <cellStyle name="Normalny 4 3 2 2 4 2 3 2 2" xfId="50197"/>
    <cellStyle name="Normalny 4 3 2 2 4 2 3 3" xfId="37119"/>
    <cellStyle name="Normalny 4 3 2 2 4 2 4" xfId="17420"/>
    <cellStyle name="Normalny 4 3 2 2 4 2 4 2" xfId="43676"/>
    <cellStyle name="Normalny 4 3 2 2 4 2 5" xfId="30587"/>
    <cellStyle name="Normalny 4 3 2 2 4 3" xfId="4053"/>
    <cellStyle name="Normalny 4 3 2 2 4 3 2" xfId="10774"/>
    <cellStyle name="Normalny 4 3 2 2 4 3 2 2" xfId="24004"/>
    <cellStyle name="Normalny 4 3 2 2 4 3 2 2 2" xfId="50199"/>
    <cellStyle name="Normalny 4 3 2 2 4 3 2 3" xfId="37121"/>
    <cellStyle name="Normalny 4 3 2 2 4 3 3" xfId="17422"/>
    <cellStyle name="Normalny 4 3 2 2 4 3 3 2" xfId="43678"/>
    <cellStyle name="Normalny 4 3 2 2 4 3 4" xfId="30589"/>
    <cellStyle name="Normalny 4 3 2 2 4 4" xfId="10771"/>
    <cellStyle name="Normalny 4 3 2 2 4 4 2" xfId="24001"/>
    <cellStyle name="Normalny 4 3 2 2 4 4 2 2" xfId="50196"/>
    <cellStyle name="Normalny 4 3 2 2 4 4 3" xfId="37118"/>
    <cellStyle name="Normalny 4 3 2 2 4 5" xfId="17419"/>
    <cellStyle name="Normalny 4 3 2 2 4 5 2" xfId="43675"/>
    <cellStyle name="Normalny 4 3 2 2 4 6" xfId="30586"/>
    <cellStyle name="Normalny 4 3 2 2 5" xfId="4054"/>
    <cellStyle name="Normalny 4 3 2 2 5 2" xfId="4055"/>
    <cellStyle name="Normalny 4 3 2 2 5 2 2" xfId="10776"/>
    <cellStyle name="Normalny 4 3 2 2 5 2 2 2" xfId="24006"/>
    <cellStyle name="Normalny 4 3 2 2 5 2 2 2 2" xfId="50201"/>
    <cellStyle name="Normalny 4 3 2 2 5 2 2 3" xfId="37123"/>
    <cellStyle name="Normalny 4 3 2 2 5 2 3" xfId="17424"/>
    <cellStyle name="Normalny 4 3 2 2 5 2 3 2" xfId="43680"/>
    <cellStyle name="Normalny 4 3 2 2 5 2 4" xfId="30591"/>
    <cellStyle name="Normalny 4 3 2 2 5 3" xfId="10775"/>
    <cellStyle name="Normalny 4 3 2 2 5 3 2" xfId="24005"/>
    <cellStyle name="Normalny 4 3 2 2 5 3 2 2" xfId="50200"/>
    <cellStyle name="Normalny 4 3 2 2 5 3 3" xfId="37122"/>
    <cellStyle name="Normalny 4 3 2 2 5 4" xfId="17423"/>
    <cellStyle name="Normalny 4 3 2 2 5 4 2" xfId="43679"/>
    <cellStyle name="Normalny 4 3 2 2 5 5" xfId="30590"/>
    <cellStyle name="Normalny 4 3 2 2 6" xfId="4056"/>
    <cellStyle name="Normalny 4 3 2 2 6 2" xfId="10777"/>
    <cellStyle name="Normalny 4 3 2 2 6 2 2" xfId="24007"/>
    <cellStyle name="Normalny 4 3 2 2 6 2 2 2" xfId="50202"/>
    <cellStyle name="Normalny 4 3 2 2 6 2 3" xfId="37124"/>
    <cellStyle name="Normalny 4 3 2 2 6 3" xfId="17425"/>
    <cellStyle name="Normalny 4 3 2 2 6 3 2" xfId="43681"/>
    <cellStyle name="Normalny 4 3 2 2 6 4" xfId="30592"/>
    <cellStyle name="Normalny 4 3 2 2 7" xfId="10746"/>
    <cellStyle name="Normalny 4 3 2 2 7 2" xfId="23976"/>
    <cellStyle name="Normalny 4 3 2 2 7 2 2" xfId="50171"/>
    <cellStyle name="Normalny 4 3 2 2 7 3" xfId="37093"/>
    <cellStyle name="Normalny 4 3 2 2 8" xfId="17394"/>
    <cellStyle name="Normalny 4 3 2 2 8 2" xfId="43650"/>
    <cellStyle name="Normalny 4 3 2 2 9" xfId="30561"/>
    <cellStyle name="Normalny 4 3 2 3" xfId="4057"/>
    <cellStyle name="Normalny 4 3 2 3 2" xfId="4058"/>
    <cellStyle name="Normalny 4 3 2 3 2 2" xfId="4059"/>
    <cellStyle name="Normalny 4 3 2 3 2 2 2" xfId="4060"/>
    <cellStyle name="Normalny 4 3 2 3 2 2 2 2" xfId="4061"/>
    <cellStyle name="Normalny 4 3 2 3 2 2 2 2 2" xfId="10782"/>
    <cellStyle name="Normalny 4 3 2 3 2 2 2 2 2 2" xfId="24012"/>
    <cellStyle name="Normalny 4 3 2 3 2 2 2 2 2 2 2" xfId="50207"/>
    <cellStyle name="Normalny 4 3 2 3 2 2 2 2 2 3" xfId="37129"/>
    <cellStyle name="Normalny 4 3 2 3 2 2 2 2 3" xfId="17430"/>
    <cellStyle name="Normalny 4 3 2 3 2 2 2 2 3 2" xfId="43686"/>
    <cellStyle name="Normalny 4 3 2 3 2 2 2 2 4" xfId="30597"/>
    <cellStyle name="Normalny 4 3 2 3 2 2 2 3" xfId="10781"/>
    <cellStyle name="Normalny 4 3 2 3 2 2 2 3 2" xfId="24011"/>
    <cellStyle name="Normalny 4 3 2 3 2 2 2 3 2 2" xfId="50206"/>
    <cellStyle name="Normalny 4 3 2 3 2 2 2 3 3" xfId="37128"/>
    <cellStyle name="Normalny 4 3 2 3 2 2 2 4" xfId="17429"/>
    <cellStyle name="Normalny 4 3 2 3 2 2 2 4 2" xfId="43685"/>
    <cellStyle name="Normalny 4 3 2 3 2 2 2 5" xfId="30596"/>
    <cellStyle name="Normalny 4 3 2 3 2 2 3" xfId="4062"/>
    <cellStyle name="Normalny 4 3 2 3 2 2 3 2" xfId="10783"/>
    <cellStyle name="Normalny 4 3 2 3 2 2 3 2 2" xfId="24013"/>
    <cellStyle name="Normalny 4 3 2 3 2 2 3 2 2 2" xfId="50208"/>
    <cellStyle name="Normalny 4 3 2 3 2 2 3 2 3" xfId="37130"/>
    <cellStyle name="Normalny 4 3 2 3 2 2 3 3" xfId="17431"/>
    <cellStyle name="Normalny 4 3 2 3 2 2 3 3 2" xfId="43687"/>
    <cellStyle name="Normalny 4 3 2 3 2 2 3 4" xfId="30598"/>
    <cellStyle name="Normalny 4 3 2 3 2 2 4" xfId="10780"/>
    <cellStyle name="Normalny 4 3 2 3 2 2 4 2" xfId="24010"/>
    <cellStyle name="Normalny 4 3 2 3 2 2 4 2 2" xfId="50205"/>
    <cellStyle name="Normalny 4 3 2 3 2 2 4 3" xfId="37127"/>
    <cellStyle name="Normalny 4 3 2 3 2 2 5" xfId="17428"/>
    <cellStyle name="Normalny 4 3 2 3 2 2 5 2" xfId="43684"/>
    <cellStyle name="Normalny 4 3 2 3 2 2 6" xfId="30595"/>
    <cellStyle name="Normalny 4 3 2 3 2 3" xfId="4063"/>
    <cellStyle name="Normalny 4 3 2 3 2 3 2" xfId="4064"/>
    <cellStyle name="Normalny 4 3 2 3 2 3 2 2" xfId="10785"/>
    <cellStyle name="Normalny 4 3 2 3 2 3 2 2 2" xfId="24015"/>
    <cellStyle name="Normalny 4 3 2 3 2 3 2 2 2 2" xfId="50210"/>
    <cellStyle name="Normalny 4 3 2 3 2 3 2 2 3" xfId="37132"/>
    <cellStyle name="Normalny 4 3 2 3 2 3 2 3" xfId="17433"/>
    <cellStyle name="Normalny 4 3 2 3 2 3 2 3 2" xfId="43689"/>
    <cellStyle name="Normalny 4 3 2 3 2 3 2 4" xfId="30600"/>
    <cellStyle name="Normalny 4 3 2 3 2 3 3" xfId="10784"/>
    <cellStyle name="Normalny 4 3 2 3 2 3 3 2" xfId="24014"/>
    <cellStyle name="Normalny 4 3 2 3 2 3 3 2 2" xfId="50209"/>
    <cellStyle name="Normalny 4 3 2 3 2 3 3 3" xfId="37131"/>
    <cellStyle name="Normalny 4 3 2 3 2 3 4" xfId="17432"/>
    <cellStyle name="Normalny 4 3 2 3 2 3 4 2" xfId="43688"/>
    <cellStyle name="Normalny 4 3 2 3 2 3 5" xfId="30599"/>
    <cellStyle name="Normalny 4 3 2 3 2 4" xfId="4065"/>
    <cellStyle name="Normalny 4 3 2 3 2 4 2" xfId="10786"/>
    <cellStyle name="Normalny 4 3 2 3 2 4 2 2" xfId="24016"/>
    <cellStyle name="Normalny 4 3 2 3 2 4 2 2 2" xfId="50211"/>
    <cellStyle name="Normalny 4 3 2 3 2 4 2 3" xfId="37133"/>
    <cellStyle name="Normalny 4 3 2 3 2 4 3" xfId="17434"/>
    <cellStyle name="Normalny 4 3 2 3 2 4 3 2" xfId="43690"/>
    <cellStyle name="Normalny 4 3 2 3 2 4 4" xfId="30601"/>
    <cellStyle name="Normalny 4 3 2 3 2 5" xfId="10779"/>
    <cellStyle name="Normalny 4 3 2 3 2 5 2" xfId="24009"/>
    <cellStyle name="Normalny 4 3 2 3 2 5 2 2" xfId="50204"/>
    <cellStyle name="Normalny 4 3 2 3 2 5 3" xfId="37126"/>
    <cellStyle name="Normalny 4 3 2 3 2 6" xfId="17427"/>
    <cellStyle name="Normalny 4 3 2 3 2 6 2" xfId="43683"/>
    <cellStyle name="Normalny 4 3 2 3 2 7" xfId="30594"/>
    <cellStyle name="Normalny 4 3 2 3 3" xfId="4066"/>
    <cellStyle name="Normalny 4 3 2 3 3 2" xfId="4067"/>
    <cellStyle name="Normalny 4 3 2 3 3 2 2" xfId="4068"/>
    <cellStyle name="Normalny 4 3 2 3 3 2 2 2" xfId="10789"/>
    <cellStyle name="Normalny 4 3 2 3 3 2 2 2 2" xfId="24019"/>
    <cellStyle name="Normalny 4 3 2 3 3 2 2 2 2 2" xfId="50214"/>
    <cellStyle name="Normalny 4 3 2 3 3 2 2 2 3" xfId="37136"/>
    <cellStyle name="Normalny 4 3 2 3 3 2 2 3" xfId="17437"/>
    <cellStyle name="Normalny 4 3 2 3 3 2 2 3 2" xfId="43693"/>
    <cellStyle name="Normalny 4 3 2 3 3 2 2 4" xfId="30604"/>
    <cellStyle name="Normalny 4 3 2 3 3 2 3" xfId="10788"/>
    <cellStyle name="Normalny 4 3 2 3 3 2 3 2" xfId="24018"/>
    <cellStyle name="Normalny 4 3 2 3 3 2 3 2 2" xfId="50213"/>
    <cellStyle name="Normalny 4 3 2 3 3 2 3 3" xfId="37135"/>
    <cellStyle name="Normalny 4 3 2 3 3 2 4" xfId="17436"/>
    <cellStyle name="Normalny 4 3 2 3 3 2 4 2" xfId="43692"/>
    <cellStyle name="Normalny 4 3 2 3 3 2 5" xfId="30603"/>
    <cellStyle name="Normalny 4 3 2 3 3 3" xfId="4069"/>
    <cellStyle name="Normalny 4 3 2 3 3 3 2" xfId="10790"/>
    <cellStyle name="Normalny 4 3 2 3 3 3 2 2" xfId="24020"/>
    <cellStyle name="Normalny 4 3 2 3 3 3 2 2 2" xfId="50215"/>
    <cellStyle name="Normalny 4 3 2 3 3 3 2 3" xfId="37137"/>
    <cellStyle name="Normalny 4 3 2 3 3 3 3" xfId="17438"/>
    <cellStyle name="Normalny 4 3 2 3 3 3 3 2" xfId="43694"/>
    <cellStyle name="Normalny 4 3 2 3 3 3 4" xfId="30605"/>
    <cellStyle name="Normalny 4 3 2 3 3 4" xfId="10787"/>
    <cellStyle name="Normalny 4 3 2 3 3 4 2" xfId="24017"/>
    <cellStyle name="Normalny 4 3 2 3 3 4 2 2" xfId="50212"/>
    <cellStyle name="Normalny 4 3 2 3 3 4 3" xfId="37134"/>
    <cellStyle name="Normalny 4 3 2 3 3 5" xfId="17435"/>
    <cellStyle name="Normalny 4 3 2 3 3 5 2" xfId="43691"/>
    <cellStyle name="Normalny 4 3 2 3 3 6" xfId="30602"/>
    <cellStyle name="Normalny 4 3 2 3 4" xfId="4070"/>
    <cellStyle name="Normalny 4 3 2 3 4 2" xfId="4071"/>
    <cellStyle name="Normalny 4 3 2 3 4 2 2" xfId="10792"/>
    <cellStyle name="Normalny 4 3 2 3 4 2 2 2" xfId="24022"/>
    <cellStyle name="Normalny 4 3 2 3 4 2 2 2 2" xfId="50217"/>
    <cellStyle name="Normalny 4 3 2 3 4 2 2 3" xfId="37139"/>
    <cellStyle name="Normalny 4 3 2 3 4 2 3" xfId="17440"/>
    <cellStyle name="Normalny 4 3 2 3 4 2 3 2" xfId="43696"/>
    <cellStyle name="Normalny 4 3 2 3 4 2 4" xfId="30607"/>
    <cellStyle name="Normalny 4 3 2 3 4 3" xfId="10791"/>
    <cellStyle name="Normalny 4 3 2 3 4 3 2" xfId="24021"/>
    <cellStyle name="Normalny 4 3 2 3 4 3 2 2" xfId="50216"/>
    <cellStyle name="Normalny 4 3 2 3 4 3 3" xfId="37138"/>
    <cellStyle name="Normalny 4 3 2 3 4 4" xfId="17439"/>
    <cellStyle name="Normalny 4 3 2 3 4 4 2" xfId="43695"/>
    <cellStyle name="Normalny 4 3 2 3 4 5" xfId="30606"/>
    <cellStyle name="Normalny 4 3 2 3 5" xfId="4072"/>
    <cellStyle name="Normalny 4 3 2 3 5 2" xfId="10793"/>
    <cellStyle name="Normalny 4 3 2 3 5 2 2" xfId="24023"/>
    <cellStyle name="Normalny 4 3 2 3 5 2 2 2" xfId="50218"/>
    <cellStyle name="Normalny 4 3 2 3 5 2 3" xfId="37140"/>
    <cellStyle name="Normalny 4 3 2 3 5 3" xfId="17441"/>
    <cellStyle name="Normalny 4 3 2 3 5 3 2" xfId="43697"/>
    <cellStyle name="Normalny 4 3 2 3 5 4" xfId="30608"/>
    <cellStyle name="Normalny 4 3 2 3 6" xfId="10778"/>
    <cellStyle name="Normalny 4 3 2 3 6 2" xfId="24008"/>
    <cellStyle name="Normalny 4 3 2 3 6 2 2" xfId="50203"/>
    <cellStyle name="Normalny 4 3 2 3 6 3" xfId="37125"/>
    <cellStyle name="Normalny 4 3 2 3 7" xfId="17426"/>
    <cellStyle name="Normalny 4 3 2 3 7 2" xfId="43682"/>
    <cellStyle name="Normalny 4 3 2 3 8" xfId="30593"/>
    <cellStyle name="Normalny 4 3 2 4" xfId="4073"/>
    <cellStyle name="Normalny 4 3 2 4 2" xfId="4074"/>
    <cellStyle name="Normalny 4 3 2 4 2 2" xfId="4075"/>
    <cellStyle name="Normalny 4 3 2 4 2 2 2" xfId="4076"/>
    <cellStyle name="Normalny 4 3 2 4 2 2 2 2" xfId="10797"/>
    <cellStyle name="Normalny 4 3 2 4 2 2 2 2 2" xfId="24027"/>
    <cellStyle name="Normalny 4 3 2 4 2 2 2 2 2 2" xfId="50222"/>
    <cellStyle name="Normalny 4 3 2 4 2 2 2 2 3" xfId="37144"/>
    <cellStyle name="Normalny 4 3 2 4 2 2 2 3" xfId="17445"/>
    <cellStyle name="Normalny 4 3 2 4 2 2 2 3 2" xfId="43701"/>
    <cellStyle name="Normalny 4 3 2 4 2 2 2 4" xfId="30612"/>
    <cellStyle name="Normalny 4 3 2 4 2 2 3" xfId="10796"/>
    <cellStyle name="Normalny 4 3 2 4 2 2 3 2" xfId="24026"/>
    <cellStyle name="Normalny 4 3 2 4 2 2 3 2 2" xfId="50221"/>
    <cellStyle name="Normalny 4 3 2 4 2 2 3 3" xfId="37143"/>
    <cellStyle name="Normalny 4 3 2 4 2 2 4" xfId="17444"/>
    <cellStyle name="Normalny 4 3 2 4 2 2 4 2" xfId="43700"/>
    <cellStyle name="Normalny 4 3 2 4 2 2 5" xfId="30611"/>
    <cellStyle name="Normalny 4 3 2 4 2 3" xfId="4077"/>
    <cellStyle name="Normalny 4 3 2 4 2 3 2" xfId="10798"/>
    <cellStyle name="Normalny 4 3 2 4 2 3 2 2" xfId="24028"/>
    <cellStyle name="Normalny 4 3 2 4 2 3 2 2 2" xfId="50223"/>
    <cellStyle name="Normalny 4 3 2 4 2 3 2 3" xfId="37145"/>
    <cellStyle name="Normalny 4 3 2 4 2 3 3" xfId="17446"/>
    <cellStyle name="Normalny 4 3 2 4 2 3 3 2" xfId="43702"/>
    <cellStyle name="Normalny 4 3 2 4 2 3 4" xfId="30613"/>
    <cellStyle name="Normalny 4 3 2 4 2 4" xfId="10795"/>
    <cellStyle name="Normalny 4 3 2 4 2 4 2" xfId="24025"/>
    <cellStyle name="Normalny 4 3 2 4 2 4 2 2" xfId="50220"/>
    <cellStyle name="Normalny 4 3 2 4 2 4 3" xfId="37142"/>
    <cellStyle name="Normalny 4 3 2 4 2 5" xfId="17443"/>
    <cellStyle name="Normalny 4 3 2 4 2 5 2" xfId="43699"/>
    <cellStyle name="Normalny 4 3 2 4 2 6" xfId="30610"/>
    <cellStyle name="Normalny 4 3 2 4 3" xfId="4078"/>
    <cellStyle name="Normalny 4 3 2 4 3 2" xfId="4079"/>
    <cellStyle name="Normalny 4 3 2 4 3 2 2" xfId="10800"/>
    <cellStyle name="Normalny 4 3 2 4 3 2 2 2" xfId="24030"/>
    <cellStyle name="Normalny 4 3 2 4 3 2 2 2 2" xfId="50225"/>
    <cellStyle name="Normalny 4 3 2 4 3 2 2 3" xfId="37147"/>
    <cellStyle name="Normalny 4 3 2 4 3 2 3" xfId="17448"/>
    <cellStyle name="Normalny 4 3 2 4 3 2 3 2" xfId="43704"/>
    <cellStyle name="Normalny 4 3 2 4 3 2 4" xfId="30615"/>
    <cellStyle name="Normalny 4 3 2 4 3 3" xfId="10799"/>
    <cellStyle name="Normalny 4 3 2 4 3 3 2" xfId="24029"/>
    <cellStyle name="Normalny 4 3 2 4 3 3 2 2" xfId="50224"/>
    <cellStyle name="Normalny 4 3 2 4 3 3 3" xfId="37146"/>
    <cellStyle name="Normalny 4 3 2 4 3 4" xfId="17447"/>
    <cellStyle name="Normalny 4 3 2 4 3 4 2" xfId="43703"/>
    <cellStyle name="Normalny 4 3 2 4 3 5" xfId="30614"/>
    <cellStyle name="Normalny 4 3 2 4 4" xfId="4080"/>
    <cellStyle name="Normalny 4 3 2 4 4 2" xfId="10801"/>
    <cellStyle name="Normalny 4 3 2 4 4 2 2" xfId="24031"/>
    <cellStyle name="Normalny 4 3 2 4 4 2 2 2" xfId="50226"/>
    <cellStyle name="Normalny 4 3 2 4 4 2 3" xfId="37148"/>
    <cellStyle name="Normalny 4 3 2 4 4 3" xfId="17449"/>
    <cellStyle name="Normalny 4 3 2 4 4 3 2" xfId="43705"/>
    <cellStyle name="Normalny 4 3 2 4 4 4" xfId="30616"/>
    <cellStyle name="Normalny 4 3 2 4 5" xfId="10794"/>
    <cellStyle name="Normalny 4 3 2 4 5 2" xfId="24024"/>
    <cellStyle name="Normalny 4 3 2 4 5 2 2" xfId="50219"/>
    <cellStyle name="Normalny 4 3 2 4 5 3" xfId="37141"/>
    <cellStyle name="Normalny 4 3 2 4 6" xfId="17442"/>
    <cellStyle name="Normalny 4 3 2 4 6 2" xfId="43698"/>
    <cellStyle name="Normalny 4 3 2 4 7" xfId="30609"/>
    <cellStyle name="Normalny 4 3 2 5" xfId="4081"/>
    <cellStyle name="Normalny 4 3 2 5 2" xfId="4082"/>
    <cellStyle name="Normalny 4 3 2 5 2 2" xfId="4083"/>
    <cellStyle name="Normalny 4 3 2 5 2 2 2" xfId="10804"/>
    <cellStyle name="Normalny 4 3 2 5 2 2 2 2" xfId="24034"/>
    <cellStyle name="Normalny 4 3 2 5 2 2 2 2 2" xfId="50229"/>
    <cellStyle name="Normalny 4 3 2 5 2 2 2 3" xfId="37151"/>
    <cellStyle name="Normalny 4 3 2 5 2 2 3" xfId="17452"/>
    <cellStyle name="Normalny 4 3 2 5 2 2 3 2" xfId="43708"/>
    <cellStyle name="Normalny 4 3 2 5 2 2 4" xfId="30619"/>
    <cellStyle name="Normalny 4 3 2 5 2 3" xfId="10803"/>
    <cellStyle name="Normalny 4 3 2 5 2 3 2" xfId="24033"/>
    <cellStyle name="Normalny 4 3 2 5 2 3 2 2" xfId="50228"/>
    <cellStyle name="Normalny 4 3 2 5 2 3 3" xfId="37150"/>
    <cellStyle name="Normalny 4 3 2 5 2 4" xfId="17451"/>
    <cellStyle name="Normalny 4 3 2 5 2 4 2" xfId="43707"/>
    <cellStyle name="Normalny 4 3 2 5 2 5" xfId="30618"/>
    <cellStyle name="Normalny 4 3 2 5 3" xfId="4084"/>
    <cellStyle name="Normalny 4 3 2 5 3 2" xfId="10805"/>
    <cellStyle name="Normalny 4 3 2 5 3 2 2" xfId="24035"/>
    <cellStyle name="Normalny 4 3 2 5 3 2 2 2" xfId="50230"/>
    <cellStyle name="Normalny 4 3 2 5 3 2 3" xfId="37152"/>
    <cellStyle name="Normalny 4 3 2 5 3 3" xfId="17453"/>
    <cellStyle name="Normalny 4 3 2 5 3 3 2" xfId="43709"/>
    <cellStyle name="Normalny 4 3 2 5 3 4" xfId="30620"/>
    <cellStyle name="Normalny 4 3 2 5 4" xfId="10802"/>
    <cellStyle name="Normalny 4 3 2 5 4 2" xfId="24032"/>
    <cellStyle name="Normalny 4 3 2 5 4 2 2" xfId="50227"/>
    <cellStyle name="Normalny 4 3 2 5 4 3" xfId="37149"/>
    <cellStyle name="Normalny 4 3 2 5 5" xfId="17450"/>
    <cellStyle name="Normalny 4 3 2 5 5 2" xfId="43706"/>
    <cellStyle name="Normalny 4 3 2 5 6" xfId="30617"/>
    <cellStyle name="Normalny 4 3 2 6" xfId="4085"/>
    <cellStyle name="Normalny 4 3 2 6 2" xfId="4086"/>
    <cellStyle name="Normalny 4 3 2 6 2 2" xfId="10807"/>
    <cellStyle name="Normalny 4 3 2 6 2 2 2" xfId="24037"/>
    <cellStyle name="Normalny 4 3 2 6 2 2 2 2" xfId="50232"/>
    <cellStyle name="Normalny 4 3 2 6 2 2 3" xfId="37154"/>
    <cellStyle name="Normalny 4 3 2 6 2 3" xfId="17455"/>
    <cellStyle name="Normalny 4 3 2 6 2 3 2" xfId="43711"/>
    <cellStyle name="Normalny 4 3 2 6 2 4" xfId="30622"/>
    <cellStyle name="Normalny 4 3 2 6 3" xfId="10806"/>
    <cellStyle name="Normalny 4 3 2 6 3 2" xfId="24036"/>
    <cellStyle name="Normalny 4 3 2 6 3 2 2" xfId="50231"/>
    <cellStyle name="Normalny 4 3 2 6 3 3" xfId="37153"/>
    <cellStyle name="Normalny 4 3 2 6 4" xfId="17454"/>
    <cellStyle name="Normalny 4 3 2 6 4 2" xfId="43710"/>
    <cellStyle name="Normalny 4 3 2 6 5" xfId="30621"/>
    <cellStyle name="Normalny 4 3 2 7" xfId="4087"/>
    <cellStyle name="Normalny 4 3 2 7 2" xfId="10808"/>
    <cellStyle name="Normalny 4 3 2 7 2 2" xfId="24038"/>
    <cellStyle name="Normalny 4 3 2 7 2 2 2" xfId="50233"/>
    <cellStyle name="Normalny 4 3 2 7 2 3" xfId="37155"/>
    <cellStyle name="Normalny 4 3 2 7 3" xfId="17456"/>
    <cellStyle name="Normalny 4 3 2 7 3 2" xfId="43712"/>
    <cellStyle name="Normalny 4 3 2 7 4" xfId="30623"/>
    <cellStyle name="Normalny 4 3 2 8" xfId="10745"/>
    <cellStyle name="Normalny 4 3 2 8 2" xfId="23975"/>
    <cellStyle name="Normalny 4 3 2 8 2 2" xfId="50170"/>
    <cellStyle name="Normalny 4 3 2 8 3" xfId="37092"/>
    <cellStyle name="Normalny 4 3 2 9" xfId="17393"/>
    <cellStyle name="Normalny 4 3 2 9 2" xfId="43649"/>
    <cellStyle name="Normalny 4 3 3" xfId="4088"/>
    <cellStyle name="Normalny 4 3 3 2" xfId="4089"/>
    <cellStyle name="Normalny 4 3 3 2 2" xfId="4090"/>
    <cellStyle name="Normalny 4 3 3 2 2 2" xfId="4091"/>
    <cellStyle name="Normalny 4 3 3 2 2 2 2" xfId="4092"/>
    <cellStyle name="Normalny 4 3 3 2 2 2 2 2" xfId="4093"/>
    <cellStyle name="Normalny 4 3 3 2 2 2 2 2 2" xfId="10814"/>
    <cellStyle name="Normalny 4 3 3 2 2 2 2 2 2 2" xfId="24044"/>
    <cellStyle name="Normalny 4 3 3 2 2 2 2 2 2 2 2" xfId="50239"/>
    <cellStyle name="Normalny 4 3 3 2 2 2 2 2 2 3" xfId="37161"/>
    <cellStyle name="Normalny 4 3 3 2 2 2 2 2 3" xfId="17462"/>
    <cellStyle name="Normalny 4 3 3 2 2 2 2 2 3 2" xfId="43718"/>
    <cellStyle name="Normalny 4 3 3 2 2 2 2 2 4" xfId="30629"/>
    <cellStyle name="Normalny 4 3 3 2 2 2 2 3" xfId="10813"/>
    <cellStyle name="Normalny 4 3 3 2 2 2 2 3 2" xfId="24043"/>
    <cellStyle name="Normalny 4 3 3 2 2 2 2 3 2 2" xfId="50238"/>
    <cellStyle name="Normalny 4 3 3 2 2 2 2 3 3" xfId="37160"/>
    <cellStyle name="Normalny 4 3 3 2 2 2 2 4" xfId="17461"/>
    <cellStyle name="Normalny 4 3 3 2 2 2 2 4 2" xfId="43717"/>
    <cellStyle name="Normalny 4 3 3 2 2 2 2 5" xfId="30628"/>
    <cellStyle name="Normalny 4 3 3 2 2 2 3" xfId="4094"/>
    <cellStyle name="Normalny 4 3 3 2 2 2 3 2" xfId="10815"/>
    <cellStyle name="Normalny 4 3 3 2 2 2 3 2 2" xfId="24045"/>
    <cellStyle name="Normalny 4 3 3 2 2 2 3 2 2 2" xfId="50240"/>
    <cellStyle name="Normalny 4 3 3 2 2 2 3 2 3" xfId="37162"/>
    <cellStyle name="Normalny 4 3 3 2 2 2 3 3" xfId="17463"/>
    <cellStyle name="Normalny 4 3 3 2 2 2 3 3 2" xfId="43719"/>
    <cellStyle name="Normalny 4 3 3 2 2 2 3 4" xfId="30630"/>
    <cellStyle name="Normalny 4 3 3 2 2 2 4" xfId="10812"/>
    <cellStyle name="Normalny 4 3 3 2 2 2 4 2" xfId="24042"/>
    <cellStyle name="Normalny 4 3 3 2 2 2 4 2 2" xfId="50237"/>
    <cellStyle name="Normalny 4 3 3 2 2 2 4 3" xfId="37159"/>
    <cellStyle name="Normalny 4 3 3 2 2 2 5" xfId="17460"/>
    <cellStyle name="Normalny 4 3 3 2 2 2 5 2" xfId="43716"/>
    <cellStyle name="Normalny 4 3 3 2 2 2 6" xfId="30627"/>
    <cellStyle name="Normalny 4 3 3 2 2 3" xfId="4095"/>
    <cellStyle name="Normalny 4 3 3 2 2 3 2" xfId="4096"/>
    <cellStyle name="Normalny 4 3 3 2 2 3 2 2" xfId="10817"/>
    <cellStyle name="Normalny 4 3 3 2 2 3 2 2 2" xfId="24047"/>
    <cellStyle name="Normalny 4 3 3 2 2 3 2 2 2 2" xfId="50242"/>
    <cellStyle name="Normalny 4 3 3 2 2 3 2 2 3" xfId="37164"/>
    <cellStyle name="Normalny 4 3 3 2 2 3 2 3" xfId="17465"/>
    <cellStyle name="Normalny 4 3 3 2 2 3 2 3 2" xfId="43721"/>
    <cellStyle name="Normalny 4 3 3 2 2 3 2 4" xfId="30632"/>
    <cellStyle name="Normalny 4 3 3 2 2 3 3" xfId="10816"/>
    <cellStyle name="Normalny 4 3 3 2 2 3 3 2" xfId="24046"/>
    <cellStyle name="Normalny 4 3 3 2 2 3 3 2 2" xfId="50241"/>
    <cellStyle name="Normalny 4 3 3 2 2 3 3 3" xfId="37163"/>
    <cellStyle name="Normalny 4 3 3 2 2 3 4" xfId="17464"/>
    <cellStyle name="Normalny 4 3 3 2 2 3 4 2" xfId="43720"/>
    <cellStyle name="Normalny 4 3 3 2 2 3 5" xfId="30631"/>
    <cellStyle name="Normalny 4 3 3 2 2 4" xfId="4097"/>
    <cellStyle name="Normalny 4 3 3 2 2 4 2" xfId="10818"/>
    <cellStyle name="Normalny 4 3 3 2 2 4 2 2" xfId="24048"/>
    <cellStyle name="Normalny 4 3 3 2 2 4 2 2 2" xfId="50243"/>
    <cellStyle name="Normalny 4 3 3 2 2 4 2 3" xfId="37165"/>
    <cellStyle name="Normalny 4 3 3 2 2 4 3" xfId="17466"/>
    <cellStyle name="Normalny 4 3 3 2 2 4 3 2" xfId="43722"/>
    <cellStyle name="Normalny 4 3 3 2 2 4 4" xfId="30633"/>
    <cellStyle name="Normalny 4 3 3 2 2 5" xfId="10811"/>
    <cellStyle name="Normalny 4 3 3 2 2 5 2" xfId="24041"/>
    <cellStyle name="Normalny 4 3 3 2 2 5 2 2" xfId="50236"/>
    <cellStyle name="Normalny 4 3 3 2 2 5 3" xfId="37158"/>
    <cellStyle name="Normalny 4 3 3 2 2 6" xfId="17459"/>
    <cellStyle name="Normalny 4 3 3 2 2 6 2" xfId="43715"/>
    <cellStyle name="Normalny 4 3 3 2 2 7" xfId="30626"/>
    <cellStyle name="Normalny 4 3 3 2 3" xfId="4098"/>
    <cellStyle name="Normalny 4 3 3 2 3 2" xfId="4099"/>
    <cellStyle name="Normalny 4 3 3 2 3 2 2" xfId="4100"/>
    <cellStyle name="Normalny 4 3 3 2 3 2 2 2" xfId="10821"/>
    <cellStyle name="Normalny 4 3 3 2 3 2 2 2 2" xfId="24051"/>
    <cellStyle name="Normalny 4 3 3 2 3 2 2 2 2 2" xfId="50246"/>
    <cellStyle name="Normalny 4 3 3 2 3 2 2 2 3" xfId="37168"/>
    <cellStyle name="Normalny 4 3 3 2 3 2 2 3" xfId="17469"/>
    <cellStyle name="Normalny 4 3 3 2 3 2 2 3 2" xfId="43725"/>
    <cellStyle name="Normalny 4 3 3 2 3 2 2 4" xfId="30636"/>
    <cellStyle name="Normalny 4 3 3 2 3 2 3" xfId="10820"/>
    <cellStyle name="Normalny 4 3 3 2 3 2 3 2" xfId="24050"/>
    <cellStyle name="Normalny 4 3 3 2 3 2 3 2 2" xfId="50245"/>
    <cellStyle name="Normalny 4 3 3 2 3 2 3 3" xfId="37167"/>
    <cellStyle name="Normalny 4 3 3 2 3 2 4" xfId="17468"/>
    <cellStyle name="Normalny 4 3 3 2 3 2 4 2" xfId="43724"/>
    <cellStyle name="Normalny 4 3 3 2 3 2 5" xfId="30635"/>
    <cellStyle name="Normalny 4 3 3 2 3 3" xfId="4101"/>
    <cellStyle name="Normalny 4 3 3 2 3 3 2" xfId="10822"/>
    <cellStyle name="Normalny 4 3 3 2 3 3 2 2" xfId="24052"/>
    <cellStyle name="Normalny 4 3 3 2 3 3 2 2 2" xfId="50247"/>
    <cellStyle name="Normalny 4 3 3 2 3 3 2 3" xfId="37169"/>
    <cellStyle name="Normalny 4 3 3 2 3 3 3" xfId="17470"/>
    <cellStyle name="Normalny 4 3 3 2 3 3 3 2" xfId="43726"/>
    <cellStyle name="Normalny 4 3 3 2 3 3 4" xfId="30637"/>
    <cellStyle name="Normalny 4 3 3 2 3 4" xfId="10819"/>
    <cellStyle name="Normalny 4 3 3 2 3 4 2" xfId="24049"/>
    <cellStyle name="Normalny 4 3 3 2 3 4 2 2" xfId="50244"/>
    <cellStyle name="Normalny 4 3 3 2 3 4 3" xfId="37166"/>
    <cellStyle name="Normalny 4 3 3 2 3 5" xfId="17467"/>
    <cellStyle name="Normalny 4 3 3 2 3 5 2" xfId="43723"/>
    <cellStyle name="Normalny 4 3 3 2 3 6" xfId="30634"/>
    <cellStyle name="Normalny 4 3 3 2 4" xfId="4102"/>
    <cellStyle name="Normalny 4 3 3 2 4 2" xfId="4103"/>
    <cellStyle name="Normalny 4 3 3 2 4 2 2" xfId="10824"/>
    <cellStyle name="Normalny 4 3 3 2 4 2 2 2" xfId="24054"/>
    <cellStyle name="Normalny 4 3 3 2 4 2 2 2 2" xfId="50249"/>
    <cellStyle name="Normalny 4 3 3 2 4 2 2 3" xfId="37171"/>
    <cellStyle name="Normalny 4 3 3 2 4 2 3" xfId="17472"/>
    <cellStyle name="Normalny 4 3 3 2 4 2 3 2" xfId="43728"/>
    <cellStyle name="Normalny 4 3 3 2 4 2 4" xfId="30639"/>
    <cellStyle name="Normalny 4 3 3 2 4 3" xfId="10823"/>
    <cellStyle name="Normalny 4 3 3 2 4 3 2" xfId="24053"/>
    <cellStyle name="Normalny 4 3 3 2 4 3 2 2" xfId="50248"/>
    <cellStyle name="Normalny 4 3 3 2 4 3 3" xfId="37170"/>
    <cellStyle name="Normalny 4 3 3 2 4 4" xfId="17471"/>
    <cellStyle name="Normalny 4 3 3 2 4 4 2" xfId="43727"/>
    <cellStyle name="Normalny 4 3 3 2 4 5" xfId="30638"/>
    <cellStyle name="Normalny 4 3 3 2 5" xfId="4104"/>
    <cellStyle name="Normalny 4 3 3 2 5 2" xfId="10825"/>
    <cellStyle name="Normalny 4 3 3 2 5 2 2" xfId="24055"/>
    <cellStyle name="Normalny 4 3 3 2 5 2 2 2" xfId="50250"/>
    <cellStyle name="Normalny 4 3 3 2 5 2 3" xfId="37172"/>
    <cellStyle name="Normalny 4 3 3 2 5 3" xfId="17473"/>
    <cellStyle name="Normalny 4 3 3 2 5 3 2" xfId="43729"/>
    <cellStyle name="Normalny 4 3 3 2 5 4" xfId="30640"/>
    <cellStyle name="Normalny 4 3 3 2 6" xfId="10810"/>
    <cellStyle name="Normalny 4 3 3 2 6 2" xfId="24040"/>
    <cellStyle name="Normalny 4 3 3 2 6 2 2" xfId="50235"/>
    <cellStyle name="Normalny 4 3 3 2 6 3" xfId="37157"/>
    <cellStyle name="Normalny 4 3 3 2 7" xfId="17458"/>
    <cellStyle name="Normalny 4 3 3 2 7 2" xfId="43714"/>
    <cellStyle name="Normalny 4 3 3 2 8" xfId="30625"/>
    <cellStyle name="Normalny 4 3 3 3" xfId="4105"/>
    <cellStyle name="Normalny 4 3 3 3 2" xfId="4106"/>
    <cellStyle name="Normalny 4 3 3 3 2 2" xfId="4107"/>
    <cellStyle name="Normalny 4 3 3 3 2 2 2" xfId="4108"/>
    <cellStyle name="Normalny 4 3 3 3 2 2 2 2" xfId="10829"/>
    <cellStyle name="Normalny 4 3 3 3 2 2 2 2 2" xfId="24059"/>
    <cellStyle name="Normalny 4 3 3 3 2 2 2 2 2 2" xfId="50254"/>
    <cellStyle name="Normalny 4 3 3 3 2 2 2 2 3" xfId="37176"/>
    <cellStyle name="Normalny 4 3 3 3 2 2 2 3" xfId="17477"/>
    <cellStyle name="Normalny 4 3 3 3 2 2 2 3 2" xfId="43733"/>
    <cellStyle name="Normalny 4 3 3 3 2 2 2 4" xfId="30644"/>
    <cellStyle name="Normalny 4 3 3 3 2 2 3" xfId="10828"/>
    <cellStyle name="Normalny 4 3 3 3 2 2 3 2" xfId="24058"/>
    <cellStyle name="Normalny 4 3 3 3 2 2 3 2 2" xfId="50253"/>
    <cellStyle name="Normalny 4 3 3 3 2 2 3 3" xfId="37175"/>
    <cellStyle name="Normalny 4 3 3 3 2 2 4" xfId="17476"/>
    <cellStyle name="Normalny 4 3 3 3 2 2 4 2" xfId="43732"/>
    <cellStyle name="Normalny 4 3 3 3 2 2 5" xfId="30643"/>
    <cellStyle name="Normalny 4 3 3 3 2 3" xfId="4109"/>
    <cellStyle name="Normalny 4 3 3 3 2 3 2" xfId="10830"/>
    <cellStyle name="Normalny 4 3 3 3 2 3 2 2" xfId="24060"/>
    <cellStyle name="Normalny 4 3 3 3 2 3 2 2 2" xfId="50255"/>
    <cellStyle name="Normalny 4 3 3 3 2 3 2 3" xfId="37177"/>
    <cellStyle name="Normalny 4 3 3 3 2 3 3" xfId="17478"/>
    <cellStyle name="Normalny 4 3 3 3 2 3 3 2" xfId="43734"/>
    <cellStyle name="Normalny 4 3 3 3 2 3 4" xfId="30645"/>
    <cellStyle name="Normalny 4 3 3 3 2 4" xfId="10827"/>
    <cellStyle name="Normalny 4 3 3 3 2 4 2" xfId="24057"/>
    <cellStyle name="Normalny 4 3 3 3 2 4 2 2" xfId="50252"/>
    <cellStyle name="Normalny 4 3 3 3 2 4 3" xfId="37174"/>
    <cellStyle name="Normalny 4 3 3 3 2 5" xfId="17475"/>
    <cellStyle name="Normalny 4 3 3 3 2 5 2" xfId="43731"/>
    <cellStyle name="Normalny 4 3 3 3 2 6" xfId="30642"/>
    <cellStyle name="Normalny 4 3 3 3 3" xfId="4110"/>
    <cellStyle name="Normalny 4 3 3 3 3 2" xfId="4111"/>
    <cellStyle name="Normalny 4 3 3 3 3 2 2" xfId="10832"/>
    <cellStyle name="Normalny 4 3 3 3 3 2 2 2" xfId="24062"/>
    <cellStyle name="Normalny 4 3 3 3 3 2 2 2 2" xfId="50257"/>
    <cellStyle name="Normalny 4 3 3 3 3 2 2 3" xfId="37179"/>
    <cellStyle name="Normalny 4 3 3 3 3 2 3" xfId="17480"/>
    <cellStyle name="Normalny 4 3 3 3 3 2 3 2" xfId="43736"/>
    <cellStyle name="Normalny 4 3 3 3 3 2 4" xfId="30647"/>
    <cellStyle name="Normalny 4 3 3 3 3 3" xfId="10831"/>
    <cellStyle name="Normalny 4 3 3 3 3 3 2" xfId="24061"/>
    <cellStyle name="Normalny 4 3 3 3 3 3 2 2" xfId="50256"/>
    <cellStyle name="Normalny 4 3 3 3 3 3 3" xfId="37178"/>
    <cellStyle name="Normalny 4 3 3 3 3 4" xfId="17479"/>
    <cellStyle name="Normalny 4 3 3 3 3 4 2" xfId="43735"/>
    <cellStyle name="Normalny 4 3 3 3 3 5" xfId="30646"/>
    <cellStyle name="Normalny 4 3 3 3 4" xfId="4112"/>
    <cellStyle name="Normalny 4 3 3 3 4 2" xfId="10833"/>
    <cellStyle name="Normalny 4 3 3 3 4 2 2" xfId="24063"/>
    <cellStyle name="Normalny 4 3 3 3 4 2 2 2" xfId="50258"/>
    <cellStyle name="Normalny 4 3 3 3 4 2 3" xfId="37180"/>
    <cellStyle name="Normalny 4 3 3 3 4 3" xfId="17481"/>
    <cellStyle name="Normalny 4 3 3 3 4 3 2" xfId="43737"/>
    <cellStyle name="Normalny 4 3 3 3 4 4" xfId="30648"/>
    <cellStyle name="Normalny 4 3 3 3 5" xfId="10826"/>
    <cellStyle name="Normalny 4 3 3 3 5 2" xfId="24056"/>
    <cellStyle name="Normalny 4 3 3 3 5 2 2" xfId="50251"/>
    <cellStyle name="Normalny 4 3 3 3 5 3" xfId="37173"/>
    <cellStyle name="Normalny 4 3 3 3 6" xfId="17474"/>
    <cellStyle name="Normalny 4 3 3 3 6 2" xfId="43730"/>
    <cellStyle name="Normalny 4 3 3 3 7" xfId="30641"/>
    <cellStyle name="Normalny 4 3 3 4" xfId="4113"/>
    <cellStyle name="Normalny 4 3 3 4 2" xfId="4114"/>
    <cellStyle name="Normalny 4 3 3 4 2 2" xfId="4115"/>
    <cellStyle name="Normalny 4 3 3 4 2 2 2" xfId="10836"/>
    <cellStyle name="Normalny 4 3 3 4 2 2 2 2" xfId="24066"/>
    <cellStyle name="Normalny 4 3 3 4 2 2 2 2 2" xfId="50261"/>
    <cellStyle name="Normalny 4 3 3 4 2 2 2 3" xfId="37183"/>
    <cellStyle name="Normalny 4 3 3 4 2 2 3" xfId="17484"/>
    <cellStyle name="Normalny 4 3 3 4 2 2 3 2" xfId="43740"/>
    <cellStyle name="Normalny 4 3 3 4 2 2 4" xfId="30651"/>
    <cellStyle name="Normalny 4 3 3 4 2 3" xfId="10835"/>
    <cellStyle name="Normalny 4 3 3 4 2 3 2" xfId="24065"/>
    <cellStyle name="Normalny 4 3 3 4 2 3 2 2" xfId="50260"/>
    <cellStyle name="Normalny 4 3 3 4 2 3 3" xfId="37182"/>
    <cellStyle name="Normalny 4 3 3 4 2 4" xfId="17483"/>
    <cellStyle name="Normalny 4 3 3 4 2 4 2" xfId="43739"/>
    <cellStyle name="Normalny 4 3 3 4 2 5" xfId="30650"/>
    <cellStyle name="Normalny 4 3 3 4 3" xfId="4116"/>
    <cellStyle name="Normalny 4 3 3 4 3 2" xfId="10837"/>
    <cellStyle name="Normalny 4 3 3 4 3 2 2" xfId="24067"/>
    <cellStyle name="Normalny 4 3 3 4 3 2 2 2" xfId="50262"/>
    <cellStyle name="Normalny 4 3 3 4 3 2 3" xfId="37184"/>
    <cellStyle name="Normalny 4 3 3 4 3 3" xfId="17485"/>
    <cellStyle name="Normalny 4 3 3 4 3 3 2" xfId="43741"/>
    <cellStyle name="Normalny 4 3 3 4 3 4" xfId="30652"/>
    <cellStyle name="Normalny 4 3 3 4 4" xfId="10834"/>
    <cellStyle name="Normalny 4 3 3 4 4 2" xfId="24064"/>
    <cellStyle name="Normalny 4 3 3 4 4 2 2" xfId="50259"/>
    <cellStyle name="Normalny 4 3 3 4 4 3" xfId="37181"/>
    <cellStyle name="Normalny 4 3 3 4 5" xfId="17482"/>
    <cellStyle name="Normalny 4 3 3 4 5 2" xfId="43738"/>
    <cellStyle name="Normalny 4 3 3 4 6" xfId="30649"/>
    <cellStyle name="Normalny 4 3 3 5" xfId="4117"/>
    <cellStyle name="Normalny 4 3 3 5 2" xfId="4118"/>
    <cellStyle name="Normalny 4 3 3 5 2 2" xfId="10839"/>
    <cellStyle name="Normalny 4 3 3 5 2 2 2" xfId="24069"/>
    <cellStyle name="Normalny 4 3 3 5 2 2 2 2" xfId="50264"/>
    <cellStyle name="Normalny 4 3 3 5 2 2 3" xfId="37186"/>
    <cellStyle name="Normalny 4 3 3 5 2 3" xfId="17487"/>
    <cellStyle name="Normalny 4 3 3 5 2 3 2" xfId="43743"/>
    <cellStyle name="Normalny 4 3 3 5 2 4" xfId="30654"/>
    <cellStyle name="Normalny 4 3 3 5 3" xfId="10838"/>
    <cellStyle name="Normalny 4 3 3 5 3 2" xfId="24068"/>
    <cellStyle name="Normalny 4 3 3 5 3 2 2" xfId="50263"/>
    <cellStyle name="Normalny 4 3 3 5 3 3" xfId="37185"/>
    <cellStyle name="Normalny 4 3 3 5 4" xfId="17486"/>
    <cellStyle name="Normalny 4 3 3 5 4 2" xfId="43742"/>
    <cellStyle name="Normalny 4 3 3 5 5" xfId="30653"/>
    <cellStyle name="Normalny 4 3 3 6" xfId="4119"/>
    <cellStyle name="Normalny 4 3 3 6 2" xfId="10840"/>
    <cellStyle name="Normalny 4 3 3 6 2 2" xfId="24070"/>
    <cellStyle name="Normalny 4 3 3 6 2 2 2" xfId="50265"/>
    <cellStyle name="Normalny 4 3 3 6 2 3" xfId="37187"/>
    <cellStyle name="Normalny 4 3 3 6 3" xfId="17488"/>
    <cellStyle name="Normalny 4 3 3 6 3 2" xfId="43744"/>
    <cellStyle name="Normalny 4 3 3 6 4" xfId="30655"/>
    <cellStyle name="Normalny 4 3 3 7" xfId="10809"/>
    <cellStyle name="Normalny 4 3 3 7 2" xfId="24039"/>
    <cellStyle name="Normalny 4 3 3 7 2 2" xfId="50234"/>
    <cellStyle name="Normalny 4 3 3 7 3" xfId="37156"/>
    <cellStyle name="Normalny 4 3 3 8" xfId="17457"/>
    <cellStyle name="Normalny 4 3 3 8 2" xfId="43713"/>
    <cellStyle name="Normalny 4 3 3 9" xfId="30624"/>
    <cellStyle name="Normalny 4 3 4" xfId="4120"/>
    <cellStyle name="Normalny 4 3 4 2" xfId="4121"/>
    <cellStyle name="Normalny 4 3 4 2 2" xfId="4122"/>
    <cellStyle name="Normalny 4 3 4 2 2 2" xfId="4123"/>
    <cellStyle name="Normalny 4 3 4 2 2 2 2" xfId="4124"/>
    <cellStyle name="Normalny 4 3 4 2 2 2 2 2" xfId="10845"/>
    <cellStyle name="Normalny 4 3 4 2 2 2 2 2 2" xfId="24075"/>
    <cellStyle name="Normalny 4 3 4 2 2 2 2 2 2 2" xfId="50270"/>
    <cellStyle name="Normalny 4 3 4 2 2 2 2 2 3" xfId="37192"/>
    <cellStyle name="Normalny 4 3 4 2 2 2 2 3" xfId="17493"/>
    <cellStyle name="Normalny 4 3 4 2 2 2 2 3 2" xfId="43749"/>
    <cellStyle name="Normalny 4 3 4 2 2 2 2 4" xfId="30660"/>
    <cellStyle name="Normalny 4 3 4 2 2 2 3" xfId="10844"/>
    <cellStyle name="Normalny 4 3 4 2 2 2 3 2" xfId="24074"/>
    <cellStyle name="Normalny 4 3 4 2 2 2 3 2 2" xfId="50269"/>
    <cellStyle name="Normalny 4 3 4 2 2 2 3 3" xfId="37191"/>
    <cellStyle name="Normalny 4 3 4 2 2 2 4" xfId="17492"/>
    <cellStyle name="Normalny 4 3 4 2 2 2 4 2" xfId="43748"/>
    <cellStyle name="Normalny 4 3 4 2 2 2 5" xfId="30659"/>
    <cellStyle name="Normalny 4 3 4 2 2 3" xfId="4125"/>
    <cellStyle name="Normalny 4 3 4 2 2 3 2" xfId="10846"/>
    <cellStyle name="Normalny 4 3 4 2 2 3 2 2" xfId="24076"/>
    <cellStyle name="Normalny 4 3 4 2 2 3 2 2 2" xfId="50271"/>
    <cellStyle name="Normalny 4 3 4 2 2 3 2 3" xfId="37193"/>
    <cellStyle name="Normalny 4 3 4 2 2 3 3" xfId="17494"/>
    <cellStyle name="Normalny 4 3 4 2 2 3 3 2" xfId="43750"/>
    <cellStyle name="Normalny 4 3 4 2 2 3 4" xfId="30661"/>
    <cellStyle name="Normalny 4 3 4 2 2 4" xfId="10843"/>
    <cellStyle name="Normalny 4 3 4 2 2 4 2" xfId="24073"/>
    <cellStyle name="Normalny 4 3 4 2 2 4 2 2" xfId="50268"/>
    <cellStyle name="Normalny 4 3 4 2 2 4 3" xfId="37190"/>
    <cellStyle name="Normalny 4 3 4 2 2 5" xfId="17491"/>
    <cellStyle name="Normalny 4 3 4 2 2 5 2" xfId="43747"/>
    <cellStyle name="Normalny 4 3 4 2 2 6" xfId="30658"/>
    <cellStyle name="Normalny 4 3 4 2 3" xfId="4126"/>
    <cellStyle name="Normalny 4 3 4 2 3 2" xfId="4127"/>
    <cellStyle name="Normalny 4 3 4 2 3 2 2" xfId="10848"/>
    <cellStyle name="Normalny 4 3 4 2 3 2 2 2" xfId="24078"/>
    <cellStyle name="Normalny 4 3 4 2 3 2 2 2 2" xfId="50273"/>
    <cellStyle name="Normalny 4 3 4 2 3 2 2 3" xfId="37195"/>
    <cellStyle name="Normalny 4 3 4 2 3 2 3" xfId="17496"/>
    <cellStyle name="Normalny 4 3 4 2 3 2 3 2" xfId="43752"/>
    <cellStyle name="Normalny 4 3 4 2 3 2 4" xfId="30663"/>
    <cellStyle name="Normalny 4 3 4 2 3 3" xfId="10847"/>
    <cellStyle name="Normalny 4 3 4 2 3 3 2" xfId="24077"/>
    <cellStyle name="Normalny 4 3 4 2 3 3 2 2" xfId="50272"/>
    <cellStyle name="Normalny 4 3 4 2 3 3 3" xfId="37194"/>
    <cellStyle name="Normalny 4 3 4 2 3 4" xfId="17495"/>
    <cellStyle name="Normalny 4 3 4 2 3 4 2" xfId="43751"/>
    <cellStyle name="Normalny 4 3 4 2 3 5" xfId="30662"/>
    <cellStyle name="Normalny 4 3 4 2 4" xfId="4128"/>
    <cellStyle name="Normalny 4 3 4 2 4 2" xfId="10849"/>
    <cellStyle name="Normalny 4 3 4 2 4 2 2" xfId="24079"/>
    <cellStyle name="Normalny 4 3 4 2 4 2 2 2" xfId="50274"/>
    <cellStyle name="Normalny 4 3 4 2 4 2 3" xfId="37196"/>
    <cellStyle name="Normalny 4 3 4 2 4 3" xfId="17497"/>
    <cellStyle name="Normalny 4 3 4 2 4 3 2" xfId="43753"/>
    <cellStyle name="Normalny 4 3 4 2 4 4" xfId="30664"/>
    <cellStyle name="Normalny 4 3 4 2 5" xfId="10842"/>
    <cellStyle name="Normalny 4 3 4 2 5 2" xfId="24072"/>
    <cellStyle name="Normalny 4 3 4 2 5 2 2" xfId="50267"/>
    <cellStyle name="Normalny 4 3 4 2 5 3" xfId="37189"/>
    <cellStyle name="Normalny 4 3 4 2 6" xfId="17490"/>
    <cellStyle name="Normalny 4 3 4 2 6 2" xfId="43746"/>
    <cellStyle name="Normalny 4 3 4 2 7" xfId="30657"/>
    <cellStyle name="Normalny 4 3 4 3" xfId="4129"/>
    <cellStyle name="Normalny 4 3 4 3 2" xfId="4130"/>
    <cellStyle name="Normalny 4 3 4 3 2 2" xfId="4131"/>
    <cellStyle name="Normalny 4 3 4 3 2 2 2" xfId="10852"/>
    <cellStyle name="Normalny 4 3 4 3 2 2 2 2" xfId="24082"/>
    <cellStyle name="Normalny 4 3 4 3 2 2 2 2 2" xfId="50277"/>
    <cellStyle name="Normalny 4 3 4 3 2 2 2 3" xfId="37199"/>
    <cellStyle name="Normalny 4 3 4 3 2 2 3" xfId="17500"/>
    <cellStyle name="Normalny 4 3 4 3 2 2 3 2" xfId="43756"/>
    <cellStyle name="Normalny 4 3 4 3 2 2 4" xfId="30667"/>
    <cellStyle name="Normalny 4 3 4 3 2 3" xfId="10851"/>
    <cellStyle name="Normalny 4 3 4 3 2 3 2" xfId="24081"/>
    <cellStyle name="Normalny 4 3 4 3 2 3 2 2" xfId="50276"/>
    <cellStyle name="Normalny 4 3 4 3 2 3 3" xfId="37198"/>
    <cellStyle name="Normalny 4 3 4 3 2 4" xfId="17499"/>
    <cellStyle name="Normalny 4 3 4 3 2 4 2" xfId="43755"/>
    <cellStyle name="Normalny 4 3 4 3 2 5" xfId="30666"/>
    <cellStyle name="Normalny 4 3 4 3 3" xfId="4132"/>
    <cellStyle name="Normalny 4 3 4 3 3 2" xfId="10853"/>
    <cellStyle name="Normalny 4 3 4 3 3 2 2" xfId="24083"/>
    <cellStyle name="Normalny 4 3 4 3 3 2 2 2" xfId="50278"/>
    <cellStyle name="Normalny 4 3 4 3 3 2 3" xfId="37200"/>
    <cellStyle name="Normalny 4 3 4 3 3 3" xfId="17501"/>
    <cellStyle name="Normalny 4 3 4 3 3 3 2" xfId="43757"/>
    <cellStyle name="Normalny 4 3 4 3 3 4" xfId="30668"/>
    <cellStyle name="Normalny 4 3 4 3 4" xfId="10850"/>
    <cellStyle name="Normalny 4 3 4 3 4 2" xfId="24080"/>
    <cellStyle name="Normalny 4 3 4 3 4 2 2" xfId="50275"/>
    <cellStyle name="Normalny 4 3 4 3 4 3" xfId="37197"/>
    <cellStyle name="Normalny 4 3 4 3 5" xfId="17498"/>
    <cellStyle name="Normalny 4 3 4 3 5 2" xfId="43754"/>
    <cellStyle name="Normalny 4 3 4 3 6" xfId="30665"/>
    <cellStyle name="Normalny 4 3 4 4" xfId="4133"/>
    <cellStyle name="Normalny 4 3 4 4 2" xfId="4134"/>
    <cellStyle name="Normalny 4 3 4 4 2 2" xfId="10855"/>
    <cellStyle name="Normalny 4 3 4 4 2 2 2" xfId="24085"/>
    <cellStyle name="Normalny 4 3 4 4 2 2 2 2" xfId="50280"/>
    <cellStyle name="Normalny 4 3 4 4 2 2 3" xfId="37202"/>
    <cellStyle name="Normalny 4 3 4 4 2 3" xfId="17503"/>
    <cellStyle name="Normalny 4 3 4 4 2 3 2" xfId="43759"/>
    <cellStyle name="Normalny 4 3 4 4 2 4" xfId="30670"/>
    <cellStyle name="Normalny 4 3 4 4 3" xfId="10854"/>
    <cellStyle name="Normalny 4 3 4 4 3 2" xfId="24084"/>
    <cellStyle name="Normalny 4 3 4 4 3 2 2" xfId="50279"/>
    <cellStyle name="Normalny 4 3 4 4 3 3" xfId="37201"/>
    <cellStyle name="Normalny 4 3 4 4 4" xfId="17502"/>
    <cellStyle name="Normalny 4 3 4 4 4 2" xfId="43758"/>
    <cellStyle name="Normalny 4 3 4 4 5" xfId="30669"/>
    <cellStyle name="Normalny 4 3 4 5" xfId="4135"/>
    <cellStyle name="Normalny 4 3 4 5 2" xfId="10856"/>
    <cellStyle name="Normalny 4 3 4 5 2 2" xfId="24086"/>
    <cellStyle name="Normalny 4 3 4 5 2 2 2" xfId="50281"/>
    <cellStyle name="Normalny 4 3 4 5 2 3" xfId="37203"/>
    <cellStyle name="Normalny 4 3 4 5 3" xfId="17504"/>
    <cellStyle name="Normalny 4 3 4 5 3 2" xfId="43760"/>
    <cellStyle name="Normalny 4 3 4 5 4" xfId="30671"/>
    <cellStyle name="Normalny 4 3 4 6" xfId="10841"/>
    <cellStyle name="Normalny 4 3 4 6 2" xfId="24071"/>
    <cellStyle name="Normalny 4 3 4 6 2 2" xfId="50266"/>
    <cellStyle name="Normalny 4 3 4 6 3" xfId="37188"/>
    <cellStyle name="Normalny 4 3 4 7" xfId="17489"/>
    <cellStyle name="Normalny 4 3 4 7 2" xfId="43745"/>
    <cellStyle name="Normalny 4 3 4 8" xfId="30656"/>
    <cellStyle name="Normalny 4 3 5" xfId="4136"/>
    <cellStyle name="Normalny 4 3 5 2" xfId="4137"/>
    <cellStyle name="Normalny 4 3 5 2 2" xfId="4138"/>
    <cellStyle name="Normalny 4 3 5 2 2 2" xfId="4139"/>
    <cellStyle name="Normalny 4 3 5 2 2 2 2" xfId="10860"/>
    <cellStyle name="Normalny 4 3 5 2 2 2 2 2" xfId="24090"/>
    <cellStyle name="Normalny 4 3 5 2 2 2 2 2 2" xfId="50285"/>
    <cellStyle name="Normalny 4 3 5 2 2 2 2 3" xfId="37207"/>
    <cellStyle name="Normalny 4 3 5 2 2 2 3" xfId="17508"/>
    <cellStyle name="Normalny 4 3 5 2 2 2 3 2" xfId="43764"/>
    <cellStyle name="Normalny 4 3 5 2 2 2 4" xfId="30675"/>
    <cellStyle name="Normalny 4 3 5 2 2 3" xfId="10859"/>
    <cellStyle name="Normalny 4 3 5 2 2 3 2" xfId="24089"/>
    <cellStyle name="Normalny 4 3 5 2 2 3 2 2" xfId="50284"/>
    <cellStyle name="Normalny 4 3 5 2 2 3 3" xfId="37206"/>
    <cellStyle name="Normalny 4 3 5 2 2 4" xfId="17507"/>
    <cellStyle name="Normalny 4 3 5 2 2 4 2" xfId="43763"/>
    <cellStyle name="Normalny 4 3 5 2 2 5" xfId="30674"/>
    <cellStyle name="Normalny 4 3 5 2 3" xfId="4140"/>
    <cellStyle name="Normalny 4 3 5 2 3 2" xfId="10861"/>
    <cellStyle name="Normalny 4 3 5 2 3 2 2" xfId="24091"/>
    <cellStyle name="Normalny 4 3 5 2 3 2 2 2" xfId="50286"/>
    <cellStyle name="Normalny 4 3 5 2 3 2 3" xfId="37208"/>
    <cellStyle name="Normalny 4 3 5 2 3 3" xfId="17509"/>
    <cellStyle name="Normalny 4 3 5 2 3 3 2" xfId="43765"/>
    <cellStyle name="Normalny 4 3 5 2 3 4" xfId="30676"/>
    <cellStyle name="Normalny 4 3 5 2 4" xfId="10858"/>
    <cellStyle name="Normalny 4 3 5 2 4 2" xfId="24088"/>
    <cellStyle name="Normalny 4 3 5 2 4 2 2" xfId="50283"/>
    <cellStyle name="Normalny 4 3 5 2 4 3" xfId="37205"/>
    <cellStyle name="Normalny 4 3 5 2 5" xfId="17506"/>
    <cellStyle name="Normalny 4 3 5 2 5 2" xfId="43762"/>
    <cellStyle name="Normalny 4 3 5 2 6" xfId="30673"/>
    <cellStyle name="Normalny 4 3 5 3" xfId="4141"/>
    <cellStyle name="Normalny 4 3 5 3 2" xfId="4142"/>
    <cellStyle name="Normalny 4 3 5 3 2 2" xfId="10863"/>
    <cellStyle name="Normalny 4 3 5 3 2 2 2" xfId="24093"/>
    <cellStyle name="Normalny 4 3 5 3 2 2 2 2" xfId="50288"/>
    <cellStyle name="Normalny 4 3 5 3 2 2 3" xfId="37210"/>
    <cellStyle name="Normalny 4 3 5 3 2 3" xfId="17511"/>
    <cellStyle name="Normalny 4 3 5 3 2 3 2" xfId="43767"/>
    <cellStyle name="Normalny 4 3 5 3 2 4" xfId="30678"/>
    <cellStyle name="Normalny 4 3 5 3 3" xfId="10862"/>
    <cellStyle name="Normalny 4 3 5 3 3 2" xfId="24092"/>
    <cellStyle name="Normalny 4 3 5 3 3 2 2" xfId="50287"/>
    <cellStyle name="Normalny 4 3 5 3 3 3" xfId="37209"/>
    <cellStyle name="Normalny 4 3 5 3 4" xfId="17510"/>
    <cellStyle name="Normalny 4 3 5 3 4 2" xfId="43766"/>
    <cellStyle name="Normalny 4 3 5 3 5" xfId="30677"/>
    <cellStyle name="Normalny 4 3 5 4" xfId="4143"/>
    <cellStyle name="Normalny 4 3 5 4 2" xfId="10864"/>
    <cellStyle name="Normalny 4 3 5 4 2 2" xfId="24094"/>
    <cellStyle name="Normalny 4 3 5 4 2 2 2" xfId="50289"/>
    <cellStyle name="Normalny 4 3 5 4 2 3" xfId="37211"/>
    <cellStyle name="Normalny 4 3 5 4 3" xfId="17512"/>
    <cellStyle name="Normalny 4 3 5 4 3 2" xfId="43768"/>
    <cellStyle name="Normalny 4 3 5 4 4" xfId="30679"/>
    <cellStyle name="Normalny 4 3 5 5" xfId="10857"/>
    <cellStyle name="Normalny 4 3 5 5 2" xfId="24087"/>
    <cellStyle name="Normalny 4 3 5 5 2 2" xfId="50282"/>
    <cellStyle name="Normalny 4 3 5 5 3" xfId="37204"/>
    <cellStyle name="Normalny 4 3 5 6" xfId="17505"/>
    <cellStyle name="Normalny 4 3 5 6 2" xfId="43761"/>
    <cellStyle name="Normalny 4 3 5 7" xfId="30672"/>
    <cellStyle name="Normalny 4 3 6" xfId="4144"/>
    <cellStyle name="Normalny 4 3 6 2" xfId="4145"/>
    <cellStyle name="Normalny 4 3 6 2 2" xfId="4146"/>
    <cellStyle name="Normalny 4 3 6 2 2 2" xfId="10867"/>
    <cellStyle name="Normalny 4 3 6 2 2 2 2" xfId="24097"/>
    <cellStyle name="Normalny 4 3 6 2 2 2 2 2" xfId="50292"/>
    <cellStyle name="Normalny 4 3 6 2 2 2 3" xfId="37214"/>
    <cellStyle name="Normalny 4 3 6 2 2 3" xfId="17515"/>
    <cellStyle name="Normalny 4 3 6 2 2 3 2" xfId="43771"/>
    <cellStyle name="Normalny 4 3 6 2 2 4" xfId="30682"/>
    <cellStyle name="Normalny 4 3 6 2 3" xfId="10866"/>
    <cellStyle name="Normalny 4 3 6 2 3 2" xfId="24096"/>
    <cellStyle name="Normalny 4 3 6 2 3 2 2" xfId="50291"/>
    <cellStyle name="Normalny 4 3 6 2 3 3" xfId="37213"/>
    <cellStyle name="Normalny 4 3 6 2 4" xfId="17514"/>
    <cellStyle name="Normalny 4 3 6 2 4 2" xfId="43770"/>
    <cellStyle name="Normalny 4 3 6 2 5" xfId="30681"/>
    <cellStyle name="Normalny 4 3 6 3" xfId="4147"/>
    <cellStyle name="Normalny 4 3 6 3 2" xfId="10868"/>
    <cellStyle name="Normalny 4 3 6 3 2 2" xfId="24098"/>
    <cellStyle name="Normalny 4 3 6 3 2 2 2" xfId="50293"/>
    <cellStyle name="Normalny 4 3 6 3 2 3" xfId="37215"/>
    <cellStyle name="Normalny 4 3 6 3 3" xfId="17516"/>
    <cellStyle name="Normalny 4 3 6 3 3 2" xfId="43772"/>
    <cellStyle name="Normalny 4 3 6 3 4" xfId="30683"/>
    <cellStyle name="Normalny 4 3 6 4" xfId="10865"/>
    <cellStyle name="Normalny 4 3 6 4 2" xfId="24095"/>
    <cellStyle name="Normalny 4 3 6 4 2 2" xfId="50290"/>
    <cellStyle name="Normalny 4 3 6 4 3" xfId="37212"/>
    <cellStyle name="Normalny 4 3 6 5" xfId="17513"/>
    <cellStyle name="Normalny 4 3 6 5 2" xfId="43769"/>
    <cellStyle name="Normalny 4 3 6 6" xfId="30680"/>
    <cellStyle name="Normalny 4 3 7" xfId="4148"/>
    <cellStyle name="Normalny 4 3 7 2" xfId="4149"/>
    <cellStyle name="Normalny 4 3 7 2 2" xfId="10870"/>
    <cellStyle name="Normalny 4 3 7 2 2 2" xfId="24100"/>
    <cellStyle name="Normalny 4 3 7 2 2 2 2" xfId="50295"/>
    <cellStyle name="Normalny 4 3 7 2 2 3" xfId="37217"/>
    <cellStyle name="Normalny 4 3 7 2 3" xfId="17518"/>
    <cellStyle name="Normalny 4 3 7 2 3 2" xfId="43774"/>
    <cellStyle name="Normalny 4 3 7 2 4" xfId="30685"/>
    <cellStyle name="Normalny 4 3 7 3" xfId="10869"/>
    <cellStyle name="Normalny 4 3 7 3 2" xfId="24099"/>
    <cellStyle name="Normalny 4 3 7 3 2 2" xfId="50294"/>
    <cellStyle name="Normalny 4 3 7 3 3" xfId="37216"/>
    <cellStyle name="Normalny 4 3 7 4" xfId="17517"/>
    <cellStyle name="Normalny 4 3 7 4 2" xfId="43773"/>
    <cellStyle name="Normalny 4 3 7 5" xfId="30684"/>
    <cellStyle name="Normalny 4 3 8" xfId="4150"/>
    <cellStyle name="Normalny 4 3 8 2" xfId="10871"/>
    <cellStyle name="Normalny 4 3 8 2 2" xfId="24101"/>
    <cellStyle name="Normalny 4 3 8 2 2 2" xfId="50296"/>
    <cellStyle name="Normalny 4 3 8 2 3" xfId="37218"/>
    <cellStyle name="Normalny 4 3 8 3" xfId="17519"/>
    <cellStyle name="Normalny 4 3 8 3 2" xfId="43775"/>
    <cellStyle name="Normalny 4 3 8 4" xfId="30686"/>
    <cellStyle name="Normalny 4 3 9" xfId="7063"/>
    <cellStyle name="Normalny 4 3 9 2" xfId="13661"/>
    <cellStyle name="Normalny 4 3 9 2 2" xfId="26890"/>
    <cellStyle name="Normalny 4 3 9 2 2 2" xfId="53056"/>
    <cellStyle name="Normalny 4 3 9 2 3" xfId="39978"/>
    <cellStyle name="Normalny 4 3 9 3" xfId="20309"/>
    <cellStyle name="Normalny 4 3 9 3 2" xfId="46535"/>
    <cellStyle name="Normalny 4 3 9 4" xfId="33445"/>
    <cellStyle name="Normalny 4 4" xfId="4151"/>
    <cellStyle name="Normalny 4 5" xfId="4152"/>
    <cellStyle name="Normalny 4 5 10" xfId="30687"/>
    <cellStyle name="Normalny 4 5 2" xfId="4153"/>
    <cellStyle name="Normalny 4 5 2 2" xfId="4154"/>
    <cellStyle name="Normalny 4 5 2 2 2" xfId="4155"/>
    <cellStyle name="Normalny 4 5 2 2 2 2" xfId="4156"/>
    <cellStyle name="Normalny 4 5 2 2 2 2 2" xfId="4157"/>
    <cellStyle name="Normalny 4 5 2 2 2 2 2 2" xfId="4158"/>
    <cellStyle name="Normalny 4 5 2 2 2 2 2 2 2" xfId="10878"/>
    <cellStyle name="Normalny 4 5 2 2 2 2 2 2 2 2" xfId="24108"/>
    <cellStyle name="Normalny 4 5 2 2 2 2 2 2 2 2 2" xfId="50303"/>
    <cellStyle name="Normalny 4 5 2 2 2 2 2 2 2 3" xfId="37225"/>
    <cellStyle name="Normalny 4 5 2 2 2 2 2 2 3" xfId="17526"/>
    <cellStyle name="Normalny 4 5 2 2 2 2 2 2 3 2" xfId="43782"/>
    <cellStyle name="Normalny 4 5 2 2 2 2 2 2 4" xfId="30693"/>
    <cellStyle name="Normalny 4 5 2 2 2 2 2 3" xfId="10877"/>
    <cellStyle name="Normalny 4 5 2 2 2 2 2 3 2" xfId="24107"/>
    <cellStyle name="Normalny 4 5 2 2 2 2 2 3 2 2" xfId="50302"/>
    <cellStyle name="Normalny 4 5 2 2 2 2 2 3 3" xfId="37224"/>
    <cellStyle name="Normalny 4 5 2 2 2 2 2 4" xfId="17525"/>
    <cellStyle name="Normalny 4 5 2 2 2 2 2 4 2" xfId="43781"/>
    <cellStyle name="Normalny 4 5 2 2 2 2 2 5" xfId="30692"/>
    <cellStyle name="Normalny 4 5 2 2 2 2 3" xfId="4159"/>
    <cellStyle name="Normalny 4 5 2 2 2 2 3 2" xfId="10879"/>
    <cellStyle name="Normalny 4 5 2 2 2 2 3 2 2" xfId="24109"/>
    <cellStyle name="Normalny 4 5 2 2 2 2 3 2 2 2" xfId="50304"/>
    <cellStyle name="Normalny 4 5 2 2 2 2 3 2 3" xfId="37226"/>
    <cellStyle name="Normalny 4 5 2 2 2 2 3 3" xfId="17527"/>
    <cellStyle name="Normalny 4 5 2 2 2 2 3 3 2" xfId="43783"/>
    <cellStyle name="Normalny 4 5 2 2 2 2 3 4" xfId="30694"/>
    <cellStyle name="Normalny 4 5 2 2 2 2 4" xfId="10876"/>
    <cellStyle name="Normalny 4 5 2 2 2 2 4 2" xfId="24106"/>
    <cellStyle name="Normalny 4 5 2 2 2 2 4 2 2" xfId="50301"/>
    <cellStyle name="Normalny 4 5 2 2 2 2 4 3" xfId="37223"/>
    <cellStyle name="Normalny 4 5 2 2 2 2 5" xfId="17524"/>
    <cellStyle name="Normalny 4 5 2 2 2 2 5 2" xfId="43780"/>
    <cellStyle name="Normalny 4 5 2 2 2 2 6" xfId="30691"/>
    <cellStyle name="Normalny 4 5 2 2 2 3" xfId="4160"/>
    <cellStyle name="Normalny 4 5 2 2 2 3 2" xfId="4161"/>
    <cellStyle name="Normalny 4 5 2 2 2 3 2 2" xfId="10881"/>
    <cellStyle name="Normalny 4 5 2 2 2 3 2 2 2" xfId="24111"/>
    <cellStyle name="Normalny 4 5 2 2 2 3 2 2 2 2" xfId="50306"/>
    <cellStyle name="Normalny 4 5 2 2 2 3 2 2 3" xfId="37228"/>
    <cellStyle name="Normalny 4 5 2 2 2 3 2 3" xfId="17529"/>
    <cellStyle name="Normalny 4 5 2 2 2 3 2 3 2" xfId="43785"/>
    <cellStyle name="Normalny 4 5 2 2 2 3 2 4" xfId="30696"/>
    <cellStyle name="Normalny 4 5 2 2 2 3 3" xfId="10880"/>
    <cellStyle name="Normalny 4 5 2 2 2 3 3 2" xfId="24110"/>
    <cellStyle name="Normalny 4 5 2 2 2 3 3 2 2" xfId="50305"/>
    <cellStyle name="Normalny 4 5 2 2 2 3 3 3" xfId="37227"/>
    <cellStyle name="Normalny 4 5 2 2 2 3 4" xfId="17528"/>
    <cellStyle name="Normalny 4 5 2 2 2 3 4 2" xfId="43784"/>
    <cellStyle name="Normalny 4 5 2 2 2 3 5" xfId="30695"/>
    <cellStyle name="Normalny 4 5 2 2 2 4" xfId="4162"/>
    <cellStyle name="Normalny 4 5 2 2 2 4 2" xfId="10882"/>
    <cellStyle name="Normalny 4 5 2 2 2 4 2 2" xfId="24112"/>
    <cellStyle name="Normalny 4 5 2 2 2 4 2 2 2" xfId="50307"/>
    <cellStyle name="Normalny 4 5 2 2 2 4 2 3" xfId="37229"/>
    <cellStyle name="Normalny 4 5 2 2 2 4 3" xfId="17530"/>
    <cellStyle name="Normalny 4 5 2 2 2 4 3 2" xfId="43786"/>
    <cellStyle name="Normalny 4 5 2 2 2 4 4" xfId="30697"/>
    <cellStyle name="Normalny 4 5 2 2 2 5" xfId="10875"/>
    <cellStyle name="Normalny 4 5 2 2 2 5 2" xfId="24105"/>
    <cellStyle name="Normalny 4 5 2 2 2 5 2 2" xfId="50300"/>
    <cellStyle name="Normalny 4 5 2 2 2 5 3" xfId="37222"/>
    <cellStyle name="Normalny 4 5 2 2 2 6" xfId="17523"/>
    <cellStyle name="Normalny 4 5 2 2 2 6 2" xfId="43779"/>
    <cellStyle name="Normalny 4 5 2 2 2 7" xfId="30690"/>
    <cellStyle name="Normalny 4 5 2 2 3" xfId="4163"/>
    <cellStyle name="Normalny 4 5 2 2 3 2" xfId="4164"/>
    <cellStyle name="Normalny 4 5 2 2 3 2 2" xfId="4165"/>
    <cellStyle name="Normalny 4 5 2 2 3 2 2 2" xfId="10885"/>
    <cellStyle name="Normalny 4 5 2 2 3 2 2 2 2" xfId="24115"/>
    <cellStyle name="Normalny 4 5 2 2 3 2 2 2 2 2" xfId="50310"/>
    <cellStyle name="Normalny 4 5 2 2 3 2 2 2 3" xfId="37232"/>
    <cellStyle name="Normalny 4 5 2 2 3 2 2 3" xfId="17533"/>
    <cellStyle name="Normalny 4 5 2 2 3 2 2 3 2" xfId="43789"/>
    <cellStyle name="Normalny 4 5 2 2 3 2 2 4" xfId="30700"/>
    <cellStyle name="Normalny 4 5 2 2 3 2 3" xfId="10884"/>
    <cellStyle name="Normalny 4 5 2 2 3 2 3 2" xfId="24114"/>
    <cellStyle name="Normalny 4 5 2 2 3 2 3 2 2" xfId="50309"/>
    <cellStyle name="Normalny 4 5 2 2 3 2 3 3" xfId="37231"/>
    <cellStyle name="Normalny 4 5 2 2 3 2 4" xfId="17532"/>
    <cellStyle name="Normalny 4 5 2 2 3 2 4 2" xfId="43788"/>
    <cellStyle name="Normalny 4 5 2 2 3 2 5" xfId="30699"/>
    <cellStyle name="Normalny 4 5 2 2 3 3" xfId="4166"/>
    <cellStyle name="Normalny 4 5 2 2 3 3 2" xfId="10886"/>
    <cellStyle name="Normalny 4 5 2 2 3 3 2 2" xfId="24116"/>
    <cellStyle name="Normalny 4 5 2 2 3 3 2 2 2" xfId="50311"/>
    <cellStyle name="Normalny 4 5 2 2 3 3 2 3" xfId="37233"/>
    <cellStyle name="Normalny 4 5 2 2 3 3 3" xfId="17534"/>
    <cellStyle name="Normalny 4 5 2 2 3 3 3 2" xfId="43790"/>
    <cellStyle name="Normalny 4 5 2 2 3 3 4" xfId="30701"/>
    <cellStyle name="Normalny 4 5 2 2 3 4" xfId="10883"/>
    <cellStyle name="Normalny 4 5 2 2 3 4 2" xfId="24113"/>
    <cellStyle name="Normalny 4 5 2 2 3 4 2 2" xfId="50308"/>
    <cellStyle name="Normalny 4 5 2 2 3 4 3" xfId="37230"/>
    <cellStyle name="Normalny 4 5 2 2 3 5" xfId="17531"/>
    <cellStyle name="Normalny 4 5 2 2 3 5 2" xfId="43787"/>
    <cellStyle name="Normalny 4 5 2 2 3 6" xfId="30698"/>
    <cellStyle name="Normalny 4 5 2 2 4" xfId="4167"/>
    <cellStyle name="Normalny 4 5 2 2 4 2" xfId="4168"/>
    <cellStyle name="Normalny 4 5 2 2 4 2 2" xfId="10888"/>
    <cellStyle name="Normalny 4 5 2 2 4 2 2 2" xfId="24118"/>
    <cellStyle name="Normalny 4 5 2 2 4 2 2 2 2" xfId="50313"/>
    <cellStyle name="Normalny 4 5 2 2 4 2 2 3" xfId="37235"/>
    <cellStyle name="Normalny 4 5 2 2 4 2 3" xfId="17536"/>
    <cellStyle name="Normalny 4 5 2 2 4 2 3 2" xfId="43792"/>
    <cellStyle name="Normalny 4 5 2 2 4 2 4" xfId="30703"/>
    <cellStyle name="Normalny 4 5 2 2 4 3" xfId="10887"/>
    <cellStyle name="Normalny 4 5 2 2 4 3 2" xfId="24117"/>
    <cellStyle name="Normalny 4 5 2 2 4 3 2 2" xfId="50312"/>
    <cellStyle name="Normalny 4 5 2 2 4 3 3" xfId="37234"/>
    <cellStyle name="Normalny 4 5 2 2 4 4" xfId="17535"/>
    <cellStyle name="Normalny 4 5 2 2 4 4 2" xfId="43791"/>
    <cellStyle name="Normalny 4 5 2 2 4 5" xfId="30702"/>
    <cellStyle name="Normalny 4 5 2 2 5" xfId="4169"/>
    <cellStyle name="Normalny 4 5 2 2 5 2" xfId="10889"/>
    <cellStyle name="Normalny 4 5 2 2 5 2 2" xfId="24119"/>
    <cellStyle name="Normalny 4 5 2 2 5 2 2 2" xfId="50314"/>
    <cellStyle name="Normalny 4 5 2 2 5 2 3" xfId="37236"/>
    <cellStyle name="Normalny 4 5 2 2 5 3" xfId="17537"/>
    <cellStyle name="Normalny 4 5 2 2 5 3 2" xfId="43793"/>
    <cellStyle name="Normalny 4 5 2 2 5 4" xfId="30704"/>
    <cellStyle name="Normalny 4 5 2 2 6" xfId="10874"/>
    <cellStyle name="Normalny 4 5 2 2 6 2" xfId="24104"/>
    <cellStyle name="Normalny 4 5 2 2 6 2 2" xfId="50299"/>
    <cellStyle name="Normalny 4 5 2 2 6 3" xfId="37221"/>
    <cellStyle name="Normalny 4 5 2 2 7" xfId="17522"/>
    <cellStyle name="Normalny 4 5 2 2 7 2" xfId="43778"/>
    <cellStyle name="Normalny 4 5 2 2 8" xfId="30689"/>
    <cellStyle name="Normalny 4 5 2 3" xfId="4170"/>
    <cellStyle name="Normalny 4 5 2 3 2" xfId="4171"/>
    <cellStyle name="Normalny 4 5 2 3 2 2" xfId="4172"/>
    <cellStyle name="Normalny 4 5 2 3 2 2 2" xfId="4173"/>
    <cellStyle name="Normalny 4 5 2 3 2 2 2 2" xfId="10893"/>
    <cellStyle name="Normalny 4 5 2 3 2 2 2 2 2" xfId="24123"/>
    <cellStyle name="Normalny 4 5 2 3 2 2 2 2 2 2" xfId="50318"/>
    <cellStyle name="Normalny 4 5 2 3 2 2 2 2 3" xfId="37240"/>
    <cellStyle name="Normalny 4 5 2 3 2 2 2 3" xfId="17541"/>
    <cellStyle name="Normalny 4 5 2 3 2 2 2 3 2" xfId="43797"/>
    <cellStyle name="Normalny 4 5 2 3 2 2 2 4" xfId="30708"/>
    <cellStyle name="Normalny 4 5 2 3 2 2 3" xfId="10892"/>
    <cellStyle name="Normalny 4 5 2 3 2 2 3 2" xfId="24122"/>
    <cellStyle name="Normalny 4 5 2 3 2 2 3 2 2" xfId="50317"/>
    <cellStyle name="Normalny 4 5 2 3 2 2 3 3" xfId="37239"/>
    <cellStyle name="Normalny 4 5 2 3 2 2 4" xfId="17540"/>
    <cellStyle name="Normalny 4 5 2 3 2 2 4 2" xfId="43796"/>
    <cellStyle name="Normalny 4 5 2 3 2 2 5" xfId="30707"/>
    <cellStyle name="Normalny 4 5 2 3 2 3" xfId="4174"/>
    <cellStyle name="Normalny 4 5 2 3 2 3 2" xfId="10894"/>
    <cellStyle name="Normalny 4 5 2 3 2 3 2 2" xfId="24124"/>
    <cellStyle name="Normalny 4 5 2 3 2 3 2 2 2" xfId="50319"/>
    <cellStyle name="Normalny 4 5 2 3 2 3 2 3" xfId="37241"/>
    <cellStyle name="Normalny 4 5 2 3 2 3 3" xfId="17542"/>
    <cellStyle name="Normalny 4 5 2 3 2 3 3 2" xfId="43798"/>
    <cellStyle name="Normalny 4 5 2 3 2 3 4" xfId="30709"/>
    <cellStyle name="Normalny 4 5 2 3 2 4" xfId="10891"/>
    <cellStyle name="Normalny 4 5 2 3 2 4 2" xfId="24121"/>
    <cellStyle name="Normalny 4 5 2 3 2 4 2 2" xfId="50316"/>
    <cellStyle name="Normalny 4 5 2 3 2 4 3" xfId="37238"/>
    <cellStyle name="Normalny 4 5 2 3 2 5" xfId="17539"/>
    <cellStyle name="Normalny 4 5 2 3 2 5 2" xfId="43795"/>
    <cellStyle name="Normalny 4 5 2 3 2 6" xfId="30706"/>
    <cellStyle name="Normalny 4 5 2 3 3" xfId="4175"/>
    <cellStyle name="Normalny 4 5 2 3 3 2" xfId="4176"/>
    <cellStyle name="Normalny 4 5 2 3 3 2 2" xfId="10896"/>
    <cellStyle name="Normalny 4 5 2 3 3 2 2 2" xfId="24126"/>
    <cellStyle name="Normalny 4 5 2 3 3 2 2 2 2" xfId="50321"/>
    <cellStyle name="Normalny 4 5 2 3 3 2 2 3" xfId="37243"/>
    <cellStyle name="Normalny 4 5 2 3 3 2 3" xfId="17544"/>
    <cellStyle name="Normalny 4 5 2 3 3 2 3 2" xfId="43800"/>
    <cellStyle name="Normalny 4 5 2 3 3 2 4" xfId="30711"/>
    <cellStyle name="Normalny 4 5 2 3 3 3" xfId="10895"/>
    <cellStyle name="Normalny 4 5 2 3 3 3 2" xfId="24125"/>
    <cellStyle name="Normalny 4 5 2 3 3 3 2 2" xfId="50320"/>
    <cellStyle name="Normalny 4 5 2 3 3 3 3" xfId="37242"/>
    <cellStyle name="Normalny 4 5 2 3 3 4" xfId="17543"/>
    <cellStyle name="Normalny 4 5 2 3 3 4 2" xfId="43799"/>
    <cellStyle name="Normalny 4 5 2 3 3 5" xfId="30710"/>
    <cellStyle name="Normalny 4 5 2 3 4" xfId="4177"/>
    <cellStyle name="Normalny 4 5 2 3 4 2" xfId="10897"/>
    <cellStyle name="Normalny 4 5 2 3 4 2 2" xfId="24127"/>
    <cellStyle name="Normalny 4 5 2 3 4 2 2 2" xfId="50322"/>
    <cellStyle name="Normalny 4 5 2 3 4 2 3" xfId="37244"/>
    <cellStyle name="Normalny 4 5 2 3 4 3" xfId="17545"/>
    <cellStyle name="Normalny 4 5 2 3 4 3 2" xfId="43801"/>
    <cellStyle name="Normalny 4 5 2 3 4 4" xfId="30712"/>
    <cellStyle name="Normalny 4 5 2 3 5" xfId="10890"/>
    <cellStyle name="Normalny 4 5 2 3 5 2" xfId="24120"/>
    <cellStyle name="Normalny 4 5 2 3 5 2 2" xfId="50315"/>
    <cellStyle name="Normalny 4 5 2 3 5 3" xfId="37237"/>
    <cellStyle name="Normalny 4 5 2 3 6" xfId="17538"/>
    <cellStyle name="Normalny 4 5 2 3 6 2" xfId="43794"/>
    <cellStyle name="Normalny 4 5 2 3 7" xfId="30705"/>
    <cellStyle name="Normalny 4 5 2 4" xfId="4178"/>
    <cellStyle name="Normalny 4 5 2 4 2" xfId="4179"/>
    <cellStyle name="Normalny 4 5 2 4 2 2" xfId="4180"/>
    <cellStyle name="Normalny 4 5 2 4 2 2 2" xfId="10900"/>
    <cellStyle name="Normalny 4 5 2 4 2 2 2 2" xfId="24130"/>
    <cellStyle name="Normalny 4 5 2 4 2 2 2 2 2" xfId="50325"/>
    <cellStyle name="Normalny 4 5 2 4 2 2 2 3" xfId="37247"/>
    <cellStyle name="Normalny 4 5 2 4 2 2 3" xfId="17548"/>
    <cellStyle name="Normalny 4 5 2 4 2 2 3 2" xfId="43804"/>
    <cellStyle name="Normalny 4 5 2 4 2 2 4" xfId="30715"/>
    <cellStyle name="Normalny 4 5 2 4 2 3" xfId="10899"/>
    <cellStyle name="Normalny 4 5 2 4 2 3 2" xfId="24129"/>
    <cellStyle name="Normalny 4 5 2 4 2 3 2 2" xfId="50324"/>
    <cellStyle name="Normalny 4 5 2 4 2 3 3" xfId="37246"/>
    <cellStyle name="Normalny 4 5 2 4 2 4" xfId="17547"/>
    <cellStyle name="Normalny 4 5 2 4 2 4 2" xfId="43803"/>
    <cellStyle name="Normalny 4 5 2 4 2 5" xfId="30714"/>
    <cellStyle name="Normalny 4 5 2 4 3" xfId="4181"/>
    <cellStyle name="Normalny 4 5 2 4 3 2" xfId="10901"/>
    <cellStyle name="Normalny 4 5 2 4 3 2 2" xfId="24131"/>
    <cellStyle name="Normalny 4 5 2 4 3 2 2 2" xfId="50326"/>
    <cellStyle name="Normalny 4 5 2 4 3 2 3" xfId="37248"/>
    <cellStyle name="Normalny 4 5 2 4 3 3" xfId="17549"/>
    <cellStyle name="Normalny 4 5 2 4 3 3 2" xfId="43805"/>
    <cellStyle name="Normalny 4 5 2 4 3 4" xfId="30716"/>
    <cellStyle name="Normalny 4 5 2 4 4" xfId="10898"/>
    <cellStyle name="Normalny 4 5 2 4 4 2" xfId="24128"/>
    <cellStyle name="Normalny 4 5 2 4 4 2 2" xfId="50323"/>
    <cellStyle name="Normalny 4 5 2 4 4 3" xfId="37245"/>
    <cellStyle name="Normalny 4 5 2 4 5" xfId="17546"/>
    <cellStyle name="Normalny 4 5 2 4 5 2" xfId="43802"/>
    <cellStyle name="Normalny 4 5 2 4 6" xfId="30713"/>
    <cellStyle name="Normalny 4 5 2 5" xfId="4182"/>
    <cellStyle name="Normalny 4 5 2 5 2" xfId="4183"/>
    <cellStyle name="Normalny 4 5 2 5 2 2" xfId="10903"/>
    <cellStyle name="Normalny 4 5 2 5 2 2 2" xfId="24133"/>
    <cellStyle name="Normalny 4 5 2 5 2 2 2 2" xfId="50328"/>
    <cellStyle name="Normalny 4 5 2 5 2 2 3" xfId="37250"/>
    <cellStyle name="Normalny 4 5 2 5 2 3" xfId="17551"/>
    <cellStyle name="Normalny 4 5 2 5 2 3 2" xfId="43807"/>
    <cellStyle name="Normalny 4 5 2 5 2 4" xfId="30718"/>
    <cellStyle name="Normalny 4 5 2 5 3" xfId="10902"/>
    <cellStyle name="Normalny 4 5 2 5 3 2" xfId="24132"/>
    <cellStyle name="Normalny 4 5 2 5 3 2 2" xfId="50327"/>
    <cellStyle name="Normalny 4 5 2 5 3 3" xfId="37249"/>
    <cellStyle name="Normalny 4 5 2 5 4" xfId="17550"/>
    <cellStyle name="Normalny 4 5 2 5 4 2" xfId="43806"/>
    <cellStyle name="Normalny 4 5 2 5 5" xfId="30717"/>
    <cellStyle name="Normalny 4 5 2 6" xfId="4184"/>
    <cellStyle name="Normalny 4 5 2 6 2" xfId="10904"/>
    <cellStyle name="Normalny 4 5 2 6 2 2" xfId="24134"/>
    <cellStyle name="Normalny 4 5 2 6 2 2 2" xfId="50329"/>
    <cellStyle name="Normalny 4 5 2 6 2 3" xfId="37251"/>
    <cellStyle name="Normalny 4 5 2 6 3" xfId="17552"/>
    <cellStyle name="Normalny 4 5 2 6 3 2" xfId="43808"/>
    <cellStyle name="Normalny 4 5 2 6 4" xfId="30719"/>
    <cellStyle name="Normalny 4 5 2 7" xfId="10873"/>
    <cellStyle name="Normalny 4 5 2 7 2" xfId="24103"/>
    <cellStyle name="Normalny 4 5 2 7 2 2" xfId="50298"/>
    <cellStyle name="Normalny 4 5 2 7 3" xfId="37220"/>
    <cellStyle name="Normalny 4 5 2 8" xfId="17521"/>
    <cellStyle name="Normalny 4 5 2 8 2" xfId="43777"/>
    <cellStyle name="Normalny 4 5 2 9" xfId="30688"/>
    <cellStyle name="Normalny 4 5 3" xfId="4185"/>
    <cellStyle name="Normalny 4 5 3 2" xfId="4186"/>
    <cellStyle name="Normalny 4 5 3 2 2" xfId="4187"/>
    <cellStyle name="Normalny 4 5 3 2 2 2" xfId="4188"/>
    <cellStyle name="Normalny 4 5 3 2 2 2 2" xfId="4189"/>
    <cellStyle name="Normalny 4 5 3 2 2 2 2 2" xfId="10909"/>
    <cellStyle name="Normalny 4 5 3 2 2 2 2 2 2" xfId="24139"/>
    <cellStyle name="Normalny 4 5 3 2 2 2 2 2 2 2" xfId="50334"/>
    <cellStyle name="Normalny 4 5 3 2 2 2 2 2 3" xfId="37256"/>
    <cellStyle name="Normalny 4 5 3 2 2 2 2 3" xfId="17557"/>
    <cellStyle name="Normalny 4 5 3 2 2 2 2 3 2" xfId="43813"/>
    <cellStyle name="Normalny 4 5 3 2 2 2 2 4" xfId="30724"/>
    <cellStyle name="Normalny 4 5 3 2 2 2 3" xfId="10908"/>
    <cellStyle name="Normalny 4 5 3 2 2 2 3 2" xfId="24138"/>
    <cellStyle name="Normalny 4 5 3 2 2 2 3 2 2" xfId="50333"/>
    <cellStyle name="Normalny 4 5 3 2 2 2 3 3" xfId="37255"/>
    <cellStyle name="Normalny 4 5 3 2 2 2 4" xfId="17556"/>
    <cellStyle name="Normalny 4 5 3 2 2 2 4 2" xfId="43812"/>
    <cellStyle name="Normalny 4 5 3 2 2 2 5" xfId="30723"/>
    <cellStyle name="Normalny 4 5 3 2 2 3" xfId="4190"/>
    <cellStyle name="Normalny 4 5 3 2 2 3 2" xfId="10910"/>
    <cellStyle name="Normalny 4 5 3 2 2 3 2 2" xfId="24140"/>
    <cellStyle name="Normalny 4 5 3 2 2 3 2 2 2" xfId="50335"/>
    <cellStyle name="Normalny 4 5 3 2 2 3 2 3" xfId="37257"/>
    <cellStyle name="Normalny 4 5 3 2 2 3 3" xfId="17558"/>
    <cellStyle name="Normalny 4 5 3 2 2 3 3 2" xfId="43814"/>
    <cellStyle name="Normalny 4 5 3 2 2 3 4" xfId="30725"/>
    <cellStyle name="Normalny 4 5 3 2 2 4" xfId="10907"/>
    <cellStyle name="Normalny 4 5 3 2 2 4 2" xfId="24137"/>
    <cellStyle name="Normalny 4 5 3 2 2 4 2 2" xfId="50332"/>
    <cellStyle name="Normalny 4 5 3 2 2 4 3" xfId="37254"/>
    <cellStyle name="Normalny 4 5 3 2 2 5" xfId="17555"/>
    <cellStyle name="Normalny 4 5 3 2 2 5 2" xfId="43811"/>
    <cellStyle name="Normalny 4 5 3 2 2 6" xfId="30722"/>
    <cellStyle name="Normalny 4 5 3 2 3" xfId="4191"/>
    <cellStyle name="Normalny 4 5 3 2 3 2" xfId="4192"/>
    <cellStyle name="Normalny 4 5 3 2 3 2 2" xfId="10912"/>
    <cellStyle name="Normalny 4 5 3 2 3 2 2 2" xfId="24142"/>
    <cellStyle name="Normalny 4 5 3 2 3 2 2 2 2" xfId="50337"/>
    <cellStyle name="Normalny 4 5 3 2 3 2 2 3" xfId="37259"/>
    <cellStyle name="Normalny 4 5 3 2 3 2 3" xfId="17560"/>
    <cellStyle name="Normalny 4 5 3 2 3 2 3 2" xfId="43816"/>
    <cellStyle name="Normalny 4 5 3 2 3 2 4" xfId="30727"/>
    <cellStyle name="Normalny 4 5 3 2 3 3" xfId="10911"/>
    <cellStyle name="Normalny 4 5 3 2 3 3 2" xfId="24141"/>
    <cellStyle name="Normalny 4 5 3 2 3 3 2 2" xfId="50336"/>
    <cellStyle name="Normalny 4 5 3 2 3 3 3" xfId="37258"/>
    <cellStyle name="Normalny 4 5 3 2 3 4" xfId="17559"/>
    <cellStyle name="Normalny 4 5 3 2 3 4 2" xfId="43815"/>
    <cellStyle name="Normalny 4 5 3 2 3 5" xfId="30726"/>
    <cellStyle name="Normalny 4 5 3 2 4" xfId="4193"/>
    <cellStyle name="Normalny 4 5 3 2 4 2" xfId="10913"/>
    <cellStyle name="Normalny 4 5 3 2 4 2 2" xfId="24143"/>
    <cellStyle name="Normalny 4 5 3 2 4 2 2 2" xfId="50338"/>
    <cellStyle name="Normalny 4 5 3 2 4 2 3" xfId="37260"/>
    <cellStyle name="Normalny 4 5 3 2 4 3" xfId="17561"/>
    <cellStyle name="Normalny 4 5 3 2 4 3 2" xfId="43817"/>
    <cellStyle name="Normalny 4 5 3 2 4 4" xfId="30728"/>
    <cellStyle name="Normalny 4 5 3 2 5" xfId="10906"/>
    <cellStyle name="Normalny 4 5 3 2 5 2" xfId="24136"/>
    <cellStyle name="Normalny 4 5 3 2 5 2 2" xfId="50331"/>
    <cellStyle name="Normalny 4 5 3 2 5 3" xfId="37253"/>
    <cellStyle name="Normalny 4 5 3 2 6" xfId="17554"/>
    <cellStyle name="Normalny 4 5 3 2 6 2" xfId="43810"/>
    <cellStyle name="Normalny 4 5 3 2 7" xfId="30721"/>
    <cellStyle name="Normalny 4 5 3 3" xfId="4194"/>
    <cellStyle name="Normalny 4 5 3 3 2" xfId="4195"/>
    <cellStyle name="Normalny 4 5 3 3 2 2" xfId="4196"/>
    <cellStyle name="Normalny 4 5 3 3 2 2 2" xfId="10916"/>
    <cellStyle name="Normalny 4 5 3 3 2 2 2 2" xfId="24146"/>
    <cellStyle name="Normalny 4 5 3 3 2 2 2 2 2" xfId="50341"/>
    <cellStyle name="Normalny 4 5 3 3 2 2 2 3" xfId="37263"/>
    <cellStyle name="Normalny 4 5 3 3 2 2 3" xfId="17564"/>
    <cellStyle name="Normalny 4 5 3 3 2 2 3 2" xfId="43820"/>
    <cellStyle name="Normalny 4 5 3 3 2 2 4" xfId="30731"/>
    <cellStyle name="Normalny 4 5 3 3 2 3" xfId="10915"/>
    <cellStyle name="Normalny 4 5 3 3 2 3 2" xfId="24145"/>
    <cellStyle name="Normalny 4 5 3 3 2 3 2 2" xfId="50340"/>
    <cellStyle name="Normalny 4 5 3 3 2 3 3" xfId="37262"/>
    <cellStyle name="Normalny 4 5 3 3 2 4" xfId="17563"/>
    <cellStyle name="Normalny 4 5 3 3 2 4 2" xfId="43819"/>
    <cellStyle name="Normalny 4 5 3 3 2 5" xfId="30730"/>
    <cellStyle name="Normalny 4 5 3 3 3" xfId="4197"/>
    <cellStyle name="Normalny 4 5 3 3 3 2" xfId="10917"/>
    <cellStyle name="Normalny 4 5 3 3 3 2 2" xfId="24147"/>
    <cellStyle name="Normalny 4 5 3 3 3 2 2 2" xfId="50342"/>
    <cellStyle name="Normalny 4 5 3 3 3 2 3" xfId="37264"/>
    <cellStyle name="Normalny 4 5 3 3 3 3" xfId="17565"/>
    <cellStyle name="Normalny 4 5 3 3 3 3 2" xfId="43821"/>
    <cellStyle name="Normalny 4 5 3 3 3 4" xfId="30732"/>
    <cellStyle name="Normalny 4 5 3 3 4" xfId="10914"/>
    <cellStyle name="Normalny 4 5 3 3 4 2" xfId="24144"/>
    <cellStyle name="Normalny 4 5 3 3 4 2 2" xfId="50339"/>
    <cellStyle name="Normalny 4 5 3 3 4 3" xfId="37261"/>
    <cellStyle name="Normalny 4 5 3 3 5" xfId="17562"/>
    <cellStyle name="Normalny 4 5 3 3 5 2" xfId="43818"/>
    <cellStyle name="Normalny 4 5 3 3 6" xfId="30729"/>
    <cellStyle name="Normalny 4 5 3 4" xfId="4198"/>
    <cellStyle name="Normalny 4 5 3 4 2" xfId="4199"/>
    <cellStyle name="Normalny 4 5 3 4 2 2" xfId="10919"/>
    <cellStyle name="Normalny 4 5 3 4 2 2 2" xfId="24149"/>
    <cellStyle name="Normalny 4 5 3 4 2 2 2 2" xfId="50344"/>
    <cellStyle name="Normalny 4 5 3 4 2 2 3" xfId="37266"/>
    <cellStyle name="Normalny 4 5 3 4 2 3" xfId="17567"/>
    <cellStyle name="Normalny 4 5 3 4 2 3 2" xfId="43823"/>
    <cellStyle name="Normalny 4 5 3 4 2 4" xfId="30734"/>
    <cellStyle name="Normalny 4 5 3 4 3" xfId="10918"/>
    <cellStyle name="Normalny 4 5 3 4 3 2" xfId="24148"/>
    <cellStyle name="Normalny 4 5 3 4 3 2 2" xfId="50343"/>
    <cellStyle name="Normalny 4 5 3 4 3 3" xfId="37265"/>
    <cellStyle name="Normalny 4 5 3 4 4" xfId="17566"/>
    <cellStyle name="Normalny 4 5 3 4 4 2" xfId="43822"/>
    <cellStyle name="Normalny 4 5 3 4 5" xfId="30733"/>
    <cellStyle name="Normalny 4 5 3 5" xfId="4200"/>
    <cellStyle name="Normalny 4 5 3 5 2" xfId="10920"/>
    <cellStyle name="Normalny 4 5 3 5 2 2" xfId="24150"/>
    <cellStyle name="Normalny 4 5 3 5 2 2 2" xfId="50345"/>
    <cellStyle name="Normalny 4 5 3 5 2 3" xfId="37267"/>
    <cellStyle name="Normalny 4 5 3 5 3" xfId="17568"/>
    <cellStyle name="Normalny 4 5 3 5 3 2" xfId="43824"/>
    <cellStyle name="Normalny 4 5 3 5 4" xfId="30735"/>
    <cellStyle name="Normalny 4 5 3 6" xfId="10905"/>
    <cellStyle name="Normalny 4 5 3 6 2" xfId="24135"/>
    <cellStyle name="Normalny 4 5 3 6 2 2" xfId="50330"/>
    <cellStyle name="Normalny 4 5 3 6 3" xfId="37252"/>
    <cellStyle name="Normalny 4 5 3 7" xfId="17553"/>
    <cellStyle name="Normalny 4 5 3 7 2" xfId="43809"/>
    <cellStyle name="Normalny 4 5 3 8" xfId="30720"/>
    <cellStyle name="Normalny 4 5 4" xfId="4201"/>
    <cellStyle name="Normalny 4 5 4 2" xfId="4202"/>
    <cellStyle name="Normalny 4 5 4 2 2" xfId="4203"/>
    <cellStyle name="Normalny 4 5 4 2 2 2" xfId="4204"/>
    <cellStyle name="Normalny 4 5 4 2 2 2 2" xfId="10924"/>
    <cellStyle name="Normalny 4 5 4 2 2 2 2 2" xfId="24154"/>
    <cellStyle name="Normalny 4 5 4 2 2 2 2 2 2" xfId="50349"/>
    <cellStyle name="Normalny 4 5 4 2 2 2 2 3" xfId="37271"/>
    <cellStyle name="Normalny 4 5 4 2 2 2 3" xfId="17572"/>
    <cellStyle name="Normalny 4 5 4 2 2 2 3 2" xfId="43828"/>
    <cellStyle name="Normalny 4 5 4 2 2 2 4" xfId="30739"/>
    <cellStyle name="Normalny 4 5 4 2 2 3" xfId="10923"/>
    <cellStyle name="Normalny 4 5 4 2 2 3 2" xfId="24153"/>
    <cellStyle name="Normalny 4 5 4 2 2 3 2 2" xfId="50348"/>
    <cellStyle name="Normalny 4 5 4 2 2 3 3" xfId="37270"/>
    <cellStyle name="Normalny 4 5 4 2 2 4" xfId="17571"/>
    <cellStyle name="Normalny 4 5 4 2 2 4 2" xfId="43827"/>
    <cellStyle name="Normalny 4 5 4 2 2 5" xfId="30738"/>
    <cellStyle name="Normalny 4 5 4 2 3" xfId="4205"/>
    <cellStyle name="Normalny 4 5 4 2 3 2" xfId="10925"/>
    <cellStyle name="Normalny 4 5 4 2 3 2 2" xfId="24155"/>
    <cellStyle name="Normalny 4 5 4 2 3 2 2 2" xfId="50350"/>
    <cellStyle name="Normalny 4 5 4 2 3 2 3" xfId="37272"/>
    <cellStyle name="Normalny 4 5 4 2 3 3" xfId="17573"/>
    <cellStyle name="Normalny 4 5 4 2 3 3 2" xfId="43829"/>
    <cellStyle name="Normalny 4 5 4 2 3 4" xfId="30740"/>
    <cellStyle name="Normalny 4 5 4 2 4" xfId="10922"/>
    <cellStyle name="Normalny 4 5 4 2 4 2" xfId="24152"/>
    <cellStyle name="Normalny 4 5 4 2 4 2 2" xfId="50347"/>
    <cellStyle name="Normalny 4 5 4 2 4 3" xfId="37269"/>
    <cellStyle name="Normalny 4 5 4 2 5" xfId="17570"/>
    <cellStyle name="Normalny 4 5 4 2 5 2" xfId="43826"/>
    <cellStyle name="Normalny 4 5 4 2 6" xfId="30737"/>
    <cellStyle name="Normalny 4 5 4 3" xfId="4206"/>
    <cellStyle name="Normalny 4 5 4 3 2" xfId="4207"/>
    <cellStyle name="Normalny 4 5 4 3 2 2" xfId="10927"/>
    <cellStyle name="Normalny 4 5 4 3 2 2 2" xfId="24157"/>
    <cellStyle name="Normalny 4 5 4 3 2 2 2 2" xfId="50352"/>
    <cellStyle name="Normalny 4 5 4 3 2 2 3" xfId="37274"/>
    <cellStyle name="Normalny 4 5 4 3 2 3" xfId="17575"/>
    <cellStyle name="Normalny 4 5 4 3 2 3 2" xfId="43831"/>
    <cellStyle name="Normalny 4 5 4 3 2 4" xfId="30742"/>
    <cellStyle name="Normalny 4 5 4 3 3" xfId="10926"/>
    <cellStyle name="Normalny 4 5 4 3 3 2" xfId="24156"/>
    <cellStyle name="Normalny 4 5 4 3 3 2 2" xfId="50351"/>
    <cellStyle name="Normalny 4 5 4 3 3 3" xfId="37273"/>
    <cellStyle name="Normalny 4 5 4 3 4" xfId="17574"/>
    <cellStyle name="Normalny 4 5 4 3 4 2" xfId="43830"/>
    <cellStyle name="Normalny 4 5 4 3 5" xfId="30741"/>
    <cellStyle name="Normalny 4 5 4 4" xfId="4208"/>
    <cellStyle name="Normalny 4 5 4 4 2" xfId="10928"/>
    <cellStyle name="Normalny 4 5 4 4 2 2" xfId="24158"/>
    <cellStyle name="Normalny 4 5 4 4 2 2 2" xfId="50353"/>
    <cellStyle name="Normalny 4 5 4 4 2 3" xfId="37275"/>
    <cellStyle name="Normalny 4 5 4 4 3" xfId="17576"/>
    <cellStyle name="Normalny 4 5 4 4 3 2" xfId="43832"/>
    <cellStyle name="Normalny 4 5 4 4 4" xfId="30743"/>
    <cellStyle name="Normalny 4 5 4 5" xfId="10921"/>
    <cellStyle name="Normalny 4 5 4 5 2" xfId="24151"/>
    <cellStyle name="Normalny 4 5 4 5 2 2" xfId="50346"/>
    <cellStyle name="Normalny 4 5 4 5 3" xfId="37268"/>
    <cellStyle name="Normalny 4 5 4 6" xfId="17569"/>
    <cellStyle name="Normalny 4 5 4 6 2" xfId="43825"/>
    <cellStyle name="Normalny 4 5 4 7" xfId="30736"/>
    <cellStyle name="Normalny 4 5 5" xfId="4209"/>
    <cellStyle name="Normalny 4 5 5 2" xfId="4210"/>
    <cellStyle name="Normalny 4 5 5 2 2" xfId="4211"/>
    <cellStyle name="Normalny 4 5 5 2 2 2" xfId="10931"/>
    <cellStyle name="Normalny 4 5 5 2 2 2 2" xfId="24161"/>
    <cellStyle name="Normalny 4 5 5 2 2 2 2 2" xfId="50356"/>
    <cellStyle name="Normalny 4 5 5 2 2 2 3" xfId="37278"/>
    <cellStyle name="Normalny 4 5 5 2 2 3" xfId="17579"/>
    <cellStyle name="Normalny 4 5 5 2 2 3 2" xfId="43835"/>
    <cellStyle name="Normalny 4 5 5 2 2 4" xfId="30746"/>
    <cellStyle name="Normalny 4 5 5 2 3" xfId="10930"/>
    <cellStyle name="Normalny 4 5 5 2 3 2" xfId="24160"/>
    <cellStyle name="Normalny 4 5 5 2 3 2 2" xfId="50355"/>
    <cellStyle name="Normalny 4 5 5 2 3 3" xfId="37277"/>
    <cellStyle name="Normalny 4 5 5 2 4" xfId="17578"/>
    <cellStyle name="Normalny 4 5 5 2 4 2" xfId="43834"/>
    <cellStyle name="Normalny 4 5 5 2 5" xfId="30745"/>
    <cellStyle name="Normalny 4 5 5 3" xfId="4212"/>
    <cellStyle name="Normalny 4 5 5 3 2" xfId="10932"/>
    <cellStyle name="Normalny 4 5 5 3 2 2" xfId="24162"/>
    <cellStyle name="Normalny 4 5 5 3 2 2 2" xfId="50357"/>
    <cellStyle name="Normalny 4 5 5 3 2 3" xfId="37279"/>
    <cellStyle name="Normalny 4 5 5 3 3" xfId="17580"/>
    <cellStyle name="Normalny 4 5 5 3 3 2" xfId="43836"/>
    <cellStyle name="Normalny 4 5 5 3 4" xfId="30747"/>
    <cellStyle name="Normalny 4 5 5 4" xfId="10929"/>
    <cellStyle name="Normalny 4 5 5 4 2" xfId="24159"/>
    <cellStyle name="Normalny 4 5 5 4 2 2" xfId="50354"/>
    <cellStyle name="Normalny 4 5 5 4 3" xfId="37276"/>
    <cellStyle name="Normalny 4 5 5 5" xfId="17577"/>
    <cellStyle name="Normalny 4 5 5 5 2" xfId="43833"/>
    <cellStyle name="Normalny 4 5 5 6" xfId="30744"/>
    <cellStyle name="Normalny 4 5 6" xfId="4213"/>
    <cellStyle name="Normalny 4 5 6 2" xfId="4214"/>
    <cellStyle name="Normalny 4 5 6 2 2" xfId="10934"/>
    <cellStyle name="Normalny 4 5 6 2 2 2" xfId="24164"/>
    <cellStyle name="Normalny 4 5 6 2 2 2 2" xfId="50359"/>
    <cellStyle name="Normalny 4 5 6 2 2 3" xfId="37281"/>
    <cellStyle name="Normalny 4 5 6 2 3" xfId="17582"/>
    <cellStyle name="Normalny 4 5 6 2 3 2" xfId="43838"/>
    <cellStyle name="Normalny 4 5 6 2 4" xfId="30749"/>
    <cellStyle name="Normalny 4 5 6 3" xfId="10933"/>
    <cellStyle name="Normalny 4 5 6 3 2" xfId="24163"/>
    <cellStyle name="Normalny 4 5 6 3 2 2" xfId="50358"/>
    <cellStyle name="Normalny 4 5 6 3 3" xfId="37280"/>
    <cellStyle name="Normalny 4 5 6 4" xfId="17581"/>
    <cellStyle name="Normalny 4 5 6 4 2" xfId="43837"/>
    <cellStyle name="Normalny 4 5 6 5" xfId="30748"/>
    <cellStyle name="Normalny 4 5 7" xfId="4215"/>
    <cellStyle name="Normalny 4 5 7 2" xfId="10935"/>
    <cellStyle name="Normalny 4 5 7 2 2" xfId="24165"/>
    <cellStyle name="Normalny 4 5 7 2 2 2" xfId="50360"/>
    <cellStyle name="Normalny 4 5 7 2 3" xfId="37282"/>
    <cellStyle name="Normalny 4 5 7 3" xfId="17583"/>
    <cellStyle name="Normalny 4 5 7 3 2" xfId="43839"/>
    <cellStyle name="Normalny 4 5 7 4" xfId="30750"/>
    <cellStyle name="Normalny 4 5 8" xfId="10872"/>
    <cellStyle name="Normalny 4 5 8 2" xfId="24102"/>
    <cellStyle name="Normalny 4 5 8 2 2" xfId="50297"/>
    <cellStyle name="Normalny 4 5 8 3" xfId="37219"/>
    <cellStyle name="Normalny 4 5 9" xfId="17520"/>
    <cellStyle name="Normalny 4 5 9 2" xfId="43776"/>
    <cellStyle name="Normalny 4 6" xfId="4216"/>
    <cellStyle name="Normalny 4 6 2" xfId="4217"/>
    <cellStyle name="Normalny 4 6 2 2" xfId="4218"/>
    <cellStyle name="Normalny 4 6 2 2 2" xfId="4219"/>
    <cellStyle name="Normalny 4 6 2 2 2 2" xfId="4220"/>
    <cellStyle name="Normalny 4 6 2 2 2 2 2" xfId="4221"/>
    <cellStyle name="Normalny 4 6 2 2 2 2 2 2" xfId="10941"/>
    <cellStyle name="Normalny 4 6 2 2 2 2 2 2 2" xfId="24171"/>
    <cellStyle name="Normalny 4 6 2 2 2 2 2 2 2 2" xfId="50366"/>
    <cellStyle name="Normalny 4 6 2 2 2 2 2 2 3" xfId="37288"/>
    <cellStyle name="Normalny 4 6 2 2 2 2 2 3" xfId="17589"/>
    <cellStyle name="Normalny 4 6 2 2 2 2 2 3 2" xfId="43845"/>
    <cellStyle name="Normalny 4 6 2 2 2 2 2 4" xfId="30756"/>
    <cellStyle name="Normalny 4 6 2 2 2 2 3" xfId="10940"/>
    <cellStyle name="Normalny 4 6 2 2 2 2 3 2" xfId="24170"/>
    <cellStyle name="Normalny 4 6 2 2 2 2 3 2 2" xfId="50365"/>
    <cellStyle name="Normalny 4 6 2 2 2 2 3 3" xfId="37287"/>
    <cellStyle name="Normalny 4 6 2 2 2 2 4" xfId="17588"/>
    <cellStyle name="Normalny 4 6 2 2 2 2 4 2" xfId="43844"/>
    <cellStyle name="Normalny 4 6 2 2 2 2 5" xfId="30755"/>
    <cellStyle name="Normalny 4 6 2 2 2 3" xfId="4222"/>
    <cellStyle name="Normalny 4 6 2 2 2 3 2" xfId="10942"/>
    <cellStyle name="Normalny 4 6 2 2 2 3 2 2" xfId="24172"/>
    <cellStyle name="Normalny 4 6 2 2 2 3 2 2 2" xfId="50367"/>
    <cellStyle name="Normalny 4 6 2 2 2 3 2 3" xfId="37289"/>
    <cellStyle name="Normalny 4 6 2 2 2 3 3" xfId="17590"/>
    <cellStyle name="Normalny 4 6 2 2 2 3 3 2" xfId="43846"/>
    <cellStyle name="Normalny 4 6 2 2 2 3 4" xfId="30757"/>
    <cellStyle name="Normalny 4 6 2 2 2 4" xfId="10939"/>
    <cellStyle name="Normalny 4 6 2 2 2 4 2" xfId="24169"/>
    <cellStyle name="Normalny 4 6 2 2 2 4 2 2" xfId="50364"/>
    <cellStyle name="Normalny 4 6 2 2 2 4 3" xfId="37286"/>
    <cellStyle name="Normalny 4 6 2 2 2 5" xfId="17587"/>
    <cellStyle name="Normalny 4 6 2 2 2 5 2" xfId="43843"/>
    <cellStyle name="Normalny 4 6 2 2 2 6" xfId="30754"/>
    <cellStyle name="Normalny 4 6 2 2 3" xfId="4223"/>
    <cellStyle name="Normalny 4 6 2 2 3 2" xfId="4224"/>
    <cellStyle name="Normalny 4 6 2 2 3 2 2" xfId="10944"/>
    <cellStyle name="Normalny 4 6 2 2 3 2 2 2" xfId="24174"/>
    <cellStyle name="Normalny 4 6 2 2 3 2 2 2 2" xfId="50369"/>
    <cellStyle name="Normalny 4 6 2 2 3 2 2 3" xfId="37291"/>
    <cellStyle name="Normalny 4 6 2 2 3 2 3" xfId="17592"/>
    <cellStyle name="Normalny 4 6 2 2 3 2 3 2" xfId="43848"/>
    <cellStyle name="Normalny 4 6 2 2 3 2 4" xfId="30759"/>
    <cellStyle name="Normalny 4 6 2 2 3 3" xfId="10943"/>
    <cellStyle name="Normalny 4 6 2 2 3 3 2" xfId="24173"/>
    <cellStyle name="Normalny 4 6 2 2 3 3 2 2" xfId="50368"/>
    <cellStyle name="Normalny 4 6 2 2 3 3 3" xfId="37290"/>
    <cellStyle name="Normalny 4 6 2 2 3 4" xfId="17591"/>
    <cellStyle name="Normalny 4 6 2 2 3 4 2" xfId="43847"/>
    <cellStyle name="Normalny 4 6 2 2 3 5" xfId="30758"/>
    <cellStyle name="Normalny 4 6 2 2 4" xfId="4225"/>
    <cellStyle name="Normalny 4 6 2 2 4 2" xfId="10945"/>
    <cellStyle name="Normalny 4 6 2 2 4 2 2" xfId="24175"/>
    <cellStyle name="Normalny 4 6 2 2 4 2 2 2" xfId="50370"/>
    <cellStyle name="Normalny 4 6 2 2 4 2 3" xfId="37292"/>
    <cellStyle name="Normalny 4 6 2 2 4 3" xfId="17593"/>
    <cellStyle name="Normalny 4 6 2 2 4 3 2" xfId="43849"/>
    <cellStyle name="Normalny 4 6 2 2 4 4" xfId="30760"/>
    <cellStyle name="Normalny 4 6 2 2 5" xfId="10938"/>
    <cellStyle name="Normalny 4 6 2 2 5 2" xfId="24168"/>
    <cellStyle name="Normalny 4 6 2 2 5 2 2" xfId="50363"/>
    <cellStyle name="Normalny 4 6 2 2 5 3" xfId="37285"/>
    <cellStyle name="Normalny 4 6 2 2 6" xfId="17586"/>
    <cellStyle name="Normalny 4 6 2 2 6 2" xfId="43842"/>
    <cellStyle name="Normalny 4 6 2 2 7" xfId="30753"/>
    <cellStyle name="Normalny 4 6 2 3" xfId="4226"/>
    <cellStyle name="Normalny 4 6 2 3 2" xfId="4227"/>
    <cellStyle name="Normalny 4 6 2 3 2 2" xfId="4228"/>
    <cellStyle name="Normalny 4 6 2 3 2 2 2" xfId="10948"/>
    <cellStyle name="Normalny 4 6 2 3 2 2 2 2" xfId="24178"/>
    <cellStyle name="Normalny 4 6 2 3 2 2 2 2 2" xfId="50373"/>
    <cellStyle name="Normalny 4 6 2 3 2 2 2 3" xfId="37295"/>
    <cellStyle name="Normalny 4 6 2 3 2 2 3" xfId="17596"/>
    <cellStyle name="Normalny 4 6 2 3 2 2 3 2" xfId="43852"/>
    <cellStyle name="Normalny 4 6 2 3 2 2 4" xfId="30763"/>
    <cellStyle name="Normalny 4 6 2 3 2 3" xfId="10947"/>
    <cellStyle name="Normalny 4 6 2 3 2 3 2" xfId="24177"/>
    <cellStyle name="Normalny 4 6 2 3 2 3 2 2" xfId="50372"/>
    <cellStyle name="Normalny 4 6 2 3 2 3 3" xfId="37294"/>
    <cellStyle name="Normalny 4 6 2 3 2 4" xfId="17595"/>
    <cellStyle name="Normalny 4 6 2 3 2 4 2" xfId="43851"/>
    <cellStyle name="Normalny 4 6 2 3 2 5" xfId="30762"/>
    <cellStyle name="Normalny 4 6 2 3 3" xfId="4229"/>
    <cellStyle name="Normalny 4 6 2 3 3 2" xfId="10949"/>
    <cellStyle name="Normalny 4 6 2 3 3 2 2" xfId="24179"/>
    <cellStyle name="Normalny 4 6 2 3 3 2 2 2" xfId="50374"/>
    <cellStyle name="Normalny 4 6 2 3 3 2 3" xfId="37296"/>
    <cellStyle name="Normalny 4 6 2 3 3 3" xfId="17597"/>
    <cellStyle name="Normalny 4 6 2 3 3 3 2" xfId="43853"/>
    <cellStyle name="Normalny 4 6 2 3 3 4" xfId="30764"/>
    <cellStyle name="Normalny 4 6 2 3 4" xfId="10946"/>
    <cellStyle name="Normalny 4 6 2 3 4 2" xfId="24176"/>
    <cellStyle name="Normalny 4 6 2 3 4 2 2" xfId="50371"/>
    <cellStyle name="Normalny 4 6 2 3 4 3" xfId="37293"/>
    <cellStyle name="Normalny 4 6 2 3 5" xfId="17594"/>
    <cellStyle name="Normalny 4 6 2 3 5 2" xfId="43850"/>
    <cellStyle name="Normalny 4 6 2 3 6" xfId="30761"/>
    <cellStyle name="Normalny 4 6 2 4" xfId="4230"/>
    <cellStyle name="Normalny 4 6 2 4 2" xfId="4231"/>
    <cellStyle name="Normalny 4 6 2 4 2 2" xfId="10951"/>
    <cellStyle name="Normalny 4 6 2 4 2 2 2" xfId="24181"/>
    <cellStyle name="Normalny 4 6 2 4 2 2 2 2" xfId="50376"/>
    <cellStyle name="Normalny 4 6 2 4 2 2 3" xfId="37298"/>
    <cellStyle name="Normalny 4 6 2 4 2 3" xfId="17599"/>
    <cellStyle name="Normalny 4 6 2 4 2 3 2" xfId="43855"/>
    <cellStyle name="Normalny 4 6 2 4 2 4" xfId="30766"/>
    <cellStyle name="Normalny 4 6 2 4 3" xfId="10950"/>
    <cellStyle name="Normalny 4 6 2 4 3 2" xfId="24180"/>
    <cellStyle name="Normalny 4 6 2 4 3 2 2" xfId="50375"/>
    <cellStyle name="Normalny 4 6 2 4 3 3" xfId="37297"/>
    <cellStyle name="Normalny 4 6 2 4 4" xfId="17598"/>
    <cellStyle name="Normalny 4 6 2 4 4 2" xfId="43854"/>
    <cellStyle name="Normalny 4 6 2 4 5" xfId="30765"/>
    <cellStyle name="Normalny 4 6 2 5" xfId="4232"/>
    <cellStyle name="Normalny 4 6 2 5 2" xfId="10952"/>
    <cellStyle name="Normalny 4 6 2 5 2 2" xfId="24182"/>
    <cellStyle name="Normalny 4 6 2 5 2 2 2" xfId="50377"/>
    <cellStyle name="Normalny 4 6 2 5 2 3" xfId="37299"/>
    <cellStyle name="Normalny 4 6 2 5 3" xfId="17600"/>
    <cellStyle name="Normalny 4 6 2 5 3 2" xfId="43856"/>
    <cellStyle name="Normalny 4 6 2 5 4" xfId="30767"/>
    <cellStyle name="Normalny 4 6 2 6" xfId="10937"/>
    <cellStyle name="Normalny 4 6 2 6 2" xfId="24167"/>
    <cellStyle name="Normalny 4 6 2 6 2 2" xfId="50362"/>
    <cellStyle name="Normalny 4 6 2 6 3" xfId="37284"/>
    <cellStyle name="Normalny 4 6 2 7" xfId="17585"/>
    <cellStyle name="Normalny 4 6 2 7 2" xfId="43841"/>
    <cellStyle name="Normalny 4 6 2 8" xfId="30752"/>
    <cellStyle name="Normalny 4 6 3" xfId="4233"/>
    <cellStyle name="Normalny 4 6 3 2" xfId="4234"/>
    <cellStyle name="Normalny 4 6 3 2 2" xfId="4235"/>
    <cellStyle name="Normalny 4 6 3 2 2 2" xfId="4236"/>
    <cellStyle name="Normalny 4 6 3 2 2 2 2" xfId="10956"/>
    <cellStyle name="Normalny 4 6 3 2 2 2 2 2" xfId="24186"/>
    <cellStyle name="Normalny 4 6 3 2 2 2 2 2 2" xfId="50381"/>
    <cellStyle name="Normalny 4 6 3 2 2 2 2 3" xfId="37303"/>
    <cellStyle name="Normalny 4 6 3 2 2 2 3" xfId="17604"/>
    <cellStyle name="Normalny 4 6 3 2 2 2 3 2" xfId="43860"/>
    <cellStyle name="Normalny 4 6 3 2 2 2 4" xfId="30771"/>
    <cellStyle name="Normalny 4 6 3 2 2 3" xfId="10955"/>
    <cellStyle name="Normalny 4 6 3 2 2 3 2" xfId="24185"/>
    <cellStyle name="Normalny 4 6 3 2 2 3 2 2" xfId="50380"/>
    <cellStyle name="Normalny 4 6 3 2 2 3 3" xfId="37302"/>
    <cellStyle name="Normalny 4 6 3 2 2 4" xfId="17603"/>
    <cellStyle name="Normalny 4 6 3 2 2 4 2" xfId="43859"/>
    <cellStyle name="Normalny 4 6 3 2 2 5" xfId="30770"/>
    <cellStyle name="Normalny 4 6 3 2 3" xfId="4237"/>
    <cellStyle name="Normalny 4 6 3 2 3 2" xfId="10957"/>
    <cellStyle name="Normalny 4 6 3 2 3 2 2" xfId="24187"/>
    <cellStyle name="Normalny 4 6 3 2 3 2 2 2" xfId="50382"/>
    <cellStyle name="Normalny 4 6 3 2 3 2 3" xfId="37304"/>
    <cellStyle name="Normalny 4 6 3 2 3 3" xfId="17605"/>
    <cellStyle name="Normalny 4 6 3 2 3 3 2" xfId="43861"/>
    <cellStyle name="Normalny 4 6 3 2 3 4" xfId="30772"/>
    <cellStyle name="Normalny 4 6 3 2 4" xfId="10954"/>
    <cellStyle name="Normalny 4 6 3 2 4 2" xfId="24184"/>
    <cellStyle name="Normalny 4 6 3 2 4 2 2" xfId="50379"/>
    <cellStyle name="Normalny 4 6 3 2 4 3" xfId="37301"/>
    <cellStyle name="Normalny 4 6 3 2 5" xfId="17602"/>
    <cellStyle name="Normalny 4 6 3 2 5 2" xfId="43858"/>
    <cellStyle name="Normalny 4 6 3 2 6" xfId="30769"/>
    <cellStyle name="Normalny 4 6 3 3" xfId="4238"/>
    <cellStyle name="Normalny 4 6 3 3 2" xfId="4239"/>
    <cellStyle name="Normalny 4 6 3 3 2 2" xfId="10959"/>
    <cellStyle name="Normalny 4 6 3 3 2 2 2" xfId="24189"/>
    <cellStyle name="Normalny 4 6 3 3 2 2 2 2" xfId="50384"/>
    <cellStyle name="Normalny 4 6 3 3 2 2 3" xfId="37306"/>
    <cellStyle name="Normalny 4 6 3 3 2 3" xfId="17607"/>
    <cellStyle name="Normalny 4 6 3 3 2 3 2" xfId="43863"/>
    <cellStyle name="Normalny 4 6 3 3 2 4" xfId="30774"/>
    <cellStyle name="Normalny 4 6 3 3 3" xfId="10958"/>
    <cellStyle name="Normalny 4 6 3 3 3 2" xfId="24188"/>
    <cellStyle name="Normalny 4 6 3 3 3 2 2" xfId="50383"/>
    <cellStyle name="Normalny 4 6 3 3 3 3" xfId="37305"/>
    <cellStyle name="Normalny 4 6 3 3 4" xfId="17606"/>
    <cellStyle name="Normalny 4 6 3 3 4 2" xfId="43862"/>
    <cellStyle name="Normalny 4 6 3 3 5" xfId="30773"/>
    <cellStyle name="Normalny 4 6 3 4" xfId="4240"/>
    <cellStyle name="Normalny 4 6 3 4 2" xfId="10960"/>
    <cellStyle name="Normalny 4 6 3 4 2 2" xfId="24190"/>
    <cellStyle name="Normalny 4 6 3 4 2 2 2" xfId="50385"/>
    <cellStyle name="Normalny 4 6 3 4 2 3" xfId="37307"/>
    <cellStyle name="Normalny 4 6 3 4 3" xfId="17608"/>
    <cellStyle name="Normalny 4 6 3 4 3 2" xfId="43864"/>
    <cellStyle name="Normalny 4 6 3 4 4" xfId="30775"/>
    <cellStyle name="Normalny 4 6 3 5" xfId="10953"/>
    <cellStyle name="Normalny 4 6 3 5 2" xfId="24183"/>
    <cellStyle name="Normalny 4 6 3 5 2 2" xfId="50378"/>
    <cellStyle name="Normalny 4 6 3 5 3" xfId="37300"/>
    <cellStyle name="Normalny 4 6 3 6" xfId="17601"/>
    <cellStyle name="Normalny 4 6 3 6 2" xfId="43857"/>
    <cellStyle name="Normalny 4 6 3 7" xfId="30768"/>
    <cellStyle name="Normalny 4 6 4" xfId="4241"/>
    <cellStyle name="Normalny 4 6 4 2" xfId="4242"/>
    <cellStyle name="Normalny 4 6 4 2 2" xfId="4243"/>
    <cellStyle name="Normalny 4 6 4 2 2 2" xfId="10963"/>
    <cellStyle name="Normalny 4 6 4 2 2 2 2" xfId="24193"/>
    <cellStyle name="Normalny 4 6 4 2 2 2 2 2" xfId="50388"/>
    <cellStyle name="Normalny 4 6 4 2 2 2 3" xfId="37310"/>
    <cellStyle name="Normalny 4 6 4 2 2 3" xfId="17611"/>
    <cellStyle name="Normalny 4 6 4 2 2 3 2" xfId="43867"/>
    <cellStyle name="Normalny 4 6 4 2 2 4" xfId="30778"/>
    <cellStyle name="Normalny 4 6 4 2 3" xfId="10962"/>
    <cellStyle name="Normalny 4 6 4 2 3 2" xfId="24192"/>
    <cellStyle name="Normalny 4 6 4 2 3 2 2" xfId="50387"/>
    <cellStyle name="Normalny 4 6 4 2 3 3" xfId="37309"/>
    <cellStyle name="Normalny 4 6 4 2 4" xfId="17610"/>
    <cellStyle name="Normalny 4 6 4 2 4 2" xfId="43866"/>
    <cellStyle name="Normalny 4 6 4 2 5" xfId="30777"/>
    <cellStyle name="Normalny 4 6 4 3" xfId="4244"/>
    <cellStyle name="Normalny 4 6 4 3 2" xfId="10964"/>
    <cellStyle name="Normalny 4 6 4 3 2 2" xfId="24194"/>
    <cellStyle name="Normalny 4 6 4 3 2 2 2" xfId="50389"/>
    <cellStyle name="Normalny 4 6 4 3 2 3" xfId="37311"/>
    <cellStyle name="Normalny 4 6 4 3 3" xfId="17612"/>
    <cellStyle name="Normalny 4 6 4 3 3 2" xfId="43868"/>
    <cellStyle name="Normalny 4 6 4 3 4" xfId="30779"/>
    <cellStyle name="Normalny 4 6 4 4" xfId="10961"/>
    <cellStyle name="Normalny 4 6 4 4 2" xfId="24191"/>
    <cellStyle name="Normalny 4 6 4 4 2 2" xfId="50386"/>
    <cellStyle name="Normalny 4 6 4 4 3" xfId="37308"/>
    <cellStyle name="Normalny 4 6 4 5" xfId="17609"/>
    <cellStyle name="Normalny 4 6 4 5 2" xfId="43865"/>
    <cellStyle name="Normalny 4 6 4 6" xfId="30776"/>
    <cellStyle name="Normalny 4 6 5" xfId="4245"/>
    <cellStyle name="Normalny 4 6 5 2" xfId="4246"/>
    <cellStyle name="Normalny 4 6 5 2 2" xfId="10966"/>
    <cellStyle name="Normalny 4 6 5 2 2 2" xfId="24196"/>
    <cellStyle name="Normalny 4 6 5 2 2 2 2" xfId="50391"/>
    <cellStyle name="Normalny 4 6 5 2 2 3" xfId="37313"/>
    <cellStyle name="Normalny 4 6 5 2 3" xfId="17614"/>
    <cellStyle name="Normalny 4 6 5 2 3 2" xfId="43870"/>
    <cellStyle name="Normalny 4 6 5 2 4" xfId="30781"/>
    <cellStyle name="Normalny 4 6 5 3" xfId="10965"/>
    <cellStyle name="Normalny 4 6 5 3 2" xfId="24195"/>
    <cellStyle name="Normalny 4 6 5 3 2 2" xfId="50390"/>
    <cellStyle name="Normalny 4 6 5 3 3" xfId="37312"/>
    <cellStyle name="Normalny 4 6 5 4" xfId="17613"/>
    <cellStyle name="Normalny 4 6 5 4 2" xfId="43869"/>
    <cellStyle name="Normalny 4 6 5 5" xfId="30780"/>
    <cellStyle name="Normalny 4 6 6" xfId="4247"/>
    <cellStyle name="Normalny 4 6 6 2" xfId="10967"/>
    <cellStyle name="Normalny 4 6 6 2 2" xfId="24197"/>
    <cellStyle name="Normalny 4 6 6 2 2 2" xfId="50392"/>
    <cellStyle name="Normalny 4 6 6 2 3" xfId="37314"/>
    <cellStyle name="Normalny 4 6 6 3" xfId="17615"/>
    <cellStyle name="Normalny 4 6 6 3 2" xfId="43871"/>
    <cellStyle name="Normalny 4 6 6 4" xfId="30782"/>
    <cellStyle name="Normalny 4 6 7" xfId="10936"/>
    <cellStyle name="Normalny 4 6 7 2" xfId="24166"/>
    <cellStyle name="Normalny 4 6 7 2 2" xfId="50361"/>
    <cellStyle name="Normalny 4 6 7 3" xfId="37283"/>
    <cellStyle name="Normalny 4 6 8" xfId="17584"/>
    <cellStyle name="Normalny 4 6 8 2" xfId="43840"/>
    <cellStyle name="Normalny 4 6 9" xfId="30751"/>
    <cellStyle name="Normalny 4 7" xfId="4248"/>
    <cellStyle name="Normalny 4 7 2" xfId="4249"/>
    <cellStyle name="Normalny 4 7 2 2" xfId="4250"/>
    <cellStyle name="Normalny 4 7 2 2 2" xfId="4251"/>
    <cellStyle name="Normalny 4 7 2 2 2 2" xfId="4252"/>
    <cellStyle name="Normalny 4 7 2 2 2 2 2" xfId="10972"/>
    <cellStyle name="Normalny 4 7 2 2 2 2 2 2" xfId="24202"/>
    <cellStyle name="Normalny 4 7 2 2 2 2 2 2 2" xfId="50397"/>
    <cellStyle name="Normalny 4 7 2 2 2 2 2 3" xfId="37319"/>
    <cellStyle name="Normalny 4 7 2 2 2 2 3" xfId="17620"/>
    <cellStyle name="Normalny 4 7 2 2 2 2 3 2" xfId="43876"/>
    <cellStyle name="Normalny 4 7 2 2 2 2 4" xfId="30787"/>
    <cellStyle name="Normalny 4 7 2 2 2 3" xfId="10971"/>
    <cellStyle name="Normalny 4 7 2 2 2 3 2" xfId="24201"/>
    <cellStyle name="Normalny 4 7 2 2 2 3 2 2" xfId="50396"/>
    <cellStyle name="Normalny 4 7 2 2 2 3 3" xfId="37318"/>
    <cellStyle name="Normalny 4 7 2 2 2 4" xfId="17619"/>
    <cellStyle name="Normalny 4 7 2 2 2 4 2" xfId="43875"/>
    <cellStyle name="Normalny 4 7 2 2 2 5" xfId="30786"/>
    <cellStyle name="Normalny 4 7 2 2 3" xfId="4253"/>
    <cellStyle name="Normalny 4 7 2 2 3 2" xfId="10973"/>
    <cellStyle name="Normalny 4 7 2 2 3 2 2" xfId="24203"/>
    <cellStyle name="Normalny 4 7 2 2 3 2 2 2" xfId="50398"/>
    <cellStyle name="Normalny 4 7 2 2 3 2 3" xfId="37320"/>
    <cellStyle name="Normalny 4 7 2 2 3 3" xfId="17621"/>
    <cellStyle name="Normalny 4 7 2 2 3 3 2" xfId="43877"/>
    <cellStyle name="Normalny 4 7 2 2 3 4" xfId="30788"/>
    <cellStyle name="Normalny 4 7 2 2 4" xfId="10970"/>
    <cellStyle name="Normalny 4 7 2 2 4 2" xfId="24200"/>
    <cellStyle name="Normalny 4 7 2 2 4 2 2" xfId="50395"/>
    <cellStyle name="Normalny 4 7 2 2 4 3" xfId="37317"/>
    <cellStyle name="Normalny 4 7 2 2 5" xfId="17618"/>
    <cellStyle name="Normalny 4 7 2 2 5 2" xfId="43874"/>
    <cellStyle name="Normalny 4 7 2 2 6" xfId="30785"/>
    <cellStyle name="Normalny 4 7 2 3" xfId="4254"/>
    <cellStyle name="Normalny 4 7 2 3 2" xfId="4255"/>
    <cellStyle name="Normalny 4 7 2 3 2 2" xfId="10975"/>
    <cellStyle name="Normalny 4 7 2 3 2 2 2" xfId="24205"/>
    <cellStyle name="Normalny 4 7 2 3 2 2 2 2" xfId="50400"/>
    <cellStyle name="Normalny 4 7 2 3 2 2 3" xfId="37322"/>
    <cellStyle name="Normalny 4 7 2 3 2 3" xfId="17623"/>
    <cellStyle name="Normalny 4 7 2 3 2 3 2" xfId="43879"/>
    <cellStyle name="Normalny 4 7 2 3 2 4" xfId="30790"/>
    <cellStyle name="Normalny 4 7 2 3 3" xfId="10974"/>
    <cellStyle name="Normalny 4 7 2 3 3 2" xfId="24204"/>
    <cellStyle name="Normalny 4 7 2 3 3 2 2" xfId="50399"/>
    <cellStyle name="Normalny 4 7 2 3 3 3" xfId="37321"/>
    <cellStyle name="Normalny 4 7 2 3 4" xfId="17622"/>
    <cellStyle name="Normalny 4 7 2 3 4 2" xfId="43878"/>
    <cellStyle name="Normalny 4 7 2 3 5" xfId="30789"/>
    <cellStyle name="Normalny 4 7 2 4" xfId="4256"/>
    <cellStyle name="Normalny 4 7 2 4 2" xfId="10976"/>
    <cellStyle name="Normalny 4 7 2 4 2 2" xfId="24206"/>
    <cellStyle name="Normalny 4 7 2 4 2 2 2" xfId="50401"/>
    <cellStyle name="Normalny 4 7 2 4 2 3" xfId="37323"/>
    <cellStyle name="Normalny 4 7 2 4 3" xfId="17624"/>
    <cellStyle name="Normalny 4 7 2 4 3 2" xfId="43880"/>
    <cellStyle name="Normalny 4 7 2 4 4" xfId="30791"/>
    <cellStyle name="Normalny 4 7 2 5" xfId="10969"/>
    <cellStyle name="Normalny 4 7 2 5 2" xfId="24199"/>
    <cellStyle name="Normalny 4 7 2 5 2 2" xfId="50394"/>
    <cellStyle name="Normalny 4 7 2 5 3" xfId="37316"/>
    <cellStyle name="Normalny 4 7 2 6" xfId="17617"/>
    <cellStyle name="Normalny 4 7 2 6 2" xfId="43873"/>
    <cellStyle name="Normalny 4 7 2 7" xfId="30784"/>
    <cellStyle name="Normalny 4 7 3" xfId="4257"/>
    <cellStyle name="Normalny 4 7 3 2" xfId="4258"/>
    <cellStyle name="Normalny 4 7 3 2 2" xfId="4259"/>
    <cellStyle name="Normalny 4 7 3 2 2 2" xfId="10979"/>
    <cellStyle name="Normalny 4 7 3 2 2 2 2" xfId="24209"/>
    <cellStyle name="Normalny 4 7 3 2 2 2 2 2" xfId="50404"/>
    <cellStyle name="Normalny 4 7 3 2 2 2 3" xfId="37326"/>
    <cellStyle name="Normalny 4 7 3 2 2 3" xfId="17627"/>
    <cellStyle name="Normalny 4 7 3 2 2 3 2" xfId="43883"/>
    <cellStyle name="Normalny 4 7 3 2 2 4" xfId="30794"/>
    <cellStyle name="Normalny 4 7 3 2 3" xfId="10978"/>
    <cellStyle name="Normalny 4 7 3 2 3 2" xfId="24208"/>
    <cellStyle name="Normalny 4 7 3 2 3 2 2" xfId="50403"/>
    <cellStyle name="Normalny 4 7 3 2 3 3" xfId="37325"/>
    <cellStyle name="Normalny 4 7 3 2 4" xfId="17626"/>
    <cellStyle name="Normalny 4 7 3 2 4 2" xfId="43882"/>
    <cellStyle name="Normalny 4 7 3 2 5" xfId="30793"/>
    <cellStyle name="Normalny 4 7 3 3" xfId="4260"/>
    <cellStyle name="Normalny 4 7 3 3 2" xfId="10980"/>
    <cellStyle name="Normalny 4 7 3 3 2 2" xfId="24210"/>
    <cellStyle name="Normalny 4 7 3 3 2 2 2" xfId="50405"/>
    <cellStyle name="Normalny 4 7 3 3 2 3" xfId="37327"/>
    <cellStyle name="Normalny 4 7 3 3 3" xfId="17628"/>
    <cellStyle name="Normalny 4 7 3 3 3 2" xfId="43884"/>
    <cellStyle name="Normalny 4 7 3 3 4" xfId="30795"/>
    <cellStyle name="Normalny 4 7 3 4" xfId="10977"/>
    <cellStyle name="Normalny 4 7 3 4 2" xfId="24207"/>
    <cellStyle name="Normalny 4 7 3 4 2 2" xfId="50402"/>
    <cellStyle name="Normalny 4 7 3 4 3" xfId="37324"/>
    <cellStyle name="Normalny 4 7 3 5" xfId="17625"/>
    <cellStyle name="Normalny 4 7 3 5 2" xfId="43881"/>
    <cellStyle name="Normalny 4 7 3 6" xfId="30792"/>
    <cellStyle name="Normalny 4 7 4" xfId="4261"/>
    <cellStyle name="Normalny 4 7 4 2" xfId="4262"/>
    <cellStyle name="Normalny 4 7 4 2 2" xfId="10982"/>
    <cellStyle name="Normalny 4 7 4 2 2 2" xfId="24212"/>
    <cellStyle name="Normalny 4 7 4 2 2 2 2" xfId="50407"/>
    <cellStyle name="Normalny 4 7 4 2 2 3" xfId="37329"/>
    <cellStyle name="Normalny 4 7 4 2 3" xfId="17630"/>
    <cellStyle name="Normalny 4 7 4 2 3 2" xfId="43886"/>
    <cellStyle name="Normalny 4 7 4 2 4" xfId="30797"/>
    <cellStyle name="Normalny 4 7 4 3" xfId="10981"/>
    <cellStyle name="Normalny 4 7 4 3 2" xfId="24211"/>
    <cellStyle name="Normalny 4 7 4 3 2 2" xfId="50406"/>
    <cellStyle name="Normalny 4 7 4 3 3" xfId="37328"/>
    <cellStyle name="Normalny 4 7 4 4" xfId="17629"/>
    <cellStyle name="Normalny 4 7 4 4 2" xfId="43885"/>
    <cellStyle name="Normalny 4 7 4 5" xfId="30796"/>
    <cellStyle name="Normalny 4 7 5" xfId="4263"/>
    <cellStyle name="Normalny 4 7 5 2" xfId="10983"/>
    <cellStyle name="Normalny 4 7 5 2 2" xfId="24213"/>
    <cellStyle name="Normalny 4 7 5 2 2 2" xfId="50408"/>
    <cellStyle name="Normalny 4 7 5 2 3" xfId="37330"/>
    <cellStyle name="Normalny 4 7 5 3" xfId="17631"/>
    <cellStyle name="Normalny 4 7 5 3 2" xfId="43887"/>
    <cellStyle name="Normalny 4 7 5 4" xfId="30798"/>
    <cellStyle name="Normalny 4 7 6" xfId="10968"/>
    <cellStyle name="Normalny 4 7 6 2" xfId="24198"/>
    <cellStyle name="Normalny 4 7 6 2 2" xfId="50393"/>
    <cellStyle name="Normalny 4 7 6 3" xfId="37315"/>
    <cellStyle name="Normalny 4 7 7" xfId="17616"/>
    <cellStyle name="Normalny 4 7 7 2" xfId="43872"/>
    <cellStyle name="Normalny 4 7 8" xfId="30783"/>
    <cellStyle name="Normalny 4 8" xfId="4264"/>
    <cellStyle name="Normalny 4 8 2" xfId="4265"/>
    <cellStyle name="Normalny 4 8 2 2" xfId="4266"/>
    <cellStyle name="Normalny 4 8 2 2 2" xfId="4267"/>
    <cellStyle name="Normalny 4 8 2 2 2 2" xfId="10987"/>
    <cellStyle name="Normalny 4 8 2 2 2 2 2" xfId="24217"/>
    <cellStyle name="Normalny 4 8 2 2 2 2 2 2" xfId="50412"/>
    <cellStyle name="Normalny 4 8 2 2 2 2 3" xfId="37334"/>
    <cellStyle name="Normalny 4 8 2 2 2 3" xfId="17635"/>
    <cellStyle name="Normalny 4 8 2 2 2 3 2" xfId="43891"/>
    <cellStyle name="Normalny 4 8 2 2 2 4" xfId="30802"/>
    <cellStyle name="Normalny 4 8 2 2 3" xfId="10986"/>
    <cellStyle name="Normalny 4 8 2 2 3 2" xfId="24216"/>
    <cellStyle name="Normalny 4 8 2 2 3 2 2" xfId="50411"/>
    <cellStyle name="Normalny 4 8 2 2 3 3" xfId="37333"/>
    <cellStyle name="Normalny 4 8 2 2 4" xfId="17634"/>
    <cellStyle name="Normalny 4 8 2 2 4 2" xfId="43890"/>
    <cellStyle name="Normalny 4 8 2 2 5" xfId="30801"/>
    <cellStyle name="Normalny 4 8 2 3" xfId="4268"/>
    <cellStyle name="Normalny 4 8 2 3 2" xfId="10988"/>
    <cellStyle name="Normalny 4 8 2 3 2 2" xfId="24218"/>
    <cellStyle name="Normalny 4 8 2 3 2 2 2" xfId="50413"/>
    <cellStyle name="Normalny 4 8 2 3 2 3" xfId="37335"/>
    <cellStyle name="Normalny 4 8 2 3 3" xfId="17636"/>
    <cellStyle name="Normalny 4 8 2 3 3 2" xfId="43892"/>
    <cellStyle name="Normalny 4 8 2 3 4" xfId="30803"/>
    <cellStyle name="Normalny 4 8 2 4" xfId="10985"/>
    <cellStyle name="Normalny 4 8 2 4 2" xfId="24215"/>
    <cellStyle name="Normalny 4 8 2 4 2 2" xfId="50410"/>
    <cellStyle name="Normalny 4 8 2 4 3" xfId="37332"/>
    <cellStyle name="Normalny 4 8 2 5" xfId="17633"/>
    <cellStyle name="Normalny 4 8 2 5 2" xfId="43889"/>
    <cellStyle name="Normalny 4 8 2 6" xfId="30800"/>
    <cellStyle name="Normalny 4 8 3" xfId="4269"/>
    <cellStyle name="Normalny 4 8 3 2" xfId="4270"/>
    <cellStyle name="Normalny 4 8 3 2 2" xfId="10990"/>
    <cellStyle name="Normalny 4 8 3 2 2 2" xfId="24220"/>
    <cellStyle name="Normalny 4 8 3 2 2 2 2" xfId="50415"/>
    <cellStyle name="Normalny 4 8 3 2 2 3" xfId="37337"/>
    <cellStyle name="Normalny 4 8 3 2 3" xfId="17638"/>
    <cellStyle name="Normalny 4 8 3 2 3 2" xfId="43894"/>
    <cellStyle name="Normalny 4 8 3 2 4" xfId="30805"/>
    <cellStyle name="Normalny 4 8 3 3" xfId="10989"/>
    <cellStyle name="Normalny 4 8 3 3 2" xfId="24219"/>
    <cellStyle name="Normalny 4 8 3 3 2 2" xfId="50414"/>
    <cellStyle name="Normalny 4 8 3 3 3" xfId="37336"/>
    <cellStyle name="Normalny 4 8 3 4" xfId="17637"/>
    <cellStyle name="Normalny 4 8 3 4 2" xfId="43893"/>
    <cellStyle name="Normalny 4 8 3 5" xfId="30804"/>
    <cellStyle name="Normalny 4 8 4" xfId="4271"/>
    <cellStyle name="Normalny 4 8 4 2" xfId="10991"/>
    <cellStyle name="Normalny 4 8 4 2 2" xfId="24221"/>
    <cellStyle name="Normalny 4 8 4 2 2 2" xfId="50416"/>
    <cellStyle name="Normalny 4 8 4 2 3" xfId="37338"/>
    <cellStyle name="Normalny 4 8 4 3" xfId="17639"/>
    <cellStyle name="Normalny 4 8 4 3 2" xfId="43895"/>
    <cellStyle name="Normalny 4 8 4 4" xfId="30806"/>
    <cellStyle name="Normalny 4 8 5" xfId="10984"/>
    <cellStyle name="Normalny 4 8 5 2" xfId="24214"/>
    <cellStyle name="Normalny 4 8 5 2 2" xfId="50409"/>
    <cellStyle name="Normalny 4 8 5 3" xfId="37331"/>
    <cellStyle name="Normalny 4 8 6" xfId="17632"/>
    <cellStyle name="Normalny 4 8 6 2" xfId="43888"/>
    <cellStyle name="Normalny 4 8 7" xfId="30799"/>
    <cellStyle name="Normalny 4 9" xfId="4272"/>
    <cellStyle name="Normalny 4 9 2" xfId="4273"/>
    <cellStyle name="Normalny 4 9 2 2" xfId="4274"/>
    <cellStyle name="Normalny 4 9 2 2 2" xfId="10994"/>
    <cellStyle name="Normalny 4 9 2 2 2 2" xfId="24224"/>
    <cellStyle name="Normalny 4 9 2 2 2 2 2" xfId="50419"/>
    <cellStyle name="Normalny 4 9 2 2 2 3" xfId="37341"/>
    <cellStyle name="Normalny 4 9 2 2 3" xfId="17642"/>
    <cellStyle name="Normalny 4 9 2 2 3 2" xfId="43898"/>
    <cellStyle name="Normalny 4 9 2 2 4" xfId="30809"/>
    <cellStyle name="Normalny 4 9 2 3" xfId="10993"/>
    <cellStyle name="Normalny 4 9 2 3 2" xfId="24223"/>
    <cellStyle name="Normalny 4 9 2 3 2 2" xfId="50418"/>
    <cellStyle name="Normalny 4 9 2 3 3" xfId="37340"/>
    <cellStyle name="Normalny 4 9 2 4" xfId="17641"/>
    <cellStyle name="Normalny 4 9 2 4 2" xfId="43897"/>
    <cellStyle name="Normalny 4 9 2 5" xfId="30808"/>
    <cellStyle name="Normalny 4 9 3" xfId="4275"/>
    <cellStyle name="Normalny 4 9 3 2" xfId="10995"/>
    <cellStyle name="Normalny 4 9 3 2 2" xfId="24225"/>
    <cellStyle name="Normalny 4 9 3 2 2 2" xfId="50420"/>
    <cellStyle name="Normalny 4 9 3 2 3" xfId="37342"/>
    <cellStyle name="Normalny 4 9 3 3" xfId="17643"/>
    <cellStyle name="Normalny 4 9 3 3 2" xfId="43899"/>
    <cellStyle name="Normalny 4 9 3 4" xfId="30810"/>
    <cellStyle name="Normalny 4 9 4" xfId="10992"/>
    <cellStyle name="Normalny 4 9 4 2" xfId="24222"/>
    <cellStyle name="Normalny 4 9 4 2 2" xfId="50417"/>
    <cellStyle name="Normalny 4 9 4 3" xfId="37339"/>
    <cellStyle name="Normalny 4 9 5" xfId="17640"/>
    <cellStyle name="Normalny 4 9 5 2" xfId="43896"/>
    <cellStyle name="Normalny 4 9 6" xfId="30807"/>
    <cellStyle name="Normalny 40" xfId="7125"/>
    <cellStyle name="Normalny 40 2" xfId="13723"/>
    <cellStyle name="Normalny 40 2 2" xfId="26951"/>
    <cellStyle name="Normalny 40 2 2 2" xfId="53106"/>
    <cellStyle name="Normalny 40 2 3" xfId="40028"/>
    <cellStyle name="Normalny 40 3" xfId="20358"/>
    <cellStyle name="Normalny 40 3 2" xfId="46573"/>
    <cellStyle name="Normalny 40 4" xfId="33495"/>
    <cellStyle name="Normalny 41" xfId="7126"/>
    <cellStyle name="Normalny 41 2" xfId="13724"/>
    <cellStyle name="Normalny 41 2 2" xfId="26952"/>
    <cellStyle name="Normalny 41 2 2 2" xfId="53107"/>
    <cellStyle name="Normalny 41 2 3" xfId="40029"/>
    <cellStyle name="Normalny 41 3" xfId="20359"/>
    <cellStyle name="Normalny 41 3 2" xfId="46574"/>
    <cellStyle name="Normalny 41 4" xfId="33496"/>
    <cellStyle name="Normalny 42" xfId="7127"/>
    <cellStyle name="Normalny 42 2" xfId="13725"/>
    <cellStyle name="Normalny 42 2 2" xfId="26953"/>
    <cellStyle name="Normalny 42 2 2 2" xfId="53108"/>
    <cellStyle name="Normalny 42 2 3" xfId="40030"/>
    <cellStyle name="Normalny 42 3" xfId="20360"/>
    <cellStyle name="Normalny 42 3 2" xfId="46575"/>
    <cellStyle name="Normalny 42 4" xfId="33497"/>
    <cellStyle name="Normalny 43" xfId="7128"/>
    <cellStyle name="Normalny 43 2" xfId="20361"/>
    <cellStyle name="Normalny 43 2 2" xfId="46576"/>
    <cellStyle name="Normalny 43 3" xfId="33498"/>
    <cellStyle name="Normalny 44" xfId="7130"/>
    <cellStyle name="Normalny 45" xfId="7129"/>
    <cellStyle name="Normalny 45 2" xfId="20362"/>
    <cellStyle name="Normalny 46" xfId="8683"/>
    <cellStyle name="Normalny 47" xfId="13780"/>
    <cellStyle name="Normalny 48" xfId="13767"/>
    <cellStyle name="Normalny 48 2" xfId="40043"/>
    <cellStyle name="Normalny 49" xfId="26966"/>
    <cellStyle name="Normalny 49 2" xfId="53121"/>
    <cellStyle name="Normalny 5" xfId="207"/>
    <cellStyle name="Normalny 5 10" xfId="4277"/>
    <cellStyle name="Normalny 5 10 2" xfId="4278"/>
    <cellStyle name="Normalny 5 10 2 2" xfId="10998"/>
    <cellStyle name="Normalny 5 10 2 2 2" xfId="24228"/>
    <cellStyle name="Normalny 5 10 2 2 2 2" xfId="50423"/>
    <cellStyle name="Normalny 5 10 2 2 3" xfId="37345"/>
    <cellStyle name="Normalny 5 10 2 3" xfId="17646"/>
    <cellStyle name="Normalny 5 10 2 3 2" xfId="43902"/>
    <cellStyle name="Normalny 5 10 2 4" xfId="30813"/>
    <cellStyle name="Normalny 5 10 3" xfId="10997"/>
    <cellStyle name="Normalny 5 10 3 2" xfId="24227"/>
    <cellStyle name="Normalny 5 10 3 2 2" xfId="50422"/>
    <cellStyle name="Normalny 5 10 3 3" xfId="37344"/>
    <cellStyle name="Normalny 5 10 4" xfId="17645"/>
    <cellStyle name="Normalny 5 10 4 2" xfId="43901"/>
    <cellStyle name="Normalny 5 10 5" xfId="30812"/>
    <cellStyle name="Normalny 5 11" xfId="4279"/>
    <cellStyle name="Normalny 5 11 2" xfId="10999"/>
    <cellStyle name="Normalny 5 11 2 2" xfId="24229"/>
    <cellStyle name="Normalny 5 11 2 2 2" xfId="50424"/>
    <cellStyle name="Normalny 5 11 2 3" xfId="37346"/>
    <cellStyle name="Normalny 5 11 3" xfId="17647"/>
    <cellStyle name="Normalny 5 11 3 2" xfId="43903"/>
    <cellStyle name="Normalny 5 11 4" xfId="30814"/>
    <cellStyle name="Normalny 5 12" xfId="7064"/>
    <cellStyle name="Normalny 5 12 2" xfId="13662"/>
    <cellStyle name="Normalny 5 12 2 2" xfId="26891"/>
    <cellStyle name="Normalny 5 12 2 2 2" xfId="53057"/>
    <cellStyle name="Normalny 5 12 2 3" xfId="39979"/>
    <cellStyle name="Normalny 5 12 3" xfId="20310"/>
    <cellStyle name="Normalny 5 12 3 2" xfId="46536"/>
    <cellStyle name="Normalny 5 12 4" xfId="33446"/>
    <cellStyle name="Normalny 5 13" xfId="10996"/>
    <cellStyle name="Normalny 5 13 2" xfId="24226"/>
    <cellStyle name="Normalny 5 13 2 2" xfId="50421"/>
    <cellStyle name="Normalny 5 13 3" xfId="37343"/>
    <cellStyle name="Normalny 5 14" xfId="17644"/>
    <cellStyle name="Normalny 5 14 2" xfId="43900"/>
    <cellStyle name="Normalny 5 15" xfId="30811"/>
    <cellStyle name="Normalny 5 16" xfId="4276"/>
    <cellStyle name="Normalny 5 2" xfId="208"/>
    <cellStyle name="Normalny 5 2 10" xfId="7065"/>
    <cellStyle name="Normalny 5 2 10 2" xfId="13663"/>
    <cellStyle name="Normalny 5 2 10 2 2" xfId="26892"/>
    <cellStyle name="Normalny 5 2 10 2 2 2" xfId="53058"/>
    <cellStyle name="Normalny 5 2 10 2 3" xfId="39980"/>
    <cellStyle name="Normalny 5 2 10 3" xfId="20311"/>
    <cellStyle name="Normalny 5 2 10 3 2" xfId="46537"/>
    <cellStyle name="Normalny 5 2 10 4" xfId="33447"/>
    <cellStyle name="Normalny 5 2 11" xfId="11000"/>
    <cellStyle name="Normalny 5 2 11 2" xfId="24230"/>
    <cellStyle name="Normalny 5 2 11 2 2" xfId="50425"/>
    <cellStyle name="Normalny 5 2 11 3" xfId="37347"/>
    <cellStyle name="Normalny 5 2 12" xfId="17648"/>
    <cellStyle name="Normalny 5 2 12 2" xfId="43904"/>
    <cellStyle name="Normalny 5 2 13" xfId="30815"/>
    <cellStyle name="Normalny 5 2 14" xfId="4280"/>
    <cellStyle name="Normalny 5 2 2" xfId="273"/>
    <cellStyle name="Normalny 5 2 2 10" xfId="7066"/>
    <cellStyle name="Normalny 5 2 2 10 2" xfId="13664"/>
    <cellStyle name="Normalny 5 2 2 10 2 2" xfId="26893"/>
    <cellStyle name="Normalny 5 2 2 10 2 2 2" xfId="53059"/>
    <cellStyle name="Normalny 5 2 2 10 2 3" xfId="39981"/>
    <cellStyle name="Normalny 5 2 2 10 3" xfId="20312"/>
    <cellStyle name="Normalny 5 2 2 10 3 2" xfId="46538"/>
    <cellStyle name="Normalny 5 2 2 10 4" xfId="33448"/>
    <cellStyle name="Normalny 5 2 2 11" xfId="11001"/>
    <cellStyle name="Normalny 5 2 2 11 2" xfId="24231"/>
    <cellStyle name="Normalny 5 2 2 11 2 2" xfId="50426"/>
    <cellStyle name="Normalny 5 2 2 11 3" xfId="37348"/>
    <cellStyle name="Normalny 5 2 2 12" xfId="17649"/>
    <cellStyle name="Normalny 5 2 2 12 2" xfId="43905"/>
    <cellStyle name="Normalny 5 2 2 13" xfId="30816"/>
    <cellStyle name="Normalny 5 2 2 14" xfId="4281"/>
    <cellStyle name="Normalny 5 2 2 2" xfId="4282"/>
    <cellStyle name="Normalny 5 2 2 2 10" xfId="7016"/>
    <cellStyle name="Normalny 5 2 2 2 10 2" xfId="13616"/>
    <cellStyle name="Normalny 5 2 2 2 10 2 2" xfId="26846"/>
    <cellStyle name="Normalny 5 2 2 2 10 2 2 2" xfId="53030"/>
    <cellStyle name="Normalny 5 2 2 2 10 2 3" xfId="39952"/>
    <cellStyle name="Normalny 5 2 2 2 10 3" xfId="20264"/>
    <cellStyle name="Normalny 5 2 2 2 10 3 2" xfId="46509"/>
    <cellStyle name="Normalny 5 2 2 2 10 4" xfId="33419"/>
    <cellStyle name="Normalny 5 2 2 2 11" xfId="11002"/>
    <cellStyle name="Normalny 5 2 2 2 11 2" xfId="24232"/>
    <cellStyle name="Normalny 5 2 2 2 11 2 2" xfId="50427"/>
    <cellStyle name="Normalny 5 2 2 2 11 3" xfId="37349"/>
    <cellStyle name="Normalny 5 2 2 2 12" xfId="17650"/>
    <cellStyle name="Normalny 5 2 2 2 12 2" xfId="43906"/>
    <cellStyle name="Normalny 5 2 2 2 13" xfId="30817"/>
    <cellStyle name="Normalny 5 2 2 2 2" xfId="4283"/>
    <cellStyle name="Normalny 5 2 2 2 2 10" xfId="11003"/>
    <cellStyle name="Normalny 5 2 2 2 2 10 2" xfId="24233"/>
    <cellStyle name="Normalny 5 2 2 2 2 10 2 2" xfId="50428"/>
    <cellStyle name="Normalny 5 2 2 2 2 10 3" xfId="37350"/>
    <cellStyle name="Normalny 5 2 2 2 2 11" xfId="17651"/>
    <cellStyle name="Normalny 5 2 2 2 2 11 2" xfId="43907"/>
    <cellStyle name="Normalny 5 2 2 2 2 12" xfId="30818"/>
    <cellStyle name="Normalny 5 2 2 2 2 2" xfId="4284"/>
    <cellStyle name="Normalny 5 2 2 2 2 2 10" xfId="30819"/>
    <cellStyle name="Normalny 5 2 2 2 2 2 2" xfId="4285"/>
    <cellStyle name="Normalny 5 2 2 2 2 2 2 2" xfId="4286"/>
    <cellStyle name="Normalny 5 2 2 2 2 2 2 2 2" xfId="4287"/>
    <cellStyle name="Normalny 5 2 2 2 2 2 2 2 2 2" xfId="4288"/>
    <cellStyle name="Normalny 5 2 2 2 2 2 2 2 2 2 2" xfId="4289"/>
    <cellStyle name="Normalny 5 2 2 2 2 2 2 2 2 2 2 2" xfId="4290"/>
    <cellStyle name="Normalny 5 2 2 2 2 2 2 2 2 2 2 2 2" xfId="11010"/>
    <cellStyle name="Normalny 5 2 2 2 2 2 2 2 2 2 2 2 2 2" xfId="24240"/>
    <cellStyle name="Normalny 5 2 2 2 2 2 2 2 2 2 2 2 2 2 2" xfId="50435"/>
    <cellStyle name="Normalny 5 2 2 2 2 2 2 2 2 2 2 2 2 3" xfId="37357"/>
    <cellStyle name="Normalny 5 2 2 2 2 2 2 2 2 2 2 2 3" xfId="17658"/>
    <cellStyle name="Normalny 5 2 2 2 2 2 2 2 2 2 2 2 3 2" xfId="43914"/>
    <cellStyle name="Normalny 5 2 2 2 2 2 2 2 2 2 2 2 4" xfId="30825"/>
    <cellStyle name="Normalny 5 2 2 2 2 2 2 2 2 2 2 3" xfId="11009"/>
    <cellStyle name="Normalny 5 2 2 2 2 2 2 2 2 2 2 3 2" xfId="24239"/>
    <cellStyle name="Normalny 5 2 2 2 2 2 2 2 2 2 2 3 2 2" xfId="50434"/>
    <cellStyle name="Normalny 5 2 2 2 2 2 2 2 2 2 2 3 3" xfId="37356"/>
    <cellStyle name="Normalny 5 2 2 2 2 2 2 2 2 2 2 4" xfId="17657"/>
    <cellStyle name="Normalny 5 2 2 2 2 2 2 2 2 2 2 4 2" xfId="43913"/>
    <cellStyle name="Normalny 5 2 2 2 2 2 2 2 2 2 2 5" xfId="30824"/>
    <cellStyle name="Normalny 5 2 2 2 2 2 2 2 2 2 3" xfId="4291"/>
    <cellStyle name="Normalny 5 2 2 2 2 2 2 2 2 2 3 2" xfId="11011"/>
    <cellStyle name="Normalny 5 2 2 2 2 2 2 2 2 2 3 2 2" xfId="24241"/>
    <cellStyle name="Normalny 5 2 2 2 2 2 2 2 2 2 3 2 2 2" xfId="50436"/>
    <cellStyle name="Normalny 5 2 2 2 2 2 2 2 2 2 3 2 3" xfId="37358"/>
    <cellStyle name="Normalny 5 2 2 2 2 2 2 2 2 2 3 3" xfId="17659"/>
    <cellStyle name="Normalny 5 2 2 2 2 2 2 2 2 2 3 3 2" xfId="43915"/>
    <cellStyle name="Normalny 5 2 2 2 2 2 2 2 2 2 3 4" xfId="30826"/>
    <cellStyle name="Normalny 5 2 2 2 2 2 2 2 2 2 4" xfId="11008"/>
    <cellStyle name="Normalny 5 2 2 2 2 2 2 2 2 2 4 2" xfId="24238"/>
    <cellStyle name="Normalny 5 2 2 2 2 2 2 2 2 2 4 2 2" xfId="50433"/>
    <cellStyle name="Normalny 5 2 2 2 2 2 2 2 2 2 4 3" xfId="37355"/>
    <cellStyle name="Normalny 5 2 2 2 2 2 2 2 2 2 5" xfId="17656"/>
    <cellStyle name="Normalny 5 2 2 2 2 2 2 2 2 2 5 2" xfId="43912"/>
    <cellStyle name="Normalny 5 2 2 2 2 2 2 2 2 2 6" xfId="30823"/>
    <cellStyle name="Normalny 5 2 2 2 2 2 2 2 2 3" xfId="4292"/>
    <cellStyle name="Normalny 5 2 2 2 2 2 2 2 2 3 2" xfId="4293"/>
    <cellStyle name="Normalny 5 2 2 2 2 2 2 2 2 3 2 2" xfId="11013"/>
    <cellStyle name="Normalny 5 2 2 2 2 2 2 2 2 3 2 2 2" xfId="24243"/>
    <cellStyle name="Normalny 5 2 2 2 2 2 2 2 2 3 2 2 2 2" xfId="50438"/>
    <cellStyle name="Normalny 5 2 2 2 2 2 2 2 2 3 2 2 3" xfId="37360"/>
    <cellStyle name="Normalny 5 2 2 2 2 2 2 2 2 3 2 3" xfId="17661"/>
    <cellStyle name="Normalny 5 2 2 2 2 2 2 2 2 3 2 3 2" xfId="43917"/>
    <cellStyle name="Normalny 5 2 2 2 2 2 2 2 2 3 2 4" xfId="30828"/>
    <cellStyle name="Normalny 5 2 2 2 2 2 2 2 2 3 3" xfId="11012"/>
    <cellStyle name="Normalny 5 2 2 2 2 2 2 2 2 3 3 2" xfId="24242"/>
    <cellStyle name="Normalny 5 2 2 2 2 2 2 2 2 3 3 2 2" xfId="50437"/>
    <cellStyle name="Normalny 5 2 2 2 2 2 2 2 2 3 3 3" xfId="37359"/>
    <cellStyle name="Normalny 5 2 2 2 2 2 2 2 2 3 4" xfId="17660"/>
    <cellStyle name="Normalny 5 2 2 2 2 2 2 2 2 3 4 2" xfId="43916"/>
    <cellStyle name="Normalny 5 2 2 2 2 2 2 2 2 3 5" xfId="30827"/>
    <cellStyle name="Normalny 5 2 2 2 2 2 2 2 2 4" xfId="4294"/>
    <cellStyle name="Normalny 5 2 2 2 2 2 2 2 2 4 2" xfId="11014"/>
    <cellStyle name="Normalny 5 2 2 2 2 2 2 2 2 4 2 2" xfId="24244"/>
    <cellStyle name="Normalny 5 2 2 2 2 2 2 2 2 4 2 2 2" xfId="50439"/>
    <cellStyle name="Normalny 5 2 2 2 2 2 2 2 2 4 2 3" xfId="37361"/>
    <cellStyle name="Normalny 5 2 2 2 2 2 2 2 2 4 3" xfId="17662"/>
    <cellStyle name="Normalny 5 2 2 2 2 2 2 2 2 4 3 2" xfId="43918"/>
    <cellStyle name="Normalny 5 2 2 2 2 2 2 2 2 4 4" xfId="30829"/>
    <cellStyle name="Normalny 5 2 2 2 2 2 2 2 2 5" xfId="11007"/>
    <cellStyle name="Normalny 5 2 2 2 2 2 2 2 2 5 2" xfId="24237"/>
    <cellStyle name="Normalny 5 2 2 2 2 2 2 2 2 5 2 2" xfId="50432"/>
    <cellStyle name="Normalny 5 2 2 2 2 2 2 2 2 5 3" xfId="37354"/>
    <cellStyle name="Normalny 5 2 2 2 2 2 2 2 2 6" xfId="17655"/>
    <cellStyle name="Normalny 5 2 2 2 2 2 2 2 2 6 2" xfId="43911"/>
    <cellStyle name="Normalny 5 2 2 2 2 2 2 2 2 7" xfId="30822"/>
    <cellStyle name="Normalny 5 2 2 2 2 2 2 2 3" xfId="4295"/>
    <cellStyle name="Normalny 5 2 2 2 2 2 2 2 3 2" xfId="4296"/>
    <cellStyle name="Normalny 5 2 2 2 2 2 2 2 3 2 2" xfId="4297"/>
    <cellStyle name="Normalny 5 2 2 2 2 2 2 2 3 2 2 2" xfId="11017"/>
    <cellStyle name="Normalny 5 2 2 2 2 2 2 2 3 2 2 2 2" xfId="24247"/>
    <cellStyle name="Normalny 5 2 2 2 2 2 2 2 3 2 2 2 2 2" xfId="50442"/>
    <cellStyle name="Normalny 5 2 2 2 2 2 2 2 3 2 2 2 3" xfId="37364"/>
    <cellStyle name="Normalny 5 2 2 2 2 2 2 2 3 2 2 3" xfId="17665"/>
    <cellStyle name="Normalny 5 2 2 2 2 2 2 2 3 2 2 3 2" xfId="43921"/>
    <cellStyle name="Normalny 5 2 2 2 2 2 2 2 3 2 2 4" xfId="30832"/>
    <cellStyle name="Normalny 5 2 2 2 2 2 2 2 3 2 3" xfId="11016"/>
    <cellStyle name="Normalny 5 2 2 2 2 2 2 2 3 2 3 2" xfId="24246"/>
    <cellStyle name="Normalny 5 2 2 2 2 2 2 2 3 2 3 2 2" xfId="50441"/>
    <cellStyle name="Normalny 5 2 2 2 2 2 2 2 3 2 3 3" xfId="37363"/>
    <cellStyle name="Normalny 5 2 2 2 2 2 2 2 3 2 4" xfId="17664"/>
    <cellStyle name="Normalny 5 2 2 2 2 2 2 2 3 2 4 2" xfId="43920"/>
    <cellStyle name="Normalny 5 2 2 2 2 2 2 2 3 2 5" xfId="30831"/>
    <cellStyle name="Normalny 5 2 2 2 2 2 2 2 3 3" xfId="4298"/>
    <cellStyle name="Normalny 5 2 2 2 2 2 2 2 3 3 2" xfId="11018"/>
    <cellStyle name="Normalny 5 2 2 2 2 2 2 2 3 3 2 2" xfId="24248"/>
    <cellStyle name="Normalny 5 2 2 2 2 2 2 2 3 3 2 2 2" xfId="50443"/>
    <cellStyle name="Normalny 5 2 2 2 2 2 2 2 3 3 2 3" xfId="37365"/>
    <cellStyle name="Normalny 5 2 2 2 2 2 2 2 3 3 3" xfId="17666"/>
    <cellStyle name="Normalny 5 2 2 2 2 2 2 2 3 3 3 2" xfId="43922"/>
    <cellStyle name="Normalny 5 2 2 2 2 2 2 2 3 3 4" xfId="30833"/>
    <cellStyle name="Normalny 5 2 2 2 2 2 2 2 3 4" xfId="11015"/>
    <cellStyle name="Normalny 5 2 2 2 2 2 2 2 3 4 2" xfId="24245"/>
    <cellStyle name="Normalny 5 2 2 2 2 2 2 2 3 4 2 2" xfId="50440"/>
    <cellStyle name="Normalny 5 2 2 2 2 2 2 2 3 4 3" xfId="37362"/>
    <cellStyle name="Normalny 5 2 2 2 2 2 2 2 3 5" xfId="17663"/>
    <cellStyle name="Normalny 5 2 2 2 2 2 2 2 3 5 2" xfId="43919"/>
    <cellStyle name="Normalny 5 2 2 2 2 2 2 2 3 6" xfId="30830"/>
    <cellStyle name="Normalny 5 2 2 2 2 2 2 2 4" xfId="4299"/>
    <cellStyle name="Normalny 5 2 2 2 2 2 2 2 4 2" xfId="4300"/>
    <cellStyle name="Normalny 5 2 2 2 2 2 2 2 4 2 2" xfId="11020"/>
    <cellStyle name="Normalny 5 2 2 2 2 2 2 2 4 2 2 2" xfId="24250"/>
    <cellStyle name="Normalny 5 2 2 2 2 2 2 2 4 2 2 2 2" xfId="50445"/>
    <cellStyle name="Normalny 5 2 2 2 2 2 2 2 4 2 2 3" xfId="37367"/>
    <cellStyle name="Normalny 5 2 2 2 2 2 2 2 4 2 3" xfId="17668"/>
    <cellStyle name="Normalny 5 2 2 2 2 2 2 2 4 2 3 2" xfId="43924"/>
    <cellStyle name="Normalny 5 2 2 2 2 2 2 2 4 2 4" xfId="30835"/>
    <cellStyle name="Normalny 5 2 2 2 2 2 2 2 4 3" xfId="11019"/>
    <cellStyle name="Normalny 5 2 2 2 2 2 2 2 4 3 2" xfId="24249"/>
    <cellStyle name="Normalny 5 2 2 2 2 2 2 2 4 3 2 2" xfId="50444"/>
    <cellStyle name="Normalny 5 2 2 2 2 2 2 2 4 3 3" xfId="37366"/>
    <cellStyle name="Normalny 5 2 2 2 2 2 2 2 4 4" xfId="17667"/>
    <cellStyle name="Normalny 5 2 2 2 2 2 2 2 4 4 2" xfId="43923"/>
    <cellStyle name="Normalny 5 2 2 2 2 2 2 2 4 5" xfId="30834"/>
    <cellStyle name="Normalny 5 2 2 2 2 2 2 2 5" xfId="4301"/>
    <cellStyle name="Normalny 5 2 2 2 2 2 2 2 5 2" xfId="11021"/>
    <cellStyle name="Normalny 5 2 2 2 2 2 2 2 5 2 2" xfId="24251"/>
    <cellStyle name="Normalny 5 2 2 2 2 2 2 2 5 2 2 2" xfId="50446"/>
    <cellStyle name="Normalny 5 2 2 2 2 2 2 2 5 2 3" xfId="37368"/>
    <cellStyle name="Normalny 5 2 2 2 2 2 2 2 5 3" xfId="17669"/>
    <cellStyle name="Normalny 5 2 2 2 2 2 2 2 5 3 2" xfId="43925"/>
    <cellStyle name="Normalny 5 2 2 2 2 2 2 2 5 4" xfId="30836"/>
    <cellStyle name="Normalny 5 2 2 2 2 2 2 2 6" xfId="11006"/>
    <cellStyle name="Normalny 5 2 2 2 2 2 2 2 6 2" xfId="24236"/>
    <cellStyle name="Normalny 5 2 2 2 2 2 2 2 6 2 2" xfId="50431"/>
    <cellStyle name="Normalny 5 2 2 2 2 2 2 2 6 3" xfId="37353"/>
    <cellStyle name="Normalny 5 2 2 2 2 2 2 2 7" xfId="17654"/>
    <cellStyle name="Normalny 5 2 2 2 2 2 2 2 7 2" xfId="43910"/>
    <cellStyle name="Normalny 5 2 2 2 2 2 2 2 8" xfId="30821"/>
    <cellStyle name="Normalny 5 2 2 2 2 2 2 3" xfId="4302"/>
    <cellStyle name="Normalny 5 2 2 2 2 2 2 3 2" xfId="4303"/>
    <cellStyle name="Normalny 5 2 2 2 2 2 2 3 2 2" xfId="4304"/>
    <cellStyle name="Normalny 5 2 2 2 2 2 2 3 2 2 2" xfId="4305"/>
    <cellStyle name="Normalny 5 2 2 2 2 2 2 3 2 2 2 2" xfId="11025"/>
    <cellStyle name="Normalny 5 2 2 2 2 2 2 3 2 2 2 2 2" xfId="24255"/>
    <cellStyle name="Normalny 5 2 2 2 2 2 2 3 2 2 2 2 2 2" xfId="50450"/>
    <cellStyle name="Normalny 5 2 2 2 2 2 2 3 2 2 2 2 3" xfId="37372"/>
    <cellStyle name="Normalny 5 2 2 2 2 2 2 3 2 2 2 3" xfId="17673"/>
    <cellStyle name="Normalny 5 2 2 2 2 2 2 3 2 2 2 3 2" xfId="43929"/>
    <cellStyle name="Normalny 5 2 2 2 2 2 2 3 2 2 2 4" xfId="30840"/>
    <cellStyle name="Normalny 5 2 2 2 2 2 2 3 2 2 3" xfId="11024"/>
    <cellStyle name="Normalny 5 2 2 2 2 2 2 3 2 2 3 2" xfId="24254"/>
    <cellStyle name="Normalny 5 2 2 2 2 2 2 3 2 2 3 2 2" xfId="50449"/>
    <cellStyle name="Normalny 5 2 2 2 2 2 2 3 2 2 3 3" xfId="37371"/>
    <cellStyle name="Normalny 5 2 2 2 2 2 2 3 2 2 4" xfId="17672"/>
    <cellStyle name="Normalny 5 2 2 2 2 2 2 3 2 2 4 2" xfId="43928"/>
    <cellStyle name="Normalny 5 2 2 2 2 2 2 3 2 2 5" xfId="30839"/>
    <cellStyle name="Normalny 5 2 2 2 2 2 2 3 2 3" xfId="4306"/>
    <cellStyle name="Normalny 5 2 2 2 2 2 2 3 2 3 2" xfId="11026"/>
    <cellStyle name="Normalny 5 2 2 2 2 2 2 3 2 3 2 2" xfId="24256"/>
    <cellStyle name="Normalny 5 2 2 2 2 2 2 3 2 3 2 2 2" xfId="50451"/>
    <cellStyle name="Normalny 5 2 2 2 2 2 2 3 2 3 2 3" xfId="37373"/>
    <cellStyle name="Normalny 5 2 2 2 2 2 2 3 2 3 3" xfId="17674"/>
    <cellStyle name="Normalny 5 2 2 2 2 2 2 3 2 3 3 2" xfId="43930"/>
    <cellStyle name="Normalny 5 2 2 2 2 2 2 3 2 3 4" xfId="30841"/>
    <cellStyle name="Normalny 5 2 2 2 2 2 2 3 2 4" xfId="11023"/>
    <cellStyle name="Normalny 5 2 2 2 2 2 2 3 2 4 2" xfId="24253"/>
    <cellStyle name="Normalny 5 2 2 2 2 2 2 3 2 4 2 2" xfId="50448"/>
    <cellStyle name="Normalny 5 2 2 2 2 2 2 3 2 4 3" xfId="37370"/>
    <cellStyle name="Normalny 5 2 2 2 2 2 2 3 2 5" xfId="17671"/>
    <cellStyle name="Normalny 5 2 2 2 2 2 2 3 2 5 2" xfId="43927"/>
    <cellStyle name="Normalny 5 2 2 2 2 2 2 3 2 6" xfId="30838"/>
    <cellStyle name="Normalny 5 2 2 2 2 2 2 3 3" xfId="4307"/>
    <cellStyle name="Normalny 5 2 2 2 2 2 2 3 3 2" xfId="4308"/>
    <cellStyle name="Normalny 5 2 2 2 2 2 2 3 3 2 2" xfId="11028"/>
    <cellStyle name="Normalny 5 2 2 2 2 2 2 3 3 2 2 2" xfId="24258"/>
    <cellStyle name="Normalny 5 2 2 2 2 2 2 3 3 2 2 2 2" xfId="50453"/>
    <cellStyle name="Normalny 5 2 2 2 2 2 2 3 3 2 2 3" xfId="37375"/>
    <cellStyle name="Normalny 5 2 2 2 2 2 2 3 3 2 3" xfId="17676"/>
    <cellStyle name="Normalny 5 2 2 2 2 2 2 3 3 2 3 2" xfId="43932"/>
    <cellStyle name="Normalny 5 2 2 2 2 2 2 3 3 2 4" xfId="30843"/>
    <cellStyle name="Normalny 5 2 2 2 2 2 2 3 3 3" xfId="11027"/>
    <cellStyle name="Normalny 5 2 2 2 2 2 2 3 3 3 2" xfId="24257"/>
    <cellStyle name="Normalny 5 2 2 2 2 2 2 3 3 3 2 2" xfId="50452"/>
    <cellStyle name="Normalny 5 2 2 2 2 2 2 3 3 3 3" xfId="37374"/>
    <cellStyle name="Normalny 5 2 2 2 2 2 2 3 3 4" xfId="17675"/>
    <cellStyle name="Normalny 5 2 2 2 2 2 2 3 3 4 2" xfId="43931"/>
    <cellStyle name="Normalny 5 2 2 2 2 2 2 3 3 5" xfId="30842"/>
    <cellStyle name="Normalny 5 2 2 2 2 2 2 3 4" xfId="4309"/>
    <cellStyle name="Normalny 5 2 2 2 2 2 2 3 4 2" xfId="11029"/>
    <cellStyle name="Normalny 5 2 2 2 2 2 2 3 4 2 2" xfId="24259"/>
    <cellStyle name="Normalny 5 2 2 2 2 2 2 3 4 2 2 2" xfId="50454"/>
    <cellStyle name="Normalny 5 2 2 2 2 2 2 3 4 2 3" xfId="37376"/>
    <cellStyle name="Normalny 5 2 2 2 2 2 2 3 4 3" xfId="17677"/>
    <cellStyle name="Normalny 5 2 2 2 2 2 2 3 4 3 2" xfId="43933"/>
    <cellStyle name="Normalny 5 2 2 2 2 2 2 3 4 4" xfId="30844"/>
    <cellStyle name="Normalny 5 2 2 2 2 2 2 3 5" xfId="11022"/>
    <cellStyle name="Normalny 5 2 2 2 2 2 2 3 5 2" xfId="24252"/>
    <cellStyle name="Normalny 5 2 2 2 2 2 2 3 5 2 2" xfId="50447"/>
    <cellStyle name="Normalny 5 2 2 2 2 2 2 3 5 3" xfId="37369"/>
    <cellStyle name="Normalny 5 2 2 2 2 2 2 3 6" xfId="17670"/>
    <cellStyle name="Normalny 5 2 2 2 2 2 2 3 6 2" xfId="43926"/>
    <cellStyle name="Normalny 5 2 2 2 2 2 2 3 7" xfId="30837"/>
    <cellStyle name="Normalny 5 2 2 2 2 2 2 4" xfId="4310"/>
    <cellStyle name="Normalny 5 2 2 2 2 2 2 4 2" xfId="4311"/>
    <cellStyle name="Normalny 5 2 2 2 2 2 2 4 2 2" xfId="4312"/>
    <cellStyle name="Normalny 5 2 2 2 2 2 2 4 2 2 2" xfId="11032"/>
    <cellStyle name="Normalny 5 2 2 2 2 2 2 4 2 2 2 2" xfId="24262"/>
    <cellStyle name="Normalny 5 2 2 2 2 2 2 4 2 2 2 2 2" xfId="50457"/>
    <cellStyle name="Normalny 5 2 2 2 2 2 2 4 2 2 2 3" xfId="37379"/>
    <cellStyle name="Normalny 5 2 2 2 2 2 2 4 2 2 3" xfId="17680"/>
    <cellStyle name="Normalny 5 2 2 2 2 2 2 4 2 2 3 2" xfId="43936"/>
    <cellStyle name="Normalny 5 2 2 2 2 2 2 4 2 2 4" xfId="30847"/>
    <cellStyle name="Normalny 5 2 2 2 2 2 2 4 2 3" xfId="11031"/>
    <cellStyle name="Normalny 5 2 2 2 2 2 2 4 2 3 2" xfId="24261"/>
    <cellStyle name="Normalny 5 2 2 2 2 2 2 4 2 3 2 2" xfId="50456"/>
    <cellStyle name="Normalny 5 2 2 2 2 2 2 4 2 3 3" xfId="37378"/>
    <cellStyle name="Normalny 5 2 2 2 2 2 2 4 2 4" xfId="17679"/>
    <cellStyle name="Normalny 5 2 2 2 2 2 2 4 2 4 2" xfId="43935"/>
    <cellStyle name="Normalny 5 2 2 2 2 2 2 4 2 5" xfId="30846"/>
    <cellStyle name="Normalny 5 2 2 2 2 2 2 4 3" xfId="4313"/>
    <cellStyle name="Normalny 5 2 2 2 2 2 2 4 3 2" xfId="11033"/>
    <cellStyle name="Normalny 5 2 2 2 2 2 2 4 3 2 2" xfId="24263"/>
    <cellStyle name="Normalny 5 2 2 2 2 2 2 4 3 2 2 2" xfId="50458"/>
    <cellStyle name="Normalny 5 2 2 2 2 2 2 4 3 2 3" xfId="37380"/>
    <cellStyle name="Normalny 5 2 2 2 2 2 2 4 3 3" xfId="17681"/>
    <cellStyle name="Normalny 5 2 2 2 2 2 2 4 3 3 2" xfId="43937"/>
    <cellStyle name="Normalny 5 2 2 2 2 2 2 4 3 4" xfId="30848"/>
    <cellStyle name="Normalny 5 2 2 2 2 2 2 4 4" xfId="11030"/>
    <cellStyle name="Normalny 5 2 2 2 2 2 2 4 4 2" xfId="24260"/>
    <cellStyle name="Normalny 5 2 2 2 2 2 2 4 4 2 2" xfId="50455"/>
    <cellStyle name="Normalny 5 2 2 2 2 2 2 4 4 3" xfId="37377"/>
    <cellStyle name="Normalny 5 2 2 2 2 2 2 4 5" xfId="17678"/>
    <cellStyle name="Normalny 5 2 2 2 2 2 2 4 5 2" xfId="43934"/>
    <cellStyle name="Normalny 5 2 2 2 2 2 2 4 6" xfId="30845"/>
    <cellStyle name="Normalny 5 2 2 2 2 2 2 5" xfId="4314"/>
    <cellStyle name="Normalny 5 2 2 2 2 2 2 5 2" xfId="4315"/>
    <cellStyle name="Normalny 5 2 2 2 2 2 2 5 2 2" xfId="11035"/>
    <cellStyle name="Normalny 5 2 2 2 2 2 2 5 2 2 2" xfId="24265"/>
    <cellStyle name="Normalny 5 2 2 2 2 2 2 5 2 2 2 2" xfId="50460"/>
    <cellStyle name="Normalny 5 2 2 2 2 2 2 5 2 2 3" xfId="37382"/>
    <cellStyle name="Normalny 5 2 2 2 2 2 2 5 2 3" xfId="17683"/>
    <cellStyle name="Normalny 5 2 2 2 2 2 2 5 2 3 2" xfId="43939"/>
    <cellStyle name="Normalny 5 2 2 2 2 2 2 5 2 4" xfId="30850"/>
    <cellStyle name="Normalny 5 2 2 2 2 2 2 5 3" xfId="11034"/>
    <cellStyle name="Normalny 5 2 2 2 2 2 2 5 3 2" xfId="24264"/>
    <cellStyle name="Normalny 5 2 2 2 2 2 2 5 3 2 2" xfId="50459"/>
    <cellStyle name="Normalny 5 2 2 2 2 2 2 5 3 3" xfId="37381"/>
    <cellStyle name="Normalny 5 2 2 2 2 2 2 5 4" xfId="17682"/>
    <cellStyle name="Normalny 5 2 2 2 2 2 2 5 4 2" xfId="43938"/>
    <cellStyle name="Normalny 5 2 2 2 2 2 2 5 5" xfId="30849"/>
    <cellStyle name="Normalny 5 2 2 2 2 2 2 6" xfId="4316"/>
    <cellStyle name="Normalny 5 2 2 2 2 2 2 6 2" xfId="11036"/>
    <cellStyle name="Normalny 5 2 2 2 2 2 2 6 2 2" xfId="24266"/>
    <cellStyle name="Normalny 5 2 2 2 2 2 2 6 2 2 2" xfId="50461"/>
    <cellStyle name="Normalny 5 2 2 2 2 2 2 6 2 3" xfId="37383"/>
    <cellStyle name="Normalny 5 2 2 2 2 2 2 6 3" xfId="17684"/>
    <cellStyle name="Normalny 5 2 2 2 2 2 2 6 3 2" xfId="43940"/>
    <cellStyle name="Normalny 5 2 2 2 2 2 2 6 4" xfId="30851"/>
    <cellStyle name="Normalny 5 2 2 2 2 2 2 7" xfId="11005"/>
    <cellStyle name="Normalny 5 2 2 2 2 2 2 7 2" xfId="24235"/>
    <cellStyle name="Normalny 5 2 2 2 2 2 2 7 2 2" xfId="50430"/>
    <cellStyle name="Normalny 5 2 2 2 2 2 2 7 3" xfId="37352"/>
    <cellStyle name="Normalny 5 2 2 2 2 2 2 8" xfId="17653"/>
    <cellStyle name="Normalny 5 2 2 2 2 2 2 8 2" xfId="43909"/>
    <cellStyle name="Normalny 5 2 2 2 2 2 2 9" xfId="30820"/>
    <cellStyle name="Normalny 5 2 2 2 2 2 3" xfId="4317"/>
    <cellStyle name="Normalny 5 2 2 2 2 2 3 2" xfId="4318"/>
    <cellStyle name="Normalny 5 2 2 2 2 2 3 2 2" xfId="4319"/>
    <cellStyle name="Normalny 5 2 2 2 2 2 3 2 2 2" xfId="4320"/>
    <cellStyle name="Normalny 5 2 2 2 2 2 3 2 2 2 2" xfId="4321"/>
    <cellStyle name="Normalny 5 2 2 2 2 2 3 2 2 2 2 2" xfId="11041"/>
    <cellStyle name="Normalny 5 2 2 2 2 2 3 2 2 2 2 2 2" xfId="24271"/>
    <cellStyle name="Normalny 5 2 2 2 2 2 3 2 2 2 2 2 2 2" xfId="50466"/>
    <cellStyle name="Normalny 5 2 2 2 2 2 3 2 2 2 2 2 3" xfId="37388"/>
    <cellStyle name="Normalny 5 2 2 2 2 2 3 2 2 2 2 3" xfId="17689"/>
    <cellStyle name="Normalny 5 2 2 2 2 2 3 2 2 2 2 3 2" xfId="43945"/>
    <cellStyle name="Normalny 5 2 2 2 2 2 3 2 2 2 2 4" xfId="30856"/>
    <cellStyle name="Normalny 5 2 2 2 2 2 3 2 2 2 3" xfId="11040"/>
    <cellStyle name="Normalny 5 2 2 2 2 2 3 2 2 2 3 2" xfId="24270"/>
    <cellStyle name="Normalny 5 2 2 2 2 2 3 2 2 2 3 2 2" xfId="50465"/>
    <cellStyle name="Normalny 5 2 2 2 2 2 3 2 2 2 3 3" xfId="37387"/>
    <cellStyle name="Normalny 5 2 2 2 2 2 3 2 2 2 4" xfId="17688"/>
    <cellStyle name="Normalny 5 2 2 2 2 2 3 2 2 2 4 2" xfId="43944"/>
    <cellStyle name="Normalny 5 2 2 2 2 2 3 2 2 2 5" xfId="30855"/>
    <cellStyle name="Normalny 5 2 2 2 2 2 3 2 2 3" xfId="4322"/>
    <cellStyle name="Normalny 5 2 2 2 2 2 3 2 2 3 2" xfId="11042"/>
    <cellStyle name="Normalny 5 2 2 2 2 2 3 2 2 3 2 2" xfId="24272"/>
    <cellStyle name="Normalny 5 2 2 2 2 2 3 2 2 3 2 2 2" xfId="50467"/>
    <cellStyle name="Normalny 5 2 2 2 2 2 3 2 2 3 2 3" xfId="37389"/>
    <cellStyle name="Normalny 5 2 2 2 2 2 3 2 2 3 3" xfId="17690"/>
    <cellStyle name="Normalny 5 2 2 2 2 2 3 2 2 3 3 2" xfId="43946"/>
    <cellStyle name="Normalny 5 2 2 2 2 2 3 2 2 3 4" xfId="30857"/>
    <cellStyle name="Normalny 5 2 2 2 2 2 3 2 2 4" xfId="11039"/>
    <cellStyle name="Normalny 5 2 2 2 2 2 3 2 2 4 2" xfId="24269"/>
    <cellStyle name="Normalny 5 2 2 2 2 2 3 2 2 4 2 2" xfId="50464"/>
    <cellStyle name="Normalny 5 2 2 2 2 2 3 2 2 4 3" xfId="37386"/>
    <cellStyle name="Normalny 5 2 2 2 2 2 3 2 2 5" xfId="17687"/>
    <cellStyle name="Normalny 5 2 2 2 2 2 3 2 2 5 2" xfId="43943"/>
    <cellStyle name="Normalny 5 2 2 2 2 2 3 2 2 6" xfId="30854"/>
    <cellStyle name="Normalny 5 2 2 2 2 2 3 2 3" xfId="4323"/>
    <cellStyle name="Normalny 5 2 2 2 2 2 3 2 3 2" xfId="4324"/>
    <cellStyle name="Normalny 5 2 2 2 2 2 3 2 3 2 2" xfId="11044"/>
    <cellStyle name="Normalny 5 2 2 2 2 2 3 2 3 2 2 2" xfId="24274"/>
    <cellStyle name="Normalny 5 2 2 2 2 2 3 2 3 2 2 2 2" xfId="50469"/>
    <cellStyle name="Normalny 5 2 2 2 2 2 3 2 3 2 2 3" xfId="37391"/>
    <cellStyle name="Normalny 5 2 2 2 2 2 3 2 3 2 3" xfId="17692"/>
    <cellStyle name="Normalny 5 2 2 2 2 2 3 2 3 2 3 2" xfId="43948"/>
    <cellStyle name="Normalny 5 2 2 2 2 2 3 2 3 2 4" xfId="30859"/>
    <cellStyle name="Normalny 5 2 2 2 2 2 3 2 3 3" xfId="11043"/>
    <cellStyle name="Normalny 5 2 2 2 2 2 3 2 3 3 2" xfId="24273"/>
    <cellStyle name="Normalny 5 2 2 2 2 2 3 2 3 3 2 2" xfId="50468"/>
    <cellStyle name="Normalny 5 2 2 2 2 2 3 2 3 3 3" xfId="37390"/>
    <cellStyle name="Normalny 5 2 2 2 2 2 3 2 3 4" xfId="17691"/>
    <cellStyle name="Normalny 5 2 2 2 2 2 3 2 3 4 2" xfId="43947"/>
    <cellStyle name="Normalny 5 2 2 2 2 2 3 2 3 5" xfId="30858"/>
    <cellStyle name="Normalny 5 2 2 2 2 2 3 2 4" xfId="4325"/>
    <cellStyle name="Normalny 5 2 2 2 2 2 3 2 4 2" xfId="11045"/>
    <cellStyle name="Normalny 5 2 2 2 2 2 3 2 4 2 2" xfId="24275"/>
    <cellStyle name="Normalny 5 2 2 2 2 2 3 2 4 2 2 2" xfId="50470"/>
    <cellStyle name="Normalny 5 2 2 2 2 2 3 2 4 2 3" xfId="37392"/>
    <cellStyle name="Normalny 5 2 2 2 2 2 3 2 4 3" xfId="17693"/>
    <cellStyle name="Normalny 5 2 2 2 2 2 3 2 4 3 2" xfId="43949"/>
    <cellStyle name="Normalny 5 2 2 2 2 2 3 2 4 4" xfId="30860"/>
    <cellStyle name="Normalny 5 2 2 2 2 2 3 2 5" xfId="11038"/>
    <cellStyle name="Normalny 5 2 2 2 2 2 3 2 5 2" xfId="24268"/>
    <cellStyle name="Normalny 5 2 2 2 2 2 3 2 5 2 2" xfId="50463"/>
    <cellStyle name="Normalny 5 2 2 2 2 2 3 2 5 3" xfId="37385"/>
    <cellStyle name="Normalny 5 2 2 2 2 2 3 2 6" xfId="17686"/>
    <cellStyle name="Normalny 5 2 2 2 2 2 3 2 6 2" xfId="43942"/>
    <cellStyle name="Normalny 5 2 2 2 2 2 3 2 7" xfId="30853"/>
    <cellStyle name="Normalny 5 2 2 2 2 2 3 3" xfId="4326"/>
    <cellStyle name="Normalny 5 2 2 2 2 2 3 3 2" xfId="4327"/>
    <cellStyle name="Normalny 5 2 2 2 2 2 3 3 2 2" xfId="4328"/>
    <cellStyle name="Normalny 5 2 2 2 2 2 3 3 2 2 2" xfId="11048"/>
    <cellStyle name="Normalny 5 2 2 2 2 2 3 3 2 2 2 2" xfId="24278"/>
    <cellStyle name="Normalny 5 2 2 2 2 2 3 3 2 2 2 2 2" xfId="50473"/>
    <cellStyle name="Normalny 5 2 2 2 2 2 3 3 2 2 2 3" xfId="37395"/>
    <cellStyle name="Normalny 5 2 2 2 2 2 3 3 2 2 3" xfId="17696"/>
    <cellStyle name="Normalny 5 2 2 2 2 2 3 3 2 2 3 2" xfId="43952"/>
    <cellStyle name="Normalny 5 2 2 2 2 2 3 3 2 2 4" xfId="30863"/>
    <cellStyle name="Normalny 5 2 2 2 2 2 3 3 2 3" xfId="11047"/>
    <cellStyle name="Normalny 5 2 2 2 2 2 3 3 2 3 2" xfId="24277"/>
    <cellStyle name="Normalny 5 2 2 2 2 2 3 3 2 3 2 2" xfId="50472"/>
    <cellStyle name="Normalny 5 2 2 2 2 2 3 3 2 3 3" xfId="37394"/>
    <cellStyle name="Normalny 5 2 2 2 2 2 3 3 2 4" xfId="17695"/>
    <cellStyle name="Normalny 5 2 2 2 2 2 3 3 2 4 2" xfId="43951"/>
    <cellStyle name="Normalny 5 2 2 2 2 2 3 3 2 5" xfId="30862"/>
    <cellStyle name="Normalny 5 2 2 2 2 2 3 3 3" xfId="4329"/>
    <cellStyle name="Normalny 5 2 2 2 2 2 3 3 3 2" xfId="11049"/>
    <cellStyle name="Normalny 5 2 2 2 2 2 3 3 3 2 2" xfId="24279"/>
    <cellStyle name="Normalny 5 2 2 2 2 2 3 3 3 2 2 2" xfId="50474"/>
    <cellStyle name="Normalny 5 2 2 2 2 2 3 3 3 2 3" xfId="37396"/>
    <cellStyle name="Normalny 5 2 2 2 2 2 3 3 3 3" xfId="17697"/>
    <cellStyle name="Normalny 5 2 2 2 2 2 3 3 3 3 2" xfId="43953"/>
    <cellStyle name="Normalny 5 2 2 2 2 2 3 3 3 4" xfId="30864"/>
    <cellStyle name="Normalny 5 2 2 2 2 2 3 3 4" xfId="11046"/>
    <cellStyle name="Normalny 5 2 2 2 2 2 3 3 4 2" xfId="24276"/>
    <cellStyle name="Normalny 5 2 2 2 2 2 3 3 4 2 2" xfId="50471"/>
    <cellStyle name="Normalny 5 2 2 2 2 2 3 3 4 3" xfId="37393"/>
    <cellStyle name="Normalny 5 2 2 2 2 2 3 3 5" xfId="17694"/>
    <cellStyle name="Normalny 5 2 2 2 2 2 3 3 5 2" xfId="43950"/>
    <cellStyle name="Normalny 5 2 2 2 2 2 3 3 6" xfId="30861"/>
    <cellStyle name="Normalny 5 2 2 2 2 2 3 4" xfId="4330"/>
    <cellStyle name="Normalny 5 2 2 2 2 2 3 4 2" xfId="4331"/>
    <cellStyle name="Normalny 5 2 2 2 2 2 3 4 2 2" xfId="11051"/>
    <cellStyle name="Normalny 5 2 2 2 2 2 3 4 2 2 2" xfId="24281"/>
    <cellStyle name="Normalny 5 2 2 2 2 2 3 4 2 2 2 2" xfId="50476"/>
    <cellStyle name="Normalny 5 2 2 2 2 2 3 4 2 2 3" xfId="37398"/>
    <cellStyle name="Normalny 5 2 2 2 2 2 3 4 2 3" xfId="17699"/>
    <cellStyle name="Normalny 5 2 2 2 2 2 3 4 2 3 2" xfId="43955"/>
    <cellStyle name="Normalny 5 2 2 2 2 2 3 4 2 4" xfId="30866"/>
    <cellStyle name="Normalny 5 2 2 2 2 2 3 4 3" xfId="11050"/>
    <cellStyle name="Normalny 5 2 2 2 2 2 3 4 3 2" xfId="24280"/>
    <cellStyle name="Normalny 5 2 2 2 2 2 3 4 3 2 2" xfId="50475"/>
    <cellStyle name="Normalny 5 2 2 2 2 2 3 4 3 3" xfId="37397"/>
    <cellStyle name="Normalny 5 2 2 2 2 2 3 4 4" xfId="17698"/>
    <cellStyle name="Normalny 5 2 2 2 2 2 3 4 4 2" xfId="43954"/>
    <cellStyle name="Normalny 5 2 2 2 2 2 3 4 5" xfId="30865"/>
    <cellStyle name="Normalny 5 2 2 2 2 2 3 5" xfId="4332"/>
    <cellStyle name="Normalny 5 2 2 2 2 2 3 5 2" xfId="11052"/>
    <cellStyle name="Normalny 5 2 2 2 2 2 3 5 2 2" xfId="24282"/>
    <cellStyle name="Normalny 5 2 2 2 2 2 3 5 2 2 2" xfId="50477"/>
    <cellStyle name="Normalny 5 2 2 2 2 2 3 5 2 3" xfId="37399"/>
    <cellStyle name="Normalny 5 2 2 2 2 2 3 5 3" xfId="17700"/>
    <cellStyle name="Normalny 5 2 2 2 2 2 3 5 3 2" xfId="43956"/>
    <cellStyle name="Normalny 5 2 2 2 2 2 3 5 4" xfId="30867"/>
    <cellStyle name="Normalny 5 2 2 2 2 2 3 6" xfId="11037"/>
    <cellStyle name="Normalny 5 2 2 2 2 2 3 6 2" xfId="24267"/>
    <cellStyle name="Normalny 5 2 2 2 2 2 3 6 2 2" xfId="50462"/>
    <cellStyle name="Normalny 5 2 2 2 2 2 3 6 3" xfId="37384"/>
    <cellStyle name="Normalny 5 2 2 2 2 2 3 7" xfId="17685"/>
    <cellStyle name="Normalny 5 2 2 2 2 2 3 7 2" xfId="43941"/>
    <cellStyle name="Normalny 5 2 2 2 2 2 3 8" xfId="30852"/>
    <cellStyle name="Normalny 5 2 2 2 2 2 4" xfId="4333"/>
    <cellStyle name="Normalny 5 2 2 2 2 2 4 2" xfId="4334"/>
    <cellStyle name="Normalny 5 2 2 2 2 2 4 2 2" xfId="4335"/>
    <cellStyle name="Normalny 5 2 2 2 2 2 4 2 2 2" xfId="4336"/>
    <cellStyle name="Normalny 5 2 2 2 2 2 4 2 2 2 2" xfId="11056"/>
    <cellStyle name="Normalny 5 2 2 2 2 2 4 2 2 2 2 2" xfId="24286"/>
    <cellStyle name="Normalny 5 2 2 2 2 2 4 2 2 2 2 2 2" xfId="50481"/>
    <cellStyle name="Normalny 5 2 2 2 2 2 4 2 2 2 2 3" xfId="37403"/>
    <cellStyle name="Normalny 5 2 2 2 2 2 4 2 2 2 3" xfId="17704"/>
    <cellStyle name="Normalny 5 2 2 2 2 2 4 2 2 2 3 2" xfId="43960"/>
    <cellStyle name="Normalny 5 2 2 2 2 2 4 2 2 2 4" xfId="30871"/>
    <cellStyle name="Normalny 5 2 2 2 2 2 4 2 2 3" xfId="11055"/>
    <cellStyle name="Normalny 5 2 2 2 2 2 4 2 2 3 2" xfId="24285"/>
    <cellStyle name="Normalny 5 2 2 2 2 2 4 2 2 3 2 2" xfId="50480"/>
    <cellStyle name="Normalny 5 2 2 2 2 2 4 2 2 3 3" xfId="37402"/>
    <cellStyle name="Normalny 5 2 2 2 2 2 4 2 2 4" xfId="17703"/>
    <cellStyle name="Normalny 5 2 2 2 2 2 4 2 2 4 2" xfId="43959"/>
    <cellStyle name="Normalny 5 2 2 2 2 2 4 2 2 5" xfId="30870"/>
    <cellStyle name="Normalny 5 2 2 2 2 2 4 2 3" xfId="4337"/>
    <cellStyle name="Normalny 5 2 2 2 2 2 4 2 3 2" xfId="11057"/>
    <cellStyle name="Normalny 5 2 2 2 2 2 4 2 3 2 2" xfId="24287"/>
    <cellStyle name="Normalny 5 2 2 2 2 2 4 2 3 2 2 2" xfId="50482"/>
    <cellStyle name="Normalny 5 2 2 2 2 2 4 2 3 2 3" xfId="37404"/>
    <cellStyle name="Normalny 5 2 2 2 2 2 4 2 3 3" xfId="17705"/>
    <cellStyle name="Normalny 5 2 2 2 2 2 4 2 3 3 2" xfId="43961"/>
    <cellStyle name="Normalny 5 2 2 2 2 2 4 2 3 4" xfId="30872"/>
    <cellStyle name="Normalny 5 2 2 2 2 2 4 2 4" xfId="11054"/>
    <cellStyle name="Normalny 5 2 2 2 2 2 4 2 4 2" xfId="24284"/>
    <cellStyle name="Normalny 5 2 2 2 2 2 4 2 4 2 2" xfId="50479"/>
    <cellStyle name="Normalny 5 2 2 2 2 2 4 2 4 3" xfId="37401"/>
    <cellStyle name="Normalny 5 2 2 2 2 2 4 2 5" xfId="17702"/>
    <cellStyle name="Normalny 5 2 2 2 2 2 4 2 5 2" xfId="43958"/>
    <cellStyle name="Normalny 5 2 2 2 2 2 4 2 6" xfId="30869"/>
    <cellStyle name="Normalny 5 2 2 2 2 2 4 3" xfId="4338"/>
    <cellStyle name="Normalny 5 2 2 2 2 2 4 3 2" xfId="4339"/>
    <cellStyle name="Normalny 5 2 2 2 2 2 4 3 2 2" xfId="11059"/>
    <cellStyle name="Normalny 5 2 2 2 2 2 4 3 2 2 2" xfId="24289"/>
    <cellStyle name="Normalny 5 2 2 2 2 2 4 3 2 2 2 2" xfId="50484"/>
    <cellStyle name="Normalny 5 2 2 2 2 2 4 3 2 2 3" xfId="37406"/>
    <cellStyle name="Normalny 5 2 2 2 2 2 4 3 2 3" xfId="17707"/>
    <cellStyle name="Normalny 5 2 2 2 2 2 4 3 2 3 2" xfId="43963"/>
    <cellStyle name="Normalny 5 2 2 2 2 2 4 3 2 4" xfId="30874"/>
    <cellStyle name="Normalny 5 2 2 2 2 2 4 3 3" xfId="11058"/>
    <cellStyle name="Normalny 5 2 2 2 2 2 4 3 3 2" xfId="24288"/>
    <cellStyle name="Normalny 5 2 2 2 2 2 4 3 3 2 2" xfId="50483"/>
    <cellStyle name="Normalny 5 2 2 2 2 2 4 3 3 3" xfId="37405"/>
    <cellStyle name="Normalny 5 2 2 2 2 2 4 3 4" xfId="17706"/>
    <cellStyle name="Normalny 5 2 2 2 2 2 4 3 4 2" xfId="43962"/>
    <cellStyle name="Normalny 5 2 2 2 2 2 4 3 5" xfId="30873"/>
    <cellStyle name="Normalny 5 2 2 2 2 2 4 4" xfId="4340"/>
    <cellStyle name="Normalny 5 2 2 2 2 2 4 4 2" xfId="11060"/>
    <cellStyle name="Normalny 5 2 2 2 2 2 4 4 2 2" xfId="24290"/>
    <cellStyle name="Normalny 5 2 2 2 2 2 4 4 2 2 2" xfId="50485"/>
    <cellStyle name="Normalny 5 2 2 2 2 2 4 4 2 3" xfId="37407"/>
    <cellStyle name="Normalny 5 2 2 2 2 2 4 4 3" xfId="17708"/>
    <cellStyle name="Normalny 5 2 2 2 2 2 4 4 3 2" xfId="43964"/>
    <cellStyle name="Normalny 5 2 2 2 2 2 4 4 4" xfId="30875"/>
    <cellStyle name="Normalny 5 2 2 2 2 2 4 5" xfId="11053"/>
    <cellStyle name="Normalny 5 2 2 2 2 2 4 5 2" xfId="24283"/>
    <cellStyle name="Normalny 5 2 2 2 2 2 4 5 2 2" xfId="50478"/>
    <cellStyle name="Normalny 5 2 2 2 2 2 4 5 3" xfId="37400"/>
    <cellStyle name="Normalny 5 2 2 2 2 2 4 6" xfId="17701"/>
    <cellStyle name="Normalny 5 2 2 2 2 2 4 6 2" xfId="43957"/>
    <cellStyle name="Normalny 5 2 2 2 2 2 4 7" xfId="30868"/>
    <cellStyle name="Normalny 5 2 2 2 2 2 5" xfId="4341"/>
    <cellStyle name="Normalny 5 2 2 2 2 2 5 2" xfId="4342"/>
    <cellStyle name="Normalny 5 2 2 2 2 2 5 2 2" xfId="4343"/>
    <cellStyle name="Normalny 5 2 2 2 2 2 5 2 2 2" xfId="11063"/>
    <cellStyle name="Normalny 5 2 2 2 2 2 5 2 2 2 2" xfId="24293"/>
    <cellStyle name="Normalny 5 2 2 2 2 2 5 2 2 2 2 2" xfId="50488"/>
    <cellStyle name="Normalny 5 2 2 2 2 2 5 2 2 2 3" xfId="37410"/>
    <cellStyle name="Normalny 5 2 2 2 2 2 5 2 2 3" xfId="17711"/>
    <cellStyle name="Normalny 5 2 2 2 2 2 5 2 2 3 2" xfId="43967"/>
    <cellStyle name="Normalny 5 2 2 2 2 2 5 2 2 4" xfId="30878"/>
    <cellStyle name="Normalny 5 2 2 2 2 2 5 2 3" xfId="11062"/>
    <cellStyle name="Normalny 5 2 2 2 2 2 5 2 3 2" xfId="24292"/>
    <cellStyle name="Normalny 5 2 2 2 2 2 5 2 3 2 2" xfId="50487"/>
    <cellStyle name="Normalny 5 2 2 2 2 2 5 2 3 3" xfId="37409"/>
    <cellStyle name="Normalny 5 2 2 2 2 2 5 2 4" xfId="17710"/>
    <cellStyle name="Normalny 5 2 2 2 2 2 5 2 4 2" xfId="43966"/>
    <cellStyle name="Normalny 5 2 2 2 2 2 5 2 5" xfId="30877"/>
    <cellStyle name="Normalny 5 2 2 2 2 2 5 3" xfId="4344"/>
    <cellStyle name="Normalny 5 2 2 2 2 2 5 3 2" xfId="11064"/>
    <cellStyle name="Normalny 5 2 2 2 2 2 5 3 2 2" xfId="24294"/>
    <cellStyle name="Normalny 5 2 2 2 2 2 5 3 2 2 2" xfId="50489"/>
    <cellStyle name="Normalny 5 2 2 2 2 2 5 3 2 3" xfId="37411"/>
    <cellStyle name="Normalny 5 2 2 2 2 2 5 3 3" xfId="17712"/>
    <cellStyle name="Normalny 5 2 2 2 2 2 5 3 3 2" xfId="43968"/>
    <cellStyle name="Normalny 5 2 2 2 2 2 5 3 4" xfId="30879"/>
    <cellStyle name="Normalny 5 2 2 2 2 2 5 4" xfId="11061"/>
    <cellStyle name="Normalny 5 2 2 2 2 2 5 4 2" xfId="24291"/>
    <cellStyle name="Normalny 5 2 2 2 2 2 5 4 2 2" xfId="50486"/>
    <cellStyle name="Normalny 5 2 2 2 2 2 5 4 3" xfId="37408"/>
    <cellStyle name="Normalny 5 2 2 2 2 2 5 5" xfId="17709"/>
    <cellStyle name="Normalny 5 2 2 2 2 2 5 5 2" xfId="43965"/>
    <cellStyle name="Normalny 5 2 2 2 2 2 5 6" xfId="30876"/>
    <cellStyle name="Normalny 5 2 2 2 2 2 6" xfId="4345"/>
    <cellStyle name="Normalny 5 2 2 2 2 2 6 2" xfId="4346"/>
    <cellStyle name="Normalny 5 2 2 2 2 2 6 2 2" xfId="11066"/>
    <cellStyle name="Normalny 5 2 2 2 2 2 6 2 2 2" xfId="24296"/>
    <cellStyle name="Normalny 5 2 2 2 2 2 6 2 2 2 2" xfId="50491"/>
    <cellStyle name="Normalny 5 2 2 2 2 2 6 2 2 3" xfId="37413"/>
    <cellStyle name="Normalny 5 2 2 2 2 2 6 2 3" xfId="17714"/>
    <cellStyle name="Normalny 5 2 2 2 2 2 6 2 3 2" xfId="43970"/>
    <cellStyle name="Normalny 5 2 2 2 2 2 6 2 4" xfId="30881"/>
    <cellStyle name="Normalny 5 2 2 2 2 2 6 3" xfId="11065"/>
    <cellStyle name="Normalny 5 2 2 2 2 2 6 3 2" xfId="24295"/>
    <cellStyle name="Normalny 5 2 2 2 2 2 6 3 2 2" xfId="50490"/>
    <cellStyle name="Normalny 5 2 2 2 2 2 6 3 3" xfId="37412"/>
    <cellStyle name="Normalny 5 2 2 2 2 2 6 4" xfId="17713"/>
    <cellStyle name="Normalny 5 2 2 2 2 2 6 4 2" xfId="43969"/>
    <cellStyle name="Normalny 5 2 2 2 2 2 6 5" xfId="30880"/>
    <cellStyle name="Normalny 5 2 2 2 2 2 7" xfId="4347"/>
    <cellStyle name="Normalny 5 2 2 2 2 2 7 2" xfId="11067"/>
    <cellStyle name="Normalny 5 2 2 2 2 2 7 2 2" xfId="24297"/>
    <cellStyle name="Normalny 5 2 2 2 2 2 7 2 2 2" xfId="50492"/>
    <cellStyle name="Normalny 5 2 2 2 2 2 7 2 3" xfId="37414"/>
    <cellStyle name="Normalny 5 2 2 2 2 2 7 3" xfId="17715"/>
    <cellStyle name="Normalny 5 2 2 2 2 2 7 3 2" xfId="43971"/>
    <cellStyle name="Normalny 5 2 2 2 2 2 7 4" xfId="30882"/>
    <cellStyle name="Normalny 5 2 2 2 2 2 8" xfId="11004"/>
    <cellStyle name="Normalny 5 2 2 2 2 2 8 2" xfId="24234"/>
    <cellStyle name="Normalny 5 2 2 2 2 2 8 2 2" xfId="50429"/>
    <cellStyle name="Normalny 5 2 2 2 2 2 8 3" xfId="37351"/>
    <cellStyle name="Normalny 5 2 2 2 2 2 9" xfId="17652"/>
    <cellStyle name="Normalny 5 2 2 2 2 2 9 2" xfId="43908"/>
    <cellStyle name="Normalny 5 2 2 2 2 3" xfId="4348"/>
    <cellStyle name="Normalny 5 2 2 2 2 3 2" xfId="4349"/>
    <cellStyle name="Normalny 5 2 2 2 2 3 2 2" xfId="4350"/>
    <cellStyle name="Normalny 5 2 2 2 2 3 2 2 2" xfId="4351"/>
    <cellStyle name="Normalny 5 2 2 2 2 3 2 2 2 2" xfId="4352"/>
    <cellStyle name="Normalny 5 2 2 2 2 3 2 2 2 2 2" xfId="4353"/>
    <cellStyle name="Normalny 5 2 2 2 2 3 2 2 2 2 2 2" xfId="11073"/>
    <cellStyle name="Normalny 5 2 2 2 2 3 2 2 2 2 2 2 2" xfId="24303"/>
    <cellStyle name="Normalny 5 2 2 2 2 3 2 2 2 2 2 2 2 2" xfId="50498"/>
    <cellStyle name="Normalny 5 2 2 2 2 3 2 2 2 2 2 2 3" xfId="37420"/>
    <cellStyle name="Normalny 5 2 2 2 2 3 2 2 2 2 2 3" xfId="17721"/>
    <cellStyle name="Normalny 5 2 2 2 2 3 2 2 2 2 2 3 2" xfId="43977"/>
    <cellStyle name="Normalny 5 2 2 2 2 3 2 2 2 2 2 4" xfId="30888"/>
    <cellStyle name="Normalny 5 2 2 2 2 3 2 2 2 2 3" xfId="11072"/>
    <cellStyle name="Normalny 5 2 2 2 2 3 2 2 2 2 3 2" xfId="24302"/>
    <cellStyle name="Normalny 5 2 2 2 2 3 2 2 2 2 3 2 2" xfId="50497"/>
    <cellStyle name="Normalny 5 2 2 2 2 3 2 2 2 2 3 3" xfId="37419"/>
    <cellStyle name="Normalny 5 2 2 2 2 3 2 2 2 2 4" xfId="17720"/>
    <cellStyle name="Normalny 5 2 2 2 2 3 2 2 2 2 4 2" xfId="43976"/>
    <cellStyle name="Normalny 5 2 2 2 2 3 2 2 2 2 5" xfId="30887"/>
    <cellStyle name="Normalny 5 2 2 2 2 3 2 2 2 3" xfId="4354"/>
    <cellStyle name="Normalny 5 2 2 2 2 3 2 2 2 3 2" xfId="11074"/>
    <cellStyle name="Normalny 5 2 2 2 2 3 2 2 2 3 2 2" xfId="24304"/>
    <cellStyle name="Normalny 5 2 2 2 2 3 2 2 2 3 2 2 2" xfId="50499"/>
    <cellStyle name="Normalny 5 2 2 2 2 3 2 2 2 3 2 3" xfId="37421"/>
    <cellStyle name="Normalny 5 2 2 2 2 3 2 2 2 3 3" xfId="17722"/>
    <cellStyle name="Normalny 5 2 2 2 2 3 2 2 2 3 3 2" xfId="43978"/>
    <cellStyle name="Normalny 5 2 2 2 2 3 2 2 2 3 4" xfId="30889"/>
    <cellStyle name="Normalny 5 2 2 2 2 3 2 2 2 4" xfId="11071"/>
    <cellStyle name="Normalny 5 2 2 2 2 3 2 2 2 4 2" xfId="24301"/>
    <cellStyle name="Normalny 5 2 2 2 2 3 2 2 2 4 2 2" xfId="50496"/>
    <cellStyle name="Normalny 5 2 2 2 2 3 2 2 2 4 3" xfId="37418"/>
    <cellStyle name="Normalny 5 2 2 2 2 3 2 2 2 5" xfId="17719"/>
    <cellStyle name="Normalny 5 2 2 2 2 3 2 2 2 5 2" xfId="43975"/>
    <cellStyle name="Normalny 5 2 2 2 2 3 2 2 2 6" xfId="30886"/>
    <cellStyle name="Normalny 5 2 2 2 2 3 2 2 3" xfId="4355"/>
    <cellStyle name="Normalny 5 2 2 2 2 3 2 2 3 2" xfId="4356"/>
    <cellStyle name="Normalny 5 2 2 2 2 3 2 2 3 2 2" xfId="11076"/>
    <cellStyle name="Normalny 5 2 2 2 2 3 2 2 3 2 2 2" xfId="24306"/>
    <cellStyle name="Normalny 5 2 2 2 2 3 2 2 3 2 2 2 2" xfId="50501"/>
    <cellStyle name="Normalny 5 2 2 2 2 3 2 2 3 2 2 3" xfId="37423"/>
    <cellStyle name="Normalny 5 2 2 2 2 3 2 2 3 2 3" xfId="17724"/>
    <cellStyle name="Normalny 5 2 2 2 2 3 2 2 3 2 3 2" xfId="43980"/>
    <cellStyle name="Normalny 5 2 2 2 2 3 2 2 3 2 4" xfId="30891"/>
    <cellStyle name="Normalny 5 2 2 2 2 3 2 2 3 3" xfId="11075"/>
    <cellStyle name="Normalny 5 2 2 2 2 3 2 2 3 3 2" xfId="24305"/>
    <cellStyle name="Normalny 5 2 2 2 2 3 2 2 3 3 2 2" xfId="50500"/>
    <cellStyle name="Normalny 5 2 2 2 2 3 2 2 3 3 3" xfId="37422"/>
    <cellStyle name="Normalny 5 2 2 2 2 3 2 2 3 4" xfId="17723"/>
    <cellStyle name="Normalny 5 2 2 2 2 3 2 2 3 4 2" xfId="43979"/>
    <cellStyle name="Normalny 5 2 2 2 2 3 2 2 3 5" xfId="30890"/>
    <cellStyle name="Normalny 5 2 2 2 2 3 2 2 4" xfId="4357"/>
    <cellStyle name="Normalny 5 2 2 2 2 3 2 2 4 2" xfId="11077"/>
    <cellStyle name="Normalny 5 2 2 2 2 3 2 2 4 2 2" xfId="24307"/>
    <cellStyle name="Normalny 5 2 2 2 2 3 2 2 4 2 2 2" xfId="50502"/>
    <cellStyle name="Normalny 5 2 2 2 2 3 2 2 4 2 3" xfId="37424"/>
    <cellStyle name="Normalny 5 2 2 2 2 3 2 2 4 3" xfId="17725"/>
    <cellStyle name="Normalny 5 2 2 2 2 3 2 2 4 3 2" xfId="43981"/>
    <cellStyle name="Normalny 5 2 2 2 2 3 2 2 4 4" xfId="30892"/>
    <cellStyle name="Normalny 5 2 2 2 2 3 2 2 5" xfId="11070"/>
    <cellStyle name="Normalny 5 2 2 2 2 3 2 2 5 2" xfId="24300"/>
    <cellStyle name="Normalny 5 2 2 2 2 3 2 2 5 2 2" xfId="50495"/>
    <cellStyle name="Normalny 5 2 2 2 2 3 2 2 5 3" xfId="37417"/>
    <cellStyle name="Normalny 5 2 2 2 2 3 2 2 6" xfId="17718"/>
    <cellStyle name="Normalny 5 2 2 2 2 3 2 2 6 2" xfId="43974"/>
    <cellStyle name="Normalny 5 2 2 2 2 3 2 2 7" xfId="30885"/>
    <cellStyle name="Normalny 5 2 2 2 2 3 2 3" xfId="4358"/>
    <cellStyle name="Normalny 5 2 2 2 2 3 2 3 2" xfId="4359"/>
    <cellStyle name="Normalny 5 2 2 2 2 3 2 3 2 2" xfId="4360"/>
    <cellStyle name="Normalny 5 2 2 2 2 3 2 3 2 2 2" xfId="11080"/>
    <cellStyle name="Normalny 5 2 2 2 2 3 2 3 2 2 2 2" xfId="24310"/>
    <cellStyle name="Normalny 5 2 2 2 2 3 2 3 2 2 2 2 2" xfId="50505"/>
    <cellStyle name="Normalny 5 2 2 2 2 3 2 3 2 2 2 3" xfId="37427"/>
    <cellStyle name="Normalny 5 2 2 2 2 3 2 3 2 2 3" xfId="17728"/>
    <cellStyle name="Normalny 5 2 2 2 2 3 2 3 2 2 3 2" xfId="43984"/>
    <cellStyle name="Normalny 5 2 2 2 2 3 2 3 2 2 4" xfId="30895"/>
    <cellStyle name="Normalny 5 2 2 2 2 3 2 3 2 3" xfId="11079"/>
    <cellStyle name="Normalny 5 2 2 2 2 3 2 3 2 3 2" xfId="24309"/>
    <cellStyle name="Normalny 5 2 2 2 2 3 2 3 2 3 2 2" xfId="50504"/>
    <cellStyle name="Normalny 5 2 2 2 2 3 2 3 2 3 3" xfId="37426"/>
    <cellStyle name="Normalny 5 2 2 2 2 3 2 3 2 4" xfId="17727"/>
    <cellStyle name="Normalny 5 2 2 2 2 3 2 3 2 4 2" xfId="43983"/>
    <cellStyle name="Normalny 5 2 2 2 2 3 2 3 2 5" xfId="30894"/>
    <cellStyle name="Normalny 5 2 2 2 2 3 2 3 3" xfId="4361"/>
    <cellStyle name="Normalny 5 2 2 2 2 3 2 3 3 2" xfId="11081"/>
    <cellStyle name="Normalny 5 2 2 2 2 3 2 3 3 2 2" xfId="24311"/>
    <cellStyle name="Normalny 5 2 2 2 2 3 2 3 3 2 2 2" xfId="50506"/>
    <cellStyle name="Normalny 5 2 2 2 2 3 2 3 3 2 3" xfId="37428"/>
    <cellStyle name="Normalny 5 2 2 2 2 3 2 3 3 3" xfId="17729"/>
    <cellStyle name="Normalny 5 2 2 2 2 3 2 3 3 3 2" xfId="43985"/>
    <cellStyle name="Normalny 5 2 2 2 2 3 2 3 3 4" xfId="30896"/>
    <cellStyle name="Normalny 5 2 2 2 2 3 2 3 4" xfId="11078"/>
    <cellStyle name="Normalny 5 2 2 2 2 3 2 3 4 2" xfId="24308"/>
    <cellStyle name="Normalny 5 2 2 2 2 3 2 3 4 2 2" xfId="50503"/>
    <cellStyle name="Normalny 5 2 2 2 2 3 2 3 4 3" xfId="37425"/>
    <cellStyle name="Normalny 5 2 2 2 2 3 2 3 5" xfId="17726"/>
    <cellStyle name="Normalny 5 2 2 2 2 3 2 3 5 2" xfId="43982"/>
    <cellStyle name="Normalny 5 2 2 2 2 3 2 3 6" xfId="30893"/>
    <cellStyle name="Normalny 5 2 2 2 2 3 2 4" xfId="4362"/>
    <cellStyle name="Normalny 5 2 2 2 2 3 2 4 2" xfId="4363"/>
    <cellStyle name="Normalny 5 2 2 2 2 3 2 4 2 2" xfId="11083"/>
    <cellStyle name="Normalny 5 2 2 2 2 3 2 4 2 2 2" xfId="24313"/>
    <cellStyle name="Normalny 5 2 2 2 2 3 2 4 2 2 2 2" xfId="50508"/>
    <cellStyle name="Normalny 5 2 2 2 2 3 2 4 2 2 3" xfId="37430"/>
    <cellStyle name="Normalny 5 2 2 2 2 3 2 4 2 3" xfId="17731"/>
    <cellStyle name="Normalny 5 2 2 2 2 3 2 4 2 3 2" xfId="43987"/>
    <cellStyle name="Normalny 5 2 2 2 2 3 2 4 2 4" xfId="30898"/>
    <cellStyle name="Normalny 5 2 2 2 2 3 2 4 3" xfId="11082"/>
    <cellStyle name="Normalny 5 2 2 2 2 3 2 4 3 2" xfId="24312"/>
    <cellStyle name="Normalny 5 2 2 2 2 3 2 4 3 2 2" xfId="50507"/>
    <cellStyle name="Normalny 5 2 2 2 2 3 2 4 3 3" xfId="37429"/>
    <cellStyle name="Normalny 5 2 2 2 2 3 2 4 4" xfId="17730"/>
    <cellStyle name="Normalny 5 2 2 2 2 3 2 4 4 2" xfId="43986"/>
    <cellStyle name="Normalny 5 2 2 2 2 3 2 4 5" xfId="30897"/>
    <cellStyle name="Normalny 5 2 2 2 2 3 2 5" xfId="4364"/>
    <cellStyle name="Normalny 5 2 2 2 2 3 2 5 2" xfId="11084"/>
    <cellStyle name="Normalny 5 2 2 2 2 3 2 5 2 2" xfId="24314"/>
    <cellStyle name="Normalny 5 2 2 2 2 3 2 5 2 2 2" xfId="50509"/>
    <cellStyle name="Normalny 5 2 2 2 2 3 2 5 2 3" xfId="37431"/>
    <cellStyle name="Normalny 5 2 2 2 2 3 2 5 3" xfId="17732"/>
    <cellStyle name="Normalny 5 2 2 2 2 3 2 5 3 2" xfId="43988"/>
    <cellStyle name="Normalny 5 2 2 2 2 3 2 5 4" xfId="30899"/>
    <cellStyle name="Normalny 5 2 2 2 2 3 2 6" xfId="11069"/>
    <cellStyle name="Normalny 5 2 2 2 2 3 2 6 2" xfId="24299"/>
    <cellStyle name="Normalny 5 2 2 2 2 3 2 6 2 2" xfId="50494"/>
    <cellStyle name="Normalny 5 2 2 2 2 3 2 6 3" xfId="37416"/>
    <cellStyle name="Normalny 5 2 2 2 2 3 2 7" xfId="17717"/>
    <cellStyle name="Normalny 5 2 2 2 2 3 2 7 2" xfId="43973"/>
    <cellStyle name="Normalny 5 2 2 2 2 3 2 8" xfId="30884"/>
    <cellStyle name="Normalny 5 2 2 2 2 3 3" xfId="4365"/>
    <cellStyle name="Normalny 5 2 2 2 2 3 3 2" xfId="4366"/>
    <cellStyle name="Normalny 5 2 2 2 2 3 3 2 2" xfId="4367"/>
    <cellStyle name="Normalny 5 2 2 2 2 3 3 2 2 2" xfId="4368"/>
    <cellStyle name="Normalny 5 2 2 2 2 3 3 2 2 2 2" xfId="11088"/>
    <cellStyle name="Normalny 5 2 2 2 2 3 3 2 2 2 2 2" xfId="24318"/>
    <cellStyle name="Normalny 5 2 2 2 2 3 3 2 2 2 2 2 2" xfId="50513"/>
    <cellStyle name="Normalny 5 2 2 2 2 3 3 2 2 2 2 3" xfId="37435"/>
    <cellStyle name="Normalny 5 2 2 2 2 3 3 2 2 2 3" xfId="17736"/>
    <cellStyle name="Normalny 5 2 2 2 2 3 3 2 2 2 3 2" xfId="43992"/>
    <cellStyle name="Normalny 5 2 2 2 2 3 3 2 2 2 4" xfId="30903"/>
    <cellStyle name="Normalny 5 2 2 2 2 3 3 2 2 3" xfId="11087"/>
    <cellStyle name="Normalny 5 2 2 2 2 3 3 2 2 3 2" xfId="24317"/>
    <cellStyle name="Normalny 5 2 2 2 2 3 3 2 2 3 2 2" xfId="50512"/>
    <cellStyle name="Normalny 5 2 2 2 2 3 3 2 2 3 3" xfId="37434"/>
    <cellStyle name="Normalny 5 2 2 2 2 3 3 2 2 4" xfId="17735"/>
    <cellStyle name="Normalny 5 2 2 2 2 3 3 2 2 4 2" xfId="43991"/>
    <cellStyle name="Normalny 5 2 2 2 2 3 3 2 2 5" xfId="30902"/>
    <cellStyle name="Normalny 5 2 2 2 2 3 3 2 3" xfId="4369"/>
    <cellStyle name="Normalny 5 2 2 2 2 3 3 2 3 2" xfId="11089"/>
    <cellStyle name="Normalny 5 2 2 2 2 3 3 2 3 2 2" xfId="24319"/>
    <cellStyle name="Normalny 5 2 2 2 2 3 3 2 3 2 2 2" xfId="50514"/>
    <cellStyle name="Normalny 5 2 2 2 2 3 3 2 3 2 3" xfId="37436"/>
    <cellStyle name="Normalny 5 2 2 2 2 3 3 2 3 3" xfId="17737"/>
    <cellStyle name="Normalny 5 2 2 2 2 3 3 2 3 3 2" xfId="43993"/>
    <cellStyle name="Normalny 5 2 2 2 2 3 3 2 3 4" xfId="30904"/>
    <cellStyle name="Normalny 5 2 2 2 2 3 3 2 4" xfId="11086"/>
    <cellStyle name="Normalny 5 2 2 2 2 3 3 2 4 2" xfId="24316"/>
    <cellStyle name="Normalny 5 2 2 2 2 3 3 2 4 2 2" xfId="50511"/>
    <cellStyle name="Normalny 5 2 2 2 2 3 3 2 4 3" xfId="37433"/>
    <cellStyle name="Normalny 5 2 2 2 2 3 3 2 5" xfId="17734"/>
    <cellStyle name="Normalny 5 2 2 2 2 3 3 2 5 2" xfId="43990"/>
    <cellStyle name="Normalny 5 2 2 2 2 3 3 2 6" xfId="30901"/>
    <cellStyle name="Normalny 5 2 2 2 2 3 3 3" xfId="4370"/>
    <cellStyle name="Normalny 5 2 2 2 2 3 3 3 2" xfId="4371"/>
    <cellStyle name="Normalny 5 2 2 2 2 3 3 3 2 2" xfId="11091"/>
    <cellStyle name="Normalny 5 2 2 2 2 3 3 3 2 2 2" xfId="24321"/>
    <cellStyle name="Normalny 5 2 2 2 2 3 3 3 2 2 2 2" xfId="50516"/>
    <cellStyle name="Normalny 5 2 2 2 2 3 3 3 2 2 3" xfId="37438"/>
    <cellStyle name="Normalny 5 2 2 2 2 3 3 3 2 3" xfId="17739"/>
    <cellStyle name="Normalny 5 2 2 2 2 3 3 3 2 3 2" xfId="43995"/>
    <cellStyle name="Normalny 5 2 2 2 2 3 3 3 2 4" xfId="30906"/>
    <cellStyle name="Normalny 5 2 2 2 2 3 3 3 3" xfId="11090"/>
    <cellStyle name="Normalny 5 2 2 2 2 3 3 3 3 2" xfId="24320"/>
    <cellStyle name="Normalny 5 2 2 2 2 3 3 3 3 2 2" xfId="50515"/>
    <cellStyle name="Normalny 5 2 2 2 2 3 3 3 3 3" xfId="37437"/>
    <cellStyle name="Normalny 5 2 2 2 2 3 3 3 4" xfId="17738"/>
    <cellStyle name="Normalny 5 2 2 2 2 3 3 3 4 2" xfId="43994"/>
    <cellStyle name="Normalny 5 2 2 2 2 3 3 3 5" xfId="30905"/>
    <cellStyle name="Normalny 5 2 2 2 2 3 3 4" xfId="4372"/>
    <cellStyle name="Normalny 5 2 2 2 2 3 3 4 2" xfId="11092"/>
    <cellStyle name="Normalny 5 2 2 2 2 3 3 4 2 2" xfId="24322"/>
    <cellStyle name="Normalny 5 2 2 2 2 3 3 4 2 2 2" xfId="50517"/>
    <cellStyle name="Normalny 5 2 2 2 2 3 3 4 2 3" xfId="37439"/>
    <cellStyle name="Normalny 5 2 2 2 2 3 3 4 3" xfId="17740"/>
    <cellStyle name="Normalny 5 2 2 2 2 3 3 4 3 2" xfId="43996"/>
    <cellStyle name="Normalny 5 2 2 2 2 3 3 4 4" xfId="30907"/>
    <cellStyle name="Normalny 5 2 2 2 2 3 3 5" xfId="11085"/>
    <cellStyle name="Normalny 5 2 2 2 2 3 3 5 2" xfId="24315"/>
    <cellStyle name="Normalny 5 2 2 2 2 3 3 5 2 2" xfId="50510"/>
    <cellStyle name="Normalny 5 2 2 2 2 3 3 5 3" xfId="37432"/>
    <cellStyle name="Normalny 5 2 2 2 2 3 3 6" xfId="17733"/>
    <cellStyle name="Normalny 5 2 2 2 2 3 3 6 2" xfId="43989"/>
    <cellStyle name="Normalny 5 2 2 2 2 3 3 7" xfId="30900"/>
    <cellStyle name="Normalny 5 2 2 2 2 3 4" xfId="4373"/>
    <cellStyle name="Normalny 5 2 2 2 2 3 4 2" xfId="4374"/>
    <cellStyle name="Normalny 5 2 2 2 2 3 4 2 2" xfId="4375"/>
    <cellStyle name="Normalny 5 2 2 2 2 3 4 2 2 2" xfId="11095"/>
    <cellStyle name="Normalny 5 2 2 2 2 3 4 2 2 2 2" xfId="24325"/>
    <cellStyle name="Normalny 5 2 2 2 2 3 4 2 2 2 2 2" xfId="50520"/>
    <cellStyle name="Normalny 5 2 2 2 2 3 4 2 2 2 3" xfId="37442"/>
    <cellStyle name="Normalny 5 2 2 2 2 3 4 2 2 3" xfId="17743"/>
    <cellStyle name="Normalny 5 2 2 2 2 3 4 2 2 3 2" xfId="43999"/>
    <cellStyle name="Normalny 5 2 2 2 2 3 4 2 2 4" xfId="30910"/>
    <cellStyle name="Normalny 5 2 2 2 2 3 4 2 3" xfId="11094"/>
    <cellStyle name="Normalny 5 2 2 2 2 3 4 2 3 2" xfId="24324"/>
    <cellStyle name="Normalny 5 2 2 2 2 3 4 2 3 2 2" xfId="50519"/>
    <cellStyle name="Normalny 5 2 2 2 2 3 4 2 3 3" xfId="37441"/>
    <cellStyle name="Normalny 5 2 2 2 2 3 4 2 4" xfId="17742"/>
    <cellStyle name="Normalny 5 2 2 2 2 3 4 2 4 2" xfId="43998"/>
    <cellStyle name="Normalny 5 2 2 2 2 3 4 2 5" xfId="30909"/>
    <cellStyle name="Normalny 5 2 2 2 2 3 4 3" xfId="4376"/>
    <cellStyle name="Normalny 5 2 2 2 2 3 4 3 2" xfId="11096"/>
    <cellStyle name="Normalny 5 2 2 2 2 3 4 3 2 2" xfId="24326"/>
    <cellStyle name="Normalny 5 2 2 2 2 3 4 3 2 2 2" xfId="50521"/>
    <cellStyle name="Normalny 5 2 2 2 2 3 4 3 2 3" xfId="37443"/>
    <cellStyle name="Normalny 5 2 2 2 2 3 4 3 3" xfId="17744"/>
    <cellStyle name="Normalny 5 2 2 2 2 3 4 3 3 2" xfId="44000"/>
    <cellStyle name="Normalny 5 2 2 2 2 3 4 3 4" xfId="30911"/>
    <cellStyle name="Normalny 5 2 2 2 2 3 4 4" xfId="11093"/>
    <cellStyle name="Normalny 5 2 2 2 2 3 4 4 2" xfId="24323"/>
    <cellStyle name="Normalny 5 2 2 2 2 3 4 4 2 2" xfId="50518"/>
    <cellStyle name="Normalny 5 2 2 2 2 3 4 4 3" xfId="37440"/>
    <cellStyle name="Normalny 5 2 2 2 2 3 4 5" xfId="17741"/>
    <cellStyle name="Normalny 5 2 2 2 2 3 4 5 2" xfId="43997"/>
    <cellStyle name="Normalny 5 2 2 2 2 3 4 6" xfId="30908"/>
    <cellStyle name="Normalny 5 2 2 2 2 3 5" xfId="4377"/>
    <cellStyle name="Normalny 5 2 2 2 2 3 5 2" xfId="4378"/>
    <cellStyle name="Normalny 5 2 2 2 2 3 5 2 2" xfId="11098"/>
    <cellStyle name="Normalny 5 2 2 2 2 3 5 2 2 2" xfId="24328"/>
    <cellStyle name="Normalny 5 2 2 2 2 3 5 2 2 2 2" xfId="50523"/>
    <cellStyle name="Normalny 5 2 2 2 2 3 5 2 2 3" xfId="37445"/>
    <cellStyle name="Normalny 5 2 2 2 2 3 5 2 3" xfId="17746"/>
    <cellStyle name="Normalny 5 2 2 2 2 3 5 2 3 2" xfId="44002"/>
    <cellStyle name="Normalny 5 2 2 2 2 3 5 2 4" xfId="30913"/>
    <cellStyle name="Normalny 5 2 2 2 2 3 5 3" xfId="11097"/>
    <cellStyle name="Normalny 5 2 2 2 2 3 5 3 2" xfId="24327"/>
    <cellStyle name="Normalny 5 2 2 2 2 3 5 3 2 2" xfId="50522"/>
    <cellStyle name="Normalny 5 2 2 2 2 3 5 3 3" xfId="37444"/>
    <cellStyle name="Normalny 5 2 2 2 2 3 5 4" xfId="17745"/>
    <cellStyle name="Normalny 5 2 2 2 2 3 5 4 2" xfId="44001"/>
    <cellStyle name="Normalny 5 2 2 2 2 3 5 5" xfId="30912"/>
    <cellStyle name="Normalny 5 2 2 2 2 3 6" xfId="4379"/>
    <cellStyle name="Normalny 5 2 2 2 2 3 6 2" xfId="11099"/>
    <cellStyle name="Normalny 5 2 2 2 2 3 6 2 2" xfId="24329"/>
    <cellStyle name="Normalny 5 2 2 2 2 3 6 2 2 2" xfId="50524"/>
    <cellStyle name="Normalny 5 2 2 2 2 3 6 2 3" xfId="37446"/>
    <cellStyle name="Normalny 5 2 2 2 2 3 6 3" xfId="17747"/>
    <cellStyle name="Normalny 5 2 2 2 2 3 6 3 2" xfId="44003"/>
    <cellStyle name="Normalny 5 2 2 2 2 3 6 4" xfId="30914"/>
    <cellStyle name="Normalny 5 2 2 2 2 3 7" xfId="11068"/>
    <cellStyle name="Normalny 5 2 2 2 2 3 7 2" xfId="24298"/>
    <cellStyle name="Normalny 5 2 2 2 2 3 7 2 2" xfId="50493"/>
    <cellStyle name="Normalny 5 2 2 2 2 3 7 3" xfId="37415"/>
    <cellStyle name="Normalny 5 2 2 2 2 3 8" xfId="17716"/>
    <cellStyle name="Normalny 5 2 2 2 2 3 8 2" xfId="43972"/>
    <cellStyle name="Normalny 5 2 2 2 2 3 9" xfId="30883"/>
    <cellStyle name="Normalny 5 2 2 2 2 4" xfId="4380"/>
    <cellStyle name="Normalny 5 2 2 2 2 4 2" xfId="4381"/>
    <cellStyle name="Normalny 5 2 2 2 2 4 2 2" xfId="4382"/>
    <cellStyle name="Normalny 5 2 2 2 2 4 2 2 2" xfId="4383"/>
    <cellStyle name="Normalny 5 2 2 2 2 4 2 2 2 2" xfId="4384"/>
    <cellStyle name="Normalny 5 2 2 2 2 4 2 2 2 2 2" xfId="11104"/>
    <cellStyle name="Normalny 5 2 2 2 2 4 2 2 2 2 2 2" xfId="24334"/>
    <cellStyle name="Normalny 5 2 2 2 2 4 2 2 2 2 2 2 2" xfId="50529"/>
    <cellStyle name="Normalny 5 2 2 2 2 4 2 2 2 2 2 3" xfId="37451"/>
    <cellStyle name="Normalny 5 2 2 2 2 4 2 2 2 2 3" xfId="17752"/>
    <cellStyle name="Normalny 5 2 2 2 2 4 2 2 2 2 3 2" xfId="44008"/>
    <cellStyle name="Normalny 5 2 2 2 2 4 2 2 2 2 4" xfId="30919"/>
    <cellStyle name="Normalny 5 2 2 2 2 4 2 2 2 3" xfId="11103"/>
    <cellStyle name="Normalny 5 2 2 2 2 4 2 2 2 3 2" xfId="24333"/>
    <cellStyle name="Normalny 5 2 2 2 2 4 2 2 2 3 2 2" xfId="50528"/>
    <cellStyle name="Normalny 5 2 2 2 2 4 2 2 2 3 3" xfId="37450"/>
    <cellStyle name="Normalny 5 2 2 2 2 4 2 2 2 4" xfId="17751"/>
    <cellStyle name="Normalny 5 2 2 2 2 4 2 2 2 4 2" xfId="44007"/>
    <cellStyle name="Normalny 5 2 2 2 2 4 2 2 2 5" xfId="30918"/>
    <cellStyle name="Normalny 5 2 2 2 2 4 2 2 3" xfId="4385"/>
    <cellStyle name="Normalny 5 2 2 2 2 4 2 2 3 2" xfId="11105"/>
    <cellStyle name="Normalny 5 2 2 2 2 4 2 2 3 2 2" xfId="24335"/>
    <cellStyle name="Normalny 5 2 2 2 2 4 2 2 3 2 2 2" xfId="50530"/>
    <cellStyle name="Normalny 5 2 2 2 2 4 2 2 3 2 3" xfId="37452"/>
    <cellStyle name="Normalny 5 2 2 2 2 4 2 2 3 3" xfId="17753"/>
    <cellStyle name="Normalny 5 2 2 2 2 4 2 2 3 3 2" xfId="44009"/>
    <cellStyle name="Normalny 5 2 2 2 2 4 2 2 3 4" xfId="30920"/>
    <cellStyle name="Normalny 5 2 2 2 2 4 2 2 4" xfId="11102"/>
    <cellStyle name="Normalny 5 2 2 2 2 4 2 2 4 2" xfId="24332"/>
    <cellStyle name="Normalny 5 2 2 2 2 4 2 2 4 2 2" xfId="50527"/>
    <cellStyle name="Normalny 5 2 2 2 2 4 2 2 4 3" xfId="37449"/>
    <cellStyle name="Normalny 5 2 2 2 2 4 2 2 5" xfId="17750"/>
    <cellStyle name="Normalny 5 2 2 2 2 4 2 2 5 2" xfId="44006"/>
    <cellStyle name="Normalny 5 2 2 2 2 4 2 2 6" xfId="30917"/>
    <cellStyle name="Normalny 5 2 2 2 2 4 2 3" xfId="4386"/>
    <cellStyle name="Normalny 5 2 2 2 2 4 2 3 2" xfId="4387"/>
    <cellStyle name="Normalny 5 2 2 2 2 4 2 3 2 2" xfId="11107"/>
    <cellStyle name="Normalny 5 2 2 2 2 4 2 3 2 2 2" xfId="24337"/>
    <cellStyle name="Normalny 5 2 2 2 2 4 2 3 2 2 2 2" xfId="50532"/>
    <cellStyle name="Normalny 5 2 2 2 2 4 2 3 2 2 3" xfId="37454"/>
    <cellStyle name="Normalny 5 2 2 2 2 4 2 3 2 3" xfId="17755"/>
    <cellStyle name="Normalny 5 2 2 2 2 4 2 3 2 3 2" xfId="44011"/>
    <cellStyle name="Normalny 5 2 2 2 2 4 2 3 2 4" xfId="30922"/>
    <cellStyle name="Normalny 5 2 2 2 2 4 2 3 3" xfId="11106"/>
    <cellStyle name="Normalny 5 2 2 2 2 4 2 3 3 2" xfId="24336"/>
    <cellStyle name="Normalny 5 2 2 2 2 4 2 3 3 2 2" xfId="50531"/>
    <cellStyle name="Normalny 5 2 2 2 2 4 2 3 3 3" xfId="37453"/>
    <cellStyle name="Normalny 5 2 2 2 2 4 2 3 4" xfId="17754"/>
    <cellStyle name="Normalny 5 2 2 2 2 4 2 3 4 2" xfId="44010"/>
    <cellStyle name="Normalny 5 2 2 2 2 4 2 3 5" xfId="30921"/>
    <cellStyle name="Normalny 5 2 2 2 2 4 2 4" xfId="4388"/>
    <cellStyle name="Normalny 5 2 2 2 2 4 2 4 2" xfId="11108"/>
    <cellStyle name="Normalny 5 2 2 2 2 4 2 4 2 2" xfId="24338"/>
    <cellStyle name="Normalny 5 2 2 2 2 4 2 4 2 2 2" xfId="50533"/>
    <cellStyle name="Normalny 5 2 2 2 2 4 2 4 2 3" xfId="37455"/>
    <cellStyle name="Normalny 5 2 2 2 2 4 2 4 3" xfId="17756"/>
    <cellStyle name="Normalny 5 2 2 2 2 4 2 4 3 2" xfId="44012"/>
    <cellStyle name="Normalny 5 2 2 2 2 4 2 4 4" xfId="30923"/>
    <cellStyle name="Normalny 5 2 2 2 2 4 2 5" xfId="11101"/>
    <cellStyle name="Normalny 5 2 2 2 2 4 2 5 2" xfId="24331"/>
    <cellStyle name="Normalny 5 2 2 2 2 4 2 5 2 2" xfId="50526"/>
    <cellStyle name="Normalny 5 2 2 2 2 4 2 5 3" xfId="37448"/>
    <cellStyle name="Normalny 5 2 2 2 2 4 2 6" xfId="17749"/>
    <cellStyle name="Normalny 5 2 2 2 2 4 2 6 2" xfId="44005"/>
    <cellStyle name="Normalny 5 2 2 2 2 4 2 7" xfId="30916"/>
    <cellStyle name="Normalny 5 2 2 2 2 4 3" xfId="4389"/>
    <cellStyle name="Normalny 5 2 2 2 2 4 3 2" xfId="4390"/>
    <cellStyle name="Normalny 5 2 2 2 2 4 3 2 2" xfId="4391"/>
    <cellStyle name="Normalny 5 2 2 2 2 4 3 2 2 2" xfId="11111"/>
    <cellStyle name="Normalny 5 2 2 2 2 4 3 2 2 2 2" xfId="24341"/>
    <cellStyle name="Normalny 5 2 2 2 2 4 3 2 2 2 2 2" xfId="50536"/>
    <cellStyle name="Normalny 5 2 2 2 2 4 3 2 2 2 3" xfId="37458"/>
    <cellStyle name="Normalny 5 2 2 2 2 4 3 2 2 3" xfId="17759"/>
    <cellStyle name="Normalny 5 2 2 2 2 4 3 2 2 3 2" xfId="44015"/>
    <cellStyle name="Normalny 5 2 2 2 2 4 3 2 2 4" xfId="30926"/>
    <cellStyle name="Normalny 5 2 2 2 2 4 3 2 3" xfId="11110"/>
    <cellStyle name="Normalny 5 2 2 2 2 4 3 2 3 2" xfId="24340"/>
    <cellStyle name="Normalny 5 2 2 2 2 4 3 2 3 2 2" xfId="50535"/>
    <cellStyle name="Normalny 5 2 2 2 2 4 3 2 3 3" xfId="37457"/>
    <cellStyle name="Normalny 5 2 2 2 2 4 3 2 4" xfId="17758"/>
    <cellStyle name="Normalny 5 2 2 2 2 4 3 2 4 2" xfId="44014"/>
    <cellStyle name="Normalny 5 2 2 2 2 4 3 2 5" xfId="30925"/>
    <cellStyle name="Normalny 5 2 2 2 2 4 3 3" xfId="4392"/>
    <cellStyle name="Normalny 5 2 2 2 2 4 3 3 2" xfId="11112"/>
    <cellStyle name="Normalny 5 2 2 2 2 4 3 3 2 2" xfId="24342"/>
    <cellStyle name="Normalny 5 2 2 2 2 4 3 3 2 2 2" xfId="50537"/>
    <cellStyle name="Normalny 5 2 2 2 2 4 3 3 2 3" xfId="37459"/>
    <cellStyle name="Normalny 5 2 2 2 2 4 3 3 3" xfId="17760"/>
    <cellStyle name="Normalny 5 2 2 2 2 4 3 3 3 2" xfId="44016"/>
    <cellStyle name="Normalny 5 2 2 2 2 4 3 3 4" xfId="30927"/>
    <cellStyle name="Normalny 5 2 2 2 2 4 3 4" xfId="11109"/>
    <cellStyle name="Normalny 5 2 2 2 2 4 3 4 2" xfId="24339"/>
    <cellStyle name="Normalny 5 2 2 2 2 4 3 4 2 2" xfId="50534"/>
    <cellStyle name="Normalny 5 2 2 2 2 4 3 4 3" xfId="37456"/>
    <cellStyle name="Normalny 5 2 2 2 2 4 3 5" xfId="17757"/>
    <cellStyle name="Normalny 5 2 2 2 2 4 3 5 2" xfId="44013"/>
    <cellStyle name="Normalny 5 2 2 2 2 4 3 6" xfId="30924"/>
    <cellStyle name="Normalny 5 2 2 2 2 4 4" xfId="4393"/>
    <cellStyle name="Normalny 5 2 2 2 2 4 4 2" xfId="4394"/>
    <cellStyle name="Normalny 5 2 2 2 2 4 4 2 2" xfId="11114"/>
    <cellStyle name="Normalny 5 2 2 2 2 4 4 2 2 2" xfId="24344"/>
    <cellStyle name="Normalny 5 2 2 2 2 4 4 2 2 2 2" xfId="50539"/>
    <cellStyle name="Normalny 5 2 2 2 2 4 4 2 2 3" xfId="37461"/>
    <cellStyle name="Normalny 5 2 2 2 2 4 4 2 3" xfId="17762"/>
    <cellStyle name="Normalny 5 2 2 2 2 4 4 2 3 2" xfId="44018"/>
    <cellStyle name="Normalny 5 2 2 2 2 4 4 2 4" xfId="30929"/>
    <cellStyle name="Normalny 5 2 2 2 2 4 4 3" xfId="11113"/>
    <cellStyle name="Normalny 5 2 2 2 2 4 4 3 2" xfId="24343"/>
    <cellStyle name="Normalny 5 2 2 2 2 4 4 3 2 2" xfId="50538"/>
    <cellStyle name="Normalny 5 2 2 2 2 4 4 3 3" xfId="37460"/>
    <cellStyle name="Normalny 5 2 2 2 2 4 4 4" xfId="17761"/>
    <cellStyle name="Normalny 5 2 2 2 2 4 4 4 2" xfId="44017"/>
    <cellStyle name="Normalny 5 2 2 2 2 4 4 5" xfId="30928"/>
    <cellStyle name="Normalny 5 2 2 2 2 4 5" xfId="4395"/>
    <cellStyle name="Normalny 5 2 2 2 2 4 5 2" xfId="11115"/>
    <cellStyle name="Normalny 5 2 2 2 2 4 5 2 2" xfId="24345"/>
    <cellStyle name="Normalny 5 2 2 2 2 4 5 2 2 2" xfId="50540"/>
    <cellStyle name="Normalny 5 2 2 2 2 4 5 2 3" xfId="37462"/>
    <cellStyle name="Normalny 5 2 2 2 2 4 5 3" xfId="17763"/>
    <cellStyle name="Normalny 5 2 2 2 2 4 5 3 2" xfId="44019"/>
    <cellStyle name="Normalny 5 2 2 2 2 4 5 4" xfId="30930"/>
    <cellStyle name="Normalny 5 2 2 2 2 4 6" xfId="11100"/>
    <cellStyle name="Normalny 5 2 2 2 2 4 6 2" xfId="24330"/>
    <cellStyle name="Normalny 5 2 2 2 2 4 6 2 2" xfId="50525"/>
    <cellStyle name="Normalny 5 2 2 2 2 4 6 3" xfId="37447"/>
    <cellStyle name="Normalny 5 2 2 2 2 4 7" xfId="17748"/>
    <cellStyle name="Normalny 5 2 2 2 2 4 7 2" xfId="44004"/>
    <cellStyle name="Normalny 5 2 2 2 2 4 8" xfId="30915"/>
    <cellStyle name="Normalny 5 2 2 2 2 5" xfId="4396"/>
    <cellStyle name="Normalny 5 2 2 2 2 5 2" xfId="4397"/>
    <cellStyle name="Normalny 5 2 2 2 2 5 2 2" xfId="4398"/>
    <cellStyle name="Normalny 5 2 2 2 2 5 2 2 2" xfId="4399"/>
    <cellStyle name="Normalny 5 2 2 2 2 5 2 2 2 2" xfId="11119"/>
    <cellStyle name="Normalny 5 2 2 2 2 5 2 2 2 2 2" xfId="24349"/>
    <cellStyle name="Normalny 5 2 2 2 2 5 2 2 2 2 2 2" xfId="50544"/>
    <cellStyle name="Normalny 5 2 2 2 2 5 2 2 2 2 3" xfId="37466"/>
    <cellStyle name="Normalny 5 2 2 2 2 5 2 2 2 3" xfId="17767"/>
    <cellStyle name="Normalny 5 2 2 2 2 5 2 2 2 3 2" xfId="44023"/>
    <cellStyle name="Normalny 5 2 2 2 2 5 2 2 2 4" xfId="30934"/>
    <cellStyle name="Normalny 5 2 2 2 2 5 2 2 3" xfId="11118"/>
    <cellStyle name="Normalny 5 2 2 2 2 5 2 2 3 2" xfId="24348"/>
    <cellStyle name="Normalny 5 2 2 2 2 5 2 2 3 2 2" xfId="50543"/>
    <cellStyle name="Normalny 5 2 2 2 2 5 2 2 3 3" xfId="37465"/>
    <cellStyle name="Normalny 5 2 2 2 2 5 2 2 4" xfId="17766"/>
    <cellStyle name="Normalny 5 2 2 2 2 5 2 2 4 2" xfId="44022"/>
    <cellStyle name="Normalny 5 2 2 2 2 5 2 2 5" xfId="30933"/>
    <cellStyle name="Normalny 5 2 2 2 2 5 2 3" xfId="4400"/>
    <cellStyle name="Normalny 5 2 2 2 2 5 2 3 2" xfId="11120"/>
    <cellStyle name="Normalny 5 2 2 2 2 5 2 3 2 2" xfId="24350"/>
    <cellStyle name="Normalny 5 2 2 2 2 5 2 3 2 2 2" xfId="50545"/>
    <cellStyle name="Normalny 5 2 2 2 2 5 2 3 2 3" xfId="37467"/>
    <cellStyle name="Normalny 5 2 2 2 2 5 2 3 3" xfId="17768"/>
    <cellStyle name="Normalny 5 2 2 2 2 5 2 3 3 2" xfId="44024"/>
    <cellStyle name="Normalny 5 2 2 2 2 5 2 3 4" xfId="30935"/>
    <cellStyle name="Normalny 5 2 2 2 2 5 2 4" xfId="11117"/>
    <cellStyle name="Normalny 5 2 2 2 2 5 2 4 2" xfId="24347"/>
    <cellStyle name="Normalny 5 2 2 2 2 5 2 4 2 2" xfId="50542"/>
    <cellStyle name="Normalny 5 2 2 2 2 5 2 4 3" xfId="37464"/>
    <cellStyle name="Normalny 5 2 2 2 2 5 2 5" xfId="17765"/>
    <cellStyle name="Normalny 5 2 2 2 2 5 2 5 2" xfId="44021"/>
    <cellStyle name="Normalny 5 2 2 2 2 5 2 6" xfId="30932"/>
    <cellStyle name="Normalny 5 2 2 2 2 5 3" xfId="4401"/>
    <cellStyle name="Normalny 5 2 2 2 2 5 3 2" xfId="4402"/>
    <cellStyle name="Normalny 5 2 2 2 2 5 3 2 2" xfId="11122"/>
    <cellStyle name="Normalny 5 2 2 2 2 5 3 2 2 2" xfId="24352"/>
    <cellStyle name="Normalny 5 2 2 2 2 5 3 2 2 2 2" xfId="50547"/>
    <cellStyle name="Normalny 5 2 2 2 2 5 3 2 2 3" xfId="37469"/>
    <cellStyle name="Normalny 5 2 2 2 2 5 3 2 3" xfId="17770"/>
    <cellStyle name="Normalny 5 2 2 2 2 5 3 2 3 2" xfId="44026"/>
    <cellStyle name="Normalny 5 2 2 2 2 5 3 2 4" xfId="30937"/>
    <cellStyle name="Normalny 5 2 2 2 2 5 3 3" xfId="11121"/>
    <cellStyle name="Normalny 5 2 2 2 2 5 3 3 2" xfId="24351"/>
    <cellStyle name="Normalny 5 2 2 2 2 5 3 3 2 2" xfId="50546"/>
    <cellStyle name="Normalny 5 2 2 2 2 5 3 3 3" xfId="37468"/>
    <cellStyle name="Normalny 5 2 2 2 2 5 3 4" xfId="17769"/>
    <cellStyle name="Normalny 5 2 2 2 2 5 3 4 2" xfId="44025"/>
    <cellStyle name="Normalny 5 2 2 2 2 5 3 5" xfId="30936"/>
    <cellStyle name="Normalny 5 2 2 2 2 5 4" xfId="4403"/>
    <cellStyle name="Normalny 5 2 2 2 2 5 4 2" xfId="11123"/>
    <cellStyle name="Normalny 5 2 2 2 2 5 4 2 2" xfId="24353"/>
    <cellStyle name="Normalny 5 2 2 2 2 5 4 2 2 2" xfId="50548"/>
    <cellStyle name="Normalny 5 2 2 2 2 5 4 2 3" xfId="37470"/>
    <cellStyle name="Normalny 5 2 2 2 2 5 4 3" xfId="17771"/>
    <cellStyle name="Normalny 5 2 2 2 2 5 4 3 2" xfId="44027"/>
    <cellStyle name="Normalny 5 2 2 2 2 5 4 4" xfId="30938"/>
    <cellStyle name="Normalny 5 2 2 2 2 5 5" xfId="11116"/>
    <cellStyle name="Normalny 5 2 2 2 2 5 5 2" xfId="24346"/>
    <cellStyle name="Normalny 5 2 2 2 2 5 5 2 2" xfId="50541"/>
    <cellStyle name="Normalny 5 2 2 2 2 5 5 3" xfId="37463"/>
    <cellStyle name="Normalny 5 2 2 2 2 5 6" xfId="17764"/>
    <cellStyle name="Normalny 5 2 2 2 2 5 6 2" xfId="44020"/>
    <cellStyle name="Normalny 5 2 2 2 2 5 7" xfId="30931"/>
    <cellStyle name="Normalny 5 2 2 2 2 6" xfId="4404"/>
    <cellStyle name="Normalny 5 2 2 2 2 6 2" xfId="4405"/>
    <cellStyle name="Normalny 5 2 2 2 2 6 2 2" xfId="4406"/>
    <cellStyle name="Normalny 5 2 2 2 2 6 2 2 2" xfId="11126"/>
    <cellStyle name="Normalny 5 2 2 2 2 6 2 2 2 2" xfId="24356"/>
    <cellStyle name="Normalny 5 2 2 2 2 6 2 2 2 2 2" xfId="50551"/>
    <cellStyle name="Normalny 5 2 2 2 2 6 2 2 2 3" xfId="37473"/>
    <cellStyle name="Normalny 5 2 2 2 2 6 2 2 3" xfId="17774"/>
    <cellStyle name="Normalny 5 2 2 2 2 6 2 2 3 2" xfId="44030"/>
    <cellStyle name="Normalny 5 2 2 2 2 6 2 2 4" xfId="30941"/>
    <cellStyle name="Normalny 5 2 2 2 2 6 2 3" xfId="11125"/>
    <cellStyle name="Normalny 5 2 2 2 2 6 2 3 2" xfId="24355"/>
    <cellStyle name="Normalny 5 2 2 2 2 6 2 3 2 2" xfId="50550"/>
    <cellStyle name="Normalny 5 2 2 2 2 6 2 3 3" xfId="37472"/>
    <cellStyle name="Normalny 5 2 2 2 2 6 2 4" xfId="17773"/>
    <cellStyle name="Normalny 5 2 2 2 2 6 2 4 2" xfId="44029"/>
    <cellStyle name="Normalny 5 2 2 2 2 6 2 5" xfId="30940"/>
    <cellStyle name="Normalny 5 2 2 2 2 6 3" xfId="4407"/>
    <cellStyle name="Normalny 5 2 2 2 2 6 3 2" xfId="11127"/>
    <cellStyle name="Normalny 5 2 2 2 2 6 3 2 2" xfId="24357"/>
    <cellStyle name="Normalny 5 2 2 2 2 6 3 2 2 2" xfId="50552"/>
    <cellStyle name="Normalny 5 2 2 2 2 6 3 2 3" xfId="37474"/>
    <cellStyle name="Normalny 5 2 2 2 2 6 3 3" xfId="17775"/>
    <cellStyle name="Normalny 5 2 2 2 2 6 3 3 2" xfId="44031"/>
    <cellStyle name="Normalny 5 2 2 2 2 6 3 4" xfId="30942"/>
    <cellStyle name="Normalny 5 2 2 2 2 6 4" xfId="11124"/>
    <cellStyle name="Normalny 5 2 2 2 2 6 4 2" xfId="24354"/>
    <cellStyle name="Normalny 5 2 2 2 2 6 4 2 2" xfId="50549"/>
    <cellStyle name="Normalny 5 2 2 2 2 6 4 3" xfId="37471"/>
    <cellStyle name="Normalny 5 2 2 2 2 6 5" xfId="17772"/>
    <cellStyle name="Normalny 5 2 2 2 2 6 5 2" xfId="44028"/>
    <cellStyle name="Normalny 5 2 2 2 2 6 6" xfId="30939"/>
    <cellStyle name="Normalny 5 2 2 2 2 7" xfId="4408"/>
    <cellStyle name="Normalny 5 2 2 2 2 7 2" xfId="4409"/>
    <cellStyle name="Normalny 5 2 2 2 2 7 2 2" xfId="11129"/>
    <cellStyle name="Normalny 5 2 2 2 2 7 2 2 2" xfId="24359"/>
    <cellStyle name="Normalny 5 2 2 2 2 7 2 2 2 2" xfId="50554"/>
    <cellStyle name="Normalny 5 2 2 2 2 7 2 2 3" xfId="37476"/>
    <cellStyle name="Normalny 5 2 2 2 2 7 2 3" xfId="17777"/>
    <cellStyle name="Normalny 5 2 2 2 2 7 2 3 2" xfId="44033"/>
    <cellStyle name="Normalny 5 2 2 2 2 7 2 4" xfId="30944"/>
    <cellStyle name="Normalny 5 2 2 2 2 7 3" xfId="11128"/>
    <cellStyle name="Normalny 5 2 2 2 2 7 3 2" xfId="24358"/>
    <cellStyle name="Normalny 5 2 2 2 2 7 3 2 2" xfId="50553"/>
    <cellStyle name="Normalny 5 2 2 2 2 7 3 3" xfId="37475"/>
    <cellStyle name="Normalny 5 2 2 2 2 7 4" xfId="17776"/>
    <cellStyle name="Normalny 5 2 2 2 2 7 4 2" xfId="44032"/>
    <cellStyle name="Normalny 5 2 2 2 2 7 5" xfId="30943"/>
    <cellStyle name="Normalny 5 2 2 2 2 8" xfId="4410"/>
    <cellStyle name="Normalny 5 2 2 2 2 8 2" xfId="11130"/>
    <cellStyle name="Normalny 5 2 2 2 2 8 2 2" xfId="24360"/>
    <cellStyle name="Normalny 5 2 2 2 2 8 2 2 2" xfId="50555"/>
    <cellStyle name="Normalny 5 2 2 2 2 8 2 3" xfId="37477"/>
    <cellStyle name="Normalny 5 2 2 2 2 8 3" xfId="17778"/>
    <cellStyle name="Normalny 5 2 2 2 2 8 3 2" xfId="44034"/>
    <cellStyle name="Normalny 5 2 2 2 2 8 4" xfId="30945"/>
    <cellStyle name="Normalny 5 2 2 2 2 9" xfId="7004"/>
    <cellStyle name="Normalny 5 2 2 2 2 9 2" xfId="13603"/>
    <cellStyle name="Normalny 5 2 2 2 2 9 2 2" xfId="26833"/>
    <cellStyle name="Normalny 5 2 2 2 2 9 2 2 2" xfId="53017"/>
    <cellStyle name="Normalny 5 2 2 2 2 9 2 3" xfId="39939"/>
    <cellStyle name="Normalny 5 2 2 2 2 9 3" xfId="20251"/>
    <cellStyle name="Normalny 5 2 2 2 2 9 3 2" xfId="46496"/>
    <cellStyle name="Normalny 5 2 2 2 2 9 4" xfId="33407"/>
    <cellStyle name="Normalny 5 2 2 2 3" xfId="4411"/>
    <cellStyle name="Normalny 5 2 2 2 3 10" xfId="17779"/>
    <cellStyle name="Normalny 5 2 2 2 3 10 2" xfId="44035"/>
    <cellStyle name="Normalny 5 2 2 2 3 11" xfId="30946"/>
    <cellStyle name="Normalny 5 2 2 2 3 2" xfId="4412"/>
    <cellStyle name="Normalny 5 2 2 2 3 2 2" xfId="4413"/>
    <cellStyle name="Normalny 5 2 2 2 3 2 2 2" xfId="4414"/>
    <cellStyle name="Normalny 5 2 2 2 3 2 2 2 2" xfId="4415"/>
    <cellStyle name="Normalny 5 2 2 2 3 2 2 2 2 2" xfId="4416"/>
    <cellStyle name="Normalny 5 2 2 2 3 2 2 2 2 2 2" xfId="4417"/>
    <cellStyle name="Normalny 5 2 2 2 3 2 2 2 2 2 2 2" xfId="11137"/>
    <cellStyle name="Normalny 5 2 2 2 3 2 2 2 2 2 2 2 2" xfId="24367"/>
    <cellStyle name="Normalny 5 2 2 2 3 2 2 2 2 2 2 2 2 2" xfId="50562"/>
    <cellStyle name="Normalny 5 2 2 2 3 2 2 2 2 2 2 2 3" xfId="37484"/>
    <cellStyle name="Normalny 5 2 2 2 3 2 2 2 2 2 2 3" xfId="17785"/>
    <cellStyle name="Normalny 5 2 2 2 3 2 2 2 2 2 2 3 2" xfId="44041"/>
    <cellStyle name="Normalny 5 2 2 2 3 2 2 2 2 2 2 4" xfId="30952"/>
    <cellStyle name="Normalny 5 2 2 2 3 2 2 2 2 2 3" xfId="11136"/>
    <cellStyle name="Normalny 5 2 2 2 3 2 2 2 2 2 3 2" xfId="24366"/>
    <cellStyle name="Normalny 5 2 2 2 3 2 2 2 2 2 3 2 2" xfId="50561"/>
    <cellStyle name="Normalny 5 2 2 2 3 2 2 2 2 2 3 3" xfId="37483"/>
    <cellStyle name="Normalny 5 2 2 2 3 2 2 2 2 2 4" xfId="17784"/>
    <cellStyle name="Normalny 5 2 2 2 3 2 2 2 2 2 4 2" xfId="44040"/>
    <cellStyle name="Normalny 5 2 2 2 3 2 2 2 2 2 5" xfId="30951"/>
    <cellStyle name="Normalny 5 2 2 2 3 2 2 2 2 3" xfId="4418"/>
    <cellStyle name="Normalny 5 2 2 2 3 2 2 2 2 3 2" xfId="11138"/>
    <cellStyle name="Normalny 5 2 2 2 3 2 2 2 2 3 2 2" xfId="24368"/>
    <cellStyle name="Normalny 5 2 2 2 3 2 2 2 2 3 2 2 2" xfId="50563"/>
    <cellStyle name="Normalny 5 2 2 2 3 2 2 2 2 3 2 3" xfId="37485"/>
    <cellStyle name="Normalny 5 2 2 2 3 2 2 2 2 3 3" xfId="17786"/>
    <cellStyle name="Normalny 5 2 2 2 3 2 2 2 2 3 3 2" xfId="44042"/>
    <cellStyle name="Normalny 5 2 2 2 3 2 2 2 2 3 4" xfId="30953"/>
    <cellStyle name="Normalny 5 2 2 2 3 2 2 2 2 4" xfId="11135"/>
    <cellStyle name="Normalny 5 2 2 2 3 2 2 2 2 4 2" xfId="24365"/>
    <cellStyle name="Normalny 5 2 2 2 3 2 2 2 2 4 2 2" xfId="50560"/>
    <cellStyle name="Normalny 5 2 2 2 3 2 2 2 2 4 3" xfId="37482"/>
    <cellStyle name="Normalny 5 2 2 2 3 2 2 2 2 5" xfId="17783"/>
    <cellStyle name="Normalny 5 2 2 2 3 2 2 2 2 5 2" xfId="44039"/>
    <cellStyle name="Normalny 5 2 2 2 3 2 2 2 2 6" xfId="30950"/>
    <cellStyle name="Normalny 5 2 2 2 3 2 2 2 3" xfId="4419"/>
    <cellStyle name="Normalny 5 2 2 2 3 2 2 2 3 2" xfId="4420"/>
    <cellStyle name="Normalny 5 2 2 2 3 2 2 2 3 2 2" xfId="11140"/>
    <cellStyle name="Normalny 5 2 2 2 3 2 2 2 3 2 2 2" xfId="24370"/>
    <cellStyle name="Normalny 5 2 2 2 3 2 2 2 3 2 2 2 2" xfId="50565"/>
    <cellStyle name="Normalny 5 2 2 2 3 2 2 2 3 2 2 3" xfId="37487"/>
    <cellStyle name="Normalny 5 2 2 2 3 2 2 2 3 2 3" xfId="17788"/>
    <cellStyle name="Normalny 5 2 2 2 3 2 2 2 3 2 3 2" xfId="44044"/>
    <cellStyle name="Normalny 5 2 2 2 3 2 2 2 3 2 4" xfId="30955"/>
    <cellStyle name="Normalny 5 2 2 2 3 2 2 2 3 3" xfId="11139"/>
    <cellStyle name="Normalny 5 2 2 2 3 2 2 2 3 3 2" xfId="24369"/>
    <cellStyle name="Normalny 5 2 2 2 3 2 2 2 3 3 2 2" xfId="50564"/>
    <cellStyle name="Normalny 5 2 2 2 3 2 2 2 3 3 3" xfId="37486"/>
    <cellStyle name="Normalny 5 2 2 2 3 2 2 2 3 4" xfId="17787"/>
    <cellStyle name="Normalny 5 2 2 2 3 2 2 2 3 4 2" xfId="44043"/>
    <cellStyle name="Normalny 5 2 2 2 3 2 2 2 3 5" xfId="30954"/>
    <cellStyle name="Normalny 5 2 2 2 3 2 2 2 4" xfId="4421"/>
    <cellStyle name="Normalny 5 2 2 2 3 2 2 2 4 2" xfId="11141"/>
    <cellStyle name="Normalny 5 2 2 2 3 2 2 2 4 2 2" xfId="24371"/>
    <cellStyle name="Normalny 5 2 2 2 3 2 2 2 4 2 2 2" xfId="50566"/>
    <cellStyle name="Normalny 5 2 2 2 3 2 2 2 4 2 3" xfId="37488"/>
    <cellStyle name="Normalny 5 2 2 2 3 2 2 2 4 3" xfId="17789"/>
    <cellStyle name="Normalny 5 2 2 2 3 2 2 2 4 3 2" xfId="44045"/>
    <cellStyle name="Normalny 5 2 2 2 3 2 2 2 4 4" xfId="30956"/>
    <cellStyle name="Normalny 5 2 2 2 3 2 2 2 5" xfId="11134"/>
    <cellStyle name="Normalny 5 2 2 2 3 2 2 2 5 2" xfId="24364"/>
    <cellStyle name="Normalny 5 2 2 2 3 2 2 2 5 2 2" xfId="50559"/>
    <cellStyle name="Normalny 5 2 2 2 3 2 2 2 5 3" xfId="37481"/>
    <cellStyle name="Normalny 5 2 2 2 3 2 2 2 6" xfId="17782"/>
    <cellStyle name="Normalny 5 2 2 2 3 2 2 2 6 2" xfId="44038"/>
    <cellStyle name="Normalny 5 2 2 2 3 2 2 2 7" xfId="30949"/>
    <cellStyle name="Normalny 5 2 2 2 3 2 2 3" xfId="4422"/>
    <cellStyle name="Normalny 5 2 2 2 3 2 2 3 2" xfId="4423"/>
    <cellStyle name="Normalny 5 2 2 2 3 2 2 3 2 2" xfId="4424"/>
    <cellStyle name="Normalny 5 2 2 2 3 2 2 3 2 2 2" xfId="11144"/>
    <cellStyle name="Normalny 5 2 2 2 3 2 2 3 2 2 2 2" xfId="24374"/>
    <cellStyle name="Normalny 5 2 2 2 3 2 2 3 2 2 2 2 2" xfId="50569"/>
    <cellStyle name="Normalny 5 2 2 2 3 2 2 3 2 2 2 3" xfId="37491"/>
    <cellStyle name="Normalny 5 2 2 2 3 2 2 3 2 2 3" xfId="17792"/>
    <cellStyle name="Normalny 5 2 2 2 3 2 2 3 2 2 3 2" xfId="44048"/>
    <cellStyle name="Normalny 5 2 2 2 3 2 2 3 2 2 4" xfId="30959"/>
    <cellStyle name="Normalny 5 2 2 2 3 2 2 3 2 3" xfId="11143"/>
    <cellStyle name="Normalny 5 2 2 2 3 2 2 3 2 3 2" xfId="24373"/>
    <cellStyle name="Normalny 5 2 2 2 3 2 2 3 2 3 2 2" xfId="50568"/>
    <cellStyle name="Normalny 5 2 2 2 3 2 2 3 2 3 3" xfId="37490"/>
    <cellStyle name="Normalny 5 2 2 2 3 2 2 3 2 4" xfId="17791"/>
    <cellStyle name="Normalny 5 2 2 2 3 2 2 3 2 4 2" xfId="44047"/>
    <cellStyle name="Normalny 5 2 2 2 3 2 2 3 2 5" xfId="30958"/>
    <cellStyle name="Normalny 5 2 2 2 3 2 2 3 3" xfId="4425"/>
    <cellStyle name="Normalny 5 2 2 2 3 2 2 3 3 2" xfId="11145"/>
    <cellStyle name="Normalny 5 2 2 2 3 2 2 3 3 2 2" xfId="24375"/>
    <cellStyle name="Normalny 5 2 2 2 3 2 2 3 3 2 2 2" xfId="50570"/>
    <cellStyle name="Normalny 5 2 2 2 3 2 2 3 3 2 3" xfId="37492"/>
    <cellStyle name="Normalny 5 2 2 2 3 2 2 3 3 3" xfId="17793"/>
    <cellStyle name="Normalny 5 2 2 2 3 2 2 3 3 3 2" xfId="44049"/>
    <cellStyle name="Normalny 5 2 2 2 3 2 2 3 3 4" xfId="30960"/>
    <cellStyle name="Normalny 5 2 2 2 3 2 2 3 4" xfId="11142"/>
    <cellStyle name="Normalny 5 2 2 2 3 2 2 3 4 2" xfId="24372"/>
    <cellStyle name="Normalny 5 2 2 2 3 2 2 3 4 2 2" xfId="50567"/>
    <cellStyle name="Normalny 5 2 2 2 3 2 2 3 4 3" xfId="37489"/>
    <cellStyle name="Normalny 5 2 2 2 3 2 2 3 5" xfId="17790"/>
    <cellStyle name="Normalny 5 2 2 2 3 2 2 3 5 2" xfId="44046"/>
    <cellStyle name="Normalny 5 2 2 2 3 2 2 3 6" xfId="30957"/>
    <cellStyle name="Normalny 5 2 2 2 3 2 2 4" xfId="4426"/>
    <cellStyle name="Normalny 5 2 2 2 3 2 2 4 2" xfId="4427"/>
    <cellStyle name="Normalny 5 2 2 2 3 2 2 4 2 2" xfId="11147"/>
    <cellStyle name="Normalny 5 2 2 2 3 2 2 4 2 2 2" xfId="24377"/>
    <cellStyle name="Normalny 5 2 2 2 3 2 2 4 2 2 2 2" xfId="50572"/>
    <cellStyle name="Normalny 5 2 2 2 3 2 2 4 2 2 3" xfId="37494"/>
    <cellStyle name="Normalny 5 2 2 2 3 2 2 4 2 3" xfId="17795"/>
    <cellStyle name="Normalny 5 2 2 2 3 2 2 4 2 3 2" xfId="44051"/>
    <cellStyle name="Normalny 5 2 2 2 3 2 2 4 2 4" xfId="30962"/>
    <cellStyle name="Normalny 5 2 2 2 3 2 2 4 3" xfId="11146"/>
    <cellStyle name="Normalny 5 2 2 2 3 2 2 4 3 2" xfId="24376"/>
    <cellStyle name="Normalny 5 2 2 2 3 2 2 4 3 2 2" xfId="50571"/>
    <cellStyle name="Normalny 5 2 2 2 3 2 2 4 3 3" xfId="37493"/>
    <cellStyle name="Normalny 5 2 2 2 3 2 2 4 4" xfId="17794"/>
    <cellStyle name="Normalny 5 2 2 2 3 2 2 4 4 2" xfId="44050"/>
    <cellStyle name="Normalny 5 2 2 2 3 2 2 4 5" xfId="30961"/>
    <cellStyle name="Normalny 5 2 2 2 3 2 2 5" xfId="4428"/>
    <cellStyle name="Normalny 5 2 2 2 3 2 2 5 2" xfId="11148"/>
    <cellStyle name="Normalny 5 2 2 2 3 2 2 5 2 2" xfId="24378"/>
    <cellStyle name="Normalny 5 2 2 2 3 2 2 5 2 2 2" xfId="50573"/>
    <cellStyle name="Normalny 5 2 2 2 3 2 2 5 2 3" xfId="37495"/>
    <cellStyle name="Normalny 5 2 2 2 3 2 2 5 3" xfId="17796"/>
    <cellStyle name="Normalny 5 2 2 2 3 2 2 5 3 2" xfId="44052"/>
    <cellStyle name="Normalny 5 2 2 2 3 2 2 5 4" xfId="30963"/>
    <cellStyle name="Normalny 5 2 2 2 3 2 2 6" xfId="11133"/>
    <cellStyle name="Normalny 5 2 2 2 3 2 2 6 2" xfId="24363"/>
    <cellStyle name="Normalny 5 2 2 2 3 2 2 6 2 2" xfId="50558"/>
    <cellStyle name="Normalny 5 2 2 2 3 2 2 6 3" xfId="37480"/>
    <cellStyle name="Normalny 5 2 2 2 3 2 2 7" xfId="17781"/>
    <cellStyle name="Normalny 5 2 2 2 3 2 2 7 2" xfId="44037"/>
    <cellStyle name="Normalny 5 2 2 2 3 2 2 8" xfId="30948"/>
    <cellStyle name="Normalny 5 2 2 2 3 2 3" xfId="4429"/>
    <cellStyle name="Normalny 5 2 2 2 3 2 3 2" xfId="4430"/>
    <cellStyle name="Normalny 5 2 2 2 3 2 3 2 2" xfId="4431"/>
    <cellStyle name="Normalny 5 2 2 2 3 2 3 2 2 2" xfId="4432"/>
    <cellStyle name="Normalny 5 2 2 2 3 2 3 2 2 2 2" xfId="11152"/>
    <cellStyle name="Normalny 5 2 2 2 3 2 3 2 2 2 2 2" xfId="24382"/>
    <cellStyle name="Normalny 5 2 2 2 3 2 3 2 2 2 2 2 2" xfId="50577"/>
    <cellStyle name="Normalny 5 2 2 2 3 2 3 2 2 2 2 3" xfId="37499"/>
    <cellStyle name="Normalny 5 2 2 2 3 2 3 2 2 2 3" xfId="17800"/>
    <cellStyle name="Normalny 5 2 2 2 3 2 3 2 2 2 3 2" xfId="44056"/>
    <cellStyle name="Normalny 5 2 2 2 3 2 3 2 2 2 4" xfId="30967"/>
    <cellStyle name="Normalny 5 2 2 2 3 2 3 2 2 3" xfId="11151"/>
    <cellStyle name="Normalny 5 2 2 2 3 2 3 2 2 3 2" xfId="24381"/>
    <cellStyle name="Normalny 5 2 2 2 3 2 3 2 2 3 2 2" xfId="50576"/>
    <cellStyle name="Normalny 5 2 2 2 3 2 3 2 2 3 3" xfId="37498"/>
    <cellStyle name="Normalny 5 2 2 2 3 2 3 2 2 4" xfId="17799"/>
    <cellStyle name="Normalny 5 2 2 2 3 2 3 2 2 4 2" xfId="44055"/>
    <cellStyle name="Normalny 5 2 2 2 3 2 3 2 2 5" xfId="30966"/>
    <cellStyle name="Normalny 5 2 2 2 3 2 3 2 3" xfId="4433"/>
    <cellStyle name="Normalny 5 2 2 2 3 2 3 2 3 2" xfId="11153"/>
    <cellStyle name="Normalny 5 2 2 2 3 2 3 2 3 2 2" xfId="24383"/>
    <cellStyle name="Normalny 5 2 2 2 3 2 3 2 3 2 2 2" xfId="50578"/>
    <cellStyle name="Normalny 5 2 2 2 3 2 3 2 3 2 3" xfId="37500"/>
    <cellStyle name="Normalny 5 2 2 2 3 2 3 2 3 3" xfId="17801"/>
    <cellStyle name="Normalny 5 2 2 2 3 2 3 2 3 3 2" xfId="44057"/>
    <cellStyle name="Normalny 5 2 2 2 3 2 3 2 3 4" xfId="30968"/>
    <cellStyle name="Normalny 5 2 2 2 3 2 3 2 4" xfId="11150"/>
    <cellStyle name="Normalny 5 2 2 2 3 2 3 2 4 2" xfId="24380"/>
    <cellStyle name="Normalny 5 2 2 2 3 2 3 2 4 2 2" xfId="50575"/>
    <cellStyle name="Normalny 5 2 2 2 3 2 3 2 4 3" xfId="37497"/>
    <cellStyle name="Normalny 5 2 2 2 3 2 3 2 5" xfId="17798"/>
    <cellStyle name="Normalny 5 2 2 2 3 2 3 2 5 2" xfId="44054"/>
    <cellStyle name="Normalny 5 2 2 2 3 2 3 2 6" xfId="30965"/>
    <cellStyle name="Normalny 5 2 2 2 3 2 3 3" xfId="4434"/>
    <cellStyle name="Normalny 5 2 2 2 3 2 3 3 2" xfId="4435"/>
    <cellStyle name="Normalny 5 2 2 2 3 2 3 3 2 2" xfId="11155"/>
    <cellStyle name="Normalny 5 2 2 2 3 2 3 3 2 2 2" xfId="24385"/>
    <cellStyle name="Normalny 5 2 2 2 3 2 3 3 2 2 2 2" xfId="50580"/>
    <cellStyle name="Normalny 5 2 2 2 3 2 3 3 2 2 3" xfId="37502"/>
    <cellStyle name="Normalny 5 2 2 2 3 2 3 3 2 3" xfId="17803"/>
    <cellStyle name="Normalny 5 2 2 2 3 2 3 3 2 3 2" xfId="44059"/>
    <cellStyle name="Normalny 5 2 2 2 3 2 3 3 2 4" xfId="30970"/>
    <cellStyle name="Normalny 5 2 2 2 3 2 3 3 3" xfId="11154"/>
    <cellStyle name="Normalny 5 2 2 2 3 2 3 3 3 2" xfId="24384"/>
    <cellStyle name="Normalny 5 2 2 2 3 2 3 3 3 2 2" xfId="50579"/>
    <cellStyle name="Normalny 5 2 2 2 3 2 3 3 3 3" xfId="37501"/>
    <cellStyle name="Normalny 5 2 2 2 3 2 3 3 4" xfId="17802"/>
    <cellStyle name="Normalny 5 2 2 2 3 2 3 3 4 2" xfId="44058"/>
    <cellStyle name="Normalny 5 2 2 2 3 2 3 3 5" xfId="30969"/>
    <cellStyle name="Normalny 5 2 2 2 3 2 3 4" xfId="4436"/>
    <cellStyle name="Normalny 5 2 2 2 3 2 3 4 2" xfId="11156"/>
    <cellStyle name="Normalny 5 2 2 2 3 2 3 4 2 2" xfId="24386"/>
    <cellStyle name="Normalny 5 2 2 2 3 2 3 4 2 2 2" xfId="50581"/>
    <cellStyle name="Normalny 5 2 2 2 3 2 3 4 2 3" xfId="37503"/>
    <cellStyle name="Normalny 5 2 2 2 3 2 3 4 3" xfId="17804"/>
    <cellStyle name="Normalny 5 2 2 2 3 2 3 4 3 2" xfId="44060"/>
    <cellStyle name="Normalny 5 2 2 2 3 2 3 4 4" xfId="30971"/>
    <cellStyle name="Normalny 5 2 2 2 3 2 3 5" xfId="11149"/>
    <cellStyle name="Normalny 5 2 2 2 3 2 3 5 2" xfId="24379"/>
    <cellStyle name="Normalny 5 2 2 2 3 2 3 5 2 2" xfId="50574"/>
    <cellStyle name="Normalny 5 2 2 2 3 2 3 5 3" xfId="37496"/>
    <cellStyle name="Normalny 5 2 2 2 3 2 3 6" xfId="17797"/>
    <cellStyle name="Normalny 5 2 2 2 3 2 3 6 2" xfId="44053"/>
    <cellStyle name="Normalny 5 2 2 2 3 2 3 7" xfId="30964"/>
    <cellStyle name="Normalny 5 2 2 2 3 2 4" xfId="4437"/>
    <cellStyle name="Normalny 5 2 2 2 3 2 4 2" xfId="4438"/>
    <cellStyle name="Normalny 5 2 2 2 3 2 4 2 2" xfId="4439"/>
    <cellStyle name="Normalny 5 2 2 2 3 2 4 2 2 2" xfId="11159"/>
    <cellStyle name="Normalny 5 2 2 2 3 2 4 2 2 2 2" xfId="24389"/>
    <cellStyle name="Normalny 5 2 2 2 3 2 4 2 2 2 2 2" xfId="50584"/>
    <cellStyle name="Normalny 5 2 2 2 3 2 4 2 2 2 3" xfId="37506"/>
    <cellStyle name="Normalny 5 2 2 2 3 2 4 2 2 3" xfId="17807"/>
    <cellStyle name="Normalny 5 2 2 2 3 2 4 2 2 3 2" xfId="44063"/>
    <cellStyle name="Normalny 5 2 2 2 3 2 4 2 2 4" xfId="30974"/>
    <cellStyle name="Normalny 5 2 2 2 3 2 4 2 3" xfId="11158"/>
    <cellStyle name="Normalny 5 2 2 2 3 2 4 2 3 2" xfId="24388"/>
    <cellStyle name="Normalny 5 2 2 2 3 2 4 2 3 2 2" xfId="50583"/>
    <cellStyle name="Normalny 5 2 2 2 3 2 4 2 3 3" xfId="37505"/>
    <cellStyle name="Normalny 5 2 2 2 3 2 4 2 4" xfId="17806"/>
    <cellStyle name="Normalny 5 2 2 2 3 2 4 2 4 2" xfId="44062"/>
    <cellStyle name="Normalny 5 2 2 2 3 2 4 2 5" xfId="30973"/>
    <cellStyle name="Normalny 5 2 2 2 3 2 4 3" xfId="4440"/>
    <cellStyle name="Normalny 5 2 2 2 3 2 4 3 2" xfId="11160"/>
    <cellStyle name="Normalny 5 2 2 2 3 2 4 3 2 2" xfId="24390"/>
    <cellStyle name="Normalny 5 2 2 2 3 2 4 3 2 2 2" xfId="50585"/>
    <cellStyle name="Normalny 5 2 2 2 3 2 4 3 2 3" xfId="37507"/>
    <cellStyle name="Normalny 5 2 2 2 3 2 4 3 3" xfId="17808"/>
    <cellStyle name="Normalny 5 2 2 2 3 2 4 3 3 2" xfId="44064"/>
    <cellStyle name="Normalny 5 2 2 2 3 2 4 3 4" xfId="30975"/>
    <cellStyle name="Normalny 5 2 2 2 3 2 4 4" xfId="11157"/>
    <cellStyle name="Normalny 5 2 2 2 3 2 4 4 2" xfId="24387"/>
    <cellStyle name="Normalny 5 2 2 2 3 2 4 4 2 2" xfId="50582"/>
    <cellStyle name="Normalny 5 2 2 2 3 2 4 4 3" xfId="37504"/>
    <cellStyle name="Normalny 5 2 2 2 3 2 4 5" xfId="17805"/>
    <cellStyle name="Normalny 5 2 2 2 3 2 4 5 2" xfId="44061"/>
    <cellStyle name="Normalny 5 2 2 2 3 2 4 6" xfId="30972"/>
    <cellStyle name="Normalny 5 2 2 2 3 2 5" xfId="4441"/>
    <cellStyle name="Normalny 5 2 2 2 3 2 5 2" xfId="4442"/>
    <cellStyle name="Normalny 5 2 2 2 3 2 5 2 2" xfId="11162"/>
    <cellStyle name="Normalny 5 2 2 2 3 2 5 2 2 2" xfId="24392"/>
    <cellStyle name="Normalny 5 2 2 2 3 2 5 2 2 2 2" xfId="50587"/>
    <cellStyle name="Normalny 5 2 2 2 3 2 5 2 2 3" xfId="37509"/>
    <cellStyle name="Normalny 5 2 2 2 3 2 5 2 3" xfId="17810"/>
    <cellStyle name="Normalny 5 2 2 2 3 2 5 2 3 2" xfId="44066"/>
    <cellStyle name="Normalny 5 2 2 2 3 2 5 2 4" xfId="30977"/>
    <cellStyle name="Normalny 5 2 2 2 3 2 5 3" xfId="11161"/>
    <cellStyle name="Normalny 5 2 2 2 3 2 5 3 2" xfId="24391"/>
    <cellStyle name="Normalny 5 2 2 2 3 2 5 3 2 2" xfId="50586"/>
    <cellStyle name="Normalny 5 2 2 2 3 2 5 3 3" xfId="37508"/>
    <cellStyle name="Normalny 5 2 2 2 3 2 5 4" xfId="17809"/>
    <cellStyle name="Normalny 5 2 2 2 3 2 5 4 2" xfId="44065"/>
    <cellStyle name="Normalny 5 2 2 2 3 2 5 5" xfId="30976"/>
    <cellStyle name="Normalny 5 2 2 2 3 2 6" xfId="4443"/>
    <cellStyle name="Normalny 5 2 2 2 3 2 6 2" xfId="11163"/>
    <cellStyle name="Normalny 5 2 2 2 3 2 6 2 2" xfId="24393"/>
    <cellStyle name="Normalny 5 2 2 2 3 2 6 2 2 2" xfId="50588"/>
    <cellStyle name="Normalny 5 2 2 2 3 2 6 2 3" xfId="37510"/>
    <cellStyle name="Normalny 5 2 2 2 3 2 6 3" xfId="17811"/>
    <cellStyle name="Normalny 5 2 2 2 3 2 6 3 2" xfId="44067"/>
    <cellStyle name="Normalny 5 2 2 2 3 2 6 4" xfId="30978"/>
    <cellStyle name="Normalny 5 2 2 2 3 2 7" xfId="11132"/>
    <cellStyle name="Normalny 5 2 2 2 3 2 7 2" xfId="24362"/>
    <cellStyle name="Normalny 5 2 2 2 3 2 7 2 2" xfId="50557"/>
    <cellStyle name="Normalny 5 2 2 2 3 2 7 3" xfId="37479"/>
    <cellStyle name="Normalny 5 2 2 2 3 2 8" xfId="17780"/>
    <cellStyle name="Normalny 5 2 2 2 3 2 8 2" xfId="44036"/>
    <cellStyle name="Normalny 5 2 2 2 3 2 9" xfId="30947"/>
    <cellStyle name="Normalny 5 2 2 2 3 3" xfId="4444"/>
    <cellStyle name="Normalny 5 2 2 2 3 3 2" xfId="4445"/>
    <cellStyle name="Normalny 5 2 2 2 3 3 2 2" xfId="4446"/>
    <cellStyle name="Normalny 5 2 2 2 3 3 2 2 2" xfId="4447"/>
    <cellStyle name="Normalny 5 2 2 2 3 3 2 2 2 2" xfId="4448"/>
    <cellStyle name="Normalny 5 2 2 2 3 3 2 2 2 2 2" xfId="11168"/>
    <cellStyle name="Normalny 5 2 2 2 3 3 2 2 2 2 2 2" xfId="24398"/>
    <cellStyle name="Normalny 5 2 2 2 3 3 2 2 2 2 2 2 2" xfId="50593"/>
    <cellStyle name="Normalny 5 2 2 2 3 3 2 2 2 2 2 3" xfId="37515"/>
    <cellStyle name="Normalny 5 2 2 2 3 3 2 2 2 2 3" xfId="17816"/>
    <cellStyle name="Normalny 5 2 2 2 3 3 2 2 2 2 3 2" xfId="44072"/>
    <cellStyle name="Normalny 5 2 2 2 3 3 2 2 2 2 4" xfId="30983"/>
    <cellStyle name="Normalny 5 2 2 2 3 3 2 2 2 3" xfId="11167"/>
    <cellStyle name="Normalny 5 2 2 2 3 3 2 2 2 3 2" xfId="24397"/>
    <cellStyle name="Normalny 5 2 2 2 3 3 2 2 2 3 2 2" xfId="50592"/>
    <cellStyle name="Normalny 5 2 2 2 3 3 2 2 2 3 3" xfId="37514"/>
    <cellStyle name="Normalny 5 2 2 2 3 3 2 2 2 4" xfId="17815"/>
    <cellStyle name="Normalny 5 2 2 2 3 3 2 2 2 4 2" xfId="44071"/>
    <cellStyle name="Normalny 5 2 2 2 3 3 2 2 2 5" xfId="30982"/>
    <cellStyle name="Normalny 5 2 2 2 3 3 2 2 3" xfId="4449"/>
    <cellStyle name="Normalny 5 2 2 2 3 3 2 2 3 2" xfId="11169"/>
    <cellStyle name="Normalny 5 2 2 2 3 3 2 2 3 2 2" xfId="24399"/>
    <cellStyle name="Normalny 5 2 2 2 3 3 2 2 3 2 2 2" xfId="50594"/>
    <cellStyle name="Normalny 5 2 2 2 3 3 2 2 3 2 3" xfId="37516"/>
    <cellStyle name="Normalny 5 2 2 2 3 3 2 2 3 3" xfId="17817"/>
    <cellStyle name="Normalny 5 2 2 2 3 3 2 2 3 3 2" xfId="44073"/>
    <cellStyle name="Normalny 5 2 2 2 3 3 2 2 3 4" xfId="30984"/>
    <cellStyle name="Normalny 5 2 2 2 3 3 2 2 4" xfId="11166"/>
    <cellStyle name="Normalny 5 2 2 2 3 3 2 2 4 2" xfId="24396"/>
    <cellStyle name="Normalny 5 2 2 2 3 3 2 2 4 2 2" xfId="50591"/>
    <cellStyle name="Normalny 5 2 2 2 3 3 2 2 4 3" xfId="37513"/>
    <cellStyle name="Normalny 5 2 2 2 3 3 2 2 5" xfId="17814"/>
    <cellStyle name="Normalny 5 2 2 2 3 3 2 2 5 2" xfId="44070"/>
    <cellStyle name="Normalny 5 2 2 2 3 3 2 2 6" xfId="30981"/>
    <cellStyle name="Normalny 5 2 2 2 3 3 2 3" xfId="4450"/>
    <cellStyle name="Normalny 5 2 2 2 3 3 2 3 2" xfId="4451"/>
    <cellStyle name="Normalny 5 2 2 2 3 3 2 3 2 2" xfId="11171"/>
    <cellStyle name="Normalny 5 2 2 2 3 3 2 3 2 2 2" xfId="24401"/>
    <cellStyle name="Normalny 5 2 2 2 3 3 2 3 2 2 2 2" xfId="50596"/>
    <cellStyle name="Normalny 5 2 2 2 3 3 2 3 2 2 3" xfId="37518"/>
    <cellStyle name="Normalny 5 2 2 2 3 3 2 3 2 3" xfId="17819"/>
    <cellStyle name="Normalny 5 2 2 2 3 3 2 3 2 3 2" xfId="44075"/>
    <cellStyle name="Normalny 5 2 2 2 3 3 2 3 2 4" xfId="30986"/>
    <cellStyle name="Normalny 5 2 2 2 3 3 2 3 3" xfId="11170"/>
    <cellStyle name="Normalny 5 2 2 2 3 3 2 3 3 2" xfId="24400"/>
    <cellStyle name="Normalny 5 2 2 2 3 3 2 3 3 2 2" xfId="50595"/>
    <cellStyle name="Normalny 5 2 2 2 3 3 2 3 3 3" xfId="37517"/>
    <cellStyle name="Normalny 5 2 2 2 3 3 2 3 4" xfId="17818"/>
    <cellStyle name="Normalny 5 2 2 2 3 3 2 3 4 2" xfId="44074"/>
    <cellStyle name="Normalny 5 2 2 2 3 3 2 3 5" xfId="30985"/>
    <cellStyle name="Normalny 5 2 2 2 3 3 2 4" xfId="4452"/>
    <cellStyle name="Normalny 5 2 2 2 3 3 2 4 2" xfId="11172"/>
    <cellStyle name="Normalny 5 2 2 2 3 3 2 4 2 2" xfId="24402"/>
    <cellStyle name="Normalny 5 2 2 2 3 3 2 4 2 2 2" xfId="50597"/>
    <cellStyle name="Normalny 5 2 2 2 3 3 2 4 2 3" xfId="37519"/>
    <cellStyle name="Normalny 5 2 2 2 3 3 2 4 3" xfId="17820"/>
    <cellStyle name="Normalny 5 2 2 2 3 3 2 4 3 2" xfId="44076"/>
    <cellStyle name="Normalny 5 2 2 2 3 3 2 4 4" xfId="30987"/>
    <cellStyle name="Normalny 5 2 2 2 3 3 2 5" xfId="11165"/>
    <cellStyle name="Normalny 5 2 2 2 3 3 2 5 2" xfId="24395"/>
    <cellStyle name="Normalny 5 2 2 2 3 3 2 5 2 2" xfId="50590"/>
    <cellStyle name="Normalny 5 2 2 2 3 3 2 5 3" xfId="37512"/>
    <cellStyle name="Normalny 5 2 2 2 3 3 2 6" xfId="17813"/>
    <cellStyle name="Normalny 5 2 2 2 3 3 2 6 2" xfId="44069"/>
    <cellStyle name="Normalny 5 2 2 2 3 3 2 7" xfId="30980"/>
    <cellStyle name="Normalny 5 2 2 2 3 3 3" xfId="4453"/>
    <cellStyle name="Normalny 5 2 2 2 3 3 3 2" xfId="4454"/>
    <cellStyle name="Normalny 5 2 2 2 3 3 3 2 2" xfId="4455"/>
    <cellStyle name="Normalny 5 2 2 2 3 3 3 2 2 2" xfId="11175"/>
    <cellStyle name="Normalny 5 2 2 2 3 3 3 2 2 2 2" xfId="24405"/>
    <cellStyle name="Normalny 5 2 2 2 3 3 3 2 2 2 2 2" xfId="50600"/>
    <cellStyle name="Normalny 5 2 2 2 3 3 3 2 2 2 3" xfId="37522"/>
    <cellStyle name="Normalny 5 2 2 2 3 3 3 2 2 3" xfId="17823"/>
    <cellStyle name="Normalny 5 2 2 2 3 3 3 2 2 3 2" xfId="44079"/>
    <cellStyle name="Normalny 5 2 2 2 3 3 3 2 2 4" xfId="30990"/>
    <cellStyle name="Normalny 5 2 2 2 3 3 3 2 3" xfId="11174"/>
    <cellStyle name="Normalny 5 2 2 2 3 3 3 2 3 2" xfId="24404"/>
    <cellStyle name="Normalny 5 2 2 2 3 3 3 2 3 2 2" xfId="50599"/>
    <cellStyle name="Normalny 5 2 2 2 3 3 3 2 3 3" xfId="37521"/>
    <cellStyle name="Normalny 5 2 2 2 3 3 3 2 4" xfId="17822"/>
    <cellStyle name="Normalny 5 2 2 2 3 3 3 2 4 2" xfId="44078"/>
    <cellStyle name="Normalny 5 2 2 2 3 3 3 2 5" xfId="30989"/>
    <cellStyle name="Normalny 5 2 2 2 3 3 3 3" xfId="4456"/>
    <cellStyle name="Normalny 5 2 2 2 3 3 3 3 2" xfId="11176"/>
    <cellStyle name="Normalny 5 2 2 2 3 3 3 3 2 2" xfId="24406"/>
    <cellStyle name="Normalny 5 2 2 2 3 3 3 3 2 2 2" xfId="50601"/>
    <cellStyle name="Normalny 5 2 2 2 3 3 3 3 2 3" xfId="37523"/>
    <cellStyle name="Normalny 5 2 2 2 3 3 3 3 3" xfId="17824"/>
    <cellStyle name="Normalny 5 2 2 2 3 3 3 3 3 2" xfId="44080"/>
    <cellStyle name="Normalny 5 2 2 2 3 3 3 3 4" xfId="30991"/>
    <cellStyle name="Normalny 5 2 2 2 3 3 3 4" xfId="11173"/>
    <cellStyle name="Normalny 5 2 2 2 3 3 3 4 2" xfId="24403"/>
    <cellStyle name="Normalny 5 2 2 2 3 3 3 4 2 2" xfId="50598"/>
    <cellStyle name="Normalny 5 2 2 2 3 3 3 4 3" xfId="37520"/>
    <cellStyle name="Normalny 5 2 2 2 3 3 3 5" xfId="17821"/>
    <cellStyle name="Normalny 5 2 2 2 3 3 3 5 2" xfId="44077"/>
    <cellStyle name="Normalny 5 2 2 2 3 3 3 6" xfId="30988"/>
    <cellStyle name="Normalny 5 2 2 2 3 3 4" xfId="4457"/>
    <cellStyle name="Normalny 5 2 2 2 3 3 4 2" xfId="4458"/>
    <cellStyle name="Normalny 5 2 2 2 3 3 4 2 2" xfId="11178"/>
    <cellStyle name="Normalny 5 2 2 2 3 3 4 2 2 2" xfId="24408"/>
    <cellStyle name="Normalny 5 2 2 2 3 3 4 2 2 2 2" xfId="50603"/>
    <cellStyle name="Normalny 5 2 2 2 3 3 4 2 2 3" xfId="37525"/>
    <cellStyle name="Normalny 5 2 2 2 3 3 4 2 3" xfId="17826"/>
    <cellStyle name="Normalny 5 2 2 2 3 3 4 2 3 2" xfId="44082"/>
    <cellStyle name="Normalny 5 2 2 2 3 3 4 2 4" xfId="30993"/>
    <cellStyle name="Normalny 5 2 2 2 3 3 4 3" xfId="11177"/>
    <cellStyle name="Normalny 5 2 2 2 3 3 4 3 2" xfId="24407"/>
    <cellStyle name="Normalny 5 2 2 2 3 3 4 3 2 2" xfId="50602"/>
    <cellStyle name="Normalny 5 2 2 2 3 3 4 3 3" xfId="37524"/>
    <cellStyle name="Normalny 5 2 2 2 3 3 4 4" xfId="17825"/>
    <cellStyle name="Normalny 5 2 2 2 3 3 4 4 2" xfId="44081"/>
    <cellStyle name="Normalny 5 2 2 2 3 3 4 5" xfId="30992"/>
    <cellStyle name="Normalny 5 2 2 2 3 3 5" xfId="4459"/>
    <cellStyle name="Normalny 5 2 2 2 3 3 5 2" xfId="11179"/>
    <cellStyle name="Normalny 5 2 2 2 3 3 5 2 2" xfId="24409"/>
    <cellStyle name="Normalny 5 2 2 2 3 3 5 2 2 2" xfId="50604"/>
    <cellStyle name="Normalny 5 2 2 2 3 3 5 2 3" xfId="37526"/>
    <cellStyle name="Normalny 5 2 2 2 3 3 5 3" xfId="17827"/>
    <cellStyle name="Normalny 5 2 2 2 3 3 5 3 2" xfId="44083"/>
    <cellStyle name="Normalny 5 2 2 2 3 3 5 4" xfId="30994"/>
    <cellStyle name="Normalny 5 2 2 2 3 3 6" xfId="11164"/>
    <cellStyle name="Normalny 5 2 2 2 3 3 6 2" xfId="24394"/>
    <cellStyle name="Normalny 5 2 2 2 3 3 6 2 2" xfId="50589"/>
    <cellStyle name="Normalny 5 2 2 2 3 3 6 3" xfId="37511"/>
    <cellStyle name="Normalny 5 2 2 2 3 3 7" xfId="17812"/>
    <cellStyle name="Normalny 5 2 2 2 3 3 7 2" xfId="44068"/>
    <cellStyle name="Normalny 5 2 2 2 3 3 8" xfId="30979"/>
    <cellStyle name="Normalny 5 2 2 2 3 4" xfId="4460"/>
    <cellStyle name="Normalny 5 2 2 2 3 4 2" xfId="4461"/>
    <cellStyle name="Normalny 5 2 2 2 3 4 2 2" xfId="4462"/>
    <cellStyle name="Normalny 5 2 2 2 3 4 2 2 2" xfId="4463"/>
    <cellStyle name="Normalny 5 2 2 2 3 4 2 2 2 2" xfId="11183"/>
    <cellStyle name="Normalny 5 2 2 2 3 4 2 2 2 2 2" xfId="24413"/>
    <cellStyle name="Normalny 5 2 2 2 3 4 2 2 2 2 2 2" xfId="50608"/>
    <cellStyle name="Normalny 5 2 2 2 3 4 2 2 2 2 3" xfId="37530"/>
    <cellStyle name="Normalny 5 2 2 2 3 4 2 2 2 3" xfId="17831"/>
    <cellStyle name="Normalny 5 2 2 2 3 4 2 2 2 3 2" xfId="44087"/>
    <cellStyle name="Normalny 5 2 2 2 3 4 2 2 2 4" xfId="30998"/>
    <cellStyle name="Normalny 5 2 2 2 3 4 2 2 3" xfId="11182"/>
    <cellStyle name="Normalny 5 2 2 2 3 4 2 2 3 2" xfId="24412"/>
    <cellStyle name="Normalny 5 2 2 2 3 4 2 2 3 2 2" xfId="50607"/>
    <cellStyle name="Normalny 5 2 2 2 3 4 2 2 3 3" xfId="37529"/>
    <cellStyle name="Normalny 5 2 2 2 3 4 2 2 4" xfId="17830"/>
    <cellStyle name="Normalny 5 2 2 2 3 4 2 2 4 2" xfId="44086"/>
    <cellStyle name="Normalny 5 2 2 2 3 4 2 2 5" xfId="30997"/>
    <cellStyle name="Normalny 5 2 2 2 3 4 2 3" xfId="4464"/>
    <cellStyle name="Normalny 5 2 2 2 3 4 2 3 2" xfId="11184"/>
    <cellStyle name="Normalny 5 2 2 2 3 4 2 3 2 2" xfId="24414"/>
    <cellStyle name="Normalny 5 2 2 2 3 4 2 3 2 2 2" xfId="50609"/>
    <cellStyle name="Normalny 5 2 2 2 3 4 2 3 2 3" xfId="37531"/>
    <cellStyle name="Normalny 5 2 2 2 3 4 2 3 3" xfId="17832"/>
    <cellStyle name="Normalny 5 2 2 2 3 4 2 3 3 2" xfId="44088"/>
    <cellStyle name="Normalny 5 2 2 2 3 4 2 3 4" xfId="30999"/>
    <cellStyle name="Normalny 5 2 2 2 3 4 2 4" xfId="11181"/>
    <cellStyle name="Normalny 5 2 2 2 3 4 2 4 2" xfId="24411"/>
    <cellStyle name="Normalny 5 2 2 2 3 4 2 4 2 2" xfId="50606"/>
    <cellStyle name="Normalny 5 2 2 2 3 4 2 4 3" xfId="37528"/>
    <cellStyle name="Normalny 5 2 2 2 3 4 2 5" xfId="17829"/>
    <cellStyle name="Normalny 5 2 2 2 3 4 2 5 2" xfId="44085"/>
    <cellStyle name="Normalny 5 2 2 2 3 4 2 6" xfId="30996"/>
    <cellStyle name="Normalny 5 2 2 2 3 4 3" xfId="4465"/>
    <cellStyle name="Normalny 5 2 2 2 3 4 3 2" xfId="4466"/>
    <cellStyle name="Normalny 5 2 2 2 3 4 3 2 2" xfId="11186"/>
    <cellStyle name="Normalny 5 2 2 2 3 4 3 2 2 2" xfId="24416"/>
    <cellStyle name="Normalny 5 2 2 2 3 4 3 2 2 2 2" xfId="50611"/>
    <cellStyle name="Normalny 5 2 2 2 3 4 3 2 2 3" xfId="37533"/>
    <cellStyle name="Normalny 5 2 2 2 3 4 3 2 3" xfId="17834"/>
    <cellStyle name="Normalny 5 2 2 2 3 4 3 2 3 2" xfId="44090"/>
    <cellStyle name="Normalny 5 2 2 2 3 4 3 2 4" xfId="31001"/>
    <cellStyle name="Normalny 5 2 2 2 3 4 3 3" xfId="11185"/>
    <cellStyle name="Normalny 5 2 2 2 3 4 3 3 2" xfId="24415"/>
    <cellStyle name="Normalny 5 2 2 2 3 4 3 3 2 2" xfId="50610"/>
    <cellStyle name="Normalny 5 2 2 2 3 4 3 3 3" xfId="37532"/>
    <cellStyle name="Normalny 5 2 2 2 3 4 3 4" xfId="17833"/>
    <cellStyle name="Normalny 5 2 2 2 3 4 3 4 2" xfId="44089"/>
    <cellStyle name="Normalny 5 2 2 2 3 4 3 5" xfId="31000"/>
    <cellStyle name="Normalny 5 2 2 2 3 4 4" xfId="4467"/>
    <cellStyle name="Normalny 5 2 2 2 3 4 4 2" xfId="11187"/>
    <cellStyle name="Normalny 5 2 2 2 3 4 4 2 2" xfId="24417"/>
    <cellStyle name="Normalny 5 2 2 2 3 4 4 2 2 2" xfId="50612"/>
    <cellStyle name="Normalny 5 2 2 2 3 4 4 2 3" xfId="37534"/>
    <cellStyle name="Normalny 5 2 2 2 3 4 4 3" xfId="17835"/>
    <cellStyle name="Normalny 5 2 2 2 3 4 4 3 2" xfId="44091"/>
    <cellStyle name="Normalny 5 2 2 2 3 4 4 4" xfId="31002"/>
    <cellStyle name="Normalny 5 2 2 2 3 4 5" xfId="11180"/>
    <cellStyle name="Normalny 5 2 2 2 3 4 5 2" xfId="24410"/>
    <cellStyle name="Normalny 5 2 2 2 3 4 5 2 2" xfId="50605"/>
    <cellStyle name="Normalny 5 2 2 2 3 4 5 3" xfId="37527"/>
    <cellStyle name="Normalny 5 2 2 2 3 4 6" xfId="17828"/>
    <cellStyle name="Normalny 5 2 2 2 3 4 6 2" xfId="44084"/>
    <cellStyle name="Normalny 5 2 2 2 3 4 7" xfId="30995"/>
    <cellStyle name="Normalny 5 2 2 2 3 5" xfId="4468"/>
    <cellStyle name="Normalny 5 2 2 2 3 5 2" xfId="4469"/>
    <cellStyle name="Normalny 5 2 2 2 3 5 2 2" xfId="4470"/>
    <cellStyle name="Normalny 5 2 2 2 3 5 2 2 2" xfId="11190"/>
    <cellStyle name="Normalny 5 2 2 2 3 5 2 2 2 2" xfId="24420"/>
    <cellStyle name="Normalny 5 2 2 2 3 5 2 2 2 2 2" xfId="50615"/>
    <cellStyle name="Normalny 5 2 2 2 3 5 2 2 2 3" xfId="37537"/>
    <cellStyle name="Normalny 5 2 2 2 3 5 2 2 3" xfId="17838"/>
    <cellStyle name="Normalny 5 2 2 2 3 5 2 2 3 2" xfId="44094"/>
    <cellStyle name="Normalny 5 2 2 2 3 5 2 2 4" xfId="31005"/>
    <cellStyle name="Normalny 5 2 2 2 3 5 2 3" xfId="11189"/>
    <cellStyle name="Normalny 5 2 2 2 3 5 2 3 2" xfId="24419"/>
    <cellStyle name="Normalny 5 2 2 2 3 5 2 3 2 2" xfId="50614"/>
    <cellStyle name="Normalny 5 2 2 2 3 5 2 3 3" xfId="37536"/>
    <cellStyle name="Normalny 5 2 2 2 3 5 2 4" xfId="17837"/>
    <cellStyle name="Normalny 5 2 2 2 3 5 2 4 2" xfId="44093"/>
    <cellStyle name="Normalny 5 2 2 2 3 5 2 5" xfId="31004"/>
    <cellStyle name="Normalny 5 2 2 2 3 5 3" xfId="4471"/>
    <cellStyle name="Normalny 5 2 2 2 3 5 3 2" xfId="11191"/>
    <cellStyle name="Normalny 5 2 2 2 3 5 3 2 2" xfId="24421"/>
    <cellStyle name="Normalny 5 2 2 2 3 5 3 2 2 2" xfId="50616"/>
    <cellStyle name="Normalny 5 2 2 2 3 5 3 2 3" xfId="37538"/>
    <cellStyle name="Normalny 5 2 2 2 3 5 3 3" xfId="17839"/>
    <cellStyle name="Normalny 5 2 2 2 3 5 3 3 2" xfId="44095"/>
    <cellStyle name="Normalny 5 2 2 2 3 5 3 4" xfId="31006"/>
    <cellStyle name="Normalny 5 2 2 2 3 5 4" xfId="11188"/>
    <cellStyle name="Normalny 5 2 2 2 3 5 4 2" xfId="24418"/>
    <cellStyle name="Normalny 5 2 2 2 3 5 4 2 2" xfId="50613"/>
    <cellStyle name="Normalny 5 2 2 2 3 5 4 3" xfId="37535"/>
    <cellStyle name="Normalny 5 2 2 2 3 5 5" xfId="17836"/>
    <cellStyle name="Normalny 5 2 2 2 3 5 5 2" xfId="44092"/>
    <cellStyle name="Normalny 5 2 2 2 3 5 6" xfId="31003"/>
    <cellStyle name="Normalny 5 2 2 2 3 6" xfId="4472"/>
    <cellStyle name="Normalny 5 2 2 2 3 6 2" xfId="4473"/>
    <cellStyle name="Normalny 5 2 2 2 3 6 2 2" xfId="11193"/>
    <cellStyle name="Normalny 5 2 2 2 3 6 2 2 2" xfId="24423"/>
    <cellStyle name="Normalny 5 2 2 2 3 6 2 2 2 2" xfId="50618"/>
    <cellStyle name="Normalny 5 2 2 2 3 6 2 2 3" xfId="37540"/>
    <cellStyle name="Normalny 5 2 2 2 3 6 2 3" xfId="17841"/>
    <cellStyle name="Normalny 5 2 2 2 3 6 2 3 2" xfId="44097"/>
    <cellStyle name="Normalny 5 2 2 2 3 6 2 4" xfId="31008"/>
    <cellStyle name="Normalny 5 2 2 2 3 6 3" xfId="11192"/>
    <cellStyle name="Normalny 5 2 2 2 3 6 3 2" xfId="24422"/>
    <cellStyle name="Normalny 5 2 2 2 3 6 3 2 2" xfId="50617"/>
    <cellStyle name="Normalny 5 2 2 2 3 6 3 3" xfId="37539"/>
    <cellStyle name="Normalny 5 2 2 2 3 6 4" xfId="17840"/>
    <cellStyle name="Normalny 5 2 2 2 3 6 4 2" xfId="44096"/>
    <cellStyle name="Normalny 5 2 2 2 3 6 5" xfId="31007"/>
    <cellStyle name="Normalny 5 2 2 2 3 7" xfId="4474"/>
    <cellStyle name="Normalny 5 2 2 2 3 7 2" xfId="11194"/>
    <cellStyle name="Normalny 5 2 2 2 3 7 2 2" xfId="24424"/>
    <cellStyle name="Normalny 5 2 2 2 3 7 2 2 2" xfId="50619"/>
    <cellStyle name="Normalny 5 2 2 2 3 7 2 3" xfId="37541"/>
    <cellStyle name="Normalny 5 2 2 2 3 7 3" xfId="17842"/>
    <cellStyle name="Normalny 5 2 2 2 3 7 3 2" xfId="44098"/>
    <cellStyle name="Normalny 5 2 2 2 3 7 4" xfId="31009"/>
    <cellStyle name="Normalny 5 2 2 2 3 8" xfId="7067"/>
    <cellStyle name="Normalny 5 2 2 2 3 8 2" xfId="13665"/>
    <cellStyle name="Normalny 5 2 2 2 3 8 2 2" xfId="26894"/>
    <cellStyle name="Normalny 5 2 2 2 3 8 2 2 2" xfId="53060"/>
    <cellStyle name="Normalny 5 2 2 2 3 8 2 3" xfId="39982"/>
    <cellStyle name="Normalny 5 2 2 2 3 8 3" xfId="20313"/>
    <cellStyle name="Normalny 5 2 2 2 3 8 3 2" xfId="46539"/>
    <cellStyle name="Normalny 5 2 2 2 3 8 4" xfId="33449"/>
    <cellStyle name="Normalny 5 2 2 2 3 9" xfId="11131"/>
    <cellStyle name="Normalny 5 2 2 2 3 9 2" xfId="24361"/>
    <cellStyle name="Normalny 5 2 2 2 3 9 2 2" xfId="50556"/>
    <cellStyle name="Normalny 5 2 2 2 3 9 3" xfId="37478"/>
    <cellStyle name="Normalny 5 2 2 2 4" xfId="4475"/>
    <cellStyle name="Normalny 5 2 2 2 4 2" xfId="4476"/>
    <cellStyle name="Normalny 5 2 2 2 4 2 2" xfId="4477"/>
    <cellStyle name="Normalny 5 2 2 2 4 2 2 2" xfId="4478"/>
    <cellStyle name="Normalny 5 2 2 2 4 2 2 2 2" xfId="4479"/>
    <cellStyle name="Normalny 5 2 2 2 4 2 2 2 2 2" xfId="4480"/>
    <cellStyle name="Normalny 5 2 2 2 4 2 2 2 2 2 2" xfId="11200"/>
    <cellStyle name="Normalny 5 2 2 2 4 2 2 2 2 2 2 2" xfId="24430"/>
    <cellStyle name="Normalny 5 2 2 2 4 2 2 2 2 2 2 2 2" xfId="50625"/>
    <cellStyle name="Normalny 5 2 2 2 4 2 2 2 2 2 2 3" xfId="37547"/>
    <cellStyle name="Normalny 5 2 2 2 4 2 2 2 2 2 3" xfId="17848"/>
    <cellStyle name="Normalny 5 2 2 2 4 2 2 2 2 2 3 2" xfId="44104"/>
    <cellStyle name="Normalny 5 2 2 2 4 2 2 2 2 2 4" xfId="31015"/>
    <cellStyle name="Normalny 5 2 2 2 4 2 2 2 2 3" xfId="11199"/>
    <cellStyle name="Normalny 5 2 2 2 4 2 2 2 2 3 2" xfId="24429"/>
    <cellStyle name="Normalny 5 2 2 2 4 2 2 2 2 3 2 2" xfId="50624"/>
    <cellStyle name="Normalny 5 2 2 2 4 2 2 2 2 3 3" xfId="37546"/>
    <cellStyle name="Normalny 5 2 2 2 4 2 2 2 2 4" xfId="17847"/>
    <cellStyle name="Normalny 5 2 2 2 4 2 2 2 2 4 2" xfId="44103"/>
    <cellStyle name="Normalny 5 2 2 2 4 2 2 2 2 5" xfId="31014"/>
    <cellStyle name="Normalny 5 2 2 2 4 2 2 2 3" xfId="4481"/>
    <cellStyle name="Normalny 5 2 2 2 4 2 2 2 3 2" xfId="11201"/>
    <cellStyle name="Normalny 5 2 2 2 4 2 2 2 3 2 2" xfId="24431"/>
    <cellStyle name="Normalny 5 2 2 2 4 2 2 2 3 2 2 2" xfId="50626"/>
    <cellStyle name="Normalny 5 2 2 2 4 2 2 2 3 2 3" xfId="37548"/>
    <cellStyle name="Normalny 5 2 2 2 4 2 2 2 3 3" xfId="17849"/>
    <cellStyle name="Normalny 5 2 2 2 4 2 2 2 3 3 2" xfId="44105"/>
    <cellStyle name="Normalny 5 2 2 2 4 2 2 2 3 4" xfId="31016"/>
    <cellStyle name="Normalny 5 2 2 2 4 2 2 2 4" xfId="11198"/>
    <cellStyle name="Normalny 5 2 2 2 4 2 2 2 4 2" xfId="24428"/>
    <cellStyle name="Normalny 5 2 2 2 4 2 2 2 4 2 2" xfId="50623"/>
    <cellStyle name="Normalny 5 2 2 2 4 2 2 2 4 3" xfId="37545"/>
    <cellStyle name="Normalny 5 2 2 2 4 2 2 2 5" xfId="17846"/>
    <cellStyle name="Normalny 5 2 2 2 4 2 2 2 5 2" xfId="44102"/>
    <cellStyle name="Normalny 5 2 2 2 4 2 2 2 6" xfId="31013"/>
    <cellStyle name="Normalny 5 2 2 2 4 2 2 3" xfId="4482"/>
    <cellStyle name="Normalny 5 2 2 2 4 2 2 3 2" xfId="4483"/>
    <cellStyle name="Normalny 5 2 2 2 4 2 2 3 2 2" xfId="11203"/>
    <cellStyle name="Normalny 5 2 2 2 4 2 2 3 2 2 2" xfId="24433"/>
    <cellStyle name="Normalny 5 2 2 2 4 2 2 3 2 2 2 2" xfId="50628"/>
    <cellStyle name="Normalny 5 2 2 2 4 2 2 3 2 2 3" xfId="37550"/>
    <cellStyle name="Normalny 5 2 2 2 4 2 2 3 2 3" xfId="17851"/>
    <cellStyle name="Normalny 5 2 2 2 4 2 2 3 2 3 2" xfId="44107"/>
    <cellStyle name="Normalny 5 2 2 2 4 2 2 3 2 4" xfId="31018"/>
    <cellStyle name="Normalny 5 2 2 2 4 2 2 3 3" xfId="11202"/>
    <cellStyle name="Normalny 5 2 2 2 4 2 2 3 3 2" xfId="24432"/>
    <cellStyle name="Normalny 5 2 2 2 4 2 2 3 3 2 2" xfId="50627"/>
    <cellStyle name="Normalny 5 2 2 2 4 2 2 3 3 3" xfId="37549"/>
    <cellStyle name="Normalny 5 2 2 2 4 2 2 3 4" xfId="17850"/>
    <cellStyle name="Normalny 5 2 2 2 4 2 2 3 4 2" xfId="44106"/>
    <cellStyle name="Normalny 5 2 2 2 4 2 2 3 5" xfId="31017"/>
    <cellStyle name="Normalny 5 2 2 2 4 2 2 4" xfId="4484"/>
    <cellStyle name="Normalny 5 2 2 2 4 2 2 4 2" xfId="11204"/>
    <cellStyle name="Normalny 5 2 2 2 4 2 2 4 2 2" xfId="24434"/>
    <cellStyle name="Normalny 5 2 2 2 4 2 2 4 2 2 2" xfId="50629"/>
    <cellStyle name="Normalny 5 2 2 2 4 2 2 4 2 3" xfId="37551"/>
    <cellStyle name="Normalny 5 2 2 2 4 2 2 4 3" xfId="17852"/>
    <cellStyle name="Normalny 5 2 2 2 4 2 2 4 3 2" xfId="44108"/>
    <cellStyle name="Normalny 5 2 2 2 4 2 2 4 4" xfId="31019"/>
    <cellStyle name="Normalny 5 2 2 2 4 2 2 5" xfId="11197"/>
    <cellStyle name="Normalny 5 2 2 2 4 2 2 5 2" xfId="24427"/>
    <cellStyle name="Normalny 5 2 2 2 4 2 2 5 2 2" xfId="50622"/>
    <cellStyle name="Normalny 5 2 2 2 4 2 2 5 3" xfId="37544"/>
    <cellStyle name="Normalny 5 2 2 2 4 2 2 6" xfId="17845"/>
    <cellStyle name="Normalny 5 2 2 2 4 2 2 6 2" xfId="44101"/>
    <cellStyle name="Normalny 5 2 2 2 4 2 2 7" xfId="31012"/>
    <cellStyle name="Normalny 5 2 2 2 4 2 3" xfId="4485"/>
    <cellStyle name="Normalny 5 2 2 2 4 2 3 2" xfId="4486"/>
    <cellStyle name="Normalny 5 2 2 2 4 2 3 2 2" xfId="4487"/>
    <cellStyle name="Normalny 5 2 2 2 4 2 3 2 2 2" xfId="11207"/>
    <cellStyle name="Normalny 5 2 2 2 4 2 3 2 2 2 2" xfId="24437"/>
    <cellStyle name="Normalny 5 2 2 2 4 2 3 2 2 2 2 2" xfId="50632"/>
    <cellStyle name="Normalny 5 2 2 2 4 2 3 2 2 2 3" xfId="37554"/>
    <cellStyle name="Normalny 5 2 2 2 4 2 3 2 2 3" xfId="17855"/>
    <cellStyle name="Normalny 5 2 2 2 4 2 3 2 2 3 2" xfId="44111"/>
    <cellStyle name="Normalny 5 2 2 2 4 2 3 2 2 4" xfId="31022"/>
    <cellStyle name="Normalny 5 2 2 2 4 2 3 2 3" xfId="11206"/>
    <cellStyle name="Normalny 5 2 2 2 4 2 3 2 3 2" xfId="24436"/>
    <cellStyle name="Normalny 5 2 2 2 4 2 3 2 3 2 2" xfId="50631"/>
    <cellStyle name="Normalny 5 2 2 2 4 2 3 2 3 3" xfId="37553"/>
    <cellStyle name="Normalny 5 2 2 2 4 2 3 2 4" xfId="17854"/>
    <cellStyle name="Normalny 5 2 2 2 4 2 3 2 4 2" xfId="44110"/>
    <cellStyle name="Normalny 5 2 2 2 4 2 3 2 5" xfId="31021"/>
    <cellStyle name="Normalny 5 2 2 2 4 2 3 3" xfId="4488"/>
    <cellStyle name="Normalny 5 2 2 2 4 2 3 3 2" xfId="11208"/>
    <cellStyle name="Normalny 5 2 2 2 4 2 3 3 2 2" xfId="24438"/>
    <cellStyle name="Normalny 5 2 2 2 4 2 3 3 2 2 2" xfId="50633"/>
    <cellStyle name="Normalny 5 2 2 2 4 2 3 3 2 3" xfId="37555"/>
    <cellStyle name="Normalny 5 2 2 2 4 2 3 3 3" xfId="17856"/>
    <cellStyle name="Normalny 5 2 2 2 4 2 3 3 3 2" xfId="44112"/>
    <cellStyle name="Normalny 5 2 2 2 4 2 3 3 4" xfId="31023"/>
    <cellStyle name="Normalny 5 2 2 2 4 2 3 4" xfId="11205"/>
    <cellStyle name="Normalny 5 2 2 2 4 2 3 4 2" xfId="24435"/>
    <cellStyle name="Normalny 5 2 2 2 4 2 3 4 2 2" xfId="50630"/>
    <cellStyle name="Normalny 5 2 2 2 4 2 3 4 3" xfId="37552"/>
    <cellStyle name="Normalny 5 2 2 2 4 2 3 5" xfId="17853"/>
    <cellStyle name="Normalny 5 2 2 2 4 2 3 5 2" xfId="44109"/>
    <cellStyle name="Normalny 5 2 2 2 4 2 3 6" xfId="31020"/>
    <cellStyle name="Normalny 5 2 2 2 4 2 4" xfId="4489"/>
    <cellStyle name="Normalny 5 2 2 2 4 2 4 2" xfId="4490"/>
    <cellStyle name="Normalny 5 2 2 2 4 2 4 2 2" xfId="11210"/>
    <cellStyle name="Normalny 5 2 2 2 4 2 4 2 2 2" xfId="24440"/>
    <cellStyle name="Normalny 5 2 2 2 4 2 4 2 2 2 2" xfId="50635"/>
    <cellStyle name="Normalny 5 2 2 2 4 2 4 2 2 3" xfId="37557"/>
    <cellStyle name="Normalny 5 2 2 2 4 2 4 2 3" xfId="17858"/>
    <cellStyle name="Normalny 5 2 2 2 4 2 4 2 3 2" xfId="44114"/>
    <cellStyle name="Normalny 5 2 2 2 4 2 4 2 4" xfId="31025"/>
    <cellStyle name="Normalny 5 2 2 2 4 2 4 3" xfId="11209"/>
    <cellStyle name="Normalny 5 2 2 2 4 2 4 3 2" xfId="24439"/>
    <cellStyle name="Normalny 5 2 2 2 4 2 4 3 2 2" xfId="50634"/>
    <cellStyle name="Normalny 5 2 2 2 4 2 4 3 3" xfId="37556"/>
    <cellStyle name="Normalny 5 2 2 2 4 2 4 4" xfId="17857"/>
    <cellStyle name="Normalny 5 2 2 2 4 2 4 4 2" xfId="44113"/>
    <cellStyle name="Normalny 5 2 2 2 4 2 4 5" xfId="31024"/>
    <cellStyle name="Normalny 5 2 2 2 4 2 5" xfId="4491"/>
    <cellStyle name="Normalny 5 2 2 2 4 2 5 2" xfId="11211"/>
    <cellStyle name="Normalny 5 2 2 2 4 2 5 2 2" xfId="24441"/>
    <cellStyle name="Normalny 5 2 2 2 4 2 5 2 2 2" xfId="50636"/>
    <cellStyle name="Normalny 5 2 2 2 4 2 5 2 3" xfId="37558"/>
    <cellStyle name="Normalny 5 2 2 2 4 2 5 3" xfId="17859"/>
    <cellStyle name="Normalny 5 2 2 2 4 2 5 3 2" xfId="44115"/>
    <cellStyle name="Normalny 5 2 2 2 4 2 5 4" xfId="31026"/>
    <cellStyle name="Normalny 5 2 2 2 4 2 6" xfId="11196"/>
    <cellStyle name="Normalny 5 2 2 2 4 2 6 2" xfId="24426"/>
    <cellStyle name="Normalny 5 2 2 2 4 2 6 2 2" xfId="50621"/>
    <cellStyle name="Normalny 5 2 2 2 4 2 6 3" xfId="37543"/>
    <cellStyle name="Normalny 5 2 2 2 4 2 7" xfId="17844"/>
    <cellStyle name="Normalny 5 2 2 2 4 2 7 2" xfId="44100"/>
    <cellStyle name="Normalny 5 2 2 2 4 2 8" xfId="31011"/>
    <cellStyle name="Normalny 5 2 2 2 4 3" xfId="4492"/>
    <cellStyle name="Normalny 5 2 2 2 4 3 2" xfId="4493"/>
    <cellStyle name="Normalny 5 2 2 2 4 3 2 2" xfId="4494"/>
    <cellStyle name="Normalny 5 2 2 2 4 3 2 2 2" xfId="4495"/>
    <cellStyle name="Normalny 5 2 2 2 4 3 2 2 2 2" xfId="11215"/>
    <cellStyle name="Normalny 5 2 2 2 4 3 2 2 2 2 2" xfId="24445"/>
    <cellStyle name="Normalny 5 2 2 2 4 3 2 2 2 2 2 2" xfId="50640"/>
    <cellStyle name="Normalny 5 2 2 2 4 3 2 2 2 2 3" xfId="37562"/>
    <cellStyle name="Normalny 5 2 2 2 4 3 2 2 2 3" xfId="17863"/>
    <cellStyle name="Normalny 5 2 2 2 4 3 2 2 2 3 2" xfId="44119"/>
    <cellStyle name="Normalny 5 2 2 2 4 3 2 2 2 4" xfId="31030"/>
    <cellStyle name="Normalny 5 2 2 2 4 3 2 2 3" xfId="11214"/>
    <cellStyle name="Normalny 5 2 2 2 4 3 2 2 3 2" xfId="24444"/>
    <cellStyle name="Normalny 5 2 2 2 4 3 2 2 3 2 2" xfId="50639"/>
    <cellStyle name="Normalny 5 2 2 2 4 3 2 2 3 3" xfId="37561"/>
    <cellStyle name="Normalny 5 2 2 2 4 3 2 2 4" xfId="17862"/>
    <cellStyle name="Normalny 5 2 2 2 4 3 2 2 4 2" xfId="44118"/>
    <cellStyle name="Normalny 5 2 2 2 4 3 2 2 5" xfId="31029"/>
    <cellStyle name="Normalny 5 2 2 2 4 3 2 3" xfId="4496"/>
    <cellStyle name="Normalny 5 2 2 2 4 3 2 3 2" xfId="11216"/>
    <cellStyle name="Normalny 5 2 2 2 4 3 2 3 2 2" xfId="24446"/>
    <cellStyle name="Normalny 5 2 2 2 4 3 2 3 2 2 2" xfId="50641"/>
    <cellStyle name="Normalny 5 2 2 2 4 3 2 3 2 3" xfId="37563"/>
    <cellStyle name="Normalny 5 2 2 2 4 3 2 3 3" xfId="17864"/>
    <cellStyle name="Normalny 5 2 2 2 4 3 2 3 3 2" xfId="44120"/>
    <cellStyle name="Normalny 5 2 2 2 4 3 2 3 4" xfId="31031"/>
    <cellStyle name="Normalny 5 2 2 2 4 3 2 4" xfId="11213"/>
    <cellStyle name="Normalny 5 2 2 2 4 3 2 4 2" xfId="24443"/>
    <cellStyle name="Normalny 5 2 2 2 4 3 2 4 2 2" xfId="50638"/>
    <cellStyle name="Normalny 5 2 2 2 4 3 2 4 3" xfId="37560"/>
    <cellStyle name="Normalny 5 2 2 2 4 3 2 5" xfId="17861"/>
    <cellStyle name="Normalny 5 2 2 2 4 3 2 5 2" xfId="44117"/>
    <cellStyle name="Normalny 5 2 2 2 4 3 2 6" xfId="31028"/>
    <cellStyle name="Normalny 5 2 2 2 4 3 3" xfId="4497"/>
    <cellStyle name="Normalny 5 2 2 2 4 3 3 2" xfId="4498"/>
    <cellStyle name="Normalny 5 2 2 2 4 3 3 2 2" xfId="11218"/>
    <cellStyle name="Normalny 5 2 2 2 4 3 3 2 2 2" xfId="24448"/>
    <cellStyle name="Normalny 5 2 2 2 4 3 3 2 2 2 2" xfId="50643"/>
    <cellStyle name="Normalny 5 2 2 2 4 3 3 2 2 3" xfId="37565"/>
    <cellStyle name="Normalny 5 2 2 2 4 3 3 2 3" xfId="17866"/>
    <cellStyle name="Normalny 5 2 2 2 4 3 3 2 3 2" xfId="44122"/>
    <cellStyle name="Normalny 5 2 2 2 4 3 3 2 4" xfId="31033"/>
    <cellStyle name="Normalny 5 2 2 2 4 3 3 3" xfId="11217"/>
    <cellStyle name="Normalny 5 2 2 2 4 3 3 3 2" xfId="24447"/>
    <cellStyle name="Normalny 5 2 2 2 4 3 3 3 2 2" xfId="50642"/>
    <cellStyle name="Normalny 5 2 2 2 4 3 3 3 3" xfId="37564"/>
    <cellStyle name="Normalny 5 2 2 2 4 3 3 4" xfId="17865"/>
    <cellStyle name="Normalny 5 2 2 2 4 3 3 4 2" xfId="44121"/>
    <cellStyle name="Normalny 5 2 2 2 4 3 3 5" xfId="31032"/>
    <cellStyle name="Normalny 5 2 2 2 4 3 4" xfId="4499"/>
    <cellStyle name="Normalny 5 2 2 2 4 3 4 2" xfId="11219"/>
    <cellStyle name="Normalny 5 2 2 2 4 3 4 2 2" xfId="24449"/>
    <cellStyle name="Normalny 5 2 2 2 4 3 4 2 2 2" xfId="50644"/>
    <cellStyle name="Normalny 5 2 2 2 4 3 4 2 3" xfId="37566"/>
    <cellStyle name="Normalny 5 2 2 2 4 3 4 3" xfId="17867"/>
    <cellStyle name="Normalny 5 2 2 2 4 3 4 3 2" xfId="44123"/>
    <cellStyle name="Normalny 5 2 2 2 4 3 4 4" xfId="31034"/>
    <cellStyle name="Normalny 5 2 2 2 4 3 5" xfId="11212"/>
    <cellStyle name="Normalny 5 2 2 2 4 3 5 2" xfId="24442"/>
    <cellStyle name="Normalny 5 2 2 2 4 3 5 2 2" xfId="50637"/>
    <cellStyle name="Normalny 5 2 2 2 4 3 5 3" xfId="37559"/>
    <cellStyle name="Normalny 5 2 2 2 4 3 6" xfId="17860"/>
    <cellStyle name="Normalny 5 2 2 2 4 3 6 2" xfId="44116"/>
    <cellStyle name="Normalny 5 2 2 2 4 3 7" xfId="31027"/>
    <cellStyle name="Normalny 5 2 2 2 4 4" xfId="4500"/>
    <cellStyle name="Normalny 5 2 2 2 4 4 2" xfId="4501"/>
    <cellStyle name="Normalny 5 2 2 2 4 4 2 2" xfId="4502"/>
    <cellStyle name="Normalny 5 2 2 2 4 4 2 2 2" xfId="11222"/>
    <cellStyle name="Normalny 5 2 2 2 4 4 2 2 2 2" xfId="24452"/>
    <cellStyle name="Normalny 5 2 2 2 4 4 2 2 2 2 2" xfId="50647"/>
    <cellStyle name="Normalny 5 2 2 2 4 4 2 2 2 3" xfId="37569"/>
    <cellStyle name="Normalny 5 2 2 2 4 4 2 2 3" xfId="17870"/>
    <cellStyle name="Normalny 5 2 2 2 4 4 2 2 3 2" xfId="44126"/>
    <cellStyle name="Normalny 5 2 2 2 4 4 2 2 4" xfId="31037"/>
    <cellStyle name="Normalny 5 2 2 2 4 4 2 3" xfId="11221"/>
    <cellStyle name="Normalny 5 2 2 2 4 4 2 3 2" xfId="24451"/>
    <cellStyle name="Normalny 5 2 2 2 4 4 2 3 2 2" xfId="50646"/>
    <cellStyle name="Normalny 5 2 2 2 4 4 2 3 3" xfId="37568"/>
    <cellStyle name="Normalny 5 2 2 2 4 4 2 4" xfId="17869"/>
    <cellStyle name="Normalny 5 2 2 2 4 4 2 4 2" xfId="44125"/>
    <cellStyle name="Normalny 5 2 2 2 4 4 2 5" xfId="31036"/>
    <cellStyle name="Normalny 5 2 2 2 4 4 3" xfId="4503"/>
    <cellStyle name="Normalny 5 2 2 2 4 4 3 2" xfId="11223"/>
    <cellStyle name="Normalny 5 2 2 2 4 4 3 2 2" xfId="24453"/>
    <cellStyle name="Normalny 5 2 2 2 4 4 3 2 2 2" xfId="50648"/>
    <cellStyle name="Normalny 5 2 2 2 4 4 3 2 3" xfId="37570"/>
    <cellStyle name="Normalny 5 2 2 2 4 4 3 3" xfId="17871"/>
    <cellStyle name="Normalny 5 2 2 2 4 4 3 3 2" xfId="44127"/>
    <cellStyle name="Normalny 5 2 2 2 4 4 3 4" xfId="31038"/>
    <cellStyle name="Normalny 5 2 2 2 4 4 4" xfId="11220"/>
    <cellStyle name="Normalny 5 2 2 2 4 4 4 2" xfId="24450"/>
    <cellStyle name="Normalny 5 2 2 2 4 4 4 2 2" xfId="50645"/>
    <cellStyle name="Normalny 5 2 2 2 4 4 4 3" xfId="37567"/>
    <cellStyle name="Normalny 5 2 2 2 4 4 5" xfId="17868"/>
    <cellStyle name="Normalny 5 2 2 2 4 4 5 2" xfId="44124"/>
    <cellStyle name="Normalny 5 2 2 2 4 4 6" xfId="31035"/>
    <cellStyle name="Normalny 5 2 2 2 4 5" xfId="4504"/>
    <cellStyle name="Normalny 5 2 2 2 4 5 2" xfId="4505"/>
    <cellStyle name="Normalny 5 2 2 2 4 5 2 2" xfId="11225"/>
    <cellStyle name="Normalny 5 2 2 2 4 5 2 2 2" xfId="24455"/>
    <cellStyle name="Normalny 5 2 2 2 4 5 2 2 2 2" xfId="50650"/>
    <cellStyle name="Normalny 5 2 2 2 4 5 2 2 3" xfId="37572"/>
    <cellStyle name="Normalny 5 2 2 2 4 5 2 3" xfId="17873"/>
    <cellStyle name="Normalny 5 2 2 2 4 5 2 3 2" xfId="44129"/>
    <cellStyle name="Normalny 5 2 2 2 4 5 2 4" xfId="31040"/>
    <cellStyle name="Normalny 5 2 2 2 4 5 3" xfId="11224"/>
    <cellStyle name="Normalny 5 2 2 2 4 5 3 2" xfId="24454"/>
    <cellStyle name="Normalny 5 2 2 2 4 5 3 2 2" xfId="50649"/>
    <cellStyle name="Normalny 5 2 2 2 4 5 3 3" xfId="37571"/>
    <cellStyle name="Normalny 5 2 2 2 4 5 4" xfId="17872"/>
    <cellStyle name="Normalny 5 2 2 2 4 5 4 2" xfId="44128"/>
    <cellStyle name="Normalny 5 2 2 2 4 5 5" xfId="31039"/>
    <cellStyle name="Normalny 5 2 2 2 4 6" xfId="4506"/>
    <cellStyle name="Normalny 5 2 2 2 4 6 2" xfId="11226"/>
    <cellStyle name="Normalny 5 2 2 2 4 6 2 2" xfId="24456"/>
    <cellStyle name="Normalny 5 2 2 2 4 6 2 2 2" xfId="50651"/>
    <cellStyle name="Normalny 5 2 2 2 4 6 2 3" xfId="37573"/>
    <cellStyle name="Normalny 5 2 2 2 4 6 3" xfId="17874"/>
    <cellStyle name="Normalny 5 2 2 2 4 6 3 2" xfId="44130"/>
    <cellStyle name="Normalny 5 2 2 2 4 6 4" xfId="31041"/>
    <cellStyle name="Normalny 5 2 2 2 4 7" xfId="11195"/>
    <cellStyle name="Normalny 5 2 2 2 4 7 2" xfId="24425"/>
    <cellStyle name="Normalny 5 2 2 2 4 7 2 2" xfId="50620"/>
    <cellStyle name="Normalny 5 2 2 2 4 7 3" xfId="37542"/>
    <cellStyle name="Normalny 5 2 2 2 4 8" xfId="17843"/>
    <cellStyle name="Normalny 5 2 2 2 4 8 2" xfId="44099"/>
    <cellStyle name="Normalny 5 2 2 2 4 9" xfId="31010"/>
    <cellStyle name="Normalny 5 2 2 2 5" xfId="4507"/>
    <cellStyle name="Normalny 5 2 2 2 5 2" xfId="4508"/>
    <cellStyle name="Normalny 5 2 2 2 5 2 2" xfId="4509"/>
    <cellStyle name="Normalny 5 2 2 2 5 2 2 2" xfId="4510"/>
    <cellStyle name="Normalny 5 2 2 2 5 2 2 2 2" xfId="4511"/>
    <cellStyle name="Normalny 5 2 2 2 5 2 2 2 2 2" xfId="11231"/>
    <cellStyle name="Normalny 5 2 2 2 5 2 2 2 2 2 2" xfId="24461"/>
    <cellStyle name="Normalny 5 2 2 2 5 2 2 2 2 2 2 2" xfId="50656"/>
    <cellStyle name="Normalny 5 2 2 2 5 2 2 2 2 2 3" xfId="37578"/>
    <cellStyle name="Normalny 5 2 2 2 5 2 2 2 2 3" xfId="17879"/>
    <cellStyle name="Normalny 5 2 2 2 5 2 2 2 2 3 2" xfId="44135"/>
    <cellStyle name="Normalny 5 2 2 2 5 2 2 2 2 4" xfId="31046"/>
    <cellStyle name="Normalny 5 2 2 2 5 2 2 2 3" xfId="11230"/>
    <cellStyle name="Normalny 5 2 2 2 5 2 2 2 3 2" xfId="24460"/>
    <cellStyle name="Normalny 5 2 2 2 5 2 2 2 3 2 2" xfId="50655"/>
    <cellStyle name="Normalny 5 2 2 2 5 2 2 2 3 3" xfId="37577"/>
    <cellStyle name="Normalny 5 2 2 2 5 2 2 2 4" xfId="17878"/>
    <cellStyle name="Normalny 5 2 2 2 5 2 2 2 4 2" xfId="44134"/>
    <cellStyle name="Normalny 5 2 2 2 5 2 2 2 5" xfId="31045"/>
    <cellStyle name="Normalny 5 2 2 2 5 2 2 3" xfId="4512"/>
    <cellStyle name="Normalny 5 2 2 2 5 2 2 3 2" xfId="11232"/>
    <cellStyle name="Normalny 5 2 2 2 5 2 2 3 2 2" xfId="24462"/>
    <cellStyle name="Normalny 5 2 2 2 5 2 2 3 2 2 2" xfId="50657"/>
    <cellStyle name="Normalny 5 2 2 2 5 2 2 3 2 3" xfId="37579"/>
    <cellStyle name="Normalny 5 2 2 2 5 2 2 3 3" xfId="17880"/>
    <cellStyle name="Normalny 5 2 2 2 5 2 2 3 3 2" xfId="44136"/>
    <cellStyle name="Normalny 5 2 2 2 5 2 2 3 4" xfId="31047"/>
    <cellStyle name="Normalny 5 2 2 2 5 2 2 4" xfId="11229"/>
    <cellStyle name="Normalny 5 2 2 2 5 2 2 4 2" xfId="24459"/>
    <cellStyle name="Normalny 5 2 2 2 5 2 2 4 2 2" xfId="50654"/>
    <cellStyle name="Normalny 5 2 2 2 5 2 2 4 3" xfId="37576"/>
    <cellStyle name="Normalny 5 2 2 2 5 2 2 5" xfId="17877"/>
    <cellStyle name="Normalny 5 2 2 2 5 2 2 5 2" xfId="44133"/>
    <cellStyle name="Normalny 5 2 2 2 5 2 2 6" xfId="31044"/>
    <cellStyle name="Normalny 5 2 2 2 5 2 3" xfId="4513"/>
    <cellStyle name="Normalny 5 2 2 2 5 2 3 2" xfId="4514"/>
    <cellStyle name="Normalny 5 2 2 2 5 2 3 2 2" xfId="11234"/>
    <cellStyle name="Normalny 5 2 2 2 5 2 3 2 2 2" xfId="24464"/>
    <cellStyle name="Normalny 5 2 2 2 5 2 3 2 2 2 2" xfId="50659"/>
    <cellStyle name="Normalny 5 2 2 2 5 2 3 2 2 3" xfId="37581"/>
    <cellStyle name="Normalny 5 2 2 2 5 2 3 2 3" xfId="17882"/>
    <cellStyle name="Normalny 5 2 2 2 5 2 3 2 3 2" xfId="44138"/>
    <cellStyle name="Normalny 5 2 2 2 5 2 3 2 4" xfId="31049"/>
    <cellStyle name="Normalny 5 2 2 2 5 2 3 3" xfId="11233"/>
    <cellStyle name="Normalny 5 2 2 2 5 2 3 3 2" xfId="24463"/>
    <cellStyle name="Normalny 5 2 2 2 5 2 3 3 2 2" xfId="50658"/>
    <cellStyle name="Normalny 5 2 2 2 5 2 3 3 3" xfId="37580"/>
    <cellStyle name="Normalny 5 2 2 2 5 2 3 4" xfId="17881"/>
    <cellStyle name="Normalny 5 2 2 2 5 2 3 4 2" xfId="44137"/>
    <cellStyle name="Normalny 5 2 2 2 5 2 3 5" xfId="31048"/>
    <cellStyle name="Normalny 5 2 2 2 5 2 4" xfId="4515"/>
    <cellStyle name="Normalny 5 2 2 2 5 2 4 2" xfId="11235"/>
    <cellStyle name="Normalny 5 2 2 2 5 2 4 2 2" xfId="24465"/>
    <cellStyle name="Normalny 5 2 2 2 5 2 4 2 2 2" xfId="50660"/>
    <cellStyle name="Normalny 5 2 2 2 5 2 4 2 3" xfId="37582"/>
    <cellStyle name="Normalny 5 2 2 2 5 2 4 3" xfId="17883"/>
    <cellStyle name="Normalny 5 2 2 2 5 2 4 3 2" xfId="44139"/>
    <cellStyle name="Normalny 5 2 2 2 5 2 4 4" xfId="31050"/>
    <cellStyle name="Normalny 5 2 2 2 5 2 5" xfId="11228"/>
    <cellStyle name="Normalny 5 2 2 2 5 2 5 2" xfId="24458"/>
    <cellStyle name="Normalny 5 2 2 2 5 2 5 2 2" xfId="50653"/>
    <cellStyle name="Normalny 5 2 2 2 5 2 5 3" xfId="37575"/>
    <cellStyle name="Normalny 5 2 2 2 5 2 6" xfId="17876"/>
    <cellStyle name="Normalny 5 2 2 2 5 2 6 2" xfId="44132"/>
    <cellStyle name="Normalny 5 2 2 2 5 2 7" xfId="31043"/>
    <cellStyle name="Normalny 5 2 2 2 5 3" xfId="4516"/>
    <cellStyle name="Normalny 5 2 2 2 5 3 2" xfId="4517"/>
    <cellStyle name="Normalny 5 2 2 2 5 3 2 2" xfId="4518"/>
    <cellStyle name="Normalny 5 2 2 2 5 3 2 2 2" xfId="11238"/>
    <cellStyle name="Normalny 5 2 2 2 5 3 2 2 2 2" xfId="24468"/>
    <cellStyle name="Normalny 5 2 2 2 5 3 2 2 2 2 2" xfId="50663"/>
    <cellStyle name="Normalny 5 2 2 2 5 3 2 2 2 3" xfId="37585"/>
    <cellStyle name="Normalny 5 2 2 2 5 3 2 2 3" xfId="17886"/>
    <cellStyle name="Normalny 5 2 2 2 5 3 2 2 3 2" xfId="44142"/>
    <cellStyle name="Normalny 5 2 2 2 5 3 2 2 4" xfId="31053"/>
    <cellStyle name="Normalny 5 2 2 2 5 3 2 3" xfId="11237"/>
    <cellStyle name="Normalny 5 2 2 2 5 3 2 3 2" xfId="24467"/>
    <cellStyle name="Normalny 5 2 2 2 5 3 2 3 2 2" xfId="50662"/>
    <cellStyle name="Normalny 5 2 2 2 5 3 2 3 3" xfId="37584"/>
    <cellStyle name="Normalny 5 2 2 2 5 3 2 4" xfId="17885"/>
    <cellStyle name="Normalny 5 2 2 2 5 3 2 4 2" xfId="44141"/>
    <cellStyle name="Normalny 5 2 2 2 5 3 2 5" xfId="31052"/>
    <cellStyle name="Normalny 5 2 2 2 5 3 3" xfId="4519"/>
    <cellStyle name="Normalny 5 2 2 2 5 3 3 2" xfId="11239"/>
    <cellStyle name="Normalny 5 2 2 2 5 3 3 2 2" xfId="24469"/>
    <cellStyle name="Normalny 5 2 2 2 5 3 3 2 2 2" xfId="50664"/>
    <cellStyle name="Normalny 5 2 2 2 5 3 3 2 3" xfId="37586"/>
    <cellStyle name="Normalny 5 2 2 2 5 3 3 3" xfId="17887"/>
    <cellStyle name="Normalny 5 2 2 2 5 3 3 3 2" xfId="44143"/>
    <cellStyle name="Normalny 5 2 2 2 5 3 3 4" xfId="31054"/>
    <cellStyle name="Normalny 5 2 2 2 5 3 4" xfId="11236"/>
    <cellStyle name="Normalny 5 2 2 2 5 3 4 2" xfId="24466"/>
    <cellStyle name="Normalny 5 2 2 2 5 3 4 2 2" xfId="50661"/>
    <cellStyle name="Normalny 5 2 2 2 5 3 4 3" xfId="37583"/>
    <cellStyle name="Normalny 5 2 2 2 5 3 5" xfId="17884"/>
    <cellStyle name="Normalny 5 2 2 2 5 3 5 2" xfId="44140"/>
    <cellStyle name="Normalny 5 2 2 2 5 3 6" xfId="31051"/>
    <cellStyle name="Normalny 5 2 2 2 5 4" xfId="4520"/>
    <cellStyle name="Normalny 5 2 2 2 5 4 2" xfId="4521"/>
    <cellStyle name="Normalny 5 2 2 2 5 4 2 2" xfId="11241"/>
    <cellStyle name="Normalny 5 2 2 2 5 4 2 2 2" xfId="24471"/>
    <cellStyle name="Normalny 5 2 2 2 5 4 2 2 2 2" xfId="50666"/>
    <cellStyle name="Normalny 5 2 2 2 5 4 2 2 3" xfId="37588"/>
    <cellStyle name="Normalny 5 2 2 2 5 4 2 3" xfId="17889"/>
    <cellStyle name="Normalny 5 2 2 2 5 4 2 3 2" xfId="44145"/>
    <cellStyle name="Normalny 5 2 2 2 5 4 2 4" xfId="31056"/>
    <cellStyle name="Normalny 5 2 2 2 5 4 3" xfId="11240"/>
    <cellStyle name="Normalny 5 2 2 2 5 4 3 2" xfId="24470"/>
    <cellStyle name="Normalny 5 2 2 2 5 4 3 2 2" xfId="50665"/>
    <cellStyle name="Normalny 5 2 2 2 5 4 3 3" xfId="37587"/>
    <cellStyle name="Normalny 5 2 2 2 5 4 4" xfId="17888"/>
    <cellStyle name="Normalny 5 2 2 2 5 4 4 2" xfId="44144"/>
    <cellStyle name="Normalny 5 2 2 2 5 4 5" xfId="31055"/>
    <cellStyle name="Normalny 5 2 2 2 5 5" xfId="4522"/>
    <cellStyle name="Normalny 5 2 2 2 5 5 2" xfId="11242"/>
    <cellStyle name="Normalny 5 2 2 2 5 5 2 2" xfId="24472"/>
    <cellStyle name="Normalny 5 2 2 2 5 5 2 2 2" xfId="50667"/>
    <cellStyle name="Normalny 5 2 2 2 5 5 2 3" xfId="37589"/>
    <cellStyle name="Normalny 5 2 2 2 5 5 3" xfId="17890"/>
    <cellStyle name="Normalny 5 2 2 2 5 5 3 2" xfId="44146"/>
    <cellStyle name="Normalny 5 2 2 2 5 5 4" xfId="31057"/>
    <cellStyle name="Normalny 5 2 2 2 5 6" xfId="11227"/>
    <cellStyle name="Normalny 5 2 2 2 5 6 2" xfId="24457"/>
    <cellStyle name="Normalny 5 2 2 2 5 6 2 2" xfId="50652"/>
    <cellStyle name="Normalny 5 2 2 2 5 6 3" xfId="37574"/>
    <cellStyle name="Normalny 5 2 2 2 5 7" xfId="17875"/>
    <cellStyle name="Normalny 5 2 2 2 5 7 2" xfId="44131"/>
    <cellStyle name="Normalny 5 2 2 2 5 8" xfId="31042"/>
    <cellStyle name="Normalny 5 2 2 2 6" xfId="4523"/>
    <cellStyle name="Normalny 5 2 2 2 6 2" xfId="4524"/>
    <cellStyle name="Normalny 5 2 2 2 6 2 2" xfId="4525"/>
    <cellStyle name="Normalny 5 2 2 2 6 2 2 2" xfId="4526"/>
    <cellStyle name="Normalny 5 2 2 2 6 2 2 2 2" xfId="11246"/>
    <cellStyle name="Normalny 5 2 2 2 6 2 2 2 2 2" xfId="24476"/>
    <cellStyle name="Normalny 5 2 2 2 6 2 2 2 2 2 2" xfId="50671"/>
    <cellStyle name="Normalny 5 2 2 2 6 2 2 2 2 3" xfId="37593"/>
    <cellStyle name="Normalny 5 2 2 2 6 2 2 2 3" xfId="17894"/>
    <cellStyle name="Normalny 5 2 2 2 6 2 2 2 3 2" xfId="44150"/>
    <cellStyle name="Normalny 5 2 2 2 6 2 2 2 4" xfId="31061"/>
    <cellStyle name="Normalny 5 2 2 2 6 2 2 3" xfId="11245"/>
    <cellStyle name="Normalny 5 2 2 2 6 2 2 3 2" xfId="24475"/>
    <cellStyle name="Normalny 5 2 2 2 6 2 2 3 2 2" xfId="50670"/>
    <cellStyle name="Normalny 5 2 2 2 6 2 2 3 3" xfId="37592"/>
    <cellStyle name="Normalny 5 2 2 2 6 2 2 4" xfId="17893"/>
    <cellStyle name="Normalny 5 2 2 2 6 2 2 4 2" xfId="44149"/>
    <cellStyle name="Normalny 5 2 2 2 6 2 2 5" xfId="31060"/>
    <cellStyle name="Normalny 5 2 2 2 6 2 3" xfId="4527"/>
    <cellStyle name="Normalny 5 2 2 2 6 2 3 2" xfId="11247"/>
    <cellStyle name="Normalny 5 2 2 2 6 2 3 2 2" xfId="24477"/>
    <cellStyle name="Normalny 5 2 2 2 6 2 3 2 2 2" xfId="50672"/>
    <cellStyle name="Normalny 5 2 2 2 6 2 3 2 3" xfId="37594"/>
    <cellStyle name="Normalny 5 2 2 2 6 2 3 3" xfId="17895"/>
    <cellStyle name="Normalny 5 2 2 2 6 2 3 3 2" xfId="44151"/>
    <cellStyle name="Normalny 5 2 2 2 6 2 3 4" xfId="31062"/>
    <cellStyle name="Normalny 5 2 2 2 6 2 4" xfId="11244"/>
    <cellStyle name="Normalny 5 2 2 2 6 2 4 2" xfId="24474"/>
    <cellStyle name="Normalny 5 2 2 2 6 2 4 2 2" xfId="50669"/>
    <cellStyle name="Normalny 5 2 2 2 6 2 4 3" xfId="37591"/>
    <cellStyle name="Normalny 5 2 2 2 6 2 5" xfId="17892"/>
    <cellStyle name="Normalny 5 2 2 2 6 2 5 2" xfId="44148"/>
    <cellStyle name="Normalny 5 2 2 2 6 2 6" xfId="31059"/>
    <cellStyle name="Normalny 5 2 2 2 6 3" xfId="4528"/>
    <cellStyle name="Normalny 5 2 2 2 6 3 2" xfId="4529"/>
    <cellStyle name="Normalny 5 2 2 2 6 3 2 2" xfId="11249"/>
    <cellStyle name="Normalny 5 2 2 2 6 3 2 2 2" xfId="24479"/>
    <cellStyle name="Normalny 5 2 2 2 6 3 2 2 2 2" xfId="50674"/>
    <cellStyle name="Normalny 5 2 2 2 6 3 2 2 3" xfId="37596"/>
    <cellStyle name="Normalny 5 2 2 2 6 3 2 3" xfId="17897"/>
    <cellStyle name="Normalny 5 2 2 2 6 3 2 3 2" xfId="44153"/>
    <cellStyle name="Normalny 5 2 2 2 6 3 2 4" xfId="31064"/>
    <cellStyle name="Normalny 5 2 2 2 6 3 3" xfId="11248"/>
    <cellStyle name="Normalny 5 2 2 2 6 3 3 2" xfId="24478"/>
    <cellStyle name="Normalny 5 2 2 2 6 3 3 2 2" xfId="50673"/>
    <cellStyle name="Normalny 5 2 2 2 6 3 3 3" xfId="37595"/>
    <cellStyle name="Normalny 5 2 2 2 6 3 4" xfId="17896"/>
    <cellStyle name="Normalny 5 2 2 2 6 3 4 2" xfId="44152"/>
    <cellStyle name="Normalny 5 2 2 2 6 3 5" xfId="31063"/>
    <cellStyle name="Normalny 5 2 2 2 6 4" xfId="4530"/>
    <cellStyle name="Normalny 5 2 2 2 6 4 2" xfId="11250"/>
    <cellStyle name="Normalny 5 2 2 2 6 4 2 2" xfId="24480"/>
    <cellStyle name="Normalny 5 2 2 2 6 4 2 2 2" xfId="50675"/>
    <cellStyle name="Normalny 5 2 2 2 6 4 2 3" xfId="37597"/>
    <cellStyle name="Normalny 5 2 2 2 6 4 3" xfId="17898"/>
    <cellStyle name="Normalny 5 2 2 2 6 4 3 2" xfId="44154"/>
    <cellStyle name="Normalny 5 2 2 2 6 4 4" xfId="31065"/>
    <cellStyle name="Normalny 5 2 2 2 6 5" xfId="11243"/>
    <cellStyle name="Normalny 5 2 2 2 6 5 2" xfId="24473"/>
    <cellStyle name="Normalny 5 2 2 2 6 5 2 2" xfId="50668"/>
    <cellStyle name="Normalny 5 2 2 2 6 5 3" xfId="37590"/>
    <cellStyle name="Normalny 5 2 2 2 6 6" xfId="17891"/>
    <cellStyle name="Normalny 5 2 2 2 6 6 2" xfId="44147"/>
    <cellStyle name="Normalny 5 2 2 2 6 7" xfId="31058"/>
    <cellStyle name="Normalny 5 2 2 2 7" xfId="4531"/>
    <cellStyle name="Normalny 5 2 2 2 7 2" xfId="4532"/>
    <cellStyle name="Normalny 5 2 2 2 7 2 2" xfId="4533"/>
    <cellStyle name="Normalny 5 2 2 2 7 2 2 2" xfId="11253"/>
    <cellStyle name="Normalny 5 2 2 2 7 2 2 2 2" xfId="24483"/>
    <cellStyle name="Normalny 5 2 2 2 7 2 2 2 2 2" xfId="50678"/>
    <cellStyle name="Normalny 5 2 2 2 7 2 2 2 3" xfId="37600"/>
    <cellStyle name="Normalny 5 2 2 2 7 2 2 3" xfId="17901"/>
    <cellStyle name="Normalny 5 2 2 2 7 2 2 3 2" xfId="44157"/>
    <cellStyle name="Normalny 5 2 2 2 7 2 2 4" xfId="31068"/>
    <cellStyle name="Normalny 5 2 2 2 7 2 3" xfId="11252"/>
    <cellStyle name="Normalny 5 2 2 2 7 2 3 2" xfId="24482"/>
    <cellStyle name="Normalny 5 2 2 2 7 2 3 2 2" xfId="50677"/>
    <cellStyle name="Normalny 5 2 2 2 7 2 3 3" xfId="37599"/>
    <cellStyle name="Normalny 5 2 2 2 7 2 4" xfId="17900"/>
    <cellStyle name="Normalny 5 2 2 2 7 2 4 2" xfId="44156"/>
    <cellStyle name="Normalny 5 2 2 2 7 2 5" xfId="31067"/>
    <cellStyle name="Normalny 5 2 2 2 7 3" xfId="4534"/>
    <cellStyle name="Normalny 5 2 2 2 7 3 2" xfId="11254"/>
    <cellStyle name="Normalny 5 2 2 2 7 3 2 2" xfId="24484"/>
    <cellStyle name="Normalny 5 2 2 2 7 3 2 2 2" xfId="50679"/>
    <cellStyle name="Normalny 5 2 2 2 7 3 2 3" xfId="37601"/>
    <cellStyle name="Normalny 5 2 2 2 7 3 3" xfId="17902"/>
    <cellStyle name="Normalny 5 2 2 2 7 3 3 2" xfId="44158"/>
    <cellStyle name="Normalny 5 2 2 2 7 3 4" xfId="31069"/>
    <cellStyle name="Normalny 5 2 2 2 7 4" xfId="11251"/>
    <cellStyle name="Normalny 5 2 2 2 7 4 2" xfId="24481"/>
    <cellStyle name="Normalny 5 2 2 2 7 4 2 2" xfId="50676"/>
    <cellStyle name="Normalny 5 2 2 2 7 4 3" xfId="37598"/>
    <cellStyle name="Normalny 5 2 2 2 7 5" xfId="17899"/>
    <cellStyle name="Normalny 5 2 2 2 7 5 2" xfId="44155"/>
    <cellStyle name="Normalny 5 2 2 2 7 6" xfId="31066"/>
    <cellStyle name="Normalny 5 2 2 2 8" xfId="4535"/>
    <cellStyle name="Normalny 5 2 2 2 8 2" xfId="4536"/>
    <cellStyle name="Normalny 5 2 2 2 8 2 2" xfId="11256"/>
    <cellStyle name="Normalny 5 2 2 2 8 2 2 2" xfId="24486"/>
    <cellStyle name="Normalny 5 2 2 2 8 2 2 2 2" xfId="50681"/>
    <cellStyle name="Normalny 5 2 2 2 8 2 2 3" xfId="37603"/>
    <cellStyle name="Normalny 5 2 2 2 8 2 3" xfId="17904"/>
    <cellStyle name="Normalny 5 2 2 2 8 2 3 2" xfId="44160"/>
    <cellStyle name="Normalny 5 2 2 2 8 2 4" xfId="31071"/>
    <cellStyle name="Normalny 5 2 2 2 8 3" xfId="11255"/>
    <cellStyle name="Normalny 5 2 2 2 8 3 2" xfId="24485"/>
    <cellStyle name="Normalny 5 2 2 2 8 3 2 2" xfId="50680"/>
    <cellStyle name="Normalny 5 2 2 2 8 3 3" xfId="37602"/>
    <cellStyle name="Normalny 5 2 2 2 8 4" xfId="17903"/>
    <cellStyle name="Normalny 5 2 2 2 8 4 2" xfId="44159"/>
    <cellStyle name="Normalny 5 2 2 2 8 5" xfId="31070"/>
    <cellStyle name="Normalny 5 2 2 2 9" xfId="4537"/>
    <cellStyle name="Normalny 5 2 2 2 9 2" xfId="11257"/>
    <cellStyle name="Normalny 5 2 2 2 9 2 2" xfId="24487"/>
    <cellStyle name="Normalny 5 2 2 2 9 2 2 2" xfId="50682"/>
    <cellStyle name="Normalny 5 2 2 2 9 2 3" xfId="37604"/>
    <cellStyle name="Normalny 5 2 2 2 9 3" xfId="17905"/>
    <cellStyle name="Normalny 5 2 2 2 9 3 2" xfId="44161"/>
    <cellStyle name="Normalny 5 2 2 2 9 4" xfId="31072"/>
    <cellStyle name="Normalny 5 2 2 3" xfId="4538"/>
    <cellStyle name="Normalny 5 2 2 3 10" xfId="31073"/>
    <cellStyle name="Normalny 5 2 2 3 2" xfId="4539"/>
    <cellStyle name="Normalny 5 2 2 3 2 2" xfId="4540"/>
    <cellStyle name="Normalny 5 2 2 3 2 2 2" xfId="4541"/>
    <cellStyle name="Normalny 5 2 2 3 2 2 2 2" xfId="4542"/>
    <cellStyle name="Normalny 5 2 2 3 2 2 2 2 2" xfId="4543"/>
    <cellStyle name="Normalny 5 2 2 3 2 2 2 2 2 2" xfId="4544"/>
    <cellStyle name="Normalny 5 2 2 3 2 2 2 2 2 2 2" xfId="11264"/>
    <cellStyle name="Normalny 5 2 2 3 2 2 2 2 2 2 2 2" xfId="24494"/>
    <cellStyle name="Normalny 5 2 2 3 2 2 2 2 2 2 2 2 2" xfId="50689"/>
    <cellStyle name="Normalny 5 2 2 3 2 2 2 2 2 2 2 3" xfId="37611"/>
    <cellStyle name="Normalny 5 2 2 3 2 2 2 2 2 2 3" xfId="17912"/>
    <cellStyle name="Normalny 5 2 2 3 2 2 2 2 2 2 3 2" xfId="44168"/>
    <cellStyle name="Normalny 5 2 2 3 2 2 2 2 2 2 4" xfId="31079"/>
    <cellStyle name="Normalny 5 2 2 3 2 2 2 2 2 3" xfId="11263"/>
    <cellStyle name="Normalny 5 2 2 3 2 2 2 2 2 3 2" xfId="24493"/>
    <cellStyle name="Normalny 5 2 2 3 2 2 2 2 2 3 2 2" xfId="50688"/>
    <cellStyle name="Normalny 5 2 2 3 2 2 2 2 2 3 3" xfId="37610"/>
    <cellStyle name="Normalny 5 2 2 3 2 2 2 2 2 4" xfId="17911"/>
    <cellStyle name="Normalny 5 2 2 3 2 2 2 2 2 4 2" xfId="44167"/>
    <cellStyle name="Normalny 5 2 2 3 2 2 2 2 2 5" xfId="31078"/>
    <cellStyle name="Normalny 5 2 2 3 2 2 2 2 3" xfId="4545"/>
    <cellStyle name="Normalny 5 2 2 3 2 2 2 2 3 2" xfId="11265"/>
    <cellStyle name="Normalny 5 2 2 3 2 2 2 2 3 2 2" xfId="24495"/>
    <cellStyle name="Normalny 5 2 2 3 2 2 2 2 3 2 2 2" xfId="50690"/>
    <cellStyle name="Normalny 5 2 2 3 2 2 2 2 3 2 3" xfId="37612"/>
    <cellStyle name="Normalny 5 2 2 3 2 2 2 2 3 3" xfId="17913"/>
    <cellStyle name="Normalny 5 2 2 3 2 2 2 2 3 3 2" xfId="44169"/>
    <cellStyle name="Normalny 5 2 2 3 2 2 2 2 3 4" xfId="31080"/>
    <cellStyle name="Normalny 5 2 2 3 2 2 2 2 4" xfId="11262"/>
    <cellStyle name="Normalny 5 2 2 3 2 2 2 2 4 2" xfId="24492"/>
    <cellStyle name="Normalny 5 2 2 3 2 2 2 2 4 2 2" xfId="50687"/>
    <cellStyle name="Normalny 5 2 2 3 2 2 2 2 4 3" xfId="37609"/>
    <cellStyle name="Normalny 5 2 2 3 2 2 2 2 5" xfId="17910"/>
    <cellStyle name="Normalny 5 2 2 3 2 2 2 2 5 2" xfId="44166"/>
    <cellStyle name="Normalny 5 2 2 3 2 2 2 2 6" xfId="31077"/>
    <cellStyle name="Normalny 5 2 2 3 2 2 2 3" xfId="4546"/>
    <cellStyle name="Normalny 5 2 2 3 2 2 2 3 2" xfId="4547"/>
    <cellStyle name="Normalny 5 2 2 3 2 2 2 3 2 2" xfId="11267"/>
    <cellStyle name="Normalny 5 2 2 3 2 2 2 3 2 2 2" xfId="24497"/>
    <cellStyle name="Normalny 5 2 2 3 2 2 2 3 2 2 2 2" xfId="50692"/>
    <cellStyle name="Normalny 5 2 2 3 2 2 2 3 2 2 3" xfId="37614"/>
    <cellStyle name="Normalny 5 2 2 3 2 2 2 3 2 3" xfId="17915"/>
    <cellStyle name="Normalny 5 2 2 3 2 2 2 3 2 3 2" xfId="44171"/>
    <cellStyle name="Normalny 5 2 2 3 2 2 2 3 2 4" xfId="31082"/>
    <cellStyle name="Normalny 5 2 2 3 2 2 2 3 3" xfId="11266"/>
    <cellStyle name="Normalny 5 2 2 3 2 2 2 3 3 2" xfId="24496"/>
    <cellStyle name="Normalny 5 2 2 3 2 2 2 3 3 2 2" xfId="50691"/>
    <cellStyle name="Normalny 5 2 2 3 2 2 2 3 3 3" xfId="37613"/>
    <cellStyle name="Normalny 5 2 2 3 2 2 2 3 4" xfId="17914"/>
    <cellStyle name="Normalny 5 2 2 3 2 2 2 3 4 2" xfId="44170"/>
    <cellStyle name="Normalny 5 2 2 3 2 2 2 3 5" xfId="31081"/>
    <cellStyle name="Normalny 5 2 2 3 2 2 2 4" xfId="4548"/>
    <cellStyle name="Normalny 5 2 2 3 2 2 2 4 2" xfId="11268"/>
    <cellStyle name="Normalny 5 2 2 3 2 2 2 4 2 2" xfId="24498"/>
    <cellStyle name="Normalny 5 2 2 3 2 2 2 4 2 2 2" xfId="50693"/>
    <cellStyle name="Normalny 5 2 2 3 2 2 2 4 2 3" xfId="37615"/>
    <cellStyle name="Normalny 5 2 2 3 2 2 2 4 3" xfId="17916"/>
    <cellStyle name="Normalny 5 2 2 3 2 2 2 4 3 2" xfId="44172"/>
    <cellStyle name="Normalny 5 2 2 3 2 2 2 4 4" xfId="31083"/>
    <cellStyle name="Normalny 5 2 2 3 2 2 2 5" xfId="11261"/>
    <cellStyle name="Normalny 5 2 2 3 2 2 2 5 2" xfId="24491"/>
    <cellStyle name="Normalny 5 2 2 3 2 2 2 5 2 2" xfId="50686"/>
    <cellStyle name="Normalny 5 2 2 3 2 2 2 5 3" xfId="37608"/>
    <cellStyle name="Normalny 5 2 2 3 2 2 2 6" xfId="17909"/>
    <cellStyle name="Normalny 5 2 2 3 2 2 2 6 2" xfId="44165"/>
    <cellStyle name="Normalny 5 2 2 3 2 2 2 7" xfId="31076"/>
    <cellStyle name="Normalny 5 2 2 3 2 2 3" xfId="4549"/>
    <cellStyle name="Normalny 5 2 2 3 2 2 3 2" xfId="4550"/>
    <cellStyle name="Normalny 5 2 2 3 2 2 3 2 2" xfId="4551"/>
    <cellStyle name="Normalny 5 2 2 3 2 2 3 2 2 2" xfId="11271"/>
    <cellStyle name="Normalny 5 2 2 3 2 2 3 2 2 2 2" xfId="24501"/>
    <cellStyle name="Normalny 5 2 2 3 2 2 3 2 2 2 2 2" xfId="50696"/>
    <cellStyle name="Normalny 5 2 2 3 2 2 3 2 2 2 3" xfId="37618"/>
    <cellStyle name="Normalny 5 2 2 3 2 2 3 2 2 3" xfId="17919"/>
    <cellStyle name="Normalny 5 2 2 3 2 2 3 2 2 3 2" xfId="44175"/>
    <cellStyle name="Normalny 5 2 2 3 2 2 3 2 2 4" xfId="31086"/>
    <cellStyle name="Normalny 5 2 2 3 2 2 3 2 3" xfId="11270"/>
    <cellStyle name="Normalny 5 2 2 3 2 2 3 2 3 2" xfId="24500"/>
    <cellStyle name="Normalny 5 2 2 3 2 2 3 2 3 2 2" xfId="50695"/>
    <cellStyle name="Normalny 5 2 2 3 2 2 3 2 3 3" xfId="37617"/>
    <cellStyle name="Normalny 5 2 2 3 2 2 3 2 4" xfId="17918"/>
    <cellStyle name="Normalny 5 2 2 3 2 2 3 2 4 2" xfId="44174"/>
    <cellStyle name="Normalny 5 2 2 3 2 2 3 2 5" xfId="31085"/>
    <cellStyle name="Normalny 5 2 2 3 2 2 3 3" xfId="4552"/>
    <cellStyle name="Normalny 5 2 2 3 2 2 3 3 2" xfId="11272"/>
    <cellStyle name="Normalny 5 2 2 3 2 2 3 3 2 2" xfId="24502"/>
    <cellStyle name="Normalny 5 2 2 3 2 2 3 3 2 2 2" xfId="50697"/>
    <cellStyle name="Normalny 5 2 2 3 2 2 3 3 2 3" xfId="37619"/>
    <cellStyle name="Normalny 5 2 2 3 2 2 3 3 3" xfId="17920"/>
    <cellStyle name="Normalny 5 2 2 3 2 2 3 3 3 2" xfId="44176"/>
    <cellStyle name="Normalny 5 2 2 3 2 2 3 3 4" xfId="31087"/>
    <cellStyle name="Normalny 5 2 2 3 2 2 3 4" xfId="11269"/>
    <cellStyle name="Normalny 5 2 2 3 2 2 3 4 2" xfId="24499"/>
    <cellStyle name="Normalny 5 2 2 3 2 2 3 4 2 2" xfId="50694"/>
    <cellStyle name="Normalny 5 2 2 3 2 2 3 4 3" xfId="37616"/>
    <cellStyle name="Normalny 5 2 2 3 2 2 3 5" xfId="17917"/>
    <cellStyle name="Normalny 5 2 2 3 2 2 3 5 2" xfId="44173"/>
    <cellStyle name="Normalny 5 2 2 3 2 2 3 6" xfId="31084"/>
    <cellStyle name="Normalny 5 2 2 3 2 2 4" xfId="4553"/>
    <cellStyle name="Normalny 5 2 2 3 2 2 4 2" xfId="4554"/>
    <cellStyle name="Normalny 5 2 2 3 2 2 4 2 2" xfId="11274"/>
    <cellStyle name="Normalny 5 2 2 3 2 2 4 2 2 2" xfId="24504"/>
    <cellStyle name="Normalny 5 2 2 3 2 2 4 2 2 2 2" xfId="50699"/>
    <cellStyle name="Normalny 5 2 2 3 2 2 4 2 2 3" xfId="37621"/>
    <cellStyle name="Normalny 5 2 2 3 2 2 4 2 3" xfId="17922"/>
    <cellStyle name="Normalny 5 2 2 3 2 2 4 2 3 2" xfId="44178"/>
    <cellStyle name="Normalny 5 2 2 3 2 2 4 2 4" xfId="31089"/>
    <cellStyle name="Normalny 5 2 2 3 2 2 4 3" xfId="11273"/>
    <cellStyle name="Normalny 5 2 2 3 2 2 4 3 2" xfId="24503"/>
    <cellStyle name="Normalny 5 2 2 3 2 2 4 3 2 2" xfId="50698"/>
    <cellStyle name="Normalny 5 2 2 3 2 2 4 3 3" xfId="37620"/>
    <cellStyle name="Normalny 5 2 2 3 2 2 4 4" xfId="17921"/>
    <cellStyle name="Normalny 5 2 2 3 2 2 4 4 2" xfId="44177"/>
    <cellStyle name="Normalny 5 2 2 3 2 2 4 5" xfId="31088"/>
    <cellStyle name="Normalny 5 2 2 3 2 2 5" xfId="4555"/>
    <cellStyle name="Normalny 5 2 2 3 2 2 5 2" xfId="11275"/>
    <cellStyle name="Normalny 5 2 2 3 2 2 5 2 2" xfId="24505"/>
    <cellStyle name="Normalny 5 2 2 3 2 2 5 2 2 2" xfId="50700"/>
    <cellStyle name="Normalny 5 2 2 3 2 2 5 2 3" xfId="37622"/>
    <cellStyle name="Normalny 5 2 2 3 2 2 5 3" xfId="17923"/>
    <cellStyle name="Normalny 5 2 2 3 2 2 5 3 2" xfId="44179"/>
    <cellStyle name="Normalny 5 2 2 3 2 2 5 4" xfId="31090"/>
    <cellStyle name="Normalny 5 2 2 3 2 2 6" xfId="11260"/>
    <cellStyle name="Normalny 5 2 2 3 2 2 6 2" xfId="24490"/>
    <cellStyle name="Normalny 5 2 2 3 2 2 6 2 2" xfId="50685"/>
    <cellStyle name="Normalny 5 2 2 3 2 2 6 3" xfId="37607"/>
    <cellStyle name="Normalny 5 2 2 3 2 2 7" xfId="17908"/>
    <cellStyle name="Normalny 5 2 2 3 2 2 7 2" xfId="44164"/>
    <cellStyle name="Normalny 5 2 2 3 2 2 8" xfId="31075"/>
    <cellStyle name="Normalny 5 2 2 3 2 3" xfId="4556"/>
    <cellStyle name="Normalny 5 2 2 3 2 3 2" xfId="4557"/>
    <cellStyle name="Normalny 5 2 2 3 2 3 2 2" xfId="4558"/>
    <cellStyle name="Normalny 5 2 2 3 2 3 2 2 2" xfId="4559"/>
    <cellStyle name="Normalny 5 2 2 3 2 3 2 2 2 2" xfId="11279"/>
    <cellStyle name="Normalny 5 2 2 3 2 3 2 2 2 2 2" xfId="24509"/>
    <cellStyle name="Normalny 5 2 2 3 2 3 2 2 2 2 2 2" xfId="50704"/>
    <cellStyle name="Normalny 5 2 2 3 2 3 2 2 2 2 3" xfId="37626"/>
    <cellStyle name="Normalny 5 2 2 3 2 3 2 2 2 3" xfId="17927"/>
    <cellStyle name="Normalny 5 2 2 3 2 3 2 2 2 3 2" xfId="44183"/>
    <cellStyle name="Normalny 5 2 2 3 2 3 2 2 2 4" xfId="31094"/>
    <cellStyle name="Normalny 5 2 2 3 2 3 2 2 3" xfId="11278"/>
    <cellStyle name="Normalny 5 2 2 3 2 3 2 2 3 2" xfId="24508"/>
    <cellStyle name="Normalny 5 2 2 3 2 3 2 2 3 2 2" xfId="50703"/>
    <cellStyle name="Normalny 5 2 2 3 2 3 2 2 3 3" xfId="37625"/>
    <cellStyle name="Normalny 5 2 2 3 2 3 2 2 4" xfId="17926"/>
    <cellStyle name="Normalny 5 2 2 3 2 3 2 2 4 2" xfId="44182"/>
    <cellStyle name="Normalny 5 2 2 3 2 3 2 2 5" xfId="31093"/>
    <cellStyle name="Normalny 5 2 2 3 2 3 2 3" xfId="4560"/>
    <cellStyle name="Normalny 5 2 2 3 2 3 2 3 2" xfId="11280"/>
    <cellStyle name="Normalny 5 2 2 3 2 3 2 3 2 2" xfId="24510"/>
    <cellStyle name="Normalny 5 2 2 3 2 3 2 3 2 2 2" xfId="50705"/>
    <cellStyle name="Normalny 5 2 2 3 2 3 2 3 2 3" xfId="37627"/>
    <cellStyle name="Normalny 5 2 2 3 2 3 2 3 3" xfId="17928"/>
    <cellStyle name="Normalny 5 2 2 3 2 3 2 3 3 2" xfId="44184"/>
    <cellStyle name="Normalny 5 2 2 3 2 3 2 3 4" xfId="31095"/>
    <cellStyle name="Normalny 5 2 2 3 2 3 2 4" xfId="11277"/>
    <cellStyle name="Normalny 5 2 2 3 2 3 2 4 2" xfId="24507"/>
    <cellStyle name="Normalny 5 2 2 3 2 3 2 4 2 2" xfId="50702"/>
    <cellStyle name="Normalny 5 2 2 3 2 3 2 4 3" xfId="37624"/>
    <cellStyle name="Normalny 5 2 2 3 2 3 2 5" xfId="17925"/>
    <cellStyle name="Normalny 5 2 2 3 2 3 2 5 2" xfId="44181"/>
    <cellStyle name="Normalny 5 2 2 3 2 3 2 6" xfId="31092"/>
    <cellStyle name="Normalny 5 2 2 3 2 3 3" xfId="4561"/>
    <cellStyle name="Normalny 5 2 2 3 2 3 3 2" xfId="4562"/>
    <cellStyle name="Normalny 5 2 2 3 2 3 3 2 2" xfId="11282"/>
    <cellStyle name="Normalny 5 2 2 3 2 3 3 2 2 2" xfId="24512"/>
    <cellStyle name="Normalny 5 2 2 3 2 3 3 2 2 2 2" xfId="50707"/>
    <cellStyle name="Normalny 5 2 2 3 2 3 3 2 2 3" xfId="37629"/>
    <cellStyle name="Normalny 5 2 2 3 2 3 3 2 3" xfId="17930"/>
    <cellStyle name="Normalny 5 2 2 3 2 3 3 2 3 2" xfId="44186"/>
    <cellStyle name="Normalny 5 2 2 3 2 3 3 2 4" xfId="31097"/>
    <cellStyle name="Normalny 5 2 2 3 2 3 3 3" xfId="11281"/>
    <cellStyle name="Normalny 5 2 2 3 2 3 3 3 2" xfId="24511"/>
    <cellStyle name="Normalny 5 2 2 3 2 3 3 3 2 2" xfId="50706"/>
    <cellStyle name="Normalny 5 2 2 3 2 3 3 3 3" xfId="37628"/>
    <cellStyle name="Normalny 5 2 2 3 2 3 3 4" xfId="17929"/>
    <cellStyle name="Normalny 5 2 2 3 2 3 3 4 2" xfId="44185"/>
    <cellStyle name="Normalny 5 2 2 3 2 3 3 5" xfId="31096"/>
    <cellStyle name="Normalny 5 2 2 3 2 3 4" xfId="4563"/>
    <cellStyle name="Normalny 5 2 2 3 2 3 4 2" xfId="11283"/>
    <cellStyle name="Normalny 5 2 2 3 2 3 4 2 2" xfId="24513"/>
    <cellStyle name="Normalny 5 2 2 3 2 3 4 2 2 2" xfId="50708"/>
    <cellStyle name="Normalny 5 2 2 3 2 3 4 2 3" xfId="37630"/>
    <cellStyle name="Normalny 5 2 2 3 2 3 4 3" xfId="17931"/>
    <cellStyle name="Normalny 5 2 2 3 2 3 4 3 2" xfId="44187"/>
    <cellStyle name="Normalny 5 2 2 3 2 3 4 4" xfId="31098"/>
    <cellStyle name="Normalny 5 2 2 3 2 3 5" xfId="11276"/>
    <cellStyle name="Normalny 5 2 2 3 2 3 5 2" xfId="24506"/>
    <cellStyle name="Normalny 5 2 2 3 2 3 5 2 2" xfId="50701"/>
    <cellStyle name="Normalny 5 2 2 3 2 3 5 3" xfId="37623"/>
    <cellStyle name="Normalny 5 2 2 3 2 3 6" xfId="17924"/>
    <cellStyle name="Normalny 5 2 2 3 2 3 6 2" xfId="44180"/>
    <cellStyle name="Normalny 5 2 2 3 2 3 7" xfId="31091"/>
    <cellStyle name="Normalny 5 2 2 3 2 4" xfId="4564"/>
    <cellStyle name="Normalny 5 2 2 3 2 4 2" xfId="4565"/>
    <cellStyle name="Normalny 5 2 2 3 2 4 2 2" xfId="4566"/>
    <cellStyle name="Normalny 5 2 2 3 2 4 2 2 2" xfId="11286"/>
    <cellStyle name="Normalny 5 2 2 3 2 4 2 2 2 2" xfId="24516"/>
    <cellStyle name="Normalny 5 2 2 3 2 4 2 2 2 2 2" xfId="50711"/>
    <cellStyle name="Normalny 5 2 2 3 2 4 2 2 2 3" xfId="37633"/>
    <cellStyle name="Normalny 5 2 2 3 2 4 2 2 3" xfId="17934"/>
    <cellStyle name="Normalny 5 2 2 3 2 4 2 2 3 2" xfId="44190"/>
    <cellStyle name="Normalny 5 2 2 3 2 4 2 2 4" xfId="31101"/>
    <cellStyle name="Normalny 5 2 2 3 2 4 2 3" xfId="11285"/>
    <cellStyle name="Normalny 5 2 2 3 2 4 2 3 2" xfId="24515"/>
    <cellStyle name="Normalny 5 2 2 3 2 4 2 3 2 2" xfId="50710"/>
    <cellStyle name="Normalny 5 2 2 3 2 4 2 3 3" xfId="37632"/>
    <cellStyle name="Normalny 5 2 2 3 2 4 2 4" xfId="17933"/>
    <cellStyle name="Normalny 5 2 2 3 2 4 2 4 2" xfId="44189"/>
    <cellStyle name="Normalny 5 2 2 3 2 4 2 5" xfId="31100"/>
    <cellStyle name="Normalny 5 2 2 3 2 4 3" xfId="4567"/>
    <cellStyle name="Normalny 5 2 2 3 2 4 3 2" xfId="11287"/>
    <cellStyle name="Normalny 5 2 2 3 2 4 3 2 2" xfId="24517"/>
    <cellStyle name="Normalny 5 2 2 3 2 4 3 2 2 2" xfId="50712"/>
    <cellStyle name="Normalny 5 2 2 3 2 4 3 2 3" xfId="37634"/>
    <cellStyle name="Normalny 5 2 2 3 2 4 3 3" xfId="17935"/>
    <cellStyle name="Normalny 5 2 2 3 2 4 3 3 2" xfId="44191"/>
    <cellStyle name="Normalny 5 2 2 3 2 4 3 4" xfId="31102"/>
    <cellStyle name="Normalny 5 2 2 3 2 4 4" xfId="11284"/>
    <cellStyle name="Normalny 5 2 2 3 2 4 4 2" xfId="24514"/>
    <cellStyle name="Normalny 5 2 2 3 2 4 4 2 2" xfId="50709"/>
    <cellStyle name="Normalny 5 2 2 3 2 4 4 3" xfId="37631"/>
    <cellStyle name="Normalny 5 2 2 3 2 4 5" xfId="17932"/>
    <cellStyle name="Normalny 5 2 2 3 2 4 5 2" xfId="44188"/>
    <cellStyle name="Normalny 5 2 2 3 2 4 6" xfId="31099"/>
    <cellStyle name="Normalny 5 2 2 3 2 5" xfId="4568"/>
    <cellStyle name="Normalny 5 2 2 3 2 5 2" xfId="4569"/>
    <cellStyle name="Normalny 5 2 2 3 2 5 2 2" xfId="11289"/>
    <cellStyle name="Normalny 5 2 2 3 2 5 2 2 2" xfId="24519"/>
    <cellStyle name="Normalny 5 2 2 3 2 5 2 2 2 2" xfId="50714"/>
    <cellStyle name="Normalny 5 2 2 3 2 5 2 2 3" xfId="37636"/>
    <cellStyle name="Normalny 5 2 2 3 2 5 2 3" xfId="17937"/>
    <cellStyle name="Normalny 5 2 2 3 2 5 2 3 2" xfId="44193"/>
    <cellStyle name="Normalny 5 2 2 3 2 5 2 4" xfId="31104"/>
    <cellStyle name="Normalny 5 2 2 3 2 5 3" xfId="11288"/>
    <cellStyle name="Normalny 5 2 2 3 2 5 3 2" xfId="24518"/>
    <cellStyle name="Normalny 5 2 2 3 2 5 3 2 2" xfId="50713"/>
    <cellStyle name="Normalny 5 2 2 3 2 5 3 3" xfId="37635"/>
    <cellStyle name="Normalny 5 2 2 3 2 5 4" xfId="17936"/>
    <cellStyle name="Normalny 5 2 2 3 2 5 4 2" xfId="44192"/>
    <cellStyle name="Normalny 5 2 2 3 2 5 5" xfId="31103"/>
    <cellStyle name="Normalny 5 2 2 3 2 6" xfId="4570"/>
    <cellStyle name="Normalny 5 2 2 3 2 6 2" xfId="11290"/>
    <cellStyle name="Normalny 5 2 2 3 2 6 2 2" xfId="24520"/>
    <cellStyle name="Normalny 5 2 2 3 2 6 2 2 2" xfId="50715"/>
    <cellStyle name="Normalny 5 2 2 3 2 6 2 3" xfId="37637"/>
    <cellStyle name="Normalny 5 2 2 3 2 6 3" xfId="17938"/>
    <cellStyle name="Normalny 5 2 2 3 2 6 3 2" xfId="44194"/>
    <cellStyle name="Normalny 5 2 2 3 2 6 4" xfId="31105"/>
    <cellStyle name="Normalny 5 2 2 3 2 7" xfId="11259"/>
    <cellStyle name="Normalny 5 2 2 3 2 7 2" xfId="24489"/>
    <cellStyle name="Normalny 5 2 2 3 2 7 2 2" xfId="50684"/>
    <cellStyle name="Normalny 5 2 2 3 2 7 3" xfId="37606"/>
    <cellStyle name="Normalny 5 2 2 3 2 8" xfId="17907"/>
    <cellStyle name="Normalny 5 2 2 3 2 8 2" xfId="44163"/>
    <cellStyle name="Normalny 5 2 2 3 2 9" xfId="31074"/>
    <cellStyle name="Normalny 5 2 2 3 3" xfId="4571"/>
    <cellStyle name="Normalny 5 2 2 3 3 2" xfId="4572"/>
    <cellStyle name="Normalny 5 2 2 3 3 2 2" xfId="4573"/>
    <cellStyle name="Normalny 5 2 2 3 3 2 2 2" xfId="4574"/>
    <cellStyle name="Normalny 5 2 2 3 3 2 2 2 2" xfId="4575"/>
    <cellStyle name="Normalny 5 2 2 3 3 2 2 2 2 2" xfId="11295"/>
    <cellStyle name="Normalny 5 2 2 3 3 2 2 2 2 2 2" xfId="24525"/>
    <cellStyle name="Normalny 5 2 2 3 3 2 2 2 2 2 2 2" xfId="50720"/>
    <cellStyle name="Normalny 5 2 2 3 3 2 2 2 2 2 3" xfId="37642"/>
    <cellStyle name="Normalny 5 2 2 3 3 2 2 2 2 3" xfId="17943"/>
    <cellStyle name="Normalny 5 2 2 3 3 2 2 2 2 3 2" xfId="44199"/>
    <cellStyle name="Normalny 5 2 2 3 3 2 2 2 2 4" xfId="31110"/>
    <cellStyle name="Normalny 5 2 2 3 3 2 2 2 3" xfId="11294"/>
    <cellStyle name="Normalny 5 2 2 3 3 2 2 2 3 2" xfId="24524"/>
    <cellStyle name="Normalny 5 2 2 3 3 2 2 2 3 2 2" xfId="50719"/>
    <cellStyle name="Normalny 5 2 2 3 3 2 2 2 3 3" xfId="37641"/>
    <cellStyle name="Normalny 5 2 2 3 3 2 2 2 4" xfId="17942"/>
    <cellStyle name="Normalny 5 2 2 3 3 2 2 2 4 2" xfId="44198"/>
    <cellStyle name="Normalny 5 2 2 3 3 2 2 2 5" xfId="31109"/>
    <cellStyle name="Normalny 5 2 2 3 3 2 2 3" xfId="4576"/>
    <cellStyle name="Normalny 5 2 2 3 3 2 2 3 2" xfId="11296"/>
    <cellStyle name="Normalny 5 2 2 3 3 2 2 3 2 2" xfId="24526"/>
    <cellStyle name="Normalny 5 2 2 3 3 2 2 3 2 2 2" xfId="50721"/>
    <cellStyle name="Normalny 5 2 2 3 3 2 2 3 2 3" xfId="37643"/>
    <cellStyle name="Normalny 5 2 2 3 3 2 2 3 3" xfId="17944"/>
    <cellStyle name="Normalny 5 2 2 3 3 2 2 3 3 2" xfId="44200"/>
    <cellStyle name="Normalny 5 2 2 3 3 2 2 3 4" xfId="31111"/>
    <cellStyle name="Normalny 5 2 2 3 3 2 2 4" xfId="11293"/>
    <cellStyle name="Normalny 5 2 2 3 3 2 2 4 2" xfId="24523"/>
    <cellStyle name="Normalny 5 2 2 3 3 2 2 4 2 2" xfId="50718"/>
    <cellStyle name="Normalny 5 2 2 3 3 2 2 4 3" xfId="37640"/>
    <cellStyle name="Normalny 5 2 2 3 3 2 2 5" xfId="17941"/>
    <cellStyle name="Normalny 5 2 2 3 3 2 2 5 2" xfId="44197"/>
    <cellStyle name="Normalny 5 2 2 3 3 2 2 6" xfId="31108"/>
    <cellStyle name="Normalny 5 2 2 3 3 2 3" xfId="4577"/>
    <cellStyle name="Normalny 5 2 2 3 3 2 3 2" xfId="4578"/>
    <cellStyle name="Normalny 5 2 2 3 3 2 3 2 2" xfId="11298"/>
    <cellStyle name="Normalny 5 2 2 3 3 2 3 2 2 2" xfId="24528"/>
    <cellStyle name="Normalny 5 2 2 3 3 2 3 2 2 2 2" xfId="50723"/>
    <cellStyle name="Normalny 5 2 2 3 3 2 3 2 2 3" xfId="37645"/>
    <cellStyle name="Normalny 5 2 2 3 3 2 3 2 3" xfId="17946"/>
    <cellStyle name="Normalny 5 2 2 3 3 2 3 2 3 2" xfId="44202"/>
    <cellStyle name="Normalny 5 2 2 3 3 2 3 2 4" xfId="31113"/>
    <cellStyle name="Normalny 5 2 2 3 3 2 3 3" xfId="11297"/>
    <cellStyle name="Normalny 5 2 2 3 3 2 3 3 2" xfId="24527"/>
    <cellStyle name="Normalny 5 2 2 3 3 2 3 3 2 2" xfId="50722"/>
    <cellStyle name="Normalny 5 2 2 3 3 2 3 3 3" xfId="37644"/>
    <cellStyle name="Normalny 5 2 2 3 3 2 3 4" xfId="17945"/>
    <cellStyle name="Normalny 5 2 2 3 3 2 3 4 2" xfId="44201"/>
    <cellStyle name="Normalny 5 2 2 3 3 2 3 5" xfId="31112"/>
    <cellStyle name="Normalny 5 2 2 3 3 2 4" xfId="4579"/>
    <cellStyle name="Normalny 5 2 2 3 3 2 4 2" xfId="11299"/>
    <cellStyle name="Normalny 5 2 2 3 3 2 4 2 2" xfId="24529"/>
    <cellStyle name="Normalny 5 2 2 3 3 2 4 2 2 2" xfId="50724"/>
    <cellStyle name="Normalny 5 2 2 3 3 2 4 2 3" xfId="37646"/>
    <cellStyle name="Normalny 5 2 2 3 3 2 4 3" xfId="17947"/>
    <cellStyle name="Normalny 5 2 2 3 3 2 4 3 2" xfId="44203"/>
    <cellStyle name="Normalny 5 2 2 3 3 2 4 4" xfId="31114"/>
    <cellStyle name="Normalny 5 2 2 3 3 2 5" xfId="11292"/>
    <cellStyle name="Normalny 5 2 2 3 3 2 5 2" xfId="24522"/>
    <cellStyle name="Normalny 5 2 2 3 3 2 5 2 2" xfId="50717"/>
    <cellStyle name="Normalny 5 2 2 3 3 2 5 3" xfId="37639"/>
    <cellStyle name="Normalny 5 2 2 3 3 2 6" xfId="17940"/>
    <cellStyle name="Normalny 5 2 2 3 3 2 6 2" xfId="44196"/>
    <cellStyle name="Normalny 5 2 2 3 3 2 7" xfId="31107"/>
    <cellStyle name="Normalny 5 2 2 3 3 3" xfId="4580"/>
    <cellStyle name="Normalny 5 2 2 3 3 3 2" xfId="4581"/>
    <cellStyle name="Normalny 5 2 2 3 3 3 2 2" xfId="4582"/>
    <cellStyle name="Normalny 5 2 2 3 3 3 2 2 2" xfId="11302"/>
    <cellStyle name="Normalny 5 2 2 3 3 3 2 2 2 2" xfId="24532"/>
    <cellStyle name="Normalny 5 2 2 3 3 3 2 2 2 2 2" xfId="50727"/>
    <cellStyle name="Normalny 5 2 2 3 3 3 2 2 2 3" xfId="37649"/>
    <cellStyle name="Normalny 5 2 2 3 3 3 2 2 3" xfId="17950"/>
    <cellStyle name="Normalny 5 2 2 3 3 3 2 2 3 2" xfId="44206"/>
    <cellStyle name="Normalny 5 2 2 3 3 3 2 2 4" xfId="31117"/>
    <cellStyle name="Normalny 5 2 2 3 3 3 2 3" xfId="11301"/>
    <cellStyle name="Normalny 5 2 2 3 3 3 2 3 2" xfId="24531"/>
    <cellStyle name="Normalny 5 2 2 3 3 3 2 3 2 2" xfId="50726"/>
    <cellStyle name="Normalny 5 2 2 3 3 3 2 3 3" xfId="37648"/>
    <cellStyle name="Normalny 5 2 2 3 3 3 2 4" xfId="17949"/>
    <cellStyle name="Normalny 5 2 2 3 3 3 2 4 2" xfId="44205"/>
    <cellStyle name="Normalny 5 2 2 3 3 3 2 5" xfId="31116"/>
    <cellStyle name="Normalny 5 2 2 3 3 3 3" xfId="4583"/>
    <cellStyle name="Normalny 5 2 2 3 3 3 3 2" xfId="11303"/>
    <cellStyle name="Normalny 5 2 2 3 3 3 3 2 2" xfId="24533"/>
    <cellStyle name="Normalny 5 2 2 3 3 3 3 2 2 2" xfId="50728"/>
    <cellStyle name="Normalny 5 2 2 3 3 3 3 2 3" xfId="37650"/>
    <cellStyle name="Normalny 5 2 2 3 3 3 3 3" xfId="17951"/>
    <cellStyle name="Normalny 5 2 2 3 3 3 3 3 2" xfId="44207"/>
    <cellStyle name="Normalny 5 2 2 3 3 3 3 4" xfId="31118"/>
    <cellStyle name="Normalny 5 2 2 3 3 3 4" xfId="11300"/>
    <cellStyle name="Normalny 5 2 2 3 3 3 4 2" xfId="24530"/>
    <cellStyle name="Normalny 5 2 2 3 3 3 4 2 2" xfId="50725"/>
    <cellStyle name="Normalny 5 2 2 3 3 3 4 3" xfId="37647"/>
    <cellStyle name="Normalny 5 2 2 3 3 3 5" xfId="17948"/>
    <cellStyle name="Normalny 5 2 2 3 3 3 5 2" xfId="44204"/>
    <cellStyle name="Normalny 5 2 2 3 3 3 6" xfId="31115"/>
    <cellStyle name="Normalny 5 2 2 3 3 4" xfId="4584"/>
    <cellStyle name="Normalny 5 2 2 3 3 4 2" xfId="4585"/>
    <cellStyle name="Normalny 5 2 2 3 3 4 2 2" xfId="11305"/>
    <cellStyle name="Normalny 5 2 2 3 3 4 2 2 2" xfId="24535"/>
    <cellStyle name="Normalny 5 2 2 3 3 4 2 2 2 2" xfId="50730"/>
    <cellStyle name="Normalny 5 2 2 3 3 4 2 2 3" xfId="37652"/>
    <cellStyle name="Normalny 5 2 2 3 3 4 2 3" xfId="17953"/>
    <cellStyle name="Normalny 5 2 2 3 3 4 2 3 2" xfId="44209"/>
    <cellStyle name="Normalny 5 2 2 3 3 4 2 4" xfId="31120"/>
    <cellStyle name="Normalny 5 2 2 3 3 4 3" xfId="11304"/>
    <cellStyle name="Normalny 5 2 2 3 3 4 3 2" xfId="24534"/>
    <cellStyle name="Normalny 5 2 2 3 3 4 3 2 2" xfId="50729"/>
    <cellStyle name="Normalny 5 2 2 3 3 4 3 3" xfId="37651"/>
    <cellStyle name="Normalny 5 2 2 3 3 4 4" xfId="17952"/>
    <cellStyle name="Normalny 5 2 2 3 3 4 4 2" xfId="44208"/>
    <cellStyle name="Normalny 5 2 2 3 3 4 5" xfId="31119"/>
    <cellStyle name="Normalny 5 2 2 3 3 5" xfId="4586"/>
    <cellStyle name="Normalny 5 2 2 3 3 5 2" xfId="11306"/>
    <cellStyle name="Normalny 5 2 2 3 3 5 2 2" xfId="24536"/>
    <cellStyle name="Normalny 5 2 2 3 3 5 2 2 2" xfId="50731"/>
    <cellStyle name="Normalny 5 2 2 3 3 5 2 3" xfId="37653"/>
    <cellStyle name="Normalny 5 2 2 3 3 5 3" xfId="17954"/>
    <cellStyle name="Normalny 5 2 2 3 3 5 3 2" xfId="44210"/>
    <cellStyle name="Normalny 5 2 2 3 3 5 4" xfId="31121"/>
    <cellStyle name="Normalny 5 2 2 3 3 6" xfId="11291"/>
    <cellStyle name="Normalny 5 2 2 3 3 6 2" xfId="24521"/>
    <cellStyle name="Normalny 5 2 2 3 3 6 2 2" xfId="50716"/>
    <cellStyle name="Normalny 5 2 2 3 3 6 3" xfId="37638"/>
    <cellStyle name="Normalny 5 2 2 3 3 7" xfId="17939"/>
    <cellStyle name="Normalny 5 2 2 3 3 7 2" xfId="44195"/>
    <cellStyle name="Normalny 5 2 2 3 3 8" xfId="31106"/>
    <cellStyle name="Normalny 5 2 2 3 4" xfId="4587"/>
    <cellStyle name="Normalny 5 2 2 3 4 2" xfId="4588"/>
    <cellStyle name="Normalny 5 2 2 3 4 2 2" xfId="4589"/>
    <cellStyle name="Normalny 5 2 2 3 4 2 2 2" xfId="4590"/>
    <cellStyle name="Normalny 5 2 2 3 4 2 2 2 2" xfId="11310"/>
    <cellStyle name="Normalny 5 2 2 3 4 2 2 2 2 2" xfId="24540"/>
    <cellStyle name="Normalny 5 2 2 3 4 2 2 2 2 2 2" xfId="50735"/>
    <cellStyle name="Normalny 5 2 2 3 4 2 2 2 2 3" xfId="37657"/>
    <cellStyle name="Normalny 5 2 2 3 4 2 2 2 3" xfId="17958"/>
    <cellStyle name="Normalny 5 2 2 3 4 2 2 2 3 2" xfId="44214"/>
    <cellStyle name="Normalny 5 2 2 3 4 2 2 2 4" xfId="31125"/>
    <cellStyle name="Normalny 5 2 2 3 4 2 2 3" xfId="11309"/>
    <cellStyle name="Normalny 5 2 2 3 4 2 2 3 2" xfId="24539"/>
    <cellStyle name="Normalny 5 2 2 3 4 2 2 3 2 2" xfId="50734"/>
    <cellStyle name="Normalny 5 2 2 3 4 2 2 3 3" xfId="37656"/>
    <cellStyle name="Normalny 5 2 2 3 4 2 2 4" xfId="17957"/>
    <cellStyle name="Normalny 5 2 2 3 4 2 2 4 2" xfId="44213"/>
    <cellStyle name="Normalny 5 2 2 3 4 2 2 5" xfId="31124"/>
    <cellStyle name="Normalny 5 2 2 3 4 2 3" xfId="4591"/>
    <cellStyle name="Normalny 5 2 2 3 4 2 3 2" xfId="11311"/>
    <cellStyle name="Normalny 5 2 2 3 4 2 3 2 2" xfId="24541"/>
    <cellStyle name="Normalny 5 2 2 3 4 2 3 2 2 2" xfId="50736"/>
    <cellStyle name="Normalny 5 2 2 3 4 2 3 2 3" xfId="37658"/>
    <cellStyle name="Normalny 5 2 2 3 4 2 3 3" xfId="17959"/>
    <cellStyle name="Normalny 5 2 2 3 4 2 3 3 2" xfId="44215"/>
    <cellStyle name="Normalny 5 2 2 3 4 2 3 4" xfId="31126"/>
    <cellStyle name="Normalny 5 2 2 3 4 2 4" xfId="11308"/>
    <cellStyle name="Normalny 5 2 2 3 4 2 4 2" xfId="24538"/>
    <cellStyle name="Normalny 5 2 2 3 4 2 4 2 2" xfId="50733"/>
    <cellStyle name="Normalny 5 2 2 3 4 2 4 3" xfId="37655"/>
    <cellStyle name="Normalny 5 2 2 3 4 2 5" xfId="17956"/>
    <cellStyle name="Normalny 5 2 2 3 4 2 5 2" xfId="44212"/>
    <cellStyle name="Normalny 5 2 2 3 4 2 6" xfId="31123"/>
    <cellStyle name="Normalny 5 2 2 3 4 3" xfId="4592"/>
    <cellStyle name="Normalny 5 2 2 3 4 3 2" xfId="4593"/>
    <cellStyle name="Normalny 5 2 2 3 4 3 2 2" xfId="11313"/>
    <cellStyle name="Normalny 5 2 2 3 4 3 2 2 2" xfId="24543"/>
    <cellStyle name="Normalny 5 2 2 3 4 3 2 2 2 2" xfId="50738"/>
    <cellStyle name="Normalny 5 2 2 3 4 3 2 2 3" xfId="37660"/>
    <cellStyle name="Normalny 5 2 2 3 4 3 2 3" xfId="17961"/>
    <cellStyle name="Normalny 5 2 2 3 4 3 2 3 2" xfId="44217"/>
    <cellStyle name="Normalny 5 2 2 3 4 3 2 4" xfId="31128"/>
    <cellStyle name="Normalny 5 2 2 3 4 3 3" xfId="11312"/>
    <cellStyle name="Normalny 5 2 2 3 4 3 3 2" xfId="24542"/>
    <cellStyle name="Normalny 5 2 2 3 4 3 3 2 2" xfId="50737"/>
    <cellStyle name="Normalny 5 2 2 3 4 3 3 3" xfId="37659"/>
    <cellStyle name="Normalny 5 2 2 3 4 3 4" xfId="17960"/>
    <cellStyle name="Normalny 5 2 2 3 4 3 4 2" xfId="44216"/>
    <cellStyle name="Normalny 5 2 2 3 4 3 5" xfId="31127"/>
    <cellStyle name="Normalny 5 2 2 3 4 4" xfId="4594"/>
    <cellStyle name="Normalny 5 2 2 3 4 4 2" xfId="11314"/>
    <cellStyle name="Normalny 5 2 2 3 4 4 2 2" xfId="24544"/>
    <cellStyle name="Normalny 5 2 2 3 4 4 2 2 2" xfId="50739"/>
    <cellStyle name="Normalny 5 2 2 3 4 4 2 3" xfId="37661"/>
    <cellStyle name="Normalny 5 2 2 3 4 4 3" xfId="17962"/>
    <cellStyle name="Normalny 5 2 2 3 4 4 3 2" xfId="44218"/>
    <cellStyle name="Normalny 5 2 2 3 4 4 4" xfId="31129"/>
    <cellStyle name="Normalny 5 2 2 3 4 5" xfId="11307"/>
    <cellStyle name="Normalny 5 2 2 3 4 5 2" xfId="24537"/>
    <cellStyle name="Normalny 5 2 2 3 4 5 2 2" xfId="50732"/>
    <cellStyle name="Normalny 5 2 2 3 4 5 3" xfId="37654"/>
    <cellStyle name="Normalny 5 2 2 3 4 6" xfId="17955"/>
    <cellStyle name="Normalny 5 2 2 3 4 6 2" xfId="44211"/>
    <cellStyle name="Normalny 5 2 2 3 4 7" xfId="31122"/>
    <cellStyle name="Normalny 5 2 2 3 5" xfId="4595"/>
    <cellStyle name="Normalny 5 2 2 3 5 2" xfId="4596"/>
    <cellStyle name="Normalny 5 2 2 3 5 2 2" xfId="4597"/>
    <cellStyle name="Normalny 5 2 2 3 5 2 2 2" xfId="11317"/>
    <cellStyle name="Normalny 5 2 2 3 5 2 2 2 2" xfId="24547"/>
    <cellStyle name="Normalny 5 2 2 3 5 2 2 2 2 2" xfId="50742"/>
    <cellStyle name="Normalny 5 2 2 3 5 2 2 2 3" xfId="37664"/>
    <cellStyle name="Normalny 5 2 2 3 5 2 2 3" xfId="17965"/>
    <cellStyle name="Normalny 5 2 2 3 5 2 2 3 2" xfId="44221"/>
    <cellStyle name="Normalny 5 2 2 3 5 2 2 4" xfId="31132"/>
    <cellStyle name="Normalny 5 2 2 3 5 2 3" xfId="11316"/>
    <cellStyle name="Normalny 5 2 2 3 5 2 3 2" xfId="24546"/>
    <cellStyle name="Normalny 5 2 2 3 5 2 3 2 2" xfId="50741"/>
    <cellStyle name="Normalny 5 2 2 3 5 2 3 3" xfId="37663"/>
    <cellStyle name="Normalny 5 2 2 3 5 2 4" xfId="17964"/>
    <cellStyle name="Normalny 5 2 2 3 5 2 4 2" xfId="44220"/>
    <cellStyle name="Normalny 5 2 2 3 5 2 5" xfId="31131"/>
    <cellStyle name="Normalny 5 2 2 3 5 3" xfId="4598"/>
    <cellStyle name="Normalny 5 2 2 3 5 3 2" xfId="11318"/>
    <cellStyle name="Normalny 5 2 2 3 5 3 2 2" xfId="24548"/>
    <cellStyle name="Normalny 5 2 2 3 5 3 2 2 2" xfId="50743"/>
    <cellStyle name="Normalny 5 2 2 3 5 3 2 3" xfId="37665"/>
    <cellStyle name="Normalny 5 2 2 3 5 3 3" xfId="17966"/>
    <cellStyle name="Normalny 5 2 2 3 5 3 3 2" xfId="44222"/>
    <cellStyle name="Normalny 5 2 2 3 5 3 4" xfId="31133"/>
    <cellStyle name="Normalny 5 2 2 3 5 4" xfId="11315"/>
    <cellStyle name="Normalny 5 2 2 3 5 4 2" xfId="24545"/>
    <cellStyle name="Normalny 5 2 2 3 5 4 2 2" xfId="50740"/>
    <cellStyle name="Normalny 5 2 2 3 5 4 3" xfId="37662"/>
    <cellStyle name="Normalny 5 2 2 3 5 5" xfId="17963"/>
    <cellStyle name="Normalny 5 2 2 3 5 5 2" xfId="44219"/>
    <cellStyle name="Normalny 5 2 2 3 5 6" xfId="31130"/>
    <cellStyle name="Normalny 5 2 2 3 6" xfId="4599"/>
    <cellStyle name="Normalny 5 2 2 3 6 2" xfId="4600"/>
    <cellStyle name="Normalny 5 2 2 3 6 2 2" xfId="11320"/>
    <cellStyle name="Normalny 5 2 2 3 6 2 2 2" xfId="24550"/>
    <cellStyle name="Normalny 5 2 2 3 6 2 2 2 2" xfId="50745"/>
    <cellStyle name="Normalny 5 2 2 3 6 2 2 3" xfId="37667"/>
    <cellStyle name="Normalny 5 2 2 3 6 2 3" xfId="17968"/>
    <cellStyle name="Normalny 5 2 2 3 6 2 3 2" xfId="44224"/>
    <cellStyle name="Normalny 5 2 2 3 6 2 4" xfId="31135"/>
    <cellStyle name="Normalny 5 2 2 3 6 3" xfId="11319"/>
    <cellStyle name="Normalny 5 2 2 3 6 3 2" xfId="24549"/>
    <cellStyle name="Normalny 5 2 2 3 6 3 2 2" xfId="50744"/>
    <cellStyle name="Normalny 5 2 2 3 6 3 3" xfId="37666"/>
    <cellStyle name="Normalny 5 2 2 3 6 4" xfId="17967"/>
    <cellStyle name="Normalny 5 2 2 3 6 4 2" xfId="44223"/>
    <cellStyle name="Normalny 5 2 2 3 6 5" xfId="31134"/>
    <cellStyle name="Normalny 5 2 2 3 7" xfId="4601"/>
    <cellStyle name="Normalny 5 2 2 3 7 2" xfId="11321"/>
    <cellStyle name="Normalny 5 2 2 3 7 2 2" xfId="24551"/>
    <cellStyle name="Normalny 5 2 2 3 7 2 2 2" xfId="50746"/>
    <cellStyle name="Normalny 5 2 2 3 7 2 3" xfId="37668"/>
    <cellStyle name="Normalny 5 2 2 3 7 3" xfId="17969"/>
    <cellStyle name="Normalny 5 2 2 3 7 3 2" xfId="44225"/>
    <cellStyle name="Normalny 5 2 2 3 7 4" xfId="31136"/>
    <cellStyle name="Normalny 5 2 2 3 8" xfId="11258"/>
    <cellStyle name="Normalny 5 2 2 3 8 2" xfId="24488"/>
    <cellStyle name="Normalny 5 2 2 3 8 2 2" xfId="50683"/>
    <cellStyle name="Normalny 5 2 2 3 8 3" xfId="37605"/>
    <cellStyle name="Normalny 5 2 2 3 9" xfId="17906"/>
    <cellStyle name="Normalny 5 2 2 3 9 2" xfId="44162"/>
    <cellStyle name="Normalny 5 2 2 4" xfId="4602"/>
    <cellStyle name="Normalny 5 2 2 4 2" xfId="4603"/>
    <cellStyle name="Normalny 5 2 2 4 2 2" xfId="4604"/>
    <cellStyle name="Normalny 5 2 2 4 2 2 2" xfId="4605"/>
    <cellStyle name="Normalny 5 2 2 4 2 2 2 2" xfId="4606"/>
    <cellStyle name="Normalny 5 2 2 4 2 2 2 2 2" xfId="4607"/>
    <cellStyle name="Normalny 5 2 2 4 2 2 2 2 2 2" xfId="11327"/>
    <cellStyle name="Normalny 5 2 2 4 2 2 2 2 2 2 2" xfId="24557"/>
    <cellStyle name="Normalny 5 2 2 4 2 2 2 2 2 2 2 2" xfId="50752"/>
    <cellStyle name="Normalny 5 2 2 4 2 2 2 2 2 2 3" xfId="37674"/>
    <cellStyle name="Normalny 5 2 2 4 2 2 2 2 2 3" xfId="17975"/>
    <cellStyle name="Normalny 5 2 2 4 2 2 2 2 2 3 2" xfId="44231"/>
    <cellStyle name="Normalny 5 2 2 4 2 2 2 2 2 4" xfId="31142"/>
    <cellStyle name="Normalny 5 2 2 4 2 2 2 2 3" xfId="11326"/>
    <cellStyle name="Normalny 5 2 2 4 2 2 2 2 3 2" xfId="24556"/>
    <cellStyle name="Normalny 5 2 2 4 2 2 2 2 3 2 2" xfId="50751"/>
    <cellStyle name="Normalny 5 2 2 4 2 2 2 2 3 3" xfId="37673"/>
    <cellStyle name="Normalny 5 2 2 4 2 2 2 2 4" xfId="17974"/>
    <cellStyle name="Normalny 5 2 2 4 2 2 2 2 4 2" xfId="44230"/>
    <cellStyle name="Normalny 5 2 2 4 2 2 2 2 5" xfId="31141"/>
    <cellStyle name="Normalny 5 2 2 4 2 2 2 3" xfId="4608"/>
    <cellStyle name="Normalny 5 2 2 4 2 2 2 3 2" xfId="11328"/>
    <cellStyle name="Normalny 5 2 2 4 2 2 2 3 2 2" xfId="24558"/>
    <cellStyle name="Normalny 5 2 2 4 2 2 2 3 2 2 2" xfId="50753"/>
    <cellStyle name="Normalny 5 2 2 4 2 2 2 3 2 3" xfId="37675"/>
    <cellStyle name="Normalny 5 2 2 4 2 2 2 3 3" xfId="17976"/>
    <cellStyle name="Normalny 5 2 2 4 2 2 2 3 3 2" xfId="44232"/>
    <cellStyle name="Normalny 5 2 2 4 2 2 2 3 4" xfId="31143"/>
    <cellStyle name="Normalny 5 2 2 4 2 2 2 4" xfId="11325"/>
    <cellStyle name="Normalny 5 2 2 4 2 2 2 4 2" xfId="24555"/>
    <cellStyle name="Normalny 5 2 2 4 2 2 2 4 2 2" xfId="50750"/>
    <cellStyle name="Normalny 5 2 2 4 2 2 2 4 3" xfId="37672"/>
    <cellStyle name="Normalny 5 2 2 4 2 2 2 5" xfId="17973"/>
    <cellStyle name="Normalny 5 2 2 4 2 2 2 5 2" xfId="44229"/>
    <cellStyle name="Normalny 5 2 2 4 2 2 2 6" xfId="31140"/>
    <cellStyle name="Normalny 5 2 2 4 2 2 3" xfId="4609"/>
    <cellStyle name="Normalny 5 2 2 4 2 2 3 2" xfId="4610"/>
    <cellStyle name="Normalny 5 2 2 4 2 2 3 2 2" xfId="11330"/>
    <cellStyle name="Normalny 5 2 2 4 2 2 3 2 2 2" xfId="24560"/>
    <cellStyle name="Normalny 5 2 2 4 2 2 3 2 2 2 2" xfId="50755"/>
    <cellStyle name="Normalny 5 2 2 4 2 2 3 2 2 3" xfId="37677"/>
    <cellStyle name="Normalny 5 2 2 4 2 2 3 2 3" xfId="17978"/>
    <cellStyle name="Normalny 5 2 2 4 2 2 3 2 3 2" xfId="44234"/>
    <cellStyle name="Normalny 5 2 2 4 2 2 3 2 4" xfId="31145"/>
    <cellStyle name="Normalny 5 2 2 4 2 2 3 3" xfId="11329"/>
    <cellStyle name="Normalny 5 2 2 4 2 2 3 3 2" xfId="24559"/>
    <cellStyle name="Normalny 5 2 2 4 2 2 3 3 2 2" xfId="50754"/>
    <cellStyle name="Normalny 5 2 2 4 2 2 3 3 3" xfId="37676"/>
    <cellStyle name="Normalny 5 2 2 4 2 2 3 4" xfId="17977"/>
    <cellStyle name="Normalny 5 2 2 4 2 2 3 4 2" xfId="44233"/>
    <cellStyle name="Normalny 5 2 2 4 2 2 3 5" xfId="31144"/>
    <cellStyle name="Normalny 5 2 2 4 2 2 4" xfId="4611"/>
    <cellStyle name="Normalny 5 2 2 4 2 2 4 2" xfId="11331"/>
    <cellStyle name="Normalny 5 2 2 4 2 2 4 2 2" xfId="24561"/>
    <cellStyle name="Normalny 5 2 2 4 2 2 4 2 2 2" xfId="50756"/>
    <cellStyle name="Normalny 5 2 2 4 2 2 4 2 3" xfId="37678"/>
    <cellStyle name="Normalny 5 2 2 4 2 2 4 3" xfId="17979"/>
    <cellStyle name="Normalny 5 2 2 4 2 2 4 3 2" xfId="44235"/>
    <cellStyle name="Normalny 5 2 2 4 2 2 4 4" xfId="31146"/>
    <cellStyle name="Normalny 5 2 2 4 2 2 5" xfId="11324"/>
    <cellStyle name="Normalny 5 2 2 4 2 2 5 2" xfId="24554"/>
    <cellStyle name="Normalny 5 2 2 4 2 2 5 2 2" xfId="50749"/>
    <cellStyle name="Normalny 5 2 2 4 2 2 5 3" xfId="37671"/>
    <cellStyle name="Normalny 5 2 2 4 2 2 6" xfId="17972"/>
    <cellStyle name="Normalny 5 2 2 4 2 2 6 2" xfId="44228"/>
    <cellStyle name="Normalny 5 2 2 4 2 2 7" xfId="31139"/>
    <cellStyle name="Normalny 5 2 2 4 2 3" xfId="4612"/>
    <cellStyle name="Normalny 5 2 2 4 2 3 2" xfId="4613"/>
    <cellStyle name="Normalny 5 2 2 4 2 3 2 2" xfId="4614"/>
    <cellStyle name="Normalny 5 2 2 4 2 3 2 2 2" xfId="11334"/>
    <cellStyle name="Normalny 5 2 2 4 2 3 2 2 2 2" xfId="24564"/>
    <cellStyle name="Normalny 5 2 2 4 2 3 2 2 2 2 2" xfId="50759"/>
    <cellStyle name="Normalny 5 2 2 4 2 3 2 2 2 3" xfId="37681"/>
    <cellStyle name="Normalny 5 2 2 4 2 3 2 2 3" xfId="17982"/>
    <cellStyle name="Normalny 5 2 2 4 2 3 2 2 3 2" xfId="44238"/>
    <cellStyle name="Normalny 5 2 2 4 2 3 2 2 4" xfId="31149"/>
    <cellStyle name="Normalny 5 2 2 4 2 3 2 3" xfId="11333"/>
    <cellStyle name="Normalny 5 2 2 4 2 3 2 3 2" xfId="24563"/>
    <cellStyle name="Normalny 5 2 2 4 2 3 2 3 2 2" xfId="50758"/>
    <cellStyle name="Normalny 5 2 2 4 2 3 2 3 3" xfId="37680"/>
    <cellStyle name="Normalny 5 2 2 4 2 3 2 4" xfId="17981"/>
    <cellStyle name="Normalny 5 2 2 4 2 3 2 4 2" xfId="44237"/>
    <cellStyle name="Normalny 5 2 2 4 2 3 2 5" xfId="31148"/>
    <cellStyle name="Normalny 5 2 2 4 2 3 3" xfId="4615"/>
    <cellStyle name="Normalny 5 2 2 4 2 3 3 2" xfId="11335"/>
    <cellStyle name="Normalny 5 2 2 4 2 3 3 2 2" xfId="24565"/>
    <cellStyle name="Normalny 5 2 2 4 2 3 3 2 2 2" xfId="50760"/>
    <cellStyle name="Normalny 5 2 2 4 2 3 3 2 3" xfId="37682"/>
    <cellStyle name="Normalny 5 2 2 4 2 3 3 3" xfId="17983"/>
    <cellStyle name="Normalny 5 2 2 4 2 3 3 3 2" xfId="44239"/>
    <cellStyle name="Normalny 5 2 2 4 2 3 3 4" xfId="31150"/>
    <cellStyle name="Normalny 5 2 2 4 2 3 4" xfId="11332"/>
    <cellStyle name="Normalny 5 2 2 4 2 3 4 2" xfId="24562"/>
    <cellStyle name="Normalny 5 2 2 4 2 3 4 2 2" xfId="50757"/>
    <cellStyle name="Normalny 5 2 2 4 2 3 4 3" xfId="37679"/>
    <cellStyle name="Normalny 5 2 2 4 2 3 5" xfId="17980"/>
    <cellStyle name="Normalny 5 2 2 4 2 3 5 2" xfId="44236"/>
    <cellStyle name="Normalny 5 2 2 4 2 3 6" xfId="31147"/>
    <cellStyle name="Normalny 5 2 2 4 2 4" xfId="4616"/>
    <cellStyle name="Normalny 5 2 2 4 2 4 2" xfId="4617"/>
    <cellStyle name="Normalny 5 2 2 4 2 4 2 2" xfId="11337"/>
    <cellStyle name="Normalny 5 2 2 4 2 4 2 2 2" xfId="24567"/>
    <cellStyle name="Normalny 5 2 2 4 2 4 2 2 2 2" xfId="50762"/>
    <cellStyle name="Normalny 5 2 2 4 2 4 2 2 3" xfId="37684"/>
    <cellStyle name="Normalny 5 2 2 4 2 4 2 3" xfId="17985"/>
    <cellStyle name="Normalny 5 2 2 4 2 4 2 3 2" xfId="44241"/>
    <cellStyle name="Normalny 5 2 2 4 2 4 2 4" xfId="31152"/>
    <cellStyle name="Normalny 5 2 2 4 2 4 3" xfId="11336"/>
    <cellStyle name="Normalny 5 2 2 4 2 4 3 2" xfId="24566"/>
    <cellStyle name="Normalny 5 2 2 4 2 4 3 2 2" xfId="50761"/>
    <cellStyle name="Normalny 5 2 2 4 2 4 3 3" xfId="37683"/>
    <cellStyle name="Normalny 5 2 2 4 2 4 4" xfId="17984"/>
    <cellStyle name="Normalny 5 2 2 4 2 4 4 2" xfId="44240"/>
    <cellStyle name="Normalny 5 2 2 4 2 4 5" xfId="31151"/>
    <cellStyle name="Normalny 5 2 2 4 2 5" xfId="4618"/>
    <cellStyle name="Normalny 5 2 2 4 2 5 2" xfId="11338"/>
    <cellStyle name="Normalny 5 2 2 4 2 5 2 2" xfId="24568"/>
    <cellStyle name="Normalny 5 2 2 4 2 5 2 2 2" xfId="50763"/>
    <cellStyle name="Normalny 5 2 2 4 2 5 2 3" xfId="37685"/>
    <cellStyle name="Normalny 5 2 2 4 2 5 3" xfId="17986"/>
    <cellStyle name="Normalny 5 2 2 4 2 5 3 2" xfId="44242"/>
    <cellStyle name="Normalny 5 2 2 4 2 5 4" xfId="31153"/>
    <cellStyle name="Normalny 5 2 2 4 2 6" xfId="11323"/>
    <cellStyle name="Normalny 5 2 2 4 2 6 2" xfId="24553"/>
    <cellStyle name="Normalny 5 2 2 4 2 6 2 2" xfId="50748"/>
    <cellStyle name="Normalny 5 2 2 4 2 6 3" xfId="37670"/>
    <cellStyle name="Normalny 5 2 2 4 2 7" xfId="17971"/>
    <cellStyle name="Normalny 5 2 2 4 2 7 2" xfId="44227"/>
    <cellStyle name="Normalny 5 2 2 4 2 8" xfId="31138"/>
    <cellStyle name="Normalny 5 2 2 4 3" xfId="4619"/>
    <cellStyle name="Normalny 5 2 2 4 3 2" xfId="4620"/>
    <cellStyle name="Normalny 5 2 2 4 3 2 2" xfId="4621"/>
    <cellStyle name="Normalny 5 2 2 4 3 2 2 2" xfId="4622"/>
    <cellStyle name="Normalny 5 2 2 4 3 2 2 2 2" xfId="11342"/>
    <cellStyle name="Normalny 5 2 2 4 3 2 2 2 2 2" xfId="24572"/>
    <cellStyle name="Normalny 5 2 2 4 3 2 2 2 2 2 2" xfId="50767"/>
    <cellStyle name="Normalny 5 2 2 4 3 2 2 2 2 3" xfId="37689"/>
    <cellStyle name="Normalny 5 2 2 4 3 2 2 2 3" xfId="17990"/>
    <cellStyle name="Normalny 5 2 2 4 3 2 2 2 3 2" xfId="44246"/>
    <cellStyle name="Normalny 5 2 2 4 3 2 2 2 4" xfId="31157"/>
    <cellStyle name="Normalny 5 2 2 4 3 2 2 3" xfId="11341"/>
    <cellStyle name="Normalny 5 2 2 4 3 2 2 3 2" xfId="24571"/>
    <cellStyle name="Normalny 5 2 2 4 3 2 2 3 2 2" xfId="50766"/>
    <cellStyle name="Normalny 5 2 2 4 3 2 2 3 3" xfId="37688"/>
    <cellStyle name="Normalny 5 2 2 4 3 2 2 4" xfId="17989"/>
    <cellStyle name="Normalny 5 2 2 4 3 2 2 4 2" xfId="44245"/>
    <cellStyle name="Normalny 5 2 2 4 3 2 2 5" xfId="31156"/>
    <cellStyle name="Normalny 5 2 2 4 3 2 3" xfId="4623"/>
    <cellStyle name="Normalny 5 2 2 4 3 2 3 2" xfId="11343"/>
    <cellStyle name="Normalny 5 2 2 4 3 2 3 2 2" xfId="24573"/>
    <cellStyle name="Normalny 5 2 2 4 3 2 3 2 2 2" xfId="50768"/>
    <cellStyle name="Normalny 5 2 2 4 3 2 3 2 3" xfId="37690"/>
    <cellStyle name="Normalny 5 2 2 4 3 2 3 3" xfId="17991"/>
    <cellStyle name="Normalny 5 2 2 4 3 2 3 3 2" xfId="44247"/>
    <cellStyle name="Normalny 5 2 2 4 3 2 3 4" xfId="31158"/>
    <cellStyle name="Normalny 5 2 2 4 3 2 4" xfId="11340"/>
    <cellStyle name="Normalny 5 2 2 4 3 2 4 2" xfId="24570"/>
    <cellStyle name="Normalny 5 2 2 4 3 2 4 2 2" xfId="50765"/>
    <cellStyle name="Normalny 5 2 2 4 3 2 4 3" xfId="37687"/>
    <cellStyle name="Normalny 5 2 2 4 3 2 5" xfId="17988"/>
    <cellStyle name="Normalny 5 2 2 4 3 2 5 2" xfId="44244"/>
    <cellStyle name="Normalny 5 2 2 4 3 2 6" xfId="31155"/>
    <cellStyle name="Normalny 5 2 2 4 3 3" xfId="4624"/>
    <cellStyle name="Normalny 5 2 2 4 3 3 2" xfId="4625"/>
    <cellStyle name="Normalny 5 2 2 4 3 3 2 2" xfId="11345"/>
    <cellStyle name="Normalny 5 2 2 4 3 3 2 2 2" xfId="24575"/>
    <cellStyle name="Normalny 5 2 2 4 3 3 2 2 2 2" xfId="50770"/>
    <cellStyle name="Normalny 5 2 2 4 3 3 2 2 3" xfId="37692"/>
    <cellStyle name="Normalny 5 2 2 4 3 3 2 3" xfId="17993"/>
    <cellStyle name="Normalny 5 2 2 4 3 3 2 3 2" xfId="44249"/>
    <cellStyle name="Normalny 5 2 2 4 3 3 2 4" xfId="31160"/>
    <cellStyle name="Normalny 5 2 2 4 3 3 3" xfId="11344"/>
    <cellStyle name="Normalny 5 2 2 4 3 3 3 2" xfId="24574"/>
    <cellStyle name="Normalny 5 2 2 4 3 3 3 2 2" xfId="50769"/>
    <cellStyle name="Normalny 5 2 2 4 3 3 3 3" xfId="37691"/>
    <cellStyle name="Normalny 5 2 2 4 3 3 4" xfId="17992"/>
    <cellStyle name="Normalny 5 2 2 4 3 3 4 2" xfId="44248"/>
    <cellStyle name="Normalny 5 2 2 4 3 3 5" xfId="31159"/>
    <cellStyle name="Normalny 5 2 2 4 3 4" xfId="4626"/>
    <cellStyle name="Normalny 5 2 2 4 3 4 2" xfId="11346"/>
    <cellStyle name="Normalny 5 2 2 4 3 4 2 2" xfId="24576"/>
    <cellStyle name="Normalny 5 2 2 4 3 4 2 2 2" xfId="50771"/>
    <cellStyle name="Normalny 5 2 2 4 3 4 2 3" xfId="37693"/>
    <cellStyle name="Normalny 5 2 2 4 3 4 3" xfId="17994"/>
    <cellStyle name="Normalny 5 2 2 4 3 4 3 2" xfId="44250"/>
    <cellStyle name="Normalny 5 2 2 4 3 4 4" xfId="31161"/>
    <cellStyle name="Normalny 5 2 2 4 3 5" xfId="11339"/>
    <cellStyle name="Normalny 5 2 2 4 3 5 2" xfId="24569"/>
    <cellStyle name="Normalny 5 2 2 4 3 5 2 2" xfId="50764"/>
    <cellStyle name="Normalny 5 2 2 4 3 5 3" xfId="37686"/>
    <cellStyle name="Normalny 5 2 2 4 3 6" xfId="17987"/>
    <cellStyle name="Normalny 5 2 2 4 3 6 2" xfId="44243"/>
    <cellStyle name="Normalny 5 2 2 4 3 7" xfId="31154"/>
    <cellStyle name="Normalny 5 2 2 4 4" xfId="4627"/>
    <cellStyle name="Normalny 5 2 2 4 4 2" xfId="4628"/>
    <cellStyle name="Normalny 5 2 2 4 4 2 2" xfId="4629"/>
    <cellStyle name="Normalny 5 2 2 4 4 2 2 2" xfId="11349"/>
    <cellStyle name="Normalny 5 2 2 4 4 2 2 2 2" xfId="24579"/>
    <cellStyle name="Normalny 5 2 2 4 4 2 2 2 2 2" xfId="50774"/>
    <cellStyle name="Normalny 5 2 2 4 4 2 2 2 3" xfId="37696"/>
    <cellStyle name="Normalny 5 2 2 4 4 2 2 3" xfId="17997"/>
    <cellStyle name="Normalny 5 2 2 4 4 2 2 3 2" xfId="44253"/>
    <cellStyle name="Normalny 5 2 2 4 4 2 2 4" xfId="31164"/>
    <cellStyle name="Normalny 5 2 2 4 4 2 3" xfId="11348"/>
    <cellStyle name="Normalny 5 2 2 4 4 2 3 2" xfId="24578"/>
    <cellStyle name="Normalny 5 2 2 4 4 2 3 2 2" xfId="50773"/>
    <cellStyle name="Normalny 5 2 2 4 4 2 3 3" xfId="37695"/>
    <cellStyle name="Normalny 5 2 2 4 4 2 4" xfId="17996"/>
    <cellStyle name="Normalny 5 2 2 4 4 2 4 2" xfId="44252"/>
    <cellStyle name="Normalny 5 2 2 4 4 2 5" xfId="31163"/>
    <cellStyle name="Normalny 5 2 2 4 4 3" xfId="4630"/>
    <cellStyle name="Normalny 5 2 2 4 4 3 2" xfId="11350"/>
    <cellStyle name="Normalny 5 2 2 4 4 3 2 2" xfId="24580"/>
    <cellStyle name="Normalny 5 2 2 4 4 3 2 2 2" xfId="50775"/>
    <cellStyle name="Normalny 5 2 2 4 4 3 2 3" xfId="37697"/>
    <cellStyle name="Normalny 5 2 2 4 4 3 3" xfId="17998"/>
    <cellStyle name="Normalny 5 2 2 4 4 3 3 2" xfId="44254"/>
    <cellStyle name="Normalny 5 2 2 4 4 3 4" xfId="31165"/>
    <cellStyle name="Normalny 5 2 2 4 4 4" xfId="11347"/>
    <cellStyle name="Normalny 5 2 2 4 4 4 2" xfId="24577"/>
    <cellStyle name="Normalny 5 2 2 4 4 4 2 2" xfId="50772"/>
    <cellStyle name="Normalny 5 2 2 4 4 4 3" xfId="37694"/>
    <cellStyle name="Normalny 5 2 2 4 4 5" xfId="17995"/>
    <cellStyle name="Normalny 5 2 2 4 4 5 2" xfId="44251"/>
    <cellStyle name="Normalny 5 2 2 4 4 6" xfId="31162"/>
    <cellStyle name="Normalny 5 2 2 4 5" xfId="4631"/>
    <cellStyle name="Normalny 5 2 2 4 5 2" xfId="4632"/>
    <cellStyle name="Normalny 5 2 2 4 5 2 2" xfId="11352"/>
    <cellStyle name="Normalny 5 2 2 4 5 2 2 2" xfId="24582"/>
    <cellStyle name="Normalny 5 2 2 4 5 2 2 2 2" xfId="50777"/>
    <cellStyle name="Normalny 5 2 2 4 5 2 2 3" xfId="37699"/>
    <cellStyle name="Normalny 5 2 2 4 5 2 3" xfId="18000"/>
    <cellStyle name="Normalny 5 2 2 4 5 2 3 2" xfId="44256"/>
    <cellStyle name="Normalny 5 2 2 4 5 2 4" xfId="31167"/>
    <cellStyle name="Normalny 5 2 2 4 5 3" xfId="11351"/>
    <cellStyle name="Normalny 5 2 2 4 5 3 2" xfId="24581"/>
    <cellStyle name="Normalny 5 2 2 4 5 3 2 2" xfId="50776"/>
    <cellStyle name="Normalny 5 2 2 4 5 3 3" xfId="37698"/>
    <cellStyle name="Normalny 5 2 2 4 5 4" xfId="17999"/>
    <cellStyle name="Normalny 5 2 2 4 5 4 2" xfId="44255"/>
    <cellStyle name="Normalny 5 2 2 4 5 5" xfId="31166"/>
    <cellStyle name="Normalny 5 2 2 4 6" xfId="4633"/>
    <cellStyle name="Normalny 5 2 2 4 6 2" xfId="11353"/>
    <cellStyle name="Normalny 5 2 2 4 6 2 2" xfId="24583"/>
    <cellStyle name="Normalny 5 2 2 4 6 2 2 2" xfId="50778"/>
    <cellStyle name="Normalny 5 2 2 4 6 2 3" xfId="37700"/>
    <cellStyle name="Normalny 5 2 2 4 6 3" xfId="18001"/>
    <cellStyle name="Normalny 5 2 2 4 6 3 2" xfId="44257"/>
    <cellStyle name="Normalny 5 2 2 4 6 4" xfId="31168"/>
    <cellStyle name="Normalny 5 2 2 4 7" xfId="11322"/>
    <cellStyle name="Normalny 5 2 2 4 7 2" xfId="24552"/>
    <cellStyle name="Normalny 5 2 2 4 7 2 2" xfId="50747"/>
    <cellStyle name="Normalny 5 2 2 4 7 3" xfId="37669"/>
    <cellStyle name="Normalny 5 2 2 4 8" xfId="17970"/>
    <cellStyle name="Normalny 5 2 2 4 8 2" xfId="44226"/>
    <cellStyle name="Normalny 5 2 2 4 9" xfId="31137"/>
    <cellStyle name="Normalny 5 2 2 5" xfId="4634"/>
    <cellStyle name="Normalny 5 2 2 5 2" xfId="4635"/>
    <cellStyle name="Normalny 5 2 2 5 2 2" xfId="4636"/>
    <cellStyle name="Normalny 5 2 2 5 2 2 2" xfId="4637"/>
    <cellStyle name="Normalny 5 2 2 5 2 2 2 2" xfId="4638"/>
    <cellStyle name="Normalny 5 2 2 5 2 2 2 2 2" xfId="11358"/>
    <cellStyle name="Normalny 5 2 2 5 2 2 2 2 2 2" xfId="24588"/>
    <cellStyle name="Normalny 5 2 2 5 2 2 2 2 2 2 2" xfId="50783"/>
    <cellStyle name="Normalny 5 2 2 5 2 2 2 2 2 3" xfId="37705"/>
    <cellStyle name="Normalny 5 2 2 5 2 2 2 2 3" xfId="18006"/>
    <cellStyle name="Normalny 5 2 2 5 2 2 2 2 3 2" xfId="44262"/>
    <cellStyle name="Normalny 5 2 2 5 2 2 2 2 4" xfId="31173"/>
    <cellStyle name="Normalny 5 2 2 5 2 2 2 3" xfId="11357"/>
    <cellStyle name="Normalny 5 2 2 5 2 2 2 3 2" xfId="24587"/>
    <cellStyle name="Normalny 5 2 2 5 2 2 2 3 2 2" xfId="50782"/>
    <cellStyle name="Normalny 5 2 2 5 2 2 2 3 3" xfId="37704"/>
    <cellStyle name="Normalny 5 2 2 5 2 2 2 4" xfId="18005"/>
    <cellStyle name="Normalny 5 2 2 5 2 2 2 4 2" xfId="44261"/>
    <cellStyle name="Normalny 5 2 2 5 2 2 2 5" xfId="31172"/>
    <cellStyle name="Normalny 5 2 2 5 2 2 3" xfId="4639"/>
    <cellStyle name="Normalny 5 2 2 5 2 2 3 2" xfId="11359"/>
    <cellStyle name="Normalny 5 2 2 5 2 2 3 2 2" xfId="24589"/>
    <cellStyle name="Normalny 5 2 2 5 2 2 3 2 2 2" xfId="50784"/>
    <cellStyle name="Normalny 5 2 2 5 2 2 3 2 3" xfId="37706"/>
    <cellStyle name="Normalny 5 2 2 5 2 2 3 3" xfId="18007"/>
    <cellStyle name="Normalny 5 2 2 5 2 2 3 3 2" xfId="44263"/>
    <cellStyle name="Normalny 5 2 2 5 2 2 3 4" xfId="31174"/>
    <cellStyle name="Normalny 5 2 2 5 2 2 4" xfId="11356"/>
    <cellStyle name="Normalny 5 2 2 5 2 2 4 2" xfId="24586"/>
    <cellStyle name="Normalny 5 2 2 5 2 2 4 2 2" xfId="50781"/>
    <cellStyle name="Normalny 5 2 2 5 2 2 4 3" xfId="37703"/>
    <cellStyle name="Normalny 5 2 2 5 2 2 5" xfId="18004"/>
    <cellStyle name="Normalny 5 2 2 5 2 2 5 2" xfId="44260"/>
    <cellStyle name="Normalny 5 2 2 5 2 2 6" xfId="31171"/>
    <cellStyle name="Normalny 5 2 2 5 2 3" xfId="4640"/>
    <cellStyle name="Normalny 5 2 2 5 2 3 2" xfId="4641"/>
    <cellStyle name="Normalny 5 2 2 5 2 3 2 2" xfId="11361"/>
    <cellStyle name="Normalny 5 2 2 5 2 3 2 2 2" xfId="24591"/>
    <cellStyle name="Normalny 5 2 2 5 2 3 2 2 2 2" xfId="50786"/>
    <cellStyle name="Normalny 5 2 2 5 2 3 2 2 3" xfId="37708"/>
    <cellStyle name="Normalny 5 2 2 5 2 3 2 3" xfId="18009"/>
    <cellStyle name="Normalny 5 2 2 5 2 3 2 3 2" xfId="44265"/>
    <cellStyle name="Normalny 5 2 2 5 2 3 2 4" xfId="31176"/>
    <cellStyle name="Normalny 5 2 2 5 2 3 3" xfId="11360"/>
    <cellStyle name="Normalny 5 2 2 5 2 3 3 2" xfId="24590"/>
    <cellStyle name="Normalny 5 2 2 5 2 3 3 2 2" xfId="50785"/>
    <cellStyle name="Normalny 5 2 2 5 2 3 3 3" xfId="37707"/>
    <cellStyle name="Normalny 5 2 2 5 2 3 4" xfId="18008"/>
    <cellStyle name="Normalny 5 2 2 5 2 3 4 2" xfId="44264"/>
    <cellStyle name="Normalny 5 2 2 5 2 3 5" xfId="31175"/>
    <cellStyle name="Normalny 5 2 2 5 2 4" xfId="4642"/>
    <cellStyle name="Normalny 5 2 2 5 2 4 2" xfId="11362"/>
    <cellStyle name="Normalny 5 2 2 5 2 4 2 2" xfId="24592"/>
    <cellStyle name="Normalny 5 2 2 5 2 4 2 2 2" xfId="50787"/>
    <cellStyle name="Normalny 5 2 2 5 2 4 2 3" xfId="37709"/>
    <cellStyle name="Normalny 5 2 2 5 2 4 3" xfId="18010"/>
    <cellStyle name="Normalny 5 2 2 5 2 4 3 2" xfId="44266"/>
    <cellStyle name="Normalny 5 2 2 5 2 4 4" xfId="31177"/>
    <cellStyle name="Normalny 5 2 2 5 2 5" xfId="11355"/>
    <cellStyle name="Normalny 5 2 2 5 2 5 2" xfId="24585"/>
    <cellStyle name="Normalny 5 2 2 5 2 5 2 2" xfId="50780"/>
    <cellStyle name="Normalny 5 2 2 5 2 5 3" xfId="37702"/>
    <cellStyle name="Normalny 5 2 2 5 2 6" xfId="18003"/>
    <cellStyle name="Normalny 5 2 2 5 2 6 2" xfId="44259"/>
    <cellStyle name="Normalny 5 2 2 5 2 7" xfId="31170"/>
    <cellStyle name="Normalny 5 2 2 5 3" xfId="4643"/>
    <cellStyle name="Normalny 5 2 2 5 3 2" xfId="4644"/>
    <cellStyle name="Normalny 5 2 2 5 3 2 2" xfId="4645"/>
    <cellStyle name="Normalny 5 2 2 5 3 2 2 2" xfId="11365"/>
    <cellStyle name="Normalny 5 2 2 5 3 2 2 2 2" xfId="24595"/>
    <cellStyle name="Normalny 5 2 2 5 3 2 2 2 2 2" xfId="50790"/>
    <cellStyle name="Normalny 5 2 2 5 3 2 2 2 3" xfId="37712"/>
    <cellStyle name="Normalny 5 2 2 5 3 2 2 3" xfId="18013"/>
    <cellStyle name="Normalny 5 2 2 5 3 2 2 3 2" xfId="44269"/>
    <cellStyle name="Normalny 5 2 2 5 3 2 2 4" xfId="31180"/>
    <cellStyle name="Normalny 5 2 2 5 3 2 3" xfId="11364"/>
    <cellStyle name="Normalny 5 2 2 5 3 2 3 2" xfId="24594"/>
    <cellStyle name="Normalny 5 2 2 5 3 2 3 2 2" xfId="50789"/>
    <cellStyle name="Normalny 5 2 2 5 3 2 3 3" xfId="37711"/>
    <cellStyle name="Normalny 5 2 2 5 3 2 4" xfId="18012"/>
    <cellStyle name="Normalny 5 2 2 5 3 2 4 2" xfId="44268"/>
    <cellStyle name="Normalny 5 2 2 5 3 2 5" xfId="31179"/>
    <cellStyle name="Normalny 5 2 2 5 3 3" xfId="4646"/>
    <cellStyle name="Normalny 5 2 2 5 3 3 2" xfId="11366"/>
    <cellStyle name="Normalny 5 2 2 5 3 3 2 2" xfId="24596"/>
    <cellStyle name="Normalny 5 2 2 5 3 3 2 2 2" xfId="50791"/>
    <cellStyle name="Normalny 5 2 2 5 3 3 2 3" xfId="37713"/>
    <cellStyle name="Normalny 5 2 2 5 3 3 3" xfId="18014"/>
    <cellStyle name="Normalny 5 2 2 5 3 3 3 2" xfId="44270"/>
    <cellStyle name="Normalny 5 2 2 5 3 3 4" xfId="31181"/>
    <cellStyle name="Normalny 5 2 2 5 3 4" xfId="11363"/>
    <cellStyle name="Normalny 5 2 2 5 3 4 2" xfId="24593"/>
    <cellStyle name="Normalny 5 2 2 5 3 4 2 2" xfId="50788"/>
    <cellStyle name="Normalny 5 2 2 5 3 4 3" xfId="37710"/>
    <cellStyle name="Normalny 5 2 2 5 3 5" xfId="18011"/>
    <cellStyle name="Normalny 5 2 2 5 3 5 2" xfId="44267"/>
    <cellStyle name="Normalny 5 2 2 5 3 6" xfId="31178"/>
    <cellStyle name="Normalny 5 2 2 5 4" xfId="4647"/>
    <cellStyle name="Normalny 5 2 2 5 4 2" xfId="4648"/>
    <cellStyle name="Normalny 5 2 2 5 4 2 2" xfId="11368"/>
    <cellStyle name="Normalny 5 2 2 5 4 2 2 2" xfId="24598"/>
    <cellStyle name="Normalny 5 2 2 5 4 2 2 2 2" xfId="50793"/>
    <cellStyle name="Normalny 5 2 2 5 4 2 2 3" xfId="37715"/>
    <cellStyle name="Normalny 5 2 2 5 4 2 3" xfId="18016"/>
    <cellStyle name="Normalny 5 2 2 5 4 2 3 2" xfId="44272"/>
    <cellStyle name="Normalny 5 2 2 5 4 2 4" xfId="31183"/>
    <cellStyle name="Normalny 5 2 2 5 4 3" xfId="11367"/>
    <cellStyle name="Normalny 5 2 2 5 4 3 2" xfId="24597"/>
    <cellStyle name="Normalny 5 2 2 5 4 3 2 2" xfId="50792"/>
    <cellStyle name="Normalny 5 2 2 5 4 3 3" xfId="37714"/>
    <cellStyle name="Normalny 5 2 2 5 4 4" xfId="18015"/>
    <cellStyle name="Normalny 5 2 2 5 4 4 2" xfId="44271"/>
    <cellStyle name="Normalny 5 2 2 5 4 5" xfId="31182"/>
    <cellStyle name="Normalny 5 2 2 5 5" xfId="4649"/>
    <cellStyle name="Normalny 5 2 2 5 5 2" xfId="11369"/>
    <cellStyle name="Normalny 5 2 2 5 5 2 2" xfId="24599"/>
    <cellStyle name="Normalny 5 2 2 5 5 2 2 2" xfId="50794"/>
    <cellStyle name="Normalny 5 2 2 5 5 2 3" xfId="37716"/>
    <cellStyle name="Normalny 5 2 2 5 5 3" xfId="18017"/>
    <cellStyle name="Normalny 5 2 2 5 5 3 2" xfId="44273"/>
    <cellStyle name="Normalny 5 2 2 5 5 4" xfId="31184"/>
    <cellStyle name="Normalny 5 2 2 5 6" xfId="11354"/>
    <cellStyle name="Normalny 5 2 2 5 6 2" xfId="24584"/>
    <cellStyle name="Normalny 5 2 2 5 6 2 2" xfId="50779"/>
    <cellStyle name="Normalny 5 2 2 5 6 3" xfId="37701"/>
    <cellStyle name="Normalny 5 2 2 5 7" xfId="18002"/>
    <cellStyle name="Normalny 5 2 2 5 7 2" xfId="44258"/>
    <cellStyle name="Normalny 5 2 2 5 8" xfId="31169"/>
    <cellStyle name="Normalny 5 2 2 6" xfId="4650"/>
    <cellStyle name="Normalny 5 2 2 6 2" xfId="4651"/>
    <cellStyle name="Normalny 5 2 2 6 2 2" xfId="4652"/>
    <cellStyle name="Normalny 5 2 2 6 2 2 2" xfId="4653"/>
    <cellStyle name="Normalny 5 2 2 6 2 2 2 2" xfId="11373"/>
    <cellStyle name="Normalny 5 2 2 6 2 2 2 2 2" xfId="24603"/>
    <cellStyle name="Normalny 5 2 2 6 2 2 2 2 2 2" xfId="50798"/>
    <cellStyle name="Normalny 5 2 2 6 2 2 2 2 3" xfId="37720"/>
    <cellStyle name="Normalny 5 2 2 6 2 2 2 3" xfId="18021"/>
    <cellStyle name="Normalny 5 2 2 6 2 2 2 3 2" xfId="44277"/>
    <cellStyle name="Normalny 5 2 2 6 2 2 2 4" xfId="31188"/>
    <cellStyle name="Normalny 5 2 2 6 2 2 3" xfId="11372"/>
    <cellStyle name="Normalny 5 2 2 6 2 2 3 2" xfId="24602"/>
    <cellStyle name="Normalny 5 2 2 6 2 2 3 2 2" xfId="50797"/>
    <cellStyle name="Normalny 5 2 2 6 2 2 3 3" xfId="37719"/>
    <cellStyle name="Normalny 5 2 2 6 2 2 4" xfId="18020"/>
    <cellStyle name="Normalny 5 2 2 6 2 2 4 2" xfId="44276"/>
    <cellStyle name="Normalny 5 2 2 6 2 2 5" xfId="31187"/>
    <cellStyle name="Normalny 5 2 2 6 2 3" xfId="4654"/>
    <cellStyle name="Normalny 5 2 2 6 2 3 2" xfId="11374"/>
    <cellStyle name="Normalny 5 2 2 6 2 3 2 2" xfId="24604"/>
    <cellStyle name="Normalny 5 2 2 6 2 3 2 2 2" xfId="50799"/>
    <cellStyle name="Normalny 5 2 2 6 2 3 2 3" xfId="37721"/>
    <cellStyle name="Normalny 5 2 2 6 2 3 3" xfId="18022"/>
    <cellStyle name="Normalny 5 2 2 6 2 3 3 2" xfId="44278"/>
    <cellStyle name="Normalny 5 2 2 6 2 3 4" xfId="31189"/>
    <cellStyle name="Normalny 5 2 2 6 2 4" xfId="11371"/>
    <cellStyle name="Normalny 5 2 2 6 2 4 2" xfId="24601"/>
    <cellStyle name="Normalny 5 2 2 6 2 4 2 2" xfId="50796"/>
    <cellStyle name="Normalny 5 2 2 6 2 4 3" xfId="37718"/>
    <cellStyle name="Normalny 5 2 2 6 2 5" xfId="18019"/>
    <cellStyle name="Normalny 5 2 2 6 2 5 2" xfId="44275"/>
    <cellStyle name="Normalny 5 2 2 6 2 6" xfId="31186"/>
    <cellStyle name="Normalny 5 2 2 6 3" xfId="4655"/>
    <cellStyle name="Normalny 5 2 2 6 3 2" xfId="4656"/>
    <cellStyle name="Normalny 5 2 2 6 3 2 2" xfId="11376"/>
    <cellStyle name="Normalny 5 2 2 6 3 2 2 2" xfId="24606"/>
    <cellStyle name="Normalny 5 2 2 6 3 2 2 2 2" xfId="50801"/>
    <cellStyle name="Normalny 5 2 2 6 3 2 2 3" xfId="37723"/>
    <cellStyle name="Normalny 5 2 2 6 3 2 3" xfId="18024"/>
    <cellStyle name="Normalny 5 2 2 6 3 2 3 2" xfId="44280"/>
    <cellStyle name="Normalny 5 2 2 6 3 2 4" xfId="31191"/>
    <cellStyle name="Normalny 5 2 2 6 3 3" xfId="11375"/>
    <cellStyle name="Normalny 5 2 2 6 3 3 2" xfId="24605"/>
    <cellStyle name="Normalny 5 2 2 6 3 3 2 2" xfId="50800"/>
    <cellStyle name="Normalny 5 2 2 6 3 3 3" xfId="37722"/>
    <cellStyle name="Normalny 5 2 2 6 3 4" xfId="18023"/>
    <cellStyle name="Normalny 5 2 2 6 3 4 2" xfId="44279"/>
    <cellStyle name="Normalny 5 2 2 6 3 5" xfId="31190"/>
    <cellStyle name="Normalny 5 2 2 6 4" xfId="4657"/>
    <cellStyle name="Normalny 5 2 2 6 4 2" xfId="11377"/>
    <cellStyle name="Normalny 5 2 2 6 4 2 2" xfId="24607"/>
    <cellStyle name="Normalny 5 2 2 6 4 2 2 2" xfId="50802"/>
    <cellStyle name="Normalny 5 2 2 6 4 2 3" xfId="37724"/>
    <cellStyle name="Normalny 5 2 2 6 4 3" xfId="18025"/>
    <cellStyle name="Normalny 5 2 2 6 4 3 2" xfId="44281"/>
    <cellStyle name="Normalny 5 2 2 6 4 4" xfId="31192"/>
    <cellStyle name="Normalny 5 2 2 6 5" xfId="11370"/>
    <cellStyle name="Normalny 5 2 2 6 5 2" xfId="24600"/>
    <cellStyle name="Normalny 5 2 2 6 5 2 2" xfId="50795"/>
    <cellStyle name="Normalny 5 2 2 6 5 3" xfId="37717"/>
    <cellStyle name="Normalny 5 2 2 6 6" xfId="18018"/>
    <cellStyle name="Normalny 5 2 2 6 6 2" xfId="44274"/>
    <cellStyle name="Normalny 5 2 2 6 7" xfId="31185"/>
    <cellStyle name="Normalny 5 2 2 7" xfId="4658"/>
    <cellStyle name="Normalny 5 2 2 7 2" xfId="4659"/>
    <cellStyle name="Normalny 5 2 2 7 2 2" xfId="4660"/>
    <cellStyle name="Normalny 5 2 2 7 2 2 2" xfId="11380"/>
    <cellStyle name="Normalny 5 2 2 7 2 2 2 2" xfId="24610"/>
    <cellStyle name="Normalny 5 2 2 7 2 2 2 2 2" xfId="50805"/>
    <cellStyle name="Normalny 5 2 2 7 2 2 2 3" xfId="37727"/>
    <cellStyle name="Normalny 5 2 2 7 2 2 3" xfId="18028"/>
    <cellStyle name="Normalny 5 2 2 7 2 2 3 2" xfId="44284"/>
    <cellStyle name="Normalny 5 2 2 7 2 2 4" xfId="31195"/>
    <cellStyle name="Normalny 5 2 2 7 2 3" xfId="11379"/>
    <cellStyle name="Normalny 5 2 2 7 2 3 2" xfId="24609"/>
    <cellStyle name="Normalny 5 2 2 7 2 3 2 2" xfId="50804"/>
    <cellStyle name="Normalny 5 2 2 7 2 3 3" xfId="37726"/>
    <cellStyle name="Normalny 5 2 2 7 2 4" xfId="18027"/>
    <cellStyle name="Normalny 5 2 2 7 2 4 2" xfId="44283"/>
    <cellStyle name="Normalny 5 2 2 7 2 5" xfId="31194"/>
    <cellStyle name="Normalny 5 2 2 7 3" xfId="4661"/>
    <cellStyle name="Normalny 5 2 2 7 3 2" xfId="11381"/>
    <cellStyle name="Normalny 5 2 2 7 3 2 2" xfId="24611"/>
    <cellStyle name="Normalny 5 2 2 7 3 2 2 2" xfId="50806"/>
    <cellStyle name="Normalny 5 2 2 7 3 2 3" xfId="37728"/>
    <cellStyle name="Normalny 5 2 2 7 3 3" xfId="18029"/>
    <cellStyle name="Normalny 5 2 2 7 3 3 2" xfId="44285"/>
    <cellStyle name="Normalny 5 2 2 7 3 4" xfId="31196"/>
    <cellStyle name="Normalny 5 2 2 7 4" xfId="11378"/>
    <cellStyle name="Normalny 5 2 2 7 4 2" xfId="24608"/>
    <cellStyle name="Normalny 5 2 2 7 4 2 2" xfId="50803"/>
    <cellStyle name="Normalny 5 2 2 7 4 3" xfId="37725"/>
    <cellStyle name="Normalny 5 2 2 7 5" xfId="18026"/>
    <cellStyle name="Normalny 5 2 2 7 5 2" xfId="44282"/>
    <cellStyle name="Normalny 5 2 2 7 6" xfId="31193"/>
    <cellStyle name="Normalny 5 2 2 8" xfId="4662"/>
    <cellStyle name="Normalny 5 2 2 8 2" xfId="4663"/>
    <cellStyle name="Normalny 5 2 2 8 2 2" xfId="11383"/>
    <cellStyle name="Normalny 5 2 2 8 2 2 2" xfId="24613"/>
    <cellStyle name="Normalny 5 2 2 8 2 2 2 2" xfId="50808"/>
    <cellStyle name="Normalny 5 2 2 8 2 2 3" xfId="37730"/>
    <cellStyle name="Normalny 5 2 2 8 2 3" xfId="18031"/>
    <cellStyle name="Normalny 5 2 2 8 2 3 2" xfId="44287"/>
    <cellStyle name="Normalny 5 2 2 8 2 4" xfId="31198"/>
    <cellStyle name="Normalny 5 2 2 8 3" xfId="11382"/>
    <cellStyle name="Normalny 5 2 2 8 3 2" xfId="24612"/>
    <cellStyle name="Normalny 5 2 2 8 3 2 2" xfId="50807"/>
    <cellStyle name="Normalny 5 2 2 8 3 3" xfId="37729"/>
    <cellStyle name="Normalny 5 2 2 8 4" xfId="18030"/>
    <cellStyle name="Normalny 5 2 2 8 4 2" xfId="44286"/>
    <cellStyle name="Normalny 5 2 2 8 5" xfId="31197"/>
    <cellStyle name="Normalny 5 2 2 9" xfId="4664"/>
    <cellStyle name="Normalny 5 2 2 9 2" xfId="11384"/>
    <cellStyle name="Normalny 5 2 2 9 2 2" xfId="24614"/>
    <cellStyle name="Normalny 5 2 2 9 2 2 2" xfId="50809"/>
    <cellStyle name="Normalny 5 2 2 9 2 3" xfId="37731"/>
    <cellStyle name="Normalny 5 2 2 9 3" xfId="18032"/>
    <cellStyle name="Normalny 5 2 2 9 3 2" xfId="44288"/>
    <cellStyle name="Normalny 5 2 2 9 4" xfId="31199"/>
    <cellStyle name="Normalny 5 2 3" xfId="4665"/>
    <cellStyle name="Normalny 5 2 3 10" xfId="31200"/>
    <cellStyle name="Normalny 5 2 3 2" xfId="4666"/>
    <cellStyle name="Normalny 5 2 3 2 2" xfId="4667"/>
    <cellStyle name="Normalny 5 2 3 2 2 2" xfId="4668"/>
    <cellStyle name="Normalny 5 2 3 2 2 2 2" xfId="4669"/>
    <cellStyle name="Normalny 5 2 3 2 2 2 2 2" xfId="4670"/>
    <cellStyle name="Normalny 5 2 3 2 2 2 2 2 2" xfId="4671"/>
    <cellStyle name="Normalny 5 2 3 2 2 2 2 2 2 2" xfId="11391"/>
    <cellStyle name="Normalny 5 2 3 2 2 2 2 2 2 2 2" xfId="24621"/>
    <cellStyle name="Normalny 5 2 3 2 2 2 2 2 2 2 2 2" xfId="50816"/>
    <cellStyle name="Normalny 5 2 3 2 2 2 2 2 2 2 3" xfId="37738"/>
    <cellStyle name="Normalny 5 2 3 2 2 2 2 2 2 3" xfId="18039"/>
    <cellStyle name="Normalny 5 2 3 2 2 2 2 2 2 3 2" xfId="44295"/>
    <cellStyle name="Normalny 5 2 3 2 2 2 2 2 2 4" xfId="31206"/>
    <cellStyle name="Normalny 5 2 3 2 2 2 2 2 3" xfId="11390"/>
    <cellStyle name="Normalny 5 2 3 2 2 2 2 2 3 2" xfId="24620"/>
    <cellStyle name="Normalny 5 2 3 2 2 2 2 2 3 2 2" xfId="50815"/>
    <cellStyle name="Normalny 5 2 3 2 2 2 2 2 3 3" xfId="37737"/>
    <cellStyle name="Normalny 5 2 3 2 2 2 2 2 4" xfId="18038"/>
    <cellStyle name="Normalny 5 2 3 2 2 2 2 2 4 2" xfId="44294"/>
    <cellStyle name="Normalny 5 2 3 2 2 2 2 2 5" xfId="31205"/>
    <cellStyle name="Normalny 5 2 3 2 2 2 2 3" xfId="4672"/>
    <cellStyle name="Normalny 5 2 3 2 2 2 2 3 2" xfId="11392"/>
    <cellStyle name="Normalny 5 2 3 2 2 2 2 3 2 2" xfId="24622"/>
    <cellStyle name="Normalny 5 2 3 2 2 2 2 3 2 2 2" xfId="50817"/>
    <cellStyle name="Normalny 5 2 3 2 2 2 2 3 2 3" xfId="37739"/>
    <cellStyle name="Normalny 5 2 3 2 2 2 2 3 3" xfId="18040"/>
    <cellStyle name="Normalny 5 2 3 2 2 2 2 3 3 2" xfId="44296"/>
    <cellStyle name="Normalny 5 2 3 2 2 2 2 3 4" xfId="31207"/>
    <cellStyle name="Normalny 5 2 3 2 2 2 2 4" xfId="11389"/>
    <cellStyle name="Normalny 5 2 3 2 2 2 2 4 2" xfId="24619"/>
    <cellStyle name="Normalny 5 2 3 2 2 2 2 4 2 2" xfId="50814"/>
    <cellStyle name="Normalny 5 2 3 2 2 2 2 4 3" xfId="37736"/>
    <cellStyle name="Normalny 5 2 3 2 2 2 2 5" xfId="18037"/>
    <cellStyle name="Normalny 5 2 3 2 2 2 2 5 2" xfId="44293"/>
    <cellStyle name="Normalny 5 2 3 2 2 2 2 6" xfId="31204"/>
    <cellStyle name="Normalny 5 2 3 2 2 2 3" xfId="4673"/>
    <cellStyle name="Normalny 5 2 3 2 2 2 3 2" xfId="4674"/>
    <cellStyle name="Normalny 5 2 3 2 2 2 3 2 2" xfId="11394"/>
    <cellStyle name="Normalny 5 2 3 2 2 2 3 2 2 2" xfId="24624"/>
    <cellStyle name="Normalny 5 2 3 2 2 2 3 2 2 2 2" xfId="50819"/>
    <cellStyle name="Normalny 5 2 3 2 2 2 3 2 2 3" xfId="37741"/>
    <cellStyle name="Normalny 5 2 3 2 2 2 3 2 3" xfId="18042"/>
    <cellStyle name="Normalny 5 2 3 2 2 2 3 2 3 2" xfId="44298"/>
    <cellStyle name="Normalny 5 2 3 2 2 2 3 2 4" xfId="31209"/>
    <cellStyle name="Normalny 5 2 3 2 2 2 3 3" xfId="11393"/>
    <cellStyle name="Normalny 5 2 3 2 2 2 3 3 2" xfId="24623"/>
    <cellStyle name="Normalny 5 2 3 2 2 2 3 3 2 2" xfId="50818"/>
    <cellStyle name="Normalny 5 2 3 2 2 2 3 3 3" xfId="37740"/>
    <cellStyle name="Normalny 5 2 3 2 2 2 3 4" xfId="18041"/>
    <cellStyle name="Normalny 5 2 3 2 2 2 3 4 2" xfId="44297"/>
    <cellStyle name="Normalny 5 2 3 2 2 2 3 5" xfId="31208"/>
    <cellStyle name="Normalny 5 2 3 2 2 2 4" xfId="4675"/>
    <cellStyle name="Normalny 5 2 3 2 2 2 4 2" xfId="11395"/>
    <cellStyle name="Normalny 5 2 3 2 2 2 4 2 2" xfId="24625"/>
    <cellStyle name="Normalny 5 2 3 2 2 2 4 2 2 2" xfId="50820"/>
    <cellStyle name="Normalny 5 2 3 2 2 2 4 2 3" xfId="37742"/>
    <cellStyle name="Normalny 5 2 3 2 2 2 4 3" xfId="18043"/>
    <cellStyle name="Normalny 5 2 3 2 2 2 4 3 2" xfId="44299"/>
    <cellStyle name="Normalny 5 2 3 2 2 2 4 4" xfId="31210"/>
    <cellStyle name="Normalny 5 2 3 2 2 2 5" xfId="11388"/>
    <cellStyle name="Normalny 5 2 3 2 2 2 5 2" xfId="24618"/>
    <cellStyle name="Normalny 5 2 3 2 2 2 5 2 2" xfId="50813"/>
    <cellStyle name="Normalny 5 2 3 2 2 2 5 3" xfId="37735"/>
    <cellStyle name="Normalny 5 2 3 2 2 2 6" xfId="18036"/>
    <cellStyle name="Normalny 5 2 3 2 2 2 6 2" xfId="44292"/>
    <cellStyle name="Normalny 5 2 3 2 2 2 7" xfId="31203"/>
    <cellStyle name="Normalny 5 2 3 2 2 3" xfId="4676"/>
    <cellStyle name="Normalny 5 2 3 2 2 3 2" xfId="4677"/>
    <cellStyle name="Normalny 5 2 3 2 2 3 2 2" xfId="4678"/>
    <cellStyle name="Normalny 5 2 3 2 2 3 2 2 2" xfId="11398"/>
    <cellStyle name="Normalny 5 2 3 2 2 3 2 2 2 2" xfId="24628"/>
    <cellStyle name="Normalny 5 2 3 2 2 3 2 2 2 2 2" xfId="50823"/>
    <cellStyle name="Normalny 5 2 3 2 2 3 2 2 2 3" xfId="37745"/>
    <cellStyle name="Normalny 5 2 3 2 2 3 2 2 3" xfId="18046"/>
    <cellStyle name="Normalny 5 2 3 2 2 3 2 2 3 2" xfId="44302"/>
    <cellStyle name="Normalny 5 2 3 2 2 3 2 2 4" xfId="31213"/>
    <cellStyle name="Normalny 5 2 3 2 2 3 2 3" xfId="11397"/>
    <cellStyle name="Normalny 5 2 3 2 2 3 2 3 2" xfId="24627"/>
    <cellStyle name="Normalny 5 2 3 2 2 3 2 3 2 2" xfId="50822"/>
    <cellStyle name="Normalny 5 2 3 2 2 3 2 3 3" xfId="37744"/>
    <cellStyle name="Normalny 5 2 3 2 2 3 2 4" xfId="18045"/>
    <cellStyle name="Normalny 5 2 3 2 2 3 2 4 2" xfId="44301"/>
    <cellStyle name="Normalny 5 2 3 2 2 3 2 5" xfId="31212"/>
    <cellStyle name="Normalny 5 2 3 2 2 3 3" xfId="4679"/>
    <cellStyle name="Normalny 5 2 3 2 2 3 3 2" xfId="11399"/>
    <cellStyle name="Normalny 5 2 3 2 2 3 3 2 2" xfId="24629"/>
    <cellStyle name="Normalny 5 2 3 2 2 3 3 2 2 2" xfId="50824"/>
    <cellStyle name="Normalny 5 2 3 2 2 3 3 2 3" xfId="37746"/>
    <cellStyle name="Normalny 5 2 3 2 2 3 3 3" xfId="18047"/>
    <cellStyle name="Normalny 5 2 3 2 2 3 3 3 2" xfId="44303"/>
    <cellStyle name="Normalny 5 2 3 2 2 3 3 4" xfId="31214"/>
    <cellStyle name="Normalny 5 2 3 2 2 3 4" xfId="11396"/>
    <cellStyle name="Normalny 5 2 3 2 2 3 4 2" xfId="24626"/>
    <cellStyle name="Normalny 5 2 3 2 2 3 4 2 2" xfId="50821"/>
    <cellStyle name="Normalny 5 2 3 2 2 3 4 3" xfId="37743"/>
    <cellStyle name="Normalny 5 2 3 2 2 3 5" xfId="18044"/>
    <cellStyle name="Normalny 5 2 3 2 2 3 5 2" xfId="44300"/>
    <cellStyle name="Normalny 5 2 3 2 2 3 6" xfId="31211"/>
    <cellStyle name="Normalny 5 2 3 2 2 4" xfId="4680"/>
    <cellStyle name="Normalny 5 2 3 2 2 4 2" xfId="4681"/>
    <cellStyle name="Normalny 5 2 3 2 2 4 2 2" xfId="11401"/>
    <cellStyle name="Normalny 5 2 3 2 2 4 2 2 2" xfId="24631"/>
    <cellStyle name="Normalny 5 2 3 2 2 4 2 2 2 2" xfId="50826"/>
    <cellStyle name="Normalny 5 2 3 2 2 4 2 2 3" xfId="37748"/>
    <cellStyle name="Normalny 5 2 3 2 2 4 2 3" xfId="18049"/>
    <cellStyle name="Normalny 5 2 3 2 2 4 2 3 2" xfId="44305"/>
    <cellStyle name="Normalny 5 2 3 2 2 4 2 4" xfId="31216"/>
    <cellStyle name="Normalny 5 2 3 2 2 4 3" xfId="11400"/>
    <cellStyle name="Normalny 5 2 3 2 2 4 3 2" xfId="24630"/>
    <cellStyle name="Normalny 5 2 3 2 2 4 3 2 2" xfId="50825"/>
    <cellStyle name="Normalny 5 2 3 2 2 4 3 3" xfId="37747"/>
    <cellStyle name="Normalny 5 2 3 2 2 4 4" xfId="18048"/>
    <cellStyle name="Normalny 5 2 3 2 2 4 4 2" xfId="44304"/>
    <cellStyle name="Normalny 5 2 3 2 2 4 5" xfId="31215"/>
    <cellStyle name="Normalny 5 2 3 2 2 5" xfId="4682"/>
    <cellStyle name="Normalny 5 2 3 2 2 5 2" xfId="11402"/>
    <cellStyle name="Normalny 5 2 3 2 2 5 2 2" xfId="24632"/>
    <cellStyle name="Normalny 5 2 3 2 2 5 2 2 2" xfId="50827"/>
    <cellStyle name="Normalny 5 2 3 2 2 5 2 3" xfId="37749"/>
    <cellStyle name="Normalny 5 2 3 2 2 5 3" xfId="18050"/>
    <cellStyle name="Normalny 5 2 3 2 2 5 3 2" xfId="44306"/>
    <cellStyle name="Normalny 5 2 3 2 2 5 4" xfId="31217"/>
    <cellStyle name="Normalny 5 2 3 2 2 6" xfId="11387"/>
    <cellStyle name="Normalny 5 2 3 2 2 6 2" xfId="24617"/>
    <cellStyle name="Normalny 5 2 3 2 2 6 2 2" xfId="50812"/>
    <cellStyle name="Normalny 5 2 3 2 2 6 3" xfId="37734"/>
    <cellStyle name="Normalny 5 2 3 2 2 7" xfId="18035"/>
    <cellStyle name="Normalny 5 2 3 2 2 7 2" xfId="44291"/>
    <cellStyle name="Normalny 5 2 3 2 2 8" xfId="31202"/>
    <cellStyle name="Normalny 5 2 3 2 3" xfId="4683"/>
    <cellStyle name="Normalny 5 2 3 2 3 2" xfId="4684"/>
    <cellStyle name="Normalny 5 2 3 2 3 2 2" xfId="4685"/>
    <cellStyle name="Normalny 5 2 3 2 3 2 2 2" xfId="4686"/>
    <cellStyle name="Normalny 5 2 3 2 3 2 2 2 2" xfId="11406"/>
    <cellStyle name="Normalny 5 2 3 2 3 2 2 2 2 2" xfId="24636"/>
    <cellStyle name="Normalny 5 2 3 2 3 2 2 2 2 2 2" xfId="50831"/>
    <cellStyle name="Normalny 5 2 3 2 3 2 2 2 2 3" xfId="37753"/>
    <cellStyle name="Normalny 5 2 3 2 3 2 2 2 3" xfId="18054"/>
    <cellStyle name="Normalny 5 2 3 2 3 2 2 2 3 2" xfId="44310"/>
    <cellStyle name="Normalny 5 2 3 2 3 2 2 2 4" xfId="31221"/>
    <cellStyle name="Normalny 5 2 3 2 3 2 2 3" xfId="11405"/>
    <cellStyle name="Normalny 5 2 3 2 3 2 2 3 2" xfId="24635"/>
    <cellStyle name="Normalny 5 2 3 2 3 2 2 3 2 2" xfId="50830"/>
    <cellStyle name="Normalny 5 2 3 2 3 2 2 3 3" xfId="37752"/>
    <cellStyle name="Normalny 5 2 3 2 3 2 2 4" xfId="18053"/>
    <cellStyle name="Normalny 5 2 3 2 3 2 2 4 2" xfId="44309"/>
    <cellStyle name="Normalny 5 2 3 2 3 2 2 5" xfId="31220"/>
    <cellStyle name="Normalny 5 2 3 2 3 2 3" xfId="4687"/>
    <cellStyle name="Normalny 5 2 3 2 3 2 3 2" xfId="11407"/>
    <cellStyle name="Normalny 5 2 3 2 3 2 3 2 2" xfId="24637"/>
    <cellStyle name="Normalny 5 2 3 2 3 2 3 2 2 2" xfId="50832"/>
    <cellStyle name="Normalny 5 2 3 2 3 2 3 2 3" xfId="37754"/>
    <cellStyle name="Normalny 5 2 3 2 3 2 3 3" xfId="18055"/>
    <cellStyle name="Normalny 5 2 3 2 3 2 3 3 2" xfId="44311"/>
    <cellStyle name="Normalny 5 2 3 2 3 2 3 4" xfId="31222"/>
    <cellStyle name="Normalny 5 2 3 2 3 2 4" xfId="11404"/>
    <cellStyle name="Normalny 5 2 3 2 3 2 4 2" xfId="24634"/>
    <cellStyle name="Normalny 5 2 3 2 3 2 4 2 2" xfId="50829"/>
    <cellStyle name="Normalny 5 2 3 2 3 2 4 3" xfId="37751"/>
    <cellStyle name="Normalny 5 2 3 2 3 2 5" xfId="18052"/>
    <cellStyle name="Normalny 5 2 3 2 3 2 5 2" xfId="44308"/>
    <cellStyle name="Normalny 5 2 3 2 3 2 6" xfId="31219"/>
    <cellStyle name="Normalny 5 2 3 2 3 3" xfId="4688"/>
    <cellStyle name="Normalny 5 2 3 2 3 3 2" xfId="4689"/>
    <cellStyle name="Normalny 5 2 3 2 3 3 2 2" xfId="11409"/>
    <cellStyle name="Normalny 5 2 3 2 3 3 2 2 2" xfId="24639"/>
    <cellStyle name="Normalny 5 2 3 2 3 3 2 2 2 2" xfId="50834"/>
    <cellStyle name="Normalny 5 2 3 2 3 3 2 2 3" xfId="37756"/>
    <cellStyle name="Normalny 5 2 3 2 3 3 2 3" xfId="18057"/>
    <cellStyle name="Normalny 5 2 3 2 3 3 2 3 2" xfId="44313"/>
    <cellStyle name="Normalny 5 2 3 2 3 3 2 4" xfId="31224"/>
    <cellStyle name="Normalny 5 2 3 2 3 3 3" xfId="11408"/>
    <cellStyle name="Normalny 5 2 3 2 3 3 3 2" xfId="24638"/>
    <cellStyle name="Normalny 5 2 3 2 3 3 3 2 2" xfId="50833"/>
    <cellStyle name="Normalny 5 2 3 2 3 3 3 3" xfId="37755"/>
    <cellStyle name="Normalny 5 2 3 2 3 3 4" xfId="18056"/>
    <cellStyle name="Normalny 5 2 3 2 3 3 4 2" xfId="44312"/>
    <cellStyle name="Normalny 5 2 3 2 3 3 5" xfId="31223"/>
    <cellStyle name="Normalny 5 2 3 2 3 4" xfId="4690"/>
    <cellStyle name="Normalny 5 2 3 2 3 4 2" xfId="11410"/>
    <cellStyle name="Normalny 5 2 3 2 3 4 2 2" xfId="24640"/>
    <cellStyle name="Normalny 5 2 3 2 3 4 2 2 2" xfId="50835"/>
    <cellStyle name="Normalny 5 2 3 2 3 4 2 3" xfId="37757"/>
    <cellStyle name="Normalny 5 2 3 2 3 4 3" xfId="18058"/>
    <cellStyle name="Normalny 5 2 3 2 3 4 3 2" xfId="44314"/>
    <cellStyle name="Normalny 5 2 3 2 3 4 4" xfId="31225"/>
    <cellStyle name="Normalny 5 2 3 2 3 5" xfId="11403"/>
    <cellStyle name="Normalny 5 2 3 2 3 5 2" xfId="24633"/>
    <cellStyle name="Normalny 5 2 3 2 3 5 2 2" xfId="50828"/>
    <cellStyle name="Normalny 5 2 3 2 3 5 3" xfId="37750"/>
    <cellStyle name="Normalny 5 2 3 2 3 6" xfId="18051"/>
    <cellStyle name="Normalny 5 2 3 2 3 6 2" xfId="44307"/>
    <cellStyle name="Normalny 5 2 3 2 3 7" xfId="31218"/>
    <cellStyle name="Normalny 5 2 3 2 4" xfId="4691"/>
    <cellStyle name="Normalny 5 2 3 2 4 2" xfId="4692"/>
    <cellStyle name="Normalny 5 2 3 2 4 2 2" xfId="4693"/>
    <cellStyle name="Normalny 5 2 3 2 4 2 2 2" xfId="11413"/>
    <cellStyle name="Normalny 5 2 3 2 4 2 2 2 2" xfId="24643"/>
    <cellStyle name="Normalny 5 2 3 2 4 2 2 2 2 2" xfId="50838"/>
    <cellStyle name="Normalny 5 2 3 2 4 2 2 2 3" xfId="37760"/>
    <cellStyle name="Normalny 5 2 3 2 4 2 2 3" xfId="18061"/>
    <cellStyle name="Normalny 5 2 3 2 4 2 2 3 2" xfId="44317"/>
    <cellStyle name="Normalny 5 2 3 2 4 2 2 4" xfId="31228"/>
    <cellStyle name="Normalny 5 2 3 2 4 2 3" xfId="11412"/>
    <cellStyle name="Normalny 5 2 3 2 4 2 3 2" xfId="24642"/>
    <cellStyle name="Normalny 5 2 3 2 4 2 3 2 2" xfId="50837"/>
    <cellStyle name="Normalny 5 2 3 2 4 2 3 3" xfId="37759"/>
    <cellStyle name="Normalny 5 2 3 2 4 2 4" xfId="18060"/>
    <cellStyle name="Normalny 5 2 3 2 4 2 4 2" xfId="44316"/>
    <cellStyle name="Normalny 5 2 3 2 4 2 5" xfId="31227"/>
    <cellStyle name="Normalny 5 2 3 2 4 3" xfId="4694"/>
    <cellStyle name="Normalny 5 2 3 2 4 3 2" xfId="11414"/>
    <cellStyle name="Normalny 5 2 3 2 4 3 2 2" xfId="24644"/>
    <cellStyle name="Normalny 5 2 3 2 4 3 2 2 2" xfId="50839"/>
    <cellStyle name="Normalny 5 2 3 2 4 3 2 3" xfId="37761"/>
    <cellStyle name="Normalny 5 2 3 2 4 3 3" xfId="18062"/>
    <cellStyle name="Normalny 5 2 3 2 4 3 3 2" xfId="44318"/>
    <cellStyle name="Normalny 5 2 3 2 4 3 4" xfId="31229"/>
    <cellStyle name="Normalny 5 2 3 2 4 4" xfId="11411"/>
    <cellStyle name="Normalny 5 2 3 2 4 4 2" xfId="24641"/>
    <cellStyle name="Normalny 5 2 3 2 4 4 2 2" xfId="50836"/>
    <cellStyle name="Normalny 5 2 3 2 4 4 3" xfId="37758"/>
    <cellStyle name="Normalny 5 2 3 2 4 5" xfId="18059"/>
    <cellStyle name="Normalny 5 2 3 2 4 5 2" xfId="44315"/>
    <cellStyle name="Normalny 5 2 3 2 4 6" xfId="31226"/>
    <cellStyle name="Normalny 5 2 3 2 5" xfId="4695"/>
    <cellStyle name="Normalny 5 2 3 2 5 2" xfId="4696"/>
    <cellStyle name="Normalny 5 2 3 2 5 2 2" xfId="11416"/>
    <cellStyle name="Normalny 5 2 3 2 5 2 2 2" xfId="24646"/>
    <cellStyle name="Normalny 5 2 3 2 5 2 2 2 2" xfId="50841"/>
    <cellStyle name="Normalny 5 2 3 2 5 2 2 3" xfId="37763"/>
    <cellStyle name="Normalny 5 2 3 2 5 2 3" xfId="18064"/>
    <cellStyle name="Normalny 5 2 3 2 5 2 3 2" xfId="44320"/>
    <cellStyle name="Normalny 5 2 3 2 5 2 4" xfId="31231"/>
    <cellStyle name="Normalny 5 2 3 2 5 3" xfId="11415"/>
    <cellStyle name="Normalny 5 2 3 2 5 3 2" xfId="24645"/>
    <cellStyle name="Normalny 5 2 3 2 5 3 2 2" xfId="50840"/>
    <cellStyle name="Normalny 5 2 3 2 5 3 3" xfId="37762"/>
    <cellStyle name="Normalny 5 2 3 2 5 4" xfId="18063"/>
    <cellStyle name="Normalny 5 2 3 2 5 4 2" xfId="44319"/>
    <cellStyle name="Normalny 5 2 3 2 5 5" xfId="31230"/>
    <cellStyle name="Normalny 5 2 3 2 6" xfId="4697"/>
    <cellStyle name="Normalny 5 2 3 2 6 2" xfId="11417"/>
    <cellStyle name="Normalny 5 2 3 2 6 2 2" xfId="24647"/>
    <cellStyle name="Normalny 5 2 3 2 6 2 2 2" xfId="50842"/>
    <cellStyle name="Normalny 5 2 3 2 6 2 3" xfId="37764"/>
    <cellStyle name="Normalny 5 2 3 2 6 3" xfId="18065"/>
    <cellStyle name="Normalny 5 2 3 2 6 3 2" xfId="44321"/>
    <cellStyle name="Normalny 5 2 3 2 6 4" xfId="31232"/>
    <cellStyle name="Normalny 5 2 3 2 7" xfId="11386"/>
    <cellStyle name="Normalny 5 2 3 2 7 2" xfId="24616"/>
    <cellStyle name="Normalny 5 2 3 2 7 2 2" xfId="50811"/>
    <cellStyle name="Normalny 5 2 3 2 7 3" xfId="37733"/>
    <cellStyle name="Normalny 5 2 3 2 8" xfId="18034"/>
    <cellStyle name="Normalny 5 2 3 2 8 2" xfId="44290"/>
    <cellStyle name="Normalny 5 2 3 2 9" xfId="31201"/>
    <cellStyle name="Normalny 5 2 3 3" xfId="4698"/>
    <cellStyle name="Normalny 5 2 3 3 2" xfId="4699"/>
    <cellStyle name="Normalny 5 2 3 3 2 2" xfId="4700"/>
    <cellStyle name="Normalny 5 2 3 3 2 2 2" xfId="4701"/>
    <cellStyle name="Normalny 5 2 3 3 2 2 2 2" xfId="4702"/>
    <cellStyle name="Normalny 5 2 3 3 2 2 2 2 2" xfId="11422"/>
    <cellStyle name="Normalny 5 2 3 3 2 2 2 2 2 2" xfId="24652"/>
    <cellStyle name="Normalny 5 2 3 3 2 2 2 2 2 2 2" xfId="50847"/>
    <cellStyle name="Normalny 5 2 3 3 2 2 2 2 2 3" xfId="37769"/>
    <cellStyle name="Normalny 5 2 3 3 2 2 2 2 3" xfId="18070"/>
    <cellStyle name="Normalny 5 2 3 3 2 2 2 2 3 2" xfId="44326"/>
    <cellStyle name="Normalny 5 2 3 3 2 2 2 2 4" xfId="31237"/>
    <cellStyle name="Normalny 5 2 3 3 2 2 2 3" xfId="11421"/>
    <cellStyle name="Normalny 5 2 3 3 2 2 2 3 2" xfId="24651"/>
    <cellStyle name="Normalny 5 2 3 3 2 2 2 3 2 2" xfId="50846"/>
    <cellStyle name="Normalny 5 2 3 3 2 2 2 3 3" xfId="37768"/>
    <cellStyle name="Normalny 5 2 3 3 2 2 2 4" xfId="18069"/>
    <cellStyle name="Normalny 5 2 3 3 2 2 2 4 2" xfId="44325"/>
    <cellStyle name="Normalny 5 2 3 3 2 2 2 5" xfId="31236"/>
    <cellStyle name="Normalny 5 2 3 3 2 2 3" xfId="4703"/>
    <cellStyle name="Normalny 5 2 3 3 2 2 3 2" xfId="11423"/>
    <cellStyle name="Normalny 5 2 3 3 2 2 3 2 2" xfId="24653"/>
    <cellStyle name="Normalny 5 2 3 3 2 2 3 2 2 2" xfId="50848"/>
    <cellStyle name="Normalny 5 2 3 3 2 2 3 2 3" xfId="37770"/>
    <cellStyle name="Normalny 5 2 3 3 2 2 3 3" xfId="18071"/>
    <cellStyle name="Normalny 5 2 3 3 2 2 3 3 2" xfId="44327"/>
    <cellStyle name="Normalny 5 2 3 3 2 2 3 4" xfId="31238"/>
    <cellStyle name="Normalny 5 2 3 3 2 2 4" xfId="11420"/>
    <cellStyle name="Normalny 5 2 3 3 2 2 4 2" xfId="24650"/>
    <cellStyle name="Normalny 5 2 3 3 2 2 4 2 2" xfId="50845"/>
    <cellStyle name="Normalny 5 2 3 3 2 2 4 3" xfId="37767"/>
    <cellStyle name="Normalny 5 2 3 3 2 2 5" xfId="18068"/>
    <cellStyle name="Normalny 5 2 3 3 2 2 5 2" xfId="44324"/>
    <cellStyle name="Normalny 5 2 3 3 2 2 6" xfId="31235"/>
    <cellStyle name="Normalny 5 2 3 3 2 3" xfId="4704"/>
    <cellStyle name="Normalny 5 2 3 3 2 3 2" xfId="4705"/>
    <cellStyle name="Normalny 5 2 3 3 2 3 2 2" xfId="11425"/>
    <cellStyle name="Normalny 5 2 3 3 2 3 2 2 2" xfId="24655"/>
    <cellStyle name="Normalny 5 2 3 3 2 3 2 2 2 2" xfId="50850"/>
    <cellStyle name="Normalny 5 2 3 3 2 3 2 2 3" xfId="37772"/>
    <cellStyle name="Normalny 5 2 3 3 2 3 2 3" xfId="18073"/>
    <cellStyle name="Normalny 5 2 3 3 2 3 2 3 2" xfId="44329"/>
    <cellStyle name="Normalny 5 2 3 3 2 3 2 4" xfId="31240"/>
    <cellStyle name="Normalny 5 2 3 3 2 3 3" xfId="11424"/>
    <cellStyle name="Normalny 5 2 3 3 2 3 3 2" xfId="24654"/>
    <cellStyle name="Normalny 5 2 3 3 2 3 3 2 2" xfId="50849"/>
    <cellStyle name="Normalny 5 2 3 3 2 3 3 3" xfId="37771"/>
    <cellStyle name="Normalny 5 2 3 3 2 3 4" xfId="18072"/>
    <cellStyle name="Normalny 5 2 3 3 2 3 4 2" xfId="44328"/>
    <cellStyle name="Normalny 5 2 3 3 2 3 5" xfId="31239"/>
    <cellStyle name="Normalny 5 2 3 3 2 4" xfId="4706"/>
    <cellStyle name="Normalny 5 2 3 3 2 4 2" xfId="11426"/>
    <cellStyle name="Normalny 5 2 3 3 2 4 2 2" xfId="24656"/>
    <cellStyle name="Normalny 5 2 3 3 2 4 2 2 2" xfId="50851"/>
    <cellStyle name="Normalny 5 2 3 3 2 4 2 3" xfId="37773"/>
    <cellStyle name="Normalny 5 2 3 3 2 4 3" xfId="18074"/>
    <cellStyle name="Normalny 5 2 3 3 2 4 3 2" xfId="44330"/>
    <cellStyle name="Normalny 5 2 3 3 2 4 4" xfId="31241"/>
    <cellStyle name="Normalny 5 2 3 3 2 5" xfId="11419"/>
    <cellStyle name="Normalny 5 2 3 3 2 5 2" xfId="24649"/>
    <cellStyle name="Normalny 5 2 3 3 2 5 2 2" xfId="50844"/>
    <cellStyle name="Normalny 5 2 3 3 2 5 3" xfId="37766"/>
    <cellStyle name="Normalny 5 2 3 3 2 6" xfId="18067"/>
    <cellStyle name="Normalny 5 2 3 3 2 6 2" xfId="44323"/>
    <cellStyle name="Normalny 5 2 3 3 2 7" xfId="31234"/>
    <cellStyle name="Normalny 5 2 3 3 3" xfId="4707"/>
    <cellStyle name="Normalny 5 2 3 3 3 2" xfId="4708"/>
    <cellStyle name="Normalny 5 2 3 3 3 2 2" xfId="4709"/>
    <cellStyle name="Normalny 5 2 3 3 3 2 2 2" xfId="11429"/>
    <cellStyle name="Normalny 5 2 3 3 3 2 2 2 2" xfId="24659"/>
    <cellStyle name="Normalny 5 2 3 3 3 2 2 2 2 2" xfId="50854"/>
    <cellStyle name="Normalny 5 2 3 3 3 2 2 2 3" xfId="37776"/>
    <cellStyle name="Normalny 5 2 3 3 3 2 2 3" xfId="18077"/>
    <cellStyle name="Normalny 5 2 3 3 3 2 2 3 2" xfId="44333"/>
    <cellStyle name="Normalny 5 2 3 3 3 2 2 4" xfId="31244"/>
    <cellStyle name="Normalny 5 2 3 3 3 2 3" xfId="11428"/>
    <cellStyle name="Normalny 5 2 3 3 3 2 3 2" xfId="24658"/>
    <cellStyle name="Normalny 5 2 3 3 3 2 3 2 2" xfId="50853"/>
    <cellStyle name="Normalny 5 2 3 3 3 2 3 3" xfId="37775"/>
    <cellStyle name="Normalny 5 2 3 3 3 2 4" xfId="18076"/>
    <cellStyle name="Normalny 5 2 3 3 3 2 4 2" xfId="44332"/>
    <cellStyle name="Normalny 5 2 3 3 3 2 5" xfId="31243"/>
    <cellStyle name="Normalny 5 2 3 3 3 3" xfId="4710"/>
    <cellStyle name="Normalny 5 2 3 3 3 3 2" xfId="11430"/>
    <cellStyle name="Normalny 5 2 3 3 3 3 2 2" xfId="24660"/>
    <cellStyle name="Normalny 5 2 3 3 3 3 2 2 2" xfId="50855"/>
    <cellStyle name="Normalny 5 2 3 3 3 3 2 3" xfId="37777"/>
    <cellStyle name="Normalny 5 2 3 3 3 3 3" xfId="18078"/>
    <cellStyle name="Normalny 5 2 3 3 3 3 3 2" xfId="44334"/>
    <cellStyle name="Normalny 5 2 3 3 3 3 4" xfId="31245"/>
    <cellStyle name="Normalny 5 2 3 3 3 4" xfId="11427"/>
    <cellStyle name="Normalny 5 2 3 3 3 4 2" xfId="24657"/>
    <cellStyle name="Normalny 5 2 3 3 3 4 2 2" xfId="50852"/>
    <cellStyle name="Normalny 5 2 3 3 3 4 3" xfId="37774"/>
    <cellStyle name="Normalny 5 2 3 3 3 5" xfId="18075"/>
    <cellStyle name="Normalny 5 2 3 3 3 5 2" xfId="44331"/>
    <cellStyle name="Normalny 5 2 3 3 3 6" xfId="31242"/>
    <cellStyle name="Normalny 5 2 3 3 4" xfId="4711"/>
    <cellStyle name="Normalny 5 2 3 3 4 2" xfId="4712"/>
    <cellStyle name="Normalny 5 2 3 3 4 2 2" xfId="11432"/>
    <cellStyle name="Normalny 5 2 3 3 4 2 2 2" xfId="24662"/>
    <cellStyle name="Normalny 5 2 3 3 4 2 2 2 2" xfId="50857"/>
    <cellStyle name="Normalny 5 2 3 3 4 2 2 3" xfId="37779"/>
    <cellStyle name="Normalny 5 2 3 3 4 2 3" xfId="18080"/>
    <cellStyle name="Normalny 5 2 3 3 4 2 3 2" xfId="44336"/>
    <cellStyle name="Normalny 5 2 3 3 4 2 4" xfId="31247"/>
    <cellStyle name="Normalny 5 2 3 3 4 3" xfId="11431"/>
    <cellStyle name="Normalny 5 2 3 3 4 3 2" xfId="24661"/>
    <cellStyle name="Normalny 5 2 3 3 4 3 2 2" xfId="50856"/>
    <cellStyle name="Normalny 5 2 3 3 4 3 3" xfId="37778"/>
    <cellStyle name="Normalny 5 2 3 3 4 4" xfId="18079"/>
    <cellStyle name="Normalny 5 2 3 3 4 4 2" xfId="44335"/>
    <cellStyle name="Normalny 5 2 3 3 4 5" xfId="31246"/>
    <cellStyle name="Normalny 5 2 3 3 5" xfId="4713"/>
    <cellStyle name="Normalny 5 2 3 3 5 2" xfId="11433"/>
    <cellStyle name="Normalny 5 2 3 3 5 2 2" xfId="24663"/>
    <cellStyle name="Normalny 5 2 3 3 5 2 2 2" xfId="50858"/>
    <cellStyle name="Normalny 5 2 3 3 5 2 3" xfId="37780"/>
    <cellStyle name="Normalny 5 2 3 3 5 3" xfId="18081"/>
    <cellStyle name="Normalny 5 2 3 3 5 3 2" xfId="44337"/>
    <cellStyle name="Normalny 5 2 3 3 5 4" xfId="31248"/>
    <cellStyle name="Normalny 5 2 3 3 6" xfId="11418"/>
    <cellStyle name="Normalny 5 2 3 3 6 2" xfId="24648"/>
    <cellStyle name="Normalny 5 2 3 3 6 2 2" xfId="50843"/>
    <cellStyle name="Normalny 5 2 3 3 6 3" xfId="37765"/>
    <cellStyle name="Normalny 5 2 3 3 7" xfId="18066"/>
    <cellStyle name="Normalny 5 2 3 3 7 2" xfId="44322"/>
    <cellStyle name="Normalny 5 2 3 3 8" xfId="31233"/>
    <cellStyle name="Normalny 5 2 3 4" xfId="4714"/>
    <cellStyle name="Normalny 5 2 3 4 2" xfId="4715"/>
    <cellStyle name="Normalny 5 2 3 4 2 2" xfId="4716"/>
    <cellStyle name="Normalny 5 2 3 4 2 2 2" xfId="4717"/>
    <cellStyle name="Normalny 5 2 3 4 2 2 2 2" xfId="11437"/>
    <cellStyle name="Normalny 5 2 3 4 2 2 2 2 2" xfId="24667"/>
    <cellStyle name="Normalny 5 2 3 4 2 2 2 2 2 2" xfId="50862"/>
    <cellStyle name="Normalny 5 2 3 4 2 2 2 2 3" xfId="37784"/>
    <cellStyle name="Normalny 5 2 3 4 2 2 2 3" xfId="18085"/>
    <cellStyle name="Normalny 5 2 3 4 2 2 2 3 2" xfId="44341"/>
    <cellStyle name="Normalny 5 2 3 4 2 2 2 4" xfId="31252"/>
    <cellStyle name="Normalny 5 2 3 4 2 2 3" xfId="11436"/>
    <cellStyle name="Normalny 5 2 3 4 2 2 3 2" xfId="24666"/>
    <cellStyle name="Normalny 5 2 3 4 2 2 3 2 2" xfId="50861"/>
    <cellStyle name="Normalny 5 2 3 4 2 2 3 3" xfId="37783"/>
    <cellStyle name="Normalny 5 2 3 4 2 2 4" xfId="18084"/>
    <cellStyle name="Normalny 5 2 3 4 2 2 4 2" xfId="44340"/>
    <cellStyle name="Normalny 5 2 3 4 2 2 5" xfId="31251"/>
    <cellStyle name="Normalny 5 2 3 4 2 3" xfId="4718"/>
    <cellStyle name="Normalny 5 2 3 4 2 3 2" xfId="11438"/>
    <cellStyle name="Normalny 5 2 3 4 2 3 2 2" xfId="24668"/>
    <cellStyle name="Normalny 5 2 3 4 2 3 2 2 2" xfId="50863"/>
    <cellStyle name="Normalny 5 2 3 4 2 3 2 3" xfId="37785"/>
    <cellStyle name="Normalny 5 2 3 4 2 3 3" xfId="18086"/>
    <cellStyle name="Normalny 5 2 3 4 2 3 3 2" xfId="44342"/>
    <cellStyle name="Normalny 5 2 3 4 2 3 4" xfId="31253"/>
    <cellStyle name="Normalny 5 2 3 4 2 4" xfId="11435"/>
    <cellStyle name="Normalny 5 2 3 4 2 4 2" xfId="24665"/>
    <cellStyle name="Normalny 5 2 3 4 2 4 2 2" xfId="50860"/>
    <cellStyle name="Normalny 5 2 3 4 2 4 3" xfId="37782"/>
    <cellStyle name="Normalny 5 2 3 4 2 5" xfId="18083"/>
    <cellStyle name="Normalny 5 2 3 4 2 5 2" xfId="44339"/>
    <cellStyle name="Normalny 5 2 3 4 2 6" xfId="31250"/>
    <cellStyle name="Normalny 5 2 3 4 3" xfId="4719"/>
    <cellStyle name="Normalny 5 2 3 4 3 2" xfId="4720"/>
    <cellStyle name="Normalny 5 2 3 4 3 2 2" xfId="11440"/>
    <cellStyle name="Normalny 5 2 3 4 3 2 2 2" xfId="24670"/>
    <cellStyle name="Normalny 5 2 3 4 3 2 2 2 2" xfId="50865"/>
    <cellStyle name="Normalny 5 2 3 4 3 2 2 3" xfId="37787"/>
    <cellStyle name="Normalny 5 2 3 4 3 2 3" xfId="18088"/>
    <cellStyle name="Normalny 5 2 3 4 3 2 3 2" xfId="44344"/>
    <cellStyle name="Normalny 5 2 3 4 3 2 4" xfId="31255"/>
    <cellStyle name="Normalny 5 2 3 4 3 3" xfId="11439"/>
    <cellStyle name="Normalny 5 2 3 4 3 3 2" xfId="24669"/>
    <cellStyle name="Normalny 5 2 3 4 3 3 2 2" xfId="50864"/>
    <cellStyle name="Normalny 5 2 3 4 3 3 3" xfId="37786"/>
    <cellStyle name="Normalny 5 2 3 4 3 4" xfId="18087"/>
    <cellStyle name="Normalny 5 2 3 4 3 4 2" xfId="44343"/>
    <cellStyle name="Normalny 5 2 3 4 3 5" xfId="31254"/>
    <cellStyle name="Normalny 5 2 3 4 4" xfId="4721"/>
    <cellStyle name="Normalny 5 2 3 4 4 2" xfId="11441"/>
    <cellStyle name="Normalny 5 2 3 4 4 2 2" xfId="24671"/>
    <cellStyle name="Normalny 5 2 3 4 4 2 2 2" xfId="50866"/>
    <cellStyle name="Normalny 5 2 3 4 4 2 3" xfId="37788"/>
    <cellStyle name="Normalny 5 2 3 4 4 3" xfId="18089"/>
    <cellStyle name="Normalny 5 2 3 4 4 3 2" xfId="44345"/>
    <cellStyle name="Normalny 5 2 3 4 4 4" xfId="31256"/>
    <cellStyle name="Normalny 5 2 3 4 5" xfId="11434"/>
    <cellStyle name="Normalny 5 2 3 4 5 2" xfId="24664"/>
    <cellStyle name="Normalny 5 2 3 4 5 2 2" xfId="50859"/>
    <cellStyle name="Normalny 5 2 3 4 5 3" xfId="37781"/>
    <cellStyle name="Normalny 5 2 3 4 6" xfId="18082"/>
    <cellStyle name="Normalny 5 2 3 4 6 2" xfId="44338"/>
    <cellStyle name="Normalny 5 2 3 4 7" xfId="31249"/>
    <cellStyle name="Normalny 5 2 3 5" xfId="4722"/>
    <cellStyle name="Normalny 5 2 3 5 2" xfId="4723"/>
    <cellStyle name="Normalny 5 2 3 5 2 2" xfId="4724"/>
    <cellStyle name="Normalny 5 2 3 5 2 2 2" xfId="11444"/>
    <cellStyle name="Normalny 5 2 3 5 2 2 2 2" xfId="24674"/>
    <cellStyle name="Normalny 5 2 3 5 2 2 2 2 2" xfId="50869"/>
    <cellStyle name="Normalny 5 2 3 5 2 2 2 3" xfId="37791"/>
    <cellStyle name="Normalny 5 2 3 5 2 2 3" xfId="18092"/>
    <cellStyle name="Normalny 5 2 3 5 2 2 3 2" xfId="44348"/>
    <cellStyle name="Normalny 5 2 3 5 2 2 4" xfId="31259"/>
    <cellStyle name="Normalny 5 2 3 5 2 3" xfId="11443"/>
    <cellStyle name="Normalny 5 2 3 5 2 3 2" xfId="24673"/>
    <cellStyle name="Normalny 5 2 3 5 2 3 2 2" xfId="50868"/>
    <cellStyle name="Normalny 5 2 3 5 2 3 3" xfId="37790"/>
    <cellStyle name="Normalny 5 2 3 5 2 4" xfId="18091"/>
    <cellStyle name="Normalny 5 2 3 5 2 4 2" xfId="44347"/>
    <cellStyle name="Normalny 5 2 3 5 2 5" xfId="31258"/>
    <cellStyle name="Normalny 5 2 3 5 3" xfId="4725"/>
    <cellStyle name="Normalny 5 2 3 5 3 2" xfId="11445"/>
    <cellStyle name="Normalny 5 2 3 5 3 2 2" xfId="24675"/>
    <cellStyle name="Normalny 5 2 3 5 3 2 2 2" xfId="50870"/>
    <cellStyle name="Normalny 5 2 3 5 3 2 3" xfId="37792"/>
    <cellStyle name="Normalny 5 2 3 5 3 3" xfId="18093"/>
    <cellStyle name="Normalny 5 2 3 5 3 3 2" xfId="44349"/>
    <cellStyle name="Normalny 5 2 3 5 3 4" xfId="31260"/>
    <cellStyle name="Normalny 5 2 3 5 4" xfId="11442"/>
    <cellStyle name="Normalny 5 2 3 5 4 2" xfId="24672"/>
    <cellStyle name="Normalny 5 2 3 5 4 2 2" xfId="50867"/>
    <cellStyle name="Normalny 5 2 3 5 4 3" xfId="37789"/>
    <cellStyle name="Normalny 5 2 3 5 5" xfId="18090"/>
    <cellStyle name="Normalny 5 2 3 5 5 2" xfId="44346"/>
    <cellStyle name="Normalny 5 2 3 5 6" xfId="31257"/>
    <cellStyle name="Normalny 5 2 3 6" xfId="4726"/>
    <cellStyle name="Normalny 5 2 3 6 2" xfId="4727"/>
    <cellStyle name="Normalny 5 2 3 6 2 2" xfId="11447"/>
    <cellStyle name="Normalny 5 2 3 6 2 2 2" xfId="24677"/>
    <cellStyle name="Normalny 5 2 3 6 2 2 2 2" xfId="50872"/>
    <cellStyle name="Normalny 5 2 3 6 2 2 3" xfId="37794"/>
    <cellStyle name="Normalny 5 2 3 6 2 3" xfId="18095"/>
    <cellStyle name="Normalny 5 2 3 6 2 3 2" xfId="44351"/>
    <cellStyle name="Normalny 5 2 3 6 2 4" xfId="31262"/>
    <cellStyle name="Normalny 5 2 3 6 3" xfId="11446"/>
    <cellStyle name="Normalny 5 2 3 6 3 2" xfId="24676"/>
    <cellStyle name="Normalny 5 2 3 6 3 2 2" xfId="50871"/>
    <cellStyle name="Normalny 5 2 3 6 3 3" xfId="37793"/>
    <cellStyle name="Normalny 5 2 3 6 4" xfId="18094"/>
    <cellStyle name="Normalny 5 2 3 6 4 2" xfId="44350"/>
    <cellStyle name="Normalny 5 2 3 6 5" xfId="31261"/>
    <cellStyle name="Normalny 5 2 3 7" xfId="4728"/>
    <cellStyle name="Normalny 5 2 3 7 2" xfId="11448"/>
    <cellStyle name="Normalny 5 2 3 7 2 2" xfId="24678"/>
    <cellStyle name="Normalny 5 2 3 7 2 2 2" xfId="50873"/>
    <cellStyle name="Normalny 5 2 3 7 2 3" xfId="37795"/>
    <cellStyle name="Normalny 5 2 3 7 3" xfId="18096"/>
    <cellStyle name="Normalny 5 2 3 7 3 2" xfId="44352"/>
    <cellStyle name="Normalny 5 2 3 7 4" xfId="31263"/>
    <cellStyle name="Normalny 5 2 3 8" xfId="11385"/>
    <cellStyle name="Normalny 5 2 3 8 2" xfId="24615"/>
    <cellStyle name="Normalny 5 2 3 8 2 2" xfId="50810"/>
    <cellStyle name="Normalny 5 2 3 8 3" xfId="37732"/>
    <cellStyle name="Normalny 5 2 3 9" xfId="18033"/>
    <cellStyle name="Normalny 5 2 3 9 2" xfId="44289"/>
    <cellStyle name="Normalny 5 2 4" xfId="4729"/>
    <cellStyle name="Normalny 5 2 4 2" xfId="4730"/>
    <cellStyle name="Normalny 5 2 4 2 2" xfId="4731"/>
    <cellStyle name="Normalny 5 2 4 2 2 2" xfId="4732"/>
    <cellStyle name="Normalny 5 2 4 2 2 2 2" xfId="4733"/>
    <cellStyle name="Normalny 5 2 4 2 2 2 2 2" xfId="4734"/>
    <cellStyle name="Normalny 5 2 4 2 2 2 2 2 2" xfId="11454"/>
    <cellStyle name="Normalny 5 2 4 2 2 2 2 2 2 2" xfId="24684"/>
    <cellStyle name="Normalny 5 2 4 2 2 2 2 2 2 2 2" xfId="50879"/>
    <cellStyle name="Normalny 5 2 4 2 2 2 2 2 2 3" xfId="37801"/>
    <cellStyle name="Normalny 5 2 4 2 2 2 2 2 3" xfId="18102"/>
    <cellStyle name="Normalny 5 2 4 2 2 2 2 2 3 2" xfId="44358"/>
    <cellStyle name="Normalny 5 2 4 2 2 2 2 2 4" xfId="31269"/>
    <cellStyle name="Normalny 5 2 4 2 2 2 2 3" xfId="11453"/>
    <cellStyle name="Normalny 5 2 4 2 2 2 2 3 2" xfId="24683"/>
    <cellStyle name="Normalny 5 2 4 2 2 2 2 3 2 2" xfId="50878"/>
    <cellStyle name="Normalny 5 2 4 2 2 2 2 3 3" xfId="37800"/>
    <cellStyle name="Normalny 5 2 4 2 2 2 2 4" xfId="18101"/>
    <cellStyle name="Normalny 5 2 4 2 2 2 2 4 2" xfId="44357"/>
    <cellStyle name="Normalny 5 2 4 2 2 2 2 5" xfId="31268"/>
    <cellStyle name="Normalny 5 2 4 2 2 2 3" xfId="4735"/>
    <cellStyle name="Normalny 5 2 4 2 2 2 3 2" xfId="11455"/>
    <cellStyle name="Normalny 5 2 4 2 2 2 3 2 2" xfId="24685"/>
    <cellStyle name="Normalny 5 2 4 2 2 2 3 2 2 2" xfId="50880"/>
    <cellStyle name="Normalny 5 2 4 2 2 2 3 2 3" xfId="37802"/>
    <cellStyle name="Normalny 5 2 4 2 2 2 3 3" xfId="18103"/>
    <cellStyle name="Normalny 5 2 4 2 2 2 3 3 2" xfId="44359"/>
    <cellStyle name="Normalny 5 2 4 2 2 2 3 4" xfId="31270"/>
    <cellStyle name="Normalny 5 2 4 2 2 2 4" xfId="11452"/>
    <cellStyle name="Normalny 5 2 4 2 2 2 4 2" xfId="24682"/>
    <cellStyle name="Normalny 5 2 4 2 2 2 4 2 2" xfId="50877"/>
    <cellStyle name="Normalny 5 2 4 2 2 2 4 3" xfId="37799"/>
    <cellStyle name="Normalny 5 2 4 2 2 2 5" xfId="18100"/>
    <cellStyle name="Normalny 5 2 4 2 2 2 5 2" xfId="44356"/>
    <cellStyle name="Normalny 5 2 4 2 2 2 6" xfId="31267"/>
    <cellStyle name="Normalny 5 2 4 2 2 3" xfId="4736"/>
    <cellStyle name="Normalny 5 2 4 2 2 3 2" xfId="4737"/>
    <cellStyle name="Normalny 5 2 4 2 2 3 2 2" xfId="11457"/>
    <cellStyle name="Normalny 5 2 4 2 2 3 2 2 2" xfId="24687"/>
    <cellStyle name="Normalny 5 2 4 2 2 3 2 2 2 2" xfId="50882"/>
    <cellStyle name="Normalny 5 2 4 2 2 3 2 2 3" xfId="37804"/>
    <cellStyle name="Normalny 5 2 4 2 2 3 2 3" xfId="18105"/>
    <cellStyle name="Normalny 5 2 4 2 2 3 2 3 2" xfId="44361"/>
    <cellStyle name="Normalny 5 2 4 2 2 3 2 4" xfId="31272"/>
    <cellStyle name="Normalny 5 2 4 2 2 3 3" xfId="11456"/>
    <cellStyle name="Normalny 5 2 4 2 2 3 3 2" xfId="24686"/>
    <cellStyle name="Normalny 5 2 4 2 2 3 3 2 2" xfId="50881"/>
    <cellStyle name="Normalny 5 2 4 2 2 3 3 3" xfId="37803"/>
    <cellStyle name="Normalny 5 2 4 2 2 3 4" xfId="18104"/>
    <cellStyle name="Normalny 5 2 4 2 2 3 4 2" xfId="44360"/>
    <cellStyle name="Normalny 5 2 4 2 2 3 5" xfId="31271"/>
    <cellStyle name="Normalny 5 2 4 2 2 4" xfId="4738"/>
    <cellStyle name="Normalny 5 2 4 2 2 4 2" xfId="11458"/>
    <cellStyle name="Normalny 5 2 4 2 2 4 2 2" xfId="24688"/>
    <cellStyle name="Normalny 5 2 4 2 2 4 2 2 2" xfId="50883"/>
    <cellStyle name="Normalny 5 2 4 2 2 4 2 3" xfId="37805"/>
    <cellStyle name="Normalny 5 2 4 2 2 4 3" xfId="18106"/>
    <cellStyle name="Normalny 5 2 4 2 2 4 3 2" xfId="44362"/>
    <cellStyle name="Normalny 5 2 4 2 2 4 4" xfId="31273"/>
    <cellStyle name="Normalny 5 2 4 2 2 5" xfId="11451"/>
    <cellStyle name="Normalny 5 2 4 2 2 5 2" xfId="24681"/>
    <cellStyle name="Normalny 5 2 4 2 2 5 2 2" xfId="50876"/>
    <cellStyle name="Normalny 5 2 4 2 2 5 3" xfId="37798"/>
    <cellStyle name="Normalny 5 2 4 2 2 6" xfId="18099"/>
    <cellStyle name="Normalny 5 2 4 2 2 6 2" xfId="44355"/>
    <cellStyle name="Normalny 5 2 4 2 2 7" xfId="31266"/>
    <cellStyle name="Normalny 5 2 4 2 3" xfId="4739"/>
    <cellStyle name="Normalny 5 2 4 2 3 2" xfId="4740"/>
    <cellStyle name="Normalny 5 2 4 2 3 2 2" xfId="4741"/>
    <cellStyle name="Normalny 5 2 4 2 3 2 2 2" xfId="11461"/>
    <cellStyle name="Normalny 5 2 4 2 3 2 2 2 2" xfId="24691"/>
    <cellStyle name="Normalny 5 2 4 2 3 2 2 2 2 2" xfId="50886"/>
    <cellStyle name="Normalny 5 2 4 2 3 2 2 2 3" xfId="37808"/>
    <cellStyle name="Normalny 5 2 4 2 3 2 2 3" xfId="18109"/>
    <cellStyle name="Normalny 5 2 4 2 3 2 2 3 2" xfId="44365"/>
    <cellStyle name="Normalny 5 2 4 2 3 2 2 4" xfId="31276"/>
    <cellStyle name="Normalny 5 2 4 2 3 2 3" xfId="11460"/>
    <cellStyle name="Normalny 5 2 4 2 3 2 3 2" xfId="24690"/>
    <cellStyle name="Normalny 5 2 4 2 3 2 3 2 2" xfId="50885"/>
    <cellStyle name="Normalny 5 2 4 2 3 2 3 3" xfId="37807"/>
    <cellStyle name="Normalny 5 2 4 2 3 2 4" xfId="18108"/>
    <cellStyle name="Normalny 5 2 4 2 3 2 4 2" xfId="44364"/>
    <cellStyle name="Normalny 5 2 4 2 3 2 5" xfId="31275"/>
    <cellStyle name="Normalny 5 2 4 2 3 3" xfId="4742"/>
    <cellStyle name="Normalny 5 2 4 2 3 3 2" xfId="11462"/>
    <cellStyle name="Normalny 5 2 4 2 3 3 2 2" xfId="24692"/>
    <cellStyle name="Normalny 5 2 4 2 3 3 2 2 2" xfId="50887"/>
    <cellStyle name="Normalny 5 2 4 2 3 3 2 3" xfId="37809"/>
    <cellStyle name="Normalny 5 2 4 2 3 3 3" xfId="18110"/>
    <cellStyle name="Normalny 5 2 4 2 3 3 3 2" xfId="44366"/>
    <cellStyle name="Normalny 5 2 4 2 3 3 4" xfId="31277"/>
    <cellStyle name="Normalny 5 2 4 2 3 4" xfId="11459"/>
    <cellStyle name="Normalny 5 2 4 2 3 4 2" xfId="24689"/>
    <cellStyle name="Normalny 5 2 4 2 3 4 2 2" xfId="50884"/>
    <cellStyle name="Normalny 5 2 4 2 3 4 3" xfId="37806"/>
    <cellStyle name="Normalny 5 2 4 2 3 5" xfId="18107"/>
    <cellStyle name="Normalny 5 2 4 2 3 5 2" xfId="44363"/>
    <cellStyle name="Normalny 5 2 4 2 3 6" xfId="31274"/>
    <cellStyle name="Normalny 5 2 4 2 4" xfId="4743"/>
    <cellStyle name="Normalny 5 2 4 2 4 2" xfId="4744"/>
    <cellStyle name="Normalny 5 2 4 2 4 2 2" xfId="11464"/>
    <cellStyle name="Normalny 5 2 4 2 4 2 2 2" xfId="24694"/>
    <cellStyle name="Normalny 5 2 4 2 4 2 2 2 2" xfId="50889"/>
    <cellStyle name="Normalny 5 2 4 2 4 2 2 3" xfId="37811"/>
    <cellStyle name="Normalny 5 2 4 2 4 2 3" xfId="18112"/>
    <cellStyle name="Normalny 5 2 4 2 4 2 3 2" xfId="44368"/>
    <cellStyle name="Normalny 5 2 4 2 4 2 4" xfId="31279"/>
    <cellStyle name="Normalny 5 2 4 2 4 3" xfId="11463"/>
    <cellStyle name="Normalny 5 2 4 2 4 3 2" xfId="24693"/>
    <cellStyle name="Normalny 5 2 4 2 4 3 2 2" xfId="50888"/>
    <cellStyle name="Normalny 5 2 4 2 4 3 3" xfId="37810"/>
    <cellStyle name="Normalny 5 2 4 2 4 4" xfId="18111"/>
    <cellStyle name="Normalny 5 2 4 2 4 4 2" xfId="44367"/>
    <cellStyle name="Normalny 5 2 4 2 4 5" xfId="31278"/>
    <cellStyle name="Normalny 5 2 4 2 5" xfId="4745"/>
    <cellStyle name="Normalny 5 2 4 2 5 2" xfId="11465"/>
    <cellStyle name="Normalny 5 2 4 2 5 2 2" xfId="24695"/>
    <cellStyle name="Normalny 5 2 4 2 5 2 2 2" xfId="50890"/>
    <cellStyle name="Normalny 5 2 4 2 5 2 3" xfId="37812"/>
    <cellStyle name="Normalny 5 2 4 2 5 3" xfId="18113"/>
    <cellStyle name="Normalny 5 2 4 2 5 3 2" xfId="44369"/>
    <cellStyle name="Normalny 5 2 4 2 5 4" xfId="31280"/>
    <cellStyle name="Normalny 5 2 4 2 6" xfId="11450"/>
    <cellStyle name="Normalny 5 2 4 2 6 2" xfId="24680"/>
    <cellStyle name="Normalny 5 2 4 2 6 2 2" xfId="50875"/>
    <cellStyle name="Normalny 5 2 4 2 6 3" xfId="37797"/>
    <cellStyle name="Normalny 5 2 4 2 7" xfId="18098"/>
    <cellStyle name="Normalny 5 2 4 2 7 2" xfId="44354"/>
    <cellStyle name="Normalny 5 2 4 2 8" xfId="31265"/>
    <cellStyle name="Normalny 5 2 4 3" xfId="4746"/>
    <cellStyle name="Normalny 5 2 4 3 2" xfId="4747"/>
    <cellStyle name="Normalny 5 2 4 3 2 2" xfId="4748"/>
    <cellStyle name="Normalny 5 2 4 3 2 2 2" xfId="4749"/>
    <cellStyle name="Normalny 5 2 4 3 2 2 2 2" xfId="11469"/>
    <cellStyle name="Normalny 5 2 4 3 2 2 2 2 2" xfId="24699"/>
    <cellStyle name="Normalny 5 2 4 3 2 2 2 2 2 2" xfId="50894"/>
    <cellStyle name="Normalny 5 2 4 3 2 2 2 2 3" xfId="37816"/>
    <cellStyle name="Normalny 5 2 4 3 2 2 2 3" xfId="18117"/>
    <cellStyle name="Normalny 5 2 4 3 2 2 2 3 2" xfId="44373"/>
    <cellStyle name="Normalny 5 2 4 3 2 2 2 4" xfId="31284"/>
    <cellStyle name="Normalny 5 2 4 3 2 2 3" xfId="11468"/>
    <cellStyle name="Normalny 5 2 4 3 2 2 3 2" xfId="24698"/>
    <cellStyle name="Normalny 5 2 4 3 2 2 3 2 2" xfId="50893"/>
    <cellStyle name="Normalny 5 2 4 3 2 2 3 3" xfId="37815"/>
    <cellStyle name="Normalny 5 2 4 3 2 2 4" xfId="18116"/>
    <cellStyle name="Normalny 5 2 4 3 2 2 4 2" xfId="44372"/>
    <cellStyle name="Normalny 5 2 4 3 2 2 5" xfId="31283"/>
    <cellStyle name="Normalny 5 2 4 3 2 3" xfId="4750"/>
    <cellStyle name="Normalny 5 2 4 3 2 3 2" xfId="11470"/>
    <cellStyle name="Normalny 5 2 4 3 2 3 2 2" xfId="24700"/>
    <cellStyle name="Normalny 5 2 4 3 2 3 2 2 2" xfId="50895"/>
    <cellStyle name="Normalny 5 2 4 3 2 3 2 3" xfId="37817"/>
    <cellStyle name="Normalny 5 2 4 3 2 3 3" xfId="18118"/>
    <cellStyle name="Normalny 5 2 4 3 2 3 3 2" xfId="44374"/>
    <cellStyle name="Normalny 5 2 4 3 2 3 4" xfId="31285"/>
    <cellStyle name="Normalny 5 2 4 3 2 4" xfId="11467"/>
    <cellStyle name="Normalny 5 2 4 3 2 4 2" xfId="24697"/>
    <cellStyle name="Normalny 5 2 4 3 2 4 2 2" xfId="50892"/>
    <cellStyle name="Normalny 5 2 4 3 2 4 3" xfId="37814"/>
    <cellStyle name="Normalny 5 2 4 3 2 5" xfId="18115"/>
    <cellStyle name="Normalny 5 2 4 3 2 5 2" xfId="44371"/>
    <cellStyle name="Normalny 5 2 4 3 2 6" xfId="31282"/>
    <cellStyle name="Normalny 5 2 4 3 3" xfId="4751"/>
    <cellStyle name="Normalny 5 2 4 3 3 2" xfId="4752"/>
    <cellStyle name="Normalny 5 2 4 3 3 2 2" xfId="11472"/>
    <cellStyle name="Normalny 5 2 4 3 3 2 2 2" xfId="24702"/>
    <cellStyle name="Normalny 5 2 4 3 3 2 2 2 2" xfId="50897"/>
    <cellStyle name="Normalny 5 2 4 3 3 2 2 3" xfId="37819"/>
    <cellStyle name="Normalny 5 2 4 3 3 2 3" xfId="18120"/>
    <cellStyle name="Normalny 5 2 4 3 3 2 3 2" xfId="44376"/>
    <cellStyle name="Normalny 5 2 4 3 3 2 4" xfId="31287"/>
    <cellStyle name="Normalny 5 2 4 3 3 3" xfId="11471"/>
    <cellStyle name="Normalny 5 2 4 3 3 3 2" xfId="24701"/>
    <cellStyle name="Normalny 5 2 4 3 3 3 2 2" xfId="50896"/>
    <cellStyle name="Normalny 5 2 4 3 3 3 3" xfId="37818"/>
    <cellStyle name="Normalny 5 2 4 3 3 4" xfId="18119"/>
    <cellStyle name="Normalny 5 2 4 3 3 4 2" xfId="44375"/>
    <cellStyle name="Normalny 5 2 4 3 3 5" xfId="31286"/>
    <cellStyle name="Normalny 5 2 4 3 4" xfId="4753"/>
    <cellStyle name="Normalny 5 2 4 3 4 2" xfId="11473"/>
    <cellStyle name="Normalny 5 2 4 3 4 2 2" xfId="24703"/>
    <cellStyle name="Normalny 5 2 4 3 4 2 2 2" xfId="50898"/>
    <cellStyle name="Normalny 5 2 4 3 4 2 3" xfId="37820"/>
    <cellStyle name="Normalny 5 2 4 3 4 3" xfId="18121"/>
    <cellStyle name="Normalny 5 2 4 3 4 3 2" xfId="44377"/>
    <cellStyle name="Normalny 5 2 4 3 4 4" xfId="31288"/>
    <cellStyle name="Normalny 5 2 4 3 5" xfId="11466"/>
    <cellStyle name="Normalny 5 2 4 3 5 2" xfId="24696"/>
    <cellStyle name="Normalny 5 2 4 3 5 2 2" xfId="50891"/>
    <cellStyle name="Normalny 5 2 4 3 5 3" xfId="37813"/>
    <cellStyle name="Normalny 5 2 4 3 6" xfId="18114"/>
    <cellStyle name="Normalny 5 2 4 3 6 2" xfId="44370"/>
    <cellStyle name="Normalny 5 2 4 3 7" xfId="31281"/>
    <cellStyle name="Normalny 5 2 4 4" xfId="4754"/>
    <cellStyle name="Normalny 5 2 4 4 2" xfId="4755"/>
    <cellStyle name="Normalny 5 2 4 4 2 2" xfId="4756"/>
    <cellStyle name="Normalny 5 2 4 4 2 2 2" xfId="11476"/>
    <cellStyle name="Normalny 5 2 4 4 2 2 2 2" xfId="24706"/>
    <cellStyle name="Normalny 5 2 4 4 2 2 2 2 2" xfId="50901"/>
    <cellStyle name="Normalny 5 2 4 4 2 2 2 3" xfId="37823"/>
    <cellStyle name="Normalny 5 2 4 4 2 2 3" xfId="18124"/>
    <cellStyle name="Normalny 5 2 4 4 2 2 3 2" xfId="44380"/>
    <cellStyle name="Normalny 5 2 4 4 2 2 4" xfId="31291"/>
    <cellStyle name="Normalny 5 2 4 4 2 3" xfId="11475"/>
    <cellStyle name="Normalny 5 2 4 4 2 3 2" xfId="24705"/>
    <cellStyle name="Normalny 5 2 4 4 2 3 2 2" xfId="50900"/>
    <cellStyle name="Normalny 5 2 4 4 2 3 3" xfId="37822"/>
    <cellStyle name="Normalny 5 2 4 4 2 4" xfId="18123"/>
    <cellStyle name="Normalny 5 2 4 4 2 4 2" xfId="44379"/>
    <cellStyle name="Normalny 5 2 4 4 2 5" xfId="31290"/>
    <cellStyle name="Normalny 5 2 4 4 3" xfId="4757"/>
    <cellStyle name="Normalny 5 2 4 4 3 2" xfId="11477"/>
    <cellStyle name="Normalny 5 2 4 4 3 2 2" xfId="24707"/>
    <cellStyle name="Normalny 5 2 4 4 3 2 2 2" xfId="50902"/>
    <cellStyle name="Normalny 5 2 4 4 3 2 3" xfId="37824"/>
    <cellStyle name="Normalny 5 2 4 4 3 3" xfId="18125"/>
    <cellStyle name="Normalny 5 2 4 4 3 3 2" xfId="44381"/>
    <cellStyle name="Normalny 5 2 4 4 3 4" xfId="31292"/>
    <cellStyle name="Normalny 5 2 4 4 4" xfId="11474"/>
    <cellStyle name="Normalny 5 2 4 4 4 2" xfId="24704"/>
    <cellStyle name="Normalny 5 2 4 4 4 2 2" xfId="50899"/>
    <cellStyle name="Normalny 5 2 4 4 4 3" xfId="37821"/>
    <cellStyle name="Normalny 5 2 4 4 5" xfId="18122"/>
    <cellStyle name="Normalny 5 2 4 4 5 2" xfId="44378"/>
    <cellStyle name="Normalny 5 2 4 4 6" xfId="31289"/>
    <cellStyle name="Normalny 5 2 4 5" xfId="4758"/>
    <cellStyle name="Normalny 5 2 4 5 2" xfId="4759"/>
    <cellStyle name="Normalny 5 2 4 5 2 2" xfId="11479"/>
    <cellStyle name="Normalny 5 2 4 5 2 2 2" xfId="24709"/>
    <cellStyle name="Normalny 5 2 4 5 2 2 2 2" xfId="50904"/>
    <cellStyle name="Normalny 5 2 4 5 2 2 3" xfId="37826"/>
    <cellStyle name="Normalny 5 2 4 5 2 3" xfId="18127"/>
    <cellStyle name="Normalny 5 2 4 5 2 3 2" xfId="44383"/>
    <cellStyle name="Normalny 5 2 4 5 2 4" xfId="31294"/>
    <cellStyle name="Normalny 5 2 4 5 3" xfId="11478"/>
    <cellStyle name="Normalny 5 2 4 5 3 2" xfId="24708"/>
    <cellStyle name="Normalny 5 2 4 5 3 2 2" xfId="50903"/>
    <cellStyle name="Normalny 5 2 4 5 3 3" xfId="37825"/>
    <cellStyle name="Normalny 5 2 4 5 4" xfId="18126"/>
    <cellStyle name="Normalny 5 2 4 5 4 2" xfId="44382"/>
    <cellStyle name="Normalny 5 2 4 5 5" xfId="31293"/>
    <cellStyle name="Normalny 5 2 4 6" xfId="4760"/>
    <cellStyle name="Normalny 5 2 4 6 2" xfId="11480"/>
    <cellStyle name="Normalny 5 2 4 6 2 2" xfId="24710"/>
    <cellStyle name="Normalny 5 2 4 6 2 2 2" xfId="50905"/>
    <cellStyle name="Normalny 5 2 4 6 2 3" xfId="37827"/>
    <cellStyle name="Normalny 5 2 4 6 3" xfId="18128"/>
    <cellStyle name="Normalny 5 2 4 6 3 2" xfId="44384"/>
    <cellStyle name="Normalny 5 2 4 6 4" xfId="31295"/>
    <cellStyle name="Normalny 5 2 4 7" xfId="11449"/>
    <cellStyle name="Normalny 5 2 4 7 2" xfId="24679"/>
    <cellStyle name="Normalny 5 2 4 7 2 2" xfId="50874"/>
    <cellStyle name="Normalny 5 2 4 7 3" xfId="37796"/>
    <cellStyle name="Normalny 5 2 4 8" xfId="18097"/>
    <cellStyle name="Normalny 5 2 4 8 2" xfId="44353"/>
    <cellStyle name="Normalny 5 2 4 9" xfId="31264"/>
    <cellStyle name="Normalny 5 2 5" xfId="4761"/>
    <cellStyle name="Normalny 5 2 5 2" xfId="4762"/>
    <cellStyle name="Normalny 5 2 5 2 2" xfId="4763"/>
    <cellStyle name="Normalny 5 2 5 2 2 2" xfId="4764"/>
    <cellStyle name="Normalny 5 2 5 2 2 2 2" xfId="4765"/>
    <cellStyle name="Normalny 5 2 5 2 2 2 2 2" xfId="11485"/>
    <cellStyle name="Normalny 5 2 5 2 2 2 2 2 2" xfId="24715"/>
    <cellStyle name="Normalny 5 2 5 2 2 2 2 2 2 2" xfId="50910"/>
    <cellStyle name="Normalny 5 2 5 2 2 2 2 2 3" xfId="37832"/>
    <cellStyle name="Normalny 5 2 5 2 2 2 2 3" xfId="18133"/>
    <cellStyle name="Normalny 5 2 5 2 2 2 2 3 2" xfId="44389"/>
    <cellStyle name="Normalny 5 2 5 2 2 2 2 4" xfId="31300"/>
    <cellStyle name="Normalny 5 2 5 2 2 2 3" xfId="11484"/>
    <cellStyle name="Normalny 5 2 5 2 2 2 3 2" xfId="24714"/>
    <cellStyle name="Normalny 5 2 5 2 2 2 3 2 2" xfId="50909"/>
    <cellStyle name="Normalny 5 2 5 2 2 2 3 3" xfId="37831"/>
    <cellStyle name="Normalny 5 2 5 2 2 2 4" xfId="18132"/>
    <cellStyle name="Normalny 5 2 5 2 2 2 4 2" xfId="44388"/>
    <cellStyle name="Normalny 5 2 5 2 2 2 5" xfId="31299"/>
    <cellStyle name="Normalny 5 2 5 2 2 3" xfId="4766"/>
    <cellStyle name="Normalny 5 2 5 2 2 3 2" xfId="11486"/>
    <cellStyle name="Normalny 5 2 5 2 2 3 2 2" xfId="24716"/>
    <cellStyle name="Normalny 5 2 5 2 2 3 2 2 2" xfId="50911"/>
    <cellStyle name="Normalny 5 2 5 2 2 3 2 3" xfId="37833"/>
    <cellStyle name="Normalny 5 2 5 2 2 3 3" xfId="18134"/>
    <cellStyle name="Normalny 5 2 5 2 2 3 3 2" xfId="44390"/>
    <cellStyle name="Normalny 5 2 5 2 2 3 4" xfId="31301"/>
    <cellStyle name="Normalny 5 2 5 2 2 4" xfId="11483"/>
    <cellStyle name="Normalny 5 2 5 2 2 4 2" xfId="24713"/>
    <cellStyle name="Normalny 5 2 5 2 2 4 2 2" xfId="50908"/>
    <cellStyle name="Normalny 5 2 5 2 2 4 3" xfId="37830"/>
    <cellStyle name="Normalny 5 2 5 2 2 5" xfId="18131"/>
    <cellStyle name="Normalny 5 2 5 2 2 5 2" xfId="44387"/>
    <cellStyle name="Normalny 5 2 5 2 2 6" xfId="31298"/>
    <cellStyle name="Normalny 5 2 5 2 3" xfId="4767"/>
    <cellStyle name="Normalny 5 2 5 2 3 2" xfId="4768"/>
    <cellStyle name="Normalny 5 2 5 2 3 2 2" xfId="11488"/>
    <cellStyle name="Normalny 5 2 5 2 3 2 2 2" xfId="24718"/>
    <cellStyle name="Normalny 5 2 5 2 3 2 2 2 2" xfId="50913"/>
    <cellStyle name="Normalny 5 2 5 2 3 2 2 3" xfId="37835"/>
    <cellStyle name="Normalny 5 2 5 2 3 2 3" xfId="18136"/>
    <cellStyle name="Normalny 5 2 5 2 3 2 3 2" xfId="44392"/>
    <cellStyle name="Normalny 5 2 5 2 3 2 4" xfId="31303"/>
    <cellStyle name="Normalny 5 2 5 2 3 3" xfId="11487"/>
    <cellStyle name="Normalny 5 2 5 2 3 3 2" xfId="24717"/>
    <cellStyle name="Normalny 5 2 5 2 3 3 2 2" xfId="50912"/>
    <cellStyle name="Normalny 5 2 5 2 3 3 3" xfId="37834"/>
    <cellStyle name="Normalny 5 2 5 2 3 4" xfId="18135"/>
    <cellStyle name="Normalny 5 2 5 2 3 4 2" xfId="44391"/>
    <cellStyle name="Normalny 5 2 5 2 3 5" xfId="31302"/>
    <cellStyle name="Normalny 5 2 5 2 4" xfId="4769"/>
    <cellStyle name="Normalny 5 2 5 2 4 2" xfId="11489"/>
    <cellStyle name="Normalny 5 2 5 2 4 2 2" xfId="24719"/>
    <cellStyle name="Normalny 5 2 5 2 4 2 2 2" xfId="50914"/>
    <cellStyle name="Normalny 5 2 5 2 4 2 3" xfId="37836"/>
    <cellStyle name="Normalny 5 2 5 2 4 3" xfId="18137"/>
    <cellStyle name="Normalny 5 2 5 2 4 3 2" xfId="44393"/>
    <cellStyle name="Normalny 5 2 5 2 4 4" xfId="31304"/>
    <cellStyle name="Normalny 5 2 5 2 5" xfId="11482"/>
    <cellStyle name="Normalny 5 2 5 2 5 2" xfId="24712"/>
    <cellStyle name="Normalny 5 2 5 2 5 2 2" xfId="50907"/>
    <cellStyle name="Normalny 5 2 5 2 5 3" xfId="37829"/>
    <cellStyle name="Normalny 5 2 5 2 6" xfId="18130"/>
    <cellStyle name="Normalny 5 2 5 2 6 2" xfId="44386"/>
    <cellStyle name="Normalny 5 2 5 2 7" xfId="31297"/>
    <cellStyle name="Normalny 5 2 5 3" xfId="4770"/>
    <cellStyle name="Normalny 5 2 5 3 2" xfId="4771"/>
    <cellStyle name="Normalny 5 2 5 3 2 2" xfId="4772"/>
    <cellStyle name="Normalny 5 2 5 3 2 2 2" xfId="11492"/>
    <cellStyle name="Normalny 5 2 5 3 2 2 2 2" xfId="24722"/>
    <cellStyle name="Normalny 5 2 5 3 2 2 2 2 2" xfId="50917"/>
    <cellStyle name="Normalny 5 2 5 3 2 2 2 3" xfId="37839"/>
    <cellStyle name="Normalny 5 2 5 3 2 2 3" xfId="18140"/>
    <cellStyle name="Normalny 5 2 5 3 2 2 3 2" xfId="44396"/>
    <cellStyle name="Normalny 5 2 5 3 2 2 4" xfId="31307"/>
    <cellStyle name="Normalny 5 2 5 3 2 3" xfId="11491"/>
    <cellStyle name="Normalny 5 2 5 3 2 3 2" xfId="24721"/>
    <cellStyle name="Normalny 5 2 5 3 2 3 2 2" xfId="50916"/>
    <cellStyle name="Normalny 5 2 5 3 2 3 3" xfId="37838"/>
    <cellStyle name="Normalny 5 2 5 3 2 4" xfId="18139"/>
    <cellStyle name="Normalny 5 2 5 3 2 4 2" xfId="44395"/>
    <cellStyle name="Normalny 5 2 5 3 2 5" xfId="31306"/>
    <cellStyle name="Normalny 5 2 5 3 3" xfId="4773"/>
    <cellStyle name="Normalny 5 2 5 3 3 2" xfId="11493"/>
    <cellStyle name="Normalny 5 2 5 3 3 2 2" xfId="24723"/>
    <cellStyle name="Normalny 5 2 5 3 3 2 2 2" xfId="50918"/>
    <cellStyle name="Normalny 5 2 5 3 3 2 3" xfId="37840"/>
    <cellStyle name="Normalny 5 2 5 3 3 3" xfId="18141"/>
    <cellStyle name="Normalny 5 2 5 3 3 3 2" xfId="44397"/>
    <cellStyle name="Normalny 5 2 5 3 3 4" xfId="31308"/>
    <cellStyle name="Normalny 5 2 5 3 4" xfId="11490"/>
    <cellStyle name="Normalny 5 2 5 3 4 2" xfId="24720"/>
    <cellStyle name="Normalny 5 2 5 3 4 2 2" xfId="50915"/>
    <cellStyle name="Normalny 5 2 5 3 4 3" xfId="37837"/>
    <cellStyle name="Normalny 5 2 5 3 5" xfId="18138"/>
    <cellStyle name="Normalny 5 2 5 3 5 2" xfId="44394"/>
    <cellStyle name="Normalny 5 2 5 3 6" xfId="31305"/>
    <cellStyle name="Normalny 5 2 5 4" xfId="4774"/>
    <cellStyle name="Normalny 5 2 5 4 2" xfId="4775"/>
    <cellStyle name="Normalny 5 2 5 4 2 2" xfId="11495"/>
    <cellStyle name="Normalny 5 2 5 4 2 2 2" xfId="24725"/>
    <cellStyle name="Normalny 5 2 5 4 2 2 2 2" xfId="50920"/>
    <cellStyle name="Normalny 5 2 5 4 2 2 3" xfId="37842"/>
    <cellStyle name="Normalny 5 2 5 4 2 3" xfId="18143"/>
    <cellStyle name="Normalny 5 2 5 4 2 3 2" xfId="44399"/>
    <cellStyle name="Normalny 5 2 5 4 2 4" xfId="31310"/>
    <cellStyle name="Normalny 5 2 5 4 3" xfId="11494"/>
    <cellStyle name="Normalny 5 2 5 4 3 2" xfId="24724"/>
    <cellStyle name="Normalny 5 2 5 4 3 2 2" xfId="50919"/>
    <cellStyle name="Normalny 5 2 5 4 3 3" xfId="37841"/>
    <cellStyle name="Normalny 5 2 5 4 4" xfId="18142"/>
    <cellStyle name="Normalny 5 2 5 4 4 2" xfId="44398"/>
    <cellStyle name="Normalny 5 2 5 4 5" xfId="31309"/>
    <cellStyle name="Normalny 5 2 5 5" xfId="4776"/>
    <cellStyle name="Normalny 5 2 5 5 2" xfId="11496"/>
    <cellStyle name="Normalny 5 2 5 5 2 2" xfId="24726"/>
    <cellStyle name="Normalny 5 2 5 5 2 2 2" xfId="50921"/>
    <cellStyle name="Normalny 5 2 5 5 2 3" xfId="37843"/>
    <cellStyle name="Normalny 5 2 5 5 3" xfId="18144"/>
    <cellStyle name="Normalny 5 2 5 5 3 2" xfId="44400"/>
    <cellStyle name="Normalny 5 2 5 5 4" xfId="31311"/>
    <cellStyle name="Normalny 5 2 5 6" xfId="11481"/>
    <cellStyle name="Normalny 5 2 5 6 2" xfId="24711"/>
    <cellStyle name="Normalny 5 2 5 6 2 2" xfId="50906"/>
    <cellStyle name="Normalny 5 2 5 6 3" xfId="37828"/>
    <cellStyle name="Normalny 5 2 5 7" xfId="18129"/>
    <cellStyle name="Normalny 5 2 5 7 2" xfId="44385"/>
    <cellStyle name="Normalny 5 2 5 8" xfId="31296"/>
    <cellStyle name="Normalny 5 2 6" xfId="4777"/>
    <cellStyle name="Normalny 5 2 6 2" xfId="4778"/>
    <cellStyle name="Normalny 5 2 6 2 2" xfId="4779"/>
    <cellStyle name="Normalny 5 2 6 2 2 2" xfId="4780"/>
    <cellStyle name="Normalny 5 2 6 2 2 2 2" xfId="11500"/>
    <cellStyle name="Normalny 5 2 6 2 2 2 2 2" xfId="24730"/>
    <cellStyle name="Normalny 5 2 6 2 2 2 2 2 2" xfId="50925"/>
    <cellStyle name="Normalny 5 2 6 2 2 2 2 3" xfId="37847"/>
    <cellStyle name="Normalny 5 2 6 2 2 2 3" xfId="18148"/>
    <cellStyle name="Normalny 5 2 6 2 2 2 3 2" xfId="44404"/>
    <cellStyle name="Normalny 5 2 6 2 2 2 4" xfId="31315"/>
    <cellStyle name="Normalny 5 2 6 2 2 3" xfId="11499"/>
    <cellStyle name="Normalny 5 2 6 2 2 3 2" xfId="24729"/>
    <cellStyle name="Normalny 5 2 6 2 2 3 2 2" xfId="50924"/>
    <cellStyle name="Normalny 5 2 6 2 2 3 3" xfId="37846"/>
    <cellStyle name="Normalny 5 2 6 2 2 4" xfId="18147"/>
    <cellStyle name="Normalny 5 2 6 2 2 4 2" xfId="44403"/>
    <cellStyle name="Normalny 5 2 6 2 2 5" xfId="31314"/>
    <cellStyle name="Normalny 5 2 6 2 3" xfId="4781"/>
    <cellStyle name="Normalny 5 2 6 2 3 2" xfId="11501"/>
    <cellStyle name="Normalny 5 2 6 2 3 2 2" xfId="24731"/>
    <cellStyle name="Normalny 5 2 6 2 3 2 2 2" xfId="50926"/>
    <cellStyle name="Normalny 5 2 6 2 3 2 3" xfId="37848"/>
    <cellStyle name="Normalny 5 2 6 2 3 3" xfId="18149"/>
    <cellStyle name="Normalny 5 2 6 2 3 3 2" xfId="44405"/>
    <cellStyle name="Normalny 5 2 6 2 3 4" xfId="31316"/>
    <cellStyle name="Normalny 5 2 6 2 4" xfId="11498"/>
    <cellStyle name="Normalny 5 2 6 2 4 2" xfId="24728"/>
    <cellStyle name="Normalny 5 2 6 2 4 2 2" xfId="50923"/>
    <cellStyle name="Normalny 5 2 6 2 4 3" xfId="37845"/>
    <cellStyle name="Normalny 5 2 6 2 5" xfId="18146"/>
    <cellStyle name="Normalny 5 2 6 2 5 2" xfId="44402"/>
    <cellStyle name="Normalny 5 2 6 2 6" xfId="31313"/>
    <cellStyle name="Normalny 5 2 6 3" xfId="4782"/>
    <cellStyle name="Normalny 5 2 6 3 2" xfId="4783"/>
    <cellStyle name="Normalny 5 2 6 3 2 2" xfId="11503"/>
    <cellStyle name="Normalny 5 2 6 3 2 2 2" xfId="24733"/>
    <cellStyle name="Normalny 5 2 6 3 2 2 2 2" xfId="50928"/>
    <cellStyle name="Normalny 5 2 6 3 2 2 3" xfId="37850"/>
    <cellStyle name="Normalny 5 2 6 3 2 3" xfId="18151"/>
    <cellStyle name="Normalny 5 2 6 3 2 3 2" xfId="44407"/>
    <cellStyle name="Normalny 5 2 6 3 2 4" xfId="31318"/>
    <cellStyle name="Normalny 5 2 6 3 3" xfId="11502"/>
    <cellStyle name="Normalny 5 2 6 3 3 2" xfId="24732"/>
    <cellStyle name="Normalny 5 2 6 3 3 2 2" xfId="50927"/>
    <cellStyle name="Normalny 5 2 6 3 3 3" xfId="37849"/>
    <cellStyle name="Normalny 5 2 6 3 4" xfId="18150"/>
    <cellStyle name="Normalny 5 2 6 3 4 2" xfId="44406"/>
    <cellStyle name="Normalny 5 2 6 3 5" xfId="31317"/>
    <cellStyle name="Normalny 5 2 6 4" xfId="4784"/>
    <cellStyle name="Normalny 5 2 6 4 2" xfId="11504"/>
    <cellStyle name="Normalny 5 2 6 4 2 2" xfId="24734"/>
    <cellStyle name="Normalny 5 2 6 4 2 2 2" xfId="50929"/>
    <cellStyle name="Normalny 5 2 6 4 2 3" xfId="37851"/>
    <cellStyle name="Normalny 5 2 6 4 3" xfId="18152"/>
    <cellStyle name="Normalny 5 2 6 4 3 2" xfId="44408"/>
    <cellStyle name="Normalny 5 2 6 4 4" xfId="31319"/>
    <cellStyle name="Normalny 5 2 6 5" xfId="11497"/>
    <cellStyle name="Normalny 5 2 6 5 2" xfId="24727"/>
    <cellStyle name="Normalny 5 2 6 5 2 2" xfId="50922"/>
    <cellStyle name="Normalny 5 2 6 5 3" xfId="37844"/>
    <cellStyle name="Normalny 5 2 6 6" xfId="18145"/>
    <cellStyle name="Normalny 5 2 6 6 2" xfId="44401"/>
    <cellStyle name="Normalny 5 2 6 7" xfId="31312"/>
    <cellStyle name="Normalny 5 2 7" xfId="4785"/>
    <cellStyle name="Normalny 5 2 7 2" xfId="4786"/>
    <cellStyle name="Normalny 5 2 7 2 2" xfId="4787"/>
    <cellStyle name="Normalny 5 2 7 2 2 2" xfId="11507"/>
    <cellStyle name="Normalny 5 2 7 2 2 2 2" xfId="24737"/>
    <cellStyle name="Normalny 5 2 7 2 2 2 2 2" xfId="50932"/>
    <cellStyle name="Normalny 5 2 7 2 2 2 3" xfId="37854"/>
    <cellStyle name="Normalny 5 2 7 2 2 3" xfId="18155"/>
    <cellStyle name="Normalny 5 2 7 2 2 3 2" xfId="44411"/>
    <cellStyle name="Normalny 5 2 7 2 2 4" xfId="31322"/>
    <cellStyle name="Normalny 5 2 7 2 3" xfId="11506"/>
    <cellStyle name="Normalny 5 2 7 2 3 2" xfId="24736"/>
    <cellStyle name="Normalny 5 2 7 2 3 2 2" xfId="50931"/>
    <cellStyle name="Normalny 5 2 7 2 3 3" xfId="37853"/>
    <cellStyle name="Normalny 5 2 7 2 4" xfId="18154"/>
    <cellStyle name="Normalny 5 2 7 2 4 2" xfId="44410"/>
    <cellStyle name="Normalny 5 2 7 2 5" xfId="31321"/>
    <cellStyle name="Normalny 5 2 7 3" xfId="4788"/>
    <cellStyle name="Normalny 5 2 7 3 2" xfId="11508"/>
    <cellStyle name="Normalny 5 2 7 3 2 2" xfId="24738"/>
    <cellStyle name="Normalny 5 2 7 3 2 2 2" xfId="50933"/>
    <cellStyle name="Normalny 5 2 7 3 2 3" xfId="37855"/>
    <cellStyle name="Normalny 5 2 7 3 3" xfId="18156"/>
    <cellStyle name="Normalny 5 2 7 3 3 2" xfId="44412"/>
    <cellStyle name="Normalny 5 2 7 3 4" xfId="31323"/>
    <cellStyle name="Normalny 5 2 7 4" xfId="11505"/>
    <cellStyle name="Normalny 5 2 7 4 2" xfId="24735"/>
    <cellStyle name="Normalny 5 2 7 4 2 2" xfId="50930"/>
    <cellStyle name="Normalny 5 2 7 4 3" xfId="37852"/>
    <cellStyle name="Normalny 5 2 7 5" xfId="18153"/>
    <cellStyle name="Normalny 5 2 7 5 2" xfId="44409"/>
    <cellStyle name="Normalny 5 2 7 6" xfId="31320"/>
    <cellStyle name="Normalny 5 2 8" xfId="4789"/>
    <cellStyle name="Normalny 5 2 8 2" xfId="4790"/>
    <cellStyle name="Normalny 5 2 8 2 2" xfId="11510"/>
    <cellStyle name="Normalny 5 2 8 2 2 2" xfId="24740"/>
    <cellStyle name="Normalny 5 2 8 2 2 2 2" xfId="50935"/>
    <cellStyle name="Normalny 5 2 8 2 2 3" xfId="37857"/>
    <cellStyle name="Normalny 5 2 8 2 3" xfId="18158"/>
    <cellStyle name="Normalny 5 2 8 2 3 2" xfId="44414"/>
    <cellStyle name="Normalny 5 2 8 2 4" xfId="31325"/>
    <cellStyle name="Normalny 5 2 8 3" xfId="11509"/>
    <cellStyle name="Normalny 5 2 8 3 2" xfId="24739"/>
    <cellStyle name="Normalny 5 2 8 3 2 2" xfId="50934"/>
    <cellStyle name="Normalny 5 2 8 3 3" xfId="37856"/>
    <cellStyle name="Normalny 5 2 8 4" xfId="18157"/>
    <cellStyle name="Normalny 5 2 8 4 2" xfId="44413"/>
    <cellStyle name="Normalny 5 2 8 5" xfId="31324"/>
    <cellStyle name="Normalny 5 2 9" xfId="4791"/>
    <cellStyle name="Normalny 5 2 9 2" xfId="11511"/>
    <cellStyle name="Normalny 5 2 9 2 2" xfId="24741"/>
    <cellStyle name="Normalny 5 2 9 2 2 2" xfId="50936"/>
    <cellStyle name="Normalny 5 2 9 2 3" xfId="37858"/>
    <cellStyle name="Normalny 5 2 9 3" xfId="18159"/>
    <cellStyle name="Normalny 5 2 9 3 2" xfId="44415"/>
    <cellStyle name="Normalny 5 2 9 4" xfId="31326"/>
    <cellStyle name="Normalny 5 3" xfId="272"/>
    <cellStyle name="Normalny 5 3 10" xfId="11512"/>
    <cellStyle name="Normalny 5 3 10 2" xfId="24742"/>
    <cellStyle name="Normalny 5 3 10 2 2" xfId="50937"/>
    <cellStyle name="Normalny 5 3 10 3" xfId="37859"/>
    <cellStyle name="Normalny 5 3 11" xfId="18160"/>
    <cellStyle name="Normalny 5 3 11 2" xfId="44416"/>
    <cellStyle name="Normalny 5 3 12" xfId="31327"/>
    <cellStyle name="Normalny 5 3 13" xfId="4792"/>
    <cellStyle name="Normalny 5 3 2" xfId="4793"/>
    <cellStyle name="Normalny 5 3 2 10" xfId="31328"/>
    <cellStyle name="Normalny 5 3 2 2" xfId="4794"/>
    <cellStyle name="Normalny 5 3 2 2 2" xfId="4795"/>
    <cellStyle name="Normalny 5 3 2 2 2 2" xfId="4796"/>
    <cellStyle name="Normalny 5 3 2 2 2 2 2" xfId="4797"/>
    <cellStyle name="Normalny 5 3 2 2 2 2 2 2" xfId="4798"/>
    <cellStyle name="Normalny 5 3 2 2 2 2 2 2 2" xfId="4799"/>
    <cellStyle name="Normalny 5 3 2 2 2 2 2 2 2 2" xfId="11519"/>
    <cellStyle name="Normalny 5 3 2 2 2 2 2 2 2 2 2" xfId="24749"/>
    <cellStyle name="Normalny 5 3 2 2 2 2 2 2 2 2 2 2" xfId="50944"/>
    <cellStyle name="Normalny 5 3 2 2 2 2 2 2 2 2 3" xfId="37866"/>
    <cellStyle name="Normalny 5 3 2 2 2 2 2 2 2 3" xfId="18167"/>
    <cellStyle name="Normalny 5 3 2 2 2 2 2 2 2 3 2" xfId="44423"/>
    <cellStyle name="Normalny 5 3 2 2 2 2 2 2 2 4" xfId="31334"/>
    <cellStyle name="Normalny 5 3 2 2 2 2 2 2 3" xfId="11518"/>
    <cellStyle name="Normalny 5 3 2 2 2 2 2 2 3 2" xfId="24748"/>
    <cellStyle name="Normalny 5 3 2 2 2 2 2 2 3 2 2" xfId="50943"/>
    <cellStyle name="Normalny 5 3 2 2 2 2 2 2 3 3" xfId="37865"/>
    <cellStyle name="Normalny 5 3 2 2 2 2 2 2 4" xfId="18166"/>
    <cellStyle name="Normalny 5 3 2 2 2 2 2 2 4 2" xfId="44422"/>
    <cellStyle name="Normalny 5 3 2 2 2 2 2 2 5" xfId="31333"/>
    <cellStyle name="Normalny 5 3 2 2 2 2 2 3" xfId="4800"/>
    <cellStyle name="Normalny 5 3 2 2 2 2 2 3 2" xfId="11520"/>
    <cellStyle name="Normalny 5 3 2 2 2 2 2 3 2 2" xfId="24750"/>
    <cellStyle name="Normalny 5 3 2 2 2 2 2 3 2 2 2" xfId="50945"/>
    <cellStyle name="Normalny 5 3 2 2 2 2 2 3 2 3" xfId="37867"/>
    <cellStyle name="Normalny 5 3 2 2 2 2 2 3 3" xfId="18168"/>
    <cellStyle name="Normalny 5 3 2 2 2 2 2 3 3 2" xfId="44424"/>
    <cellStyle name="Normalny 5 3 2 2 2 2 2 3 4" xfId="31335"/>
    <cellStyle name="Normalny 5 3 2 2 2 2 2 4" xfId="11517"/>
    <cellStyle name="Normalny 5 3 2 2 2 2 2 4 2" xfId="24747"/>
    <cellStyle name="Normalny 5 3 2 2 2 2 2 4 2 2" xfId="50942"/>
    <cellStyle name="Normalny 5 3 2 2 2 2 2 4 3" xfId="37864"/>
    <cellStyle name="Normalny 5 3 2 2 2 2 2 5" xfId="18165"/>
    <cellStyle name="Normalny 5 3 2 2 2 2 2 5 2" xfId="44421"/>
    <cellStyle name="Normalny 5 3 2 2 2 2 2 6" xfId="31332"/>
    <cellStyle name="Normalny 5 3 2 2 2 2 3" xfId="4801"/>
    <cellStyle name="Normalny 5 3 2 2 2 2 3 2" xfId="4802"/>
    <cellStyle name="Normalny 5 3 2 2 2 2 3 2 2" xfId="11522"/>
    <cellStyle name="Normalny 5 3 2 2 2 2 3 2 2 2" xfId="24752"/>
    <cellStyle name="Normalny 5 3 2 2 2 2 3 2 2 2 2" xfId="50947"/>
    <cellStyle name="Normalny 5 3 2 2 2 2 3 2 2 3" xfId="37869"/>
    <cellStyle name="Normalny 5 3 2 2 2 2 3 2 3" xfId="18170"/>
    <cellStyle name="Normalny 5 3 2 2 2 2 3 2 3 2" xfId="44426"/>
    <cellStyle name="Normalny 5 3 2 2 2 2 3 2 4" xfId="31337"/>
    <cellStyle name="Normalny 5 3 2 2 2 2 3 3" xfId="11521"/>
    <cellStyle name="Normalny 5 3 2 2 2 2 3 3 2" xfId="24751"/>
    <cellStyle name="Normalny 5 3 2 2 2 2 3 3 2 2" xfId="50946"/>
    <cellStyle name="Normalny 5 3 2 2 2 2 3 3 3" xfId="37868"/>
    <cellStyle name="Normalny 5 3 2 2 2 2 3 4" xfId="18169"/>
    <cellStyle name="Normalny 5 3 2 2 2 2 3 4 2" xfId="44425"/>
    <cellStyle name="Normalny 5 3 2 2 2 2 3 5" xfId="31336"/>
    <cellStyle name="Normalny 5 3 2 2 2 2 4" xfId="4803"/>
    <cellStyle name="Normalny 5 3 2 2 2 2 4 2" xfId="11523"/>
    <cellStyle name="Normalny 5 3 2 2 2 2 4 2 2" xfId="24753"/>
    <cellStyle name="Normalny 5 3 2 2 2 2 4 2 2 2" xfId="50948"/>
    <cellStyle name="Normalny 5 3 2 2 2 2 4 2 3" xfId="37870"/>
    <cellStyle name="Normalny 5 3 2 2 2 2 4 3" xfId="18171"/>
    <cellStyle name="Normalny 5 3 2 2 2 2 4 3 2" xfId="44427"/>
    <cellStyle name="Normalny 5 3 2 2 2 2 4 4" xfId="31338"/>
    <cellStyle name="Normalny 5 3 2 2 2 2 5" xfId="11516"/>
    <cellStyle name="Normalny 5 3 2 2 2 2 5 2" xfId="24746"/>
    <cellStyle name="Normalny 5 3 2 2 2 2 5 2 2" xfId="50941"/>
    <cellStyle name="Normalny 5 3 2 2 2 2 5 3" xfId="37863"/>
    <cellStyle name="Normalny 5 3 2 2 2 2 6" xfId="18164"/>
    <cellStyle name="Normalny 5 3 2 2 2 2 6 2" xfId="44420"/>
    <cellStyle name="Normalny 5 3 2 2 2 2 7" xfId="31331"/>
    <cellStyle name="Normalny 5 3 2 2 2 3" xfId="4804"/>
    <cellStyle name="Normalny 5 3 2 2 2 3 2" xfId="4805"/>
    <cellStyle name="Normalny 5 3 2 2 2 3 2 2" xfId="4806"/>
    <cellStyle name="Normalny 5 3 2 2 2 3 2 2 2" xfId="11526"/>
    <cellStyle name="Normalny 5 3 2 2 2 3 2 2 2 2" xfId="24756"/>
    <cellStyle name="Normalny 5 3 2 2 2 3 2 2 2 2 2" xfId="50951"/>
    <cellStyle name="Normalny 5 3 2 2 2 3 2 2 2 3" xfId="37873"/>
    <cellStyle name="Normalny 5 3 2 2 2 3 2 2 3" xfId="18174"/>
    <cellStyle name="Normalny 5 3 2 2 2 3 2 2 3 2" xfId="44430"/>
    <cellStyle name="Normalny 5 3 2 2 2 3 2 2 4" xfId="31341"/>
    <cellStyle name="Normalny 5 3 2 2 2 3 2 3" xfId="11525"/>
    <cellStyle name="Normalny 5 3 2 2 2 3 2 3 2" xfId="24755"/>
    <cellStyle name="Normalny 5 3 2 2 2 3 2 3 2 2" xfId="50950"/>
    <cellStyle name="Normalny 5 3 2 2 2 3 2 3 3" xfId="37872"/>
    <cellStyle name="Normalny 5 3 2 2 2 3 2 4" xfId="18173"/>
    <cellStyle name="Normalny 5 3 2 2 2 3 2 4 2" xfId="44429"/>
    <cellStyle name="Normalny 5 3 2 2 2 3 2 5" xfId="31340"/>
    <cellStyle name="Normalny 5 3 2 2 2 3 3" xfId="4807"/>
    <cellStyle name="Normalny 5 3 2 2 2 3 3 2" xfId="11527"/>
    <cellStyle name="Normalny 5 3 2 2 2 3 3 2 2" xfId="24757"/>
    <cellStyle name="Normalny 5 3 2 2 2 3 3 2 2 2" xfId="50952"/>
    <cellStyle name="Normalny 5 3 2 2 2 3 3 2 3" xfId="37874"/>
    <cellStyle name="Normalny 5 3 2 2 2 3 3 3" xfId="18175"/>
    <cellStyle name="Normalny 5 3 2 2 2 3 3 3 2" xfId="44431"/>
    <cellStyle name="Normalny 5 3 2 2 2 3 3 4" xfId="31342"/>
    <cellStyle name="Normalny 5 3 2 2 2 3 4" xfId="11524"/>
    <cellStyle name="Normalny 5 3 2 2 2 3 4 2" xfId="24754"/>
    <cellStyle name="Normalny 5 3 2 2 2 3 4 2 2" xfId="50949"/>
    <cellStyle name="Normalny 5 3 2 2 2 3 4 3" xfId="37871"/>
    <cellStyle name="Normalny 5 3 2 2 2 3 5" xfId="18172"/>
    <cellStyle name="Normalny 5 3 2 2 2 3 5 2" xfId="44428"/>
    <cellStyle name="Normalny 5 3 2 2 2 3 6" xfId="31339"/>
    <cellStyle name="Normalny 5 3 2 2 2 4" xfId="4808"/>
    <cellStyle name="Normalny 5 3 2 2 2 4 2" xfId="4809"/>
    <cellStyle name="Normalny 5 3 2 2 2 4 2 2" xfId="11529"/>
    <cellStyle name="Normalny 5 3 2 2 2 4 2 2 2" xfId="24759"/>
    <cellStyle name="Normalny 5 3 2 2 2 4 2 2 2 2" xfId="50954"/>
    <cellStyle name="Normalny 5 3 2 2 2 4 2 2 3" xfId="37876"/>
    <cellStyle name="Normalny 5 3 2 2 2 4 2 3" xfId="18177"/>
    <cellStyle name="Normalny 5 3 2 2 2 4 2 3 2" xfId="44433"/>
    <cellStyle name="Normalny 5 3 2 2 2 4 2 4" xfId="31344"/>
    <cellStyle name="Normalny 5 3 2 2 2 4 3" xfId="11528"/>
    <cellStyle name="Normalny 5 3 2 2 2 4 3 2" xfId="24758"/>
    <cellStyle name="Normalny 5 3 2 2 2 4 3 2 2" xfId="50953"/>
    <cellStyle name="Normalny 5 3 2 2 2 4 3 3" xfId="37875"/>
    <cellStyle name="Normalny 5 3 2 2 2 4 4" xfId="18176"/>
    <cellStyle name="Normalny 5 3 2 2 2 4 4 2" xfId="44432"/>
    <cellStyle name="Normalny 5 3 2 2 2 4 5" xfId="31343"/>
    <cellStyle name="Normalny 5 3 2 2 2 5" xfId="4810"/>
    <cellStyle name="Normalny 5 3 2 2 2 5 2" xfId="11530"/>
    <cellStyle name="Normalny 5 3 2 2 2 5 2 2" xfId="24760"/>
    <cellStyle name="Normalny 5 3 2 2 2 5 2 2 2" xfId="50955"/>
    <cellStyle name="Normalny 5 3 2 2 2 5 2 3" xfId="37877"/>
    <cellStyle name="Normalny 5 3 2 2 2 5 3" xfId="18178"/>
    <cellStyle name="Normalny 5 3 2 2 2 5 3 2" xfId="44434"/>
    <cellStyle name="Normalny 5 3 2 2 2 5 4" xfId="31345"/>
    <cellStyle name="Normalny 5 3 2 2 2 6" xfId="11515"/>
    <cellStyle name="Normalny 5 3 2 2 2 6 2" xfId="24745"/>
    <cellStyle name="Normalny 5 3 2 2 2 6 2 2" xfId="50940"/>
    <cellStyle name="Normalny 5 3 2 2 2 6 3" xfId="37862"/>
    <cellStyle name="Normalny 5 3 2 2 2 7" xfId="18163"/>
    <cellStyle name="Normalny 5 3 2 2 2 7 2" xfId="44419"/>
    <cellStyle name="Normalny 5 3 2 2 2 8" xfId="31330"/>
    <cellStyle name="Normalny 5 3 2 2 3" xfId="4811"/>
    <cellStyle name="Normalny 5 3 2 2 3 2" xfId="4812"/>
    <cellStyle name="Normalny 5 3 2 2 3 2 2" xfId="4813"/>
    <cellStyle name="Normalny 5 3 2 2 3 2 2 2" xfId="4814"/>
    <cellStyle name="Normalny 5 3 2 2 3 2 2 2 2" xfId="11534"/>
    <cellStyle name="Normalny 5 3 2 2 3 2 2 2 2 2" xfId="24764"/>
    <cellStyle name="Normalny 5 3 2 2 3 2 2 2 2 2 2" xfId="50959"/>
    <cellStyle name="Normalny 5 3 2 2 3 2 2 2 2 3" xfId="37881"/>
    <cellStyle name="Normalny 5 3 2 2 3 2 2 2 3" xfId="18182"/>
    <cellStyle name="Normalny 5 3 2 2 3 2 2 2 3 2" xfId="44438"/>
    <cellStyle name="Normalny 5 3 2 2 3 2 2 2 4" xfId="31349"/>
    <cellStyle name="Normalny 5 3 2 2 3 2 2 3" xfId="11533"/>
    <cellStyle name="Normalny 5 3 2 2 3 2 2 3 2" xfId="24763"/>
    <cellStyle name="Normalny 5 3 2 2 3 2 2 3 2 2" xfId="50958"/>
    <cellStyle name="Normalny 5 3 2 2 3 2 2 3 3" xfId="37880"/>
    <cellStyle name="Normalny 5 3 2 2 3 2 2 4" xfId="18181"/>
    <cellStyle name="Normalny 5 3 2 2 3 2 2 4 2" xfId="44437"/>
    <cellStyle name="Normalny 5 3 2 2 3 2 2 5" xfId="31348"/>
    <cellStyle name="Normalny 5 3 2 2 3 2 3" xfId="4815"/>
    <cellStyle name="Normalny 5 3 2 2 3 2 3 2" xfId="11535"/>
    <cellStyle name="Normalny 5 3 2 2 3 2 3 2 2" xfId="24765"/>
    <cellStyle name="Normalny 5 3 2 2 3 2 3 2 2 2" xfId="50960"/>
    <cellStyle name="Normalny 5 3 2 2 3 2 3 2 3" xfId="37882"/>
    <cellStyle name="Normalny 5 3 2 2 3 2 3 3" xfId="18183"/>
    <cellStyle name="Normalny 5 3 2 2 3 2 3 3 2" xfId="44439"/>
    <cellStyle name="Normalny 5 3 2 2 3 2 3 4" xfId="31350"/>
    <cellStyle name="Normalny 5 3 2 2 3 2 4" xfId="11532"/>
    <cellStyle name="Normalny 5 3 2 2 3 2 4 2" xfId="24762"/>
    <cellStyle name="Normalny 5 3 2 2 3 2 4 2 2" xfId="50957"/>
    <cellStyle name="Normalny 5 3 2 2 3 2 4 3" xfId="37879"/>
    <cellStyle name="Normalny 5 3 2 2 3 2 5" xfId="18180"/>
    <cellStyle name="Normalny 5 3 2 2 3 2 5 2" xfId="44436"/>
    <cellStyle name="Normalny 5 3 2 2 3 2 6" xfId="31347"/>
    <cellStyle name="Normalny 5 3 2 2 3 3" xfId="4816"/>
    <cellStyle name="Normalny 5 3 2 2 3 3 2" xfId="4817"/>
    <cellStyle name="Normalny 5 3 2 2 3 3 2 2" xfId="11537"/>
    <cellStyle name="Normalny 5 3 2 2 3 3 2 2 2" xfId="24767"/>
    <cellStyle name="Normalny 5 3 2 2 3 3 2 2 2 2" xfId="50962"/>
    <cellStyle name="Normalny 5 3 2 2 3 3 2 2 3" xfId="37884"/>
    <cellStyle name="Normalny 5 3 2 2 3 3 2 3" xfId="18185"/>
    <cellStyle name="Normalny 5 3 2 2 3 3 2 3 2" xfId="44441"/>
    <cellStyle name="Normalny 5 3 2 2 3 3 2 4" xfId="31352"/>
    <cellStyle name="Normalny 5 3 2 2 3 3 3" xfId="11536"/>
    <cellStyle name="Normalny 5 3 2 2 3 3 3 2" xfId="24766"/>
    <cellStyle name="Normalny 5 3 2 2 3 3 3 2 2" xfId="50961"/>
    <cellStyle name="Normalny 5 3 2 2 3 3 3 3" xfId="37883"/>
    <cellStyle name="Normalny 5 3 2 2 3 3 4" xfId="18184"/>
    <cellStyle name="Normalny 5 3 2 2 3 3 4 2" xfId="44440"/>
    <cellStyle name="Normalny 5 3 2 2 3 3 5" xfId="31351"/>
    <cellStyle name="Normalny 5 3 2 2 3 4" xfId="4818"/>
    <cellStyle name="Normalny 5 3 2 2 3 4 2" xfId="11538"/>
    <cellStyle name="Normalny 5 3 2 2 3 4 2 2" xfId="24768"/>
    <cellStyle name="Normalny 5 3 2 2 3 4 2 2 2" xfId="50963"/>
    <cellStyle name="Normalny 5 3 2 2 3 4 2 3" xfId="37885"/>
    <cellStyle name="Normalny 5 3 2 2 3 4 3" xfId="18186"/>
    <cellStyle name="Normalny 5 3 2 2 3 4 3 2" xfId="44442"/>
    <cellStyle name="Normalny 5 3 2 2 3 4 4" xfId="31353"/>
    <cellStyle name="Normalny 5 3 2 2 3 5" xfId="11531"/>
    <cellStyle name="Normalny 5 3 2 2 3 5 2" xfId="24761"/>
    <cellStyle name="Normalny 5 3 2 2 3 5 2 2" xfId="50956"/>
    <cellStyle name="Normalny 5 3 2 2 3 5 3" xfId="37878"/>
    <cellStyle name="Normalny 5 3 2 2 3 6" xfId="18179"/>
    <cellStyle name="Normalny 5 3 2 2 3 6 2" xfId="44435"/>
    <cellStyle name="Normalny 5 3 2 2 3 7" xfId="31346"/>
    <cellStyle name="Normalny 5 3 2 2 4" xfId="4819"/>
    <cellStyle name="Normalny 5 3 2 2 4 2" xfId="4820"/>
    <cellStyle name="Normalny 5 3 2 2 4 2 2" xfId="4821"/>
    <cellStyle name="Normalny 5 3 2 2 4 2 2 2" xfId="11541"/>
    <cellStyle name="Normalny 5 3 2 2 4 2 2 2 2" xfId="24771"/>
    <cellStyle name="Normalny 5 3 2 2 4 2 2 2 2 2" xfId="50966"/>
    <cellStyle name="Normalny 5 3 2 2 4 2 2 2 3" xfId="37888"/>
    <cellStyle name="Normalny 5 3 2 2 4 2 2 3" xfId="18189"/>
    <cellStyle name="Normalny 5 3 2 2 4 2 2 3 2" xfId="44445"/>
    <cellStyle name="Normalny 5 3 2 2 4 2 2 4" xfId="31356"/>
    <cellStyle name="Normalny 5 3 2 2 4 2 3" xfId="11540"/>
    <cellStyle name="Normalny 5 3 2 2 4 2 3 2" xfId="24770"/>
    <cellStyle name="Normalny 5 3 2 2 4 2 3 2 2" xfId="50965"/>
    <cellStyle name="Normalny 5 3 2 2 4 2 3 3" xfId="37887"/>
    <cellStyle name="Normalny 5 3 2 2 4 2 4" xfId="18188"/>
    <cellStyle name="Normalny 5 3 2 2 4 2 4 2" xfId="44444"/>
    <cellStyle name="Normalny 5 3 2 2 4 2 5" xfId="31355"/>
    <cellStyle name="Normalny 5 3 2 2 4 3" xfId="4822"/>
    <cellStyle name="Normalny 5 3 2 2 4 3 2" xfId="11542"/>
    <cellStyle name="Normalny 5 3 2 2 4 3 2 2" xfId="24772"/>
    <cellStyle name="Normalny 5 3 2 2 4 3 2 2 2" xfId="50967"/>
    <cellStyle name="Normalny 5 3 2 2 4 3 2 3" xfId="37889"/>
    <cellStyle name="Normalny 5 3 2 2 4 3 3" xfId="18190"/>
    <cellStyle name="Normalny 5 3 2 2 4 3 3 2" xfId="44446"/>
    <cellStyle name="Normalny 5 3 2 2 4 3 4" xfId="31357"/>
    <cellStyle name="Normalny 5 3 2 2 4 4" xfId="11539"/>
    <cellStyle name="Normalny 5 3 2 2 4 4 2" xfId="24769"/>
    <cellStyle name="Normalny 5 3 2 2 4 4 2 2" xfId="50964"/>
    <cellStyle name="Normalny 5 3 2 2 4 4 3" xfId="37886"/>
    <cellStyle name="Normalny 5 3 2 2 4 5" xfId="18187"/>
    <cellStyle name="Normalny 5 3 2 2 4 5 2" xfId="44443"/>
    <cellStyle name="Normalny 5 3 2 2 4 6" xfId="31354"/>
    <cellStyle name="Normalny 5 3 2 2 5" xfId="4823"/>
    <cellStyle name="Normalny 5 3 2 2 5 2" xfId="4824"/>
    <cellStyle name="Normalny 5 3 2 2 5 2 2" xfId="11544"/>
    <cellStyle name="Normalny 5 3 2 2 5 2 2 2" xfId="24774"/>
    <cellStyle name="Normalny 5 3 2 2 5 2 2 2 2" xfId="50969"/>
    <cellStyle name="Normalny 5 3 2 2 5 2 2 3" xfId="37891"/>
    <cellStyle name="Normalny 5 3 2 2 5 2 3" xfId="18192"/>
    <cellStyle name="Normalny 5 3 2 2 5 2 3 2" xfId="44448"/>
    <cellStyle name="Normalny 5 3 2 2 5 2 4" xfId="31359"/>
    <cellStyle name="Normalny 5 3 2 2 5 3" xfId="11543"/>
    <cellStyle name="Normalny 5 3 2 2 5 3 2" xfId="24773"/>
    <cellStyle name="Normalny 5 3 2 2 5 3 2 2" xfId="50968"/>
    <cellStyle name="Normalny 5 3 2 2 5 3 3" xfId="37890"/>
    <cellStyle name="Normalny 5 3 2 2 5 4" xfId="18191"/>
    <cellStyle name="Normalny 5 3 2 2 5 4 2" xfId="44447"/>
    <cellStyle name="Normalny 5 3 2 2 5 5" xfId="31358"/>
    <cellStyle name="Normalny 5 3 2 2 6" xfId="4825"/>
    <cellStyle name="Normalny 5 3 2 2 6 2" xfId="11545"/>
    <cellStyle name="Normalny 5 3 2 2 6 2 2" xfId="24775"/>
    <cellStyle name="Normalny 5 3 2 2 6 2 2 2" xfId="50970"/>
    <cellStyle name="Normalny 5 3 2 2 6 2 3" xfId="37892"/>
    <cellStyle name="Normalny 5 3 2 2 6 3" xfId="18193"/>
    <cellStyle name="Normalny 5 3 2 2 6 3 2" xfId="44449"/>
    <cellStyle name="Normalny 5 3 2 2 6 4" xfId="31360"/>
    <cellStyle name="Normalny 5 3 2 2 7" xfId="11514"/>
    <cellStyle name="Normalny 5 3 2 2 7 2" xfId="24744"/>
    <cellStyle name="Normalny 5 3 2 2 7 2 2" xfId="50939"/>
    <cellStyle name="Normalny 5 3 2 2 7 3" xfId="37861"/>
    <cellStyle name="Normalny 5 3 2 2 8" xfId="18162"/>
    <cellStyle name="Normalny 5 3 2 2 8 2" xfId="44418"/>
    <cellStyle name="Normalny 5 3 2 2 9" xfId="31329"/>
    <cellStyle name="Normalny 5 3 2 3" xfId="4826"/>
    <cellStyle name="Normalny 5 3 2 3 2" xfId="4827"/>
    <cellStyle name="Normalny 5 3 2 3 2 2" xfId="4828"/>
    <cellStyle name="Normalny 5 3 2 3 2 2 2" xfId="4829"/>
    <cellStyle name="Normalny 5 3 2 3 2 2 2 2" xfId="4830"/>
    <cellStyle name="Normalny 5 3 2 3 2 2 2 2 2" xfId="11550"/>
    <cellStyle name="Normalny 5 3 2 3 2 2 2 2 2 2" xfId="24780"/>
    <cellStyle name="Normalny 5 3 2 3 2 2 2 2 2 2 2" xfId="50975"/>
    <cellStyle name="Normalny 5 3 2 3 2 2 2 2 2 3" xfId="37897"/>
    <cellStyle name="Normalny 5 3 2 3 2 2 2 2 3" xfId="18198"/>
    <cellStyle name="Normalny 5 3 2 3 2 2 2 2 3 2" xfId="44454"/>
    <cellStyle name="Normalny 5 3 2 3 2 2 2 2 4" xfId="31365"/>
    <cellStyle name="Normalny 5 3 2 3 2 2 2 3" xfId="11549"/>
    <cellStyle name="Normalny 5 3 2 3 2 2 2 3 2" xfId="24779"/>
    <cellStyle name="Normalny 5 3 2 3 2 2 2 3 2 2" xfId="50974"/>
    <cellStyle name="Normalny 5 3 2 3 2 2 2 3 3" xfId="37896"/>
    <cellStyle name="Normalny 5 3 2 3 2 2 2 4" xfId="18197"/>
    <cellStyle name="Normalny 5 3 2 3 2 2 2 4 2" xfId="44453"/>
    <cellStyle name="Normalny 5 3 2 3 2 2 2 5" xfId="31364"/>
    <cellStyle name="Normalny 5 3 2 3 2 2 3" xfId="4831"/>
    <cellStyle name="Normalny 5 3 2 3 2 2 3 2" xfId="11551"/>
    <cellStyle name="Normalny 5 3 2 3 2 2 3 2 2" xfId="24781"/>
    <cellStyle name="Normalny 5 3 2 3 2 2 3 2 2 2" xfId="50976"/>
    <cellStyle name="Normalny 5 3 2 3 2 2 3 2 3" xfId="37898"/>
    <cellStyle name="Normalny 5 3 2 3 2 2 3 3" xfId="18199"/>
    <cellStyle name="Normalny 5 3 2 3 2 2 3 3 2" xfId="44455"/>
    <cellStyle name="Normalny 5 3 2 3 2 2 3 4" xfId="31366"/>
    <cellStyle name="Normalny 5 3 2 3 2 2 4" xfId="11548"/>
    <cellStyle name="Normalny 5 3 2 3 2 2 4 2" xfId="24778"/>
    <cellStyle name="Normalny 5 3 2 3 2 2 4 2 2" xfId="50973"/>
    <cellStyle name="Normalny 5 3 2 3 2 2 4 3" xfId="37895"/>
    <cellStyle name="Normalny 5 3 2 3 2 2 5" xfId="18196"/>
    <cellStyle name="Normalny 5 3 2 3 2 2 5 2" xfId="44452"/>
    <cellStyle name="Normalny 5 3 2 3 2 2 6" xfId="31363"/>
    <cellStyle name="Normalny 5 3 2 3 2 3" xfId="4832"/>
    <cellStyle name="Normalny 5 3 2 3 2 3 2" xfId="4833"/>
    <cellStyle name="Normalny 5 3 2 3 2 3 2 2" xfId="11553"/>
    <cellStyle name="Normalny 5 3 2 3 2 3 2 2 2" xfId="24783"/>
    <cellStyle name="Normalny 5 3 2 3 2 3 2 2 2 2" xfId="50978"/>
    <cellStyle name="Normalny 5 3 2 3 2 3 2 2 3" xfId="37900"/>
    <cellStyle name="Normalny 5 3 2 3 2 3 2 3" xfId="18201"/>
    <cellStyle name="Normalny 5 3 2 3 2 3 2 3 2" xfId="44457"/>
    <cellStyle name="Normalny 5 3 2 3 2 3 2 4" xfId="31368"/>
    <cellStyle name="Normalny 5 3 2 3 2 3 3" xfId="11552"/>
    <cellStyle name="Normalny 5 3 2 3 2 3 3 2" xfId="24782"/>
    <cellStyle name="Normalny 5 3 2 3 2 3 3 2 2" xfId="50977"/>
    <cellStyle name="Normalny 5 3 2 3 2 3 3 3" xfId="37899"/>
    <cellStyle name="Normalny 5 3 2 3 2 3 4" xfId="18200"/>
    <cellStyle name="Normalny 5 3 2 3 2 3 4 2" xfId="44456"/>
    <cellStyle name="Normalny 5 3 2 3 2 3 5" xfId="31367"/>
    <cellStyle name="Normalny 5 3 2 3 2 4" xfId="4834"/>
    <cellStyle name="Normalny 5 3 2 3 2 4 2" xfId="11554"/>
    <cellStyle name="Normalny 5 3 2 3 2 4 2 2" xfId="24784"/>
    <cellStyle name="Normalny 5 3 2 3 2 4 2 2 2" xfId="50979"/>
    <cellStyle name="Normalny 5 3 2 3 2 4 2 3" xfId="37901"/>
    <cellStyle name="Normalny 5 3 2 3 2 4 3" xfId="18202"/>
    <cellStyle name="Normalny 5 3 2 3 2 4 3 2" xfId="44458"/>
    <cellStyle name="Normalny 5 3 2 3 2 4 4" xfId="31369"/>
    <cellStyle name="Normalny 5 3 2 3 2 5" xfId="11547"/>
    <cellStyle name="Normalny 5 3 2 3 2 5 2" xfId="24777"/>
    <cellStyle name="Normalny 5 3 2 3 2 5 2 2" xfId="50972"/>
    <cellStyle name="Normalny 5 3 2 3 2 5 3" xfId="37894"/>
    <cellStyle name="Normalny 5 3 2 3 2 6" xfId="18195"/>
    <cellStyle name="Normalny 5 3 2 3 2 6 2" xfId="44451"/>
    <cellStyle name="Normalny 5 3 2 3 2 7" xfId="31362"/>
    <cellStyle name="Normalny 5 3 2 3 3" xfId="4835"/>
    <cellStyle name="Normalny 5 3 2 3 3 2" xfId="4836"/>
    <cellStyle name="Normalny 5 3 2 3 3 2 2" xfId="4837"/>
    <cellStyle name="Normalny 5 3 2 3 3 2 2 2" xfId="11557"/>
    <cellStyle name="Normalny 5 3 2 3 3 2 2 2 2" xfId="24787"/>
    <cellStyle name="Normalny 5 3 2 3 3 2 2 2 2 2" xfId="50982"/>
    <cellStyle name="Normalny 5 3 2 3 3 2 2 2 3" xfId="37904"/>
    <cellStyle name="Normalny 5 3 2 3 3 2 2 3" xfId="18205"/>
    <cellStyle name="Normalny 5 3 2 3 3 2 2 3 2" xfId="44461"/>
    <cellStyle name="Normalny 5 3 2 3 3 2 2 4" xfId="31372"/>
    <cellStyle name="Normalny 5 3 2 3 3 2 3" xfId="11556"/>
    <cellStyle name="Normalny 5 3 2 3 3 2 3 2" xfId="24786"/>
    <cellStyle name="Normalny 5 3 2 3 3 2 3 2 2" xfId="50981"/>
    <cellStyle name="Normalny 5 3 2 3 3 2 3 3" xfId="37903"/>
    <cellStyle name="Normalny 5 3 2 3 3 2 4" xfId="18204"/>
    <cellStyle name="Normalny 5 3 2 3 3 2 4 2" xfId="44460"/>
    <cellStyle name="Normalny 5 3 2 3 3 2 5" xfId="31371"/>
    <cellStyle name="Normalny 5 3 2 3 3 3" xfId="4838"/>
    <cellStyle name="Normalny 5 3 2 3 3 3 2" xfId="11558"/>
    <cellStyle name="Normalny 5 3 2 3 3 3 2 2" xfId="24788"/>
    <cellStyle name="Normalny 5 3 2 3 3 3 2 2 2" xfId="50983"/>
    <cellStyle name="Normalny 5 3 2 3 3 3 2 3" xfId="37905"/>
    <cellStyle name="Normalny 5 3 2 3 3 3 3" xfId="18206"/>
    <cellStyle name="Normalny 5 3 2 3 3 3 3 2" xfId="44462"/>
    <cellStyle name="Normalny 5 3 2 3 3 3 4" xfId="31373"/>
    <cellStyle name="Normalny 5 3 2 3 3 4" xfId="11555"/>
    <cellStyle name="Normalny 5 3 2 3 3 4 2" xfId="24785"/>
    <cellStyle name="Normalny 5 3 2 3 3 4 2 2" xfId="50980"/>
    <cellStyle name="Normalny 5 3 2 3 3 4 3" xfId="37902"/>
    <cellStyle name="Normalny 5 3 2 3 3 5" xfId="18203"/>
    <cellStyle name="Normalny 5 3 2 3 3 5 2" xfId="44459"/>
    <cellStyle name="Normalny 5 3 2 3 3 6" xfId="31370"/>
    <cellStyle name="Normalny 5 3 2 3 4" xfId="4839"/>
    <cellStyle name="Normalny 5 3 2 3 4 2" xfId="4840"/>
    <cellStyle name="Normalny 5 3 2 3 4 2 2" xfId="11560"/>
    <cellStyle name="Normalny 5 3 2 3 4 2 2 2" xfId="24790"/>
    <cellStyle name="Normalny 5 3 2 3 4 2 2 2 2" xfId="50985"/>
    <cellStyle name="Normalny 5 3 2 3 4 2 2 3" xfId="37907"/>
    <cellStyle name="Normalny 5 3 2 3 4 2 3" xfId="18208"/>
    <cellStyle name="Normalny 5 3 2 3 4 2 3 2" xfId="44464"/>
    <cellStyle name="Normalny 5 3 2 3 4 2 4" xfId="31375"/>
    <cellStyle name="Normalny 5 3 2 3 4 3" xfId="11559"/>
    <cellStyle name="Normalny 5 3 2 3 4 3 2" xfId="24789"/>
    <cellStyle name="Normalny 5 3 2 3 4 3 2 2" xfId="50984"/>
    <cellStyle name="Normalny 5 3 2 3 4 3 3" xfId="37906"/>
    <cellStyle name="Normalny 5 3 2 3 4 4" xfId="18207"/>
    <cellStyle name="Normalny 5 3 2 3 4 4 2" xfId="44463"/>
    <cellStyle name="Normalny 5 3 2 3 4 5" xfId="31374"/>
    <cellStyle name="Normalny 5 3 2 3 5" xfId="4841"/>
    <cellStyle name="Normalny 5 3 2 3 5 2" xfId="11561"/>
    <cellStyle name="Normalny 5 3 2 3 5 2 2" xfId="24791"/>
    <cellStyle name="Normalny 5 3 2 3 5 2 2 2" xfId="50986"/>
    <cellStyle name="Normalny 5 3 2 3 5 2 3" xfId="37908"/>
    <cellStyle name="Normalny 5 3 2 3 5 3" xfId="18209"/>
    <cellStyle name="Normalny 5 3 2 3 5 3 2" xfId="44465"/>
    <cellStyle name="Normalny 5 3 2 3 5 4" xfId="31376"/>
    <cellStyle name="Normalny 5 3 2 3 6" xfId="11546"/>
    <cellStyle name="Normalny 5 3 2 3 6 2" xfId="24776"/>
    <cellStyle name="Normalny 5 3 2 3 6 2 2" xfId="50971"/>
    <cellStyle name="Normalny 5 3 2 3 6 3" xfId="37893"/>
    <cellStyle name="Normalny 5 3 2 3 7" xfId="18194"/>
    <cellStyle name="Normalny 5 3 2 3 7 2" xfId="44450"/>
    <cellStyle name="Normalny 5 3 2 3 8" xfId="31361"/>
    <cellStyle name="Normalny 5 3 2 4" xfId="4842"/>
    <cellStyle name="Normalny 5 3 2 4 2" xfId="4843"/>
    <cellStyle name="Normalny 5 3 2 4 2 2" xfId="4844"/>
    <cellStyle name="Normalny 5 3 2 4 2 2 2" xfId="4845"/>
    <cellStyle name="Normalny 5 3 2 4 2 2 2 2" xfId="11565"/>
    <cellStyle name="Normalny 5 3 2 4 2 2 2 2 2" xfId="24795"/>
    <cellStyle name="Normalny 5 3 2 4 2 2 2 2 2 2" xfId="50990"/>
    <cellStyle name="Normalny 5 3 2 4 2 2 2 2 3" xfId="37912"/>
    <cellStyle name="Normalny 5 3 2 4 2 2 2 3" xfId="18213"/>
    <cellStyle name="Normalny 5 3 2 4 2 2 2 3 2" xfId="44469"/>
    <cellStyle name="Normalny 5 3 2 4 2 2 2 4" xfId="31380"/>
    <cellStyle name="Normalny 5 3 2 4 2 2 3" xfId="11564"/>
    <cellStyle name="Normalny 5 3 2 4 2 2 3 2" xfId="24794"/>
    <cellStyle name="Normalny 5 3 2 4 2 2 3 2 2" xfId="50989"/>
    <cellStyle name="Normalny 5 3 2 4 2 2 3 3" xfId="37911"/>
    <cellStyle name="Normalny 5 3 2 4 2 2 4" xfId="18212"/>
    <cellStyle name="Normalny 5 3 2 4 2 2 4 2" xfId="44468"/>
    <cellStyle name="Normalny 5 3 2 4 2 2 5" xfId="31379"/>
    <cellStyle name="Normalny 5 3 2 4 2 3" xfId="4846"/>
    <cellStyle name="Normalny 5 3 2 4 2 3 2" xfId="11566"/>
    <cellStyle name="Normalny 5 3 2 4 2 3 2 2" xfId="24796"/>
    <cellStyle name="Normalny 5 3 2 4 2 3 2 2 2" xfId="50991"/>
    <cellStyle name="Normalny 5 3 2 4 2 3 2 3" xfId="37913"/>
    <cellStyle name="Normalny 5 3 2 4 2 3 3" xfId="18214"/>
    <cellStyle name="Normalny 5 3 2 4 2 3 3 2" xfId="44470"/>
    <cellStyle name="Normalny 5 3 2 4 2 3 4" xfId="31381"/>
    <cellStyle name="Normalny 5 3 2 4 2 4" xfId="11563"/>
    <cellStyle name="Normalny 5 3 2 4 2 4 2" xfId="24793"/>
    <cellStyle name="Normalny 5 3 2 4 2 4 2 2" xfId="50988"/>
    <cellStyle name="Normalny 5 3 2 4 2 4 3" xfId="37910"/>
    <cellStyle name="Normalny 5 3 2 4 2 5" xfId="18211"/>
    <cellStyle name="Normalny 5 3 2 4 2 5 2" xfId="44467"/>
    <cellStyle name="Normalny 5 3 2 4 2 6" xfId="31378"/>
    <cellStyle name="Normalny 5 3 2 4 3" xfId="4847"/>
    <cellStyle name="Normalny 5 3 2 4 3 2" xfId="4848"/>
    <cellStyle name="Normalny 5 3 2 4 3 2 2" xfId="11568"/>
    <cellStyle name="Normalny 5 3 2 4 3 2 2 2" xfId="24798"/>
    <cellStyle name="Normalny 5 3 2 4 3 2 2 2 2" xfId="50993"/>
    <cellStyle name="Normalny 5 3 2 4 3 2 2 3" xfId="37915"/>
    <cellStyle name="Normalny 5 3 2 4 3 2 3" xfId="18216"/>
    <cellStyle name="Normalny 5 3 2 4 3 2 3 2" xfId="44472"/>
    <cellStyle name="Normalny 5 3 2 4 3 2 4" xfId="31383"/>
    <cellStyle name="Normalny 5 3 2 4 3 3" xfId="11567"/>
    <cellStyle name="Normalny 5 3 2 4 3 3 2" xfId="24797"/>
    <cellStyle name="Normalny 5 3 2 4 3 3 2 2" xfId="50992"/>
    <cellStyle name="Normalny 5 3 2 4 3 3 3" xfId="37914"/>
    <cellStyle name="Normalny 5 3 2 4 3 4" xfId="18215"/>
    <cellStyle name="Normalny 5 3 2 4 3 4 2" xfId="44471"/>
    <cellStyle name="Normalny 5 3 2 4 3 5" xfId="31382"/>
    <cellStyle name="Normalny 5 3 2 4 4" xfId="4849"/>
    <cellStyle name="Normalny 5 3 2 4 4 2" xfId="11569"/>
    <cellStyle name="Normalny 5 3 2 4 4 2 2" xfId="24799"/>
    <cellStyle name="Normalny 5 3 2 4 4 2 2 2" xfId="50994"/>
    <cellStyle name="Normalny 5 3 2 4 4 2 3" xfId="37916"/>
    <cellStyle name="Normalny 5 3 2 4 4 3" xfId="18217"/>
    <cellStyle name="Normalny 5 3 2 4 4 3 2" xfId="44473"/>
    <cellStyle name="Normalny 5 3 2 4 4 4" xfId="31384"/>
    <cellStyle name="Normalny 5 3 2 4 5" xfId="11562"/>
    <cellStyle name="Normalny 5 3 2 4 5 2" xfId="24792"/>
    <cellStyle name="Normalny 5 3 2 4 5 2 2" xfId="50987"/>
    <cellStyle name="Normalny 5 3 2 4 5 3" xfId="37909"/>
    <cellStyle name="Normalny 5 3 2 4 6" xfId="18210"/>
    <cellStyle name="Normalny 5 3 2 4 6 2" xfId="44466"/>
    <cellStyle name="Normalny 5 3 2 4 7" xfId="31377"/>
    <cellStyle name="Normalny 5 3 2 5" xfId="4850"/>
    <cellStyle name="Normalny 5 3 2 5 2" xfId="4851"/>
    <cellStyle name="Normalny 5 3 2 5 2 2" xfId="4852"/>
    <cellStyle name="Normalny 5 3 2 5 2 2 2" xfId="11572"/>
    <cellStyle name="Normalny 5 3 2 5 2 2 2 2" xfId="24802"/>
    <cellStyle name="Normalny 5 3 2 5 2 2 2 2 2" xfId="50997"/>
    <cellStyle name="Normalny 5 3 2 5 2 2 2 3" xfId="37919"/>
    <cellStyle name="Normalny 5 3 2 5 2 2 3" xfId="18220"/>
    <cellStyle name="Normalny 5 3 2 5 2 2 3 2" xfId="44476"/>
    <cellStyle name="Normalny 5 3 2 5 2 2 4" xfId="31387"/>
    <cellStyle name="Normalny 5 3 2 5 2 3" xfId="11571"/>
    <cellStyle name="Normalny 5 3 2 5 2 3 2" xfId="24801"/>
    <cellStyle name="Normalny 5 3 2 5 2 3 2 2" xfId="50996"/>
    <cellStyle name="Normalny 5 3 2 5 2 3 3" xfId="37918"/>
    <cellStyle name="Normalny 5 3 2 5 2 4" xfId="18219"/>
    <cellStyle name="Normalny 5 3 2 5 2 4 2" xfId="44475"/>
    <cellStyle name="Normalny 5 3 2 5 2 5" xfId="31386"/>
    <cellStyle name="Normalny 5 3 2 5 3" xfId="4853"/>
    <cellStyle name="Normalny 5 3 2 5 3 2" xfId="11573"/>
    <cellStyle name="Normalny 5 3 2 5 3 2 2" xfId="24803"/>
    <cellStyle name="Normalny 5 3 2 5 3 2 2 2" xfId="50998"/>
    <cellStyle name="Normalny 5 3 2 5 3 2 3" xfId="37920"/>
    <cellStyle name="Normalny 5 3 2 5 3 3" xfId="18221"/>
    <cellStyle name="Normalny 5 3 2 5 3 3 2" xfId="44477"/>
    <cellStyle name="Normalny 5 3 2 5 3 4" xfId="31388"/>
    <cellStyle name="Normalny 5 3 2 5 4" xfId="11570"/>
    <cellStyle name="Normalny 5 3 2 5 4 2" xfId="24800"/>
    <cellStyle name="Normalny 5 3 2 5 4 2 2" xfId="50995"/>
    <cellStyle name="Normalny 5 3 2 5 4 3" xfId="37917"/>
    <cellStyle name="Normalny 5 3 2 5 5" xfId="18218"/>
    <cellStyle name="Normalny 5 3 2 5 5 2" xfId="44474"/>
    <cellStyle name="Normalny 5 3 2 5 6" xfId="31385"/>
    <cellStyle name="Normalny 5 3 2 6" xfId="4854"/>
    <cellStyle name="Normalny 5 3 2 6 2" xfId="4855"/>
    <cellStyle name="Normalny 5 3 2 6 2 2" xfId="11575"/>
    <cellStyle name="Normalny 5 3 2 6 2 2 2" xfId="24805"/>
    <cellStyle name="Normalny 5 3 2 6 2 2 2 2" xfId="51000"/>
    <cellStyle name="Normalny 5 3 2 6 2 2 3" xfId="37922"/>
    <cellStyle name="Normalny 5 3 2 6 2 3" xfId="18223"/>
    <cellStyle name="Normalny 5 3 2 6 2 3 2" xfId="44479"/>
    <cellStyle name="Normalny 5 3 2 6 2 4" xfId="31390"/>
    <cellStyle name="Normalny 5 3 2 6 3" xfId="11574"/>
    <cellStyle name="Normalny 5 3 2 6 3 2" xfId="24804"/>
    <cellStyle name="Normalny 5 3 2 6 3 2 2" xfId="50999"/>
    <cellStyle name="Normalny 5 3 2 6 3 3" xfId="37921"/>
    <cellStyle name="Normalny 5 3 2 6 4" xfId="18222"/>
    <cellStyle name="Normalny 5 3 2 6 4 2" xfId="44478"/>
    <cellStyle name="Normalny 5 3 2 6 5" xfId="31389"/>
    <cellStyle name="Normalny 5 3 2 7" xfId="4856"/>
    <cellStyle name="Normalny 5 3 2 7 2" xfId="11576"/>
    <cellStyle name="Normalny 5 3 2 7 2 2" xfId="24806"/>
    <cellStyle name="Normalny 5 3 2 7 2 2 2" xfId="51001"/>
    <cellStyle name="Normalny 5 3 2 7 2 3" xfId="37923"/>
    <cellStyle name="Normalny 5 3 2 7 3" xfId="18224"/>
    <cellStyle name="Normalny 5 3 2 7 3 2" xfId="44480"/>
    <cellStyle name="Normalny 5 3 2 7 4" xfId="31391"/>
    <cellStyle name="Normalny 5 3 2 8" xfId="11513"/>
    <cellStyle name="Normalny 5 3 2 8 2" xfId="24743"/>
    <cellStyle name="Normalny 5 3 2 8 2 2" xfId="50938"/>
    <cellStyle name="Normalny 5 3 2 8 3" xfId="37860"/>
    <cellStyle name="Normalny 5 3 2 9" xfId="18161"/>
    <cellStyle name="Normalny 5 3 2 9 2" xfId="44417"/>
    <cellStyle name="Normalny 5 3 3" xfId="4857"/>
    <cellStyle name="Normalny 5 3 3 2" xfId="4858"/>
    <cellStyle name="Normalny 5 3 3 2 2" xfId="4859"/>
    <cellStyle name="Normalny 5 3 3 2 2 2" xfId="4860"/>
    <cellStyle name="Normalny 5 3 3 2 2 2 2" xfId="4861"/>
    <cellStyle name="Normalny 5 3 3 2 2 2 2 2" xfId="4862"/>
    <cellStyle name="Normalny 5 3 3 2 2 2 2 2 2" xfId="11582"/>
    <cellStyle name="Normalny 5 3 3 2 2 2 2 2 2 2" xfId="24812"/>
    <cellStyle name="Normalny 5 3 3 2 2 2 2 2 2 2 2" xfId="51007"/>
    <cellStyle name="Normalny 5 3 3 2 2 2 2 2 2 3" xfId="37929"/>
    <cellStyle name="Normalny 5 3 3 2 2 2 2 2 3" xfId="18230"/>
    <cellStyle name="Normalny 5 3 3 2 2 2 2 2 3 2" xfId="44486"/>
    <cellStyle name="Normalny 5 3 3 2 2 2 2 2 4" xfId="31397"/>
    <cellStyle name="Normalny 5 3 3 2 2 2 2 3" xfId="11581"/>
    <cellStyle name="Normalny 5 3 3 2 2 2 2 3 2" xfId="24811"/>
    <cellStyle name="Normalny 5 3 3 2 2 2 2 3 2 2" xfId="51006"/>
    <cellStyle name="Normalny 5 3 3 2 2 2 2 3 3" xfId="37928"/>
    <cellStyle name="Normalny 5 3 3 2 2 2 2 4" xfId="18229"/>
    <cellStyle name="Normalny 5 3 3 2 2 2 2 4 2" xfId="44485"/>
    <cellStyle name="Normalny 5 3 3 2 2 2 2 5" xfId="31396"/>
    <cellStyle name="Normalny 5 3 3 2 2 2 3" xfId="4863"/>
    <cellStyle name="Normalny 5 3 3 2 2 2 3 2" xfId="11583"/>
    <cellStyle name="Normalny 5 3 3 2 2 2 3 2 2" xfId="24813"/>
    <cellStyle name="Normalny 5 3 3 2 2 2 3 2 2 2" xfId="51008"/>
    <cellStyle name="Normalny 5 3 3 2 2 2 3 2 3" xfId="37930"/>
    <cellStyle name="Normalny 5 3 3 2 2 2 3 3" xfId="18231"/>
    <cellStyle name="Normalny 5 3 3 2 2 2 3 3 2" xfId="44487"/>
    <cellStyle name="Normalny 5 3 3 2 2 2 3 4" xfId="31398"/>
    <cellStyle name="Normalny 5 3 3 2 2 2 4" xfId="11580"/>
    <cellStyle name="Normalny 5 3 3 2 2 2 4 2" xfId="24810"/>
    <cellStyle name="Normalny 5 3 3 2 2 2 4 2 2" xfId="51005"/>
    <cellStyle name="Normalny 5 3 3 2 2 2 4 3" xfId="37927"/>
    <cellStyle name="Normalny 5 3 3 2 2 2 5" xfId="18228"/>
    <cellStyle name="Normalny 5 3 3 2 2 2 5 2" xfId="44484"/>
    <cellStyle name="Normalny 5 3 3 2 2 2 6" xfId="31395"/>
    <cellStyle name="Normalny 5 3 3 2 2 3" xfId="4864"/>
    <cellStyle name="Normalny 5 3 3 2 2 3 2" xfId="4865"/>
    <cellStyle name="Normalny 5 3 3 2 2 3 2 2" xfId="11585"/>
    <cellStyle name="Normalny 5 3 3 2 2 3 2 2 2" xfId="24815"/>
    <cellStyle name="Normalny 5 3 3 2 2 3 2 2 2 2" xfId="51010"/>
    <cellStyle name="Normalny 5 3 3 2 2 3 2 2 3" xfId="37932"/>
    <cellStyle name="Normalny 5 3 3 2 2 3 2 3" xfId="18233"/>
    <cellStyle name="Normalny 5 3 3 2 2 3 2 3 2" xfId="44489"/>
    <cellStyle name="Normalny 5 3 3 2 2 3 2 4" xfId="31400"/>
    <cellStyle name="Normalny 5 3 3 2 2 3 3" xfId="11584"/>
    <cellStyle name="Normalny 5 3 3 2 2 3 3 2" xfId="24814"/>
    <cellStyle name="Normalny 5 3 3 2 2 3 3 2 2" xfId="51009"/>
    <cellStyle name="Normalny 5 3 3 2 2 3 3 3" xfId="37931"/>
    <cellStyle name="Normalny 5 3 3 2 2 3 4" xfId="18232"/>
    <cellStyle name="Normalny 5 3 3 2 2 3 4 2" xfId="44488"/>
    <cellStyle name="Normalny 5 3 3 2 2 3 5" xfId="31399"/>
    <cellStyle name="Normalny 5 3 3 2 2 4" xfId="4866"/>
    <cellStyle name="Normalny 5 3 3 2 2 4 2" xfId="11586"/>
    <cellStyle name="Normalny 5 3 3 2 2 4 2 2" xfId="24816"/>
    <cellStyle name="Normalny 5 3 3 2 2 4 2 2 2" xfId="51011"/>
    <cellStyle name="Normalny 5 3 3 2 2 4 2 3" xfId="37933"/>
    <cellStyle name="Normalny 5 3 3 2 2 4 3" xfId="18234"/>
    <cellStyle name="Normalny 5 3 3 2 2 4 3 2" xfId="44490"/>
    <cellStyle name="Normalny 5 3 3 2 2 4 4" xfId="31401"/>
    <cellStyle name="Normalny 5 3 3 2 2 5" xfId="11579"/>
    <cellStyle name="Normalny 5 3 3 2 2 5 2" xfId="24809"/>
    <cellStyle name="Normalny 5 3 3 2 2 5 2 2" xfId="51004"/>
    <cellStyle name="Normalny 5 3 3 2 2 5 3" xfId="37926"/>
    <cellStyle name="Normalny 5 3 3 2 2 6" xfId="18227"/>
    <cellStyle name="Normalny 5 3 3 2 2 6 2" xfId="44483"/>
    <cellStyle name="Normalny 5 3 3 2 2 7" xfId="31394"/>
    <cellStyle name="Normalny 5 3 3 2 3" xfId="4867"/>
    <cellStyle name="Normalny 5 3 3 2 3 2" xfId="4868"/>
    <cellStyle name="Normalny 5 3 3 2 3 2 2" xfId="4869"/>
    <cellStyle name="Normalny 5 3 3 2 3 2 2 2" xfId="11589"/>
    <cellStyle name="Normalny 5 3 3 2 3 2 2 2 2" xfId="24819"/>
    <cellStyle name="Normalny 5 3 3 2 3 2 2 2 2 2" xfId="51014"/>
    <cellStyle name="Normalny 5 3 3 2 3 2 2 2 3" xfId="37936"/>
    <cellStyle name="Normalny 5 3 3 2 3 2 2 3" xfId="18237"/>
    <cellStyle name="Normalny 5 3 3 2 3 2 2 3 2" xfId="44493"/>
    <cellStyle name="Normalny 5 3 3 2 3 2 2 4" xfId="31404"/>
    <cellStyle name="Normalny 5 3 3 2 3 2 3" xfId="11588"/>
    <cellStyle name="Normalny 5 3 3 2 3 2 3 2" xfId="24818"/>
    <cellStyle name="Normalny 5 3 3 2 3 2 3 2 2" xfId="51013"/>
    <cellStyle name="Normalny 5 3 3 2 3 2 3 3" xfId="37935"/>
    <cellStyle name="Normalny 5 3 3 2 3 2 4" xfId="18236"/>
    <cellStyle name="Normalny 5 3 3 2 3 2 4 2" xfId="44492"/>
    <cellStyle name="Normalny 5 3 3 2 3 2 5" xfId="31403"/>
    <cellStyle name="Normalny 5 3 3 2 3 3" xfId="4870"/>
    <cellStyle name="Normalny 5 3 3 2 3 3 2" xfId="11590"/>
    <cellStyle name="Normalny 5 3 3 2 3 3 2 2" xfId="24820"/>
    <cellStyle name="Normalny 5 3 3 2 3 3 2 2 2" xfId="51015"/>
    <cellStyle name="Normalny 5 3 3 2 3 3 2 3" xfId="37937"/>
    <cellStyle name="Normalny 5 3 3 2 3 3 3" xfId="18238"/>
    <cellStyle name="Normalny 5 3 3 2 3 3 3 2" xfId="44494"/>
    <cellStyle name="Normalny 5 3 3 2 3 3 4" xfId="31405"/>
    <cellStyle name="Normalny 5 3 3 2 3 4" xfId="11587"/>
    <cellStyle name="Normalny 5 3 3 2 3 4 2" xfId="24817"/>
    <cellStyle name="Normalny 5 3 3 2 3 4 2 2" xfId="51012"/>
    <cellStyle name="Normalny 5 3 3 2 3 4 3" xfId="37934"/>
    <cellStyle name="Normalny 5 3 3 2 3 5" xfId="18235"/>
    <cellStyle name="Normalny 5 3 3 2 3 5 2" xfId="44491"/>
    <cellStyle name="Normalny 5 3 3 2 3 6" xfId="31402"/>
    <cellStyle name="Normalny 5 3 3 2 4" xfId="4871"/>
    <cellStyle name="Normalny 5 3 3 2 4 2" xfId="4872"/>
    <cellStyle name="Normalny 5 3 3 2 4 2 2" xfId="11592"/>
    <cellStyle name="Normalny 5 3 3 2 4 2 2 2" xfId="24822"/>
    <cellStyle name="Normalny 5 3 3 2 4 2 2 2 2" xfId="51017"/>
    <cellStyle name="Normalny 5 3 3 2 4 2 2 3" xfId="37939"/>
    <cellStyle name="Normalny 5 3 3 2 4 2 3" xfId="18240"/>
    <cellStyle name="Normalny 5 3 3 2 4 2 3 2" xfId="44496"/>
    <cellStyle name="Normalny 5 3 3 2 4 2 4" xfId="31407"/>
    <cellStyle name="Normalny 5 3 3 2 4 3" xfId="11591"/>
    <cellStyle name="Normalny 5 3 3 2 4 3 2" xfId="24821"/>
    <cellStyle name="Normalny 5 3 3 2 4 3 2 2" xfId="51016"/>
    <cellStyle name="Normalny 5 3 3 2 4 3 3" xfId="37938"/>
    <cellStyle name="Normalny 5 3 3 2 4 4" xfId="18239"/>
    <cellStyle name="Normalny 5 3 3 2 4 4 2" xfId="44495"/>
    <cellStyle name="Normalny 5 3 3 2 4 5" xfId="31406"/>
    <cellStyle name="Normalny 5 3 3 2 5" xfId="4873"/>
    <cellStyle name="Normalny 5 3 3 2 5 2" xfId="11593"/>
    <cellStyle name="Normalny 5 3 3 2 5 2 2" xfId="24823"/>
    <cellStyle name="Normalny 5 3 3 2 5 2 2 2" xfId="51018"/>
    <cellStyle name="Normalny 5 3 3 2 5 2 3" xfId="37940"/>
    <cellStyle name="Normalny 5 3 3 2 5 3" xfId="18241"/>
    <cellStyle name="Normalny 5 3 3 2 5 3 2" xfId="44497"/>
    <cellStyle name="Normalny 5 3 3 2 5 4" xfId="31408"/>
    <cellStyle name="Normalny 5 3 3 2 6" xfId="11578"/>
    <cellStyle name="Normalny 5 3 3 2 6 2" xfId="24808"/>
    <cellStyle name="Normalny 5 3 3 2 6 2 2" xfId="51003"/>
    <cellStyle name="Normalny 5 3 3 2 6 3" xfId="37925"/>
    <cellStyle name="Normalny 5 3 3 2 7" xfId="18226"/>
    <cellStyle name="Normalny 5 3 3 2 7 2" xfId="44482"/>
    <cellStyle name="Normalny 5 3 3 2 8" xfId="31393"/>
    <cellStyle name="Normalny 5 3 3 3" xfId="4874"/>
    <cellStyle name="Normalny 5 3 3 3 2" xfId="4875"/>
    <cellStyle name="Normalny 5 3 3 3 2 2" xfId="4876"/>
    <cellStyle name="Normalny 5 3 3 3 2 2 2" xfId="4877"/>
    <cellStyle name="Normalny 5 3 3 3 2 2 2 2" xfId="11597"/>
    <cellStyle name="Normalny 5 3 3 3 2 2 2 2 2" xfId="24827"/>
    <cellStyle name="Normalny 5 3 3 3 2 2 2 2 2 2" xfId="51022"/>
    <cellStyle name="Normalny 5 3 3 3 2 2 2 2 3" xfId="37944"/>
    <cellStyle name="Normalny 5 3 3 3 2 2 2 3" xfId="18245"/>
    <cellStyle name="Normalny 5 3 3 3 2 2 2 3 2" xfId="44501"/>
    <cellStyle name="Normalny 5 3 3 3 2 2 2 4" xfId="31412"/>
    <cellStyle name="Normalny 5 3 3 3 2 2 3" xfId="11596"/>
    <cellStyle name="Normalny 5 3 3 3 2 2 3 2" xfId="24826"/>
    <cellStyle name="Normalny 5 3 3 3 2 2 3 2 2" xfId="51021"/>
    <cellStyle name="Normalny 5 3 3 3 2 2 3 3" xfId="37943"/>
    <cellStyle name="Normalny 5 3 3 3 2 2 4" xfId="18244"/>
    <cellStyle name="Normalny 5 3 3 3 2 2 4 2" xfId="44500"/>
    <cellStyle name="Normalny 5 3 3 3 2 2 5" xfId="31411"/>
    <cellStyle name="Normalny 5 3 3 3 2 3" xfId="4878"/>
    <cellStyle name="Normalny 5 3 3 3 2 3 2" xfId="11598"/>
    <cellStyle name="Normalny 5 3 3 3 2 3 2 2" xfId="24828"/>
    <cellStyle name="Normalny 5 3 3 3 2 3 2 2 2" xfId="51023"/>
    <cellStyle name="Normalny 5 3 3 3 2 3 2 3" xfId="37945"/>
    <cellStyle name="Normalny 5 3 3 3 2 3 3" xfId="18246"/>
    <cellStyle name="Normalny 5 3 3 3 2 3 3 2" xfId="44502"/>
    <cellStyle name="Normalny 5 3 3 3 2 3 4" xfId="31413"/>
    <cellStyle name="Normalny 5 3 3 3 2 4" xfId="11595"/>
    <cellStyle name="Normalny 5 3 3 3 2 4 2" xfId="24825"/>
    <cellStyle name="Normalny 5 3 3 3 2 4 2 2" xfId="51020"/>
    <cellStyle name="Normalny 5 3 3 3 2 4 3" xfId="37942"/>
    <cellStyle name="Normalny 5 3 3 3 2 5" xfId="18243"/>
    <cellStyle name="Normalny 5 3 3 3 2 5 2" xfId="44499"/>
    <cellStyle name="Normalny 5 3 3 3 2 6" xfId="31410"/>
    <cellStyle name="Normalny 5 3 3 3 3" xfId="4879"/>
    <cellStyle name="Normalny 5 3 3 3 3 2" xfId="4880"/>
    <cellStyle name="Normalny 5 3 3 3 3 2 2" xfId="11600"/>
    <cellStyle name="Normalny 5 3 3 3 3 2 2 2" xfId="24830"/>
    <cellStyle name="Normalny 5 3 3 3 3 2 2 2 2" xfId="51025"/>
    <cellStyle name="Normalny 5 3 3 3 3 2 2 3" xfId="37947"/>
    <cellStyle name="Normalny 5 3 3 3 3 2 3" xfId="18248"/>
    <cellStyle name="Normalny 5 3 3 3 3 2 3 2" xfId="44504"/>
    <cellStyle name="Normalny 5 3 3 3 3 2 4" xfId="31415"/>
    <cellStyle name="Normalny 5 3 3 3 3 3" xfId="11599"/>
    <cellStyle name="Normalny 5 3 3 3 3 3 2" xfId="24829"/>
    <cellStyle name="Normalny 5 3 3 3 3 3 2 2" xfId="51024"/>
    <cellStyle name="Normalny 5 3 3 3 3 3 3" xfId="37946"/>
    <cellStyle name="Normalny 5 3 3 3 3 4" xfId="18247"/>
    <cellStyle name="Normalny 5 3 3 3 3 4 2" xfId="44503"/>
    <cellStyle name="Normalny 5 3 3 3 3 5" xfId="31414"/>
    <cellStyle name="Normalny 5 3 3 3 4" xfId="4881"/>
    <cellStyle name="Normalny 5 3 3 3 4 2" xfId="11601"/>
    <cellStyle name="Normalny 5 3 3 3 4 2 2" xfId="24831"/>
    <cellStyle name="Normalny 5 3 3 3 4 2 2 2" xfId="51026"/>
    <cellStyle name="Normalny 5 3 3 3 4 2 3" xfId="37948"/>
    <cellStyle name="Normalny 5 3 3 3 4 3" xfId="18249"/>
    <cellStyle name="Normalny 5 3 3 3 4 3 2" xfId="44505"/>
    <cellStyle name="Normalny 5 3 3 3 4 4" xfId="31416"/>
    <cellStyle name="Normalny 5 3 3 3 5" xfId="11594"/>
    <cellStyle name="Normalny 5 3 3 3 5 2" xfId="24824"/>
    <cellStyle name="Normalny 5 3 3 3 5 2 2" xfId="51019"/>
    <cellStyle name="Normalny 5 3 3 3 5 3" xfId="37941"/>
    <cellStyle name="Normalny 5 3 3 3 6" xfId="18242"/>
    <cellStyle name="Normalny 5 3 3 3 6 2" xfId="44498"/>
    <cellStyle name="Normalny 5 3 3 3 7" xfId="31409"/>
    <cellStyle name="Normalny 5 3 3 4" xfId="4882"/>
    <cellStyle name="Normalny 5 3 3 4 2" xfId="4883"/>
    <cellStyle name="Normalny 5 3 3 4 2 2" xfId="4884"/>
    <cellStyle name="Normalny 5 3 3 4 2 2 2" xfId="11604"/>
    <cellStyle name="Normalny 5 3 3 4 2 2 2 2" xfId="24834"/>
    <cellStyle name="Normalny 5 3 3 4 2 2 2 2 2" xfId="51029"/>
    <cellStyle name="Normalny 5 3 3 4 2 2 2 3" xfId="37951"/>
    <cellStyle name="Normalny 5 3 3 4 2 2 3" xfId="18252"/>
    <cellStyle name="Normalny 5 3 3 4 2 2 3 2" xfId="44508"/>
    <cellStyle name="Normalny 5 3 3 4 2 2 4" xfId="31419"/>
    <cellStyle name="Normalny 5 3 3 4 2 3" xfId="11603"/>
    <cellStyle name="Normalny 5 3 3 4 2 3 2" xfId="24833"/>
    <cellStyle name="Normalny 5 3 3 4 2 3 2 2" xfId="51028"/>
    <cellStyle name="Normalny 5 3 3 4 2 3 3" xfId="37950"/>
    <cellStyle name="Normalny 5 3 3 4 2 4" xfId="18251"/>
    <cellStyle name="Normalny 5 3 3 4 2 4 2" xfId="44507"/>
    <cellStyle name="Normalny 5 3 3 4 2 5" xfId="31418"/>
    <cellStyle name="Normalny 5 3 3 4 3" xfId="4885"/>
    <cellStyle name="Normalny 5 3 3 4 3 2" xfId="11605"/>
    <cellStyle name="Normalny 5 3 3 4 3 2 2" xfId="24835"/>
    <cellStyle name="Normalny 5 3 3 4 3 2 2 2" xfId="51030"/>
    <cellStyle name="Normalny 5 3 3 4 3 2 3" xfId="37952"/>
    <cellStyle name="Normalny 5 3 3 4 3 3" xfId="18253"/>
    <cellStyle name="Normalny 5 3 3 4 3 3 2" xfId="44509"/>
    <cellStyle name="Normalny 5 3 3 4 3 4" xfId="31420"/>
    <cellStyle name="Normalny 5 3 3 4 4" xfId="11602"/>
    <cellStyle name="Normalny 5 3 3 4 4 2" xfId="24832"/>
    <cellStyle name="Normalny 5 3 3 4 4 2 2" xfId="51027"/>
    <cellStyle name="Normalny 5 3 3 4 4 3" xfId="37949"/>
    <cellStyle name="Normalny 5 3 3 4 5" xfId="18250"/>
    <cellStyle name="Normalny 5 3 3 4 5 2" xfId="44506"/>
    <cellStyle name="Normalny 5 3 3 4 6" xfId="31417"/>
    <cellStyle name="Normalny 5 3 3 5" xfId="4886"/>
    <cellStyle name="Normalny 5 3 3 5 2" xfId="4887"/>
    <cellStyle name="Normalny 5 3 3 5 2 2" xfId="11607"/>
    <cellStyle name="Normalny 5 3 3 5 2 2 2" xfId="24837"/>
    <cellStyle name="Normalny 5 3 3 5 2 2 2 2" xfId="51032"/>
    <cellStyle name="Normalny 5 3 3 5 2 2 3" xfId="37954"/>
    <cellStyle name="Normalny 5 3 3 5 2 3" xfId="18255"/>
    <cellStyle name="Normalny 5 3 3 5 2 3 2" xfId="44511"/>
    <cellStyle name="Normalny 5 3 3 5 2 4" xfId="31422"/>
    <cellStyle name="Normalny 5 3 3 5 3" xfId="11606"/>
    <cellStyle name="Normalny 5 3 3 5 3 2" xfId="24836"/>
    <cellStyle name="Normalny 5 3 3 5 3 2 2" xfId="51031"/>
    <cellStyle name="Normalny 5 3 3 5 3 3" xfId="37953"/>
    <cellStyle name="Normalny 5 3 3 5 4" xfId="18254"/>
    <cellStyle name="Normalny 5 3 3 5 4 2" xfId="44510"/>
    <cellStyle name="Normalny 5 3 3 5 5" xfId="31421"/>
    <cellStyle name="Normalny 5 3 3 6" xfId="4888"/>
    <cellStyle name="Normalny 5 3 3 6 2" xfId="11608"/>
    <cellStyle name="Normalny 5 3 3 6 2 2" xfId="24838"/>
    <cellStyle name="Normalny 5 3 3 6 2 2 2" xfId="51033"/>
    <cellStyle name="Normalny 5 3 3 6 2 3" xfId="37955"/>
    <cellStyle name="Normalny 5 3 3 6 3" xfId="18256"/>
    <cellStyle name="Normalny 5 3 3 6 3 2" xfId="44512"/>
    <cellStyle name="Normalny 5 3 3 6 4" xfId="31423"/>
    <cellStyle name="Normalny 5 3 3 7" xfId="11577"/>
    <cellStyle name="Normalny 5 3 3 7 2" xfId="24807"/>
    <cellStyle name="Normalny 5 3 3 7 2 2" xfId="51002"/>
    <cellStyle name="Normalny 5 3 3 7 3" xfId="37924"/>
    <cellStyle name="Normalny 5 3 3 8" xfId="18225"/>
    <cellStyle name="Normalny 5 3 3 8 2" xfId="44481"/>
    <cellStyle name="Normalny 5 3 3 9" xfId="31392"/>
    <cellStyle name="Normalny 5 3 4" xfId="4889"/>
    <cellStyle name="Normalny 5 3 4 2" xfId="4890"/>
    <cellStyle name="Normalny 5 3 4 2 2" xfId="4891"/>
    <cellStyle name="Normalny 5 3 4 2 2 2" xfId="4892"/>
    <cellStyle name="Normalny 5 3 4 2 2 2 2" xfId="4893"/>
    <cellStyle name="Normalny 5 3 4 2 2 2 2 2" xfId="11613"/>
    <cellStyle name="Normalny 5 3 4 2 2 2 2 2 2" xfId="24843"/>
    <cellStyle name="Normalny 5 3 4 2 2 2 2 2 2 2" xfId="51038"/>
    <cellStyle name="Normalny 5 3 4 2 2 2 2 2 3" xfId="37960"/>
    <cellStyle name="Normalny 5 3 4 2 2 2 2 3" xfId="18261"/>
    <cellStyle name="Normalny 5 3 4 2 2 2 2 3 2" xfId="44517"/>
    <cellStyle name="Normalny 5 3 4 2 2 2 2 4" xfId="31428"/>
    <cellStyle name="Normalny 5 3 4 2 2 2 3" xfId="11612"/>
    <cellStyle name="Normalny 5 3 4 2 2 2 3 2" xfId="24842"/>
    <cellStyle name="Normalny 5 3 4 2 2 2 3 2 2" xfId="51037"/>
    <cellStyle name="Normalny 5 3 4 2 2 2 3 3" xfId="37959"/>
    <cellStyle name="Normalny 5 3 4 2 2 2 4" xfId="18260"/>
    <cellStyle name="Normalny 5 3 4 2 2 2 4 2" xfId="44516"/>
    <cellStyle name="Normalny 5 3 4 2 2 2 5" xfId="31427"/>
    <cellStyle name="Normalny 5 3 4 2 2 3" xfId="4894"/>
    <cellStyle name="Normalny 5 3 4 2 2 3 2" xfId="11614"/>
    <cellStyle name="Normalny 5 3 4 2 2 3 2 2" xfId="24844"/>
    <cellStyle name="Normalny 5 3 4 2 2 3 2 2 2" xfId="51039"/>
    <cellStyle name="Normalny 5 3 4 2 2 3 2 3" xfId="37961"/>
    <cellStyle name="Normalny 5 3 4 2 2 3 3" xfId="18262"/>
    <cellStyle name="Normalny 5 3 4 2 2 3 3 2" xfId="44518"/>
    <cellStyle name="Normalny 5 3 4 2 2 3 4" xfId="31429"/>
    <cellStyle name="Normalny 5 3 4 2 2 4" xfId="11611"/>
    <cellStyle name="Normalny 5 3 4 2 2 4 2" xfId="24841"/>
    <cellStyle name="Normalny 5 3 4 2 2 4 2 2" xfId="51036"/>
    <cellStyle name="Normalny 5 3 4 2 2 4 3" xfId="37958"/>
    <cellStyle name="Normalny 5 3 4 2 2 5" xfId="18259"/>
    <cellStyle name="Normalny 5 3 4 2 2 5 2" xfId="44515"/>
    <cellStyle name="Normalny 5 3 4 2 2 6" xfId="31426"/>
    <cellStyle name="Normalny 5 3 4 2 3" xfId="4895"/>
    <cellStyle name="Normalny 5 3 4 2 3 2" xfId="4896"/>
    <cellStyle name="Normalny 5 3 4 2 3 2 2" xfId="11616"/>
    <cellStyle name="Normalny 5 3 4 2 3 2 2 2" xfId="24846"/>
    <cellStyle name="Normalny 5 3 4 2 3 2 2 2 2" xfId="51041"/>
    <cellStyle name="Normalny 5 3 4 2 3 2 2 3" xfId="37963"/>
    <cellStyle name="Normalny 5 3 4 2 3 2 3" xfId="18264"/>
    <cellStyle name="Normalny 5 3 4 2 3 2 3 2" xfId="44520"/>
    <cellStyle name="Normalny 5 3 4 2 3 2 4" xfId="31431"/>
    <cellStyle name="Normalny 5 3 4 2 3 3" xfId="11615"/>
    <cellStyle name="Normalny 5 3 4 2 3 3 2" xfId="24845"/>
    <cellStyle name="Normalny 5 3 4 2 3 3 2 2" xfId="51040"/>
    <cellStyle name="Normalny 5 3 4 2 3 3 3" xfId="37962"/>
    <cellStyle name="Normalny 5 3 4 2 3 4" xfId="18263"/>
    <cellStyle name="Normalny 5 3 4 2 3 4 2" xfId="44519"/>
    <cellStyle name="Normalny 5 3 4 2 3 5" xfId="31430"/>
    <cellStyle name="Normalny 5 3 4 2 4" xfId="4897"/>
    <cellStyle name="Normalny 5 3 4 2 4 2" xfId="11617"/>
    <cellStyle name="Normalny 5 3 4 2 4 2 2" xfId="24847"/>
    <cellStyle name="Normalny 5 3 4 2 4 2 2 2" xfId="51042"/>
    <cellStyle name="Normalny 5 3 4 2 4 2 3" xfId="37964"/>
    <cellStyle name="Normalny 5 3 4 2 4 3" xfId="18265"/>
    <cellStyle name="Normalny 5 3 4 2 4 3 2" xfId="44521"/>
    <cellStyle name="Normalny 5 3 4 2 4 4" xfId="31432"/>
    <cellStyle name="Normalny 5 3 4 2 5" xfId="11610"/>
    <cellStyle name="Normalny 5 3 4 2 5 2" xfId="24840"/>
    <cellStyle name="Normalny 5 3 4 2 5 2 2" xfId="51035"/>
    <cellStyle name="Normalny 5 3 4 2 5 3" xfId="37957"/>
    <cellStyle name="Normalny 5 3 4 2 6" xfId="18258"/>
    <cellStyle name="Normalny 5 3 4 2 6 2" xfId="44514"/>
    <cellStyle name="Normalny 5 3 4 2 7" xfId="31425"/>
    <cellStyle name="Normalny 5 3 4 3" xfId="4898"/>
    <cellStyle name="Normalny 5 3 4 3 2" xfId="4899"/>
    <cellStyle name="Normalny 5 3 4 3 2 2" xfId="4900"/>
    <cellStyle name="Normalny 5 3 4 3 2 2 2" xfId="11620"/>
    <cellStyle name="Normalny 5 3 4 3 2 2 2 2" xfId="24850"/>
    <cellStyle name="Normalny 5 3 4 3 2 2 2 2 2" xfId="51045"/>
    <cellStyle name="Normalny 5 3 4 3 2 2 2 3" xfId="37967"/>
    <cellStyle name="Normalny 5 3 4 3 2 2 3" xfId="18268"/>
    <cellStyle name="Normalny 5 3 4 3 2 2 3 2" xfId="44524"/>
    <cellStyle name="Normalny 5 3 4 3 2 2 4" xfId="31435"/>
    <cellStyle name="Normalny 5 3 4 3 2 3" xfId="11619"/>
    <cellStyle name="Normalny 5 3 4 3 2 3 2" xfId="24849"/>
    <cellStyle name="Normalny 5 3 4 3 2 3 2 2" xfId="51044"/>
    <cellStyle name="Normalny 5 3 4 3 2 3 3" xfId="37966"/>
    <cellStyle name="Normalny 5 3 4 3 2 4" xfId="18267"/>
    <cellStyle name="Normalny 5 3 4 3 2 4 2" xfId="44523"/>
    <cellStyle name="Normalny 5 3 4 3 2 5" xfId="31434"/>
    <cellStyle name="Normalny 5 3 4 3 3" xfId="4901"/>
    <cellStyle name="Normalny 5 3 4 3 3 2" xfId="11621"/>
    <cellStyle name="Normalny 5 3 4 3 3 2 2" xfId="24851"/>
    <cellStyle name="Normalny 5 3 4 3 3 2 2 2" xfId="51046"/>
    <cellStyle name="Normalny 5 3 4 3 3 2 3" xfId="37968"/>
    <cellStyle name="Normalny 5 3 4 3 3 3" xfId="18269"/>
    <cellStyle name="Normalny 5 3 4 3 3 3 2" xfId="44525"/>
    <cellStyle name="Normalny 5 3 4 3 3 4" xfId="31436"/>
    <cellStyle name="Normalny 5 3 4 3 4" xfId="11618"/>
    <cellStyle name="Normalny 5 3 4 3 4 2" xfId="24848"/>
    <cellStyle name="Normalny 5 3 4 3 4 2 2" xfId="51043"/>
    <cellStyle name="Normalny 5 3 4 3 4 3" xfId="37965"/>
    <cellStyle name="Normalny 5 3 4 3 5" xfId="18266"/>
    <cellStyle name="Normalny 5 3 4 3 5 2" xfId="44522"/>
    <cellStyle name="Normalny 5 3 4 3 6" xfId="31433"/>
    <cellStyle name="Normalny 5 3 4 4" xfId="4902"/>
    <cellStyle name="Normalny 5 3 4 4 2" xfId="4903"/>
    <cellStyle name="Normalny 5 3 4 4 2 2" xfId="11623"/>
    <cellStyle name="Normalny 5 3 4 4 2 2 2" xfId="24853"/>
    <cellStyle name="Normalny 5 3 4 4 2 2 2 2" xfId="51048"/>
    <cellStyle name="Normalny 5 3 4 4 2 2 3" xfId="37970"/>
    <cellStyle name="Normalny 5 3 4 4 2 3" xfId="18271"/>
    <cellStyle name="Normalny 5 3 4 4 2 3 2" xfId="44527"/>
    <cellStyle name="Normalny 5 3 4 4 2 4" xfId="31438"/>
    <cellStyle name="Normalny 5 3 4 4 3" xfId="11622"/>
    <cellStyle name="Normalny 5 3 4 4 3 2" xfId="24852"/>
    <cellStyle name="Normalny 5 3 4 4 3 2 2" xfId="51047"/>
    <cellStyle name="Normalny 5 3 4 4 3 3" xfId="37969"/>
    <cellStyle name="Normalny 5 3 4 4 4" xfId="18270"/>
    <cellStyle name="Normalny 5 3 4 4 4 2" xfId="44526"/>
    <cellStyle name="Normalny 5 3 4 4 5" xfId="31437"/>
    <cellStyle name="Normalny 5 3 4 5" xfId="4904"/>
    <cellStyle name="Normalny 5 3 4 5 2" xfId="11624"/>
    <cellStyle name="Normalny 5 3 4 5 2 2" xfId="24854"/>
    <cellStyle name="Normalny 5 3 4 5 2 2 2" xfId="51049"/>
    <cellStyle name="Normalny 5 3 4 5 2 3" xfId="37971"/>
    <cellStyle name="Normalny 5 3 4 5 3" xfId="18272"/>
    <cellStyle name="Normalny 5 3 4 5 3 2" xfId="44528"/>
    <cellStyle name="Normalny 5 3 4 5 4" xfId="31439"/>
    <cellStyle name="Normalny 5 3 4 6" xfId="11609"/>
    <cellStyle name="Normalny 5 3 4 6 2" xfId="24839"/>
    <cellStyle name="Normalny 5 3 4 6 2 2" xfId="51034"/>
    <cellStyle name="Normalny 5 3 4 6 3" xfId="37956"/>
    <cellStyle name="Normalny 5 3 4 7" xfId="18257"/>
    <cellStyle name="Normalny 5 3 4 7 2" xfId="44513"/>
    <cellStyle name="Normalny 5 3 4 8" xfId="31424"/>
    <cellStyle name="Normalny 5 3 5" xfId="4905"/>
    <cellStyle name="Normalny 5 3 5 2" xfId="4906"/>
    <cellStyle name="Normalny 5 3 5 2 2" xfId="4907"/>
    <cellStyle name="Normalny 5 3 5 2 2 2" xfId="4908"/>
    <cellStyle name="Normalny 5 3 5 2 2 2 2" xfId="11628"/>
    <cellStyle name="Normalny 5 3 5 2 2 2 2 2" xfId="24858"/>
    <cellStyle name="Normalny 5 3 5 2 2 2 2 2 2" xfId="51053"/>
    <cellStyle name="Normalny 5 3 5 2 2 2 2 3" xfId="37975"/>
    <cellStyle name="Normalny 5 3 5 2 2 2 3" xfId="18276"/>
    <cellStyle name="Normalny 5 3 5 2 2 2 3 2" xfId="44532"/>
    <cellStyle name="Normalny 5 3 5 2 2 2 4" xfId="31443"/>
    <cellStyle name="Normalny 5 3 5 2 2 3" xfId="11627"/>
    <cellStyle name="Normalny 5 3 5 2 2 3 2" xfId="24857"/>
    <cellStyle name="Normalny 5 3 5 2 2 3 2 2" xfId="51052"/>
    <cellStyle name="Normalny 5 3 5 2 2 3 3" xfId="37974"/>
    <cellStyle name="Normalny 5 3 5 2 2 4" xfId="18275"/>
    <cellStyle name="Normalny 5 3 5 2 2 4 2" xfId="44531"/>
    <cellStyle name="Normalny 5 3 5 2 2 5" xfId="31442"/>
    <cellStyle name="Normalny 5 3 5 2 3" xfId="4909"/>
    <cellStyle name="Normalny 5 3 5 2 3 2" xfId="11629"/>
    <cellStyle name="Normalny 5 3 5 2 3 2 2" xfId="24859"/>
    <cellStyle name="Normalny 5 3 5 2 3 2 2 2" xfId="51054"/>
    <cellStyle name="Normalny 5 3 5 2 3 2 3" xfId="37976"/>
    <cellStyle name="Normalny 5 3 5 2 3 3" xfId="18277"/>
    <cellStyle name="Normalny 5 3 5 2 3 3 2" xfId="44533"/>
    <cellStyle name="Normalny 5 3 5 2 3 4" xfId="31444"/>
    <cellStyle name="Normalny 5 3 5 2 4" xfId="11626"/>
    <cellStyle name="Normalny 5 3 5 2 4 2" xfId="24856"/>
    <cellStyle name="Normalny 5 3 5 2 4 2 2" xfId="51051"/>
    <cellStyle name="Normalny 5 3 5 2 4 3" xfId="37973"/>
    <cellStyle name="Normalny 5 3 5 2 5" xfId="18274"/>
    <cellStyle name="Normalny 5 3 5 2 5 2" xfId="44530"/>
    <cellStyle name="Normalny 5 3 5 2 6" xfId="31441"/>
    <cellStyle name="Normalny 5 3 5 3" xfId="4910"/>
    <cellStyle name="Normalny 5 3 5 3 2" xfId="4911"/>
    <cellStyle name="Normalny 5 3 5 3 2 2" xfId="11631"/>
    <cellStyle name="Normalny 5 3 5 3 2 2 2" xfId="24861"/>
    <cellStyle name="Normalny 5 3 5 3 2 2 2 2" xfId="51056"/>
    <cellStyle name="Normalny 5 3 5 3 2 2 3" xfId="37978"/>
    <cellStyle name="Normalny 5 3 5 3 2 3" xfId="18279"/>
    <cellStyle name="Normalny 5 3 5 3 2 3 2" xfId="44535"/>
    <cellStyle name="Normalny 5 3 5 3 2 4" xfId="31446"/>
    <cellStyle name="Normalny 5 3 5 3 3" xfId="11630"/>
    <cellStyle name="Normalny 5 3 5 3 3 2" xfId="24860"/>
    <cellStyle name="Normalny 5 3 5 3 3 2 2" xfId="51055"/>
    <cellStyle name="Normalny 5 3 5 3 3 3" xfId="37977"/>
    <cellStyle name="Normalny 5 3 5 3 4" xfId="18278"/>
    <cellStyle name="Normalny 5 3 5 3 4 2" xfId="44534"/>
    <cellStyle name="Normalny 5 3 5 3 5" xfId="31445"/>
    <cellStyle name="Normalny 5 3 5 4" xfId="4912"/>
    <cellStyle name="Normalny 5 3 5 4 2" xfId="11632"/>
    <cellStyle name="Normalny 5 3 5 4 2 2" xfId="24862"/>
    <cellStyle name="Normalny 5 3 5 4 2 2 2" xfId="51057"/>
    <cellStyle name="Normalny 5 3 5 4 2 3" xfId="37979"/>
    <cellStyle name="Normalny 5 3 5 4 3" xfId="18280"/>
    <cellStyle name="Normalny 5 3 5 4 3 2" xfId="44536"/>
    <cellStyle name="Normalny 5 3 5 4 4" xfId="31447"/>
    <cellStyle name="Normalny 5 3 5 5" xfId="11625"/>
    <cellStyle name="Normalny 5 3 5 5 2" xfId="24855"/>
    <cellStyle name="Normalny 5 3 5 5 2 2" xfId="51050"/>
    <cellStyle name="Normalny 5 3 5 5 3" xfId="37972"/>
    <cellStyle name="Normalny 5 3 5 6" xfId="18273"/>
    <cellStyle name="Normalny 5 3 5 6 2" xfId="44529"/>
    <cellStyle name="Normalny 5 3 5 7" xfId="31440"/>
    <cellStyle name="Normalny 5 3 6" xfId="4913"/>
    <cellStyle name="Normalny 5 3 6 2" xfId="4914"/>
    <cellStyle name="Normalny 5 3 6 2 2" xfId="4915"/>
    <cellStyle name="Normalny 5 3 6 2 2 2" xfId="11635"/>
    <cellStyle name="Normalny 5 3 6 2 2 2 2" xfId="24865"/>
    <cellStyle name="Normalny 5 3 6 2 2 2 2 2" xfId="51060"/>
    <cellStyle name="Normalny 5 3 6 2 2 2 3" xfId="37982"/>
    <cellStyle name="Normalny 5 3 6 2 2 3" xfId="18283"/>
    <cellStyle name="Normalny 5 3 6 2 2 3 2" xfId="44539"/>
    <cellStyle name="Normalny 5 3 6 2 2 4" xfId="31450"/>
    <cellStyle name="Normalny 5 3 6 2 3" xfId="11634"/>
    <cellStyle name="Normalny 5 3 6 2 3 2" xfId="24864"/>
    <cellStyle name="Normalny 5 3 6 2 3 2 2" xfId="51059"/>
    <cellStyle name="Normalny 5 3 6 2 3 3" xfId="37981"/>
    <cellStyle name="Normalny 5 3 6 2 4" xfId="18282"/>
    <cellStyle name="Normalny 5 3 6 2 4 2" xfId="44538"/>
    <cellStyle name="Normalny 5 3 6 2 5" xfId="31449"/>
    <cellStyle name="Normalny 5 3 6 3" xfId="4916"/>
    <cellStyle name="Normalny 5 3 6 3 2" xfId="11636"/>
    <cellStyle name="Normalny 5 3 6 3 2 2" xfId="24866"/>
    <cellStyle name="Normalny 5 3 6 3 2 2 2" xfId="51061"/>
    <cellStyle name="Normalny 5 3 6 3 2 3" xfId="37983"/>
    <cellStyle name="Normalny 5 3 6 3 3" xfId="18284"/>
    <cellStyle name="Normalny 5 3 6 3 3 2" xfId="44540"/>
    <cellStyle name="Normalny 5 3 6 3 4" xfId="31451"/>
    <cellStyle name="Normalny 5 3 6 4" xfId="11633"/>
    <cellStyle name="Normalny 5 3 6 4 2" xfId="24863"/>
    <cellStyle name="Normalny 5 3 6 4 2 2" xfId="51058"/>
    <cellStyle name="Normalny 5 3 6 4 3" xfId="37980"/>
    <cellStyle name="Normalny 5 3 6 5" xfId="18281"/>
    <cellStyle name="Normalny 5 3 6 5 2" xfId="44537"/>
    <cellStyle name="Normalny 5 3 6 6" xfId="31448"/>
    <cellStyle name="Normalny 5 3 7" xfId="4917"/>
    <cellStyle name="Normalny 5 3 7 2" xfId="4918"/>
    <cellStyle name="Normalny 5 3 7 2 2" xfId="11638"/>
    <cellStyle name="Normalny 5 3 7 2 2 2" xfId="24868"/>
    <cellStyle name="Normalny 5 3 7 2 2 2 2" xfId="51063"/>
    <cellStyle name="Normalny 5 3 7 2 2 3" xfId="37985"/>
    <cellStyle name="Normalny 5 3 7 2 3" xfId="18286"/>
    <cellStyle name="Normalny 5 3 7 2 3 2" xfId="44542"/>
    <cellStyle name="Normalny 5 3 7 2 4" xfId="31453"/>
    <cellStyle name="Normalny 5 3 7 3" xfId="11637"/>
    <cellStyle name="Normalny 5 3 7 3 2" xfId="24867"/>
    <cellStyle name="Normalny 5 3 7 3 2 2" xfId="51062"/>
    <cellStyle name="Normalny 5 3 7 3 3" xfId="37984"/>
    <cellStyle name="Normalny 5 3 7 4" xfId="18285"/>
    <cellStyle name="Normalny 5 3 7 4 2" xfId="44541"/>
    <cellStyle name="Normalny 5 3 7 5" xfId="31452"/>
    <cellStyle name="Normalny 5 3 8" xfId="4919"/>
    <cellStyle name="Normalny 5 3 8 2" xfId="11639"/>
    <cellStyle name="Normalny 5 3 8 2 2" xfId="24869"/>
    <cellStyle name="Normalny 5 3 8 2 2 2" xfId="51064"/>
    <cellStyle name="Normalny 5 3 8 2 3" xfId="37986"/>
    <cellStyle name="Normalny 5 3 8 3" xfId="18287"/>
    <cellStyle name="Normalny 5 3 8 3 2" xfId="44543"/>
    <cellStyle name="Normalny 5 3 8 4" xfId="31454"/>
    <cellStyle name="Normalny 5 3 9" xfId="7068"/>
    <cellStyle name="Normalny 5 3 9 2" xfId="13666"/>
    <cellStyle name="Normalny 5 3 9 2 2" xfId="26895"/>
    <cellStyle name="Normalny 5 3 9 2 2 2" xfId="53061"/>
    <cellStyle name="Normalny 5 3 9 2 3" xfId="39983"/>
    <cellStyle name="Normalny 5 3 9 3" xfId="20314"/>
    <cellStyle name="Normalny 5 3 9 3 2" xfId="46540"/>
    <cellStyle name="Normalny 5 3 9 4" xfId="33450"/>
    <cellStyle name="Normalny 5 4" xfId="4920"/>
    <cellStyle name="Normalny 5 5" xfId="4921"/>
    <cellStyle name="Normalny 5 5 10" xfId="31455"/>
    <cellStyle name="Normalny 5 5 2" xfId="4922"/>
    <cellStyle name="Normalny 5 5 2 2" xfId="4923"/>
    <cellStyle name="Normalny 5 5 2 2 2" xfId="4924"/>
    <cellStyle name="Normalny 5 5 2 2 2 2" xfId="4925"/>
    <cellStyle name="Normalny 5 5 2 2 2 2 2" xfId="4926"/>
    <cellStyle name="Normalny 5 5 2 2 2 2 2 2" xfId="4927"/>
    <cellStyle name="Normalny 5 5 2 2 2 2 2 2 2" xfId="11646"/>
    <cellStyle name="Normalny 5 5 2 2 2 2 2 2 2 2" xfId="24876"/>
    <cellStyle name="Normalny 5 5 2 2 2 2 2 2 2 2 2" xfId="51071"/>
    <cellStyle name="Normalny 5 5 2 2 2 2 2 2 2 3" xfId="37993"/>
    <cellStyle name="Normalny 5 5 2 2 2 2 2 2 3" xfId="18294"/>
    <cellStyle name="Normalny 5 5 2 2 2 2 2 2 3 2" xfId="44550"/>
    <cellStyle name="Normalny 5 5 2 2 2 2 2 2 4" xfId="31461"/>
    <cellStyle name="Normalny 5 5 2 2 2 2 2 3" xfId="11645"/>
    <cellStyle name="Normalny 5 5 2 2 2 2 2 3 2" xfId="24875"/>
    <cellStyle name="Normalny 5 5 2 2 2 2 2 3 2 2" xfId="51070"/>
    <cellStyle name="Normalny 5 5 2 2 2 2 2 3 3" xfId="37992"/>
    <cellStyle name="Normalny 5 5 2 2 2 2 2 4" xfId="18293"/>
    <cellStyle name="Normalny 5 5 2 2 2 2 2 4 2" xfId="44549"/>
    <cellStyle name="Normalny 5 5 2 2 2 2 2 5" xfId="31460"/>
    <cellStyle name="Normalny 5 5 2 2 2 2 3" xfId="4928"/>
    <cellStyle name="Normalny 5 5 2 2 2 2 3 2" xfId="11647"/>
    <cellStyle name="Normalny 5 5 2 2 2 2 3 2 2" xfId="24877"/>
    <cellStyle name="Normalny 5 5 2 2 2 2 3 2 2 2" xfId="51072"/>
    <cellStyle name="Normalny 5 5 2 2 2 2 3 2 3" xfId="37994"/>
    <cellStyle name="Normalny 5 5 2 2 2 2 3 3" xfId="18295"/>
    <cellStyle name="Normalny 5 5 2 2 2 2 3 3 2" xfId="44551"/>
    <cellStyle name="Normalny 5 5 2 2 2 2 3 4" xfId="31462"/>
    <cellStyle name="Normalny 5 5 2 2 2 2 4" xfId="11644"/>
    <cellStyle name="Normalny 5 5 2 2 2 2 4 2" xfId="24874"/>
    <cellStyle name="Normalny 5 5 2 2 2 2 4 2 2" xfId="51069"/>
    <cellStyle name="Normalny 5 5 2 2 2 2 4 3" xfId="37991"/>
    <cellStyle name="Normalny 5 5 2 2 2 2 5" xfId="18292"/>
    <cellStyle name="Normalny 5 5 2 2 2 2 5 2" xfId="44548"/>
    <cellStyle name="Normalny 5 5 2 2 2 2 6" xfId="31459"/>
    <cellStyle name="Normalny 5 5 2 2 2 3" xfId="4929"/>
    <cellStyle name="Normalny 5 5 2 2 2 3 2" xfId="4930"/>
    <cellStyle name="Normalny 5 5 2 2 2 3 2 2" xfId="11649"/>
    <cellStyle name="Normalny 5 5 2 2 2 3 2 2 2" xfId="24879"/>
    <cellStyle name="Normalny 5 5 2 2 2 3 2 2 2 2" xfId="51074"/>
    <cellStyle name="Normalny 5 5 2 2 2 3 2 2 3" xfId="37996"/>
    <cellStyle name="Normalny 5 5 2 2 2 3 2 3" xfId="18297"/>
    <cellStyle name="Normalny 5 5 2 2 2 3 2 3 2" xfId="44553"/>
    <cellStyle name="Normalny 5 5 2 2 2 3 2 4" xfId="31464"/>
    <cellStyle name="Normalny 5 5 2 2 2 3 3" xfId="11648"/>
    <cellStyle name="Normalny 5 5 2 2 2 3 3 2" xfId="24878"/>
    <cellStyle name="Normalny 5 5 2 2 2 3 3 2 2" xfId="51073"/>
    <cellStyle name="Normalny 5 5 2 2 2 3 3 3" xfId="37995"/>
    <cellStyle name="Normalny 5 5 2 2 2 3 4" xfId="18296"/>
    <cellStyle name="Normalny 5 5 2 2 2 3 4 2" xfId="44552"/>
    <cellStyle name="Normalny 5 5 2 2 2 3 5" xfId="31463"/>
    <cellStyle name="Normalny 5 5 2 2 2 4" xfId="4931"/>
    <cellStyle name="Normalny 5 5 2 2 2 4 2" xfId="11650"/>
    <cellStyle name="Normalny 5 5 2 2 2 4 2 2" xfId="24880"/>
    <cellStyle name="Normalny 5 5 2 2 2 4 2 2 2" xfId="51075"/>
    <cellStyle name="Normalny 5 5 2 2 2 4 2 3" xfId="37997"/>
    <cellStyle name="Normalny 5 5 2 2 2 4 3" xfId="18298"/>
    <cellStyle name="Normalny 5 5 2 2 2 4 3 2" xfId="44554"/>
    <cellStyle name="Normalny 5 5 2 2 2 4 4" xfId="31465"/>
    <cellStyle name="Normalny 5 5 2 2 2 5" xfId="11643"/>
    <cellStyle name="Normalny 5 5 2 2 2 5 2" xfId="24873"/>
    <cellStyle name="Normalny 5 5 2 2 2 5 2 2" xfId="51068"/>
    <cellStyle name="Normalny 5 5 2 2 2 5 3" xfId="37990"/>
    <cellStyle name="Normalny 5 5 2 2 2 6" xfId="18291"/>
    <cellStyle name="Normalny 5 5 2 2 2 6 2" xfId="44547"/>
    <cellStyle name="Normalny 5 5 2 2 2 7" xfId="31458"/>
    <cellStyle name="Normalny 5 5 2 2 3" xfId="4932"/>
    <cellStyle name="Normalny 5 5 2 2 3 2" xfId="4933"/>
    <cellStyle name="Normalny 5 5 2 2 3 2 2" xfId="4934"/>
    <cellStyle name="Normalny 5 5 2 2 3 2 2 2" xfId="11653"/>
    <cellStyle name="Normalny 5 5 2 2 3 2 2 2 2" xfId="24883"/>
    <cellStyle name="Normalny 5 5 2 2 3 2 2 2 2 2" xfId="51078"/>
    <cellStyle name="Normalny 5 5 2 2 3 2 2 2 3" xfId="38000"/>
    <cellStyle name="Normalny 5 5 2 2 3 2 2 3" xfId="18301"/>
    <cellStyle name="Normalny 5 5 2 2 3 2 2 3 2" xfId="44557"/>
    <cellStyle name="Normalny 5 5 2 2 3 2 2 4" xfId="31468"/>
    <cellStyle name="Normalny 5 5 2 2 3 2 3" xfId="11652"/>
    <cellStyle name="Normalny 5 5 2 2 3 2 3 2" xfId="24882"/>
    <cellStyle name="Normalny 5 5 2 2 3 2 3 2 2" xfId="51077"/>
    <cellStyle name="Normalny 5 5 2 2 3 2 3 3" xfId="37999"/>
    <cellStyle name="Normalny 5 5 2 2 3 2 4" xfId="18300"/>
    <cellStyle name="Normalny 5 5 2 2 3 2 4 2" xfId="44556"/>
    <cellStyle name="Normalny 5 5 2 2 3 2 5" xfId="31467"/>
    <cellStyle name="Normalny 5 5 2 2 3 3" xfId="4935"/>
    <cellStyle name="Normalny 5 5 2 2 3 3 2" xfId="11654"/>
    <cellStyle name="Normalny 5 5 2 2 3 3 2 2" xfId="24884"/>
    <cellStyle name="Normalny 5 5 2 2 3 3 2 2 2" xfId="51079"/>
    <cellStyle name="Normalny 5 5 2 2 3 3 2 3" xfId="38001"/>
    <cellStyle name="Normalny 5 5 2 2 3 3 3" xfId="18302"/>
    <cellStyle name="Normalny 5 5 2 2 3 3 3 2" xfId="44558"/>
    <cellStyle name="Normalny 5 5 2 2 3 3 4" xfId="31469"/>
    <cellStyle name="Normalny 5 5 2 2 3 4" xfId="11651"/>
    <cellStyle name="Normalny 5 5 2 2 3 4 2" xfId="24881"/>
    <cellStyle name="Normalny 5 5 2 2 3 4 2 2" xfId="51076"/>
    <cellStyle name="Normalny 5 5 2 2 3 4 3" xfId="37998"/>
    <cellStyle name="Normalny 5 5 2 2 3 5" xfId="18299"/>
    <cellStyle name="Normalny 5 5 2 2 3 5 2" xfId="44555"/>
    <cellStyle name="Normalny 5 5 2 2 3 6" xfId="31466"/>
    <cellStyle name="Normalny 5 5 2 2 4" xfId="4936"/>
    <cellStyle name="Normalny 5 5 2 2 4 2" xfId="4937"/>
    <cellStyle name="Normalny 5 5 2 2 4 2 2" xfId="11656"/>
    <cellStyle name="Normalny 5 5 2 2 4 2 2 2" xfId="24886"/>
    <cellStyle name="Normalny 5 5 2 2 4 2 2 2 2" xfId="51081"/>
    <cellStyle name="Normalny 5 5 2 2 4 2 2 3" xfId="38003"/>
    <cellStyle name="Normalny 5 5 2 2 4 2 3" xfId="18304"/>
    <cellStyle name="Normalny 5 5 2 2 4 2 3 2" xfId="44560"/>
    <cellStyle name="Normalny 5 5 2 2 4 2 4" xfId="31471"/>
    <cellStyle name="Normalny 5 5 2 2 4 3" xfId="11655"/>
    <cellStyle name="Normalny 5 5 2 2 4 3 2" xfId="24885"/>
    <cellStyle name="Normalny 5 5 2 2 4 3 2 2" xfId="51080"/>
    <cellStyle name="Normalny 5 5 2 2 4 3 3" xfId="38002"/>
    <cellStyle name="Normalny 5 5 2 2 4 4" xfId="18303"/>
    <cellStyle name="Normalny 5 5 2 2 4 4 2" xfId="44559"/>
    <cellStyle name="Normalny 5 5 2 2 4 5" xfId="31470"/>
    <cellStyle name="Normalny 5 5 2 2 5" xfId="4938"/>
    <cellStyle name="Normalny 5 5 2 2 5 2" xfId="11657"/>
    <cellStyle name="Normalny 5 5 2 2 5 2 2" xfId="24887"/>
    <cellStyle name="Normalny 5 5 2 2 5 2 2 2" xfId="51082"/>
    <cellStyle name="Normalny 5 5 2 2 5 2 3" xfId="38004"/>
    <cellStyle name="Normalny 5 5 2 2 5 3" xfId="18305"/>
    <cellStyle name="Normalny 5 5 2 2 5 3 2" xfId="44561"/>
    <cellStyle name="Normalny 5 5 2 2 5 4" xfId="31472"/>
    <cellStyle name="Normalny 5 5 2 2 6" xfId="11642"/>
    <cellStyle name="Normalny 5 5 2 2 6 2" xfId="24872"/>
    <cellStyle name="Normalny 5 5 2 2 6 2 2" xfId="51067"/>
    <cellStyle name="Normalny 5 5 2 2 6 3" xfId="37989"/>
    <cellStyle name="Normalny 5 5 2 2 7" xfId="18290"/>
    <cellStyle name="Normalny 5 5 2 2 7 2" xfId="44546"/>
    <cellStyle name="Normalny 5 5 2 2 8" xfId="31457"/>
    <cellStyle name="Normalny 5 5 2 3" xfId="4939"/>
    <cellStyle name="Normalny 5 5 2 3 2" xfId="4940"/>
    <cellStyle name="Normalny 5 5 2 3 2 2" xfId="4941"/>
    <cellStyle name="Normalny 5 5 2 3 2 2 2" xfId="4942"/>
    <cellStyle name="Normalny 5 5 2 3 2 2 2 2" xfId="11661"/>
    <cellStyle name="Normalny 5 5 2 3 2 2 2 2 2" xfId="24891"/>
    <cellStyle name="Normalny 5 5 2 3 2 2 2 2 2 2" xfId="51086"/>
    <cellStyle name="Normalny 5 5 2 3 2 2 2 2 3" xfId="38008"/>
    <cellStyle name="Normalny 5 5 2 3 2 2 2 3" xfId="18309"/>
    <cellStyle name="Normalny 5 5 2 3 2 2 2 3 2" xfId="44565"/>
    <cellStyle name="Normalny 5 5 2 3 2 2 2 4" xfId="31476"/>
    <cellStyle name="Normalny 5 5 2 3 2 2 3" xfId="11660"/>
    <cellStyle name="Normalny 5 5 2 3 2 2 3 2" xfId="24890"/>
    <cellStyle name="Normalny 5 5 2 3 2 2 3 2 2" xfId="51085"/>
    <cellStyle name="Normalny 5 5 2 3 2 2 3 3" xfId="38007"/>
    <cellStyle name="Normalny 5 5 2 3 2 2 4" xfId="18308"/>
    <cellStyle name="Normalny 5 5 2 3 2 2 4 2" xfId="44564"/>
    <cellStyle name="Normalny 5 5 2 3 2 2 5" xfId="31475"/>
    <cellStyle name="Normalny 5 5 2 3 2 3" xfId="4943"/>
    <cellStyle name="Normalny 5 5 2 3 2 3 2" xfId="11662"/>
    <cellStyle name="Normalny 5 5 2 3 2 3 2 2" xfId="24892"/>
    <cellStyle name="Normalny 5 5 2 3 2 3 2 2 2" xfId="51087"/>
    <cellStyle name="Normalny 5 5 2 3 2 3 2 3" xfId="38009"/>
    <cellStyle name="Normalny 5 5 2 3 2 3 3" xfId="18310"/>
    <cellStyle name="Normalny 5 5 2 3 2 3 3 2" xfId="44566"/>
    <cellStyle name="Normalny 5 5 2 3 2 3 4" xfId="31477"/>
    <cellStyle name="Normalny 5 5 2 3 2 4" xfId="11659"/>
    <cellStyle name="Normalny 5 5 2 3 2 4 2" xfId="24889"/>
    <cellStyle name="Normalny 5 5 2 3 2 4 2 2" xfId="51084"/>
    <cellStyle name="Normalny 5 5 2 3 2 4 3" xfId="38006"/>
    <cellStyle name="Normalny 5 5 2 3 2 5" xfId="18307"/>
    <cellStyle name="Normalny 5 5 2 3 2 5 2" xfId="44563"/>
    <cellStyle name="Normalny 5 5 2 3 2 6" xfId="31474"/>
    <cellStyle name="Normalny 5 5 2 3 3" xfId="4944"/>
    <cellStyle name="Normalny 5 5 2 3 3 2" xfId="4945"/>
    <cellStyle name="Normalny 5 5 2 3 3 2 2" xfId="11664"/>
    <cellStyle name="Normalny 5 5 2 3 3 2 2 2" xfId="24894"/>
    <cellStyle name="Normalny 5 5 2 3 3 2 2 2 2" xfId="51089"/>
    <cellStyle name="Normalny 5 5 2 3 3 2 2 3" xfId="38011"/>
    <cellStyle name="Normalny 5 5 2 3 3 2 3" xfId="18312"/>
    <cellStyle name="Normalny 5 5 2 3 3 2 3 2" xfId="44568"/>
    <cellStyle name="Normalny 5 5 2 3 3 2 4" xfId="31479"/>
    <cellStyle name="Normalny 5 5 2 3 3 3" xfId="11663"/>
    <cellStyle name="Normalny 5 5 2 3 3 3 2" xfId="24893"/>
    <cellStyle name="Normalny 5 5 2 3 3 3 2 2" xfId="51088"/>
    <cellStyle name="Normalny 5 5 2 3 3 3 3" xfId="38010"/>
    <cellStyle name="Normalny 5 5 2 3 3 4" xfId="18311"/>
    <cellStyle name="Normalny 5 5 2 3 3 4 2" xfId="44567"/>
    <cellStyle name="Normalny 5 5 2 3 3 5" xfId="31478"/>
    <cellStyle name="Normalny 5 5 2 3 4" xfId="4946"/>
    <cellStyle name="Normalny 5 5 2 3 4 2" xfId="11665"/>
    <cellStyle name="Normalny 5 5 2 3 4 2 2" xfId="24895"/>
    <cellStyle name="Normalny 5 5 2 3 4 2 2 2" xfId="51090"/>
    <cellStyle name="Normalny 5 5 2 3 4 2 3" xfId="38012"/>
    <cellStyle name="Normalny 5 5 2 3 4 3" xfId="18313"/>
    <cellStyle name="Normalny 5 5 2 3 4 3 2" xfId="44569"/>
    <cellStyle name="Normalny 5 5 2 3 4 4" xfId="31480"/>
    <cellStyle name="Normalny 5 5 2 3 5" xfId="11658"/>
    <cellStyle name="Normalny 5 5 2 3 5 2" xfId="24888"/>
    <cellStyle name="Normalny 5 5 2 3 5 2 2" xfId="51083"/>
    <cellStyle name="Normalny 5 5 2 3 5 3" xfId="38005"/>
    <cellStyle name="Normalny 5 5 2 3 6" xfId="18306"/>
    <cellStyle name="Normalny 5 5 2 3 6 2" xfId="44562"/>
    <cellStyle name="Normalny 5 5 2 3 7" xfId="31473"/>
    <cellStyle name="Normalny 5 5 2 4" xfId="4947"/>
    <cellStyle name="Normalny 5 5 2 4 2" xfId="4948"/>
    <cellStyle name="Normalny 5 5 2 4 2 2" xfId="4949"/>
    <cellStyle name="Normalny 5 5 2 4 2 2 2" xfId="11668"/>
    <cellStyle name="Normalny 5 5 2 4 2 2 2 2" xfId="24898"/>
    <cellStyle name="Normalny 5 5 2 4 2 2 2 2 2" xfId="51093"/>
    <cellStyle name="Normalny 5 5 2 4 2 2 2 3" xfId="38015"/>
    <cellStyle name="Normalny 5 5 2 4 2 2 3" xfId="18316"/>
    <cellStyle name="Normalny 5 5 2 4 2 2 3 2" xfId="44572"/>
    <cellStyle name="Normalny 5 5 2 4 2 2 4" xfId="31483"/>
    <cellStyle name="Normalny 5 5 2 4 2 3" xfId="11667"/>
    <cellStyle name="Normalny 5 5 2 4 2 3 2" xfId="24897"/>
    <cellStyle name="Normalny 5 5 2 4 2 3 2 2" xfId="51092"/>
    <cellStyle name="Normalny 5 5 2 4 2 3 3" xfId="38014"/>
    <cellStyle name="Normalny 5 5 2 4 2 4" xfId="18315"/>
    <cellStyle name="Normalny 5 5 2 4 2 4 2" xfId="44571"/>
    <cellStyle name="Normalny 5 5 2 4 2 5" xfId="31482"/>
    <cellStyle name="Normalny 5 5 2 4 3" xfId="4950"/>
    <cellStyle name="Normalny 5 5 2 4 3 2" xfId="11669"/>
    <cellStyle name="Normalny 5 5 2 4 3 2 2" xfId="24899"/>
    <cellStyle name="Normalny 5 5 2 4 3 2 2 2" xfId="51094"/>
    <cellStyle name="Normalny 5 5 2 4 3 2 3" xfId="38016"/>
    <cellStyle name="Normalny 5 5 2 4 3 3" xfId="18317"/>
    <cellStyle name="Normalny 5 5 2 4 3 3 2" xfId="44573"/>
    <cellStyle name="Normalny 5 5 2 4 3 4" xfId="31484"/>
    <cellStyle name="Normalny 5 5 2 4 4" xfId="11666"/>
    <cellStyle name="Normalny 5 5 2 4 4 2" xfId="24896"/>
    <cellStyle name="Normalny 5 5 2 4 4 2 2" xfId="51091"/>
    <cellStyle name="Normalny 5 5 2 4 4 3" xfId="38013"/>
    <cellStyle name="Normalny 5 5 2 4 5" xfId="18314"/>
    <cellStyle name="Normalny 5 5 2 4 5 2" xfId="44570"/>
    <cellStyle name="Normalny 5 5 2 4 6" xfId="31481"/>
    <cellStyle name="Normalny 5 5 2 5" xfId="4951"/>
    <cellStyle name="Normalny 5 5 2 5 2" xfId="4952"/>
    <cellStyle name="Normalny 5 5 2 5 2 2" xfId="11671"/>
    <cellStyle name="Normalny 5 5 2 5 2 2 2" xfId="24901"/>
    <cellStyle name="Normalny 5 5 2 5 2 2 2 2" xfId="51096"/>
    <cellStyle name="Normalny 5 5 2 5 2 2 3" xfId="38018"/>
    <cellStyle name="Normalny 5 5 2 5 2 3" xfId="18319"/>
    <cellStyle name="Normalny 5 5 2 5 2 3 2" xfId="44575"/>
    <cellStyle name="Normalny 5 5 2 5 2 4" xfId="31486"/>
    <cellStyle name="Normalny 5 5 2 5 3" xfId="11670"/>
    <cellStyle name="Normalny 5 5 2 5 3 2" xfId="24900"/>
    <cellStyle name="Normalny 5 5 2 5 3 2 2" xfId="51095"/>
    <cellStyle name="Normalny 5 5 2 5 3 3" xfId="38017"/>
    <cellStyle name="Normalny 5 5 2 5 4" xfId="18318"/>
    <cellStyle name="Normalny 5 5 2 5 4 2" xfId="44574"/>
    <cellStyle name="Normalny 5 5 2 5 5" xfId="31485"/>
    <cellStyle name="Normalny 5 5 2 6" xfId="4953"/>
    <cellStyle name="Normalny 5 5 2 6 2" xfId="11672"/>
    <cellStyle name="Normalny 5 5 2 6 2 2" xfId="24902"/>
    <cellStyle name="Normalny 5 5 2 6 2 2 2" xfId="51097"/>
    <cellStyle name="Normalny 5 5 2 6 2 3" xfId="38019"/>
    <cellStyle name="Normalny 5 5 2 6 3" xfId="18320"/>
    <cellStyle name="Normalny 5 5 2 6 3 2" xfId="44576"/>
    <cellStyle name="Normalny 5 5 2 6 4" xfId="31487"/>
    <cellStyle name="Normalny 5 5 2 7" xfId="11641"/>
    <cellStyle name="Normalny 5 5 2 7 2" xfId="24871"/>
    <cellStyle name="Normalny 5 5 2 7 2 2" xfId="51066"/>
    <cellStyle name="Normalny 5 5 2 7 3" xfId="37988"/>
    <cellStyle name="Normalny 5 5 2 8" xfId="18289"/>
    <cellStyle name="Normalny 5 5 2 8 2" xfId="44545"/>
    <cellStyle name="Normalny 5 5 2 9" xfId="31456"/>
    <cellStyle name="Normalny 5 5 3" xfId="4954"/>
    <cellStyle name="Normalny 5 5 3 2" xfId="4955"/>
    <cellStyle name="Normalny 5 5 3 2 2" xfId="4956"/>
    <cellStyle name="Normalny 5 5 3 2 2 2" xfId="4957"/>
    <cellStyle name="Normalny 5 5 3 2 2 2 2" xfId="4958"/>
    <cellStyle name="Normalny 5 5 3 2 2 2 2 2" xfId="11677"/>
    <cellStyle name="Normalny 5 5 3 2 2 2 2 2 2" xfId="24907"/>
    <cellStyle name="Normalny 5 5 3 2 2 2 2 2 2 2" xfId="51102"/>
    <cellStyle name="Normalny 5 5 3 2 2 2 2 2 3" xfId="38024"/>
    <cellStyle name="Normalny 5 5 3 2 2 2 2 3" xfId="18325"/>
    <cellStyle name="Normalny 5 5 3 2 2 2 2 3 2" xfId="44581"/>
    <cellStyle name="Normalny 5 5 3 2 2 2 2 4" xfId="31492"/>
    <cellStyle name="Normalny 5 5 3 2 2 2 3" xfId="11676"/>
    <cellStyle name="Normalny 5 5 3 2 2 2 3 2" xfId="24906"/>
    <cellStyle name="Normalny 5 5 3 2 2 2 3 2 2" xfId="51101"/>
    <cellStyle name="Normalny 5 5 3 2 2 2 3 3" xfId="38023"/>
    <cellStyle name="Normalny 5 5 3 2 2 2 4" xfId="18324"/>
    <cellStyle name="Normalny 5 5 3 2 2 2 4 2" xfId="44580"/>
    <cellStyle name="Normalny 5 5 3 2 2 2 5" xfId="31491"/>
    <cellStyle name="Normalny 5 5 3 2 2 3" xfId="4959"/>
    <cellStyle name="Normalny 5 5 3 2 2 3 2" xfId="11678"/>
    <cellStyle name="Normalny 5 5 3 2 2 3 2 2" xfId="24908"/>
    <cellStyle name="Normalny 5 5 3 2 2 3 2 2 2" xfId="51103"/>
    <cellStyle name="Normalny 5 5 3 2 2 3 2 3" xfId="38025"/>
    <cellStyle name="Normalny 5 5 3 2 2 3 3" xfId="18326"/>
    <cellStyle name="Normalny 5 5 3 2 2 3 3 2" xfId="44582"/>
    <cellStyle name="Normalny 5 5 3 2 2 3 4" xfId="31493"/>
    <cellStyle name="Normalny 5 5 3 2 2 4" xfId="11675"/>
    <cellStyle name="Normalny 5 5 3 2 2 4 2" xfId="24905"/>
    <cellStyle name="Normalny 5 5 3 2 2 4 2 2" xfId="51100"/>
    <cellStyle name="Normalny 5 5 3 2 2 4 3" xfId="38022"/>
    <cellStyle name="Normalny 5 5 3 2 2 5" xfId="18323"/>
    <cellStyle name="Normalny 5 5 3 2 2 5 2" xfId="44579"/>
    <cellStyle name="Normalny 5 5 3 2 2 6" xfId="31490"/>
    <cellStyle name="Normalny 5 5 3 2 3" xfId="4960"/>
    <cellStyle name="Normalny 5 5 3 2 3 2" xfId="4961"/>
    <cellStyle name="Normalny 5 5 3 2 3 2 2" xfId="11680"/>
    <cellStyle name="Normalny 5 5 3 2 3 2 2 2" xfId="24910"/>
    <cellStyle name="Normalny 5 5 3 2 3 2 2 2 2" xfId="51105"/>
    <cellStyle name="Normalny 5 5 3 2 3 2 2 3" xfId="38027"/>
    <cellStyle name="Normalny 5 5 3 2 3 2 3" xfId="18328"/>
    <cellStyle name="Normalny 5 5 3 2 3 2 3 2" xfId="44584"/>
    <cellStyle name="Normalny 5 5 3 2 3 2 4" xfId="31495"/>
    <cellStyle name="Normalny 5 5 3 2 3 3" xfId="11679"/>
    <cellStyle name="Normalny 5 5 3 2 3 3 2" xfId="24909"/>
    <cellStyle name="Normalny 5 5 3 2 3 3 2 2" xfId="51104"/>
    <cellStyle name="Normalny 5 5 3 2 3 3 3" xfId="38026"/>
    <cellStyle name="Normalny 5 5 3 2 3 4" xfId="18327"/>
    <cellStyle name="Normalny 5 5 3 2 3 4 2" xfId="44583"/>
    <cellStyle name="Normalny 5 5 3 2 3 5" xfId="31494"/>
    <cellStyle name="Normalny 5 5 3 2 4" xfId="4962"/>
    <cellStyle name="Normalny 5 5 3 2 4 2" xfId="11681"/>
    <cellStyle name="Normalny 5 5 3 2 4 2 2" xfId="24911"/>
    <cellStyle name="Normalny 5 5 3 2 4 2 2 2" xfId="51106"/>
    <cellStyle name="Normalny 5 5 3 2 4 2 3" xfId="38028"/>
    <cellStyle name="Normalny 5 5 3 2 4 3" xfId="18329"/>
    <cellStyle name="Normalny 5 5 3 2 4 3 2" xfId="44585"/>
    <cellStyle name="Normalny 5 5 3 2 4 4" xfId="31496"/>
    <cellStyle name="Normalny 5 5 3 2 5" xfId="11674"/>
    <cellStyle name="Normalny 5 5 3 2 5 2" xfId="24904"/>
    <cellStyle name="Normalny 5 5 3 2 5 2 2" xfId="51099"/>
    <cellStyle name="Normalny 5 5 3 2 5 3" xfId="38021"/>
    <cellStyle name="Normalny 5 5 3 2 6" xfId="18322"/>
    <cellStyle name="Normalny 5 5 3 2 6 2" xfId="44578"/>
    <cellStyle name="Normalny 5 5 3 2 7" xfId="31489"/>
    <cellStyle name="Normalny 5 5 3 3" xfId="4963"/>
    <cellStyle name="Normalny 5 5 3 3 2" xfId="4964"/>
    <cellStyle name="Normalny 5 5 3 3 2 2" xfId="4965"/>
    <cellStyle name="Normalny 5 5 3 3 2 2 2" xfId="11684"/>
    <cellStyle name="Normalny 5 5 3 3 2 2 2 2" xfId="24914"/>
    <cellStyle name="Normalny 5 5 3 3 2 2 2 2 2" xfId="51109"/>
    <cellStyle name="Normalny 5 5 3 3 2 2 2 3" xfId="38031"/>
    <cellStyle name="Normalny 5 5 3 3 2 2 3" xfId="18332"/>
    <cellStyle name="Normalny 5 5 3 3 2 2 3 2" xfId="44588"/>
    <cellStyle name="Normalny 5 5 3 3 2 2 4" xfId="31499"/>
    <cellStyle name="Normalny 5 5 3 3 2 3" xfId="11683"/>
    <cellStyle name="Normalny 5 5 3 3 2 3 2" xfId="24913"/>
    <cellStyle name="Normalny 5 5 3 3 2 3 2 2" xfId="51108"/>
    <cellStyle name="Normalny 5 5 3 3 2 3 3" xfId="38030"/>
    <cellStyle name="Normalny 5 5 3 3 2 4" xfId="18331"/>
    <cellStyle name="Normalny 5 5 3 3 2 4 2" xfId="44587"/>
    <cellStyle name="Normalny 5 5 3 3 2 5" xfId="31498"/>
    <cellStyle name="Normalny 5 5 3 3 3" xfId="4966"/>
    <cellStyle name="Normalny 5 5 3 3 3 2" xfId="11685"/>
    <cellStyle name="Normalny 5 5 3 3 3 2 2" xfId="24915"/>
    <cellStyle name="Normalny 5 5 3 3 3 2 2 2" xfId="51110"/>
    <cellStyle name="Normalny 5 5 3 3 3 2 3" xfId="38032"/>
    <cellStyle name="Normalny 5 5 3 3 3 3" xfId="18333"/>
    <cellStyle name="Normalny 5 5 3 3 3 3 2" xfId="44589"/>
    <cellStyle name="Normalny 5 5 3 3 3 4" xfId="31500"/>
    <cellStyle name="Normalny 5 5 3 3 4" xfId="11682"/>
    <cellStyle name="Normalny 5 5 3 3 4 2" xfId="24912"/>
    <cellStyle name="Normalny 5 5 3 3 4 2 2" xfId="51107"/>
    <cellStyle name="Normalny 5 5 3 3 4 3" xfId="38029"/>
    <cellStyle name="Normalny 5 5 3 3 5" xfId="18330"/>
    <cellStyle name="Normalny 5 5 3 3 5 2" xfId="44586"/>
    <cellStyle name="Normalny 5 5 3 3 6" xfId="31497"/>
    <cellStyle name="Normalny 5 5 3 4" xfId="4967"/>
    <cellStyle name="Normalny 5 5 3 4 2" xfId="4968"/>
    <cellStyle name="Normalny 5 5 3 4 2 2" xfId="11687"/>
    <cellStyle name="Normalny 5 5 3 4 2 2 2" xfId="24917"/>
    <cellStyle name="Normalny 5 5 3 4 2 2 2 2" xfId="51112"/>
    <cellStyle name="Normalny 5 5 3 4 2 2 3" xfId="38034"/>
    <cellStyle name="Normalny 5 5 3 4 2 3" xfId="18335"/>
    <cellStyle name="Normalny 5 5 3 4 2 3 2" xfId="44591"/>
    <cellStyle name="Normalny 5 5 3 4 2 4" xfId="31502"/>
    <cellStyle name="Normalny 5 5 3 4 3" xfId="11686"/>
    <cellStyle name="Normalny 5 5 3 4 3 2" xfId="24916"/>
    <cellStyle name="Normalny 5 5 3 4 3 2 2" xfId="51111"/>
    <cellStyle name="Normalny 5 5 3 4 3 3" xfId="38033"/>
    <cellStyle name="Normalny 5 5 3 4 4" xfId="18334"/>
    <cellStyle name="Normalny 5 5 3 4 4 2" xfId="44590"/>
    <cellStyle name="Normalny 5 5 3 4 5" xfId="31501"/>
    <cellStyle name="Normalny 5 5 3 5" xfId="4969"/>
    <cellStyle name="Normalny 5 5 3 5 2" xfId="11688"/>
    <cellStyle name="Normalny 5 5 3 5 2 2" xfId="24918"/>
    <cellStyle name="Normalny 5 5 3 5 2 2 2" xfId="51113"/>
    <cellStyle name="Normalny 5 5 3 5 2 3" xfId="38035"/>
    <cellStyle name="Normalny 5 5 3 5 3" xfId="18336"/>
    <cellStyle name="Normalny 5 5 3 5 3 2" xfId="44592"/>
    <cellStyle name="Normalny 5 5 3 5 4" xfId="31503"/>
    <cellStyle name="Normalny 5 5 3 6" xfId="11673"/>
    <cellStyle name="Normalny 5 5 3 6 2" xfId="24903"/>
    <cellStyle name="Normalny 5 5 3 6 2 2" xfId="51098"/>
    <cellStyle name="Normalny 5 5 3 6 3" xfId="38020"/>
    <cellStyle name="Normalny 5 5 3 7" xfId="18321"/>
    <cellStyle name="Normalny 5 5 3 7 2" xfId="44577"/>
    <cellStyle name="Normalny 5 5 3 8" xfId="31488"/>
    <cellStyle name="Normalny 5 5 4" xfId="4970"/>
    <cellStyle name="Normalny 5 5 4 2" xfId="4971"/>
    <cellStyle name="Normalny 5 5 4 2 2" xfId="4972"/>
    <cellStyle name="Normalny 5 5 4 2 2 2" xfId="4973"/>
    <cellStyle name="Normalny 5 5 4 2 2 2 2" xfId="11692"/>
    <cellStyle name="Normalny 5 5 4 2 2 2 2 2" xfId="24922"/>
    <cellStyle name="Normalny 5 5 4 2 2 2 2 2 2" xfId="51117"/>
    <cellStyle name="Normalny 5 5 4 2 2 2 2 3" xfId="38039"/>
    <cellStyle name="Normalny 5 5 4 2 2 2 3" xfId="18340"/>
    <cellStyle name="Normalny 5 5 4 2 2 2 3 2" xfId="44596"/>
    <cellStyle name="Normalny 5 5 4 2 2 2 4" xfId="31507"/>
    <cellStyle name="Normalny 5 5 4 2 2 3" xfId="11691"/>
    <cellStyle name="Normalny 5 5 4 2 2 3 2" xfId="24921"/>
    <cellStyle name="Normalny 5 5 4 2 2 3 2 2" xfId="51116"/>
    <cellStyle name="Normalny 5 5 4 2 2 3 3" xfId="38038"/>
    <cellStyle name="Normalny 5 5 4 2 2 4" xfId="18339"/>
    <cellStyle name="Normalny 5 5 4 2 2 4 2" xfId="44595"/>
    <cellStyle name="Normalny 5 5 4 2 2 5" xfId="31506"/>
    <cellStyle name="Normalny 5 5 4 2 3" xfId="4974"/>
    <cellStyle name="Normalny 5 5 4 2 3 2" xfId="11693"/>
    <cellStyle name="Normalny 5 5 4 2 3 2 2" xfId="24923"/>
    <cellStyle name="Normalny 5 5 4 2 3 2 2 2" xfId="51118"/>
    <cellStyle name="Normalny 5 5 4 2 3 2 3" xfId="38040"/>
    <cellStyle name="Normalny 5 5 4 2 3 3" xfId="18341"/>
    <cellStyle name="Normalny 5 5 4 2 3 3 2" xfId="44597"/>
    <cellStyle name="Normalny 5 5 4 2 3 4" xfId="31508"/>
    <cellStyle name="Normalny 5 5 4 2 4" xfId="11690"/>
    <cellStyle name="Normalny 5 5 4 2 4 2" xfId="24920"/>
    <cellStyle name="Normalny 5 5 4 2 4 2 2" xfId="51115"/>
    <cellStyle name="Normalny 5 5 4 2 4 3" xfId="38037"/>
    <cellStyle name="Normalny 5 5 4 2 5" xfId="18338"/>
    <cellStyle name="Normalny 5 5 4 2 5 2" xfId="44594"/>
    <cellStyle name="Normalny 5 5 4 2 6" xfId="31505"/>
    <cellStyle name="Normalny 5 5 4 3" xfId="4975"/>
    <cellStyle name="Normalny 5 5 4 3 2" xfId="4976"/>
    <cellStyle name="Normalny 5 5 4 3 2 2" xfId="11695"/>
    <cellStyle name="Normalny 5 5 4 3 2 2 2" xfId="24925"/>
    <cellStyle name="Normalny 5 5 4 3 2 2 2 2" xfId="51120"/>
    <cellStyle name="Normalny 5 5 4 3 2 2 3" xfId="38042"/>
    <cellStyle name="Normalny 5 5 4 3 2 3" xfId="18343"/>
    <cellStyle name="Normalny 5 5 4 3 2 3 2" xfId="44599"/>
    <cellStyle name="Normalny 5 5 4 3 2 4" xfId="31510"/>
    <cellStyle name="Normalny 5 5 4 3 3" xfId="11694"/>
    <cellStyle name="Normalny 5 5 4 3 3 2" xfId="24924"/>
    <cellStyle name="Normalny 5 5 4 3 3 2 2" xfId="51119"/>
    <cellStyle name="Normalny 5 5 4 3 3 3" xfId="38041"/>
    <cellStyle name="Normalny 5 5 4 3 4" xfId="18342"/>
    <cellStyle name="Normalny 5 5 4 3 4 2" xfId="44598"/>
    <cellStyle name="Normalny 5 5 4 3 5" xfId="31509"/>
    <cellStyle name="Normalny 5 5 4 4" xfId="4977"/>
    <cellStyle name="Normalny 5 5 4 4 2" xfId="11696"/>
    <cellStyle name="Normalny 5 5 4 4 2 2" xfId="24926"/>
    <cellStyle name="Normalny 5 5 4 4 2 2 2" xfId="51121"/>
    <cellStyle name="Normalny 5 5 4 4 2 3" xfId="38043"/>
    <cellStyle name="Normalny 5 5 4 4 3" xfId="18344"/>
    <cellStyle name="Normalny 5 5 4 4 3 2" xfId="44600"/>
    <cellStyle name="Normalny 5 5 4 4 4" xfId="31511"/>
    <cellStyle name="Normalny 5 5 4 5" xfId="11689"/>
    <cellStyle name="Normalny 5 5 4 5 2" xfId="24919"/>
    <cellStyle name="Normalny 5 5 4 5 2 2" xfId="51114"/>
    <cellStyle name="Normalny 5 5 4 5 3" xfId="38036"/>
    <cellStyle name="Normalny 5 5 4 6" xfId="18337"/>
    <cellStyle name="Normalny 5 5 4 6 2" xfId="44593"/>
    <cellStyle name="Normalny 5 5 4 7" xfId="31504"/>
    <cellStyle name="Normalny 5 5 5" xfId="4978"/>
    <cellStyle name="Normalny 5 5 5 2" xfId="4979"/>
    <cellStyle name="Normalny 5 5 5 2 2" xfId="4980"/>
    <cellStyle name="Normalny 5 5 5 2 2 2" xfId="11699"/>
    <cellStyle name="Normalny 5 5 5 2 2 2 2" xfId="24929"/>
    <cellStyle name="Normalny 5 5 5 2 2 2 2 2" xfId="51124"/>
    <cellStyle name="Normalny 5 5 5 2 2 2 3" xfId="38046"/>
    <cellStyle name="Normalny 5 5 5 2 2 3" xfId="18347"/>
    <cellStyle name="Normalny 5 5 5 2 2 3 2" xfId="44603"/>
    <cellStyle name="Normalny 5 5 5 2 2 4" xfId="31514"/>
    <cellStyle name="Normalny 5 5 5 2 3" xfId="11698"/>
    <cellStyle name="Normalny 5 5 5 2 3 2" xfId="24928"/>
    <cellStyle name="Normalny 5 5 5 2 3 2 2" xfId="51123"/>
    <cellStyle name="Normalny 5 5 5 2 3 3" xfId="38045"/>
    <cellStyle name="Normalny 5 5 5 2 4" xfId="18346"/>
    <cellStyle name="Normalny 5 5 5 2 4 2" xfId="44602"/>
    <cellStyle name="Normalny 5 5 5 2 5" xfId="31513"/>
    <cellStyle name="Normalny 5 5 5 3" xfId="4981"/>
    <cellStyle name="Normalny 5 5 5 3 2" xfId="11700"/>
    <cellStyle name="Normalny 5 5 5 3 2 2" xfId="24930"/>
    <cellStyle name="Normalny 5 5 5 3 2 2 2" xfId="51125"/>
    <cellStyle name="Normalny 5 5 5 3 2 3" xfId="38047"/>
    <cellStyle name="Normalny 5 5 5 3 3" xfId="18348"/>
    <cellStyle name="Normalny 5 5 5 3 3 2" xfId="44604"/>
    <cellStyle name="Normalny 5 5 5 3 4" xfId="31515"/>
    <cellStyle name="Normalny 5 5 5 4" xfId="11697"/>
    <cellStyle name="Normalny 5 5 5 4 2" xfId="24927"/>
    <cellStyle name="Normalny 5 5 5 4 2 2" xfId="51122"/>
    <cellStyle name="Normalny 5 5 5 4 3" xfId="38044"/>
    <cellStyle name="Normalny 5 5 5 5" xfId="18345"/>
    <cellStyle name="Normalny 5 5 5 5 2" xfId="44601"/>
    <cellStyle name="Normalny 5 5 5 6" xfId="31512"/>
    <cellStyle name="Normalny 5 5 6" xfId="4982"/>
    <cellStyle name="Normalny 5 5 6 2" xfId="4983"/>
    <cellStyle name="Normalny 5 5 6 2 2" xfId="11702"/>
    <cellStyle name="Normalny 5 5 6 2 2 2" xfId="24932"/>
    <cellStyle name="Normalny 5 5 6 2 2 2 2" xfId="51127"/>
    <cellStyle name="Normalny 5 5 6 2 2 3" xfId="38049"/>
    <cellStyle name="Normalny 5 5 6 2 3" xfId="18350"/>
    <cellStyle name="Normalny 5 5 6 2 3 2" xfId="44606"/>
    <cellStyle name="Normalny 5 5 6 2 4" xfId="31517"/>
    <cellStyle name="Normalny 5 5 6 3" xfId="11701"/>
    <cellStyle name="Normalny 5 5 6 3 2" xfId="24931"/>
    <cellStyle name="Normalny 5 5 6 3 2 2" xfId="51126"/>
    <cellStyle name="Normalny 5 5 6 3 3" xfId="38048"/>
    <cellStyle name="Normalny 5 5 6 4" xfId="18349"/>
    <cellStyle name="Normalny 5 5 6 4 2" xfId="44605"/>
    <cellStyle name="Normalny 5 5 6 5" xfId="31516"/>
    <cellStyle name="Normalny 5 5 7" xfId="4984"/>
    <cellStyle name="Normalny 5 5 7 2" xfId="11703"/>
    <cellStyle name="Normalny 5 5 7 2 2" xfId="24933"/>
    <cellStyle name="Normalny 5 5 7 2 2 2" xfId="51128"/>
    <cellStyle name="Normalny 5 5 7 2 3" xfId="38050"/>
    <cellStyle name="Normalny 5 5 7 3" xfId="18351"/>
    <cellStyle name="Normalny 5 5 7 3 2" xfId="44607"/>
    <cellStyle name="Normalny 5 5 7 4" xfId="31518"/>
    <cellStyle name="Normalny 5 5 8" xfId="11640"/>
    <cellStyle name="Normalny 5 5 8 2" xfId="24870"/>
    <cellStyle name="Normalny 5 5 8 2 2" xfId="51065"/>
    <cellStyle name="Normalny 5 5 8 3" xfId="37987"/>
    <cellStyle name="Normalny 5 5 9" xfId="18288"/>
    <cellStyle name="Normalny 5 5 9 2" xfId="44544"/>
    <cellStyle name="Normalny 5 6" xfId="4985"/>
    <cellStyle name="Normalny 5 6 2" xfId="4986"/>
    <cellStyle name="Normalny 5 6 2 2" xfId="4987"/>
    <cellStyle name="Normalny 5 6 2 2 2" xfId="4988"/>
    <cellStyle name="Normalny 5 6 2 2 2 2" xfId="4989"/>
    <cellStyle name="Normalny 5 6 2 2 2 2 2" xfId="4990"/>
    <cellStyle name="Normalny 5 6 2 2 2 2 2 2" xfId="11709"/>
    <cellStyle name="Normalny 5 6 2 2 2 2 2 2 2" xfId="24939"/>
    <cellStyle name="Normalny 5 6 2 2 2 2 2 2 2 2" xfId="51134"/>
    <cellStyle name="Normalny 5 6 2 2 2 2 2 2 3" xfId="38056"/>
    <cellStyle name="Normalny 5 6 2 2 2 2 2 3" xfId="18357"/>
    <cellStyle name="Normalny 5 6 2 2 2 2 2 3 2" xfId="44613"/>
    <cellStyle name="Normalny 5 6 2 2 2 2 2 4" xfId="31524"/>
    <cellStyle name="Normalny 5 6 2 2 2 2 3" xfId="11708"/>
    <cellStyle name="Normalny 5 6 2 2 2 2 3 2" xfId="24938"/>
    <cellStyle name="Normalny 5 6 2 2 2 2 3 2 2" xfId="51133"/>
    <cellStyle name="Normalny 5 6 2 2 2 2 3 3" xfId="38055"/>
    <cellStyle name="Normalny 5 6 2 2 2 2 4" xfId="18356"/>
    <cellStyle name="Normalny 5 6 2 2 2 2 4 2" xfId="44612"/>
    <cellStyle name="Normalny 5 6 2 2 2 2 5" xfId="31523"/>
    <cellStyle name="Normalny 5 6 2 2 2 3" xfId="4991"/>
    <cellStyle name="Normalny 5 6 2 2 2 3 2" xfId="11710"/>
    <cellStyle name="Normalny 5 6 2 2 2 3 2 2" xfId="24940"/>
    <cellStyle name="Normalny 5 6 2 2 2 3 2 2 2" xfId="51135"/>
    <cellStyle name="Normalny 5 6 2 2 2 3 2 3" xfId="38057"/>
    <cellStyle name="Normalny 5 6 2 2 2 3 3" xfId="18358"/>
    <cellStyle name="Normalny 5 6 2 2 2 3 3 2" xfId="44614"/>
    <cellStyle name="Normalny 5 6 2 2 2 3 4" xfId="31525"/>
    <cellStyle name="Normalny 5 6 2 2 2 4" xfId="11707"/>
    <cellStyle name="Normalny 5 6 2 2 2 4 2" xfId="24937"/>
    <cellStyle name="Normalny 5 6 2 2 2 4 2 2" xfId="51132"/>
    <cellStyle name="Normalny 5 6 2 2 2 4 3" xfId="38054"/>
    <cellStyle name="Normalny 5 6 2 2 2 5" xfId="18355"/>
    <cellStyle name="Normalny 5 6 2 2 2 5 2" xfId="44611"/>
    <cellStyle name="Normalny 5 6 2 2 2 6" xfId="31522"/>
    <cellStyle name="Normalny 5 6 2 2 3" xfId="4992"/>
    <cellStyle name="Normalny 5 6 2 2 3 2" xfId="4993"/>
    <cellStyle name="Normalny 5 6 2 2 3 2 2" xfId="11712"/>
    <cellStyle name="Normalny 5 6 2 2 3 2 2 2" xfId="24942"/>
    <cellStyle name="Normalny 5 6 2 2 3 2 2 2 2" xfId="51137"/>
    <cellStyle name="Normalny 5 6 2 2 3 2 2 3" xfId="38059"/>
    <cellStyle name="Normalny 5 6 2 2 3 2 3" xfId="18360"/>
    <cellStyle name="Normalny 5 6 2 2 3 2 3 2" xfId="44616"/>
    <cellStyle name="Normalny 5 6 2 2 3 2 4" xfId="31527"/>
    <cellStyle name="Normalny 5 6 2 2 3 3" xfId="11711"/>
    <cellStyle name="Normalny 5 6 2 2 3 3 2" xfId="24941"/>
    <cellStyle name="Normalny 5 6 2 2 3 3 2 2" xfId="51136"/>
    <cellStyle name="Normalny 5 6 2 2 3 3 3" xfId="38058"/>
    <cellStyle name="Normalny 5 6 2 2 3 4" xfId="18359"/>
    <cellStyle name="Normalny 5 6 2 2 3 4 2" xfId="44615"/>
    <cellStyle name="Normalny 5 6 2 2 3 5" xfId="31526"/>
    <cellStyle name="Normalny 5 6 2 2 4" xfId="4994"/>
    <cellStyle name="Normalny 5 6 2 2 4 2" xfId="11713"/>
    <cellStyle name="Normalny 5 6 2 2 4 2 2" xfId="24943"/>
    <cellStyle name="Normalny 5 6 2 2 4 2 2 2" xfId="51138"/>
    <cellStyle name="Normalny 5 6 2 2 4 2 3" xfId="38060"/>
    <cellStyle name="Normalny 5 6 2 2 4 3" xfId="18361"/>
    <cellStyle name="Normalny 5 6 2 2 4 3 2" xfId="44617"/>
    <cellStyle name="Normalny 5 6 2 2 4 4" xfId="31528"/>
    <cellStyle name="Normalny 5 6 2 2 5" xfId="11706"/>
    <cellStyle name="Normalny 5 6 2 2 5 2" xfId="24936"/>
    <cellStyle name="Normalny 5 6 2 2 5 2 2" xfId="51131"/>
    <cellStyle name="Normalny 5 6 2 2 5 3" xfId="38053"/>
    <cellStyle name="Normalny 5 6 2 2 6" xfId="18354"/>
    <cellStyle name="Normalny 5 6 2 2 6 2" xfId="44610"/>
    <cellStyle name="Normalny 5 6 2 2 7" xfId="31521"/>
    <cellStyle name="Normalny 5 6 2 3" xfId="4995"/>
    <cellStyle name="Normalny 5 6 2 3 2" xfId="4996"/>
    <cellStyle name="Normalny 5 6 2 3 2 2" xfId="4997"/>
    <cellStyle name="Normalny 5 6 2 3 2 2 2" xfId="11716"/>
    <cellStyle name="Normalny 5 6 2 3 2 2 2 2" xfId="24946"/>
    <cellStyle name="Normalny 5 6 2 3 2 2 2 2 2" xfId="51141"/>
    <cellStyle name="Normalny 5 6 2 3 2 2 2 3" xfId="38063"/>
    <cellStyle name="Normalny 5 6 2 3 2 2 3" xfId="18364"/>
    <cellStyle name="Normalny 5 6 2 3 2 2 3 2" xfId="44620"/>
    <cellStyle name="Normalny 5 6 2 3 2 2 4" xfId="31531"/>
    <cellStyle name="Normalny 5 6 2 3 2 3" xfId="11715"/>
    <cellStyle name="Normalny 5 6 2 3 2 3 2" xfId="24945"/>
    <cellStyle name="Normalny 5 6 2 3 2 3 2 2" xfId="51140"/>
    <cellStyle name="Normalny 5 6 2 3 2 3 3" xfId="38062"/>
    <cellStyle name="Normalny 5 6 2 3 2 4" xfId="18363"/>
    <cellStyle name="Normalny 5 6 2 3 2 4 2" xfId="44619"/>
    <cellStyle name="Normalny 5 6 2 3 2 5" xfId="31530"/>
    <cellStyle name="Normalny 5 6 2 3 3" xfId="4998"/>
    <cellStyle name="Normalny 5 6 2 3 3 2" xfId="11717"/>
    <cellStyle name="Normalny 5 6 2 3 3 2 2" xfId="24947"/>
    <cellStyle name="Normalny 5 6 2 3 3 2 2 2" xfId="51142"/>
    <cellStyle name="Normalny 5 6 2 3 3 2 3" xfId="38064"/>
    <cellStyle name="Normalny 5 6 2 3 3 3" xfId="18365"/>
    <cellStyle name="Normalny 5 6 2 3 3 3 2" xfId="44621"/>
    <cellStyle name="Normalny 5 6 2 3 3 4" xfId="31532"/>
    <cellStyle name="Normalny 5 6 2 3 4" xfId="11714"/>
    <cellStyle name="Normalny 5 6 2 3 4 2" xfId="24944"/>
    <cellStyle name="Normalny 5 6 2 3 4 2 2" xfId="51139"/>
    <cellStyle name="Normalny 5 6 2 3 4 3" xfId="38061"/>
    <cellStyle name="Normalny 5 6 2 3 5" xfId="18362"/>
    <cellStyle name="Normalny 5 6 2 3 5 2" xfId="44618"/>
    <cellStyle name="Normalny 5 6 2 3 6" xfId="31529"/>
    <cellStyle name="Normalny 5 6 2 4" xfId="4999"/>
    <cellStyle name="Normalny 5 6 2 4 2" xfId="5000"/>
    <cellStyle name="Normalny 5 6 2 4 2 2" xfId="11719"/>
    <cellStyle name="Normalny 5 6 2 4 2 2 2" xfId="24949"/>
    <cellStyle name="Normalny 5 6 2 4 2 2 2 2" xfId="51144"/>
    <cellStyle name="Normalny 5 6 2 4 2 2 3" xfId="38066"/>
    <cellStyle name="Normalny 5 6 2 4 2 3" xfId="18367"/>
    <cellStyle name="Normalny 5 6 2 4 2 3 2" xfId="44623"/>
    <cellStyle name="Normalny 5 6 2 4 2 4" xfId="31534"/>
    <cellStyle name="Normalny 5 6 2 4 3" xfId="11718"/>
    <cellStyle name="Normalny 5 6 2 4 3 2" xfId="24948"/>
    <cellStyle name="Normalny 5 6 2 4 3 2 2" xfId="51143"/>
    <cellStyle name="Normalny 5 6 2 4 3 3" xfId="38065"/>
    <cellStyle name="Normalny 5 6 2 4 4" xfId="18366"/>
    <cellStyle name="Normalny 5 6 2 4 4 2" xfId="44622"/>
    <cellStyle name="Normalny 5 6 2 4 5" xfId="31533"/>
    <cellStyle name="Normalny 5 6 2 5" xfId="5001"/>
    <cellStyle name="Normalny 5 6 2 5 2" xfId="11720"/>
    <cellStyle name="Normalny 5 6 2 5 2 2" xfId="24950"/>
    <cellStyle name="Normalny 5 6 2 5 2 2 2" xfId="51145"/>
    <cellStyle name="Normalny 5 6 2 5 2 3" xfId="38067"/>
    <cellStyle name="Normalny 5 6 2 5 3" xfId="18368"/>
    <cellStyle name="Normalny 5 6 2 5 3 2" xfId="44624"/>
    <cellStyle name="Normalny 5 6 2 5 4" xfId="31535"/>
    <cellStyle name="Normalny 5 6 2 6" xfId="11705"/>
    <cellStyle name="Normalny 5 6 2 6 2" xfId="24935"/>
    <cellStyle name="Normalny 5 6 2 6 2 2" xfId="51130"/>
    <cellStyle name="Normalny 5 6 2 6 3" xfId="38052"/>
    <cellStyle name="Normalny 5 6 2 7" xfId="18353"/>
    <cellStyle name="Normalny 5 6 2 7 2" xfId="44609"/>
    <cellStyle name="Normalny 5 6 2 8" xfId="31520"/>
    <cellStyle name="Normalny 5 6 3" xfId="5002"/>
    <cellStyle name="Normalny 5 6 3 2" xfId="5003"/>
    <cellStyle name="Normalny 5 6 3 2 2" xfId="5004"/>
    <cellStyle name="Normalny 5 6 3 2 2 2" xfId="5005"/>
    <cellStyle name="Normalny 5 6 3 2 2 2 2" xfId="11724"/>
    <cellStyle name="Normalny 5 6 3 2 2 2 2 2" xfId="24954"/>
    <cellStyle name="Normalny 5 6 3 2 2 2 2 2 2" xfId="51149"/>
    <cellStyle name="Normalny 5 6 3 2 2 2 2 3" xfId="38071"/>
    <cellStyle name="Normalny 5 6 3 2 2 2 3" xfId="18372"/>
    <cellStyle name="Normalny 5 6 3 2 2 2 3 2" xfId="44628"/>
    <cellStyle name="Normalny 5 6 3 2 2 2 4" xfId="31539"/>
    <cellStyle name="Normalny 5 6 3 2 2 3" xfId="11723"/>
    <cellStyle name="Normalny 5 6 3 2 2 3 2" xfId="24953"/>
    <cellStyle name="Normalny 5 6 3 2 2 3 2 2" xfId="51148"/>
    <cellStyle name="Normalny 5 6 3 2 2 3 3" xfId="38070"/>
    <cellStyle name="Normalny 5 6 3 2 2 4" xfId="18371"/>
    <cellStyle name="Normalny 5 6 3 2 2 4 2" xfId="44627"/>
    <cellStyle name="Normalny 5 6 3 2 2 5" xfId="31538"/>
    <cellStyle name="Normalny 5 6 3 2 3" xfId="5006"/>
    <cellStyle name="Normalny 5 6 3 2 3 2" xfId="11725"/>
    <cellStyle name="Normalny 5 6 3 2 3 2 2" xfId="24955"/>
    <cellStyle name="Normalny 5 6 3 2 3 2 2 2" xfId="51150"/>
    <cellStyle name="Normalny 5 6 3 2 3 2 3" xfId="38072"/>
    <cellStyle name="Normalny 5 6 3 2 3 3" xfId="18373"/>
    <cellStyle name="Normalny 5 6 3 2 3 3 2" xfId="44629"/>
    <cellStyle name="Normalny 5 6 3 2 3 4" xfId="31540"/>
    <cellStyle name="Normalny 5 6 3 2 4" xfId="11722"/>
    <cellStyle name="Normalny 5 6 3 2 4 2" xfId="24952"/>
    <cellStyle name="Normalny 5 6 3 2 4 2 2" xfId="51147"/>
    <cellStyle name="Normalny 5 6 3 2 4 3" xfId="38069"/>
    <cellStyle name="Normalny 5 6 3 2 5" xfId="18370"/>
    <cellStyle name="Normalny 5 6 3 2 5 2" xfId="44626"/>
    <cellStyle name="Normalny 5 6 3 2 6" xfId="31537"/>
    <cellStyle name="Normalny 5 6 3 3" xfId="5007"/>
    <cellStyle name="Normalny 5 6 3 3 2" xfId="5008"/>
    <cellStyle name="Normalny 5 6 3 3 2 2" xfId="11727"/>
    <cellStyle name="Normalny 5 6 3 3 2 2 2" xfId="24957"/>
    <cellStyle name="Normalny 5 6 3 3 2 2 2 2" xfId="51152"/>
    <cellStyle name="Normalny 5 6 3 3 2 2 3" xfId="38074"/>
    <cellStyle name="Normalny 5 6 3 3 2 3" xfId="18375"/>
    <cellStyle name="Normalny 5 6 3 3 2 3 2" xfId="44631"/>
    <cellStyle name="Normalny 5 6 3 3 2 4" xfId="31542"/>
    <cellStyle name="Normalny 5 6 3 3 3" xfId="11726"/>
    <cellStyle name="Normalny 5 6 3 3 3 2" xfId="24956"/>
    <cellStyle name="Normalny 5 6 3 3 3 2 2" xfId="51151"/>
    <cellStyle name="Normalny 5 6 3 3 3 3" xfId="38073"/>
    <cellStyle name="Normalny 5 6 3 3 4" xfId="18374"/>
    <cellStyle name="Normalny 5 6 3 3 4 2" xfId="44630"/>
    <cellStyle name="Normalny 5 6 3 3 5" xfId="31541"/>
    <cellStyle name="Normalny 5 6 3 4" xfId="5009"/>
    <cellStyle name="Normalny 5 6 3 4 2" xfId="11728"/>
    <cellStyle name="Normalny 5 6 3 4 2 2" xfId="24958"/>
    <cellStyle name="Normalny 5 6 3 4 2 2 2" xfId="51153"/>
    <cellStyle name="Normalny 5 6 3 4 2 3" xfId="38075"/>
    <cellStyle name="Normalny 5 6 3 4 3" xfId="18376"/>
    <cellStyle name="Normalny 5 6 3 4 3 2" xfId="44632"/>
    <cellStyle name="Normalny 5 6 3 4 4" xfId="31543"/>
    <cellStyle name="Normalny 5 6 3 5" xfId="11721"/>
    <cellStyle name="Normalny 5 6 3 5 2" xfId="24951"/>
    <cellStyle name="Normalny 5 6 3 5 2 2" xfId="51146"/>
    <cellStyle name="Normalny 5 6 3 5 3" xfId="38068"/>
    <cellStyle name="Normalny 5 6 3 6" xfId="18369"/>
    <cellStyle name="Normalny 5 6 3 6 2" xfId="44625"/>
    <cellStyle name="Normalny 5 6 3 7" xfId="31536"/>
    <cellStyle name="Normalny 5 6 4" xfId="5010"/>
    <cellStyle name="Normalny 5 6 4 2" xfId="5011"/>
    <cellStyle name="Normalny 5 6 4 2 2" xfId="5012"/>
    <cellStyle name="Normalny 5 6 4 2 2 2" xfId="11731"/>
    <cellStyle name="Normalny 5 6 4 2 2 2 2" xfId="24961"/>
    <cellStyle name="Normalny 5 6 4 2 2 2 2 2" xfId="51156"/>
    <cellStyle name="Normalny 5 6 4 2 2 2 3" xfId="38078"/>
    <cellStyle name="Normalny 5 6 4 2 2 3" xfId="18379"/>
    <cellStyle name="Normalny 5 6 4 2 2 3 2" xfId="44635"/>
    <cellStyle name="Normalny 5 6 4 2 2 4" xfId="31546"/>
    <cellStyle name="Normalny 5 6 4 2 3" xfId="11730"/>
    <cellStyle name="Normalny 5 6 4 2 3 2" xfId="24960"/>
    <cellStyle name="Normalny 5 6 4 2 3 2 2" xfId="51155"/>
    <cellStyle name="Normalny 5 6 4 2 3 3" xfId="38077"/>
    <cellStyle name="Normalny 5 6 4 2 4" xfId="18378"/>
    <cellStyle name="Normalny 5 6 4 2 4 2" xfId="44634"/>
    <cellStyle name="Normalny 5 6 4 2 5" xfId="31545"/>
    <cellStyle name="Normalny 5 6 4 3" xfId="5013"/>
    <cellStyle name="Normalny 5 6 4 3 2" xfId="11732"/>
    <cellStyle name="Normalny 5 6 4 3 2 2" xfId="24962"/>
    <cellStyle name="Normalny 5 6 4 3 2 2 2" xfId="51157"/>
    <cellStyle name="Normalny 5 6 4 3 2 3" xfId="38079"/>
    <cellStyle name="Normalny 5 6 4 3 3" xfId="18380"/>
    <cellStyle name="Normalny 5 6 4 3 3 2" xfId="44636"/>
    <cellStyle name="Normalny 5 6 4 3 4" xfId="31547"/>
    <cellStyle name="Normalny 5 6 4 4" xfId="11729"/>
    <cellStyle name="Normalny 5 6 4 4 2" xfId="24959"/>
    <cellStyle name="Normalny 5 6 4 4 2 2" xfId="51154"/>
    <cellStyle name="Normalny 5 6 4 4 3" xfId="38076"/>
    <cellStyle name="Normalny 5 6 4 5" xfId="18377"/>
    <cellStyle name="Normalny 5 6 4 5 2" xfId="44633"/>
    <cellStyle name="Normalny 5 6 4 6" xfId="31544"/>
    <cellStyle name="Normalny 5 6 5" xfId="5014"/>
    <cellStyle name="Normalny 5 6 5 2" xfId="5015"/>
    <cellStyle name="Normalny 5 6 5 2 2" xfId="11734"/>
    <cellStyle name="Normalny 5 6 5 2 2 2" xfId="24964"/>
    <cellStyle name="Normalny 5 6 5 2 2 2 2" xfId="51159"/>
    <cellStyle name="Normalny 5 6 5 2 2 3" xfId="38081"/>
    <cellStyle name="Normalny 5 6 5 2 3" xfId="18382"/>
    <cellStyle name="Normalny 5 6 5 2 3 2" xfId="44638"/>
    <cellStyle name="Normalny 5 6 5 2 4" xfId="31549"/>
    <cellStyle name="Normalny 5 6 5 3" xfId="11733"/>
    <cellStyle name="Normalny 5 6 5 3 2" xfId="24963"/>
    <cellStyle name="Normalny 5 6 5 3 2 2" xfId="51158"/>
    <cellStyle name="Normalny 5 6 5 3 3" xfId="38080"/>
    <cellStyle name="Normalny 5 6 5 4" xfId="18381"/>
    <cellStyle name="Normalny 5 6 5 4 2" xfId="44637"/>
    <cellStyle name="Normalny 5 6 5 5" xfId="31548"/>
    <cellStyle name="Normalny 5 6 6" xfId="5016"/>
    <cellStyle name="Normalny 5 6 6 2" xfId="11735"/>
    <cellStyle name="Normalny 5 6 6 2 2" xfId="24965"/>
    <cellStyle name="Normalny 5 6 6 2 2 2" xfId="51160"/>
    <cellStyle name="Normalny 5 6 6 2 3" xfId="38082"/>
    <cellStyle name="Normalny 5 6 6 3" xfId="18383"/>
    <cellStyle name="Normalny 5 6 6 3 2" xfId="44639"/>
    <cellStyle name="Normalny 5 6 6 4" xfId="31550"/>
    <cellStyle name="Normalny 5 6 7" xfId="11704"/>
    <cellStyle name="Normalny 5 6 7 2" xfId="24934"/>
    <cellStyle name="Normalny 5 6 7 2 2" xfId="51129"/>
    <cellStyle name="Normalny 5 6 7 3" xfId="38051"/>
    <cellStyle name="Normalny 5 6 8" xfId="18352"/>
    <cellStyle name="Normalny 5 6 8 2" xfId="44608"/>
    <cellStyle name="Normalny 5 6 9" xfId="31519"/>
    <cellStyle name="Normalny 5 7" xfId="5017"/>
    <cellStyle name="Normalny 5 7 2" xfId="5018"/>
    <cellStyle name="Normalny 5 7 2 2" xfId="5019"/>
    <cellStyle name="Normalny 5 7 2 2 2" xfId="5020"/>
    <cellStyle name="Normalny 5 7 2 2 2 2" xfId="5021"/>
    <cellStyle name="Normalny 5 7 2 2 2 2 2" xfId="11740"/>
    <cellStyle name="Normalny 5 7 2 2 2 2 2 2" xfId="24970"/>
    <cellStyle name="Normalny 5 7 2 2 2 2 2 2 2" xfId="51165"/>
    <cellStyle name="Normalny 5 7 2 2 2 2 2 3" xfId="38087"/>
    <cellStyle name="Normalny 5 7 2 2 2 2 3" xfId="18388"/>
    <cellStyle name="Normalny 5 7 2 2 2 2 3 2" xfId="44644"/>
    <cellStyle name="Normalny 5 7 2 2 2 2 4" xfId="31555"/>
    <cellStyle name="Normalny 5 7 2 2 2 3" xfId="11739"/>
    <cellStyle name="Normalny 5 7 2 2 2 3 2" xfId="24969"/>
    <cellStyle name="Normalny 5 7 2 2 2 3 2 2" xfId="51164"/>
    <cellStyle name="Normalny 5 7 2 2 2 3 3" xfId="38086"/>
    <cellStyle name="Normalny 5 7 2 2 2 4" xfId="18387"/>
    <cellStyle name="Normalny 5 7 2 2 2 4 2" xfId="44643"/>
    <cellStyle name="Normalny 5 7 2 2 2 5" xfId="31554"/>
    <cellStyle name="Normalny 5 7 2 2 3" xfId="5022"/>
    <cellStyle name="Normalny 5 7 2 2 3 2" xfId="11741"/>
    <cellStyle name="Normalny 5 7 2 2 3 2 2" xfId="24971"/>
    <cellStyle name="Normalny 5 7 2 2 3 2 2 2" xfId="51166"/>
    <cellStyle name="Normalny 5 7 2 2 3 2 3" xfId="38088"/>
    <cellStyle name="Normalny 5 7 2 2 3 3" xfId="18389"/>
    <cellStyle name="Normalny 5 7 2 2 3 3 2" xfId="44645"/>
    <cellStyle name="Normalny 5 7 2 2 3 4" xfId="31556"/>
    <cellStyle name="Normalny 5 7 2 2 4" xfId="11738"/>
    <cellStyle name="Normalny 5 7 2 2 4 2" xfId="24968"/>
    <cellStyle name="Normalny 5 7 2 2 4 2 2" xfId="51163"/>
    <cellStyle name="Normalny 5 7 2 2 4 3" xfId="38085"/>
    <cellStyle name="Normalny 5 7 2 2 5" xfId="18386"/>
    <cellStyle name="Normalny 5 7 2 2 5 2" xfId="44642"/>
    <cellStyle name="Normalny 5 7 2 2 6" xfId="31553"/>
    <cellStyle name="Normalny 5 7 2 3" xfId="5023"/>
    <cellStyle name="Normalny 5 7 2 3 2" xfId="5024"/>
    <cellStyle name="Normalny 5 7 2 3 2 2" xfId="11743"/>
    <cellStyle name="Normalny 5 7 2 3 2 2 2" xfId="24973"/>
    <cellStyle name="Normalny 5 7 2 3 2 2 2 2" xfId="51168"/>
    <cellStyle name="Normalny 5 7 2 3 2 2 3" xfId="38090"/>
    <cellStyle name="Normalny 5 7 2 3 2 3" xfId="18391"/>
    <cellStyle name="Normalny 5 7 2 3 2 3 2" xfId="44647"/>
    <cellStyle name="Normalny 5 7 2 3 2 4" xfId="31558"/>
    <cellStyle name="Normalny 5 7 2 3 3" xfId="11742"/>
    <cellStyle name="Normalny 5 7 2 3 3 2" xfId="24972"/>
    <cellStyle name="Normalny 5 7 2 3 3 2 2" xfId="51167"/>
    <cellStyle name="Normalny 5 7 2 3 3 3" xfId="38089"/>
    <cellStyle name="Normalny 5 7 2 3 4" xfId="18390"/>
    <cellStyle name="Normalny 5 7 2 3 4 2" xfId="44646"/>
    <cellStyle name="Normalny 5 7 2 3 5" xfId="31557"/>
    <cellStyle name="Normalny 5 7 2 4" xfId="5025"/>
    <cellStyle name="Normalny 5 7 2 4 2" xfId="11744"/>
    <cellStyle name="Normalny 5 7 2 4 2 2" xfId="24974"/>
    <cellStyle name="Normalny 5 7 2 4 2 2 2" xfId="51169"/>
    <cellStyle name="Normalny 5 7 2 4 2 3" xfId="38091"/>
    <cellStyle name="Normalny 5 7 2 4 3" xfId="18392"/>
    <cellStyle name="Normalny 5 7 2 4 3 2" xfId="44648"/>
    <cellStyle name="Normalny 5 7 2 4 4" xfId="31559"/>
    <cellStyle name="Normalny 5 7 2 5" xfId="11737"/>
    <cellStyle name="Normalny 5 7 2 5 2" xfId="24967"/>
    <cellStyle name="Normalny 5 7 2 5 2 2" xfId="51162"/>
    <cellStyle name="Normalny 5 7 2 5 3" xfId="38084"/>
    <cellStyle name="Normalny 5 7 2 6" xfId="18385"/>
    <cellStyle name="Normalny 5 7 2 6 2" xfId="44641"/>
    <cellStyle name="Normalny 5 7 2 7" xfId="31552"/>
    <cellStyle name="Normalny 5 7 3" xfId="5026"/>
    <cellStyle name="Normalny 5 7 3 2" xfId="5027"/>
    <cellStyle name="Normalny 5 7 3 2 2" xfId="5028"/>
    <cellStyle name="Normalny 5 7 3 2 2 2" xfId="11747"/>
    <cellStyle name="Normalny 5 7 3 2 2 2 2" xfId="24977"/>
    <cellStyle name="Normalny 5 7 3 2 2 2 2 2" xfId="51172"/>
    <cellStyle name="Normalny 5 7 3 2 2 2 3" xfId="38094"/>
    <cellStyle name="Normalny 5 7 3 2 2 3" xfId="18395"/>
    <cellStyle name="Normalny 5 7 3 2 2 3 2" xfId="44651"/>
    <cellStyle name="Normalny 5 7 3 2 2 4" xfId="31562"/>
    <cellStyle name="Normalny 5 7 3 2 3" xfId="11746"/>
    <cellStyle name="Normalny 5 7 3 2 3 2" xfId="24976"/>
    <cellStyle name="Normalny 5 7 3 2 3 2 2" xfId="51171"/>
    <cellStyle name="Normalny 5 7 3 2 3 3" xfId="38093"/>
    <cellStyle name="Normalny 5 7 3 2 4" xfId="18394"/>
    <cellStyle name="Normalny 5 7 3 2 4 2" xfId="44650"/>
    <cellStyle name="Normalny 5 7 3 2 5" xfId="31561"/>
    <cellStyle name="Normalny 5 7 3 3" xfId="5029"/>
    <cellStyle name="Normalny 5 7 3 3 2" xfId="11748"/>
    <cellStyle name="Normalny 5 7 3 3 2 2" xfId="24978"/>
    <cellStyle name="Normalny 5 7 3 3 2 2 2" xfId="51173"/>
    <cellStyle name="Normalny 5 7 3 3 2 3" xfId="38095"/>
    <cellStyle name="Normalny 5 7 3 3 3" xfId="18396"/>
    <cellStyle name="Normalny 5 7 3 3 3 2" xfId="44652"/>
    <cellStyle name="Normalny 5 7 3 3 4" xfId="31563"/>
    <cellStyle name="Normalny 5 7 3 4" xfId="11745"/>
    <cellStyle name="Normalny 5 7 3 4 2" xfId="24975"/>
    <cellStyle name="Normalny 5 7 3 4 2 2" xfId="51170"/>
    <cellStyle name="Normalny 5 7 3 4 3" xfId="38092"/>
    <cellStyle name="Normalny 5 7 3 5" xfId="18393"/>
    <cellStyle name="Normalny 5 7 3 5 2" xfId="44649"/>
    <cellStyle name="Normalny 5 7 3 6" xfId="31560"/>
    <cellStyle name="Normalny 5 7 4" xfId="5030"/>
    <cellStyle name="Normalny 5 7 4 2" xfId="5031"/>
    <cellStyle name="Normalny 5 7 4 2 2" xfId="11750"/>
    <cellStyle name="Normalny 5 7 4 2 2 2" xfId="24980"/>
    <cellStyle name="Normalny 5 7 4 2 2 2 2" xfId="51175"/>
    <cellStyle name="Normalny 5 7 4 2 2 3" xfId="38097"/>
    <cellStyle name="Normalny 5 7 4 2 3" xfId="18398"/>
    <cellStyle name="Normalny 5 7 4 2 3 2" xfId="44654"/>
    <cellStyle name="Normalny 5 7 4 2 4" xfId="31565"/>
    <cellStyle name="Normalny 5 7 4 3" xfId="11749"/>
    <cellStyle name="Normalny 5 7 4 3 2" xfId="24979"/>
    <cellStyle name="Normalny 5 7 4 3 2 2" xfId="51174"/>
    <cellStyle name="Normalny 5 7 4 3 3" xfId="38096"/>
    <cellStyle name="Normalny 5 7 4 4" xfId="18397"/>
    <cellStyle name="Normalny 5 7 4 4 2" xfId="44653"/>
    <cellStyle name="Normalny 5 7 4 5" xfId="31564"/>
    <cellStyle name="Normalny 5 7 5" xfId="5032"/>
    <cellStyle name="Normalny 5 7 5 2" xfId="11751"/>
    <cellStyle name="Normalny 5 7 5 2 2" xfId="24981"/>
    <cellStyle name="Normalny 5 7 5 2 2 2" xfId="51176"/>
    <cellStyle name="Normalny 5 7 5 2 3" xfId="38098"/>
    <cellStyle name="Normalny 5 7 5 3" xfId="18399"/>
    <cellStyle name="Normalny 5 7 5 3 2" xfId="44655"/>
    <cellStyle name="Normalny 5 7 5 4" xfId="31566"/>
    <cellStyle name="Normalny 5 7 6" xfId="11736"/>
    <cellStyle name="Normalny 5 7 6 2" xfId="24966"/>
    <cellStyle name="Normalny 5 7 6 2 2" xfId="51161"/>
    <cellStyle name="Normalny 5 7 6 3" xfId="38083"/>
    <cellStyle name="Normalny 5 7 7" xfId="18384"/>
    <cellStyle name="Normalny 5 7 7 2" xfId="44640"/>
    <cellStyle name="Normalny 5 7 8" xfId="31551"/>
    <cellStyle name="Normalny 5 8" xfId="5033"/>
    <cellStyle name="Normalny 5 8 2" xfId="5034"/>
    <cellStyle name="Normalny 5 8 2 2" xfId="5035"/>
    <cellStyle name="Normalny 5 8 2 2 2" xfId="5036"/>
    <cellStyle name="Normalny 5 8 2 2 2 2" xfId="11755"/>
    <cellStyle name="Normalny 5 8 2 2 2 2 2" xfId="24985"/>
    <cellStyle name="Normalny 5 8 2 2 2 2 2 2" xfId="51180"/>
    <cellStyle name="Normalny 5 8 2 2 2 2 3" xfId="38102"/>
    <cellStyle name="Normalny 5 8 2 2 2 3" xfId="18403"/>
    <cellStyle name="Normalny 5 8 2 2 2 3 2" xfId="44659"/>
    <cellStyle name="Normalny 5 8 2 2 2 4" xfId="31570"/>
    <cellStyle name="Normalny 5 8 2 2 3" xfId="11754"/>
    <cellStyle name="Normalny 5 8 2 2 3 2" xfId="24984"/>
    <cellStyle name="Normalny 5 8 2 2 3 2 2" xfId="51179"/>
    <cellStyle name="Normalny 5 8 2 2 3 3" xfId="38101"/>
    <cellStyle name="Normalny 5 8 2 2 4" xfId="18402"/>
    <cellStyle name="Normalny 5 8 2 2 4 2" xfId="44658"/>
    <cellStyle name="Normalny 5 8 2 2 5" xfId="31569"/>
    <cellStyle name="Normalny 5 8 2 3" xfId="5037"/>
    <cellStyle name="Normalny 5 8 2 3 2" xfId="11756"/>
    <cellStyle name="Normalny 5 8 2 3 2 2" xfId="24986"/>
    <cellStyle name="Normalny 5 8 2 3 2 2 2" xfId="51181"/>
    <cellStyle name="Normalny 5 8 2 3 2 3" xfId="38103"/>
    <cellStyle name="Normalny 5 8 2 3 3" xfId="18404"/>
    <cellStyle name="Normalny 5 8 2 3 3 2" xfId="44660"/>
    <cellStyle name="Normalny 5 8 2 3 4" xfId="31571"/>
    <cellStyle name="Normalny 5 8 2 4" xfId="11753"/>
    <cellStyle name="Normalny 5 8 2 4 2" xfId="24983"/>
    <cellStyle name="Normalny 5 8 2 4 2 2" xfId="51178"/>
    <cellStyle name="Normalny 5 8 2 4 3" xfId="38100"/>
    <cellStyle name="Normalny 5 8 2 5" xfId="18401"/>
    <cellStyle name="Normalny 5 8 2 5 2" xfId="44657"/>
    <cellStyle name="Normalny 5 8 2 6" xfId="31568"/>
    <cellStyle name="Normalny 5 8 3" xfId="5038"/>
    <cellStyle name="Normalny 5 8 3 2" xfId="5039"/>
    <cellStyle name="Normalny 5 8 3 2 2" xfId="11758"/>
    <cellStyle name="Normalny 5 8 3 2 2 2" xfId="24988"/>
    <cellStyle name="Normalny 5 8 3 2 2 2 2" xfId="51183"/>
    <cellStyle name="Normalny 5 8 3 2 2 3" xfId="38105"/>
    <cellStyle name="Normalny 5 8 3 2 3" xfId="18406"/>
    <cellStyle name="Normalny 5 8 3 2 3 2" xfId="44662"/>
    <cellStyle name="Normalny 5 8 3 2 4" xfId="31573"/>
    <cellStyle name="Normalny 5 8 3 3" xfId="11757"/>
    <cellStyle name="Normalny 5 8 3 3 2" xfId="24987"/>
    <cellStyle name="Normalny 5 8 3 3 2 2" xfId="51182"/>
    <cellStyle name="Normalny 5 8 3 3 3" xfId="38104"/>
    <cellStyle name="Normalny 5 8 3 4" xfId="18405"/>
    <cellStyle name="Normalny 5 8 3 4 2" xfId="44661"/>
    <cellStyle name="Normalny 5 8 3 5" xfId="31572"/>
    <cellStyle name="Normalny 5 8 4" xfId="5040"/>
    <cellStyle name="Normalny 5 8 4 2" xfId="11759"/>
    <cellStyle name="Normalny 5 8 4 2 2" xfId="24989"/>
    <cellStyle name="Normalny 5 8 4 2 2 2" xfId="51184"/>
    <cellStyle name="Normalny 5 8 4 2 3" xfId="38106"/>
    <cellStyle name="Normalny 5 8 4 3" xfId="18407"/>
    <cellStyle name="Normalny 5 8 4 3 2" xfId="44663"/>
    <cellStyle name="Normalny 5 8 4 4" xfId="31574"/>
    <cellStyle name="Normalny 5 8 5" xfId="11752"/>
    <cellStyle name="Normalny 5 8 5 2" xfId="24982"/>
    <cellStyle name="Normalny 5 8 5 2 2" xfId="51177"/>
    <cellStyle name="Normalny 5 8 5 3" xfId="38099"/>
    <cellStyle name="Normalny 5 8 6" xfId="18400"/>
    <cellStyle name="Normalny 5 8 6 2" xfId="44656"/>
    <cellStyle name="Normalny 5 8 7" xfId="31567"/>
    <cellStyle name="Normalny 5 9" xfId="5041"/>
    <cellStyle name="Normalny 5 9 2" xfId="5042"/>
    <cellStyle name="Normalny 5 9 2 2" xfId="5043"/>
    <cellStyle name="Normalny 5 9 2 2 2" xfId="11762"/>
    <cellStyle name="Normalny 5 9 2 2 2 2" xfId="24992"/>
    <cellStyle name="Normalny 5 9 2 2 2 2 2" xfId="51187"/>
    <cellStyle name="Normalny 5 9 2 2 2 3" xfId="38109"/>
    <cellStyle name="Normalny 5 9 2 2 3" xfId="18410"/>
    <cellStyle name="Normalny 5 9 2 2 3 2" xfId="44666"/>
    <cellStyle name="Normalny 5 9 2 2 4" xfId="31577"/>
    <cellStyle name="Normalny 5 9 2 3" xfId="11761"/>
    <cellStyle name="Normalny 5 9 2 3 2" xfId="24991"/>
    <cellStyle name="Normalny 5 9 2 3 2 2" xfId="51186"/>
    <cellStyle name="Normalny 5 9 2 3 3" xfId="38108"/>
    <cellStyle name="Normalny 5 9 2 4" xfId="18409"/>
    <cellStyle name="Normalny 5 9 2 4 2" xfId="44665"/>
    <cellStyle name="Normalny 5 9 2 5" xfId="31576"/>
    <cellStyle name="Normalny 5 9 3" xfId="5044"/>
    <cellStyle name="Normalny 5 9 3 2" xfId="11763"/>
    <cellStyle name="Normalny 5 9 3 2 2" xfId="24993"/>
    <cellStyle name="Normalny 5 9 3 2 2 2" xfId="51188"/>
    <cellStyle name="Normalny 5 9 3 2 3" xfId="38110"/>
    <cellStyle name="Normalny 5 9 3 3" xfId="18411"/>
    <cellStyle name="Normalny 5 9 3 3 2" xfId="44667"/>
    <cellStyle name="Normalny 5 9 3 4" xfId="31578"/>
    <cellStyle name="Normalny 5 9 4" xfId="11760"/>
    <cellStyle name="Normalny 5 9 4 2" xfId="24990"/>
    <cellStyle name="Normalny 5 9 4 2 2" xfId="51185"/>
    <cellStyle name="Normalny 5 9 4 3" xfId="38107"/>
    <cellStyle name="Normalny 5 9 5" xfId="18408"/>
    <cellStyle name="Normalny 5 9 5 2" xfId="44664"/>
    <cellStyle name="Normalny 5 9 6" xfId="31575"/>
    <cellStyle name="Normalny 50" xfId="53127"/>
    <cellStyle name="Normalny 51" xfId="53128"/>
    <cellStyle name="Normalny 52" xfId="53129"/>
    <cellStyle name="Normalny 53" xfId="53130"/>
    <cellStyle name="Normalny 6" xfId="5045"/>
    <cellStyle name="Normalny 6 10" xfId="5046"/>
    <cellStyle name="Normalny 6 10 2" xfId="5047"/>
    <cellStyle name="Normalny 6 10 2 2" xfId="11766"/>
    <cellStyle name="Normalny 6 10 2 2 2" xfId="24996"/>
    <cellStyle name="Normalny 6 10 2 2 2 2" xfId="51191"/>
    <cellStyle name="Normalny 6 10 2 2 3" xfId="38113"/>
    <cellStyle name="Normalny 6 10 2 3" xfId="18414"/>
    <cellStyle name="Normalny 6 10 2 3 2" xfId="44670"/>
    <cellStyle name="Normalny 6 10 2 4" xfId="31581"/>
    <cellStyle name="Normalny 6 10 3" xfId="11765"/>
    <cellStyle name="Normalny 6 10 3 2" xfId="24995"/>
    <cellStyle name="Normalny 6 10 3 2 2" xfId="51190"/>
    <cellStyle name="Normalny 6 10 3 3" xfId="38112"/>
    <cellStyle name="Normalny 6 10 4" xfId="18413"/>
    <cellStyle name="Normalny 6 10 4 2" xfId="44669"/>
    <cellStyle name="Normalny 6 10 5" xfId="31580"/>
    <cellStyle name="Normalny 6 11" xfId="5048"/>
    <cellStyle name="Normalny 6 11 2" xfId="11767"/>
    <cellStyle name="Normalny 6 11 2 2" xfId="24997"/>
    <cellStyle name="Normalny 6 11 2 2 2" xfId="51192"/>
    <cellStyle name="Normalny 6 11 2 3" xfId="38114"/>
    <cellStyle name="Normalny 6 11 3" xfId="18415"/>
    <cellStyle name="Normalny 6 11 3 2" xfId="44671"/>
    <cellStyle name="Normalny 6 11 4" xfId="31582"/>
    <cellStyle name="Normalny 6 12" xfId="7069"/>
    <cellStyle name="Normalny 6 12 2" xfId="13667"/>
    <cellStyle name="Normalny 6 12 2 2" xfId="26896"/>
    <cellStyle name="Normalny 6 12 2 2 2" xfId="53062"/>
    <cellStyle name="Normalny 6 12 2 3" xfId="39984"/>
    <cellStyle name="Normalny 6 12 3" xfId="20315"/>
    <cellStyle name="Normalny 6 12 3 2" xfId="46541"/>
    <cellStyle name="Normalny 6 12 4" xfId="33451"/>
    <cellStyle name="Normalny 6 13" xfId="11764"/>
    <cellStyle name="Normalny 6 13 2" xfId="24994"/>
    <cellStyle name="Normalny 6 13 2 2" xfId="51189"/>
    <cellStyle name="Normalny 6 13 3" xfId="38111"/>
    <cellStyle name="Normalny 6 14" xfId="18412"/>
    <cellStyle name="Normalny 6 14 2" xfId="44668"/>
    <cellStyle name="Normalny 6 15" xfId="31579"/>
    <cellStyle name="Normalny 6 2" xfId="5049"/>
    <cellStyle name="Normalny 6 2 10" xfId="5050"/>
    <cellStyle name="Normalny 6 2 10 2" xfId="11769"/>
    <cellStyle name="Normalny 6 2 10 2 2" xfId="24999"/>
    <cellStyle name="Normalny 6 2 10 2 2 2" xfId="51194"/>
    <cellStyle name="Normalny 6 2 10 2 3" xfId="38116"/>
    <cellStyle name="Normalny 6 2 10 3" xfId="18417"/>
    <cellStyle name="Normalny 6 2 10 3 2" xfId="44673"/>
    <cellStyle name="Normalny 6 2 10 4" xfId="31584"/>
    <cellStyle name="Normalny 6 2 11" xfId="7070"/>
    <cellStyle name="Normalny 6 2 11 2" xfId="13668"/>
    <cellStyle name="Normalny 6 2 11 2 2" xfId="26897"/>
    <cellStyle name="Normalny 6 2 11 2 2 2" xfId="53063"/>
    <cellStyle name="Normalny 6 2 11 2 3" xfId="39985"/>
    <cellStyle name="Normalny 6 2 11 3" xfId="20316"/>
    <cellStyle name="Normalny 6 2 11 3 2" xfId="46542"/>
    <cellStyle name="Normalny 6 2 11 4" xfId="33452"/>
    <cellStyle name="Normalny 6 2 12" xfId="11768"/>
    <cellStyle name="Normalny 6 2 12 2" xfId="24998"/>
    <cellStyle name="Normalny 6 2 12 2 2" xfId="51193"/>
    <cellStyle name="Normalny 6 2 12 3" xfId="38115"/>
    <cellStyle name="Normalny 6 2 13" xfId="18416"/>
    <cellStyle name="Normalny 6 2 13 2" xfId="44672"/>
    <cellStyle name="Normalny 6 2 14" xfId="31583"/>
    <cellStyle name="Normalny 6 2 2" xfId="5051"/>
    <cellStyle name="Normalny 6 2 2 10" xfId="11770"/>
    <cellStyle name="Normalny 6 2 2 10 2" xfId="25000"/>
    <cellStyle name="Normalny 6 2 2 10 2 2" xfId="51195"/>
    <cellStyle name="Normalny 6 2 2 10 3" xfId="38117"/>
    <cellStyle name="Normalny 6 2 2 11" xfId="18418"/>
    <cellStyle name="Normalny 6 2 2 11 2" xfId="44674"/>
    <cellStyle name="Normalny 6 2 2 12" xfId="31585"/>
    <cellStyle name="Normalny 6 2 2 2" xfId="5052"/>
    <cellStyle name="Normalny 6 2 2 2 10" xfId="31586"/>
    <cellStyle name="Normalny 6 2 2 2 2" xfId="5053"/>
    <cellStyle name="Normalny 6 2 2 2 2 2" xfId="5054"/>
    <cellStyle name="Normalny 6 2 2 2 2 2 2" xfId="5055"/>
    <cellStyle name="Normalny 6 2 2 2 2 2 2 2" xfId="5056"/>
    <cellStyle name="Normalny 6 2 2 2 2 2 2 2 2" xfId="5057"/>
    <cellStyle name="Normalny 6 2 2 2 2 2 2 2 2 2" xfId="5058"/>
    <cellStyle name="Normalny 6 2 2 2 2 2 2 2 2 2 2" xfId="11777"/>
    <cellStyle name="Normalny 6 2 2 2 2 2 2 2 2 2 2 2" xfId="25007"/>
    <cellStyle name="Normalny 6 2 2 2 2 2 2 2 2 2 2 2 2" xfId="51202"/>
    <cellStyle name="Normalny 6 2 2 2 2 2 2 2 2 2 2 3" xfId="38124"/>
    <cellStyle name="Normalny 6 2 2 2 2 2 2 2 2 2 3" xfId="18425"/>
    <cellStyle name="Normalny 6 2 2 2 2 2 2 2 2 2 3 2" xfId="44681"/>
    <cellStyle name="Normalny 6 2 2 2 2 2 2 2 2 2 4" xfId="31592"/>
    <cellStyle name="Normalny 6 2 2 2 2 2 2 2 2 3" xfId="11776"/>
    <cellStyle name="Normalny 6 2 2 2 2 2 2 2 2 3 2" xfId="25006"/>
    <cellStyle name="Normalny 6 2 2 2 2 2 2 2 2 3 2 2" xfId="51201"/>
    <cellStyle name="Normalny 6 2 2 2 2 2 2 2 2 3 3" xfId="38123"/>
    <cellStyle name="Normalny 6 2 2 2 2 2 2 2 2 4" xfId="18424"/>
    <cellStyle name="Normalny 6 2 2 2 2 2 2 2 2 4 2" xfId="44680"/>
    <cellStyle name="Normalny 6 2 2 2 2 2 2 2 2 5" xfId="31591"/>
    <cellStyle name="Normalny 6 2 2 2 2 2 2 2 3" xfId="5059"/>
    <cellStyle name="Normalny 6 2 2 2 2 2 2 2 3 2" xfId="11778"/>
    <cellStyle name="Normalny 6 2 2 2 2 2 2 2 3 2 2" xfId="25008"/>
    <cellStyle name="Normalny 6 2 2 2 2 2 2 2 3 2 2 2" xfId="51203"/>
    <cellStyle name="Normalny 6 2 2 2 2 2 2 2 3 2 3" xfId="38125"/>
    <cellStyle name="Normalny 6 2 2 2 2 2 2 2 3 3" xfId="18426"/>
    <cellStyle name="Normalny 6 2 2 2 2 2 2 2 3 3 2" xfId="44682"/>
    <cellStyle name="Normalny 6 2 2 2 2 2 2 2 3 4" xfId="31593"/>
    <cellStyle name="Normalny 6 2 2 2 2 2 2 2 4" xfId="11775"/>
    <cellStyle name="Normalny 6 2 2 2 2 2 2 2 4 2" xfId="25005"/>
    <cellStyle name="Normalny 6 2 2 2 2 2 2 2 4 2 2" xfId="51200"/>
    <cellStyle name="Normalny 6 2 2 2 2 2 2 2 4 3" xfId="38122"/>
    <cellStyle name="Normalny 6 2 2 2 2 2 2 2 5" xfId="18423"/>
    <cellStyle name="Normalny 6 2 2 2 2 2 2 2 5 2" xfId="44679"/>
    <cellStyle name="Normalny 6 2 2 2 2 2 2 2 6" xfId="31590"/>
    <cellStyle name="Normalny 6 2 2 2 2 2 2 3" xfId="5060"/>
    <cellStyle name="Normalny 6 2 2 2 2 2 2 3 2" xfId="5061"/>
    <cellStyle name="Normalny 6 2 2 2 2 2 2 3 2 2" xfId="11780"/>
    <cellStyle name="Normalny 6 2 2 2 2 2 2 3 2 2 2" xfId="25010"/>
    <cellStyle name="Normalny 6 2 2 2 2 2 2 3 2 2 2 2" xfId="51205"/>
    <cellStyle name="Normalny 6 2 2 2 2 2 2 3 2 2 3" xfId="38127"/>
    <cellStyle name="Normalny 6 2 2 2 2 2 2 3 2 3" xfId="18428"/>
    <cellStyle name="Normalny 6 2 2 2 2 2 2 3 2 3 2" xfId="44684"/>
    <cellStyle name="Normalny 6 2 2 2 2 2 2 3 2 4" xfId="31595"/>
    <cellStyle name="Normalny 6 2 2 2 2 2 2 3 3" xfId="11779"/>
    <cellStyle name="Normalny 6 2 2 2 2 2 2 3 3 2" xfId="25009"/>
    <cellStyle name="Normalny 6 2 2 2 2 2 2 3 3 2 2" xfId="51204"/>
    <cellStyle name="Normalny 6 2 2 2 2 2 2 3 3 3" xfId="38126"/>
    <cellStyle name="Normalny 6 2 2 2 2 2 2 3 4" xfId="18427"/>
    <cellStyle name="Normalny 6 2 2 2 2 2 2 3 4 2" xfId="44683"/>
    <cellStyle name="Normalny 6 2 2 2 2 2 2 3 5" xfId="31594"/>
    <cellStyle name="Normalny 6 2 2 2 2 2 2 4" xfId="5062"/>
    <cellStyle name="Normalny 6 2 2 2 2 2 2 4 2" xfId="11781"/>
    <cellStyle name="Normalny 6 2 2 2 2 2 2 4 2 2" xfId="25011"/>
    <cellStyle name="Normalny 6 2 2 2 2 2 2 4 2 2 2" xfId="51206"/>
    <cellStyle name="Normalny 6 2 2 2 2 2 2 4 2 3" xfId="38128"/>
    <cellStyle name="Normalny 6 2 2 2 2 2 2 4 3" xfId="18429"/>
    <cellStyle name="Normalny 6 2 2 2 2 2 2 4 3 2" xfId="44685"/>
    <cellStyle name="Normalny 6 2 2 2 2 2 2 4 4" xfId="31596"/>
    <cellStyle name="Normalny 6 2 2 2 2 2 2 5" xfId="11774"/>
    <cellStyle name="Normalny 6 2 2 2 2 2 2 5 2" xfId="25004"/>
    <cellStyle name="Normalny 6 2 2 2 2 2 2 5 2 2" xfId="51199"/>
    <cellStyle name="Normalny 6 2 2 2 2 2 2 5 3" xfId="38121"/>
    <cellStyle name="Normalny 6 2 2 2 2 2 2 6" xfId="18422"/>
    <cellStyle name="Normalny 6 2 2 2 2 2 2 6 2" xfId="44678"/>
    <cellStyle name="Normalny 6 2 2 2 2 2 2 7" xfId="31589"/>
    <cellStyle name="Normalny 6 2 2 2 2 2 3" xfId="5063"/>
    <cellStyle name="Normalny 6 2 2 2 2 2 3 2" xfId="5064"/>
    <cellStyle name="Normalny 6 2 2 2 2 2 3 2 2" xfId="5065"/>
    <cellStyle name="Normalny 6 2 2 2 2 2 3 2 2 2" xfId="11784"/>
    <cellStyle name="Normalny 6 2 2 2 2 2 3 2 2 2 2" xfId="25014"/>
    <cellStyle name="Normalny 6 2 2 2 2 2 3 2 2 2 2 2" xfId="51209"/>
    <cellStyle name="Normalny 6 2 2 2 2 2 3 2 2 2 3" xfId="38131"/>
    <cellStyle name="Normalny 6 2 2 2 2 2 3 2 2 3" xfId="18432"/>
    <cellStyle name="Normalny 6 2 2 2 2 2 3 2 2 3 2" xfId="44688"/>
    <cellStyle name="Normalny 6 2 2 2 2 2 3 2 2 4" xfId="31599"/>
    <cellStyle name="Normalny 6 2 2 2 2 2 3 2 3" xfId="11783"/>
    <cellStyle name="Normalny 6 2 2 2 2 2 3 2 3 2" xfId="25013"/>
    <cellStyle name="Normalny 6 2 2 2 2 2 3 2 3 2 2" xfId="51208"/>
    <cellStyle name="Normalny 6 2 2 2 2 2 3 2 3 3" xfId="38130"/>
    <cellStyle name="Normalny 6 2 2 2 2 2 3 2 4" xfId="18431"/>
    <cellStyle name="Normalny 6 2 2 2 2 2 3 2 4 2" xfId="44687"/>
    <cellStyle name="Normalny 6 2 2 2 2 2 3 2 5" xfId="31598"/>
    <cellStyle name="Normalny 6 2 2 2 2 2 3 3" xfId="5066"/>
    <cellStyle name="Normalny 6 2 2 2 2 2 3 3 2" xfId="11785"/>
    <cellStyle name="Normalny 6 2 2 2 2 2 3 3 2 2" xfId="25015"/>
    <cellStyle name="Normalny 6 2 2 2 2 2 3 3 2 2 2" xfId="51210"/>
    <cellStyle name="Normalny 6 2 2 2 2 2 3 3 2 3" xfId="38132"/>
    <cellStyle name="Normalny 6 2 2 2 2 2 3 3 3" xfId="18433"/>
    <cellStyle name="Normalny 6 2 2 2 2 2 3 3 3 2" xfId="44689"/>
    <cellStyle name="Normalny 6 2 2 2 2 2 3 3 4" xfId="31600"/>
    <cellStyle name="Normalny 6 2 2 2 2 2 3 4" xfId="11782"/>
    <cellStyle name="Normalny 6 2 2 2 2 2 3 4 2" xfId="25012"/>
    <cellStyle name="Normalny 6 2 2 2 2 2 3 4 2 2" xfId="51207"/>
    <cellStyle name="Normalny 6 2 2 2 2 2 3 4 3" xfId="38129"/>
    <cellStyle name="Normalny 6 2 2 2 2 2 3 5" xfId="18430"/>
    <cellStyle name="Normalny 6 2 2 2 2 2 3 5 2" xfId="44686"/>
    <cellStyle name="Normalny 6 2 2 2 2 2 3 6" xfId="31597"/>
    <cellStyle name="Normalny 6 2 2 2 2 2 4" xfId="5067"/>
    <cellStyle name="Normalny 6 2 2 2 2 2 4 2" xfId="5068"/>
    <cellStyle name="Normalny 6 2 2 2 2 2 4 2 2" xfId="11787"/>
    <cellStyle name="Normalny 6 2 2 2 2 2 4 2 2 2" xfId="25017"/>
    <cellStyle name="Normalny 6 2 2 2 2 2 4 2 2 2 2" xfId="51212"/>
    <cellStyle name="Normalny 6 2 2 2 2 2 4 2 2 3" xfId="38134"/>
    <cellStyle name="Normalny 6 2 2 2 2 2 4 2 3" xfId="18435"/>
    <cellStyle name="Normalny 6 2 2 2 2 2 4 2 3 2" xfId="44691"/>
    <cellStyle name="Normalny 6 2 2 2 2 2 4 2 4" xfId="31602"/>
    <cellStyle name="Normalny 6 2 2 2 2 2 4 3" xfId="11786"/>
    <cellStyle name="Normalny 6 2 2 2 2 2 4 3 2" xfId="25016"/>
    <cellStyle name="Normalny 6 2 2 2 2 2 4 3 2 2" xfId="51211"/>
    <cellStyle name="Normalny 6 2 2 2 2 2 4 3 3" xfId="38133"/>
    <cellStyle name="Normalny 6 2 2 2 2 2 4 4" xfId="18434"/>
    <cellStyle name="Normalny 6 2 2 2 2 2 4 4 2" xfId="44690"/>
    <cellStyle name="Normalny 6 2 2 2 2 2 4 5" xfId="31601"/>
    <cellStyle name="Normalny 6 2 2 2 2 2 5" xfId="5069"/>
    <cellStyle name="Normalny 6 2 2 2 2 2 5 2" xfId="11788"/>
    <cellStyle name="Normalny 6 2 2 2 2 2 5 2 2" xfId="25018"/>
    <cellStyle name="Normalny 6 2 2 2 2 2 5 2 2 2" xfId="51213"/>
    <cellStyle name="Normalny 6 2 2 2 2 2 5 2 3" xfId="38135"/>
    <cellStyle name="Normalny 6 2 2 2 2 2 5 3" xfId="18436"/>
    <cellStyle name="Normalny 6 2 2 2 2 2 5 3 2" xfId="44692"/>
    <cellStyle name="Normalny 6 2 2 2 2 2 5 4" xfId="31603"/>
    <cellStyle name="Normalny 6 2 2 2 2 2 6" xfId="11773"/>
    <cellStyle name="Normalny 6 2 2 2 2 2 6 2" xfId="25003"/>
    <cellStyle name="Normalny 6 2 2 2 2 2 6 2 2" xfId="51198"/>
    <cellStyle name="Normalny 6 2 2 2 2 2 6 3" xfId="38120"/>
    <cellStyle name="Normalny 6 2 2 2 2 2 7" xfId="18421"/>
    <cellStyle name="Normalny 6 2 2 2 2 2 7 2" xfId="44677"/>
    <cellStyle name="Normalny 6 2 2 2 2 2 8" xfId="31588"/>
    <cellStyle name="Normalny 6 2 2 2 2 3" xfId="5070"/>
    <cellStyle name="Normalny 6 2 2 2 2 3 2" xfId="5071"/>
    <cellStyle name="Normalny 6 2 2 2 2 3 2 2" xfId="5072"/>
    <cellStyle name="Normalny 6 2 2 2 2 3 2 2 2" xfId="5073"/>
    <cellStyle name="Normalny 6 2 2 2 2 3 2 2 2 2" xfId="11792"/>
    <cellStyle name="Normalny 6 2 2 2 2 3 2 2 2 2 2" xfId="25022"/>
    <cellStyle name="Normalny 6 2 2 2 2 3 2 2 2 2 2 2" xfId="51217"/>
    <cellStyle name="Normalny 6 2 2 2 2 3 2 2 2 2 3" xfId="38139"/>
    <cellStyle name="Normalny 6 2 2 2 2 3 2 2 2 3" xfId="18440"/>
    <cellStyle name="Normalny 6 2 2 2 2 3 2 2 2 3 2" xfId="44696"/>
    <cellStyle name="Normalny 6 2 2 2 2 3 2 2 2 4" xfId="31607"/>
    <cellStyle name="Normalny 6 2 2 2 2 3 2 2 3" xfId="11791"/>
    <cellStyle name="Normalny 6 2 2 2 2 3 2 2 3 2" xfId="25021"/>
    <cellStyle name="Normalny 6 2 2 2 2 3 2 2 3 2 2" xfId="51216"/>
    <cellStyle name="Normalny 6 2 2 2 2 3 2 2 3 3" xfId="38138"/>
    <cellStyle name="Normalny 6 2 2 2 2 3 2 2 4" xfId="18439"/>
    <cellStyle name="Normalny 6 2 2 2 2 3 2 2 4 2" xfId="44695"/>
    <cellStyle name="Normalny 6 2 2 2 2 3 2 2 5" xfId="31606"/>
    <cellStyle name="Normalny 6 2 2 2 2 3 2 3" xfId="5074"/>
    <cellStyle name="Normalny 6 2 2 2 2 3 2 3 2" xfId="11793"/>
    <cellStyle name="Normalny 6 2 2 2 2 3 2 3 2 2" xfId="25023"/>
    <cellStyle name="Normalny 6 2 2 2 2 3 2 3 2 2 2" xfId="51218"/>
    <cellStyle name="Normalny 6 2 2 2 2 3 2 3 2 3" xfId="38140"/>
    <cellStyle name="Normalny 6 2 2 2 2 3 2 3 3" xfId="18441"/>
    <cellStyle name="Normalny 6 2 2 2 2 3 2 3 3 2" xfId="44697"/>
    <cellStyle name="Normalny 6 2 2 2 2 3 2 3 4" xfId="31608"/>
    <cellStyle name="Normalny 6 2 2 2 2 3 2 4" xfId="11790"/>
    <cellStyle name="Normalny 6 2 2 2 2 3 2 4 2" xfId="25020"/>
    <cellStyle name="Normalny 6 2 2 2 2 3 2 4 2 2" xfId="51215"/>
    <cellStyle name="Normalny 6 2 2 2 2 3 2 4 3" xfId="38137"/>
    <cellStyle name="Normalny 6 2 2 2 2 3 2 5" xfId="18438"/>
    <cellStyle name="Normalny 6 2 2 2 2 3 2 5 2" xfId="44694"/>
    <cellStyle name="Normalny 6 2 2 2 2 3 2 6" xfId="31605"/>
    <cellStyle name="Normalny 6 2 2 2 2 3 3" xfId="5075"/>
    <cellStyle name="Normalny 6 2 2 2 2 3 3 2" xfId="5076"/>
    <cellStyle name="Normalny 6 2 2 2 2 3 3 2 2" xfId="11795"/>
    <cellStyle name="Normalny 6 2 2 2 2 3 3 2 2 2" xfId="25025"/>
    <cellStyle name="Normalny 6 2 2 2 2 3 3 2 2 2 2" xfId="51220"/>
    <cellStyle name="Normalny 6 2 2 2 2 3 3 2 2 3" xfId="38142"/>
    <cellStyle name="Normalny 6 2 2 2 2 3 3 2 3" xfId="18443"/>
    <cellStyle name="Normalny 6 2 2 2 2 3 3 2 3 2" xfId="44699"/>
    <cellStyle name="Normalny 6 2 2 2 2 3 3 2 4" xfId="31610"/>
    <cellStyle name="Normalny 6 2 2 2 2 3 3 3" xfId="11794"/>
    <cellStyle name="Normalny 6 2 2 2 2 3 3 3 2" xfId="25024"/>
    <cellStyle name="Normalny 6 2 2 2 2 3 3 3 2 2" xfId="51219"/>
    <cellStyle name="Normalny 6 2 2 2 2 3 3 3 3" xfId="38141"/>
    <cellStyle name="Normalny 6 2 2 2 2 3 3 4" xfId="18442"/>
    <cellStyle name="Normalny 6 2 2 2 2 3 3 4 2" xfId="44698"/>
    <cellStyle name="Normalny 6 2 2 2 2 3 3 5" xfId="31609"/>
    <cellStyle name="Normalny 6 2 2 2 2 3 4" xfId="5077"/>
    <cellStyle name="Normalny 6 2 2 2 2 3 4 2" xfId="11796"/>
    <cellStyle name="Normalny 6 2 2 2 2 3 4 2 2" xfId="25026"/>
    <cellStyle name="Normalny 6 2 2 2 2 3 4 2 2 2" xfId="51221"/>
    <cellStyle name="Normalny 6 2 2 2 2 3 4 2 3" xfId="38143"/>
    <cellStyle name="Normalny 6 2 2 2 2 3 4 3" xfId="18444"/>
    <cellStyle name="Normalny 6 2 2 2 2 3 4 3 2" xfId="44700"/>
    <cellStyle name="Normalny 6 2 2 2 2 3 4 4" xfId="31611"/>
    <cellStyle name="Normalny 6 2 2 2 2 3 5" xfId="11789"/>
    <cellStyle name="Normalny 6 2 2 2 2 3 5 2" xfId="25019"/>
    <cellStyle name="Normalny 6 2 2 2 2 3 5 2 2" xfId="51214"/>
    <cellStyle name="Normalny 6 2 2 2 2 3 5 3" xfId="38136"/>
    <cellStyle name="Normalny 6 2 2 2 2 3 6" xfId="18437"/>
    <cellStyle name="Normalny 6 2 2 2 2 3 6 2" xfId="44693"/>
    <cellStyle name="Normalny 6 2 2 2 2 3 7" xfId="31604"/>
    <cellStyle name="Normalny 6 2 2 2 2 4" xfId="5078"/>
    <cellStyle name="Normalny 6 2 2 2 2 4 2" xfId="5079"/>
    <cellStyle name="Normalny 6 2 2 2 2 4 2 2" xfId="5080"/>
    <cellStyle name="Normalny 6 2 2 2 2 4 2 2 2" xfId="11799"/>
    <cellStyle name="Normalny 6 2 2 2 2 4 2 2 2 2" xfId="25029"/>
    <cellStyle name="Normalny 6 2 2 2 2 4 2 2 2 2 2" xfId="51224"/>
    <cellStyle name="Normalny 6 2 2 2 2 4 2 2 2 3" xfId="38146"/>
    <cellStyle name="Normalny 6 2 2 2 2 4 2 2 3" xfId="18447"/>
    <cellStyle name="Normalny 6 2 2 2 2 4 2 2 3 2" xfId="44703"/>
    <cellStyle name="Normalny 6 2 2 2 2 4 2 2 4" xfId="31614"/>
    <cellStyle name="Normalny 6 2 2 2 2 4 2 3" xfId="11798"/>
    <cellStyle name="Normalny 6 2 2 2 2 4 2 3 2" xfId="25028"/>
    <cellStyle name="Normalny 6 2 2 2 2 4 2 3 2 2" xfId="51223"/>
    <cellStyle name="Normalny 6 2 2 2 2 4 2 3 3" xfId="38145"/>
    <cellStyle name="Normalny 6 2 2 2 2 4 2 4" xfId="18446"/>
    <cellStyle name="Normalny 6 2 2 2 2 4 2 4 2" xfId="44702"/>
    <cellStyle name="Normalny 6 2 2 2 2 4 2 5" xfId="31613"/>
    <cellStyle name="Normalny 6 2 2 2 2 4 3" xfId="5081"/>
    <cellStyle name="Normalny 6 2 2 2 2 4 3 2" xfId="11800"/>
    <cellStyle name="Normalny 6 2 2 2 2 4 3 2 2" xfId="25030"/>
    <cellStyle name="Normalny 6 2 2 2 2 4 3 2 2 2" xfId="51225"/>
    <cellStyle name="Normalny 6 2 2 2 2 4 3 2 3" xfId="38147"/>
    <cellStyle name="Normalny 6 2 2 2 2 4 3 3" xfId="18448"/>
    <cellStyle name="Normalny 6 2 2 2 2 4 3 3 2" xfId="44704"/>
    <cellStyle name="Normalny 6 2 2 2 2 4 3 4" xfId="31615"/>
    <cellStyle name="Normalny 6 2 2 2 2 4 4" xfId="11797"/>
    <cellStyle name="Normalny 6 2 2 2 2 4 4 2" xfId="25027"/>
    <cellStyle name="Normalny 6 2 2 2 2 4 4 2 2" xfId="51222"/>
    <cellStyle name="Normalny 6 2 2 2 2 4 4 3" xfId="38144"/>
    <cellStyle name="Normalny 6 2 2 2 2 4 5" xfId="18445"/>
    <cellStyle name="Normalny 6 2 2 2 2 4 5 2" xfId="44701"/>
    <cellStyle name="Normalny 6 2 2 2 2 4 6" xfId="31612"/>
    <cellStyle name="Normalny 6 2 2 2 2 5" xfId="5082"/>
    <cellStyle name="Normalny 6 2 2 2 2 5 2" xfId="5083"/>
    <cellStyle name="Normalny 6 2 2 2 2 5 2 2" xfId="11802"/>
    <cellStyle name="Normalny 6 2 2 2 2 5 2 2 2" xfId="25032"/>
    <cellStyle name="Normalny 6 2 2 2 2 5 2 2 2 2" xfId="51227"/>
    <cellStyle name="Normalny 6 2 2 2 2 5 2 2 3" xfId="38149"/>
    <cellStyle name="Normalny 6 2 2 2 2 5 2 3" xfId="18450"/>
    <cellStyle name="Normalny 6 2 2 2 2 5 2 3 2" xfId="44706"/>
    <cellStyle name="Normalny 6 2 2 2 2 5 2 4" xfId="31617"/>
    <cellStyle name="Normalny 6 2 2 2 2 5 3" xfId="11801"/>
    <cellStyle name="Normalny 6 2 2 2 2 5 3 2" xfId="25031"/>
    <cellStyle name="Normalny 6 2 2 2 2 5 3 2 2" xfId="51226"/>
    <cellStyle name="Normalny 6 2 2 2 2 5 3 3" xfId="38148"/>
    <cellStyle name="Normalny 6 2 2 2 2 5 4" xfId="18449"/>
    <cellStyle name="Normalny 6 2 2 2 2 5 4 2" xfId="44705"/>
    <cellStyle name="Normalny 6 2 2 2 2 5 5" xfId="31616"/>
    <cellStyle name="Normalny 6 2 2 2 2 6" xfId="5084"/>
    <cellStyle name="Normalny 6 2 2 2 2 6 2" xfId="11803"/>
    <cellStyle name="Normalny 6 2 2 2 2 6 2 2" xfId="25033"/>
    <cellStyle name="Normalny 6 2 2 2 2 6 2 2 2" xfId="51228"/>
    <cellStyle name="Normalny 6 2 2 2 2 6 2 3" xfId="38150"/>
    <cellStyle name="Normalny 6 2 2 2 2 6 3" xfId="18451"/>
    <cellStyle name="Normalny 6 2 2 2 2 6 3 2" xfId="44707"/>
    <cellStyle name="Normalny 6 2 2 2 2 6 4" xfId="31618"/>
    <cellStyle name="Normalny 6 2 2 2 2 7" xfId="11772"/>
    <cellStyle name="Normalny 6 2 2 2 2 7 2" xfId="25002"/>
    <cellStyle name="Normalny 6 2 2 2 2 7 2 2" xfId="51197"/>
    <cellStyle name="Normalny 6 2 2 2 2 7 3" xfId="38119"/>
    <cellStyle name="Normalny 6 2 2 2 2 8" xfId="18420"/>
    <cellStyle name="Normalny 6 2 2 2 2 8 2" xfId="44676"/>
    <cellStyle name="Normalny 6 2 2 2 2 9" xfId="31587"/>
    <cellStyle name="Normalny 6 2 2 2 3" xfId="5085"/>
    <cellStyle name="Normalny 6 2 2 2 3 2" xfId="5086"/>
    <cellStyle name="Normalny 6 2 2 2 3 2 2" xfId="5087"/>
    <cellStyle name="Normalny 6 2 2 2 3 2 2 2" xfId="5088"/>
    <cellStyle name="Normalny 6 2 2 2 3 2 2 2 2" xfId="5089"/>
    <cellStyle name="Normalny 6 2 2 2 3 2 2 2 2 2" xfId="11808"/>
    <cellStyle name="Normalny 6 2 2 2 3 2 2 2 2 2 2" xfId="25038"/>
    <cellStyle name="Normalny 6 2 2 2 3 2 2 2 2 2 2 2" xfId="51233"/>
    <cellStyle name="Normalny 6 2 2 2 3 2 2 2 2 2 3" xfId="38155"/>
    <cellStyle name="Normalny 6 2 2 2 3 2 2 2 2 3" xfId="18456"/>
    <cellStyle name="Normalny 6 2 2 2 3 2 2 2 2 3 2" xfId="44712"/>
    <cellStyle name="Normalny 6 2 2 2 3 2 2 2 2 4" xfId="31623"/>
    <cellStyle name="Normalny 6 2 2 2 3 2 2 2 3" xfId="11807"/>
    <cellStyle name="Normalny 6 2 2 2 3 2 2 2 3 2" xfId="25037"/>
    <cellStyle name="Normalny 6 2 2 2 3 2 2 2 3 2 2" xfId="51232"/>
    <cellStyle name="Normalny 6 2 2 2 3 2 2 2 3 3" xfId="38154"/>
    <cellStyle name="Normalny 6 2 2 2 3 2 2 2 4" xfId="18455"/>
    <cellStyle name="Normalny 6 2 2 2 3 2 2 2 4 2" xfId="44711"/>
    <cellStyle name="Normalny 6 2 2 2 3 2 2 2 5" xfId="31622"/>
    <cellStyle name="Normalny 6 2 2 2 3 2 2 3" xfId="5090"/>
    <cellStyle name="Normalny 6 2 2 2 3 2 2 3 2" xfId="11809"/>
    <cellStyle name="Normalny 6 2 2 2 3 2 2 3 2 2" xfId="25039"/>
    <cellStyle name="Normalny 6 2 2 2 3 2 2 3 2 2 2" xfId="51234"/>
    <cellStyle name="Normalny 6 2 2 2 3 2 2 3 2 3" xfId="38156"/>
    <cellStyle name="Normalny 6 2 2 2 3 2 2 3 3" xfId="18457"/>
    <cellStyle name="Normalny 6 2 2 2 3 2 2 3 3 2" xfId="44713"/>
    <cellStyle name="Normalny 6 2 2 2 3 2 2 3 4" xfId="31624"/>
    <cellStyle name="Normalny 6 2 2 2 3 2 2 4" xfId="11806"/>
    <cellStyle name="Normalny 6 2 2 2 3 2 2 4 2" xfId="25036"/>
    <cellStyle name="Normalny 6 2 2 2 3 2 2 4 2 2" xfId="51231"/>
    <cellStyle name="Normalny 6 2 2 2 3 2 2 4 3" xfId="38153"/>
    <cellStyle name="Normalny 6 2 2 2 3 2 2 5" xfId="18454"/>
    <cellStyle name="Normalny 6 2 2 2 3 2 2 5 2" xfId="44710"/>
    <cellStyle name="Normalny 6 2 2 2 3 2 2 6" xfId="31621"/>
    <cellStyle name="Normalny 6 2 2 2 3 2 3" xfId="5091"/>
    <cellStyle name="Normalny 6 2 2 2 3 2 3 2" xfId="5092"/>
    <cellStyle name="Normalny 6 2 2 2 3 2 3 2 2" xfId="11811"/>
    <cellStyle name="Normalny 6 2 2 2 3 2 3 2 2 2" xfId="25041"/>
    <cellStyle name="Normalny 6 2 2 2 3 2 3 2 2 2 2" xfId="51236"/>
    <cellStyle name="Normalny 6 2 2 2 3 2 3 2 2 3" xfId="38158"/>
    <cellStyle name="Normalny 6 2 2 2 3 2 3 2 3" xfId="18459"/>
    <cellStyle name="Normalny 6 2 2 2 3 2 3 2 3 2" xfId="44715"/>
    <cellStyle name="Normalny 6 2 2 2 3 2 3 2 4" xfId="31626"/>
    <cellStyle name="Normalny 6 2 2 2 3 2 3 3" xfId="11810"/>
    <cellStyle name="Normalny 6 2 2 2 3 2 3 3 2" xfId="25040"/>
    <cellStyle name="Normalny 6 2 2 2 3 2 3 3 2 2" xfId="51235"/>
    <cellStyle name="Normalny 6 2 2 2 3 2 3 3 3" xfId="38157"/>
    <cellStyle name="Normalny 6 2 2 2 3 2 3 4" xfId="18458"/>
    <cellStyle name="Normalny 6 2 2 2 3 2 3 4 2" xfId="44714"/>
    <cellStyle name="Normalny 6 2 2 2 3 2 3 5" xfId="31625"/>
    <cellStyle name="Normalny 6 2 2 2 3 2 4" xfId="5093"/>
    <cellStyle name="Normalny 6 2 2 2 3 2 4 2" xfId="11812"/>
    <cellStyle name="Normalny 6 2 2 2 3 2 4 2 2" xfId="25042"/>
    <cellStyle name="Normalny 6 2 2 2 3 2 4 2 2 2" xfId="51237"/>
    <cellStyle name="Normalny 6 2 2 2 3 2 4 2 3" xfId="38159"/>
    <cellStyle name="Normalny 6 2 2 2 3 2 4 3" xfId="18460"/>
    <cellStyle name="Normalny 6 2 2 2 3 2 4 3 2" xfId="44716"/>
    <cellStyle name="Normalny 6 2 2 2 3 2 4 4" xfId="31627"/>
    <cellStyle name="Normalny 6 2 2 2 3 2 5" xfId="11805"/>
    <cellStyle name="Normalny 6 2 2 2 3 2 5 2" xfId="25035"/>
    <cellStyle name="Normalny 6 2 2 2 3 2 5 2 2" xfId="51230"/>
    <cellStyle name="Normalny 6 2 2 2 3 2 5 3" xfId="38152"/>
    <cellStyle name="Normalny 6 2 2 2 3 2 6" xfId="18453"/>
    <cellStyle name="Normalny 6 2 2 2 3 2 6 2" xfId="44709"/>
    <cellStyle name="Normalny 6 2 2 2 3 2 7" xfId="31620"/>
    <cellStyle name="Normalny 6 2 2 2 3 3" xfId="5094"/>
    <cellStyle name="Normalny 6 2 2 2 3 3 2" xfId="5095"/>
    <cellStyle name="Normalny 6 2 2 2 3 3 2 2" xfId="5096"/>
    <cellStyle name="Normalny 6 2 2 2 3 3 2 2 2" xfId="11815"/>
    <cellStyle name="Normalny 6 2 2 2 3 3 2 2 2 2" xfId="25045"/>
    <cellStyle name="Normalny 6 2 2 2 3 3 2 2 2 2 2" xfId="51240"/>
    <cellStyle name="Normalny 6 2 2 2 3 3 2 2 2 3" xfId="38162"/>
    <cellStyle name="Normalny 6 2 2 2 3 3 2 2 3" xfId="18463"/>
    <cellStyle name="Normalny 6 2 2 2 3 3 2 2 3 2" xfId="44719"/>
    <cellStyle name="Normalny 6 2 2 2 3 3 2 2 4" xfId="31630"/>
    <cellStyle name="Normalny 6 2 2 2 3 3 2 3" xfId="11814"/>
    <cellStyle name="Normalny 6 2 2 2 3 3 2 3 2" xfId="25044"/>
    <cellStyle name="Normalny 6 2 2 2 3 3 2 3 2 2" xfId="51239"/>
    <cellStyle name="Normalny 6 2 2 2 3 3 2 3 3" xfId="38161"/>
    <cellStyle name="Normalny 6 2 2 2 3 3 2 4" xfId="18462"/>
    <cellStyle name="Normalny 6 2 2 2 3 3 2 4 2" xfId="44718"/>
    <cellStyle name="Normalny 6 2 2 2 3 3 2 5" xfId="31629"/>
    <cellStyle name="Normalny 6 2 2 2 3 3 3" xfId="5097"/>
    <cellStyle name="Normalny 6 2 2 2 3 3 3 2" xfId="11816"/>
    <cellStyle name="Normalny 6 2 2 2 3 3 3 2 2" xfId="25046"/>
    <cellStyle name="Normalny 6 2 2 2 3 3 3 2 2 2" xfId="51241"/>
    <cellStyle name="Normalny 6 2 2 2 3 3 3 2 3" xfId="38163"/>
    <cellStyle name="Normalny 6 2 2 2 3 3 3 3" xfId="18464"/>
    <cellStyle name="Normalny 6 2 2 2 3 3 3 3 2" xfId="44720"/>
    <cellStyle name="Normalny 6 2 2 2 3 3 3 4" xfId="31631"/>
    <cellStyle name="Normalny 6 2 2 2 3 3 4" xfId="11813"/>
    <cellStyle name="Normalny 6 2 2 2 3 3 4 2" xfId="25043"/>
    <cellStyle name="Normalny 6 2 2 2 3 3 4 2 2" xfId="51238"/>
    <cellStyle name="Normalny 6 2 2 2 3 3 4 3" xfId="38160"/>
    <cellStyle name="Normalny 6 2 2 2 3 3 5" xfId="18461"/>
    <cellStyle name="Normalny 6 2 2 2 3 3 5 2" xfId="44717"/>
    <cellStyle name="Normalny 6 2 2 2 3 3 6" xfId="31628"/>
    <cellStyle name="Normalny 6 2 2 2 3 4" xfId="5098"/>
    <cellStyle name="Normalny 6 2 2 2 3 4 2" xfId="5099"/>
    <cellStyle name="Normalny 6 2 2 2 3 4 2 2" xfId="11818"/>
    <cellStyle name="Normalny 6 2 2 2 3 4 2 2 2" xfId="25048"/>
    <cellStyle name="Normalny 6 2 2 2 3 4 2 2 2 2" xfId="51243"/>
    <cellStyle name="Normalny 6 2 2 2 3 4 2 2 3" xfId="38165"/>
    <cellStyle name="Normalny 6 2 2 2 3 4 2 3" xfId="18466"/>
    <cellStyle name="Normalny 6 2 2 2 3 4 2 3 2" xfId="44722"/>
    <cellStyle name="Normalny 6 2 2 2 3 4 2 4" xfId="31633"/>
    <cellStyle name="Normalny 6 2 2 2 3 4 3" xfId="11817"/>
    <cellStyle name="Normalny 6 2 2 2 3 4 3 2" xfId="25047"/>
    <cellStyle name="Normalny 6 2 2 2 3 4 3 2 2" xfId="51242"/>
    <cellStyle name="Normalny 6 2 2 2 3 4 3 3" xfId="38164"/>
    <cellStyle name="Normalny 6 2 2 2 3 4 4" xfId="18465"/>
    <cellStyle name="Normalny 6 2 2 2 3 4 4 2" xfId="44721"/>
    <cellStyle name="Normalny 6 2 2 2 3 4 5" xfId="31632"/>
    <cellStyle name="Normalny 6 2 2 2 3 5" xfId="5100"/>
    <cellStyle name="Normalny 6 2 2 2 3 5 2" xfId="11819"/>
    <cellStyle name="Normalny 6 2 2 2 3 5 2 2" xfId="25049"/>
    <cellStyle name="Normalny 6 2 2 2 3 5 2 2 2" xfId="51244"/>
    <cellStyle name="Normalny 6 2 2 2 3 5 2 3" xfId="38166"/>
    <cellStyle name="Normalny 6 2 2 2 3 5 3" xfId="18467"/>
    <cellStyle name="Normalny 6 2 2 2 3 5 3 2" xfId="44723"/>
    <cellStyle name="Normalny 6 2 2 2 3 5 4" xfId="31634"/>
    <cellStyle name="Normalny 6 2 2 2 3 6" xfId="11804"/>
    <cellStyle name="Normalny 6 2 2 2 3 6 2" xfId="25034"/>
    <cellStyle name="Normalny 6 2 2 2 3 6 2 2" xfId="51229"/>
    <cellStyle name="Normalny 6 2 2 2 3 6 3" xfId="38151"/>
    <cellStyle name="Normalny 6 2 2 2 3 7" xfId="18452"/>
    <cellStyle name="Normalny 6 2 2 2 3 7 2" xfId="44708"/>
    <cellStyle name="Normalny 6 2 2 2 3 8" xfId="31619"/>
    <cellStyle name="Normalny 6 2 2 2 4" xfId="5101"/>
    <cellStyle name="Normalny 6 2 2 2 4 2" xfId="5102"/>
    <cellStyle name="Normalny 6 2 2 2 4 2 2" xfId="5103"/>
    <cellStyle name="Normalny 6 2 2 2 4 2 2 2" xfId="5104"/>
    <cellStyle name="Normalny 6 2 2 2 4 2 2 2 2" xfId="11823"/>
    <cellStyle name="Normalny 6 2 2 2 4 2 2 2 2 2" xfId="25053"/>
    <cellStyle name="Normalny 6 2 2 2 4 2 2 2 2 2 2" xfId="51248"/>
    <cellStyle name="Normalny 6 2 2 2 4 2 2 2 2 3" xfId="38170"/>
    <cellStyle name="Normalny 6 2 2 2 4 2 2 2 3" xfId="18471"/>
    <cellStyle name="Normalny 6 2 2 2 4 2 2 2 3 2" xfId="44727"/>
    <cellStyle name="Normalny 6 2 2 2 4 2 2 2 4" xfId="31638"/>
    <cellStyle name="Normalny 6 2 2 2 4 2 2 3" xfId="11822"/>
    <cellStyle name="Normalny 6 2 2 2 4 2 2 3 2" xfId="25052"/>
    <cellStyle name="Normalny 6 2 2 2 4 2 2 3 2 2" xfId="51247"/>
    <cellStyle name="Normalny 6 2 2 2 4 2 2 3 3" xfId="38169"/>
    <cellStyle name="Normalny 6 2 2 2 4 2 2 4" xfId="18470"/>
    <cellStyle name="Normalny 6 2 2 2 4 2 2 4 2" xfId="44726"/>
    <cellStyle name="Normalny 6 2 2 2 4 2 2 5" xfId="31637"/>
    <cellStyle name="Normalny 6 2 2 2 4 2 3" xfId="5105"/>
    <cellStyle name="Normalny 6 2 2 2 4 2 3 2" xfId="11824"/>
    <cellStyle name="Normalny 6 2 2 2 4 2 3 2 2" xfId="25054"/>
    <cellStyle name="Normalny 6 2 2 2 4 2 3 2 2 2" xfId="51249"/>
    <cellStyle name="Normalny 6 2 2 2 4 2 3 2 3" xfId="38171"/>
    <cellStyle name="Normalny 6 2 2 2 4 2 3 3" xfId="18472"/>
    <cellStyle name="Normalny 6 2 2 2 4 2 3 3 2" xfId="44728"/>
    <cellStyle name="Normalny 6 2 2 2 4 2 3 4" xfId="31639"/>
    <cellStyle name="Normalny 6 2 2 2 4 2 4" xfId="11821"/>
    <cellStyle name="Normalny 6 2 2 2 4 2 4 2" xfId="25051"/>
    <cellStyle name="Normalny 6 2 2 2 4 2 4 2 2" xfId="51246"/>
    <cellStyle name="Normalny 6 2 2 2 4 2 4 3" xfId="38168"/>
    <cellStyle name="Normalny 6 2 2 2 4 2 5" xfId="18469"/>
    <cellStyle name="Normalny 6 2 2 2 4 2 5 2" xfId="44725"/>
    <cellStyle name="Normalny 6 2 2 2 4 2 6" xfId="31636"/>
    <cellStyle name="Normalny 6 2 2 2 4 3" xfId="5106"/>
    <cellStyle name="Normalny 6 2 2 2 4 3 2" xfId="5107"/>
    <cellStyle name="Normalny 6 2 2 2 4 3 2 2" xfId="11826"/>
    <cellStyle name="Normalny 6 2 2 2 4 3 2 2 2" xfId="25056"/>
    <cellStyle name="Normalny 6 2 2 2 4 3 2 2 2 2" xfId="51251"/>
    <cellStyle name="Normalny 6 2 2 2 4 3 2 2 3" xfId="38173"/>
    <cellStyle name="Normalny 6 2 2 2 4 3 2 3" xfId="18474"/>
    <cellStyle name="Normalny 6 2 2 2 4 3 2 3 2" xfId="44730"/>
    <cellStyle name="Normalny 6 2 2 2 4 3 2 4" xfId="31641"/>
    <cellStyle name="Normalny 6 2 2 2 4 3 3" xfId="11825"/>
    <cellStyle name="Normalny 6 2 2 2 4 3 3 2" xfId="25055"/>
    <cellStyle name="Normalny 6 2 2 2 4 3 3 2 2" xfId="51250"/>
    <cellStyle name="Normalny 6 2 2 2 4 3 3 3" xfId="38172"/>
    <cellStyle name="Normalny 6 2 2 2 4 3 4" xfId="18473"/>
    <cellStyle name="Normalny 6 2 2 2 4 3 4 2" xfId="44729"/>
    <cellStyle name="Normalny 6 2 2 2 4 3 5" xfId="31640"/>
    <cellStyle name="Normalny 6 2 2 2 4 4" xfId="5108"/>
    <cellStyle name="Normalny 6 2 2 2 4 4 2" xfId="11827"/>
    <cellStyle name="Normalny 6 2 2 2 4 4 2 2" xfId="25057"/>
    <cellStyle name="Normalny 6 2 2 2 4 4 2 2 2" xfId="51252"/>
    <cellStyle name="Normalny 6 2 2 2 4 4 2 3" xfId="38174"/>
    <cellStyle name="Normalny 6 2 2 2 4 4 3" xfId="18475"/>
    <cellStyle name="Normalny 6 2 2 2 4 4 3 2" xfId="44731"/>
    <cellStyle name="Normalny 6 2 2 2 4 4 4" xfId="31642"/>
    <cellStyle name="Normalny 6 2 2 2 4 5" xfId="11820"/>
    <cellStyle name="Normalny 6 2 2 2 4 5 2" xfId="25050"/>
    <cellStyle name="Normalny 6 2 2 2 4 5 2 2" xfId="51245"/>
    <cellStyle name="Normalny 6 2 2 2 4 5 3" xfId="38167"/>
    <cellStyle name="Normalny 6 2 2 2 4 6" xfId="18468"/>
    <cellStyle name="Normalny 6 2 2 2 4 6 2" xfId="44724"/>
    <cellStyle name="Normalny 6 2 2 2 4 7" xfId="31635"/>
    <cellStyle name="Normalny 6 2 2 2 5" xfId="5109"/>
    <cellStyle name="Normalny 6 2 2 2 5 2" xfId="5110"/>
    <cellStyle name="Normalny 6 2 2 2 5 2 2" xfId="5111"/>
    <cellStyle name="Normalny 6 2 2 2 5 2 2 2" xfId="11830"/>
    <cellStyle name="Normalny 6 2 2 2 5 2 2 2 2" xfId="25060"/>
    <cellStyle name="Normalny 6 2 2 2 5 2 2 2 2 2" xfId="51255"/>
    <cellStyle name="Normalny 6 2 2 2 5 2 2 2 3" xfId="38177"/>
    <cellStyle name="Normalny 6 2 2 2 5 2 2 3" xfId="18478"/>
    <cellStyle name="Normalny 6 2 2 2 5 2 2 3 2" xfId="44734"/>
    <cellStyle name="Normalny 6 2 2 2 5 2 2 4" xfId="31645"/>
    <cellStyle name="Normalny 6 2 2 2 5 2 3" xfId="11829"/>
    <cellStyle name="Normalny 6 2 2 2 5 2 3 2" xfId="25059"/>
    <cellStyle name="Normalny 6 2 2 2 5 2 3 2 2" xfId="51254"/>
    <cellStyle name="Normalny 6 2 2 2 5 2 3 3" xfId="38176"/>
    <cellStyle name="Normalny 6 2 2 2 5 2 4" xfId="18477"/>
    <cellStyle name="Normalny 6 2 2 2 5 2 4 2" xfId="44733"/>
    <cellStyle name="Normalny 6 2 2 2 5 2 5" xfId="31644"/>
    <cellStyle name="Normalny 6 2 2 2 5 3" xfId="5112"/>
    <cellStyle name="Normalny 6 2 2 2 5 3 2" xfId="11831"/>
    <cellStyle name="Normalny 6 2 2 2 5 3 2 2" xfId="25061"/>
    <cellStyle name="Normalny 6 2 2 2 5 3 2 2 2" xfId="51256"/>
    <cellStyle name="Normalny 6 2 2 2 5 3 2 3" xfId="38178"/>
    <cellStyle name="Normalny 6 2 2 2 5 3 3" xfId="18479"/>
    <cellStyle name="Normalny 6 2 2 2 5 3 3 2" xfId="44735"/>
    <cellStyle name="Normalny 6 2 2 2 5 3 4" xfId="31646"/>
    <cellStyle name="Normalny 6 2 2 2 5 4" xfId="11828"/>
    <cellStyle name="Normalny 6 2 2 2 5 4 2" xfId="25058"/>
    <cellStyle name="Normalny 6 2 2 2 5 4 2 2" xfId="51253"/>
    <cellStyle name="Normalny 6 2 2 2 5 4 3" xfId="38175"/>
    <cellStyle name="Normalny 6 2 2 2 5 5" xfId="18476"/>
    <cellStyle name="Normalny 6 2 2 2 5 5 2" xfId="44732"/>
    <cellStyle name="Normalny 6 2 2 2 5 6" xfId="31643"/>
    <cellStyle name="Normalny 6 2 2 2 6" xfId="5113"/>
    <cellStyle name="Normalny 6 2 2 2 6 2" xfId="5114"/>
    <cellStyle name="Normalny 6 2 2 2 6 2 2" xfId="11833"/>
    <cellStyle name="Normalny 6 2 2 2 6 2 2 2" xfId="25063"/>
    <cellStyle name="Normalny 6 2 2 2 6 2 2 2 2" xfId="51258"/>
    <cellStyle name="Normalny 6 2 2 2 6 2 2 3" xfId="38180"/>
    <cellStyle name="Normalny 6 2 2 2 6 2 3" xfId="18481"/>
    <cellStyle name="Normalny 6 2 2 2 6 2 3 2" xfId="44737"/>
    <cellStyle name="Normalny 6 2 2 2 6 2 4" xfId="31648"/>
    <cellStyle name="Normalny 6 2 2 2 6 3" xfId="11832"/>
    <cellStyle name="Normalny 6 2 2 2 6 3 2" xfId="25062"/>
    <cellStyle name="Normalny 6 2 2 2 6 3 2 2" xfId="51257"/>
    <cellStyle name="Normalny 6 2 2 2 6 3 3" xfId="38179"/>
    <cellStyle name="Normalny 6 2 2 2 6 4" xfId="18480"/>
    <cellStyle name="Normalny 6 2 2 2 6 4 2" xfId="44736"/>
    <cellStyle name="Normalny 6 2 2 2 6 5" xfId="31647"/>
    <cellStyle name="Normalny 6 2 2 2 7" xfId="5115"/>
    <cellStyle name="Normalny 6 2 2 2 7 2" xfId="11834"/>
    <cellStyle name="Normalny 6 2 2 2 7 2 2" xfId="25064"/>
    <cellStyle name="Normalny 6 2 2 2 7 2 2 2" xfId="51259"/>
    <cellStyle name="Normalny 6 2 2 2 7 2 3" xfId="38181"/>
    <cellStyle name="Normalny 6 2 2 2 7 3" xfId="18482"/>
    <cellStyle name="Normalny 6 2 2 2 7 3 2" xfId="44738"/>
    <cellStyle name="Normalny 6 2 2 2 7 4" xfId="31649"/>
    <cellStyle name="Normalny 6 2 2 2 8" xfId="11771"/>
    <cellStyle name="Normalny 6 2 2 2 8 2" xfId="25001"/>
    <cellStyle name="Normalny 6 2 2 2 8 2 2" xfId="51196"/>
    <cellStyle name="Normalny 6 2 2 2 8 3" xfId="38118"/>
    <cellStyle name="Normalny 6 2 2 2 9" xfId="18419"/>
    <cellStyle name="Normalny 6 2 2 2 9 2" xfId="44675"/>
    <cellStyle name="Normalny 6 2 2 3" xfId="5116"/>
    <cellStyle name="Normalny 6 2 2 3 2" xfId="5117"/>
    <cellStyle name="Normalny 6 2 2 3 2 2" xfId="5118"/>
    <cellStyle name="Normalny 6 2 2 3 2 2 2" xfId="5119"/>
    <cellStyle name="Normalny 6 2 2 3 2 2 2 2" xfId="5120"/>
    <cellStyle name="Normalny 6 2 2 3 2 2 2 2 2" xfId="5121"/>
    <cellStyle name="Normalny 6 2 2 3 2 2 2 2 2 2" xfId="11840"/>
    <cellStyle name="Normalny 6 2 2 3 2 2 2 2 2 2 2" xfId="25070"/>
    <cellStyle name="Normalny 6 2 2 3 2 2 2 2 2 2 2 2" xfId="51265"/>
    <cellStyle name="Normalny 6 2 2 3 2 2 2 2 2 2 3" xfId="38187"/>
    <cellStyle name="Normalny 6 2 2 3 2 2 2 2 2 3" xfId="18488"/>
    <cellStyle name="Normalny 6 2 2 3 2 2 2 2 2 3 2" xfId="44744"/>
    <cellStyle name="Normalny 6 2 2 3 2 2 2 2 2 4" xfId="31655"/>
    <cellStyle name="Normalny 6 2 2 3 2 2 2 2 3" xfId="11839"/>
    <cellStyle name="Normalny 6 2 2 3 2 2 2 2 3 2" xfId="25069"/>
    <cellStyle name="Normalny 6 2 2 3 2 2 2 2 3 2 2" xfId="51264"/>
    <cellStyle name="Normalny 6 2 2 3 2 2 2 2 3 3" xfId="38186"/>
    <cellStyle name="Normalny 6 2 2 3 2 2 2 2 4" xfId="18487"/>
    <cellStyle name="Normalny 6 2 2 3 2 2 2 2 4 2" xfId="44743"/>
    <cellStyle name="Normalny 6 2 2 3 2 2 2 2 5" xfId="31654"/>
    <cellStyle name="Normalny 6 2 2 3 2 2 2 3" xfId="5122"/>
    <cellStyle name="Normalny 6 2 2 3 2 2 2 3 2" xfId="11841"/>
    <cellStyle name="Normalny 6 2 2 3 2 2 2 3 2 2" xfId="25071"/>
    <cellStyle name="Normalny 6 2 2 3 2 2 2 3 2 2 2" xfId="51266"/>
    <cellStyle name="Normalny 6 2 2 3 2 2 2 3 2 3" xfId="38188"/>
    <cellStyle name="Normalny 6 2 2 3 2 2 2 3 3" xfId="18489"/>
    <cellStyle name="Normalny 6 2 2 3 2 2 2 3 3 2" xfId="44745"/>
    <cellStyle name="Normalny 6 2 2 3 2 2 2 3 4" xfId="31656"/>
    <cellStyle name="Normalny 6 2 2 3 2 2 2 4" xfId="11838"/>
    <cellStyle name="Normalny 6 2 2 3 2 2 2 4 2" xfId="25068"/>
    <cellStyle name="Normalny 6 2 2 3 2 2 2 4 2 2" xfId="51263"/>
    <cellStyle name="Normalny 6 2 2 3 2 2 2 4 3" xfId="38185"/>
    <cellStyle name="Normalny 6 2 2 3 2 2 2 5" xfId="18486"/>
    <cellStyle name="Normalny 6 2 2 3 2 2 2 5 2" xfId="44742"/>
    <cellStyle name="Normalny 6 2 2 3 2 2 2 6" xfId="31653"/>
    <cellStyle name="Normalny 6 2 2 3 2 2 3" xfId="5123"/>
    <cellStyle name="Normalny 6 2 2 3 2 2 3 2" xfId="5124"/>
    <cellStyle name="Normalny 6 2 2 3 2 2 3 2 2" xfId="11843"/>
    <cellStyle name="Normalny 6 2 2 3 2 2 3 2 2 2" xfId="25073"/>
    <cellStyle name="Normalny 6 2 2 3 2 2 3 2 2 2 2" xfId="51268"/>
    <cellStyle name="Normalny 6 2 2 3 2 2 3 2 2 3" xfId="38190"/>
    <cellStyle name="Normalny 6 2 2 3 2 2 3 2 3" xfId="18491"/>
    <cellStyle name="Normalny 6 2 2 3 2 2 3 2 3 2" xfId="44747"/>
    <cellStyle name="Normalny 6 2 2 3 2 2 3 2 4" xfId="31658"/>
    <cellStyle name="Normalny 6 2 2 3 2 2 3 3" xfId="11842"/>
    <cellStyle name="Normalny 6 2 2 3 2 2 3 3 2" xfId="25072"/>
    <cellStyle name="Normalny 6 2 2 3 2 2 3 3 2 2" xfId="51267"/>
    <cellStyle name="Normalny 6 2 2 3 2 2 3 3 3" xfId="38189"/>
    <cellStyle name="Normalny 6 2 2 3 2 2 3 4" xfId="18490"/>
    <cellStyle name="Normalny 6 2 2 3 2 2 3 4 2" xfId="44746"/>
    <cellStyle name="Normalny 6 2 2 3 2 2 3 5" xfId="31657"/>
    <cellStyle name="Normalny 6 2 2 3 2 2 4" xfId="5125"/>
    <cellStyle name="Normalny 6 2 2 3 2 2 4 2" xfId="11844"/>
    <cellStyle name="Normalny 6 2 2 3 2 2 4 2 2" xfId="25074"/>
    <cellStyle name="Normalny 6 2 2 3 2 2 4 2 2 2" xfId="51269"/>
    <cellStyle name="Normalny 6 2 2 3 2 2 4 2 3" xfId="38191"/>
    <cellStyle name="Normalny 6 2 2 3 2 2 4 3" xfId="18492"/>
    <cellStyle name="Normalny 6 2 2 3 2 2 4 3 2" xfId="44748"/>
    <cellStyle name="Normalny 6 2 2 3 2 2 4 4" xfId="31659"/>
    <cellStyle name="Normalny 6 2 2 3 2 2 5" xfId="11837"/>
    <cellStyle name="Normalny 6 2 2 3 2 2 5 2" xfId="25067"/>
    <cellStyle name="Normalny 6 2 2 3 2 2 5 2 2" xfId="51262"/>
    <cellStyle name="Normalny 6 2 2 3 2 2 5 3" xfId="38184"/>
    <cellStyle name="Normalny 6 2 2 3 2 2 6" xfId="18485"/>
    <cellStyle name="Normalny 6 2 2 3 2 2 6 2" xfId="44741"/>
    <cellStyle name="Normalny 6 2 2 3 2 2 7" xfId="31652"/>
    <cellStyle name="Normalny 6 2 2 3 2 3" xfId="5126"/>
    <cellStyle name="Normalny 6 2 2 3 2 3 2" xfId="5127"/>
    <cellStyle name="Normalny 6 2 2 3 2 3 2 2" xfId="5128"/>
    <cellStyle name="Normalny 6 2 2 3 2 3 2 2 2" xfId="11847"/>
    <cellStyle name="Normalny 6 2 2 3 2 3 2 2 2 2" xfId="25077"/>
    <cellStyle name="Normalny 6 2 2 3 2 3 2 2 2 2 2" xfId="51272"/>
    <cellStyle name="Normalny 6 2 2 3 2 3 2 2 2 3" xfId="38194"/>
    <cellStyle name="Normalny 6 2 2 3 2 3 2 2 3" xfId="18495"/>
    <cellStyle name="Normalny 6 2 2 3 2 3 2 2 3 2" xfId="44751"/>
    <cellStyle name="Normalny 6 2 2 3 2 3 2 2 4" xfId="31662"/>
    <cellStyle name="Normalny 6 2 2 3 2 3 2 3" xfId="11846"/>
    <cellStyle name="Normalny 6 2 2 3 2 3 2 3 2" xfId="25076"/>
    <cellStyle name="Normalny 6 2 2 3 2 3 2 3 2 2" xfId="51271"/>
    <cellStyle name="Normalny 6 2 2 3 2 3 2 3 3" xfId="38193"/>
    <cellStyle name="Normalny 6 2 2 3 2 3 2 4" xfId="18494"/>
    <cellStyle name="Normalny 6 2 2 3 2 3 2 4 2" xfId="44750"/>
    <cellStyle name="Normalny 6 2 2 3 2 3 2 5" xfId="31661"/>
    <cellStyle name="Normalny 6 2 2 3 2 3 3" xfId="5129"/>
    <cellStyle name="Normalny 6 2 2 3 2 3 3 2" xfId="11848"/>
    <cellStyle name="Normalny 6 2 2 3 2 3 3 2 2" xfId="25078"/>
    <cellStyle name="Normalny 6 2 2 3 2 3 3 2 2 2" xfId="51273"/>
    <cellStyle name="Normalny 6 2 2 3 2 3 3 2 3" xfId="38195"/>
    <cellStyle name="Normalny 6 2 2 3 2 3 3 3" xfId="18496"/>
    <cellStyle name="Normalny 6 2 2 3 2 3 3 3 2" xfId="44752"/>
    <cellStyle name="Normalny 6 2 2 3 2 3 3 4" xfId="31663"/>
    <cellStyle name="Normalny 6 2 2 3 2 3 4" xfId="11845"/>
    <cellStyle name="Normalny 6 2 2 3 2 3 4 2" xfId="25075"/>
    <cellStyle name="Normalny 6 2 2 3 2 3 4 2 2" xfId="51270"/>
    <cellStyle name="Normalny 6 2 2 3 2 3 4 3" xfId="38192"/>
    <cellStyle name="Normalny 6 2 2 3 2 3 5" xfId="18493"/>
    <cellStyle name="Normalny 6 2 2 3 2 3 5 2" xfId="44749"/>
    <cellStyle name="Normalny 6 2 2 3 2 3 6" xfId="31660"/>
    <cellStyle name="Normalny 6 2 2 3 2 4" xfId="5130"/>
    <cellStyle name="Normalny 6 2 2 3 2 4 2" xfId="5131"/>
    <cellStyle name="Normalny 6 2 2 3 2 4 2 2" xfId="11850"/>
    <cellStyle name="Normalny 6 2 2 3 2 4 2 2 2" xfId="25080"/>
    <cellStyle name="Normalny 6 2 2 3 2 4 2 2 2 2" xfId="51275"/>
    <cellStyle name="Normalny 6 2 2 3 2 4 2 2 3" xfId="38197"/>
    <cellStyle name="Normalny 6 2 2 3 2 4 2 3" xfId="18498"/>
    <cellStyle name="Normalny 6 2 2 3 2 4 2 3 2" xfId="44754"/>
    <cellStyle name="Normalny 6 2 2 3 2 4 2 4" xfId="31665"/>
    <cellStyle name="Normalny 6 2 2 3 2 4 3" xfId="11849"/>
    <cellStyle name="Normalny 6 2 2 3 2 4 3 2" xfId="25079"/>
    <cellStyle name="Normalny 6 2 2 3 2 4 3 2 2" xfId="51274"/>
    <cellStyle name="Normalny 6 2 2 3 2 4 3 3" xfId="38196"/>
    <cellStyle name="Normalny 6 2 2 3 2 4 4" xfId="18497"/>
    <cellStyle name="Normalny 6 2 2 3 2 4 4 2" xfId="44753"/>
    <cellStyle name="Normalny 6 2 2 3 2 4 5" xfId="31664"/>
    <cellStyle name="Normalny 6 2 2 3 2 5" xfId="5132"/>
    <cellStyle name="Normalny 6 2 2 3 2 5 2" xfId="11851"/>
    <cellStyle name="Normalny 6 2 2 3 2 5 2 2" xfId="25081"/>
    <cellStyle name="Normalny 6 2 2 3 2 5 2 2 2" xfId="51276"/>
    <cellStyle name="Normalny 6 2 2 3 2 5 2 3" xfId="38198"/>
    <cellStyle name="Normalny 6 2 2 3 2 5 3" xfId="18499"/>
    <cellStyle name="Normalny 6 2 2 3 2 5 3 2" xfId="44755"/>
    <cellStyle name="Normalny 6 2 2 3 2 5 4" xfId="31666"/>
    <cellStyle name="Normalny 6 2 2 3 2 6" xfId="11836"/>
    <cellStyle name="Normalny 6 2 2 3 2 6 2" xfId="25066"/>
    <cellStyle name="Normalny 6 2 2 3 2 6 2 2" xfId="51261"/>
    <cellStyle name="Normalny 6 2 2 3 2 6 3" xfId="38183"/>
    <cellStyle name="Normalny 6 2 2 3 2 7" xfId="18484"/>
    <cellStyle name="Normalny 6 2 2 3 2 7 2" xfId="44740"/>
    <cellStyle name="Normalny 6 2 2 3 2 8" xfId="31651"/>
    <cellStyle name="Normalny 6 2 2 3 3" xfId="5133"/>
    <cellStyle name="Normalny 6 2 2 3 3 2" xfId="5134"/>
    <cellStyle name="Normalny 6 2 2 3 3 2 2" xfId="5135"/>
    <cellStyle name="Normalny 6 2 2 3 3 2 2 2" xfId="5136"/>
    <cellStyle name="Normalny 6 2 2 3 3 2 2 2 2" xfId="11855"/>
    <cellStyle name="Normalny 6 2 2 3 3 2 2 2 2 2" xfId="25085"/>
    <cellStyle name="Normalny 6 2 2 3 3 2 2 2 2 2 2" xfId="51280"/>
    <cellStyle name="Normalny 6 2 2 3 3 2 2 2 2 3" xfId="38202"/>
    <cellStyle name="Normalny 6 2 2 3 3 2 2 2 3" xfId="18503"/>
    <cellStyle name="Normalny 6 2 2 3 3 2 2 2 3 2" xfId="44759"/>
    <cellStyle name="Normalny 6 2 2 3 3 2 2 2 4" xfId="31670"/>
    <cellStyle name="Normalny 6 2 2 3 3 2 2 3" xfId="11854"/>
    <cellStyle name="Normalny 6 2 2 3 3 2 2 3 2" xfId="25084"/>
    <cellStyle name="Normalny 6 2 2 3 3 2 2 3 2 2" xfId="51279"/>
    <cellStyle name="Normalny 6 2 2 3 3 2 2 3 3" xfId="38201"/>
    <cellStyle name="Normalny 6 2 2 3 3 2 2 4" xfId="18502"/>
    <cellStyle name="Normalny 6 2 2 3 3 2 2 4 2" xfId="44758"/>
    <cellStyle name="Normalny 6 2 2 3 3 2 2 5" xfId="31669"/>
    <cellStyle name="Normalny 6 2 2 3 3 2 3" xfId="5137"/>
    <cellStyle name="Normalny 6 2 2 3 3 2 3 2" xfId="11856"/>
    <cellStyle name="Normalny 6 2 2 3 3 2 3 2 2" xfId="25086"/>
    <cellStyle name="Normalny 6 2 2 3 3 2 3 2 2 2" xfId="51281"/>
    <cellStyle name="Normalny 6 2 2 3 3 2 3 2 3" xfId="38203"/>
    <cellStyle name="Normalny 6 2 2 3 3 2 3 3" xfId="18504"/>
    <cellStyle name="Normalny 6 2 2 3 3 2 3 3 2" xfId="44760"/>
    <cellStyle name="Normalny 6 2 2 3 3 2 3 4" xfId="31671"/>
    <cellStyle name="Normalny 6 2 2 3 3 2 4" xfId="11853"/>
    <cellStyle name="Normalny 6 2 2 3 3 2 4 2" xfId="25083"/>
    <cellStyle name="Normalny 6 2 2 3 3 2 4 2 2" xfId="51278"/>
    <cellStyle name="Normalny 6 2 2 3 3 2 4 3" xfId="38200"/>
    <cellStyle name="Normalny 6 2 2 3 3 2 5" xfId="18501"/>
    <cellStyle name="Normalny 6 2 2 3 3 2 5 2" xfId="44757"/>
    <cellStyle name="Normalny 6 2 2 3 3 2 6" xfId="31668"/>
    <cellStyle name="Normalny 6 2 2 3 3 3" xfId="5138"/>
    <cellStyle name="Normalny 6 2 2 3 3 3 2" xfId="5139"/>
    <cellStyle name="Normalny 6 2 2 3 3 3 2 2" xfId="11858"/>
    <cellStyle name="Normalny 6 2 2 3 3 3 2 2 2" xfId="25088"/>
    <cellStyle name="Normalny 6 2 2 3 3 3 2 2 2 2" xfId="51283"/>
    <cellStyle name="Normalny 6 2 2 3 3 3 2 2 3" xfId="38205"/>
    <cellStyle name="Normalny 6 2 2 3 3 3 2 3" xfId="18506"/>
    <cellStyle name="Normalny 6 2 2 3 3 3 2 3 2" xfId="44762"/>
    <cellStyle name="Normalny 6 2 2 3 3 3 2 4" xfId="31673"/>
    <cellStyle name="Normalny 6 2 2 3 3 3 3" xfId="11857"/>
    <cellStyle name="Normalny 6 2 2 3 3 3 3 2" xfId="25087"/>
    <cellStyle name="Normalny 6 2 2 3 3 3 3 2 2" xfId="51282"/>
    <cellStyle name="Normalny 6 2 2 3 3 3 3 3" xfId="38204"/>
    <cellStyle name="Normalny 6 2 2 3 3 3 4" xfId="18505"/>
    <cellStyle name="Normalny 6 2 2 3 3 3 4 2" xfId="44761"/>
    <cellStyle name="Normalny 6 2 2 3 3 3 5" xfId="31672"/>
    <cellStyle name="Normalny 6 2 2 3 3 4" xfId="5140"/>
    <cellStyle name="Normalny 6 2 2 3 3 4 2" xfId="11859"/>
    <cellStyle name="Normalny 6 2 2 3 3 4 2 2" xfId="25089"/>
    <cellStyle name="Normalny 6 2 2 3 3 4 2 2 2" xfId="51284"/>
    <cellStyle name="Normalny 6 2 2 3 3 4 2 3" xfId="38206"/>
    <cellStyle name="Normalny 6 2 2 3 3 4 3" xfId="18507"/>
    <cellStyle name="Normalny 6 2 2 3 3 4 3 2" xfId="44763"/>
    <cellStyle name="Normalny 6 2 2 3 3 4 4" xfId="31674"/>
    <cellStyle name="Normalny 6 2 2 3 3 5" xfId="11852"/>
    <cellStyle name="Normalny 6 2 2 3 3 5 2" xfId="25082"/>
    <cellStyle name="Normalny 6 2 2 3 3 5 2 2" xfId="51277"/>
    <cellStyle name="Normalny 6 2 2 3 3 5 3" xfId="38199"/>
    <cellStyle name="Normalny 6 2 2 3 3 6" xfId="18500"/>
    <cellStyle name="Normalny 6 2 2 3 3 6 2" xfId="44756"/>
    <cellStyle name="Normalny 6 2 2 3 3 7" xfId="31667"/>
    <cellStyle name="Normalny 6 2 2 3 4" xfId="5141"/>
    <cellStyle name="Normalny 6 2 2 3 4 2" xfId="5142"/>
    <cellStyle name="Normalny 6 2 2 3 4 2 2" xfId="5143"/>
    <cellStyle name="Normalny 6 2 2 3 4 2 2 2" xfId="11862"/>
    <cellStyle name="Normalny 6 2 2 3 4 2 2 2 2" xfId="25092"/>
    <cellStyle name="Normalny 6 2 2 3 4 2 2 2 2 2" xfId="51287"/>
    <cellStyle name="Normalny 6 2 2 3 4 2 2 2 3" xfId="38209"/>
    <cellStyle name="Normalny 6 2 2 3 4 2 2 3" xfId="18510"/>
    <cellStyle name="Normalny 6 2 2 3 4 2 2 3 2" xfId="44766"/>
    <cellStyle name="Normalny 6 2 2 3 4 2 2 4" xfId="31677"/>
    <cellStyle name="Normalny 6 2 2 3 4 2 3" xfId="11861"/>
    <cellStyle name="Normalny 6 2 2 3 4 2 3 2" xfId="25091"/>
    <cellStyle name="Normalny 6 2 2 3 4 2 3 2 2" xfId="51286"/>
    <cellStyle name="Normalny 6 2 2 3 4 2 3 3" xfId="38208"/>
    <cellStyle name="Normalny 6 2 2 3 4 2 4" xfId="18509"/>
    <cellStyle name="Normalny 6 2 2 3 4 2 4 2" xfId="44765"/>
    <cellStyle name="Normalny 6 2 2 3 4 2 5" xfId="31676"/>
    <cellStyle name="Normalny 6 2 2 3 4 3" xfId="5144"/>
    <cellStyle name="Normalny 6 2 2 3 4 3 2" xfId="11863"/>
    <cellStyle name="Normalny 6 2 2 3 4 3 2 2" xfId="25093"/>
    <cellStyle name="Normalny 6 2 2 3 4 3 2 2 2" xfId="51288"/>
    <cellStyle name="Normalny 6 2 2 3 4 3 2 3" xfId="38210"/>
    <cellStyle name="Normalny 6 2 2 3 4 3 3" xfId="18511"/>
    <cellStyle name="Normalny 6 2 2 3 4 3 3 2" xfId="44767"/>
    <cellStyle name="Normalny 6 2 2 3 4 3 4" xfId="31678"/>
    <cellStyle name="Normalny 6 2 2 3 4 4" xfId="11860"/>
    <cellStyle name="Normalny 6 2 2 3 4 4 2" xfId="25090"/>
    <cellStyle name="Normalny 6 2 2 3 4 4 2 2" xfId="51285"/>
    <cellStyle name="Normalny 6 2 2 3 4 4 3" xfId="38207"/>
    <cellStyle name="Normalny 6 2 2 3 4 5" xfId="18508"/>
    <cellStyle name="Normalny 6 2 2 3 4 5 2" xfId="44764"/>
    <cellStyle name="Normalny 6 2 2 3 4 6" xfId="31675"/>
    <cellStyle name="Normalny 6 2 2 3 5" xfId="5145"/>
    <cellStyle name="Normalny 6 2 2 3 5 2" xfId="5146"/>
    <cellStyle name="Normalny 6 2 2 3 5 2 2" xfId="11865"/>
    <cellStyle name="Normalny 6 2 2 3 5 2 2 2" xfId="25095"/>
    <cellStyle name="Normalny 6 2 2 3 5 2 2 2 2" xfId="51290"/>
    <cellStyle name="Normalny 6 2 2 3 5 2 2 3" xfId="38212"/>
    <cellStyle name="Normalny 6 2 2 3 5 2 3" xfId="18513"/>
    <cellStyle name="Normalny 6 2 2 3 5 2 3 2" xfId="44769"/>
    <cellStyle name="Normalny 6 2 2 3 5 2 4" xfId="31680"/>
    <cellStyle name="Normalny 6 2 2 3 5 3" xfId="11864"/>
    <cellStyle name="Normalny 6 2 2 3 5 3 2" xfId="25094"/>
    <cellStyle name="Normalny 6 2 2 3 5 3 2 2" xfId="51289"/>
    <cellStyle name="Normalny 6 2 2 3 5 3 3" xfId="38211"/>
    <cellStyle name="Normalny 6 2 2 3 5 4" xfId="18512"/>
    <cellStyle name="Normalny 6 2 2 3 5 4 2" xfId="44768"/>
    <cellStyle name="Normalny 6 2 2 3 5 5" xfId="31679"/>
    <cellStyle name="Normalny 6 2 2 3 6" xfId="5147"/>
    <cellStyle name="Normalny 6 2 2 3 6 2" xfId="11866"/>
    <cellStyle name="Normalny 6 2 2 3 6 2 2" xfId="25096"/>
    <cellStyle name="Normalny 6 2 2 3 6 2 2 2" xfId="51291"/>
    <cellStyle name="Normalny 6 2 2 3 6 2 3" xfId="38213"/>
    <cellStyle name="Normalny 6 2 2 3 6 3" xfId="18514"/>
    <cellStyle name="Normalny 6 2 2 3 6 3 2" xfId="44770"/>
    <cellStyle name="Normalny 6 2 2 3 6 4" xfId="31681"/>
    <cellStyle name="Normalny 6 2 2 3 7" xfId="11835"/>
    <cellStyle name="Normalny 6 2 2 3 7 2" xfId="25065"/>
    <cellStyle name="Normalny 6 2 2 3 7 2 2" xfId="51260"/>
    <cellStyle name="Normalny 6 2 2 3 7 3" xfId="38182"/>
    <cellStyle name="Normalny 6 2 2 3 8" xfId="18483"/>
    <cellStyle name="Normalny 6 2 2 3 8 2" xfId="44739"/>
    <cellStyle name="Normalny 6 2 2 3 9" xfId="31650"/>
    <cellStyle name="Normalny 6 2 2 4" xfId="5148"/>
    <cellStyle name="Normalny 6 2 2 4 2" xfId="5149"/>
    <cellStyle name="Normalny 6 2 2 4 2 2" xfId="5150"/>
    <cellStyle name="Normalny 6 2 2 4 2 2 2" xfId="5151"/>
    <cellStyle name="Normalny 6 2 2 4 2 2 2 2" xfId="5152"/>
    <cellStyle name="Normalny 6 2 2 4 2 2 2 2 2" xfId="11871"/>
    <cellStyle name="Normalny 6 2 2 4 2 2 2 2 2 2" xfId="25101"/>
    <cellStyle name="Normalny 6 2 2 4 2 2 2 2 2 2 2" xfId="51296"/>
    <cellStyle name="Normalny 6 2 2 4 2 2 2 2 2 3" xfId="38218"/>
    <cellStyle name="Normalny 6 2 2 4 2 2 2 2 3" xfId="18519"/>
    <cellStyle name="Normalny 6 2 2 4 2 2 2 2 3 2" xfId="44775"/>
    <cellStyle name="Normalny 6 2 2 4 2 2 2 2 4" xfId="31686"/>
    <cellStyle name="Normalny 6 2 2 4 2 2 2 3" xfId="11870"/>
    <cellStyle name="Normalny 6 2 2 4 2 2 2 3 2" xfId="25100"/>
    <cellStyle name="Normalny 6 2 2 4 2 2 2 3 2 2" xfId="51295"/>
    <cellStyle name="Normalny 6 2 2 4 2 2 2 3 3" xfId="38217"/>
    <cellStyle name="Normalny 6 2 2 4 2 2 2 4" xfId="18518"/>
    <cellStyle name="Normalny 6 2 2 4 2 2 2 4 2" xfId="44774"/>
    <cellStyle name="Normalny 6 2 2 4 2 2 2 5" xfId="31685"/>
    <cellStyle name="Normalny 6 2 2 4 2 2 3" xfId="5153"/>
    <cellStyle name="Normalny 6 2 2 4 2 2 3 2" xfId="11872"/>
    <cellStyle name="Normalny 6 2 2 4 2 2 3 2 2" xfId="25102"/>
    <cellStyle name="Normalny 6 2 2 4 2 2 3 2 2 2" xfId="51297"/>
    <cellStyle name="Normalny 6 2 2 4 2 2 3 2 3" xfId="38219"/>
    <cellStyle name="Normalny 6 2 2 4 2 2 3 3" xfId="18520"/>
    <cellStyle name="Normalny 6 2 2 4 2 2 3 3 2" xfId="44776"/>
    <cellStyle name="Normalny 6 2 2 4 2 2 3 4" xfId="31687"/>
    <cellStyle name="Normalny 6 2 2 4 2 2 4" xfId="11869"/>
    <cellStyle name="Normalny 6 2 2 4 2 2 4 2" xfId="25099"/>
    <cellStyle name="Normalny 6 2 2 4 2 2 4 2 2" xfId="51294"/>
    <cellStyle name="Normalny 6 2 2 4 2 2 4 3" xfId="38216"/>
    <cellStyle name="Normalny 6 2 2 4 2 2 5" xfId="18517"/>
    <cellStyle name="Normalny 6 2 2 4 2 2 5 2" xfId="44773"/>
    <cellStyle name="Normalny 6 2 2 4 2 2 6" xfId="31684"/>
    <cellStyle name="Normalny 6 2 2 4 2 3" xfId="5154"/>
    <cellStyle name="Normalny 6 2 2 4 2 3 2" xfId="5155"/>
    <cellStyle name="Normalny 6 2 2 4 2 3 2 2" xfId="11874"/>
    <cellStyle name="Normalny 6 2 2 4 2 3 2 2 2" xfId="25104"/>
    <cellStyle name="Normalny 6 2 2 4 2 3 2 2 2 2" xfId="51299"/>
    <cellStyle name="Normalny 6 2 2 4 2 3 2 2 3" xfId="38221"/>
    <cellStyle name="Normalny 6 2 2 4 2 3 2 3" xfId="18522"/>
    <cellStyle name="Normalny 6 2 2 4 2 3 2 3 2" xfId="44778"/>
    <cellStyle name="Normalny 6 2 2 4 2 3 2 4" xfId="31689"/>
    <cellStyle name="Normalny 6 2 2 4 2 3 3" xfId="11873"/>
    <cellStyle name="Normalny 6 2 2 4 2 3 3 2" xfId="25103"/>
    <cellStyle name="Normalny 6 2 2 4 2 3 3 2 2" xfId="51298"/>
    <cellStyle name="Normalny 6 2 2 4 2 3 3 3" xfId="38220"/>
    <cellStyle name="Normalny 6 2 2 4 2 3 4" xfId="18521"/>
    <cellStyle name="Normalny 6 2 2 4 2 3 4 2" xfId="44777"/>
    <cellStyle name="Normalny 6 2 2 4 2 3 5" xfId="31688"/>
    <cellStyle name="Normalny 6 2 2 4 2 4" xfId="5156"/>
    <cellStyle name="Normalny 6 2 2 4 2 4 2" xfId="11875"/>
    <cellStyle name="Normalny 6 2 2 4 2 4 2 2" xfId="25105"/>
    <cellStyle name="Normalny 6 2 2 4 2 4 2 2 2" xfId="51300"/>
    <cellStyle name="Normalny 6 2 2 4 2 4 2 3" xfId="38222"/>
    <cellStyle name="Normalny 6 2 2 4 2 4 3" xfId="18523"/>
    <cellStyle name="Normalny 6 2 2 4 2 4 3 2" xfId="44779"/>
    <cellStyle name="Normalny 6 2 2 4 2 4 4" xfId="31690"/>
    <cellStyle name="Normalny 6 2 2 4 2 5" xfId="11868"/>
    <cellStyle name="Normalny 6 2 2 4 2 5 2" xfId="25098"/>
    <cellStyle name="Normalny 6 2 2 4 2 5 2 2" xfId="51293"/>
    <cellStyle name="Normalny 6 2 2 4 2 5 3" xfId="38215"/>
    <cellStyle name="Normalny 6 2 2 4 2 6" xfId="18516"/>
    <cellStyle name="Normalny 6 2 2 4 2 6 2" xfId="44772"/>
    <cellStyle name="Normalny 6 2 2 4 2 7" xfId="31683"/>
    <cellStyle name="Normalny 6 2 2 4 3" xfId="5157"/>
    <cellStyle name="Normalny 6 2 2 4 3 2" xfId="5158"/>
    <cellStyle name="Normalny 6 2 2 4 3 2 2" xfId="5159"/>
    <cellStyle name="Normalny 6 2 2 4 3 2 2 2" xfId="11878"/>
    <cellStyle name="Normalny 6 2 2 4 3 2 2 2 2" xfId="25108"/>
    <cellStyle name="Normalny 6 2 2 4 3 2 2 2 2 2" xfId="51303"/>
    <cellStyle name="Normalny 6 2 2 4 3 2 2 2 3" xfId="38225"/>
    <cellStyle name="Normalny 6 2 2 4 3 2 2 3" xfId="18526"/>
    <cellStyle name="Normalny 6 2 2 4 3 2 2 3 2" xfId="44782"/>
    <cellStyle name="Normalny 6 2 2 4 3 2 2 4" xfId="31693"/>
    <cellStyle name="Normalny 6 2 2 4 3 2 3" xfId="11877"/>
    <cellStyle name="Normalny 6 2 2 4 3 2 3 2" xfId="25107"/>
    <cellStyle name="Normalny 6 2 2 4 3 2 3 2 2" xfId="51302"/>
    <cellStyle name="Normalny 6 2 2 4 3 2 3 3" xfId="38224"/>
    <cellStyle name="Normalny 6 2 2 4 3 2 4" xfId="18525"/>
    <cellStyle name="Normalny 6 2 2 4 3 2 4 2" xfId="44781"/>
    <cellStyle name="Normalny 6 2 2 4 3 2 5" xfId="31692"/>
    <cellStyle name="Normalny 6 2 2 4 3 3" xfId="5160"/>
    <cellStyle name="Normalny 6 2 2 4 3 3 2" xfId="11879"/>
    <cellStyle name="Normalny 6 2 2 4 3 3 2 2" xfId="25109"/>
    <cellStyle name="Normalny 6 2 2 4 3 3 2 2 2" xfId="51304"/>
    <cellStyle name="Normalny 6 2 2 4 3 3 2 3" xfId="38226"/>
    <cellStyle name="Normalny 6 2 2 4 3 3 3" xfId="18527"/>
    <cellStyle name="Normalny 6 2 2 4 3 3 3 2" xfId="44783"/>
    <cellStyle name="Normalny 6 2 2 4 3 3 4" xfId="31694"/>
    <cellStyle name="Normalny 6 2 2 4 3 4" xfId="11876"/>
    <cellStyle name="Normalny 6 2 2 4 3 4 2" xfId="25106"/>
    <cellStyle name="Normalny 6 2 2 4 3 4 2 2" xfId="51301"/>
    <cellStyle name="Normalny 6 2 2 4 3 4 3" xfId="38223"/>
    <cellStyle name="Normalny 6 2 2 4 3 5" xfId="18524"/>
    <cellStyle name="Normalny 6 2 2 4 3 5 2" xfId="44780"/>
    <cellStyle name="Normalny 6 2 2 4 3 6" xfId="31691"/>
    <cellStyle name="Normalny 6 2 2 4 4" xfId="5161"/>
    <cellStyle name="Normalny 6 2 2 4 4 2" xfId="5162"/>
    <cellStyle name="Normalny 6 2 2 4 4 2 2" xfId="11881"/>
    <cellStyle name="Normalny 6 2 2 4 4 2 2 2" xfId="25111"/>
    <cellStyle name="Normalny 6 2 2 4 4 2 2 2 2" xfId="51306"/>
    <cellStyle name="Normalny 6 2 2 4 4 2 2 3" xfId="38228"/>
    <cellStyle name="Normalny 6 2 2 4 4 2 3" xfId="18529"/>
    <cellStyle name="Normalny 6 2 2 4 4 2 3 2" xfId="44785"/>
    <cellStyle name="Normalny 6 2 2 4 4 2 4" xfId="31696"/>
    <cellStyle name="Normalny 6 2 2 4 4 3" xfId="11880"/>
    <cellStyle name="Normalny 6 2 2 4 4 3 2" xfId="25110"/>
    <cellStyle name="Normalny 6 2 2 4 4 3 2 2" xfId="51305"/>
    <cellStyle name="Normalny 6 2 2 4 4 3 3" xfId="38227"/>
    <cellStyle name="Normalny 6 2 2 4 4 4" xfId="18528"/>
    <cellStyle name="Normalny 6 2 2 4 4 4 2" xfId="44784"/>
    <cellStyle name="Normalny 6 2 2 4 4 5" xfId="31695"/>
    <cellStyle name="Normalny 6 2 2 4 5" xfId="5163"/>
    <cellStyle name="Normalny 6 2 2 4 5 2" xfId="11882"/>
    <cellStyle name="Normalny 6 2 2 4 5 2 2" xfId="25112"/>
    <cellStyle name="Normalny 6 2 2 4 5 2 2 2" xfId="51307"/>
    <cellStyle name="Normalny 6 2 2 4 5 2 3" xfId="38229"/>
    <cellStyle name="Normalny 6 2 2 4 5 3" xfId="18530"/>
    <cellStyle name="Normalny 6 2 2 4 5 3 2" xfId="44786"/>
    <cellStyle name="Normalny 6 2 2 4 5 4" xfId="31697"/>
    <cellStyle name="Normalny 6 2 2 4 6" xfId="11867"/>
    <cellStyle name="Normalny 6 2 2 4 6 2" xfId="25097"/>
    <cellStyle name="Normalny 6 2 2 4 6 2 2" xfId="51292"/>
    <cellStyle name="Normalny 6 2 2 4 6 3" xfId="38214"/>
    <cellStyle name="Normalny 6 2 2 4 7" xfId="18515"/>
    <cellStyle name="Normalny 6 2 2 4 7 2" xfId="44771"/>
    <cellStyle name="Normalny 6 2 2 4 8" xfId="31682"/>
    <cellStyle name="Normalny 6 2 2 5" xfId="5164"/>
    <cellStyle name="Normalny 6 2 2 5 2" xfId="5165"/>
    <cellStyle name="Normalny 6 2 2 5 2 2" xfId="5166"/>
    <cellStyle name="Normalny 6 2 2 5 2 2 2" xfId="5167"/>
    <cellStyle name="Normalny 6 2 2 5 2 2 2 2" xfId="11886"/>
    <cellStyle name="Normalny 6 2 2 5 2 2 2 2 2" xfId="25116"/>
    <cellStyle name="Normalny 6 2 2 5 2 2 2 2 2 2" xfId="51311"/>
    <cellStyle name="Normalny 6 2 2 5 2 2 2 2 3" xfId="38233"/>
    <cellStyle name="Normalny 6 2 2 5 2 2 2 3" xfId="18534"/>
    <cellStyle name="Normalny 6 2 2 5 2 2 2 3 2" xfId="44790"/>
    <cellStyle name="Normalny 6 2 2 5 2 2 2 4" xfId="31701"/>
    <cellStyle name="Normalny 6 2 2 5 2 2 3" xfId="11885"/>
    <cellStyle name="Normalny 6 2 2 5 2 2 3 2" xfId="25115"/>
    <cellStyle name="Normalny 6 2 2 5 2 2 3 2 2" xfId="51310"/>
    <cellStyle name="Normalny 6 2 2 5 2 2 3 3" xfId="38232"/>
    <cellStyle name="Normalny 6 2 2 5 2 2 4" xfId="18533"/>
    <cellStyle name="Normalny 6 2 2 5 2 2 4 2" xfId="44789"/>
    <cellStyle name="Normalny 6 2 2 5 2 2 5" xfId="31700"/>
    <cellStyle name="Normalny 6 2 2 5 2 3" xfId="5168"/>
    <cellStyle name="Normalny 6 2 2 5 2 3 2" xfId="11887"/>
    <cellStyle name="Normalny 6 2 2 5 2 3 2 2" xfId="25117"/>
    <cellStyle name="Normalny 6 2 2 5 2 3 2 2 2" xfId="51312"/>
    <cellStyle name="Normalny 6 2 2 5 2 3 2 3" xfId="38234"/>
    <cellStyle name="Normalny 6 2 2 5 2 3 3" xfId="18535"/>
    <cellStyle name="Normalny 6 2 2 5 2 3 3 2" xfId="44791"/>
    <cellStyle name="Normalny 6 2 2 5 2 3 4" xfId="31702"/>
    <cellStyle name="Normalny 6 2 2 5 2 4" xfId="11884"/>
    <cellStyle name="Normalny 6 2 2 5 2 4 2" xfId="25114"/>
    <cellStyle name="Normalny 6 2 2 5 2 4 2 2" xfId="51309"/>
    <cellStyle name="Normalny 6 2 2 5 2 4 3" xfId="38231"/>
    <cellStyle name="Normalny 6 2 2 5 2 5" xfId="18532"/>
    <cellStyle name="Normalny 6 2 2 5 2 5 2" xfId="44788"/>
    <cellStyle name="Normalny 6 2 2 5 2 6" xfId="31699"/>
    <cellStyle name="Normalny 6 2 2 5 3" xfId="5169"/>
    <cellStyle name="Normalny 6 2 2 5 3 2" xfId="5170"/>
    <cellStyle name="Normalny 6 2 2 5 3 2 2" xfId="11889"/>
    <cellStyle name="Normalny 6 2 2 5 3 2 2 2" xfId="25119"/>
    <cellStyle name="Normalny 6 2 2 5 3 2 2 2 2" xfId="51314"/>
    <cellStyle name="Normalny 6 2 2 5 3 2 2 3" xfId="38236"/>
    <cellStyle name="Normalny 6 2 2 5 3 2 3" xfId="18537"/>
    <cellStyle name="Normalny 6 2 2 5 3 2 3 2" xfId="44793"/>
    <cellStyle name="Normalny 6 2 2 5 3 2 4" xfId="31704"/>
    <cellStyle name="Normalny 6 2 2 5 3 3" xfId="11888"/>
    <cellStyle name="Normalny 6 2 2 5 3 3 2" xfId="25118"/>
    <cellStyle name="Normalny 6 2 2 5 3 3 2 2" xfId="51313"/>
    <cellStyle name="Normalny 6 2 2 5 3 3 3" xfId="38235"/>
    <cellStyle name="Normalny 6 2 2 5 3 4" xfId="18536"/>
    <cellStyle name="Normalny 6 2 2 5 3 4 2" xfId="44792"/>
    <cellStyle name="Normalny 6 2 2 5 3 5" xfId="31703"/>
    <cellStyle name="Normalny 6 2 2 5 4" xfId="5171"/>
    <cellStyle name="Normalny 6 2 2 5 4 2" xfId="11890"/>
    <cellStyle name="Normalny 6 2 2 5 4 2 2" xfId="25120"/>
    <cellStyle name="Normalny 6 2 2 5 4 2 2 2" xfId="51315"/>
    <cellStyle name="Normalny 6 2 2 5 4 2 3" xfId="38237"/>
    <cellStyle name="Normalny 6 2 2 5 4 3" xfId="18538"/>
    <cellStyle name="Normalny 6 2 2 5 4 3 2" xfId="44794"/>
    <cellStyle name="Normalny 6 2 2 5 4 4" xfId="31705"/>
    <cellStyle name="Normalny 6 2 2 5 5" xfId="11883"/>
    <cellStyle name="Normalny 6 2 2 5 5 2" xfId="25113"/>
    <cellStyle name="Normalny 6 2 2 5 5 2 2" xfId="51308"/>
    <cellStyle name="Normalny 6 2 2 5 5 3" xfId="38230"/>
    <cellStyle name="Normalny 6 2 2 5 6" xfId="18531"/>
    <cellStyle name="Normalny 6 2 2 5 6 2" xfId="44787"/>
    <cellStyle name="Normalny 6 2 2 5 7" xfId="31698"/>
    <cellStyle name="Normalny 6 2 2 6" xfId="5172"/>
    <cellStyle name="Normalny 6 2 2 6 2" xfId="5173"/>
    <cellStyle name="Normalny 6 2 2 6 2 2" xfId="5174"/>
    <cellStyle name="Normalny 6 2 2 6 2 2 2" xfId="11893"/>
    <cellStyle name="Normalny 6 2 2 6 2 2 2 2" xfId="25123"/>
    <cellStyle name="Normalny 6 2 2 6 2 2 2 2 2" xfId="51318"/>
    <cellStyle name="Normalny 6 2 2 6 2 2 2 3" xfId="38240"/>
    <cellStyle name="Normalny 6 2 2 6 2 2 3" xfId="18541"/>
    <cellStyle name="Normalny 6 2 2 6 2 2 3 2" xfId="44797"/>
    <cellStyle name="Normalny 6 2 2 6 2 2 4" xfId="31708"/>
    <cellStyle name="Normalny 6 2 2 6 2 3" xfId="11892"/>
    <cellStyle name="Normalny 6 2 2 6 2 3 2" xfId="25122"/>
    <cellStyle name="Normalny 6 2 2 6 2 3 2 2" xfId="51317"/>
    <cellStyle name="Normalny 6 2 2 6 2 3 3" xfId="38239"/>
    <cellStyle name="Normalny 6 2 2 6 2 4" xfId="18540"/>
    <cellStyle name="Normalny 6 2 2 6 2 4 2" xfId="44796"/>
    <cellStyle name="Normalny 6 2 2 6 2 5" xfId="31707"/>
    <cellStyle name="Normalny 6 2 2 6 3" xfId="5175"/>
    <cellStyle name="Normalny 6 2 2 6 3 2" xfId="11894"/>
    <cellStyle name="Normalny 6 2 2 6 3 2 2" xfId="25124"/>
    <cellStyle name="Normalny 6 2 2 6 3 2 2 2" xfId="51319"/>
    <cellStyle name="Normalny 6 2 2 6 3 2 3" xfId="38241"/>
    <cellStyle name="Normalny 6 2 2 6 3 3" xfId="18542"/>
    <cellStyle name="Normalny 6 2 2 6 3 3 2" xfId="44798"/>
    <cellStyle name="Normalny 6 2 2 6 3 4" xfId="31709"/>
    <cellStyle name="Normalny 6 2 2 6 4" xfId="11891"/>
    <cellStyle name="Normalny 6 2 2 6 4 2" xfId="25121"/>
    <cellStyle name="Normalny 6 2 2 6 4 2 2" xfId="51316"/>
    <cellStyle name="Normalny 6 2 2 6 4 3" xfId="38238"/>
    <cellStyle name="Normalny 6 2 2 6 5" xfId="18539"/>
    <cellStyle name="Normalny 6 2 2 6 5 2" xfId="44795"/>
    <cellStyle name="Normalny 6 2 2 6 6" xfId="31706"/>
    <cellStyle name="Normalny 6 2 2 7" xfId="5176"/>
    <cellStyle name="Normalny 6 2 2 7 2" xfId="5177"/>
    <cellStyle name="Normalny 6 2 2 7 2 2" xfId="11896"/>
    <cellStyle name="Normalny 6 2 2 7 2 2 2" xfId="25126"/>
    <cellStyle name="Normalny 6 2 2 7 2 2 2 2" xfId="51321"/>
    <cellStyle name="Normalny 6 2 2 7 2 2 3" xfId="38243"/>
    <cellStyle name="Normalny 6 2 2 7 2 3" xfId="18544"/>
    <cellStyle name="Normalny 6 2 2 7 2 3 2" xfId="44800"/>
    <cellStyle name="Normalny 6 2 2 7 2 4" xfId="31711"/>
    <cellStyle name="Normalny 6 2 2 7 3" xfId="11895"/>
    <cellStyle name="Normalny 6 2 2 7 3 2" xfId="25125"/>
    <cellStyle name="Normalny 6 2 2 7 3 2 2" xfId="51320"/>
    <cellStyle name="Normalny 6 2 2 7 3 3" xfId="38242"/>
    <cellStyle name="Normalny 6 2 2 7 4" xfId="18543"/>
    <cellStyle name="Normalny 6 2 2 7 4 2" xfId="44799"/>
    <cellStyle name="Normalny 6 2 2 7 5" xfId="31710"/>
    <cellStyle name="Normalny 6 2 2 8" xfId="5178"/>
    <cellStyle name="Normalny 6 2 2 8 2" xfId="11897"/>
    <cellStyle name="Normalny 6 2 2 8 2 2" xfId="25127"/>
    <cellStyle name="Normalny 6 2 2 8 2 2 2" xfId="51322"/>
    <cellStyle name="Normalny 6 2 2 8 2 3" xfId="38244"/>
    <cellStyle name="Normalny 6 2 2 8 3" xfId="18545"/>
    <cellStyle name="Normalny 6 2 2 8 3 2" xfId="44801"/>
    <cellStyle name="Normalny 6 2 2 8 4" xfId="31712"/>
    <cellStyle name="Normalny 6 2 2 9" xfId="7071"/>
    <cellStyle name="Normalny 6 2 2 9 2" xfId="13669"/>
    <cellStyle name="Normalny 6 2 2 9 2 2" xfId="26898"/>
    <cellStyle name="Normalny 6 2 2 9 2 2 2" xfId="53064"/>
    <cellStyle name="Normalny 6 2 2 9 2 3" xfId="39986"/>
    <cellStyle name="Normalny 6 2 2 9 3" xfId="20317"/>
    <cellStyle name="Normalny 6 2 2 9 3 2" xfId="46543"/>
    <cellStyle name="Normalny 6 2 2 9 4" xfId="33453"/>
    <cellStyle name="Normalny 6 2 3" xfId="5179"/>
    <cellStyle name="Normalny 6 2 3 10" xfId="7072"/>
    <cellStyle name="Normalny 6 2 3 10 2" xfId="13670"/>
    <cellStyle name="Normalny 6 2 3 10 2 2" xfId="26899"/>
    <cellStyle name="Normalny 6 2 3 10 2 2 2" xfId="53065"/>
    <cellStyle name="Normalny 6 2 3 10 2 3" xfId="39987"/>
    <cellStyle name="Normalny 6 2 3 10 3" xfId="20318"/>
    <cellStyle name="Normalny 6 2 3 10 3 2" xfId="46544"/>
    <cellStyle name="Normalny 6 2 3 10 4" xfId="33454"/>
    <cellStyle name="Normalny 6 2 3 11" xfId="11898"/>
    <cellStyle name="Normalny 6 2 3 11 2" xfId="25128"/>
    <cellStyle name="Normalny 6 2 3 11 2 2" xfId="51323"/>
    <cellStyle name="Normalny 6 2 3 11 3" xfId="38245"/>
    <cellStyle name="Normalny 6 2 3 12" xfId="18546"/>
    <cellStyle name="Normalny 6 2 3 12 2" xfId="44802"/>
    <cellStyle name="Normalny 6 2 3 13" xfId="31713"/>
    <cellStyle name="Normalny 6 2 3 2" xfId="5180"/>
    <cellStyle name="Normalny 6 2 3 2 10" xfId="7003"/>
    <cellStyle name="Normalny 6 2 3 2 10 2" xfId="13602"/>
    <cellStyle name="Normalny 6 2 3 2 10 2 2" xfId="26832"/>
    <cellStyle name="Normalny 6 2 3 2 10 2 2 2" xfId="53016"/>
    <cellStyle name="Normalny 6 2 3 2 10 2 3" xfId="39938"/>
    <cellStyle name="Normalny 6 2 3 2 10 3" xfId="20250"/>
    <cellStyle name="Normalny 6 2 3 2 10 3 2" xfId="46495"/>
    <cellStyle name="Normalny 6 2 3 2 10 4" xfId="33406"/>
    <cellStyle name="Normalny 6 2 3 2 11" xfId="11899"/>
    <cellStyle name="Normalny 6 2 3 2 11 2" xfId="25129"/>
    <cellStyle name="Normalny 6 2 3 2 11 2 2" xfId="51324"/>
    <cellStyle name="Normalny 6 2 3 2 11 3" xfId="38246"/>
    <cellStyle name="Normalny 6 2 3 2 12" xfId="18547"/>
    <cellStyle name="Normalny 6 2 3 2 12 2" xfId="44803"/>
    <cellStyle name="Normalny 6 2 3 2 13" xfId="31714"/>
    <cellStyle name="Normalny 6 2 3 2 2" xfId="5181"/>
    <cellStyle name="Normalny 6 2 3 2 2 10" xfId="31715"/>
    <cellStyle name="Normalny 6 2 3 2 2 2" xfId="5182"/>
    <cellStyle name="Normalny 6 2 3 2 2 2 2" xfId="5183"/>
    <cellStyle name="Normalny 6 2 3 2 2 2 2 2" xfId="5184"/>
    <cellStyle name="Normalny 6 2 3 2 2 2 2 2 2" xfId="5185"/>
    <cellStyle name="Normalny 6 2 3 2 2 2 2 2 2 2" xfId="5186"/>
    <cellStyle name="Normalny 6 2 3 2 2 2 2 2 2 2 2" xfId="5187"/>
    <cellStyle name="Normalny 6 2 3 2 2 2 2 2 2 2 2 2" xfId="11906"/>
    <cellStyle name="Normalny 6 2 3 2 2 2 2 2 2 2 2 2 2" xfId="25136"/>
    <cellStyle name="Normalny 6 2 3 2 2 2 2 2 2 2 2 2 2 2" xfId="51331"/>
    <cellStyle name="Normalny 6 2 3 2 2 2 2 2 2 2 2 2 3" xfId="38253"/>
    <cellStyle name="Normalny 6 2 3 2 2 2 2 2 2 2 2 3" xfId="18554"/>
    <cellStyle name="Normalny 6 2 3 2 2 2 2 2 2 2 2 3 2" xfId="44810"/>
    <cellStyle name="Normalny 6 2 3 2 2 2 2 2 2 2 2 4" xfId="31721"/>
    <cellStyle name="Normalny 6 2 3 2 2 2 2 2 2 2 3" xfId="11905"/>
    <cellStyle name="Normalny 6 2 3 2 2 2 2 2 2 2 3 2" xfId="25135"/>
    <cellStyle name="Normalny 6 2 3 2 2 2 2 2 2 2 3 2 2" xfId="51330"/>
    <cellStyle name="Normalny 6 2 3 2 2 2 2 2 2 2 3 3" xfId="38252"/>
    <cellStyle name="Normalny 6 2 3 2 2 2 2 2 2 2 4" xfId="18553"/>
    <cellStyle name="Normalny 6 2 3 2 2 2 2 2 2 2 4 2" xfId="44809"/>
    <cellStyle name="Normalny 6 2 3 2 2 2 2 2 2 2 5" xfId="31720"/>
    <cellStyle name="Normalny 6 2 3 2 2 2 2 2 2 3" xfId="5188"/>
    <cellStyle name="Normalny 6 2 3 2 2 2 2 2 2 3 2" xfId="11907"/>
    <cellStyle name="Normalny 6 2 3 2 2 2 2 2 2 3 2 2" xfId="25137"/>
    <cellStyle name="Normalny 6 2 3 2 2 2 2 2 2 3 2 2 2" xfId="51332"/>
    <cellStyle name="Normalny 6 2 3 2 2 2 2 2 2 3 2 3" xfId="38254"/>
    <cellStyle name="Normalny 6 2 3 2 2 2 2 2 2 3 3" xfId="18555"/>
    <cellStyle name="Normalny 6 2 3 2 2 2 2 2 2 3 3 2" xfId="44811"/>
    <cellStyle name="Normalny 6 2 3 2 2 2 2 2 2 3 4" xfId="31722"/>
    <cellStyle name="Normalny 6 2 3 2 2 2 2 2 2 4" xfId="11904"/>
    <cellStyle name="Normalny 6 2 3 2 2 2 2 2 2 4 2" xfId="25134"/>
    <cellStyle name="Normalny 6 2 3 2 2 2 2 2 2 4 2 2" xfId="51329"/>
    <cellStyle name="Normalny 6 2 3 2 2 2 2 2 2 4 3" xfId="38251"/>
    <cellStyle name="Normalny 6 2 3 2 2 2 2 2 2 5" xfId="18552"/>
    <cellStyle name="Normalny 6 2 3 2 2 2 2 2 2 5 2" xfId="44808"/>
    <cellStyle name="Normalny 6 2 3 2 2 2 2 2 2 6" xfId="31719"/>
    <cellStyle name="Normalny 6 2 3 2 2 2 2 2 3" xfId="5189"/>
    <cellStyle name="Normalny 6 2 3 2 2 2 2 2 3 2" xfId="5190"/>
    <cellStyle name="Normalny 6 2 3 2 2 2 2 2 3 2 2" xfId="11909"/>
    <cellStyle name="Normalny 6 2 3 2 2 2 2 2 3 2 2 2" xfId="25139"/>
    <cellStyle name="Normalny 6 2 3 2 2 2 2 2 3 2 2 2 2" xfId="51334"/>
    <cellStyle name="Normalny 6 2 3 2 2 2 2 2 3 2 2 3" xfId="38256"/>
    <cellStyle name="Normalny 6 2 3 2 2 2 2 2 3 2 3" xfId="18557"/>
    <cellStyle name="Normalny 6 2 3 2 2 2 2 2 3 2 3 2" xfId="44813"/>
    <cellStyle name="Normalny 6 2 3 2 2 2 2 2 3 2 4" xfId="31724"/>
    <cellStyle name="Normalny 6 2 3 2 2 2 2 2 3 3" xfId="11908"/>
    <cellStyle name="Normalny 6 2 3 2 2 2 2 2 3 3 2" xfId="25138"/>
    <cellStyle name="Normalny 6 2 3 2 2 2 2 2 3 3 2 2" xfId="51333"/>
    <cellStyle name="Normalny 6 2 3 2 2 2 2 2 3 3 3" xfId="38255"/>
    <cellStyle name="Normalny 6 2 3 2 2 2 2 2 3 4" xfId="18556"/>
    <cellStyle name="Normalny 6 2 3 2 2 2 2 2 3 4 2" xfId="44812"/>
    <cellStyle name="Normalny 6 2 3 2 2 2 2 2 3 5" xfId="31723"/>
    <cellStyle name="Normalny 6 2 3 2 2 2 2 2 4" xfId="5191"/>
    <cellStyle name="Normalny 6 2 3 2 2 2 2 2 4 2" xfId="11910"/>
    <cellStyle name="Normalny 6 2 3 2 2 2 2 2 4 2 2" xfId="25140"/>
    <cellStyle name="Normalny 6 2 3 2 2 2 2 2 4 2 2 2" xfId="51335"/>
    <cellStyle name="Normalny 6 2 3 2 2 2 2 2 4 2 3" xfId="38257"/>
    <cellStyle name="Normalny 6 2 3 2 2 2 2 2 4 3" xfId="18558"/>
    <cellStyle name="Normalny 6 2 3 2 2 2 2 2 4 3 2" xfId="44814"/>
    <cellStyle name="Normalny 6 2 3 2 2 2 2 2 4 4" xfId="31725"/>
    <cellStyle name="Normalny 6 2 3 2 2 2 2 2 5" xfId="11903"/>
    <cellStyle name="Normalny 6 2 3 2 2 2 2 2 5 2" xfId="25133"/>
    <cellStyle name="Normalny 6 2 3 2 2 2 2 2 5 2 2" xfId="51328"/>
    <cellStyle name="Normalny 6 2 3 2 2 2 2 2 5 3" xfId="38250"/>
    <cellStyle name="Normalny 6 2 3 2 2 2 2 2 6" xfId="18551"/>
    <cellStyle name="Normalny 6 2 3 2 2 2 2 2 6 2" xfId="44807"/>
    <cellStyle name="Normalny 6 2 3 2 2 2 2 2 7" xfId="31718"/>
    <cellStyle name="Normalny 6 2 3 2 2 2 2 3" xfId="5192"/>
    <cellStyle name="Normalny 6 2 3 2 2 2 2 3 2" xfId="5193"/>
    <cellStyle name="Normalny 6 2 3 2 2 2 2 3 2 2" xfId="5194"/>
    <cellStyle name="Normalny 6 2 3 2 2 2 2 3 2 2 2" xfId="11913"/>
    <cellStyle name="Normalny 6 2 3 2 2 2 2 3 2 2 2 2" xfId="25143"/>
    <cellStyle name="Normalny 6 2 3 2 2 2 2 3 2 2 2 2 2" xfId="51338"/>
    <cellStyle name="Normalny 6 2 3 2 2 2 2 3 2 2 2 3" xfId="38260"/>
    <cellStyle name="Normalny 6 2 3 2 2 2 2 3 2 2 3" xfId="18561"/>
    <cellStyle name="Normalny 6 2 3 2 2 2 2 3 2 2 3 2" xfId="44817"/>
    <cellStyle name="Normalny 6 2 3 2 2 2 2 3 2 2 4" xfId="31728"/>
    <cellStyle name="Normalny 6 2 3 2 2 2 2 3 2 3" xfId="11912"/>
    <cellStyle name="Normalny 6 2 3 2 2 2 2 3 2 3 2" xfId="25142"/>
    <cellStyle name="Normalny 6 2 3 2 2 2 2 3 2 3 2 2" xfId="51337"/>
    <cellStyle name="Normalny 6 2 3 2 2 2 2 3 2 3 3" xfId="38259"/>
    <cellStyle name="Normalny 6 2 3 2 2 2 2 3 2 4" xfId="18560"/>
    <cellStyle name="Normalny 6 2 3 2 2 2 2 3 2 4 2" xfId="44816"/>
    <cellStyle name="Normalny 6 2 3 2 2 2 2 3 2 5" xfId="31727"/>
    <cellStyle name="Normalny 6 2 3 2 2 2 2 3 3" xfId="5195"/>
    <cellStyle name="Normalny 6 2 3 2 2 2 2 3 3 2" xfId="11914"/>
    <cellStyle name="Normalny 6 2 3 2 2 2 2 3 3 2 2" xfId="25144"/>
    <cellStyle name="Normalny 6 2 3 2 2 2 2 3 3 2 2 2" xfId="51339"/>
    <cellStyle name="Normalny 6 2 3 2 2 2 2 3 3 2 3" xfId="38261"/>
    <cellStyle name="Normalny 6 2 3 2 2 2 2 3 3 3" xfId="18562"/>
    <cellStyle name="Normalny 6 2 3 2 2 2 2 3 3 3 2" xfId="44818"/>
    <cellStyle name="Normalny 6 2 3 2 2 2 2 3 3 4" xfId="31729"/>
    <cellStyle name="Normalny 6 2 3 2 2 2 2 3 4" xfId="11911"/>
    <cellStyle name="Normalny 6 2 3 2 2 2 2 3 4 2" xfId="25141"/>
    <cellStyle name="Normalny 6 2 3 2 2 2 2 3 4 2 2" xfId="51336"/>
    <cellStyle name="Normalny 6 2 3 2 2 2 2 3 4 3" xfId="38258"/>
    <cellStyle name="Normalny 6 2 3 2 2 2 2 3 5" xfId="18559"/>
    <cellStyle name="Normalny 6 2 3 2 2 2 2 3 5 2" xfId="44815"/>
    <cellStyle name="Normalny 6 2 3 2 2 2 2 3 6" xfId="31726"/>
    <cellStyle name="Normalny 6 2 3 2 2 2 2 4" xfId="5196"/>
    <cellStyle name="Normalny 6 2 3 2 2 2 2 4 2" xfId="5197"/>
    <cellStyle name="Normalny 6 2 3 2 2 2 2 4 2 2" xfId="11916"/>
    <cellStyle name="Normalny 6 2 3 2 2 2 2 4 2 2 2" xfId="25146"/>
    <cellStyle name="Normalny 6 2 3 2 2 2 2 4 2 2 2 2" xfId="51341"/>
    <cellStyle name="Normalny 6 2 3 2 2 2 2 4 2 2 3" xfId="38263"/>
    <cellStyle name="Normalny 6 2 3 2 2 2 2 4 2 3" xfId="18564"/>
    <cellStyle name="Normalny 6 2 3 2 2 2 2 4 2 3 2" xfId="44820"/>
    <cellStyle name="Normalny 6 2 3 2 2 2 2 4 2 4" xfId="31731"/>
    <cellStyle name="Normalny 6 2 3 2 2 2 2 4 3" xfId="11915"/>
    <cellStyle name="Normalny 6 2 3 2 2 2 2 4 3 2" xfId="25145"/>
    <cellStyle name="Normalny 6 2 3 2 2 2 2 4 3 2 2" xfId="51340"/>
    <cellStyle name="Normalny 6 2 3 2 2 2 2 4 3 3" xfId="38262"/>
    <cellStyle name="Normalny 6 2 3 2 2 2 2 4 4" xfId="18563"/>
    <cellStyle name="Normalny 6 2 3 2 2 2 2 4 4 2" xfId="44819"/>
    <cellStyle name="Normalny 6 2 3 2 2 2 2 4 5" xfId="31730"/>
    <cellStyle name="Normalny 6 2 3 2 2 2 2 5" xfId="5198"/>
    <cellStyle name="Normalny 6 2 3 2 2 2 2 5 2" xfId="11917"/>
    <cellStyle name="Normalny 6 2 3 2 2 2 2 5 2 2" xfId="25147"/>
    <cellStyle name="Normalny 6 2 3 2 2 2 2 5 2 2 2" xfId="51342"/>
    <cellStyle name="Normalny 6 2 3 2 2 2 2 5 2 3" xfId="38264"/>
    <cellStyle name="Normalny 6 2 3 2 2 2 2 5 3" xfId="18565"/>
    <cellStyle name="Normalny 6 2 3 2 2 2 2 5 3 2" xfId="44821"/>
    <cellStyle name="Normalny 6 2 3 2 2 2 2 5 4" xfId="31732"/>
    <cellStyle name="Normalny 6 2 3 2 2 2 2 6" xfId="11902"/>
    <cellStyle name="Normalny 6 2 3 2 2 2 2 6 2" xfId="25132"/>
    <cellStyle name="Normalny 6 2 3 2 2 2 2 6 2 2" xfId="51327"/>
    <cellStyle name="Normalny 6 2 3 2 2 2 2 6 3" xfId="38249"/>
    <cellStyle name="Normalny 6 2 3 2 2 2 2 7" xfId="18550"/>
    <cellStyle name="Normalny 6 2 3 2 2 2 2 7 2" xfId="44806"/>
    <cellStyle name="Normalny 6 2 3 2 2 2 2 8" xfId="31717"/>
    <cellStyle name="Normalny 6 2 3 2 2 2 3" xfId="5199"/>
    <cellStyle name="Normalny 6 2 3 2 2 2 3 2" xfId="5200"/>
    <cellStyle name="Normalny 6 2 3 2 2 2 3 2 2" xfId="5201"/>
    <cellStyle name="Normalny 6 2 3 2 2 2 3 2 2 2" xfId="5202"/>
    <cellStyle name="Normalny 6 2 3 2 2 2 3 2 2 2 2" xfId="11921"/>
    <cellStyle name="Normalny 6 2 3 2 2 2 3 2 2 2 2 2" xfId="25151"/>
    <cellStyle name="Normalny 6 2 3 2 2 2 3 2 2 2 2 2 2" xfId="51346"/>
    <cellStyle name="Normalny 6 2 3 2 2 2 3 2 2 2 2 3" xfId="38268"/>
    <cellStyle name="Normalny 6 2 3 2 2 2 3 2 2 2 3" xfId="18569"/>
    <cellStyle name="Normalny 6 2 3 2 2 2 3 2 2 2 3 2" xfId="44825"/>
    <cellStyle name="Normalny 6 2 3 2 2 2 3 2 2 2 4" xfId="31736"/>
    <cellStyle name="Normalny 6 2 3 2 2 2 3 2 2 3" xfId="11920"/>
    <cellStyle name="Normalny 6 2 3 2 2 2 3 2 2 3 2" xfId="25150"/>
    <cellStyle name="Normalny 6 2 3 2 2 2 3 2 2 3 2 2" xfId="51345"/>
    <cellStyle name="Normalny 6 2 3 2 2 2 3 2 2 3 3" xfId="38267"/>
    <cellStyle name="Normalny 6 2 3 2 2 2 3 2 2 4" xfId="18568"/>
    <cellStyle name="Normalny 6 2 3 2 2 2 3 2 2 4 2" xfId="44824"/>
    <cellStyle name="Normalny 6 2 3 2 2 2 3 2 2 5" xfId="31735"/>
    <cellStyle name="Normalny 6 2 3 2 2 2 3 2 3" xfId="5203"/>
    <cellStyle name="Normalny 6 2 3 2 2 2 3 2 3 2" xfId="11922"/>
    <cellStyle name="Normalny 6 2 3 2 2 2 3 2 3 2 2" xfId="25152"/>
    <cellStyle name="Normalny 6 2 3 2 2 2 3 2 3 2 2 2" xfId="51347"/>
    <cellStyle name="Normalny 6 2 3 2 2 2 3 2 3 2 3" xfId="38269"/>
    <cellStyle name="Normalny 6 2 3 2 2 2 3 2 3 3" xfId="18570"/>
    <cellStyle name="Normalny 6 2 3 2 2 2 3 2 3 3 2" xfId="44826"/>
    <cellStyle name="Normalny 6 2 3 2 2 2 3 2 3 4" xfId="31737"/>
    <cellStyle name="Normalny 6 2 3 2 2 2 3 2 4" xfId="11919"/>
    <cellStyle name="Normalny 6 2 3 2 2 2 3 2 4 2" xfId="25149"/>
    <cellStyle name="Normalny 6 2 3 2 2 2 3 2 4 2 2" xfId="51344"/>
    <cellStyle name="Normalny 6 2 3 2 2 2 3 2 4 3" xfId="38266"/>
    <cellStyle name="Normalny 6 2 3 2 2 2 3 2 5" xfId="18567"/>
    <cellStyle name="Normalny 6 2 3 2 2 2 3 2 5 2" xfId="44823"/>
    <cellStyle name="Normalny 6 2 3 2 2 2 3 2 6" xfId="31734"/>
    <cellStyle name="Normalny 6 2 3 2 2 2 3 3" xfId="5204"/>
    <cellStyle name="Normalny 6 2 3 2 2 2 3 3 2" xfId="5205"/>
    <cellStyle name="Normalny 6 2 3 2 2 2 3 3 2 2" xfId="11924"/>
    <cellStyle name="Normalny 6 2 3 2 2 2 3 3 2 2 2" xfId="25154"/>
    <cellStyle name="Normalny 6 2 3 2 2 2 3 3 2 2 2 2" xfId="51349"/>
    <cellStyle name="Normalny 6 2 3 2 2 2 3 3 2 2 3" xfId="38271"/>
    <cellStyle name="Normalny 6 2 3 2 2 2 3 3 2 3" xfId="18572"/>
    <cellStyle name="Normalny 6 2 3 2 2 2 3 3 2 3 2" xfId="44828"/>
    <cellStyle name="Normalny 6 2 3 2 2 2 3 3 2 4" xfId="31739"/>
    <cellStyle name="Normalny 6 2 3 2 2 2 3 3 3" xfId="11923"/>
    <cellStyle name="Normalny 6 2 3 2 2 2 3 3 3 2" xfId="25153"/>
    <cellStyle name="Normalny 6 2 3 2 2 2 3 3 3 2 2" xfId="51348"/>
    <cellStyle name="Normalny 6 2 3 2 2 2 3 3 3 3" xfId="38270"/>
    <cellStyle name="Normalny 6 2 3 2 2 2 3 3 4" xfId="18571"/>
    <cellStyle name="Normalny 6 2 3 2 2 2 3 3 4 2" xfId="44827"/>
    <cellStyle name="Normalny 6 2 3 2 2 2 3 3 5" xfId="31738"/>
    <cellStyle name="Normalny 6 2 3 2 2 2 3 4" xfId="5206"/>
    <cellStyle name="Normalny 6 2 3 2 2 2 3 4 2" xfId="11925"/>
    <cellStyle name="Normalny 6 2 3 2 2 2 3 4 2 2" xfId="25155"/>
    <cellStyle name="Normalny 6 2 3 2 2 2 3 4 2 2 2" xfId="51350"/>
    <cellStyle name="Normalny 6 2 3 2 2 2 3 4 2 3" xfId="38272"/>
    <cellStyle name="Normalny 6 2 3 2 2 2 3 4 3" xfId="18573"/>
    <cellStyle name="Normalny 6 2 3 2 2 2 3 4 3 2" xfId="44829"/>
    <cellStyle name="Normalny 6 2 3 2 2 2 3 4 4" xfId="31740"/>
    <cellStyle name="Normalny 6 2 3 2 2 2 3 5" xfId="11918"/>
    <cellStyle name="Normalny 6 2 3 2 2 2 3 5 2" xfId="25148"/>
    <cellStyle name="Normalny 6 2 3 2 2 2 3 5 2 2" xfId="51343"/>
    <cellStyle name="Normalny 6 2 3 2 2 2 3 5 3" xfId="38265"/>
    <cellStyle name="Normalny 6 2 3 2 2 2 3 6" xfId="18566"/>
    <cellStyle name="Normalny 6 2 3 2 2 2 3 6 2" xfId="44822"/>
    <cellStyle name="Normalny 6 2 3 2 2 2 3 7" xfId="31733"/>
    <cellStyle name="Normalny 6 2 3 2 2 2 4" xfId="5207"/>
    <cellStyle name="Normalny 6 2 3 2 2 2 4 2" xfId="5208"/>
    <cellStyle name="Normalny 6 2 3 2 2 2 4 2 2" xfId="5209"/>
    <cellStyle name="Normalny 6 2 3 2 2 2 4 2 2 2" xfId="11928"/>
    <cellStyle name="Normalny 6 2 3 2 2 2 4 2 2 2 2" xfId="25158"/>
    <cellStyle name="Normalny 6 2 3 2 2 2 4 2 2 2 2 2" xfId="51353"/>
    <cellStyle name="Normalny 6 2 3 2 2 2 4 2 2 2 3" xfId="38275"/>
    <cellStyle name="Normalny 6 2 3 2 2 2 4 2 2 3" xfId="18576"/>
    <cellStyle name="Normalny 6 2 3 2 2 2 4 2 2 3 2" xfId="44832"/>
    <cellStyle name="Normalny 6 2 3 2 2 2 4 2 2 4" xfId="31743"/>
    <cellStyle name="Normalny 6 2 3 2 2 2 4 2 3" xfId="11927"/>
    <cellStyle name="Normalny 6 2 3 2 2 2 4 2 3 2" xfId="25157"/>
    <cellStyle name="Normalny 6 2 3 2 2 2 4 2 3 2 2" xfId="51352"/>
    <cellStyle name="Normalny 6 2 3 2 2 2 4 2 3 3" xfId="38274"/>
    <cellStyle name="Normalny 6 2 3 2 2 2 4 2 4" xfId="18575"/>
    <cellStyle name="Normalny 6 2 3 2 2 2 4 2 4 2" xfId="44831"/>
    <cellStyle name="Normalny 6 2 3 2 2 2 4 2 5" xfId="31742"/>
    <cellStyle name="Normalny 6 2 3 2 2 2 4 3" xfId="5210"/>
    <cellStyle name="Normalny 6 2 3 2 2 2 4 3 2" xfId="11929"/>
    <cellStyle name="Normalny 6 2 3 2 2 2 4 3 2 2" xfId="25159"/>
    <cellStyle name="Normalny 6 2 3 2 2 2 4 3 2 2 2" xfId="51354"/>
    <cellStyle name="Normalny 6 2 3 2 2 2 4 3 2 3" xfId="38276"/>
    <cellStyle name="Normalny 6 2 3 2 2 2 4 3 3" xfId="18577"/>
    <cellStyle name="Normalny 6 2 3 2 2 2 4 3 3 2" xfId="44833"/>
    <cellStyle name="Normalny 6 2 3 2 2 2 4 3 4" xfId="31744"/>
    <cellStyle name="Normalny 6 2 3 2 2 2 4 4" xfId="11926"/>
    <cellStyle name="Normalny 6 2 3 2 2 2 4 4 2" xfId="25156"/>
    <cellStyle name="Normalny 6 2 3 2 2 2 4 4 2 2" xfId="51351"/>
    <cellStyle name="Normalny 6 2 3 2 2 2 4 4 3" xfId="38273"/>
    <cellStyle name="Normalny 6 2 3 2 2 2 4 5" xfId="18574"/>
    <cellStyle name="Normalny 6 2 3 2 2 2 4 5 2" xfId="44830"/>
    <cellStyle name="Normalny 6 2 3 2 2 2 4 6" xfId="31741"/>
    <cellStyle name="Normalny 6 2 3 2 2 2 5" xfId="5211"/>
    <cellStyle name="Normalny 6 2 3 2 2 2 5 2" xfId="5212"/>
    <cellStyle name="Normalny 6 2 3 2 2 2 5 2 2" xfId="11931"/>
    <cellStyle name="Normalny 6 2 3 2 2 2 5 2 2 2" xfId="25161"/>
    <cellStyle name="Normalny 6 2 3 2 2 2 5 2 2 2 2" xfId="51356"/>
    <cellStyle name="Normalny 6 2 3 2 2 2 5 2 2 3" xfId="38278"/>
    <cellStyle name="Normalny 6 2 3 2 2 2 5 2 3" xfId="18579"/>
    <cellStyle name="Normalny 6 2 3 2 2 2 5 2 3 2" xfId="44835"/>
    <cellStyle name="Normalny 6 2 3 2 2 2 5 2 4" xfId="31746"/>
    <cellStyle name="Normalny 6 2 3 2 2 2 5 3" xfId="11930"/>
    <cellStyle name="Normalny 6 2 3 2 2 2 5 3 2" xfId="25160"/>
    <cellStyle name="Normalny 6 2 3 2 2 2 5 3 2 2" xfId="51355"/>
    <cellStyle name="Normalny 6 2 3 2 2 2 5 3 3" xfId="38277"/>
    <cellStyle name="Normalny 6 2 3 2 2 2 5 4" xfId="18578"/>
    <cellStyle name="Normalny 6 2 3 2 2 2 5 4 2" xfId="44834"/>
    <cellStyle name="Normalny 6 2 3 2 2 2 5 5" xfId="31745"/>
    <cellStyle name="Normalny 6 2 3 2 2 2 6" xfId="5213"/>
    <cellStyle name="Normalny 6 2 3 2 2 2 6 2" xfId="11932"/>
    <cellStyle name="Normalny 6 2 3 2 2 2 6 2 2" xfId="25162"/>
    <cellStyle name="Normalny 6 2 3 2 2 2 6 2 2 2" xfId="51357"/>
    <cellStyle name="Normalny 6 2 3 2 2 2 6 2 3" xfId="38279"/>
    <cellStyle name="Normalny 6 2 3 2 2 2 6 3" xfId="18580"/>
    <cellStyle name="Normalny 6 2 3 2 2 2 6 3 2" xfId="44836"/>
    <cellStyle name="Normalny 6 2 3 2 2 2 6 4" xfId="31747"/>
    <cellStyle name="Normalny 6 2 3 2 2 2 7" xfId="11901"/>
    <cellStyle name="Normalny 6 2 3 2 2 2 7 2" xfId="25131"/>
    <cellStyle name="Normalny 6 2 3 2 2 2 7 2 2" xfId="51326"/>
    <cellStyle name="Normalny 6 2 3 2 2 2 7 3" xfId="38248"/>
    <cellStyle name="Normalny 6 2 3 2 2 2 8" xfId="18549"/>
    <cellStyle name="Normalny 6 2 3 2 2 2 8 2" xfId="44805"/>
    <cellStyle name="Normalny 6 2 3 2 2 2 9" xfId="31716"/>
    <cellStyle name="Normalny 6 2 3 2 2 3" xfId="5214"/>
    <cellStyle name="Normalny 6 2 3 2 2 3 2" xfId="5215"/>
    <cellStyle name="Normalny 6 2 3 2 2 3 2 2" xfId="5216"/>
    <cellStyle name="Normalny 6 2 3 2 2 3 2 2 2" xfId="5217"/>
    <cellStyle name="Normalny 6 2 3 2 2 3 2 2 2 2" xfId="5218"/>
    <cellStyle name="Normalny 6 2 3 2 2 3 2 2 2 2 2" xfId="11937"/>
    <cellStyle name="Normalny 6 2 3 2 2 3 2 2 2 2 2 2" xfId="25167"/>
    <cellStyle name="Normalny 6 2 3 2 2 3 2 2 2 2 2 2 2" xfId="51362"/>
    <cellStyle name="Normalny 6 2 3 2 2 3 2 2 2 2 2 3" xfId="38284"/>
    <cellStyle name="Normalny 6 2 3 2 2 3 2 2 2 2 3" xfId="18585"/>
    <cellStyle name="Normalny 6 2 3 2 2 3 2 2 2 2 3 2" xfId="44841"/>
    <cellStyle name="Normalny 6 2 3 2 2 3 2 2 2 2 4" xfId="31752"/>
    <cellStyle name="Normalny 6 2 3 2 2 3 2 2 2 3" xfId="11936"/>
    <cellStyle name="Normalny 6 2 3 2 2 3 2 2 2 3 2" xfId="25166"/>
    <cellStyle name="Normalny 6 2 3 2 2 3 2 2 2 3 2 2" xfId="51361"/>
    <cellStyle name="Normalny 6 2 3 2 2 3 2 2 2 3 3" xfId="38283"/>
    <cellStyle name="Normalny 6 2 3 2 2 3 2 2 2 4" xfId="18584"/>
    <cellStyle name="Normalny 6 2 3 2 2 3 2 2 2 4 2" xfId="44840"/>
    <cellStyle name="Normalny 6 2 3 2 2 3 2 2 2 5" xfId="31751"/>
    <cellStyle name="Normalny 6 2 3 2 2 3 2 2 3" xfId="5219"/>
    <cellStyle name="Normalny 6 2 3 2 2 3 2 2 3 2" xfId="11938"/>
    <cellStyle name="Normalny 6 2 3 2 2 3 2 2 3 2 2" xfId="25168"/>
    <cellStyle name="Normalny 6 2 3 2 2 3 2 2 3 2 2 2" xfId="51363"/>
    <cellStyle name="Normalny 6 2 3 2 2 3 2 2 3 2 3" xfId="38285"/>
    <cellStyle name="Normalny 6 2 3 2 2 3 2 2 3 3" xfId="18586"/>
    <cellStyle name="Normalny 6 2 3 2 2 3 2 2 3 3 2" xfId="44842"/>
    <cellStyle name="Normalny 6 2 3 2 2 3 2 2 3 4" xfId="31753"/>
    <cellStyle name="Normalny 6 2 3 2 2 3 2 2 4" xfId="11935"/>
    <cellStyle name="Normalny 6 2 3 2 2 3 2 2 4 2" xfId="25165"/>
    <cellStyle name="Normalny 6 2 3 2 2 3 2 2 4 2 2" xfId="51360"/>
    <cellStyle name="Normalny 6 2 3 2 2 3 2 2 4 3" xfId="38282"/>
    <cellStyle name="Normalny 6 2 3 2 2 3 2 2 5" xfId="18583"/>
    <cellStyle name="Normalny 6 2 3 2 2 3 2 2 5 2" xfId="44839"/>
    <cellStyle name="Normalny 6 2 3 2 2 3 2 2 6" xfId="31750"/>
    <cellStyle name="Normalny 6 2 3 2 2 3 2 3" xfId="5220"/>
    <cellStyle name="Normalny 6 2 3 2 2 3 2 3 2" xfId="5221"/>
    <cellStyle name="Normalny 6 2 3 2 2 3 2 3 2 2" xfId="11940"/>
    <cellStyle name="Normalny 6 2 3 2 2 3 2 3 2 2 2" xfId="25170"/>
    <cellStyle name="Normalny 6 2 3 2 2 3 2 3 2 2 2 2" xfId="51365"/>
    <cellStyle name="Normalny 6 2 3 2 2 3 2 3 2 2 3" xfId="38287"/>
    <cellStyle name="Normalny 6 2 3 2 2 3 2 3 2 3" xfId="18588"/>
    <cellStyle name="Normalny 6 2 3 2 2 3 2 3 2 3 2" xfId="44844"/>
    <cellStyle name="Normalny 6 2 3 2 2 3 2 3 2 4" xfId="31755"/>
    <cellStyle name="Normalny 6 2 3 2 2 3 2 3 3" xfId="11939"/>
    <cellStyle name="Normalny 6 2 3 2 2 3 2 3 3 2" xfId="25169"/>
    <cellStyle name="Normalny 6 2 3 2 2 3 2 3 3 2 2" xfId="51364"/>
    <cellStyle name="Normalny 6 2 3 2 2 3 2 3 3 3" xfId="38286"/>
    <cellStyle name="Normalny 6 2 3 2 2 3 2 3 4" xfId="18587"/>
    <cellStyle name="Normalny 6 2 3 2 2 3 2 3 4 2" xfId="44843"/>
    <cellStyle name="Normalny 6 2 3 2 2 3 2 3 5" xfId="31754"/>
    <cellStyle name="Normalny 6 2 3 2 2 3 2 4" xfId="5222"/>
    <cellStyle name="Normalny 6 2 3 2 2 3 2 4 2" xfId="11941"/>
    <cellStyle name="Normalny 6 2 3 2 2 3 2 4 2 2" xfId="25171"/>
    <cellStyle name="Normalny 6 2 3 2 2 3 2 4 2 2 2" xfId="51366"/>
    <cellStyle name="Normalny 6 2 3 2 2 3 2 4 2 3" xfId="38288"/>
    <cellStyle name="Normalny 6 2 3 2 2 3 2 4 3" xfId="18589"/>
    <cellStyle name="Normalny 6 2 3 2 2 3 2 4 3 2" xfId="44845"/>
    <cellStyle name="Normalny 6 2 3 2 2 3 2 4 4" xfId="31756"/>
    <cellStyle name="Normalny 6 2 3 2 2 3 2 5" xfId="11934"/>
    <cellStyle name="Normalny 6 2 3 2 2 3 2 5 2" xfId="25164"/>
    <cellStyle name="Normalny 6 2 3 2 2 3 2 5 2 2" xfId="51359"/>
    <cellStyle name="Normalny 6 2 3 2 2 3 2 5 3" xfId="38281"/>
    <cellStyle name="Normalny 6 2 3 2 2 3 2 6" xfId="18582"/>
    <cellStyle name="Normalny 6 2 3 2 2 3 2 6 2" xfId="44838"/>
    <cellStyle name="Normalny 6 2 3 2 2 3 2 7" xfId="31749"/>
    <cellStyle name="Normalny 6 2 3 2 2 3 3" xfId="5223"/>
    <cellStyle name="Normalny 6 2 3 2 2 3 3 2" xfId="5224"/>
    <cellStyle name="Normalny 6 2 3 2 2 3 3 2 2" xfId="5225"/>
    <cellStyle name="Normalny 6 2 3 2 2 3 3 2 2 2" xfId="11944"/>
    <cellStyle name="Normalny 6 2 3 2 2 3 3 2 2 2 2" xfId="25174"/>
    <cellStyle name="Normalny 6 2 3 2 2 3 3 2 2 2 2 2" xfId="51369"/>
    <cellStyle name="Normalny 6 2 3 2 2 3 3 2 2 2 3" xfId="38291"/>
    <cellStyle name="Normalny 6 2 3 2 2 3 3 2 2 3" xfId="18592"/>
    <cellStyle name="Normalny 6 2 3 2 2 3 3 2 2 3 2" xfId="44848"/>
    <cellStyle name="Normalny 6 2 3 2 2 3 3 2 2 4" xfId="31759"/>
    <cellStyle name="Normalny 6 2 3 2 2 3 3 2 3" xfId="11943"/>
    <cellStyle name="Normalny 6 2 3 2 2 3 3 2 3 2" xfId="25173"/>
    <cellStyle name="Normalny 6 2 3 2 2 3 3 2 3 2 2" xfId="51368"/>
    <cellStyle name="Normalny 6 2 3 2 2 3 3 2 3 3" xfId="38290"/>
    <cellStyle name="Normalny 6 2 3 2 2 3 3 2 4" xfId="18591"/>
    <cellStyle name="Normalny 6 2 3 2 2 3 3 2 4 2" xfId="44847"/>
    <cellStyle name="Normalny 6 2 3 2 2 3 3 2 5" xfId="31758"/>
    <cellStyle name="Normalny 6 2 3 2 2 3 3 3" xfId="5226"/>
    <cellStyle name="Normalny 6 2 3 2 2 3 3 3 2" xfId="11945"/>
    <cellStyle name="Normalny 6 2 3 2 2 3 3 3 2 2" xfId="25175"/>
    <cellStyle name="Normalny 6 2 3 2 2 3 3 3 2 2 2" xfId="51370"/>
    <cellStyle name="Normalny 6 2 3 2 2 3 3 3 2 3" xfId="38292"/>
    <cellStyle name="Normalny 6 2 3 2 2 3 3 3 3" xfId="18593"/>
    <cellStyle name="Normalny 6 2 3 2 2 3 3 3 3 2" xfId="44849"/>
    <cellStyle name="Normalny 6 2 3 2 2 3 3 3 4" xfId="31760"/>
    <cellStyle name="Normalny 6 2 3 2 2 3 3 4" xfId="11942"/>
    <cellStyle name="Normalny 6 2 3 2 2 3 3 4 2" xfId="25172"/>
    <cellStyle name="Normalny 6 2 3 2 2 3 3 4 2 2" xfId="51367"/>
    <cellStyle name="Normalny 6 2 3 2 2 3 3 4 3" xfId="38289"/>
    <cellStyle name="Normalny 6 2 3 2 2 3 3 5" xfId="18590"/>
    <cellStyle name="Normalny 6 2 3 2 2 3 3 5 2" xfId="44846"/>
    <cellStyle name="Normalny 6 2 3 2 2 3 3 6" xfId="31757"/>
    <cellStyle name="Normalny 6 2 3 2 2 3 4" xfId="5227"/>
    <cellStyle name="Normalny 6 2 3 2 2 3 4 2" xfId="5228"/>
    <cellStyle name="Normalny 6 2 3 2 2 3 4 2 2" xfId="11947"/>
    <cellStyle name="Normalny 6 2 3 2 2 3 4 2 2 2" xfId="25177"/>
    <cellStyle name="Normalny 6 2 3 2 2 3 4 2 2 2 2" xfId="51372"/>
    <cellStyle name="Normalny 6 2 3 2 2 3 4 2 2 3" xfId="38294"/>
    <cellStyle name="Normalny 6 2 3 2 2 3 4 2 3" xfId="18595"/>
    <cellStyle name="Normalny 6 2 3 2 2 3 4 2 3 2" xfId="44851"/>
    <cellStyle name="Normalny 6 2 3 2 2 3 4 2 4" xfId="31762"/>
    <cellStyle name="Normalny 6 2 3 2 2 3 4 3" xfId="11946"/>
    <cellStyle name="Normalny 6 2 3 2 2 3 4 3 2" xfId="25176"/>
    <cellStyle name="Normalny 6 2 3 2 2 3 4 3 2 2" xfId="51371"/>
    <cellStyle name="Normalny 6 2 3 2 2 3 4 3 3" xfId="38293"/>
    <cellStyle name="Normalny 6 2 3 2 2 3 4 4" xfId="18594"/>
    <cellStyle name="Normalny 6 2 3 2 2 3 4 4 2" xfId="44850"/>
    <cellStyle name="Normalny 6 2 3 2 2 3 4 5" xfId="31761"/>
    <cellStyle name="Normalny 6 2 3 2 2 3 5" xfId="5229"/>
    <cellStyle name="Normalny 6 2 3 2 2 3 5 2" xfId="11948"/>
    <cellStyle name="Normalny 6 2 3 2 2 3 5 2 2" xfId="25178"/>
    <cellStyle name="Normalny 6 2 3 2 2 3 5 2 2 2" xfId="51373"/>
    <cellStyle name="Normalny 6 2 3 2 2 3 5 2 3" xfId="38295"/>
    <cellStyle name="Normalny 6 2 3 2 2 3 5 3" xfId="18596"/>
    <cellStyle name="Normalny 6 2 3 2 2 3 5 3 2" xfId="44852"/>
    <cellStyle name="Normalny 6 2 3 2 2 3 5 4" xfId="31763"/>
    <cellStyle name="Normalny 6 2 3 2 2 3 6" xfId="11933"/>
    <cellStyle name="Normalny 6 2 3 2 2 3 6 2" xfId="25163"/>
    <cellStyle name="Normalny 6 2 3 2 2 3 6 2 2" xfId="51358"/>
    <cellStyle name="Normalny 6 2 3 2 2 3 6 3" xfId="38280"/>
    <cellStyle name="Normalny 6 2 3 2 2 3 7" xfId="18581"/>
    <cellStyle name="Normalny 6 2 3 2 2 3 7 2" xfId="44837"/>
    <cellStyle name="Normalny 6 2 3 2 2 3 8" xfId="31748"/>
    <cellStyle name="Normalny 6 2 3 2 2 4" xfId="5230"/>
    <cellStyle name="Normalny 6 2 3 2 2 4 2" xfId="5231"/>
    <cellStyle name="Normalny 6 2 3 2 2 4 2 2" xfId="5232"/>
    <cellStyle name="Normalny 6 2 3 2 2 4 2 2 2" xfId="5233"/>
    <cellStyle name="Normalny 6 2 3 2 2 4 2 2 2 2" xfId="11952"/>
    <cellStyle name="Normalny 6 2 3 2 2 4 2 2 2 2 2" xfId="25182"/>
    <cellStyle name="Normalny 6 2 3 2 2 4 2 2 2 2 2 2" xfId="51377"/>
    <cellStyle name="Normalny 6 2 3 2 2 4 2 2 2 2 3" xfId="38299"/>
    <cellStyle name="Normalny 6 2 3 2 2 4 2 2 2 3" xfId="18600"/>
    <cellStyle name="Normalny 6 2 3 2 2 4 2 2 2 3 2" xfId="44856"/>
    <cellStyle name="Normalny 6 2 3 2 2 4 2 2 2 4" xfId="31767"/>
    <cellStyle name="Normalny 6 2 3 2 2 4 2 2 3" xfId="11951"/>
    <cellStyle name="Normalny 6 2 3 2 2 4 2 2 3 2" xfId="25181"/>
    <cellStyle name="Normalny 6 2 3 2 2 4 2 2 3 2 2" xfId="51376"/>
    <cellStyle name="Normalny 6 2 3 2 2 4 2 2 3 3" xfId="38298"/>
    <cellStyle name="Normalny 6 2 3 2 2 4 2 2 4" xfId="18599"/>
    <cellStyle name="Normalny 6 2 3 2 2 4 2 2 4 2" xfId="44855"/>
    <cellStyle name="Normalny 6 2 3 2 2 4 2 2 5" xfId="31766"/>
    <cellStyle name="Normalny 6 2 3 2 2 4 2 3" xfId="5234"/>
    <cellStyle name="Normalny 6 2 3 2 2 4 2 3 2" xfId="11953"/>
    <cellStyle name="Normalny 6 2 3 2 2 4 2 3 2 2" xfId="25183"/>
    <cellStyle name="Normalny 6 2 3 2 2 4 2 3 2 2 2" xfId="51378"/>
    <cellStyle name="Normalny 6 2 3 2 2 4 2 3 2 3" xfId="38300"/>
    <cellStyle name="Normalny 6 2 3 2 2 4 2 3 3" xfId="18601"/>
    <cellStyle name="Normalny 6 2 3 2 2 4 2 3 3 2" xfId="44857"/>
    <cellStyle name="Normalny 6 2 3 2 2 4 2 3 4" xfId="31768"/>
    <cellStyle name="Normalny 6 2 3 2 2 4 2 4" xfId="11950"/>
    <cellStyle name="Normalny 6 2 3 2 2 4 2 4 2" xfId="25180"/>
    <cellStyle name="Normalny 6 2 3 2 2 4 2 4 2 2" xfId="51375"/>
    <cellStyle name="Normalny 6 2 3 2 2 4 2 4 3" xfId="38297"/>
    <cellStyle name="Normalny 6 2 3 2 2 4 2 5" xfId="18598"/>
    <cellStyle name="Normalny 6 2 3 2 2 4 2 5 2" xfId="44854"/>
    <cellStyle name="Normalny 6 2 3 2 2 4 2 6" xfId="31765"/>
    <cellStyle name="Normalny 6 2 3 2 2 4 3" xfId="5235"/>
    <cellStyle name="Normalny 6 2 3 2 2 4 3 2" xfId="5236"/>
    <cellStyle name="Normalny 6 2 3 2 2 4 3 2 2" xfId="11955"/>
    <cellStyle name="Normalny 6 2 3 2 2 4 3 2 2 2" xfId="25185"/>
    <cellStyle name="Normalny 6 2 3 2 2 4 3 2 2 2 2" xfId="51380"/>
    <cellStyle name="Normalny 6 2 3 2 2 4 3 2 2 3" xfId="38302"/>
    <cellStyle name="Normalny 6 2 3 2 2 4 3 2 3" xfId="18603"/>
    <cellStyle name="Normalny 6 2 3 2 2 4 3 2 3 2" xfId="44859"/>
    <cellStyle name="Normalny 6 2 3 2 2 4 3 2 4" xfId="31770"/>
    <cellStyle name="Normalny 6 2 3 2 2 4 3 3" xfId="11954"/>
    <cellStyle name="Normalny 6 2 3 2 2 4 3 3 2" xfId="25184"/>
    <cellStyle name="Normalny 6 2 3 2 2 4 3 3 2 2" xfId="51379"/>
    <cellStyle name="Normalny 6 2 3 2 2 4 3 3 3" xfId="38301"/>
    <cellStyle name="Normalny 6 2 3 2 2 4 3 4" xfId="18602"/>
    <cellStyle name="Normalny 6 2 3 2 2 4 3 4 2" xfId="44858"/>
    <cellStyle name="Normalny 6 2 3 2 2 4 3 5" xfId="31769"/>
    <cellStyle name="Normalny 6 2 3 2 2 4 4" xfId="5237"/>
    <cellStyle name="Normalny 6 2 3 2 2 4 4 2" xfId="11956"/>
    <cellStyle name="Normalny 6 2 3 2 2 4 4 2 2" xfId="25186"/>
    <cellStyle name="Normalny 6 2 3 2 2 4 4 2 2 2" xfId="51381"/>
    <cellStyle name="Normalny 6 2 3 2 2 4 4 2 3" xfId="38303"/>
    <cellStyle name="Normalny 6 2 3 2 2 4 4 3" xfId="18604"/>
    <cellStyle name="Normalny 6 2 3 2 2 4 4 3 2" xfId="44860"/>
    <cellStyle name="Normalny 6 2 3 2 2 4 4 4" xfId="31771"/>
    <cellStyle name="Normalny 6 2 3 2 2 4 5" xfId="11949"/>
    <cellStyle name="Normalny 6 2 3 2 2 4 5 2" xfId="25179"/>
    <cellStyle name="Normalny 6 2 3 2 2 4 5 2 2" xfId="51374"/>
    <cellStyle name="Normalny 6 2 3 2 2 4 5 3" xfId="38296"/>
    <cellStyle name="Normalny 6 2 3 2 2 4 6" xfId="18597"/>
    <cellStyle name="Normalny 6 2 3 2 2 4 6 2" xfId="44853"/>
    <cellStyle name="Normalny 6 2 3 2 2 4 7" xfId="31764"/>
    <cellStyle name="Normalny 6 2 3 2 2 5" xfId="5238"/>
    <cellStyle name="Normalny 6 2 3 2 2 5 2" xfId="5239"/>
    <cellStyle name="Normalny 6 2 3 2 2 5 2 2" xfId="5240"/>
    <cellStyle name="Normalny 6 2 3 2 2 5 2 2 2" xfId="11959"/>
    <cellStyle name="Normalny 6 2 3 2 2 5 2 2 2 2" xfId="25189"/>
    <cellStyle name="Normalny 6 2 3 2 2 5 2 2 2 2 2" xfId="51384"/>
    <cellStyle name="Normalny 6 2 3 2 2 5 2 2 2 3" xfId="38306"/>
    <cellStyle name="Normalny 6 2 3 2 2 5 2 2 3" xfId="18607"/>
    <cellStyle name="Normalny 6 2 3 2 2 5 2 2 3 2" xfId="44863"/>
    <cellStyle name="Normalny 6 2 3 2 2 5 2 2 4" xfId="31774"/>
    <cellStyle name="Normalny 6 2 3 2 2 5 2 3" xfId="11958"/>
    <cellStyle name="Normalny 6 2 3 2 2 5 2 3 2" xfId="25188"/>
    <cellStyle name="Normalny 6 2 3 2 2 5 2 3 2 2" xfId="51383"/>
    <cellStyle name="Normalny 6 2 3 2 2 5 2 3 3" xfId="38305"/>
    <cellStyle name="Normalny 6 2 3 2 2 5 2 4" xfId="18606"/>
    <cellStyle name="Normalny 6 2 3 2 2 5 2 4 2" xfId="44862"/>
    <cellStyle name="Normalny 6 2 3 2 2 5 2 5" xfId="31773"/>
    <cellStyle name="Normalny 6 2 3 2 2 5 3" xfId="5241"/>
    <cellStyle name="Normalny 6 2 3 2 2 5 3 2" xfId="11960"/>
    <cellStyle name="Normalny 6 2 3 2 2 5 3 2 2" xfId="25190"/>
    <cellStyle name="Normalny 6 2 3 2 2 5 3 2 2 2" xfId="51385"/>
    <cellStyle name="Normalny 6 2 3 2 2 5 3 2 3" xfId="38307"/>
    <cellStyle name="Normalny 6 2 3 2 2 5 3 3" xfId="18608"/>
    <cellStyle name="Normalny 6 2 3 2 2 5 3 3 2" xfId="44864"/>
    <cellStyle name="Normalny 6 2 3 2 2 5 3 4" xfId="31775"/>
    <cellStyle name="Normalny 6 2 3 2 2 5 4" xfId="11957"/>
    <cellStyle name="Normalny 6 2 3 2 2 5 4 2" xfId="25187"/>
    <cellStyle name="Normalny 6 2 3 2 2 5 4 2 2" xfId="51382"/>
    <cellStyle name="Normalny 6 2 3 2 2 5 4 3" xfId="38304"/>
    <cellStyle name="Normalny 6 2 3 2 2 5 5" xfId="18605"/>
    <cellStyle name="Normalny 6 2 3 2 2 5 5 2" xfId="44861"/>
    <cellStyle name="Normalny 6 2 3 2 2 5 6" xfId="31772"/>
    <cellStyle name="Normalny 6 2 3 2 2 6" xfId="5242"/>
    <cellStyle name="Normalny 6 2 3 2 2 6 2" xfId="5243"/>
    <cellStyle name="Normalny 6 2 3 2 2 6 2 2" xfId="11962"/>
    <cellStyle name="Normalny 6 2 3 2 2 6 2 2 2" xfId="25192"/>
    <cellStyle name="Normalny 6 2 3 2 2 6 2 2 2 2" xfId="51387"/>
    <cellStyle name="Normalny 6 2 3 2 2 6 2 2 3" xfId="38309"/>
    <cellStyle name="Normalny 6 2 3 2 2 6 2 3" xfId="18610"/>
    <cellStyle name="Normalny 6 2 3 2 2 6 2 3 2" xfId="44866"/>
    <cellStyle name="Normalny 6 2 3 2 2 6 2 4" xfId="31777"/>
    <cellStyle name="Normalny 6 2 3 2 2 6 3" xfId="11961"/>
    <cellStyle name="Normalny 6 2 3 2 2 6 3 2" xfId="25191"/>
    <cellStyle name="Normalny 6 2 3 2 2 6 3 2 2" xfId="51386"/>
    <cellStyle name="Normalny 6 2 3 2 2 6 3 3" xfId="38308"/>
    <cellStyle name="Normalny 6 2 3 2 2 6 4" xfId="18609"/>
    <cellStyle name="Normalny 6 2 3 2 2 6 4 2" xfId="44865"/>
    <cellStyle name="Normalny 6 2 3 2 2 6 5" xfId="31776"/>
    <cellStyle name="Normalny 6 2 3 2 2 7" xfId="5244"/>
    <cellStyle name="Normalny 6 2 3 2 2 7 2" xfId="11963"/>
    <cellStyle name="Normalny 6 2 3 2 2 7 2 2" xfId="25193"/>
    <cellStyle name="Normalny 6 2 3 2 2 7 2 2 2" xfId="51388"/>
    <cellStyle name="Normalny 6 2 3 2 2 7 2 3" xfId="38310"/>
    <cellStyle name="Normalny 6 2 3 2 2 7 3" xfId="18611"/>
    <cellStyle name="Normalny 6 2 3 2 2 7 3 2" xfId="44867"/>
    <cellStyle name="Normalny 6 2 3 2 2 7 4" xfId="31778"/>
    <cellStyle name="Normalny 6 2 3 2 2 8" xfId="11900"/>
    <cellStyle name="Normalny 6 2 3 2 2 8 2" xfId="25130"/>
    <cellStyle name="Normalny 6 2 3 2 2 8 2 2" xfId="51325"/>
    <cellStyle name="Normalny 6 2 3 2 2 8 3" xfId="38247"/>
    <cellStyle name="Normalny 6 2 3 2 2 9" xfId="18548"/>
    <cellStyle name="Normalny 6 2 3 2 2 9 2" xfId="44804"/>
    <cellStyle name="Normalny 6 2 3 2 3" xfId="5245"/>
    <cellStyle name="Normalny 6 2 3 2 3 2" xfId="5246"/>
    <cellStyle name="Normalny 6 2 3 2 3 2 2" xfId="5247"/>
    <cellStyle name="Normalny 6 2 3 2 3 2 2 2" xfId="5248"/>
    <cellStyle name="Normalny 6 2 3 2 3 2 2 2 2" xfId="5249"/>
    <cellStyle name="Normalny 6 2 3 2 3 2 2 2 2 2" xfId="5250"/>
    <cellStyle name="Normalny 6 2 3 2 3 2 2 2 2 2 2" xfId="11969"/>
    <cellStyle name="Normalny 6 2 3 2 3 2 2 2 2 2 2 2" xfId="25199"/>
    <cellStyle name="Normalny 6 2 3 2 3 2 2 2 2 2 2 2 2" xfId="51394"/>
    <cellStyle name="Normalny 6 2 3 2 3 2 2 2 2 2 2 3" xfId="38316"/>
    <cellStyle name="Normalny 6 2 3 2 3 2 2 2 2 2 3" xfId="18617"/>
    <cellStyle name="Normalny 6 2 3 2 3 2 2 2 2 2 3 2" xfId="44873"/>
    <cellStyle name="Normalny 6 2 3 2 3 2 2 2 2 2 4" xfId="31784"/>
    <cellStyle name="Normalny 6 2 3 2 3 2 2 2 2 3" xfId="11968"/>
    <cellStyle name="Normalny 6 2 3 2 3 2 2 2 2 3 2" xfId="25198"/>
    <cellStyle name="Normalny 6 2 3 2 3 2 2 2 2 3 2 2" xfId="51393"/>
    <cellStyle name="Normalny 6 2 3 2 3 2 2 2 2 3 3" xfId="38315"/>
    <cellStyle name="Normalny 6 2 3 2 3 2 2 2 2 4" xfId="18616"/>
    <cellStyle name="Normalny 6 2 3 2 3 2 2 2 2 4 2" xfId="44872"/>
    <cellStyle name="Normalny 6 2 3 2 3 2 2 2 2 5" xfId="31783"/>
    <cellStyle name="Normalny 6 2 3 2 3 2 2 2 3" xfId="5251"/>
    <cellStyle name="Normalny 6 2 3 2 3 2 2 2 3 2" xfId="11970"/>
    <cellStyle name="Normalny 6 2 3 2 3 2 2 2 3 2 2" xfId="25200"/>
    <cellStyle name="Normalny 6 2 3 2 3 2 2 2 3 2 2 2" xfId="51395"/>
    <cellStyle name="Normalny 6 2 3 2 3 2 2 2 3 2 3" xfId="38317"/>
    <cellStyle name="Normalny 6 2 3 2 3 2 2 2 3 3" xfId="18618"/>
    <cellStyle name="Normalny 6 2 3 2 3 2 2 2 3 3 2" xfId="44874"/>
    <cellStyle name="Normalny 6 2 3 2 3 2 2 2 3 4" xfId="31785"/>
    <cellStyle name="Normalny 6 2 3 2 3 2 2 2 4" xfId="11967"/>
    <cellStyle name="Normalny 6 2 3 2 3 2 2 2 4 2" xfId="25197"/>
    <cellStyle name="Normalny 6 2 3 2 3 2 2 2 4 2 2" xfId="51392"/>
    <cellStyle name="Normalny 6 2 3 2 3 2 2 2 4 3" xfId="38314"/>
    <cellStyle name="Normalny 6 2 3 2 3 2 2 2 5" xfId="18615"/>
    <cellStyle name="Normalny 6 2 3 2 3 2 2 2 5 2" xfId="44871"/>
    <cellStyle name="Normalny 6 2 3 2 3 2 2 2 6" xfId="31782"/>
    <cellStyle name="Normalny 6 2 3 2 3 2 2 3" xfId="5252"/>
    <cellStyle name="Normalny 6 2 3 2 3 2 2 3 2" xfId="5253"/>
    <cellStyle name="Normalny 6 2 3 2 3 2 2 3 2 2" xfId="11972"/>
    <cellStyle name="Normalny 6 2 3 2 3 2 2 3 2 2 2" xfId="25202"/>
    <cellStyle name="Normalny 6 2 3 2 3 2 2 3 2 2 2 2" xfId="51397"/>
    <cellStyle name="Normalny 6 2 3 2 3 2 2 3 2 2 3" xfId="38319"/>
    <cellStyle name="Normalny 6 2 3 2 3 2 2 3 2 3" xfId="18620"/>
    <cellStyle name="Normalny 6 2 3 2 3 2 2 3 2 3 2" xfId="44876"/>
    <cellStyle name="Normalny 6 2 3 2 3 2 2 3 2 4" xfId="31787"/>
    <cellStyle name="Normalny 6 2 3 2 3 2 2 3 3" xfId="11971"/>
    <cellStyle name="Normalny 6 2 3 2 3 2 2 3 3 2" xfId="25201"/>
    <cellStyle name="Normalny 6 2 3 2 3 2 2 3 3 2 2" xfId="51396"/>
    <cellStyle name="Normalny 6 2 3 2 3 2 2 3 3 3" xfId="38318"/>
    <cellStyle name="Normalny 6 2 3 2 3 2 2 3 4" xfId="18619"/>
    <cellStyle name="Normalny 6 2 3 2 3 2 2 3 4 2" xfId="44875"/>
    <cellStyle name="Normalny 6 2 3 2 3 2 2 3 5" xfId="31786"/>
    <cellStyle name="Normalny 6 2 3 2 3 2 2 4" xfId="5254"/>
    <cellStyle name="Normalny 6 2 3 2 3 2 2 4 2" xfId="11973"/>
    <cellStyle name="Normalny 6 2 3 2 3 2 2 4 2 2" xfId="25203"/>
    <cellStyle name="Normalny 6 2 3 2 3 2 2 4 2 2 2" xfId="51398"/>
    <cellStyle name="Normalny 6 2 3 2 3 2 2 4 2 3" xfId="38320"/>
    <cellStyle name="Normalny 6 2 3 2 3 2 2 4 3" xfId="18621"/>
    <cellStyle name="Normalny 6 2 3 2 3 2 2 4 3 2" xfId="44877"/>
    <cellStyle name="Normalny 6 2 3 2 3 2 2 4 4" xfId="31788"/>
    <cellStyle name="Normalny 6 2 3 2 3 2 2 5" xfId="11966"/>
    <cellStyle name="Normalny 6 2 3 2 3 2 2 5 2" xfId="25196"/>
    <cellStyle name="Normalny 6 2 3 2 3 2 2 5 2 2" xfId="51391"/>
    <cellStyle name="Normalny 6 2 3 2 3 2 2 5 3" xfId="38313"/>
    <cellStyle name="Normalny 6 2 3 2 3 2 2 6" xfId="18614"/>
    <cellStyle name="Normalny 6 2 3 2 3 2 2 6 2" xfId="44870"/>
    <cellStyle name="Normalny 6 2 3 2 3 2 2 7" xfId="31781"/>
    <cellStyle name="Normalny 6 2 3 2 3 2 3" xfId="5255"/>
    <cellStyle name="Normalny 6 2 3 2 3 2 3 2" xfId="5256"/>
    <cellStyle name="Normalny 6 2 3 2 3 2 3 2 2" xfId="5257"/>
    <cellStyle name="Normalny 6 2 3 2 3 2 3 2 2 2" xfId="11976"/>
    <cellStyle name="Normalny 6 2 3 2 3 2 3 2 2 2 2" xfId="25206"/>
    <cellStyle name="Normalny 6 2 3 2 3 2 3 2 2 2 2 2" xfId="51401"/>
    <cellStyle name="Normalny 6 2 3 2 3 2 3 2 2 2 3" xfId="38323"/>
    <cellStyle name="Normalny 6 2 3 2 3 2 3 2 2 3" xfId="18624"/>
    <cellStyle name="Normalny 6 2 3 2 3 2 3 2 2 3 2" xfId="44880"/>
    <cellStyle name="Normalny 6 2 3 2 3 2 3 2 2 4" xfId="31791"/>
    <cellStyle name="Normalny 6 2 3 2 3 2 3 2 3" xfId="11975"/>
    <cellStyle name="Normalny 6 2 3 2 3 2 3 2 3 2" xfId="25205"/>
    <cellStyle name="Normalny 6 2 3 2 3 2 3 2 3 2 2" xfId="51400"/>
    <cellStyle name="Normalny 6 2 3 2 3 2 3 2 3 3" xfId="38322"/>
    <cellStyle name="Normalny 6 2 3 2 3 2 3 2 4" xfId="18623"/>
    <cellStyle name="Normalny 6 2 3 2 3 2 3 2 4 2" xfId="44879"/>
    <cellStyle name="Normalny 6 2 3 2 3 2 3 2 5" xfId="31790"/>
    <cellStyle name="Normalny 6 2 3 2 3 2 3 3" xfId="5258"/>
    <cellStyle name="Normalny 6 2 3 2 3 2 3 3 2" xfId="11977"/>
    <cellStyle name="Normalny 6 2 3 2 3 2 3 3 2 2" xfId="25207"/>
    <cellStyle name="Normalny 6 2 3 2 3 2 3 3 2 2 2" xfId="51402"/>
    <cellStyle name="Normalny 6 2 3 2 3 2 3 3 2 3" xfId="38324"/>
    <cellStyle name="Normalny 6 2 3 2 3 2 3 3 3" xfId="18625"/>
    <cellStyle name="Normalny 6 2 3 2 3 2 3 3 3 2" xfId="44881"/>
    <cellStyle name="Normalny 6 2 3 2 3 2 3 3 4" xfId="31792"/>
    <cellStyle name="Normalny 6 2 3 2 3 2 3 4" xfId="11974"/>
    <cellStyle name="Normalny 6 2 3 2 3 2 3 4 2" xfId="25204"/>
    <cellStyle name="Normalny 6 2 3 2 3 2 3 4 2 2" xfId="51399"/>
    <cellStyle name="Normalny 6 2 3 2 3 2 3 4 3" xfId="38321"/>
    <cellStyle name="Normalny 6 2 3 2 3 2 3 5" xfId="18622"/>
    <cellStyle name="Normalny 6 2 3 2 3 2 3 5 2" xfId="44878"/>
    <cellStyle name="Normalny 6 2 3 2 3 2 3 6" xfId="31789"/>
    <cellStyle name="Normalny 6 2 3 2 3 2 4" xfId="5259"/>
    <cellStyle name="Normalny 6 2 3 2 3 2 4 2" xfId="5260"/>
    <cellStyle name="Normalny 6 2 3 2 3 2 4 2 2" xfId="11979"/>
    <cellStyle name="Normalny 6 2 3 2 3 2 4 2 2 2" xfId="25209"/>
    <cellStyle name="Normalny 6 2 3 2 3 2 4 2 2 2 2" xfId="51404"/>
    <cellStyle name="Normalny 6 2 3 2 3 2 4 2 2 3" xfId="38326"/>
    <cellStyle name="Normalny 6 2 3 2 3 2 4 2 3" xfId="18627"/>
    <cellStyle name="Normalny 6 2 3 2 3 2 4 2 3 2" xfId="44883"/>
    <cellStyle name="Normalny 6 2 3 2 3 2 4 2 4" xfId="31794"/>
    <cellStyle name="Normalny 6 2 3 2 3 2 4 3" xfId="11978"/>
    <cellStyle name="Normalny 6 2 3 2 3 2 4 3 2" xfId="25208"/>
    <cellStyle name="Normalny 6 2 3 2 3 2 4 3 2 2" xfId="51403"/>
    <cellStyle name="Normalny 6 2 3 2 3 2 4 3 3" xfId="38325"/>
    <cellStyle name="Normalny 6 2 3 2 3 2 4 4" xfId="18626"/>
    <cellStyle name="Normalny 6 2 3 2 3 2 4 4 2" xfId="44882"/>
    <cellStyle name="Normalny 6 2 3 2 3 2 4 5" xfId="31793"/>
    <cellStyle name="Normalny 6 2 3 2 3 2 5" xfId="5261"/>
    <cellStyle name="Normalny 6 2 3 2 3 2 5 2" xfId="11980"/>
    <cellStyle name="Normalny 6 2 3 2 3 2 5 2 2" xfId="25210"/>
    <cellStyle name="Normalny 6 2 3 2 3 2 5 2 2 2" xfId="51405"/>
    <cellStyle name="Normalny 6 2 3 2 3 2 5 2 3" xfId="38327"/>
    <cellStyle name="Normalny 6 2 3 2 3 2 5 3" xfId="18628"/>
    <cellStyle name="Normalny 6 2 3 2 3 2 5 3 2" xfId="44884"/>
    <cellStyle name="Normalny 6 2 3 2 3 2 5 4" xfId="31795"/>
    <cellStyle name="Normalny 6 2 3 2 3 2 6" xfId="11965"/>
    <cellStyle name="Normalny 6 2 3 2 3 2 6 2" xfId="25195"/>
    <cellStyle name="Normalny 6 2 3 2 3 2 6 2 2" xfId="51390"/>
    <cellStyle name="Normalny 6 2 3 2 3 2 6 3" xfId="38312"/>
    <cellStyle name="Normalny 6 2 3 2 3 2 7" xfId="18613"/>
    <cellStyle name="Normalny 6 2 3 2 3 2 7 2" xfId="44869"/>
    <cellStyle name="Normalny 6 2 3 2 3 2 8" xfId="31780"/>
    <cellStyle name="Normalny 6 2 3 2 3 3" xfId="5262"/>
    <cellStyle name="Normalny 6 2 3 2 3 3 2" xfId="5263"/>
    <cellStyle name="Normalny 6 2 3 2 3 3 2 2" xfId="5264"/>
    <cellStyle name="Normalny 6 2 3 2 3 3 2 2 2" xfId="5265"/>
    <cellStyle name="Normalny 6 2 3 2 3 3 2 2 2 2" xfId="11984"/>
    <cellStyle name="Normalny 6 2 3 2 3 3 2 2 2 2 2" xfId="25214"/>
    <cellStyle name="Normalny 6 2 3 2 3 3 2 2 2 2 2 2" xfId="51409"/>
    <cellStyle name="Normalny 6 2 3 2 3 3 2 2 2 2 3" xfId="38331"/>
    <cellStyle name="Normalny 6 2 3 2 3 3 2 2 2 3" xfId="18632"/>
    <cellStyle name="Normalny 6 2 3 2 3 3 2 2 2 3 2" xfId="44888"/>
    <cellStyle name="Normalny 6 2 3 2 3 3 2 2 2 4" xfId="31799"/>
    <cellStyle name="Normalny 6 2 3 2 3 3 2 2 3" xfId="11983"/>
    <cellStyle name="Normalny 6 2 3 2 3 3 2 2 3 2" xfId="25213"/>
    <cellStyle name="Normalny 6 2 3 2 3 3 2 2 3 2 2" xfId="51408"/>
    <cellStyle name="Normalny 6 2 3 2 3 3 2 2 3 3" xfId="38330"/>
    <cellStyle name="Normalny 6 2 3 2 3 3 2 2 4" xfId="18631"/>
    <cellStyle name="Normalny 6 2 3 2 3 3 2 2 4 2" xfId="44887"/>
    <cellStyle name="Normalny 6 2 3 2 3 3 2 2 5" xfId="31798"/>
    <cellStyle name="Normalny 6 2 3 2 3 3 2 3" xfId="5266"/>
    <cellStyle name="Normalny 6 2 3 2 3 3 2 3 2" xfId="11985"/>
    <cellStyle name="Normalny 6 2 3 2 3 3 2 3 2 2" xfId="25215"/>
    <cellStyle name="Normalny 6 2 3 2 3 3 2 3 2 2 2" xfId="51410"/>
    <cellStyle name="Normalny 6 2 3 2 3 3 2 3 2 3" xfId="38332"/>
    <cellStyle name="Normalny 6 2 3 2 3 3 2 3 3" xfId="18633"/>
    <cellStyle name="Normalny 6 2 3 2 3 3 2 3 3 2" xfId="44889"/>
    <cellStyle name="Normalny 6 2 3 2 3 3 2 3 4" xfId="31800"/>
    <cellStyle name="Normalny 6 2 3 2 3 3 2 4" xfId="11982"/>
    <cellStyle name="Normalny 6 2 3 2 3 3 2 4 2" xfId="25212"/>
    <cellStyle name="Normalny 6 2 3 2 3 3 2 4 2 2" xfId="51407"/>
    <cellStyle name="Normalny 6 2 3 2 3 3 2 4 3" xfId="38329"/>
    <cellStyle name="Normalny 6 2 3 2 3 3 2 5" xfId="18630"/>
    <cellStyle name="Normalny 6 2 3 2 3 3 2 5 2" xfId="44886"/>
    <cellStyle name="Normalny 6 2 3 2 3 3 2 6" xfId="31797"/>
    <cellStyle name="Normalny 6 2 3 2 3 3 3" xfId="5267"/>
    <cellStyle name="Normalny 6 2 3 2 3 3 3 2" xfId="5268"/>
    <cellStyle name="Normalny 6 2 3 2 3 3 3 2 2" xfId="11987"/>
    <cellStyle name="Normalny 6 2 3 2 3 3 3 2 2 2" xfId="25217"/>
    <cellStyle name="Normalny 6 2 3 2 3 3 3 2 2 2 2" xfId="51412"/>
    <cellStyle name="Normalny 6 2 3 2 3 3 3 2 2 3" xfId="38334"/>
    <cellStyle name="Normalny 6 2 3 2 3 3 3 2 3" xfId="18635"/>
    <cellStyle name="Normalny 6 2 3 2 3 3 3 2 3 2" xfId="44891"/>
    <cellStyle name="Normalny 6 2 3 2 3 3 3 2 4" xfId="31802"/>
    <cellStyle name="Normalny 6 2 3 2 3 3 3 3" xfId="11986"/>
    <cellStyle name="Normalny 6 2 3 2 3 3 3 3 2" xfId="25216"/>
    <cellStyle name="Normalny 6 2 3 2 3 3 3 3 2 2" xfId="51411"/>
    <cellStyle name="Normalny 6 2 3 2 3 3 3 3 3" xfId="38333"/>
    <cellStyle name="Normalny 6 2 3 2 3 3 3 4" xfId="18634"/>
    <cellStyle name="Normalny 6 2 3 2 3 3 3 4 2" xfId="44890"/>
    <cellStyle name="Normalny 6 2 3 2 3 3 3 5" xfId="31801"/>
    <cellStyle name="Normalny 6 2 3 2 3 3 4" xfId="5269"/>
    <cellStyle name="Normalny 6 2 3 2 3 3 4 2" xfId="11988"/>
    <cellStyle name="Normalny 6 2 3 2 3 3 4 2 2" xfId="25218"/>
    <cellStyle name="Normalny 6 2 3 2 3 3 4 2 2 2" xfId="51413"/>
    <cellStyle name="Normalny 6 2 3 2 3 3 4 2 3" xfId="38335"/>
    <cellStyle name="Normalny 6 2 3 2 3 3 4 3" xfId="18636"/>
    <cellStyle name="Normalny 6 2 3 2 3 3 4 3 2" xfId="44892"/>
    <cellStyle name="Normalny 6 2 3 2 3 3 4 4" xfId="31803"/>
    <cellStyle name="Normalny 6 2 3 2 3 3 5" xfId="11981"/>
    <cellStyle name="Normalny 6 2 3 2 3 3 5 2" xfId="25211"/>
    <cellStyle name="Normalny 6 2 3 2 3 3 5 2 2" xfId="51406"/>
    <cellStyle name="Normalny 6 2 3 2 3 3 5 3" xfId="38328"/>
    <cellStyle name="Normalny 6 2 3 2 3 3 6" xfId="18629"/>
    <cellStyle name="Normalny 6 2 3 2 3 3 6 2" xfId="44885"/>
    <cellStyle name="Normalny 6 2 3 2 3 3 7" xfId="31796"/>
    <cellStyle name="Normalny 6 2 3 2 3 4" xfId="5270"/>
    <cellStyle name="Normalny 6 2 3 2 3 4 2" xfId="5271"/>
    <cellStyle name="Normalny 6 2 3 2 3 4 2 2" xfId="5272"/>
    <cellStyle name="Normalny 6 2 3 2 3 4 2 2 2" xfId="11991"/>
    <cellStyle name="Normalny 6 2 3 2 3 4 2 2 2 2" xfId="25221"/>
    <cellStyle name="Normalny 6 2 3 2 3 4 2 2 2 2 2" xfId="51416"/>
    <cellStyle name="Normalny 6 2 3 2 3 4 2 2 2 3" xfId="38338"/>
    <cellStyle name="Normalny 6 2 3 2 3 4 2 2 3" xfId="18639"/>
    <cellStyle name="Normalny 6 2 3 2 3 4 2 2 3 2" xfId="44895"/>
    <cellStyle name="Normalny 6 2 3 2 3 4 2 2 4" xfId="31806"/>
    <cellStyle name="Normalny 6 2 3 2 3 4 2 3" xfId="11990"/>
    <cellStyle name="Normalny 6 2 3 2 3 4 2 3 2" xfId="25220"/>
    <cellStyle name="Normalny 6 2 3 2 3 4 2 3 2 2" xfId="51415"/>
    <cellStyle name="Normalny 6 2 3 2 3 4 2 3 3" xfId="38337"/>
    <cellStyle name="Normalny 6 2 3 2 3 4 2 4" xfId="18638"/>
    <cellStyle name="Normalny 6 2 3 2 3 4 2 4 2" xfId="44894"/>
    <cellStyle name="Normalny 6 2 3 2 3 4 2 5" xfId="31805"/>
    <cellStyle name="Normalny 6 2 3 2 3 4 3" xfId="5273"/>
    <cellStyle name="Normalny 6 2 3 2 3 4 3 2" xfId="11992"/>
    <cellStyle name="Normalny 6 2 3 2 3 4 3 2 2" xfId="25222"/>
    <cellStyle name="Normalny 6 2 3 2 3 4 3 2 2 2" xfId="51417"/>
    <cellStyle name="Normalny 6 2 3 2 3 4 3 2 3" xfId="38339"/>
    <cellStyle name="Normalny 6 2 3 2 3 4 3 3" xfId="18640"/>
    <cellStyle name="Normalny 6 2 3 2 3 4 3 3 2" xfId="44896"/>
    <cellStyle name="Normalny 6 2 3 2 3 4 3 4" xfId="31807"/>
    <cellStyle name="Normalny 6 2 3 2 3 4 4" xfId="11989"/>
    <cellStyle name="Normalny 6 2 3 2 3 4 4 2" xfId="25219"/>
    <cellStyle name="Normalny 6 2 3 2 3 4 4 2 2" xfId="51414"/>
    <cellStyle name="Normalny 6 2 3 2 3 4 4 3" xfId="38336"/>
    <cellStyle name="Normalny 6 2 3 2 3 4 5" xfId="18637"/>
    <cellStyle name="Normalny 6 2 3 2 3 4 5 2" xfId="44893"/>
    <cellStyle name="Normalny 6 2 3 2 3 4 6" xfId="31804"/>
    <cellStyle name="Normalny 6 2 3 2 3 5" xfId="5274"/>
    <cellStyle name="Normalny 6 2 3 2 3 5 2" xfId="5275"/>
    <cellStyle name="Normalny 6 2 3 2 3 5 2 2" xfId="11994"/>
    <cellStyle name="Normalny 6 2 3 2 3 5 2 2 2" xfId="25224"/>
    <cellStyle name="Normalny 6 2 3 2 3 5 2 2 2 2" xfId="51419"/>
    <cellStyle name="Normalny 6 2 3 2 3 5 2 2 3" xfId="38341"/>
    <cellStyle name="Normalny 6 2 3 2 3 5 2 3" xfId="18642"/>
    <cellStyle name="Normalny 6 2 3 2 3 5 2 3 2" xfId="44898"/>
    <cellStyle name="Normalny 6 2 3 2 3 5 2 4" xfId="31809"/>
    <cellStyle name="Normalny 6 2 3 2 3 5 3" xfId="11993"/>
    <cellStyle name="Normalny 6 2 3 2 3 5 3 2" xfId="25223"/>
    <cellStyle name="Normalny 6 2 3 2 3 5 3 2 2" xfId="51418"/>
    <cellStyle name="Normalny 6 2 3 2 3 5 3 3" xfId="38340"/>
    <cellStyle name="Normalny 6 2 3 2 3 5 4" xfId="18641"/>
    <cellStyle name="Normalny 6 2 3 2 3 5 4 2" xfId="44897"/>
    <cellStyle name="Normalny 6 2 3 2 3 5 5" xfId="31808"/>
    <cellStyle name="Normalny 6 2 3 2 3 6" xfId="5276"/>
    <cellStyle name="Normalny 6 2 3 2 3 6 2" xfId="11995"/>
    <cellStyle name="Normalny 6 2 3 2 3 6 2 2" xfId="25225"/>
    <cellStyle name="Normalny 6 2 3 2 3 6 2 2 2" xfId="51420"/>
    <cellStyle name="Normalny 6 2 3 2 3 6 2 3" xfId="38342"/>
    <cellStyle name="Normalny 6 2 3 2 3 6 3" xfId="18643"/>
    <cellStyle name="Normalny 6 2 3 2 3 6 3 2" xfId="44899"/>
    <cellStyle name="Normalny 6 2 3 2 3 6 4" xfId="31810"/>
    <cellStyle name="Normalny 6 2 3 2 3 7" xfId="11964"/>
    <cellStyle name="Normalny 6 2 3 2 3 7 2" xfId="25194"/>
    <cellStyle name="Normalny 6 2 3 2 3 7 2 2" xfId="51389"/>
    <cellStyle name="Normalny 6 2 3 2 3 7 3" xfId="38311"/>
    <cellStyle name="Normalny 6 2 3 2 3 8" xfId="18612"/>
    <cellStyle name="Normalny 6 2 3 2 3 8 2" xfId="44868"/>
    <cellStyle name="Normalny 6 2 3 2 3 9" xfId="31779"/>
    <cellStyle name="Normalny 6 2 3 2 4" xfId="5277"/>
    <cellStyle name="Normalny 6 2 3 2 4 2" xfId="5278"/>
    <cellStyle name="Normalny 6 2 3 2 4 2 2" xfId="5279"/>
    <cellStyle name="Normalny 6 2 3 2 4 2 2 2" xfId="5280"/>
    <cellStyle name="Normalny 6 2 3 2 4 2 2 2 2" xfId="5281"/>
    <cellStyle name="Normalny 6 2 3 2 4 2 2 2 2 2" xfId="5282"/>
    <cellStyle name="Normalny 6 2 3 2 4 2 2 2 2 2 2" xfId="12001"/>
    <cellStyle name="Normalny 6 2 3 2 4 2 2 2 2 2 2 2" xfId="25231"/>
    <cellStyle name="Normalny 6 2 3 2 4 2 2 2 2 2 2 2 2" xfId="51426"/>
    <cellStyle name="Normalny 6 2 3 2 4 2 2 2 2 2 2 3" xfId="38348"/>
    <cellStyle name="Normalny 6 2 3 2 4 2 2 2 2 2 3" xfId="18649"/>
    <cellStyle name="Normalny 6 2 3 2 4 2 2 2 2 2 3 2" xfId="44905"/>
    <cellStyle name="Normalny 6 2 3 2 4 2 2 2 2 2 4" xfId="31816"/>
    <cellStyle name="Normalny 6 2 3 2 4 2 2 2 2 3" xfId="12000"/>
    <cellStyle name="Normalny 6 2 3 2 4 2 2 2 2 3 2" xfId="25230"/>
    <cellStyle name="Normalny 6 2 3 2 4 2 2 2 2 3 2 2" xfId="51425"/>
    <cellStyle name="Normalny 6 2 3 2 4 2 2 2 2 3 3" xfId="38347"/>
    <cellStyle name="Normalny 6 2 3 2 4 2 2 2 2 4" xfId="18648"/>
    <cellStyle name="Normalny 6 2 3 2 4 2 2 2 2 4 2" xfId="44904"/>
    <cellStyle name="Normalny 6 2 3 2 4 2 2 2 2 5" xfId="31815"/>
    <cellStyle name="Normalny 6 2 3 2 4 2 2 2 3" xfId="5283"/>
    <cellStyle name="Normalny 6 2 3 2 4 2 2 2 3 2" xfId="12002"/>
    <cellStyle name="Normalny 6 2 3 2 4 2 2 2 3 2 2" xfId="25232"/>
    <cellStyle name="Normalny 6 2 3 2 4 2 2 2 3 2 2 2" xfId="51427"/>
    <cellStyle name="Normalny 6 2 3 2 4 2 2 2 3 2 3" xfId="38349"/>
    <cellStyle name="Normalny 6 2 3 2 4 2 2 2 3 3" xfId="18650"/>
    <cellStyle name="Normalny 6 2 3 2 4 2 2 2 3 3 2" xfId="44906"/>
    <cellStyle name="Normalny 6 2 3 2 4 2 2 2 3 4" xfId="31817"/>
    <cellStyle name="Normalny 6 2 3 2 4 2 2 2 4" xfId="11999"/>
    <cellStyle name="Normalny 6 2 3 2 4 2 2 2 4 2" xfId="25229"/>
    <cellStyle name="Normalny 6 2 3 2 4 2 2 2 4 2 2" xfId="51424"/>
    <cellStyle name="Normalny 6 2 3 2 4 2 2 2 4 3" xfId="38346"/>
    <cellStyle name="Normalny 6 2 3 2 4 2 2 2 5" xfId="18647"/>
    <cellStyle name="Normalny 6 2 3 2 4 2 2 2 5 2" xfId="44903"/>
    <cellStyle name="Normalny 6 2 3 2 4 2 2 2 6" xfId="31814"/>
    <cellStyle name="Normalny 6 2 3 2 4 2 2 3" xfId="5284"/>
    <cellStyle name="Normalny 6 2 3 2 4 2 2 3 2" xfId="5285"/>
    <cellStyle name="Normalny 6 2 3 2 4 2 2 3 2 2" xfId="12004"/>
    <cellStyle name="Normalny 6 2 3 2 4 2 2 3 2 2 2" xfId="25234"/>
    <cellStyle name="Normalny 6 2 3 2 4 2 2 3 2 2 2 2" xfId="51429"/>
    <cellStyle name="Normalny 6 2 3 2 4 2 2 3 2 2 3" xfId="38351"/>
    <cellStyle name="Normalny 6 2 3 2 4 2 2 3 2 3" xfId="18652"/>
    <cellStyle name="Normalny 6 2 3 2 4 2 2 3 2 3 2" xfId="44908"/>
    <cellStyle name="Normalny 6 2 3 2 4 2 2 3 2 4" xfId="31819"/>
    <cellStyle name="Normalny 6 2 3 2 4 2 2 3 3" xfId="12003"/>
    <cellStyle name="Normalny 6 2 3 2 4 2 2 3 3 2" xfId="25233"/>
    <cellStyle name="Normalny 6 2 3 2 4 2 2 3 3 2 2" xfId="51428"/>
    <cellStyle name="Normalny 6 2 3 2 4 2 2 3 3 3" xfId="38350"/>
    <cellStyle name="Normalny 6 2 3 2 4 2 2 3 4" xfId="18651"/>
    <cellStyle name="Normalny 6 2 3 2 4 2 2 3 4 2" xfId="44907"/>
    <cellStyle name="Normalny 6 2 3 2 4 2 2 3 5" xfId="31818"/>
    <cellStyle name="Normalny 6 2 3 2 4 2 2 4" xfId="5286"/>
    <cellStyle name="Normalny 6 2 3 2 4 2 2 4 2" xfId="12005"/>
    <cellStyle name="Normalny 6 2 3 2 4 2 2 4 2 2" xfId="25235"/>
    <cellStyle name="Normalny 6 2 3 2 4 2 2 4 2 2 2" xfId="51430"/>
    <cellStyle name="Normalny 6 2 3 2 4 2 2 4 2 3" xfId="38352"/>
    <cellStyle name="Normalny 6 2 3 2 4 2 2 4 3" xfId="18653"/>
    <cellStyle name="Normalny 6 2 3 2 4 2 2 4 3 2" xfId="44909"/>
    <cellStyle name="Normalny 6 2 3 2 4 2 2 4 4" xfId="31820"/>
    <cellStyle name="Normalny 6 2 3 2 4 2 2 5" xfId="11998"/>
    <cellStyle name="Normalny 6 2 3 2 4 2 2 5 2" xfId="25228"/>
    <cellStyle name="Normalny 6 2 3 2 4 2 2 5 2 2" xfId="51423"/>
    <cellStyle name="Normalny 6 2 3 2 4 2 2 5 3" xfId="38345"/>
    <cellStyle name="Normalny 6 2 3 2 4 2 2 6" xfId="18646"/>
    <cellStyle name="Normalny 6 2 3 2 4 2 2 6 2" xfId="44902"/>
    <cellStyle name="Normalny 6 2 3 2 4 2 2 7" xfId="31813"/>
    <cellStyle name="Normalny 6 2 3 2 4 2 3" xfId="5287"/>
    <cellStyle name="Normalny 6 2 3 2 4 2 3 2" xfId="5288"/>
    <cellStyle name="Normalny 6 2 3 2 4 2 3 2 2" xfId="5289"/>
    <cellStyle name="Normalny 6 2 3 2 4 2 3 2 2 2" xfId="12008"/>
    <cellStyle name="Normalny 6 2 3 2 4 2 3 2 2 2 2" xfId="25238"/>
    <cellStyle name="Normalny 6 2 3 2 4 2 3 2 2 2 2 2" xfId="51433"/>
    <cellStyle name="Normalny 6 2 3 2 4 2 3 2 2 2 3" xfId="38355"/>
    <cellStyle name="Normalny 6 2 3 2 4 2 3 2 2 3" xfId="18656"/>
    <cellStyle name="Normalny 6 2 3 2 4 2 3 2 2 3 2" xfId="44912"/>
    <cellStyle name="Normalny 6 2 3 2 4 2 3 2 2 4" xfId="31823"/>
    <cellStyle name="Normalny 6 2 3 2 4 2 3 2 3" xfId="12007"/>
    <cellStyle name="Normalny 6 2 3 2 4 2 3 2 3 2" xfId="25237"/>
    <cellStyle name="Normalny 6 2 3 2 4 2 3 2 3 2 2" xfId="51432"/>
    <cellStyle name="Normalny 6 2 3 2 4 2 3 2 3 3" xfId="38354"/>
    <cellStyle name="Normalny 6 2 3 2 4 2 3 2 4" xfId="18655"/>
    <cellStyle name="Normalny 6 2 3 2 4 2 3 2 4 2" xfId="44911"/>
    <cellStyle name="Normalny 6 2 3 2 4 2 3 2 5" xfId="31822"/>
    <cellStyle name="Normalny 6 2 3 2 4 2 3 3" xfId="5290"/>
    <cellStyle name="Normalny 6 2 3 2 4 2 3 3 2" xfId="12009"/>
    <cellStyle name="Normalny 6 2 3 2 4 2 3 3 2 2" xfId="25239"/>
    <cellStyle name="Normalny 6 2 3 2 4 2 3 3 2 2 2" xfId="51434"/>
    <cellStyle name="Normalny 6 2 3 2 4 2 3 3 2 3" xfId="38356"/>
    <cellStyle name="Normalny 6 2 3 2 4 2 3 3 3" xfId="18657"/>
    <cellStyle name="Normalny 6 2 3 2 4 2 3 3 3 2" xfId="44913"/>
    <cellStyle name="Normalny 6 2 3 2 4 2 3 3 4" xfId="31824"/>
    <cellStyle name="Normalny 6 2 3 2 4 2 3 4" xfId="12006"/>
    <cellStyle name="Normalny 6 2 3 2 4 2 3 4 2" xfId="25236"/>
    <cellStyle name="Normalny 6 2 3 2 4 2 3 4 2 2" xfId="51431"/>
    <cellStyle name="Normalny 6 2 3 2 4 2 3 4 3" xfId="38353"/>
    <cellStyle name="Normalny 6 2 3 2 4 2 3 5" xfId="18654"/>
    <cellStyle name="Normalny 6 2 3 2 4 2 3 5 2" xfId="44910"/>
    <cellStyle name="Normalny 6 2 3 2 4 2 3 6" xfId="31821"/>
    <cellStyle name="Normalny 6 2 3 2 4 2 4" xfId="5291"/>
    <cellStyle name="Normalny 6 2 3 2 4 2 4 2" xfId="5292"/>
    <cellStyle name="Normalny 6 2 3 2 4 2 4 2 2" xfId="12011"/>
    <cellStyle name="Normalny 6 2 3 2 4 2 4 2 2 2" xfId="25241"/>
    <cellStyle name="Normalny 6 2 3 2 4 2 4 2 2 2 2" xfId="51436"/>
    <cellStyle name="Normalny 6 2 3 2 4 2 4 2 2 3" xfId="38358"/>
    <cellStyle name="Normalny 6 2 3 2 4 2 4 2 3" xfId="18659"/>
    <cellStyle name="Normalny 6 2 3 2 4 2 4 2 3 2" xfId="44915"/>
    <cellStyle name="Normalny 6 2 3 2 4 2 4 2 4" xfId="31826"/>
    <cellStyle name="Normalny 6 2 3 2 4 2 4 3" xfId="12010"/>
    <cellStyle name="Normalny 6 2 3 2 4 2 4 3 2" xfId="25240"/>
    <cellStyle name="Normalny 6 2 3 2 4 2 4 3 2 2" xfId="51435"/>
    <cellStyle name="Normalny 6 2 3 2 4 2 4 3 3" xfId="38357"/>
    <cellStyle name="Normalny 6 2 3 2 4 2 4 4" xfId="18658"/>
    <cellStyle name="Normalny 6 2 3 2 4 2 4 4 2" xfId="44914"/>
    <cellStyle name="Normalny 6 2 3 2 4 2 4 5" xfId="31825"/>
    <cellStyle name="Normalny 6 2 3 2 4 2 5" xfId="5293"/>
    <cellStyle name="Normalny 6 2 3 2 4 2 5 2" xfId="12012"/>
    <cellStyle name="Normalny 6 2 3 2 4 2 5 2 2" xfId="25242"/>
    <cellStyle name="Normalny 6 2 3 2 4 2 5 2 2 2" xfId="51437"/>
    <cellStyle name="Normalny 6 2 3 2 4 2 5 2 3" xfId="38359"/>
    <cellStyle name="Normalny 6 2 3 2 4 2 5 3" xfId="18660"/>
    <cellStyle name="Normalny 6 2 3 2 4 2 5 3 2" xfId="44916"/>
    <cellStyle name="Normalny 6 2 3 2 4 2 5 4" xfId="31827"/>
    <cellStyle name="Normalny 6 2 3 2 4 2 6" xfId="11997"/>
    <cellStyle name="Normalny 6 2 3 2 4 2 6 2" xfId="25227"/>
    <cellStyle name="Normalny 6 2 3 2 4 2 6 2 2" xfId="51422"/>
    <cellStyle name="Normalny 6 2 3 2 4 2 6 3" xfId="38344"/>
    <cellStyle name="Normalny 6 2 3 2 4 2 7" xfId="18645"/>
    <cellStyle name="Normalny 6 2 3 2 4 2 7 2" xfId="44901"/>
    <cellStyle name="Normalny 6 2 3 2 4 2 8" xfId="31812"/>
    <cellStyle name="Normalny 6 2 3 2 4 3" xfId="5294"/>
    <cellStyle name="Normalny 6 2 3 2 4 3 2" xfId="5295"/>
    <cellStyle name="Normalny 6 2 3 2 4 3 2 2" xfId="5296"/>
    <cellStyle name="Normalny 6 2 3 2 4 3 2 2 2" xfId="5297"/>
    <cellStyle name="Normalny 6 2 3 2 4 3 2 2 2 2" xfId="12016"/>
    <cellStyle name="Normalny 6 2 3 2 4 3 2 2 2 2 2" xfId="25246"/>
    <cellStyle name="Normalny 6 2 3 2 4 3 2 2 2 2 2 2" xfId="51441"/>
    <cellStyle name="Normalny 6 2 3 2 4 3 2 2 2 2 3" xfId="38363"/>
    <cellStyle name="Normalny 6 2 3 2 4 3 2 2 2 3" xfId="18664"/>
    <cellStyle name="Normalny 6 2 3 2 4 3 2 2 2 3 2" xfId="44920"/>
    <cellStyle name="Normalny 6 2 3 2 4 3 2 2 2 4" xfId="31831"/>
    <cellStyle name="Normalny 6 2 3 2 4 3 2 2 3" xfId="12015"/>
    <cellStyle name="Normalny 6 2 3 2 4 3 2 2 3 2" xfId="25245"/>
    <cellStyle name="Normalny 6 2 3 2 4 3 2 2 3 2 2" xfId="51440"/>
    <cellStyle name="Normalny 6 2 3 2 4 3 2 2 3 3" xfId="38362"/>
    <cellStyle name="Normalny 6 2 3 2 4 3 2 2 4" xfId="18663"/>
    <cellStyle name="Normalny 6 2 3 2 4 3 2 2 4 2" xfId="44919"/>
    <cellStyle name="Normalny 6 2 3 2 4 3 2 2 5" xfId="31830"/>
    <cellStyle name="Normalny 6 2 3 2 4 3 2 3" xfId="5298"/>
    <cellStyle name="Normalny 6 2 3 2 4 3 2 3 2" xfId="12017"/>
    <cellStyle name="Normalny 6 2 3 2 4 3 2 3 2 2" xfId="25247"/>
    <cellStyle name="Normalny 6 2 3 2 4 3 2 3 2 2 2" xfId="51442"/>
    <cellStyle name="Normalny 6 2 3 2 4 3 2 3 2 3" xfId="38364"/>
    <cellStyle name="Normalny 6 2 3 2 4 3 2 3 3" xfId="18665"/>
    <cellStyle name="Normalny 6 2 3 2 4 3 2 3 3 2" xfId="44921"/>
    <cellStyle name="Normalny 6 2 3 2 4 3 2 3 4" xfId="31832"/>
    <cellStyle name="Normalny 6 2 3 2 4 3 2 4" xfId="12014"/>
    <cellStyle name="Normalny 6 2 3 2 4 3 2 4 2" xfId="25244"/>
    <cellStyle name="Normalny 6 2 3 2 4 3 2 4 2 2" xfId="51439"/>
    <cellStyle name="Normalny 6 2 3 2 4 3 2 4 3" xfId="38361"/>
    <cellStyle name="Normalny 6 2 3 2 4 3 2 5" xfId="18662"/>
    <cellStyle name="Normalny 6 2 3 2 4 3 2 5 2" xfId="44918"/>
    <cellStyle name="Normalny 6 2 3 2 4 3 2 6" xfId="31829"/>
    <cellStyle name="Normalny 6 2 3 2 4 3 3" xfId="5299"/>
    <cellStyle name="Normalny 6 2 3 2 4 3 3 2" xfId="5300"/>
    <cellStyle name="Normalny 6 2 3 2 4 3 3 2 2" xfId="12019"/>
    <cellStyle name="Normalny 6 2 3 2 4 3 3 2 2 2" xfId="25249"/>
    <cellStyle name="Normalny 6 2 3 2 4 3 3 2 2 2 2" xfId="51444"/>
    <cellStyle name="Normalny 6 2 3 2 4 3 3 2 2 3" xfId="38366"/>
    <cellStyle name="Normalny 6 2 3 2 4 3 3 2 3" xfId="18667"/>
    <cellStyle name="Normalny 6 2 3 2 4 3 3 2 3 2" xfId="44923"/>
    <cellStyle name="Normalny 6 2 3 2 4 3 3 2 4" xfId="31834"/>
    <cellStyle name="Normalny 6 2 3 2 4 3 3 3" xfId="12018"/>
    <cellStyle name="Normalny 6 2 3 2 4 3 3 3 2" xfId="25248"/>
    <cellStyle name="Normalny 6 2 3 2 4 3 3 3 2 2" xfId="51443"/>
    <cellStyle name="Normalny 6 2 3 2 4 3 3 3 3" xfId="38365"/>
    <cellStyle name="Normalny 6 2 3 2 4 3 3 4" xfId="18666"/>
    <cellStyle name="Normalny 6 2 3 2 4 3 3 4 2" xfId="44922"/>
    <cellStyle name="Normalny 6 2 3 2 4 3 3 5" xfId="31833"/>
    <cellStyle name="Normalny 6 2 3 2 4 3 4" xfId="5301"/>
    <cellStyle name="Normalny 6 2 3 2 4 3 4 2" xfId="12020"/>
    <cellStyle name="Normalny 6 2 3 2 4 3 4 2 2" xfId="25250"/>
    <cellStyle name="Normalny 6 2 3 2 4 3 4 2 2 2" xfId="51445"/>
    <cellStyle name="Normalny 6 2 3 2 4 3 4 2 3" xfId="38367"/>
    <cellStyle name="Normalny 6 2 3 2 4 3 4 3" xfId="18668"/>
    <cellStyle name="Normalny 6 2 3 2 4 3 4 3 2" xfId="44924"/>
    <cellStyle name="Normalny 6 2 3 2 4 3 4 4" xfId="31835"/>
    <cellStyle name="Normalny 6 2 3 2 4 3 5" xfId="12013"/>
    <cellStyle name="Normalny 6 2 3 2 4 3 5 2" xfId="25243"/>
    <cellStyle name="Normalny 6 2 3 2 4 3 5 2 2" xfId="51438"/>
    <cellStyle name="Normalny 6 2 3 2 4 3 5 3" xfId="38360"/>
    <cellStyle name="Normalny 6 2 3 2 4 3 6" xfId="18661"/>
    <cellStyle name="Normalny 6 2 3 2 4 3 6 2" xfId="44917"/>
    <cellStyle name="Normalny 6 2 3 2 4 3 7" xfId="31828"/>
    <cellStyle name="Normalny 6 2 3 2 4 4" xfId="5302"/>
    <cellStyle name="Normalny 6 2 3 2 4 4 2" xfId="5303"/>
    <cellStyle name="Normalny 6 2 3 2 4 4 2 2" xfId="5304"/>
    <cellStyle name="Normalny 6 2 3 2 4 4 2 2 2" xfId="12023"/>
    <cellStyle name="Normalny 6 2 3 2 4 4 2 2 2 2" xfId="25253"/>
    <cellStyle name="Normalny 6 2 3 2 4 4 2 2 2 2 2" xfId="51448"/>
    <cellStyle name="Normalny 6 2 3 2 4 4 2 2 2 3" xfId="38370"/>
    <cellStyle name="Normalny 6 2 3 2 4 4 2 2 3" xfId="18671"/>
    <cellStyle name="Normalny 6 2 3 2 4 4 2 2 3 2" xfId="44927"/>
    <cellStyle name="Normalny 6 2 3 2 4 4 2 2 4" xfId="31838"/>
    <cellStyle name="Normalny 6 2 3 2 4 4 2 3" xfId="12022"/>
    <cellStyle name="Normalny 6 2 3 2 4 4 2 3 2" xfId="25252"/>
    <cellStyle name="Normalny 6 2 3 2 4 4 2 3 2 2" xfId="51447"/>
    <cellStyle name="Normalny 6 2 3 2 4 4 2 3 3" xfId="38369"/>
    <cellStyle name="Normalny 6 2 3 2 4 4 2 4" xfId="18670"/>
    <cellStyle name="Normalny 6 2 3 2 4 4 2 4 2" xfId="44926"/>
    <cellStyle name="Normalny 6 2 3 2 4 4 2 5" xfId="31837"/>
    <cellStyle name="Normalny 6 2 3 2 4 4 3" xfId="5305"/>
    <cellStyle name="Normalny 6 2 3 2 4 4 3 2" xfId="12024"/>
    <cellStyle name="Normalny 6 2 3 2 4 4 3 2 2" xfId="25254"/>
    <cellStyle name="Normalny 6 2 3 2 4 4 3 2 2 2" xfId="51449"/>
    <cellStyle name="Normalny 6 2 3 2 4 4 3 2 3" xfId="38371"/>
    <cellStyle name="Normalny 6 2 3 2 4 4 3 3" xfId="18672"/>
    <cellStyle name="Normalny 6 2 3 2 4 4 3 3 2" xfId="44928"/>
    <cellStyle name="Normalny 6 2 3 2 4 4 3 4" xfId="31839"/>
    <cellStyle name="Normalny 6 2 3 2 4 4 4" xfId="12021"/>
    <cellStyle name="Normalny 6 2 3 2 4 4 4 2" xfId="25251"/>
    <cellStyle name="Normalny 6 2 3 2 4 4 4 2 2" xfId="51446"/>
    <cellStyle name="Normalny 6 2 3 2 4 4 4 3" xfId="38368"/>
    <cellStyle name="Normalny 6 2 3 2 4 4 5" xfId="18669"/>
    <cellStyle name="Normalny 6 2 3 2 4 4 5 2" xfId="44925"/>
    <cellStyle name="Normalny 6 2 3 2 4 4 6" xfId="31836"/>
    <cellStyle name="Normalny 6 2 3 2 4 5" xfId="5306"/>
    <cellStyle name="Normalny 6 2 3 2 4 5 2" xfId="5307"/>
    <cellStyle name="Normalny 6 2 3 2 4 5 2 2" xfId="12026"/>
    <cellStyle name="Normalny 6 2 3 2 4 5 2 2 2" xfId="25256"/>
    <cellStyle name="Normalny 6 2 3 2 4 5 2 2 2 2" xfId="51451"/>
    <cellStyle name="Normalny 6 2 3 2 4 5 2 2 3" xfId="38373"/>
    <cellStyle name="Normalny 6 2 3 2 4 5 2 3" xfId="18674"/>
    <cellStyle name="Normalny 6 2 3 2 4 5 2 3 2" xfId="44930"/>
    <cellStyle name="Normalny 6 2 3 2 4 5 2 4" xfId="31841"/>
    <cellStyle name="Normalny 6 2 3 2 4 5 3" xfId="12025"/>
    <cellStyle name="Normalny 6 2 3 2 4 5 3 2" xfId="25255"/>
    <cellStyle name="Normalny 6 2 3 2 4 5 3 2 2" xfId="51450"/>
    <cellStyle name="Normalny 6 2 3 2 4 5 3 3" xfId="38372"/>
    <cellStyle name="Normalny 6 2 3 2 4 5 4" xfId="18673"/>
    <cellStyle name="Normalny 6 2 3 2 4 5 4 2" xfId="44929"/>
    <cellStyle name="Normalny 6 2 3 2 4 5 5" xfId="31840"/>
    <cellStyle name="Normalny 6 2 3 2 4 6" xfId="5308"/>
    <cellStyle name="Normalny 6 2 3 2 4 6 2" xfId="12027"/>
    <cellStyle name="Normalny 6 2 3 2 4 6 2 2" xfId="25257"/>
    <cellStyle name="Normalny 6 2 3 2 4 6 2 2 2" xfId="51452"/>
    <cellStyle name="Normalny 6 2 3 2 4 6 2 3" xfId="38374"/>
    <cellStyle name="Normalny 6 2 3 2 4 6 3" xfId="18675"/>
    <cellStyle name="Normalny 6 2 3 2 4 6 3 2" xfId="44931"/>
    <cellStyle name="Normalny 6 2 3 2 4 6 4" xfId="31842"/>
    <cellStyle name="Normalny 6 2 3 2 4 7" xfId="11996"/>
    <cellStyle name="Normalny 6 2 3 2 4 7 2" xfId="25226"/>
    <cellStyle name="Normalny 6 2 3 2 4 7 2 2" xfId="51421"/>
    <cellStyle name="Normalny 6 2 3 2 4 7 3" xfId="38343"/>
    <cellStyle name="Normalny 6 2 3 2 4 8" xfId="18644"/>
    <cellStyle name="Normalny 6 2 3 2 4 8 2" xfId="44900"/>
    <cellStyle name="Normalny 6 2 3 2 4 9" xfId="31811"/>
    <cellStyle name="Normalny 6 2 3 2 5" xfId="5309"/>
    <cellStyle name="Normalny 6 2 3 2 5 2" xfId="5310"/>
    <cellStyle name="Normalny 6 2 3 2 5 2 2" xfId="5311"/>
    <cellStyle name="Normalny 6 2 3 2 5 2 2 2" xfId="5312"/>
    <cellStyle name="Normalny 6 2 3 2 5 2 2 2 2" xfId="5313"/>
    <cellStyle name="Normalny 6 2 3 2 5 2 2 2 2 2" xfId="12032"/>
    <cellStyle name="Normalny 6 2 3 2 5 2 2 2 2 2 2" xfId="25262"/>
    <cellStyle name="Normalny 6 2 3 2 5 2 2 2 2 2 2 2" xfId="51457"/>
    <cellStyle name="Normalny 6 2 3 2 5 2 2 2 2 2 3" xfId="38379"/>
    <cellStyle name="Normalny 6 2 3 2 5 2 2 2 2 3" xfId="18680"/>
    <cellStyle name="Normalny 6 2 3 2 5 2 2 2 2 3 2" xfId="44936"/>
    <cellStyle name="Normalny 6 2 3 2 5 2 2 2 2 4" xfId="31847"/>
    <cellStyle name="Normalny 6 2 3 2 5 2 2 2 3" xfId="12031"/>
    <cellStyle name="Normalny 6 2 3 2 5 2 2 2 3 2" xfId="25261"/>
    <cellStyle name="Normalny 6 2 3 2 5 2 2 2 3 2 2" xfId="51456"/>
    <cellStyle name="Normalny 6 2 3 2 5 2 2 2 3 3" xfId="38378"/>
    <cellStyle name="Normalny 6 2 3 2 5 2 2 2 4" xfId="18679"/>
    <cellStyle name="Normalny 6 2 3 2 5 2 2 2 4 2" xfId="44935"/>
    <cellStyle name="Normalny 6 2 3 2 5 2 2 2 5" xfId="31846"/>
    <cellStyle name="Normalny 6 2 3 2 5 2 2 3" xfId="5314"/>
    <cellStyle name="Normalny 6 2 3 2 5 2 2 3 2" xfId="12033"/>
    <cellStyle name="Normalny 6 2 3 2 5 2 2 3 2 2" xfId="25263"/>
    <cellStyle name="Normalny 6 2 3 2 5 2 2 3 2 2 2" xfId="51458"/>
    <cellStyle name="Normalny 6 2 3 2 5 2 2 3 2 3" xfId="38380"/>
    <cellStyle name="Normalny 6 2 3 2 5 2 2 3 3" xfId="18681"/>
    <cellStyle name="Normalny 6 2 3 2 5 2 2 3 3 2" xfId="44937"/>
    <cellStyle name="Normalny 6 2 3 2 5 2 2 3 4" xfId="31848"/>
    <cellStyle name="Normalny 6 2 3 2 5 2 2 4" xfId="12030"/>
    <cellStyle name="Normalny 6 2 3 2 5 2 2 4 2" xfId="25260"/>
    <cellStyle name="Normalny 6 2 3 2 5 2 2 4 2 2" xfId="51455"/>
    <cellStyle name="Normalny 6 2 3 2 5 2 2 4 3" xfId="38377"/>
    <cellStyle name="Normalny 6 2 3 2 5 2 2 5" xfId="18678"/>
    <cellStyle name="Normalny 6 2 3 2 5 2 2 5 2" xfId="44934"/>
    <cellStyle name="Normalny 6 2 3 2 5 2 2 6" xfId="31845"/>
    <cellStyle name="Normalny 6 2 3 2 5 2 3" xfId="5315"/>
    <cellStyle name="Normalny 6 2 3 2 5 2 3 2" xfId="5316"/>
    <cellStyle name="Normalny 6 2 3 2 5 2 3 2 2" xfId="12035"/>
    <cellStyle name="Normalny 6 2 3 2 5 2 3 2 2 2" xfId="25265"/>
    <cellStyle name="Normalny 6 2 3 2 5 2 3 2 2 2 2" xfId="51460"/>
    <cellStyle name="Normalny 6 2 3 2 5 2 3 2 2 3" xfId="38382"/>
    <cellStyle name="Normalny 6 2 3 2 5 2 3 2 3" xfId="18683"/>
    <cellStyle name="Normalny 6 2 3 2 5 2 3 2 3 2" xfId="44939"/>
    <cellStyle name="Normalny 6 2 3 2 5 2 3 2 4" xfId="31850"/>
    <cellStyle name="Normalny 6 2 3 2 5 2 3 3" xfId="12034"/>
    <cellStyle name="Normalny 6 2 3 2 5 2 3 3 2" xfId="25264"/>
    <cellStyle name="Normalny 6 2 3 2 5 2 3 3 2 2" xfId="51459"/>
    <cellStyle name="Normalny 6 2 3 2 5 2 3 3 3" xfId="38381"/>
    <cellStyle name="Normalny 6 2 3 2 5 2 3 4" xfId="18682"/>
    <cellStyle name="Normalny 6 2 3 2 5 2 3 4 2" xfId="44938"/>
    <cellStyle name="Normalny 6 2 3 2 5 2 3 5" xfId="31849"/>
    <cellStyle name="Normalny 6 2 3 2 5 2 4" xfId="5317"/>
    <cellStyle name="Normalny 6 2 3 2 5 2 4 2" xfId="12036"/>
    <cellStyle name="Normalny 6 2 3 2 5 2 4 2 2" xfId="25266"/>
    <cellStyle name="Normalny 6 2 3 2 5 2 4 2 2 2" xfId="51461"/>
    <cellStyle name="Normalny 6 2 3 2 5 2 4 2 3" xfId="38383"/>
    <cellStyle name="Normalny 6 2 3 2 5 2 4 3" xfId="18684"/>
    <cellStyle name="Normalny 6 2 3 2 5 2 4 3 2" xfId="44940"/>
    <cellStyle name="Normalny 6 2 3 2 5 2 4 4" xfId="31851"/>
    <cellStyle name="Normalny 6 2 3 2 5 2 5" xfId="12029"/>
    <cellStyle name="Normalny 6 2 3 2 5 2 5 2" xfId="25259"/>
    <cellStyle name="Normalny 6 2 3 2 5 2 5 2 2" xfId="51454"/>
    <cellStyle name="Normalny 6 2 3 2 5 2 5 3" xfId="38376"/>
    <cellStyle name="Normalny 6 2 3 2 5 2 6" xfId="18677"/>
    <cellStyle name="Normalny 6 2 3 2 5 2 6 2" xfId="44933"/>
    <cellStyle name="Normalny 6 2 3 2 5 2 7" xfId="31844"/>
    <cellStyle name="Normalny 6 2 3 2 5 3" xfId="5318"/>
    <cellStyle name="Normalny 6 2 3 2 5 3 2" xfId="5319"/>
    <cellStyle name="Normalny 6 2 3 2 5 3 2 2" xfId="5320"/>
    <cellStyle name="Normalny 6 2 3 2 5 3 2 2 2" xfId="12039"/>
    <cellStyle name="Normalny 6 2 3 2 5 3 2 2 2 2" xfId="25269"/>
    <cellStyle name="Normalny 6 2 3 2 5 3 2 2 2 2 2" xfId="51464"/>
    <cellStyle name="Normalny 6 2 3 2 5 3 2 2 2 3" xfId="38386"/>
    <cellStyle name="Normalny 6 2 3 2 5 3 2 2 3" xfId="18687"/>
    <cellStyle name="Normalny 6 2 3 2 5 3 2 2 3 2" xfId="44943"/>
    <cellStyle name="Normalny 6 2 3 2 5 3 2 2 4" xfId="31854"/>
    <cellStyle name="Normalny 6 2 3 2 5 3 2 3" xfId="12038"/>
    <cellStyle name="Normalny 6 2 3 2 5 3 2 3 2" xfId="25268"/>
    <cellStyle name="Normalny 6 2 3 2 5 3 2 3 2 2" xfId="51463"/>
    <cellStyle name="Normalny 6 2 3 2 5 3 2 3 3" xfId="38385"/>
    <cellStyle name="Normalny 6 2 3 2 5 3 2 4" xfId="18686"/>
    <cellStyle name="Normalny 6 2 3 2 5 3 2 4 2" xfId="44942"/>
    <cellStyle name="Normalny 6 2 3 2 5 3 2 5" xfId="31853"/>
    <cellStyle name="Normalny 6 2 3 2 5 3 3" xfId="5321"/>
    <cellStyle name="Normalny 6 2 3 2 5 3 3 2" xfId="12040"/>
    <cellStyle name="Normalny 6 2 3 2 5 3 3 2 2" xfId="25270"/>
    <cellStyle name="Normalny 6 2 3 2 5 3 3 2 2 2" xfId="51465"/>
    <cellStyle name="Normalny 6 2 3 2 5 3 3 2 3" xfId="38387"/>
    <cellStyle name="Normalny 6 2 3 2 5 3 3 3" xfId="18688"/>
    <cellStyle name="Normalny 6 2 3 2 5 3 3 3 2" xfId="44944"/>
    <cellStyle name="Normalny 6 2 3 2 5 3 3 4" xfId="31855"/>
    <cellStyle name="Normalny 6 2 3 2 5 3 4" xfId="12037"/>
    <cellStyle name="Normalny 6 2 3 2 5 3 4 2" xfId="25267"/>
    <cellStyle name="Normalny 6 2 3 2 5 3 4 2 2" xfId="51462"/>
    <cellStyle name="Normalny 6 2 3 2 5 3 4 3" xfId="38384"/>
    <cellStyle name="Normalny 6 2 3 2 5 3 5" xfId="18685"/>
    <cellStyle name="Normalny 6 2 3 2 5 3 5 2" xfId="44941"/>
    <cellStyle name="Normalny 6 2 3 2 5 3 6" xfId="31852"/>
    <cellStyle name="Normalny 6 2 3 2 5 4" xfId="5322"/>
    <cellStyle name="Normalny 6 2 3 2 5 4 2" xfId="5323"/>
    <cellStyle name="Normalny 6 2 3 2 5 4 2 2" xfId="12042"/>
    <cellStyle name="Normalny 6 2 3 2 5 4 2 2 2" xfId="25272"/>
    <cellStyle name="Normalny 6 2 3 2 5 4 2 2 2 2" xfId="51467"/>
    <cellStyle name="Normalny 6 2 3 2 5 4 2 2 3" xfId="38389"/>
    <cellStyle name="Normalny 6 2 3 2 5 4 2 3" xfId="18690"/>
    <cellStyle name="Normalny 6 2 3 2 5 4 2 3 2" xfId="44946"/>
    <cellStyle name="Normalny 6 2 3 2 5 4 2 4" xfId="31857"/>
    <cellStyle name="Normalny 6 2 3 2 5 4 3" xfId="12041"/>
    <cellStyle name="Normalny 6 2 3 2 5 4 3 2" xfId="25271"/>
    <cellStyle name="Normalny 6 2 3 2 5 4 3 2 2" xfId="51466"/>
    <cellStyle name="Normalny 6 2 3 2 5 4 3 3" xfId="38388"/>
    <cellStyle name="Normalny 6 2 3 2 5 4 4" xfId="18689"/>
    <cellStyle name="Normalny 6 2 3 2 5 4 4 2" xfId="44945"/>
    <cellStyle name="Normalny 6 2 3 2 5 4 5" xfId="31856"/>
    <cellStyle name="Normalny 6 2 3 2 5 5" xfId="5324"/>
    <cellStyle name="Normalny 6 2 3 2 5 5 2" xfId="12043"/>
    <cellStyle name="Normalny 6 2 3 2 5 5 2 2" xfId="25273"/>
    <cellStyle name="Normalny 6 2 3 2 5 5 2 2 2" xfId="51468"/>
    <cellStyle name="Normalny 6 2 3 2 5 5 2 3" xfId="38390"/>
    <cellStyle name="Normalny 6 2 3 2 5 5 3" xfId="18691"/>
    <cellStyle name="Normalny 6 2 3 2 5 5 3 2" xfId="44947"/>
    <cellStyle name="Normalny 6 2 3 2 5 5 4" xfId="31858"/>
    <cellStyle name="Normalny 6 2 3 2 5 6" xfId="12028"/>
    <cellStyle name="Normalny 6 2 3 2 5 6 2" xfId="25258"/>
    <cellStyle name="Normalny 6 2 3 2 5 6 2 2" xfId="51453"/>
    <cellStyle name="Normalny 6 2 3 2 5 6 3" xfId="38375"/>
    <cellStyle name="Normalny 6 2 3 2 5 7" xfId="18676"/>
    <cellStyle name="Normalny 6 2 3 2 5 7 2" xfId="44932"/>
    <cellStyle name="Normalny 6 2 3 2 5 8" xfId="31843"/>
    <cellStyle name="Normalny 6 2 3 2 6" xfId="5325"/>
    <cellStyle name="Normalny 6 2 3 2 6 2" xfId="5326"/>
    <cellStyle name="Normalny 6 2 3 2 6 2 2" xfId="5327"/>
    <cellStyle name="Normalny 6 2 3 2 6 2 2 2" xfId="5328"/>
    <cellStyle name="Normalny 6 2 3 2 6 2 2 2 2" xfId="12047"/>
    <cellStyle name="Normalny 6 2 3 2 6 2 2 2 2 2" xfId="25277"/>
    <cellStyle name="Normalny 6 2 3 2 6 2 2 2 2 2 2" xfId="51472"/>
    <cellStyle name="Normalny 6 2 3 2 6 2 2 2 2 3" xfId="38394"/>
    <cellStyle name="Normalny 6 2 3 2 6 2 2 2 3" xfId="18695"/>
    <cellStyle name="Normalny 6 2 3 2 6 2 2 2 3 2" xfId="44951"/>
    <cellStyle name="Normalny 6 2 3 2 6 2 2 2 4" xfId="31862"/>
    <cellStyle name="Normalny 6 2 3 2 6 2 2 3" xfId="12046"/>
    <cellStyle name="Normalny 6 2 3 2 6 2 2 3 2" xfId="25276"/>
    <cellStyle name="Normalny 6 2 3 2 6 2 2 3 2 2" xfId="51471"/>
    <cellStyle name="Normalny 6 2 3 2 6 2 2 3 3" xfId="38393"/>
    <cellStyle name="Normalny 6 2 3 2 6 2 2 4" xfId="18694"/>
    <cellStyle name="Normalny 6 2 3 2 6 2 2 4 2" xfId="44950"/>
    <cellStyle name="Normalny 6 2 3 2 6 2 2 5" xfId="31861"/>
    <cellStyle name="Normalny 6 2 3 2 6 2 3" xfId="5329"/>
    <cellStyle name="Normalny 6 2 3 2 6 2 3 2" xfId="12048"/>
    <cellStyle name="Normalny 6 2 3 2 6 2 3 2 2" xfId="25278"/>
    <cellStyle name="Normalny 6 2 3 2 6 2 3 2 2 2" xfId="51473"/>
    <cellStyle name="Normalny 6 2 3 2 6 2 3 2 3" xfId="38395"/>
    <cellStyle name="Normalny 6 2 3 2 6 2 3 3" xfId="18696"/>
    <cellStyle name="Normalny 6 2 3 2 6 2 3 3 2" xfId="44952"/>
    <cellStyle name="Normalny 6 2 3 2 6 2 3 4" xfId="31863"/>
    <cellStyle name="Normalny 6 2 3 2 6 2 4" xfId="12045"/>
    <cellStyle name="Normalny 6 2 3 2 6 2 4 2" xfId="25275"/>
    <cellStyle name="Normalny 6 2 3 2 6 2 4 2 2" xfId="51470"/>
    <cellStyle name="Normalny 6 2 3 2 6 2 4 3" xfId="38392"/>
    <cellStyle name="Normalny 6 2 3 2 6 2 5" xfId="18693"/>
    <cellStyle name="Normalny 6 2 3 2 6 2 5 2" xfId="44949"/>
    <cellStyle name="Normalny 6 2 3 2 6 2 6" xfId="31860"/>
    <cellStyle name="Normalny 6 2 3 2 6 3" xfId="5330"/>
    <cellStyle name="Normalny 6 2 3 2 6 3 2" xfId="5331"/>
    <cellStyle name="Normalny 6 2 3 2 6 3 2 2" xfId="12050"/>
    <cellStyle name="Normalny 6 2 3 2 6 3 2 2 2" xfId="25280"/>
    <cellStyle name="Normalny 6 2 3 2 6 3 2 2 2 2" xfId="51475"/>
    <cellStyle name="Normalny 6 2 3 2 6 3 2 2 3" xfId="38397"/>
    <cellStyle name="Normalny 6 2 3 2 6 3 2 3" xfId="18698"/>
    <cellStyle name="Normalny 6 2 3 2 6 3 2 3 2" xfId="44954"/>
    <cellStyle name="Normalny 6 2 3 2 6 3 2 4" xfId="31865"/>
    <cellStyle name="Normalny 6 2 3 2 6 3 3" xfId="12049"/>
    <cellStyle name="Normalny 6 2 3 2 6 3 3 2" xfId="25279"/>
    <cellStyle name="Normalny 6 2 3 2 6 3 3 2 2" xfId="51474"/>
    <cellStyle name="Normalny 6 2 3 2 6 3 3 3" xfId="38396"/>
    <cellStyle name="Normalny 6 2 3 2 6 3 4" xfId="18697"/>
    <cellStyle name="Normalny 6 2 3 2 6 3 4 2" xfId="44953"/>
    <cellStyle name="Normalny 6 2 3 2 6 3 5" xfId="31864"/>
    <cellStyle name="Normalny 6 2 3 2 6 4" xfId="5332"/>
    <cellStyle name="Normalny 6 2 3 2 6 4 2" xfId="12051"/>
    <cellStyle name="Normalny 6 2 3 2 6 4 2 2" xfId="25281"/>
    <cellStyle name="Normalny 6 2 3 2 6 4 2 2 2" xfId="51476"/>
    <cellStyle name="Normalny 6 2 3 2 6 4 2 3" xfId="38398"/>
    <cellStyle name="Normalny 6 2 3 2 6 4 3" xfId="18699"/>
    <cellStyle name="Normalny 6 2 3 2 6 4 3 2" xfId="44955"/>
    <cellStyle name="Normalny 6 2 3 2 6 4 4" xfId="31866"/>
    <cellStyle name="Normalny 6 2 3 2 6 5" xfId="12044"/>
    <cellStyle name="Normalny 6 2 3 2 6 5 2" xfId="25274"/>
    <cellStyle name="Normalny 6 2 3 2 6 5 2 2" xfId="51469"/>
    <cellStyle name="Normalny 6 2 3 2 6 5 3" xfId="38391"/>
    <cellStyle name="Normalny 6 2 3 2 6 6" xfId="18692"/>
    <cellStyle name="Normalny 6 2 3 2 6 6 2" xfId="44948"/>
    <cellStyle name="Normalny 6 2 3 2 6 7" xfId="31859"/>
    <cellStyle name="Normalny 6 2 3 2 7" xfId="5333"/>
    <cellStyle name="Normalny 6 2 3 2 7 2" xfId="5334"/>
    <cellStyle name="Normalny 6 2 3 2 7 2 2" xfId="5335"/>
    <cellStyle name="Normalny 6 2 3 2 7 2 2 2" xfId="12054"/>
    <cellStyle name="Normalny 6 2 3 2 7 2 2 2 2" xfId="25284"/>
    <cellStyle name="Normalny 6 2 3 2 7 2 2 2 2 2" xfId="51479"/>
    <cellStyle name="Normalny 6 2 3 2 7 2 2 2 3" xfId="38401"/>
    <cellStyle name="Normalny 6 2 3 2 7 2 2 3" xfId="18702"/>
    <cellStyle name="Normalny 6 2 3 2 7 2 2 3 2" xfId="44958"/>
    <cellStyle name="Normalny 6 2 3 2 7 2 2 4" xfId="31869"/>
    <cellStyle name="Normalny 6 2 3 2 7 2 3" xfId="12053"/>
    <cellStyle name="Normalny 6 2 3 2 7 2 3 2" xfId="25283"/>
    <cellStyle name="Normalny 6 2 3 2 7 2 3 2 2" xfId="51478"/>
    <cellStyle name="Normalny 6 2 3 2 7 2 3 3" xfId="38400"/>
    <cellStyle name="Normalny 6 2 3 2 7 2 4" xfId="18701"/>
    <cellStyle name="Normalny 6 2 3 2 7 2 4 2" xfId="44957"/>
    <cellStyle name="Normalny 6 2 3 2 7 2 5" xfId="31868"/>
    <cellStyle name="Normalny 6 2 3 2 7 3" xfId="5336"/>
    <cellStyle name="Normalny 6 2 3 2 7 3 2" xfId="12055"/>
    <cellStyle name="Normalny 6 2 3 2 7 3 2 2" xfId="25285"/>
    <cellStyle name="Normalny 6 2 3 2 7 3 2 2 2" xfId="51480"/>
    <cellStyle name="Normalny 6 2 3 2 7 3 2 3" xfId="38402"/>
    <cellStyle name="Normalny 6 2 3 2 7 3 3" xfId="18703"/>
    <cellStyle name="Normalny 6 2 3 2 7 3 3 2" xfId="44959"/>
    <cellStyle name="Normalny 6 2 3 2 7 3 4" xfId="31870"/>
    <cellStyle name="Normalny 6 2 3 2 7 4" xfId="12052"/>
    <cellStyle name="Normalny 6 2 3 2 7 4 2" xfId="25282"/>
    <cellStyle name="Normalny 6 2 3 2 7 4 2 2" xfId="51477"/>
    <cellStyle name="Normalny 6 2 3 2 7 4 3" xfId="38399"/>
    <cellStyle name="Normalny 6 2 3 2 7 5" xfId="18700"/>
    <cellStyle name="Normalny 6 2 3 2 7 5 2" xfId="44956"/>
    <cellStyle name="Normalny 6 2 3 2 7 6" xfId="31867"/>
    <cellStyle name="Normalny 6 2 3 2 8" xfId="5337"/>
    <cellStyle name="Normalny 6 2 3 2 8 2" xfId="5338"/>
    <cellStyle name="Normalny 6 2 3 2 8 2 2" xfId="12057"/>
    <cellStyle name="Normalny 6 2 3 2 8 2 2 2" xfId="25287"/>
    <cellStyle name="Normalny 6 2 3 2 8 2 2 2 2" xfId="51482"/>
    <cellStyle name="Normalny 6 2 3 2 8 2 2 3" xfId="38404"/>
    <cellStyle name="Normalny 6 2 3 2 8 2 3" xfId="18705"/>
    <cellStyle name="Normalny 6 2 3 2 8 2 3 2" xfId="44961"/>
    <cellStyle name="Normalny 6 2 3 2 8 2 4" xfId="31872"/>
    <cellStyle name="Normalny 6 2 3 2 8 3" xfId="12056"/>
    <cellStyle name="Normalny 6 2 3 2 8 3 2" xfId="25286"/>
    <cellStyle name="Normalny 6 2 3 2 8 3 2 2" xfId="51481"/>
    <cellStyle name="Normalny 6 2 3 2 8 3 3" xfId="38403"/>
    <cellStyle name="Normalny 6 2 3 2 8 4" xfId="18704"/>
    <cellStyle name="Normalny 6 2 3 2 8 4 2" xfId="44960"/>
    <cellStyle name="Normalny 6 2 3 2 8 5" xfId="31871"/>
    <cellStyle name="Normalny 6 2 3 2 9" xfId="5339"/>
    <cellStyle name="Normalny 6 2 3 2 9 2" xfId="12058"/>
    <cellStyle name="Normalny 6 2 3 2 9 2 2" xfId="25288"/>
    <cellStyle name="Normalny 6 2 3 2 9 2 2 2" xfId="51483"/>
    <cellStyle name="Normalny 6 2 3 2 9 2 3" xfId="38405"/>
    <cellStyle name="Normalny 6 2 3 2 9 3" xfId="18706"/>
    <cellStyle name="Normalny 6 2 3 2 9 3 2" xfId="44962"/>
    <cellStyle name="Normalny 6 2 3 2 9 4" xfId="31873"/>
    <cellStyle name="Normalny 6 2 3 3" xfId="5340"/>
    <cellStyle name="Normalny 6 2 3 3 10" xfId="18707"/>
    <cellStyle name="Normalny 6 2 3 3 10 2" xfId="44963"/>
    <cellStyle name="Normalny 6 2 3 3 11" xfId="31874"/>
    <cellStyle name="Normalny 6 2 3 3 2" xfId="5341"/>
    <cellStyle name="Normalny 6 2 3 3 2 2" xfId="5342"/>
    <cellStyle name="Normalny 6 2 3 3 2 2 2" xfId="5343"/>
    <cellStyle name="Normalny 6 2 3 3 2 2 2 2" xfId="5344"/>
    <cellStyle name="Normalny 6 2 3 3 2 2 2 2 2" xfId="5345"/>
    <cellStyle name="Normalny 6 2 3 3 2 2 2 2 2 2" xfId="5346"/>
    <cellStyle name="Normalny 6 2 3 3 2 2 2 2 2 2 2" xfId="12065"/>
    <cellStyle name="Normalny 6 2 3 3 2 2 2 2 2 2 2 2" xfId="25295"/>
    <cellStyle name="Normalny 6 2 3 3 2 2 2 2 2 2 2 2 2" xfId="51490"/>
    <cellStyle name="Normalny 6 2 3 3 2 2 2 2 2 2 2 3" xfId="38412"/>
    <cellStyle name="Normalny 6 2 3 3 2 2 2 2 2 2 3" xfId="18713"/>
    <cellStyle name="Normalny 6 2 3 3 2 2 2 2 2 2 3 2" xfId="44969"/>
    <cellStyle name="Normalny 6 2 3 3 2 2 2 2 2 2 4" xfId="31880"/>
    <cellStyle name="Normalny 6 2 3 3 2 2 2 2 2 3" xfId="12064"/>
    <cellStyle name="Normalny 6 2 3 3 2 2 2 2 2 3 2" xfId="25294"/>
    <cellStyle name="Normalny 6 2 3 3 2 2 2 2 2 3 2 2" xfId="51489"/>
    <cellStyle name="Normalny 6 2 3 3 2 2 2 2 2 3 3" xfId="38411"/>
    <cellStyle name="Normalny 6 2 3 3 2 2 2 2 2 4" xfId="18712"/>
    <cellStyle name="Normalny 6 2 3 3 2 2 2 2 2 4 2" xfId="44968"/>
    <cellStyle name="Normalny 6 2 3 3 2 2 2 2 2 5" xfId="31879"/>
    <cellStyle name="Normalny 6 2 3 3 2 2 2 2 3" xfId="5347"/>
    <cellStyle name="Normalny 6 2 3 3 2 2 2 2 3 2" xfId="12066"/>
    <cellStyle name="Normalny 6 2 3 3 2 2 2 2 3 2 2" xfId="25296"/>
    <cellStyle name="Normalny 6 2 3 3 2 2 2 2 3 2 2 2" xfId="51491"/>
    <cellStyle name="Normalny 6 2 3 3 2 2 2 2 3 2 3" xfId="38413"/>
    <cellStyle name="Normalny 6 2 3 3 2 2 2 2 3 3" xfId="18714"/>
    <cellStyle name="Normalny 6 2 3 3 2 2 2 2 3 3 2" xfId="44970"/>
    <cellStyle name="Normalny 6 2 3 3 2 2 2 2 3 4" xfId="31881"/>
    <cellStyle name="Normalny 6 2 3 3 2 2 2 2 4" xfId="12063"/>
    <cellStyle name="Normalny 6 2 3 3 2 2 2 2 4 2" xfId="25293"/>
    <cellStyle name="Normalny 6 2 3 3 2 2 2 2 4 2 2" xfId="51488"/>
    <cellStyle name="Normalny 6 2 3 3 2 2 2 2 4 3" xfId="38410"/>
    <cellStyle name="Normalny 6 2 3 3 2 2 2 2 5" xfId="18711"/>
    <cellStyle name="Normalny 6 2 3 3 2 2 2 2 5 2" xfId="44967"/>
    <cellStyle name="Normalny 6 2 3 3 2 2 2 2 6" xfId="31878"/>
    <cellStyle name="Normalny 6 2 3 3 2 2 2 3" xfId="5348"/>
    <cellStyle name="Normalny 6 2 3 3 2 2 2 3 2" xfId="5349"/>
    <cellStyle name="Normalny 6 2 3 3 2 2 2 3 2 2" xfId="12068"/>
    <cellStyle name="Normalny 6 2 3 3 2 2 2 3 2 2 2" xfId="25298"/>
    <cellStyle name="Normalny 6 2 3 3 2 2 2 3 2 2 2 2" xfId="51493"/>
    <cellStyle name="Normalny 6 2 3 3 2 2 2 3 2 2 3" xfId="38415"/>
    <cellStyle name="Normalny 6 2 3 3 2 2 2 3 2 3" xfId="18716"/>
    <cellStyle name="Normalny 6 2 3 3 2 2 2 3 2 3 2" xfId="44972"/>
    <cellStyle name="Normalny 6 2 3 3 2 2 2 3 2 4" xfId="31883"/>
    <cellStyle name="Normalny 6 2 3 3 2 2 2 3 3" xfId="12067"/>
    <cellStyle name="Normalny 6 2 3 3 2 2 2 3 3 2" xfId="25297"/>
    <cellStyle name="Normalny 6 2 3 3 2 2 2 3 3 2 2" xfId="51492"/>
    <cellStyle name="Normalny 6 2 3 3 2 2 2 3 3 3" xfId="38414"/>
    <cellStyle name="Normalny 6 2 3 3 2 2 2 3 4" xfId="18715"/>
    <cellStyle name="Normalny 6 2 3 3 2 2 2 3 4 2" xfId="44971"/>
    <cellStyle name="Normalny 6 2 3 3 2 2 2 3 5" xfId="31882"/>
    <cellStyle name="Normalny 6 2 3 3 2 2 2 4" xfId="5350"/>
    <cellStyle name="Normalny 6 2 3 3 2 2 2 4 2" xfId="12069"/>
    <cellStyle name="Normalny 6 2 3 3 2 2 2 4 2 2" xfId="25299"/>
    <cellStyle name="Normalny 6 2 3 3 2 2 2 4 2 2 2" xfId="51494"/>
    <cellStyle name="Normalny 6 2 3 3 2 2 2 4 2 3" xfId="38416"/>
    <cellStyle name="Normalny 6 2 3 3 2 2 2 4 3" xfId="18717"/>
    <cellStyle name="Normalny 6 2 3 3 2 2 2 4 3 2" xfId="44973"/>
    <cellStyle name="Normalny 6 2 3 3 2 2 2 4 4" xfId="31884"/>
    <cellStyle name="Normalny 6 2 3 3 2 2 2 5" xfId="12062"/>
    <cellStyle name="Normalny 6 2 3 3 2 2 2 5 2" xfId="25292"/>
    <cellStyle name="Normalny 6 2 3 3 2 2 2 5 2 2" xfId="51487"/>
    <cellStyle name="Normalny 6 2 3 3 2 2 2 5 3" xfId="38409"/>
    <cellStyle name="Normalny 6 2 3 3 2 2 2 6" xfId="18710"/>
    <cellStyle name="Normalny 6 2 3 3 2 2 2 6 2" xfId="44966"/>
    <cellStyle name="Normalny 6 2 3 3 2 2 2 7" xfId="31877"/>
    <cellStyle name="Normalny 6 2 3 3 2 2 3" xfId="5351"/>
    <cellStyle name="Normalny 6 2 3 3 2 2 3 2" xfId="5352"/>
    <cellStyle name="Normalny 6 2 3 3 2 2 3 2 2" xfId="5353"/>
    <cellStyle name="Normalny 6 2 3 3 2 2 3 2 2 2" xfId="12072"/>
    <cellStyle name="Normalny 6 2 3 3 2 2 3 2 2 2 2" xfId="25302"/>
    <cellStyle name="Normalny 6 2 3 3 2 2 3 2 2 2 2 2" xfId="51497"/>
    <cellStyle name="Normalny 6 2 3 3 2 2 3 2 2 2 3" xfId="38419"/>
    <cellStyle name="Normalny 6 2 3 3 2 2 3 2 2 3" xfId="18720"/>
    <cellStyle name="Normalny 6 2 3 3 2 2 3 2 2 3 2" xfId="44976"/>
    <cellStyle name="Normalny 6 2 3 3 2 2 3 2 2 4" xfId="31887"/>
    <cellStyle name="Normalny 6 2 3 3 2 2 3 2 3" xfId="12071"/>
    <cellStyle name="Normalny 6 2 3 3 2 2 3 2 3 2" xfId="25301"/>
    <cellStyle name="Normalny 6 2 3 3 2 2 3 2 3 2 2" xfId="51496"/>
    <cellStyle name="Normalny 6 2 3 3 2 2 3 2 3 3" xfId="38418"/>
    <cellStyle name="Normalny 6 2 3 3 2 2 3 2 4" xfId="18719"/>
    <cellStyle name="Normalny 6 2 3 3 2 2 3 2 4 2" xfId="44975"/>
    <cellStyle name="Normalny 6 2 3 3 2 2 3 2 5" xfId="31886"/>
    <cellStyle name="Normalny 6 2 3 3 2 2 3 3" xfId="5354"/>
    <cellStyle name="Normalny 6 2 3 3 2 2 3 3 2" xfId="12073"/>
    <cellStyle name="Normalny 6 2 3 3 2 2 3 3 2 2" xfId="25303"/>
    <cellStyle name="Normalny 6 2 3 3 2 2 3 3 2 2 2" xfId="51498"/>
    <cellStyle name="Normalny 6 2 3 3 2 2 3 3 2 3" xfId="38420"/>
    <cellStyle name="Normalny 6 2 3 3 2 2 3 3 3" xfId="18721"/>
    <cellStyle name="Normalny 6 2 3 3 2 2 3 3 3 2" xfId="44977"/>
    <cellStyle name="Normalny 6 2 3 3 2 2 3 3 4" xfId="31888"/>
    <cellStyle name="Normalny 6 2 3 3 2 2 3 4" xfId="12070"/>
    <cellStyle name="Normalny 6 2 3 3 2 2 3 4 2" xfId="25300"/>
    <cellStyle name="Normalny 6 2 3 3 2 2 3 4 2 2" xfId="51495"/>
    <cellStyle name="Normalny 6 2 3 3 2 2 3 4 3" xfId="38417"/>
    <cellStyle name="Normalny 6 2 3 3 2 2 3 5" xfId="18718"/>
    <cellStyle name="Normalny 6 2 3 3 2 2 3 5 2" xfId="44974"/>
    <cellStyle name="Normalny 6 2 3 3 2 2 3 6" xfId="31885"/>
    <cellStyle name="Normalny 6 2 3 3 2 2 4" xfId="5355"/>
    <cellStyle name="Normalny 6 2 3 3 2 2 4 2" xfId="5356"/>
    <cellStyle name="Normalny 6 2 3 3 2 2 4 2 2" xfId="12075"/>
    <cellStyle name="Normalny 6 2 3 3 2 2 4 2 2 2" xfId="25305"/>
    <cellStyle name="Normalny 6 2 3 3 2 2 4 2 2 2 2" xfId="51500"/>
    <cellStyle name="Normalny 6 2 3 3 2 2 4 2 2 3" xfId="38422"/>
    <cellStyle name="Normalny 6 2 3 3 2 2 4 2 3" xfId="18723"/>
    <cellStyle name="Normalny 6 2 3 3 2 2 4 2 3 2" xfId="44979"/>
    <cellStyle name="Normalny 6 2 3 3 2 2 4 2 4" xfId="31890"/>
    <cellStyle name="Normalny 6 2 3 3 2 2 4 3" xfId="12074"/>
    <cellStyle name="Normalny 6 2 3 3 2 2 4 3 2" xfId="25304"/>
    <cellStyle name="Normalny 6 2 3 3 2 2 4 3 2 2" xfId="51499"/>
    <cellStyle name="Normalny 6 2 3 3 2 2 4 3 3" xfId="38421"/>
    <cellStyle name="Normalny 6 2 3 3 2 2 4 4" xfId="18722"/>
    <cellStyle name="Normalny 6 2 3 3 2 2 4 4 2" xfId="44978"/>
    <cellStyle name="Normalny 6 2 3 3 2 2 4 5" xfId="31889"/>
    <cellStyle name="Normalny 6 2 3 3 2 2 5" xfId="5357"/>
    <cellStyle name="Normalny 6 2 3 3 2 2 5 2" xfId="12076"/>
    <cellStyle name="Normalny 6 2 3 3 2 2 5 2 2" xfId="25306"/>
    <cellStyle name="Normalny 6 2 3 3 2 2 5 2 2 2" xfId="51501"/>
    <cellStyle name="Normalny 6 2 3 3 2 2 5 2 3" xfId="38423"/>
    <cellStyle name="Normalny 6 2 3 3 2 2 5 3" xfId="18724"/>
    <cellStyle name="Normalny 6 2 3 3 2 2 5 3 2" xfId="44980"/>
    <cellStyle name="Normalny 6 2 3 3 2 2 5 4" xfId="31891"/>
    <cellStyle name="Normalny 6 2 3 3 2 2 6" xfId="12061"/>
    <cellStyle name="Normalny 6 2 3 3 2 2 6 2" xfId="25291"/>
    <cellStyle name="Normalny 6 2 3 3 2 2 6 2 2" xfId="51486"/>
    <cellStyle name="Normalny 6 2 3 3 2 2 6 3" xfId="38408"/>
    <cellStyle name="Normalny 6 2 3 3 2 2 7" xfId="18709"/>
    <cellStyle name="Normalny 6 2 3 3 2 2 7 2" xfId="44965"/>
    <cellStyle name="Normalny 6 2 3 3 2 2 8" xfId="31876"/>
    <cellStyle name="Normalny 6 2 3 3 2 3" xfId="5358"/>
    <cellStyle name="Normalny 6 2 3 3 2 3 2" xfId="5359"/>
    <cellStyle name="Normalny 6 2 3 3 2 3 2 2" xfId="5360"/>
    <cellStyle name="Normalny 6 2 3 3 2 3 2 2 2" xfId="5361"/>
    <cellStyle name="Normalny 6 2 3 3 2 3 2 2 2 2" xfId="12080"/>
    <cellStyle name="Normalny 6 2 3 3 2 3 2 2 2 2 2" xfId="25310"/>
    <cellStyle name="Normalny 6 2 3 3 2 3 2 2 2 2 2 2" xfId="51505"/>
    <cellStyle name="Normalny 6 2 3 3 2 3 2 2 2 2 3" xfId="38427"/>
    <cellStyle name="Normalny 6 2 3 3 2 3 2 2 2 3" xfId="18728"/>
    <cellStyle name="Normalny 6 2 3 3 2 3 2 2 2 3 2" xfId="44984"/>
    <cellStyle name="Normalny 6 2 3 3 2 3 2 2 2 4" xfId="31895"/>
    <cellStyle name="Normalny 6 2 3 3 2 3 2 2 3" xfId="12079"/>
    <cellStyle name="Normalny 6 2 3 3 2 3 2 2 3 2" xfId="25309"/>
    <cellStyle name="Normalny 6 2 3 3 2 3 2 2 3 2 2" xfId="51504"/>
    <cellStyle name="Normalny 6 2 3 3 2 3 2 2 3 3" xfId="38426"/>
    <cellStyle name="Normalny 6 2 3 3 2 3 2 2 4" xfId="18727"/>
    <cellStyle name="Normalny 6 2 3 3 2 3 2 2 4 2" xfId="44983"/>
    <cellStyle name="Normalny 6 2 3 3 2 3 2 2 5" xfId="31894"/>
    <cellStyle name="Normalny 6 2 3 3 2 3 2 3" xfId="5362"/>
    <cellStyle name="Normalny 6 2 3 3 2 3 2 3 2" xfId="12081"/>
    <cellStyle name="Normalny 6 2 3 3 2 3 2 3 2 2" xfId="25311"/>
    <cellStyle name="Normalny 6 2 3 3 2 3 2 3 2 2 2" xfId="51506"/>
    <cellStyle name="Normalny 6 2 3 3 2 3 2 3 2 3" xfId="38428"/>
    <cellStyle name="Normalny 6 2 3 3 2 3 2 3 3" xfId="18729"/>
    <cellStyle name="Normalny 6 2 3 3 2 3 2 3 3 2" xfId="44985"/>
    <cellStyle name="Normalny 6 2 3 3 2 3 2 3 4" xfId="31896"/>
    <cellStyle name="Normalny 6 2 3 3 2 3 2 4" xfId="12078"/>
    <cellStyle name="Normalny 6 2 3 3 2 3 2 4 2" xfId="25308"/>
    <cellStyle name="Normalny 6 2 3 3 2 3 2 4 2 2" xfId="51503"/>
    <cellStyle name="Normalny 6 2 3 3 2 3 2 4 3" xfId="38425"/>
    <cellStyle name="Normalny 6 2 3 3 2 3 2 5" xfId="18726"/>
    <cellStyle name="Normalny 6 2 3 3 2 3 2 5 2" xfId="44982"/>
    <cellStyle name="Normalny 6 2 3 3 2 3 2 6" xfId="31893"/>
    <cellStyle name="Normalny 6 2 3 3 2 3 3" xfId="5363"/>
    <cellStyle name="Normalny 6 2 3 3 2 3 3 2" xfId="5364"/>
    <cellStyle name="Normalny 6 2 3 3 2 3 3 2 2" xfId="12083"/>
    <cellStyle name="Normalny 6 2 3 3 2 3 3 2 2 2" xfId="25313"/>
    <cellStyle name="Normalny 6 2 3 3 2 3 3 2 2 2 2" xfId="51508"/>
    <cellStyle name="Normalny 6 2 3 3 2 3 3 2 2 3" xfId="38430"/>
    <cellStyle name="Normalny 6 2 3 3 2 3 3 2 3" xfId="18731"/>
    <cellStyle name="Normalny 6 2 3 3 2 3 3 2 3 2" xfId="44987"/>
    <cellStyle name="Normalny 6 2 3 3 2 3 3 2 4" xfId="31898"/>
    <cellStyle name="Normalny 6 2 3 3 2 3 3 3" xfId="12082"/>
    <cellStyle name="Normalny 6 2 3 3 2 3 3 3 2" xfId="25312"/>
    <cellStyle name="Normalny 6 2 3 3 2 3 3 3 2 2" xfId="51507"/>
    <cellStyle name="Normalny 6 2 3 3 2 3 3 3 3" xfId="38429"/>
    <cellStyle name="Normalny 6 2 3 3 2 3 3 4" xfId="18730"/>
    <cellStyle name="Normalny 6 2 3 3 2 3 3 4 2" xfId="44986"/>
    <cellStyle name="Normalny 6 2 3 3 2 3 3 5" xfId="31897"/>
    <cellStyle name="Normalny 6 2 3 3 2 3 4" xfId="5365"/>
    <cellStyle name="Normalny 6 2 3 3 2 3 4 2" xfId="12084"/>
    <cellStyle name="Normalny 6 2 3 3 2 3 4 2 2" xfId="25314"/>
    <cellStyle name="Normalny 6 2 3 3 2 3 4 2 2 2" xfId="51509"/>
    <cellStyle name="Normalny 6 2 3 3 2 3 4 2 3" xfId="38431"/>
    <cellStyle name="Normalny 6 2 3 3 2 3 4 3" xfId="18732"/>
    <cellStyle name="Normalny 6 2 3 3 2 3 4 3 2" xfId="44988"/>
    <cellStyle name="Normalny 6 2 3 3 2 3 4 4" xfId="31899"/>
    <cellStyle name="Normalny 6 2 3 3 2 3 5" xfId="12077"/>
    <cellStyle name="Normalny 6 2 3 3 2 3 5 2" xfId="25307"/>
    <cellStyle name="Normalny 6 2 3 3 2 3 5 2 2" xfId="51502"/>
    <cellStyle name="Normalny 6 2 3 3 2 3 5 3" xfId="38424"/>
    <cellStyle name="Normalny 6 2 3 3 2 3 6" xfId="18725"/>
    <cellStyle name="Normalny 6 2 3 3 2 3 6 2" xfId="44981"/>
    <cellStyle name="Normalny 6 2 3 3 2 3 7" xfId="31892"/>
    <cellStyle name="Normalny 6 2 3 3 2 4" xfId="5366"/>
    <cellStyle name="Normalny 6 2 3 3 2 4 2" xfId="5367"/>
    <cellStyle name="Normalny 6 2 3 3 2 4 2 2" xfId="5368"/>
    <cellStyle name="Normalny 6 2 3 3 2 4 2 2 2" xfId="12087"/>
    <cellStyle name="Normalny 6 2 3 3 2 4 2 2 2 2" xfId="25317"/>
    <cellStyle name="Normalny 6 2 3 3 2 4 2 2 2 2 2" xfId="51512"/>
    <cellStyle name="Normalny 6 2 3 3 2 4 2 2 2 3" xfId="38434"/>
    <cellStyle name="Normalny 6 2 3 3 2 4 2 2 3" xfId="18735"/>
    <cellStyle name="Normalny 6 2 3 3 2 4 2 2 3 2" xfId="44991"/>
    <cellStyle name="Normalny 6 2 3 3 2 4 2 2 4" xfId="31902"/>
    <cellStyle name="Normalny 6 2 3 3 2 4 2 3" xfId="12086"/>
    <cellStyle name="Normalny 6 2 3 3 2 4 2 3 2" xfId="25316"/>
    <cellStyle name="Normalny 6 2 3 3 2 4 2 3 2 2" xfId="51511"/>
    <cellStyle name="Normalny 6 2 3 3 2 4 2 3 3" xfId="38433"/>
    <cellStyle name="Normalny 6 2 3 3 2 4 2 4" xfId="18734"/>
    <cellStyle name="Normalny 6 2 3 3 2 4 2 4 2" xfId="44990"/>
    <cellStyle name="Normalny 6 2 3 3 2 4 2 5" xfId="31901"/>
    <cellStyle name="Normalny 6 2 3 3 2 4 3" xfId="5369"/>
    <cellStyle name="Normalny 6 2 3 3 2 4 3 2" xfId="12088"/>
    <cellStyle name="Normalny 6 2 3 3 2 4 3 2 2" xfId="25318"/>
    <cellStyle name="Normalny 6 2 3 3 2 4 3 2 2 2" xfId="51513"/>
    <cellStyle name="Normalny 6 2 3 3 2 4 3 2 3" xfId="38435"/>
    <cellStyle name="Normalny 6 2 3 3 2 4 3 3" xfId="18736"/>
    <cellStyle name="Normalny 6 2 3 3 2 4 3 3 2" xfId="44992"/>
    <cellStyle name="Normalny 6 2 3 3 2 4 3 4" xfId="31903"/>
    <cellStyle name="Normalny 6 2 3 3 2 4 4" xfId="12085"/>
    <cellStyle name="Normalny 6 2 3 3 2 4 4 2" xfId="25315"/>
    <cellStyle name="Normalny 6 2 3 3 2 4 4 2 2" xfId="51510"/>
    <cellStyle name="Normalny 6 2 3 3 2 4 4 3" xfId="38432"/>
    <cellStyle name="Normalny 6 2 3 3 2 4 5" xfId="18733"/>
    <cellStyle name="Normalny 6 2 3 3 2 4 5 2" xfId="44989"/>
    <cellStyle name="Normalny 6 2 3 3 2 4 6" xfId="31900"/>
    <cellStyle name="Normalny 6 2 3 3 2 5" xfId="5370"/>
    <cellStyle name="Normalny 6 2 3 3 2 5 2" xfId="5371"/>
    <cellStyle name="Normalny 6 2 3 3 2 5 2 2" xfId="12090"/>
    <cellStyle name="Normalny 6 2 3 3 2 5 2 2 2" xfId="25320"/>
    <cellStyle name="Normalny 6 2 3 3 2 5 2 2 2 2" xfId="51515"/>
    <cellStyle name="Normalny 6 2 3 3 2 5 2 2 3" xfId="38437"/>
    <cellStyle name="Normalny 6 2 3 3 2 5 2 3" xfId="18738"/>
    <cellStyle name="Normalny 6 2 3 3 2 5 2 3 2" xfId="44994"/>
    <cellStyle name="Normalny 6 2 3 3 2 5 2 4" xfId="31905"/>
    <cellStyle name="Normalny 6 2 3 3 2 5 3" xfId="12089"/>
    <cellStyle name="Normalny 6 2 3 3 2 5 3 2" xfId="25319"/>
    <cellStyle name="Normalny 6 2 3 3 2 5 3 2 2" xfId="51514"/>
    <cellStyle name="Normalny 6 2 3 3 2 5 3 3" xfId="38436"/>
    <cellStyle name="Normalny 6 2 3 3 2 5 4" xfId="18737"/>
    <cellStyle name="Normalny 6 2 3 3 2 5 4 2" xfId="44993"/>
    <cellStyle name="Normalny 6 2 3 3 2 5 5" xfId="31904"/>
    <cellStyle name="Normalny 6 2 3 3 2 6" xfId="5372"/>
    <cellStyle name="Normalny 6 2 3 3 2 6 2" xfId="12091"/>
    <cellStyle name="Normalny 6 2 3 3 2 6 2 2" xfId="25321"/>
    <cellStyle name="Normalny 6 2 3 3 2 6 2 2 2" xfId="51516"/>
    <cellStyle name="Normalny 6 2 3 3 2 6 2 3" xfId="38438"/>
    <cellStyle name="Normalny 6 2 3 3 2 6 3" xfId="18739"/>
    <cellStyle name="Normalny 6 2 3 3 2 6 3 2" xfId="44995"/>
    <cellStyle name="Normalny 6 2 3 3 2 6 4" xfId="31906"/>
    <cellStyle name="Normalny 6 2 3 3 2 7" xfId="12060"/>
    <cellStyle name="Normalny 6 2 3 3 2 7 2" xfId="25290"/>
    <cellStyle name="Normalny 6 2 3 3 2 7 2 2" xfId="51485"/>
    <cellStyle name="Normalny 6 2 3 3 2 7 3" xfId="38407"/>
    <cellStyle name="Normalny 6 2 3 3 2 8" xfId="18708"/>
    <cellStyle name="Normalny 6 2 3 3 2 8 2" xfId="44964"/>
    <cellStyle name="Normalny 6 2 3 3 2 9" xfId="31875"/>
    <cellStyle name="Normalny 6 2 3 3 3" xfId="5373"/>
    <cellStyle name="Normalny 6 2 3 3 3 2" xfId="5374"/>
    <cellStyle name="Normalny 6 2 3 3 3 2 2" xfId="5375"/>
    <cellStyle name="Normalny 6 2 3 3 3 2 2 2" xfId="5376"/>
    <cellStyle name="Normalny 6 2 3 3 3 2 2 2 2" xfId="5377"/>
    <cellStyle name="Normalny 6 2 3 3 3 2 2 2 2 2" xfId="12096"/>
    <cellStyle name="Normalny 6 2 3 3 3 2 2 2 2 2 2" xfId="25326"/>
    <cellStyle name="Normalny 6 2 3 3 3 2 2 2 2 2 2 2" xfId="51521"/>
    <cellStyle name="Normalny 6 2 3 3 3 2 2 2 2 2 3" xfId="38443"/>
    <cellStyle name="Normalny 6 2 3 3 3 2 2 2 2 3" xfId="18744"/>
    <cellStyle name="Normalny 6 2 3 3 3 2 2 2 2 3 2" xfId="45000"/>
    <cellStyle name="Normalny 6 2 3 3 3 2 2 2 2 4" xfId="31911"/>
    <cellStyle name="Normalny 6 2 3 3 3 2 2 2 3" xfId="12095"/>
    <cellStyle name="Normalny 6 2 3 3 3 2 2 2 3 2" xfId="25325"/>
    <cellStyle name="Normalny 6 2 3 3 3 2 2 2 3 2 2" xfId="51520"/>
    <cellStyle name="Normalny 6 2 3 3 3 2 2 2 3 3" xfId="38442"/>
    <cellStyle name="Normalny 6 2 3 3 3 2 2 2 4" xfId="18743"/>
    <cellStyle name="Normalny 6 2 3 3 3 2 2 2 4 2" xfId="44999"/>
    <cellStyle name="Normalny 6 2 3 3 3 2 2 2 5" xfId="31910"/>
    <cellStyle name="Normalny 6 2 3 3 3 2 2 3" xfId="5378"/>
    <cellStyle name="Normalny 6 2 3 3 3 2 2 3 2" xfId="12097"/>
    <cellStyle name="Normalny 6 2 3 3 3 2 2 3 2 2" xfId="25327"/>
    <cellStyle name="Normalny 6 2 3 3 3 2 2 3 2 2 2" xfId="51522"/>
    <cellStyle name="Normalny 6 2 3 3 3 2 2 3 2 3" xfId="38444"/>
    <cellStyle name="Normalny 6 2 3 3 3 2 2 3 3" xfId="18745"/>
    <cellStyle name="Normalny 6 2 3 3 3 2 2 3 3 2" xfId="45001"/>
    <cellStyle name="Normalny 6 2 3 3 3 2 2 3 4" xfId="31912"/>
    <cellStyle name="Normalny 6 2 3 3 3 2 2 4" xfId="12094"/>
    <cellStyle name="Normalny 6 2 3 3 3 2 2 4 2" xfId="25324"/>
    <cellStyle name="Normalny 6 2 3 3 3 2 2 4 2 2" xfId="51519"/>
    <cellStyle name="Normalny 6 2 3 3 3 2 2 4 3" xfId="38441"/>
    <cellStyle name="Normalny 6 2 3 3 3 2 2 5" xfId="18742"/>
    <cellStyle name="Normalny 6 2 3 3 3 2 2 5 2" xfId="44998"/>
    <cellStyle name="Normalny 6 2 3 3 3 2 2 6" xfId="31909"/>
    <cellStyle name="Normalny 6 2 3 3 3 2 3" xfId="5379"/>
    <cellStyle name="Normalny 6 2 3 3 3 2 3 2" xfId="5380"/>
    <cellStyle name="Normalny 6 2 3 3 3 2 3 2 2" xfId="12099"/>
    <cellStyle name="Normalny 6 2 3 3 3 2 3 2 2 2" xfId="25329"/>
    <cellStyle name="Normalny 6 2 3 3 3 2 3 2 2 2 2" xfId="51524"/>
    <cellStyle name="Normalny 6 2 3 3 3 2 3 2 2 3" xfId="38446"/>
    <cellStyle name="Normalny 6 2 3 3 3 2 3 2 3" xfId="18747"/>
    <cellStyle name="Normalny 6 2 3 3 3 2 3 2 3 2" xfId="45003"/>
    <cellStyle name="Normalny 6 2 3 3 3 2 3 2 4" xfId="31914"/>
    <cellStyle name="Normalny 6 2 3 3 3 2 3 3" xfId="12098"/>
    <cellStyle name="Normalny 6 2 3 3 3 2 3 3 2" xfId="25328"/>
    <cellStyle name="Normalny 6 2 3 3 3 2 3 3 2 2" xfId="51523"/>
    <cellStyle name="Normalny 6 2 3 3 3 2 3 3 3" xfId="38445"/>
    <cellStyle name="Normalny 6 2 3 3 3 2 3 4" xfId="18746"/>
    <cellStyle name="Normalny 6 2 3 3 3 2 3 4 2" xfId="45002"/>
    <cellStyle name="Normalny 6 2 3 3 3 2 3 5" xfId="31913"/>
    <cellStyle name="Normalny 6 2 3 3 3 2 4" xfId="5381"/>
    <cellStyle name="Normalny 6 2 3 3 3 2 4 2" xfId="12100"/>
    <cellStyle name="Normalny 6 2 3 3 3 2 4 2 2" xfId="25330"/>
    <cellStyle name="Normalny 6 2 3 3 3 2 4 2 2 2" xfId="51525"/>
    <cellStyle name="Normalny 6 2 3 3 3 2 4 2 3" xfId="38447"/>
    <cellStyle name="Normalny 6 2 3 3 3 2 4 3" xfId="18748"/>
    <cellStyle name="Normalny 6 2 3 3 3 2 4 3 2" xfId="45004"/>
    <cellStyle name="Normalny 6 2 3 3 3 2 4 4" xfId="31915"/>
    <cellStyle name="Normalny 6 2 3 3 3 2 5" xfId="12093"/>
    <cellStyle name="Normalny 6 2 3 3 3 2 5 2" xfId="25323"/>
    <cellStyle name="Normalny 6 2 3 3 3 2 5 2 2" xfId="51518"/>
    <cellStyle name="Normalny 6 2 3 3 3 2 5 3" xfId="38440"/>
    <cellStyle name="Normalny 6 2 3 3 3 2 6" xfId="18741"/>
    <cellStyle name="Normalny 6 2 3 3 3 2 6 2" xfId="44997"/>
    <cellStyle name="Normalny 6 2 3 3 3 2 7" xfId="31908"/>
    <cellStyle name="Normalny 6 2 3 3 3 3" xfId="5382"/>
    <cellStyle name="Normalny 6 2 3 3 3 3 2" xfId="5383"/>
    <cellStyle name="Normalny 6 2 3 3 3 3 2 2" xfId="5384"/>
    <cellStyle name="Normalny 6 2 3 3 3 3 2 2 2" xfId="12103"/>
    <cellStyle name="Normalny 6 2 3 3 3 3 2 2 2 2" xfId="25333"/>
    <cellStyle name="Normalny 6 2 3 3 3 3 2 2 2 2 2" xfId="51528"/>
    <cellStyle name="Normalny 6 2 3 3 3 3 2 2 2 3" xfId="38450"/>
    <cellStyle name="Normalny 6 2 3 3 3 3 2 2 3" xfId="18751"/>
    <cellStyle name="Normalny 6 2 3 3 3 3 2 2 3 2" xfId="45007"/>
    <cellStyle name="Normalny 6 2 3 3 3 3 2 2 4" xfId="31918"/>
    <cellStyle name="Normalny 6 2 3 3 3 3 2 3" xfId="12102"/>
    <cellStyle name="Normalny 6 2 3 3 3 3 2 3 2" xfId="25332"/>
    <cellStyle name="Normalny 6 2 3 3 3 3 2 3 2 2" xfId="51527"/>
    <cellStyle name="Normalny 6 2 3 3 3 3 2 3 3" xfId="38449"/>
    <cellStyle name="Normalny 6 2 3 3 3 3 2 4" xfId="18750"/>
    <cellStyle name="Normalny 6 2 3 3 3 3 2 4 2" xfId="45006"/>
    <cellStyle name="Normalny 6 2 3 3 3 3 2 5" xfId="31917"/>
    <cellStyle name="Normalny 6 2 3 3 3 3 3" xfId="5385"/>
    <cellStyle name="Normalny 6 2 3 3 3 3 3 2" xfId="12104"/>
    <cellStyle name="Normalny 6 2 3 3 3 3 3 2 2" xfId="25334"/>
    <cellStyle name="Normalny 6 2 3 3 3 3 3 2 2 2" xfId="51529"/>
    <cellStyle name="Normalny 6 2 3 3 3 3 3 2 3" xfId="38451"/>
    <cellStyle name="Normalny 6 2 3 3 3 3 3 3" xfId="18752"/>
    <cellStyle name="Normalny 6 2 3 3 3 3 3 3 2" xfId="45008"/>
    <cellStyle name="Normalny 6 2 3 3 3 3 3 4" xfId="31919"/>
    <cellStyle name="Normalny 6 2 3 3 3 3 4" xfId="12101"/>
    <cellStyle name="Normalny 6 2 3 3 3 3 4 2" xfId="25331"/>
    <cellStyle name="Normalny 6 2 3 3 3 3 4 2 2" xfId="51526"/>
    <cellStyle name="Normalny 6 2 3 3 3 3 4 3" xfId="38448"/>
    <cellStyle name="Normalny 6 2 3 3 3 3 5" xfId="18749"/>
    <cellStyle name="Normalny 6 2 3 3 3 3 5 2" xfId="45005"/>
    <cellStyle name="Normalny 6 2 3 3 3 3 6" xfId="31916"/>
    <cellStyle name="Normalny 6 2 3 3 3 4" xfId="5386"/>
    <cellStyle name="Normalny 6 2 3 3 3 4 2" xfId="5387"/>
    <cellStyle name="Normalny 6 2 3 3 3 4 2 2" xfId="12106"/>
    <cellStyle name="Normalny 6 2 3 3 3 4 2 2 2" xfId="25336"/>
    <cellStyle name="Normalny 6 2 3 3 3 4 2 2 2 2" xfId="51531"/>
    <cellStyle name="Normalny 6 2 3 3 3 4 2 2 3" xfId="38453"/>
    <cellStyle name="Normalny 6 2 3 3 3 4 2 3" xfId="18754"/>
    <cellStyle name="Normalny 6 2 3 3 3 4 2 3 2" xfId="45010"/>
    <cellStyle name="Normalny 6 2 3 3 3 4 2 4" xfId="31921"/>
    <cellStyle name="Normalny 6 2 3 3 3 4 3" xfId="12105"/>
    <cellStyle name="Normalny 6 2 3 3 3 4 3 2" xfId="25335"/>
    <cellStyle name="Normalny 6 2 3 3 3 4 3 2 2" xfId="51530"/>
    <cellStyle name="Normalny 6 2 3 3 3 4 3 3" xfId="38452"/>
    <cellStyle name="Normalny 6 2 3 3 3 4 4" xfId="18753"/>
    <cellStyle name="Normalny 6 2 3 3 3 4 4 2" xfId="45009"/>
    <cellStyle name="Normalny 6 2 3 3 3 4 5" xfId="31920"/>
    <cellStyle name="Normalny 6 2 3 3 3 5" xfId="5388"/>
    <cellStyle name="Normalny 6 2 3 3 3 5 2" xfId="12107"/>
    <cellStyle name="Normalny 6 2 3 3 3 5 2 2" xfId="25337"/>
    <cellStyle name="Normalny 6 2 3 3 3 5 2 2 2" xfId="51532"/>
    <cellStyle name="Normalny 6 2 3 3 3 5 2 3" xfId="38454"/>
    <cellStyle name="Normalny 6 2 3 3 3 5 3" xfId="18755"/>
    <cellStyle name="Normalny 6 2 3 3 3 5 3 2" xfId="45011"/>
    <cellStyle name="Normalny 6 2 3 3 3 5 4" xfId="31922"/>
    <cellStyle name="Normalny 6 2 3 3 3 6" xfId="12092"/>
    <cellStyle name="Normalny 6 2 3 3 3 6 2" xfId="25322"/>
    <cellStyle name="Normalny 6 2 3 3 3 6 2 2" xfId="51517"/>
    <cellStyle name="Normalny 6 2 3 3 3 6 3" xfId="38439"/>
    <cellStyle name="Normalny 6 2 3 3 3 7" xfId="18740"/>
    <cellStyle name="Normalny 6 2 3 3 3 7 2" xfId="44996"/>
    <cellStyle name="Normalny 6 2 3 3 3 8" xfId="31907"/>
    <cellStyle name="Normalny 6 2 3 3 4" xfId="5389"/>
    <cellStyle name="Normalny 6 2 3 3 4 2" xfId="5390"/>
    <cellStyle name="Normalny 6 2 3 3 4 2 2" xfId="5391"/>
    <cellStyle name="Normalny 6 2 3 3 4 2 2 2" xfId="5392"/>
    <cellStyle name="Normalny 6 2 3 3 4 2 2 2 2" xfId="12111"/>
    <cellStyle name="Normalny 6 2 3 3 4 2 2 2 2 2" xfId="25341"/>
    <cellStyle name="Normalny 6 2 3 3 4 2 2 2 2 2 2" xfId="51536"/>
    <cellStyle name="Normalny 6 2 3 3 4 2 2 2 2 3" xfId="38458"/>
    <cellStyle name="Normalny 6 2 3 3 4 2 2 2 3" xfId="18759"/>
    <cellStyle name="Normalny 6 2 3 3 4 2 2 2 3 2" xfId="45015"/>
    <cellStyle name="Normalny 6 2 3 3 4 2 2 2 4" xfId="31926"/>
    <cellStyle name="Normalny 6 2 3 3 4 2 2 3" xfId="12110"/>
    <cellStyle name="Normalny 6 2 3 3 4 2 2 3 2" xfId="25340"/>
    <cellStyle name="Normalny 6 2 3 3 4 2 2 3 2 2" xfId="51535"/>
    <cellStyle name="Normalny 6 2 3 3 4 2 2 3 3" xfId="38457"/>
    <cellStyle name="Normalny 6 2 3 3 4 2 2 4" xfId="18758"/>
    <cellStyle name="Normalny 6 2 3 3 4 2 2 4 2" xfId="45014"/>
    <cellStyle name="Normalny 6 2 3 3 4 2 2 5" xfId="31925"/>
    <cellStyle name="Normalny 6 2 3 3 4 2 3" xfId="5393"/>
    <cellStyle name="Normalny 6 2 3 3 4 2 3 2" xfId="12112"/>
    <cellStyle name="Normalny 6 2 3 3 4 2 3 2 2" xfId="25342"/>
    <cellStyle name="Normalny 6 2 3 3 4 2 3 2 2 2" xfId="51537"/>
    <cellStyle name="Normalny 6 2 3 3 4 2 3 2 3" xfId="38459"/>
    <cellStyle name="Normalny 6 2 3 3 4 2 3 3" xfId="18760"/>
    <cellStyle name="Normalny 6 2 3 3 4 2 3 3 2" xfId="45016"/>
    <cellStyle name="Normalny 6 2 3 3 4 2 3 4" xfId="31927"/>
    <cellStyle name="Normalny 6 2 3 3 4 2 4" xfId="12109"/>
    <cellStyle name="Normalny 6 2 3 3 4 2 4 2" xfId="25339"/>
    <cellStyle name="Normalny 6 2 3 3 4 2 4 2 2" xfId="51534"/>
    <cellStyle name="Normalny 6 2 3 3 4 2 4 3" xfId="38456"/>
    <cellStyle name="Normalny 6 2 3 3 4 2 5" xfId="18757"/>
    <cellStyle name="Normalny 6 2 3 3 4 2 5 2" xfId="45013"/>
    <cellStyle name="Normalny 6 2 3 3 4 2 6" xfId="31924"/>
    <cellStyle name="Normalny 6 2 3 3 4 3" xfId="5394"/>
    <cellStyle name="Normalny 6 2 3 3 4 3 2" xfId="5395"/>
    <cellStyle name="Normalny 6 2 3 3 4 3 2 2" xfId="12114"/>
    <cellStyle name="Normalny 6 2 3 3 4 3 2 2 2" xfId="25344"/>
    <cellStyle name="Normalny 6 2 3 3 4 3 2 2 2 2" xfId="51539"/>
    <cellStyle name="Normalny 6 2 3 3 4 3 2 2 3" xfId="38461"/>
    <cellStyle name="Normalny 6 2 3 3 4 3 2 3" xfId="18762"/>
    <cellStyle name="Normalny 6 2 3 3 4 3 2 3 2" xfId="45018"/>
    <cellStyle name="Normalny 6 2 3 3 4 3 2 4" xfId="31929"/>
    <cellStyle name="Normalny 6 2 3 3 4 3 3" xfId="12113"/>
    <cellStyle name="Normalny 6 2 3 3 4 3 3 2" xfId="25343"/>
    <cellStyle name="Normalny 6 2 3 3 4 3 3 2 2" xfId="51538"/>
    <cellStyle name="Normalny 6 2 3 3 4 3 3 3" xfId="38460"/>
    <cellStyle name="Normalny 6 2 3 3 4 3 4" xfId="18761"/>
    <cellStyle name="Normalny 6 2 3 3 4 3 4 2" xfId="45017"/>
    <cellStyle name="Normalny 6 2 3 3 4 3 5" xfId="31928"/>
    <cellStyle name="Normalny 6 2 3 3 4 4" xfId="5396"/>
    <cellStyle name="Normalny 6 2 3 3 4 4 2" xfId="12115"/>
    <cellStyle name="Normalny 6 2 3 3 4 4 2 2" xfId="25345"/>
    <cellStyle name="Normalny 6 2 3 3 4 4 2 2 2" xfId="51540"/>
    <cellStyle name="Normalny 6 2 3 3 4 4 2 3" xfId="38462"/>
    <cellStyle name="Normalny 6 2 3 3 4 4 3" xfId="18763"/>
    <cellStyle name="Normalny 6 2 3 3 4 4 3 2" xfId="45019"/>
    <cellStyle name="Normalny 6 2 3 3 4 4 4" xfId="31930"/>
    <cellStyle name="Normalny 6 2 3 3 4 5" xfId="12108"/>
    <cellStyle name="Normalny 6 2 3 3 4 5 2" xfId="25338"/>
    <cellStyle name="Normalny 6 2 3 3 4 5 2 2" xfId="51533"/>
    <cellStyle name="Normalny 6 2 3 3 4 5 3" xfId="38455"/>
    <cellStyle name="Normalny 6 2 3 3 4 6" xfId="18756"/>
    <cellStyle name="Normalny 6 2 3 3 4 6 2" xfId="45012"/>
    <cellStyle name="Normalny 6 2 3 3 4 7" xfId="31923"/>
    <cellStyle name="Normalny 6 2 3 3 5" xfId="5397"/>
    <cellStyle name="Normalny 6 2 3 3 5 2" xfId="5398"/>
    <cellStyle name="Normalny 6 2 3 3 5 2 2" xfId="5399"/>
    <cellStyle name="Normalny 6 2 3 3 5 2 2 2" xfId="12118"/>
    <cellStyle name="Normalny 6 2 3 3 5 2 2 2 2" xfId="25348"/>
    <cellStyle name="Normalny 6 2 3 3 5 2 2 2 2 2" xfId="51543"/>
    <cellStyle name="Normalny 6 2 3 3 5 2 2 2 3" xfId="38465"/>
    <cellStyle name="Normalny 6 2 3 3 5 2 2 3" xfId="18766"/>
    <cellStyle name="Normalny 6 2 3 3 5 2 2 3 2" xfId="45022"/>
    <cellStyle name="Normalny 6 2 3 3 5 2 2 4" xfId="31933"/>
    <cellStyle name="Normalny 6 2 3 3 5 2 3" xfId="12117"/>
    <cellStyle name="Normalny 6 2 3 3 5 2 3 2" xfId="25347"/>
    <cellStyle name="Normalny 6 2 3 3 5 2 3 2 2" xfId="51542"/>
    <cellStyle name="Normalny 6 2 3 3 5 2 3 3" xfId="38464"/>
    <cellStyle name="Normalny 6 2 3 3 5 2 4" xfId="18765"/>
    <cellStyle name="Normalny 6 2 3 3 5 2 4 2" xfId="45021"/>
    <cellStyle name="Normalny 6 2 3 3 5 2 5" xfId="31932"/>
    <cellStyle name="Normalny 6 2 3 3 5 3" xfId="5400"/>
    <cellStyle name="Normalny 6 2 3 3 5 3 2" xfId="12119"/>
    <cellStyle name="Normalny 6 2 3 3 5 3 2 2" xfId="25349"/>
    <cellStyle name="Normalny 6 2 3 3 5 3 2 2 2" xfId="51544"/>
    <cellStyle name="Normalny 6 2 3 3 5 3 2 3" xfId="38466"/>
    <cellStyle name="Normalny 6 2 3 3 5 3 3" xfId="18767"/>
    <cellStyle name="Normalny 6 2 3 3 5 3 3 2" xfId="45023"/>
    <cellStyle name="Normalny 6 2 3 3 5 3 4" xfId="31934"/>
    <cellStyle name="Normalny 6 2 3 3 5 4" xfId="12116"/>
    <cellStyle name="Normalny 6 2 3 3 5 4 2" xfId="25346"/>
    <cellStyle name="Normalny 6 2 3 3 5 4 2 2" xfId="51541"/>
    <cellStyle name="Normalny 6 2 3 3 5 4 3" xfId="38463"/>
    <cellStyle name="Normalny 6 2 3 3 5 5" xfId="18764"/>
    <cellStyle name="Normalny 6 2 3 3 5 5 2" xfId="45020"/>
    <cellStyle name="Normalny 6 2 3 3 5 6" xfId="31931"/>
    <cellStyle name="Normalny 6 2 3 3 6" xfId="5401"/>
    <cellStyle name="Normalny 6 2 3 3 6 2" xfId="5402"/>
    <cellStyle name="Normalny 6 2 3 3 6 2 2" xfId="12121"/>
    <cellStyle name="Normalny 6 2 3 3 6 2 2 2" xfId="25351"/>
    <cellStyle name="Normalny 6 2 3 3 6 2 2 2 2" xfId="51546"/>
    <cellStyle name="Normalny 6 2 3 3 6 2 2 3" xfId="38468"/>
    <cellStyle name="Normalny 6 2 3 3 6 2 3" xfId="18769"/>
    <cellStyle name="Normalny 6 2 3 3 6 2 3 2" xfId="45025"/>
    <cellStyle name="Normalny 6 2 3 3 6 2 4" xfId="31936"/>
    <cellStyle name="Normalny 6 2 3 3 6 3" xfId="12120"/>
    <cellStyle name="Normalny 6 2 3 3 6 3 2" xfId="25350"/>
    <cellStyle name="Normalny 6 2 3 3 6 3 2 2" xfId="51545"/>
    <cellStyle name="Normalny 6 2 3 3 6 3 3" xfId="38467"/>
    <cellStyle name="Normalny 6 2 3 3 6 4" xfId="18768"/>
    <cellStyle name="Normalny 6 2 3 3 6 4 2" xfId="45024"/>
    <cellStyle name="Normalny 6 2 3 3 6 5" xfId="31935"/>
    <cellStyle name="Normalny 6 2 3 3 7" xfId="5403"/>
    <cellStyle name="Normalny 6 2 3 3 7 2" xfId="12122"/>
    <cellStyle name="Normalny 6 2 3 3 7 2 2" xfId="25352"/>
    <cellStyle name="Normalny 6 2 3 3 7 2 2 2" xfId="51547"/>
    <cellStyle name="Normalny 6 2 3 3 7 2 3" xfId="38469"/>
    <cellStyle name="Normalny 6 2 3 3 7 3" xfId="18770"/>
    <cellStyle name="Normalny 6 2 3 3 7 3 2" xfId="45026"/>
    <cellStyle name="Normalny 6 2 3 3 7 4" xfId="31937"/>
    <cellStyle name="Normalny 6 2 3 3 8" xfId="7073"/>
    <cellStyle name="Normalny 6 2 3 3 8 2" xfId="13671"/>
    <cellStyle name="Normalny 6 2 3 3 8 2 2" xfId="26900"/>
    <cellStyle name="Normalny 6 2 3 3 8 2 2 2" xfId="53066"/>
    <cellStyle name="Normalny 6 2 3 3 8 2 3" xfId="39988"/>
    <cellStyle name="Normalny 6 2 3 3 8 3" xfId="20319"/>
    <cellStyle name="Normalny 6 2 3 3 8 3 2" xfId="46545"/>
    <cellStyle name="Normalny 6 2 3 3 8 4" xfId="33455"/>
    <cellStyle name="Normalny 6 2 3 3 9" xfId="12059"/>
    <cellStyle name="Normalny 6 2 3 3 9 2" xfId="25289"/>
    <cellStyle name="Normalny 6 2 3 3 9 2 2" xfId="51484"/>
    <cellStyle name="Normalny 6 2 3 3 9 3" xfId="38406"/>
    <cellStyle name="Normalny 6 2 3 4" xfId="5404"/>
    <cellStyle name="Normalny 6 2 3 4 2" xfId="5405"/>
    <cellStyle name="Normalny 6 2 3 4 2 2" xfId="5406"/>
    <cellStyle name="Normalny 6 2 3 4 2 2 2" xfId="5407"/>
    <cellStyle name="Normalny 6 2 3 4 2 2 2 2" xfId="5408"/>
    <cellStyle name="Normalny 6 2 3 4 2 2 2 2 2" xfId="5409"/>
    <cellStyle name="Normalny 6 2 3 4 2 2 2 2 2 2" xfId="12128"/>
    <cellStyle name="Normalny 6 2 3 4 2 2 2 2 2 2 2" xfId="25358"/>
    <cellStyle name="Normalny 6 2 3 4 2 2 2 2 2 2 2 2" xfId="51553"/>
    <cellStyle name="Normalny 6 2 3 4 2 2 2 2 2 2 3" xfId="38475"/>
    <cellStyle name="Normalny 6 2 3 4 2 2 2 2 2 3" xfId="18776"/>
    <cellStyle name="Normalny 6 2 3 4 2 2 2 2 2 3 2" xfId="45032"/>
    <cellStyle name="Normalny 6 2 3 4 2 2 2 2 2 4" xfId="31943"/>
    <cellStyle name="Normalny 6 2 3 4 2 2 2 2 3" xfId="12127"/>
    <cellStyle name="Normalny 6 2 3 4 2 2 2 2 3 2" xfId="25357"/>
    <cellStyle name="Normalny 6 2 3 4 2 2 2 2 3 2 2" xfId="51552"/>
    <cellStyle name="Normalny 6 2 3 4 2 2 2 2 3 3" xfId="38474"/>
    <cellStyle name="Normalny 6 2 3 4 2 2 2 2 4" xfId="18775"/>
    <cellStyle name="Normalny 6 2 3 4 2 2 2 2 4 2" xfId="45031"/>
    <cellStyle name="Normalny 6 2 3 4 2 2 2 2 5" xfId="31942"/>
    <cellStyle name="Normalny 6 2 3 4 2 2 2 3" xfId="5410"/>
    <cellStyle name="Normalny 6 2 3 4 2 2 2 3 2" xfId="12129"/>
    <cellStyle name="Normalny 6 2 3 4 2 2 2 3 2 2" xfId="25359"/>
    <cellStyle name="Normalny 6 2 3 4 2 2 2 3 2 2 2" xfId="51554"/>
    <cellStyle name="Normalny 6 2 3 4 2 2 2 3 2 3" xfId="38476"/>
    <cellStyle name="Normalny 6 2 3 4 2 2 2 3 3" xfId="18777"/>
    <cellStyle name="Normalny 6 2 3 4 2 2 2 3 3 2" xfId="45033"/>
    <cellStyle name="Normalny 6 2 3 4 2 2 2 3 4" xfId="31944"/>
    <cellStyle name="Normalny 6 2 3 4 2 2 2 4" xfId="12126"/>
    <cellStyle name="Normalny 6 2 3 4 2 2 2 4 2" xfId="25356"/>
    <cellStyle name="Normalny 6 2 3 4 2 2 2 4 2 2" xfId="51551"/>
    <cellStyle name="Normalny 6 2 3 4 2 2 2 4 3" xfId="38473"/>
    <cellStyle name="Normalny 6 2 3 4 2 2 2 5" xfId="18774"/>
    <cellStyle name="Normalny 6 2 3 4 2 2 2 5 2" xfId="45030"/>
    <cellStyle name="Normalny 6 2 3 4 2 2 2 6" xfId="31941"/>
    <cellStyle name="Normalny 6 2 3 4 2 2 3" xfId="5411"/>
    <cellStyle name="Normalny 6 2 3 4 2 2 3 2" xfId="5412"/>
    <cellStyle name="Normalny 6 2 3 4 2 2 3 2 2" xfId="12131"/>
    <cellStyle name="Normalny 6 2 3 4 2 2 3 2 2 2" xfId="25361"/>
    <cellStyle name="Normalny 6 2 3 4 2 2 3 2 2 2 2" xfId="51556"/>
    <cellStyle name="Normalny 6 2 3 4 2 2 3 2 2 3" xfId="38478"/>
    <cellStyle name="Normalny 6 2 3 4 2 2 3 2 3" xfId="18779"/>
    <cellStyle name="Normalny 6 2 3 4 2 2 3 2 3 2" xfId="45035"/>
    <cellStyle name="Normalny 6 2 3 4 2 2 3 2 4" xfId="31946"/>
    <cellStyle name="Normalny 6 2 3 4 2 2 3 3" xfId="12130"/>
    <cellStyle name="Normalny 6 2 3 4 2 2 3 3 2" xfId="25360"/>
    <cellStyle name="Normalny 6 2 3 4 2 2 3 3 2 2" xfId="51555"/>
    <cellStyle name="Normalny 6 2 3 4 2 2 3 3 3" xfId="38477"/>
    <cellStyle name="Normalny 6 2 3 4 2 2 3 4" xfId="18778"/>
    <cellStyle name="Normalny 6 2 3 4 2 2 3 4 2" xfId="45034"/>
    <cellStyle name="Normalny 6 2 3 4 2 2 3 5" xfId="31945"/>
    <cellStyle name="Normalny 6 2 3 4 2 2 4" xfId="5413"/>
    <cellStyle name="Normalny 6 2 3 4 2 2 4 2" xfId="12132"/>
    <cellStyle name="Normalny 6 2 3 4 2 2 4 2 2" xfId="25362"/>
    <cellStyle name="Normalny 6 2 3 4 2 2 4 2 2 2" xfId="51557"/>
    <cellStyle name="Normalny 6 2 3 4 2 2 4 2 3" xfId="38479"/>
    <cellStyle name="Normalny 6 2 3 4 2 2 4 3" xfId="18780"/>
    <cellStyle name="Normalny 6 2 3 4 2 2 4 3 2" xfId="45036"/>
    <cellStyle name="Normalny 6 2 3 4 2 2 4 4" xfId="31947"/>
    <cellStyle name="Normalny 6 2 3 4 2 2 5" xfId="12125"/>
    <cellStyle name="Normalny 6 2 3 4 2 2 5 2" xfId="25355"/>
    <cellStyle name="Normalny 6 2 3 4 2 2 5 2 2" xfId="51550"/>
    <cellStyle name="Normalny 6 2 3 4 2 2 5 3" xfId="38472"/>
    <cellStyle name="Normalny 6 2 3 4 2 2 6" xfId="18773"/>
    <cellStyle name="Normalny 6 2 3 4 2 2 6 2" xfId="45029"/>
    <cellStyle name="Normalny 6 2 3 4 2 2 7" xfId="31940"/>
    <cellStyle name="Normalny 6 2 3 4 2 3" xfId="5414"/>
    <cellStyle name="Normalny 6 2 3 4 2 3 2" xfId="5415"/>
    <cellStyle name="Normalny 6 2 3 4 2 3 2 2" xfId="5416"/>
    <cellStyle name="Normalny 6 2 3 4 2 3 2 2 2" xfId="12135"/>
    <cellStyle name="Normalny 6 2 3 4 2 3 2 2 2 2" xfId="25365"/>
    <cellStyle name="Normalny 6 2 3 4 2 3 2 2 2 2 2" xfId="51560"/>
    <cellStyle name="Normalny 6 2 3 4 2 3 2 2 2 3" xfId="38482"/>
    <cellStyle name="Normalny 6 2 3 4 2 3 2 2 3" xfId="18783"/>
    <cellStyle name="Normalny 6 2 3 4 2 3 2 2 3 2" xfId="45039"/>
    <cellStyle name="Normalny 6 2 3 4 2 3 2 2 4" xfId="31950"/>
    <cellStyle name="Normalny 6 2 3 4 2 3 2 3" xfId="12134"/>
    <cellStyle name="Normalny 6 2 3 4 2 3 2 3 2" xfId="25364"/>
    <cellStyle name="Normalny 6 2 3 4 2 3 2 3 2 2" xfId="51559"/>
    <cellStyle name="Normalny 6 2 3 4 2 3 2 3 3" xfId="38481"/>
    <cellStyle name="Normalny 6 2 3 4 2 3 2 4" xfId="18782"/>
    <cellStyle name="Normalny 6 2 3 4 2 3 2 4 2" xfId="45038"/>
    <cellStyle name="Normalny 6 2 3 4 2 3 2 5" xfId="31949"/>
    <cellStyle name="Normalny 6 2 3 4 2 3 3" xfId="5417"/>
    <cellStyle name="Normalny 6 2 3 4 2 3 3 2" xfId="12136"/>
    <cellStyle name="Normalny 6 2 3 4 2 3 3 2 2" xfId="25366"/>
    <cellStyle name="Normalny 6 2 3 4 2 3 3 2 2 2" xfId="51561"/>
    <cellStyle name="Normalny 6 2 3 4 2 3 3 2 3" xfId="38483"/>
    <cellStyle name="Normalny 6 2 3 4 2 3 3 3" xfId="18784"/>
    <cellStyle name="Normalny 6 2 3 4 2 3 3 3 2" xfId="45040"/>
    <cellStyle name="Normalny 6 2 3 4 2 3 3 4" xfId="31951"/>
    <cellStyle name="Normalny 6 2 3 4 2 3 4" xfId="12133"/>
    <cellStyle name="Normalny 6 2 3 4 2 3 4 2" xfId="25363"/>
    <cellStyle name="Normalny 6 2 3 4 2 3 4 2 2" xfId="51558"/>
    <cellStyle name="Normalny 6 2 3 4 2 3 4 3" xfId="38480"/>
    <cellStyle name="Normalny 6 2 3 4 2 3 5" xfId="18781"/>
    <cellStyle name="Normalny 6 2 3 4 2 3 5 2" xfId="45037"/>
    <cellStyle name="Normalny 6 2 3 4 2 3 6" xfId="31948"/>
    <cellStyle name="Normalny 6 2 3 4 2 4" xfId="5418"/>
    <cellStyle name="Normalny 6 2 3 4 2 4 2" xfId="5419"/>
    <cellStyle name="Normalny 6 2 3 4 2 4 2 2" xfId="12138"/>
    <cellStyle name="Normalny 6 2 3 4 2 4 2 2 2" xfId="25368"/>
    <cellStyle name="Normalny 6 2 3 4 2 4 2 2 2 2" xfId="51563"/>
    <cellStyle name="Normalny 6 2 3 4 2 4 2 2 3" xfId="38485"/>
    <cellStyle name="Normalny 6 2 3 4 2 4 2 3" xfId="18786"/>
    <cellStyle name="Normalny 6 2 3 4 2 4 2 3 2" xfId="45042"/>
    <cellStyle name="Normalny 6 2 3 4 2 4 2 4" xfId="31953"/>
    <cellStyle name="Normalny 6 2 3 4 2 4 3" xfId="12137"/>
    <cellStyle name="Normalny 6 2 3 4 2 4 3 2" xfId="25367"/>
    <cellStyle name="Normalny 6 2 3 4 2 4 3 2 2" xfId="51562"/>
    <cellStyle name="Normalny 6 2 3 4 2 4 3 3" xfId="38484"/>
    <cellStyle name="Normalny 6 2 3 4 2 4 4" xfId="18785"/>
    <cellStyle name="Normalny 6 2 3 4 2 4 4 2" xfId="45041"/>
    <cellStyle name="Normalny 6 2 3 4 2 4 5" xfId="31952"/>
    <cellStyle name="Normalny 6 2 3 4 2 5" xfId="5420"/>
    <cellStyle name="Normalny 6 2 3 4 2 5 2" xfId="12139"/>
    <cellStyle name="Normalny 6 2 3 4 2 5 2 2" xfId="25369"/>
    <cellStyle name="Normalny 6 2 3 4 2 5 2 2 2" xfId="51564"/>
    <cellStyle name="Normalny 6 2 3 4 2 5 2 3" xfId="38486"/>
    <cellStyle name="Normalny 6 2 3 4 2 5 3" xfId="18787"/>
    <cellStyle name="Normalny 6 2 3 4 2 5 3 2" xfId="45043"/>
    <cellStyle name="Normalny 6 2 3 4 2 5 4" xfId="31954"/>
    <cellStyle name="Normalny 6 2 3 4 2 6" xfId="12124"/>
    <cellStyle name="Normalny 6 2 3 4 2 6 2" xfId="25354"/>
    <cellStyle name="Normalny 6 2 3 4 2 6 2 2" xfId="51549"/>
    <cellStyle name="Normalny 6 2 3 4 2 6 3" xfId="38471"/>
    <cellStyle name="Normalny 6 2 3 4 2 7" xfId="18772"/>
    <cellStyle name="Normalny 6 2 3 4 2 7 2" xfId="45028"/>
    <cellStyle name="Normalny 6 2 3 4 2 8" xfId="31939"/>
    <cellStyle name="Normalny 6 2 3 4 3" xfId="5421"/>
    <cellStyle name="Normalny 6 2 3 4 3 2" xfId="5422"/>
    <cellStyle name="Normalny 6 2 3 4 3 2 2" xfId="5423"/>
    <cellStyle name="Normalny 6 2 3 4 3 2 2 2" xfId="5424"/>
    <cellStyle name="Normalny 6 2 3 4 3 2 2 2 2" xfId="12143"/>
    <cellStyle name="Normalny 6 2 3 4 3 2 2 2 2 2" xfId="25373"/>
    <cellStyle name="Normalny 6 2 3 4 3 2 2 2 2 2 2" xfId="51568"/>
    <cellStyle name="Normalny 6 2 3 4 3 2 2 2 2 3" xfId="38490"/>
    <cellStyle name="Normalny 6 2 3 4 3 2 2 2 3" xfId="18791"/>
    <cellStyle name="Normalny 6 2 3 4 3 2 2 2 3 2" xfId="45047"/>
    <cellStyle name="Normalny 6 2 3 4 3 2 2 2 4" xfId="31958"/>
    <cellStyle name="Normalny 6 2 3 4 3 2 2 3" xfId="12142"/>
    <cellStyle name="Normalny 6 2 3 4 3 2 2 3 2" xfId="25372"/>
    <cellStyle name="Normalny 6 2 3 4 3 2 2 3 2 2" xfId="51567"/>
    <cellStyle name="Normalny 6 2 3 4 3 2 2 3 3" xfId="38489"/>
    <cellStyle name="Normalny 6 2 3 4 3 2 2 4" xfId="18790"/>
    <cellStyle name="Normalny 6 2 3 4 3 2 2 4 2" xfId="45046"/>
    <cellStyle name="Normalny 6 2 3 4 3 2 2 5" xfId="31957"/>
    <cellStyle name="Normalny 6 2 3 4 3 2 3" xfId="5425"/>
    <cellStyle name="Normalny 6 2 3 4 3 2 3 2" xfId="12144"/>
    <cellStyle name="Normalny 6 2 3 4 3 2 3 2 2" xfId="25374"/>
    <cellStyle name="Normalny 6 2 3 4 3 2 3 2 2 2" xfId="51569"/>
    <cellStyle name="Normalny 6 2 3 4 3 2 3 2 3" xfId="38491"/>
    <cellStyle name="Normalny 6 2 3 4 3 2 3 3" xfId="18792"/>
    <cellStyle name="Normalny 6 2 3 4 3 2 3 3 2" xfId="45048"/>
    <cellStyle name="Normalny 6 2 3 4 3 2 3 4" xfId="31959"/>
    <cellStyle name="Normalny 6 2 3 4 3 2 4" xfId="12141"/>
    <cellStyle name="Normalny 6 2 3 4 3 2 4 2" xfId="25371"/>
    <cellStyle name="Normalny 6 2 3 4 3 2 4 2 2" xfId="51566"/>
    <cellStyle name="Normalny 6 2 3 4 3 2 4 3" xfId="38488"/>
    <cellStyle name="Normalny 6 2 3 4 3 2 5" xfId="18789"/>
    <cellStyle name="Normalny 6 2 3 4 3 2 5 2" xfId="45045"/>
    <cellStyle name="Normalny 6 2 3 4 3 2 6" xfId="31956"/>
    <cellStyle name="Normalny 6 2 3 4 3 3" xfId="5426"/>
    <cellStyle name="Normalny 6 2 3 4 3 3 2" xfId="5427"/>
    <cellStyle name="Normalny 6 2 3 4 3 3 2 2" xfId="12146"/>
    <cellStyle name="Normalny 6 2 3 4 3 3 2 2 2" xfId="25376"/>
    <cellStyle name="Normalny 6 2 3 4 3 3 2 2 2 2" xfId="51571"/>
    <cellStyle name="Normalny 6 2 3 4 3 3 2 2 3" xfId="38493"/>
    <cellStyle name="Normalny 6 2 3 4 3 3 2 3" xfId="18794"/>
    <cellStyle name="Normalny 6 2 3 4 3 3 2 3 2" xfId="45050"/>
    <cellStyle name="Normalny 6 2 3 4 3 3 2 4" xfId="31961"/>
    <cellStyle name="Normalny 6 2 3 4 3 3 3" xfId="12145"/>
    <cellStyle name="Normalny 6 2 3 4 3 3 3 2" xfId="25375"/>
    <cellStyle name="Normalny 6 2 3 4 3 3 3 2 2" xfId="51570"/>
    <cellStyle name="Normalny 6 2 3 4 3 3 3 3" xfId="38492"/>
    <cellStyle name="Normalny 6 2 3 4 3 3 4" xfId="18793"/>
    <cellStyle name="Normalny 6 2 3 4 3 3 4 2" xfId="45049"/>
    <cellStyle name="Normalny 6 2 3 4 3 3 5" xfId="31960"/>
    <cellStyle name="Normalny 6 2 3 4 3 4" xfId="5428"/>
    <cellStyle name="Normalny 6 2 3 4 3 4 2" xfId="12147"/>
    <cellStyle name="Normalny 6 2 3 4 3 4 2 2" xfId="25377"/>
    <cellStyle name="Normalny 6 2 3 4 3 4 2 2 2" xfId="51572"/>
    <cellStyle name="Normalny 6 2 3 4 3 4 2 3" xfId="38494"/>
    <cellStyle name="Normalny 6 2 3 4 3 4 3" xfId="18795"/>
    <cellStyle name="Normalny 6 2 3 4 3 4 3 2" xfId="45051"/>
    <cellStyle name="Normalny 6 2 3 4 3 4 4" xfId="31962"/>
    <cellStyle name="Normalny 6 2 3 4 3 5" xfId="12140"/>
    <cellStyle name="Normalny 6 2 3 4 3 5 2" xfId="25370"/>
    <cellStyle name="Normalny 6 2 3 4 3 5 2 2" xfId="51565"/>
    <cellStyle name="Normalny 6 2 3 4 3 5 3" xfId="38487"/>
    <cellStyle name="Normalny 6 2 3 4 3 6" xfId="18788"/>
    <cellStyle name="Normalny 6 2 3 4 3 6 2" xfId="45044"/>
    <cellStyle name="Normalny 6 2 3 4 3 7" xfId="31955"/>
    <cellStyle name="Normalny 6 2 3 4 4" xfId="5429"/>
    <cellStyle name="Normalny 6 2 3 4 4 2" xfId="5430"/>
    <cellStyle name="Normalny 6 2 3 4 4 2 2" xfId="5431"/>
    <cellStyle name="Normalny 6 2 3 4 4 2 2 2" xfId="12150"/>
    <cellStyle name="Normalny 6 2 3 4 4 2 2 2 2" xfId="25380"/>
    <cellStyle name="Normalny 6 2 3 4 4 2 2 2 2 2" xfId="51575"/>
    <cellStyle name="Normalny 6 2 3 4 4 2 2 2 3" xfId="38497"/>
    <cellStyle name="Normalny 6 2 3 4 4 2 2 3" xfId="18798"/>
    <cellStyle name="Normalny 6 2 3 4 4 2 2 3 2" xfId="45054"/>
    <cellStyle name="Normalny 6 2 3 4 4 2 2 4" xfId="31965"/>
    <cellStyle name="Normalny 6 2 3 4 4 2 3" xfId="12149"/>
    <cellStyle name="Normalny 6 2 3 4 4 2 3 2" xfId="25379"/>
    <cellStyle name="Normalny 6 2 3 4 4 2 3 2 2" xfId="51574"/>
    <cellStyle name="Normalny 6 2 3 4 4 2 3 3" xfId="38496"/>
    <cellStyle name="Normalny 6 2 3 4 4 2 4" xfId="18797"/>
    <cellStyle name="Normalny 6 2 3 4 4 2 4 2" xfId="45053"/>
    <cellStyle name="Normalny 6 2 3 4 4 2 5" xfId="31964"/>
    <cellStyle name="Normalny 6 2 3 4 4 3" xfId="5432"/>
    <cellStyle name="Normalny 6 2 3 4 4 3 2" xfId="12151"/>
    <cellStyle name="Normalny 6 2 3 4 4 3 2 2" xfId="25381"/>
    <cellStyle name="Normalny 6 2 3 4 4 3 2 2 2" xfId="51576"/>
    <cellStyle name="Normalny 6 2 3 4 4 3 2 3" xfId="38498"/>
    <cellStyle name="Normalny 6 2 3 4 4 3 3" xfId="18799"/>
    <cellStyle name="Normalny 6 2 3 4 4 3 3 2" xfId="45055"/>
    <cellStyle name="Normalny 6 2 3 4 4 3 4" xfId="31966"/>
    <cellStyle name="Normalny 6 2 3 4 4 4" xfId="12148"/>
    <cellStyle name="Normalny 6 2 3 4 4 4 2" xfId="25378"/>
    <cellStyle name="Normalny 6 2 3 4 4 4 2 2" xfId="51573"/>
    <cellStyle name="Normalny 6 2 3 4 4 4 3" xfId="38495"/>
    <cellStyle name="Normalny 6 2 3 4 4 5" xfId="18796"/>
    <cellStyle name="Normalny 6 2 3 4 4 5 2" xfId="45052"/>
    <cellStyle name="Normalny 6 2 3 4 4 6" xfId="31963"/>
    <cellStyle name="Normalny 6 2 3 4 5" xfId="5433"/>
    <cellStyle name="Normalny 6 2 3 4 5 2" xfId="5434"/>
    <cellStyle name="Normalny 6 2 3 4 5 2 2" xfId="12153"/>
    <cellStyle name="Normalny 6 2 3 4 5 2 2 2" xfId="25383"/>
    <cellStyle name="Normalny 6 2 3 4 5 2 2 2 2" xfId="51578"/>
    <cellStyle name="Normalny 6 2 3 4 5 2 2 3" xfId="38500"/>
    <cellStyle name="Normalny 6 2 3 4 5 2 3" xfId="18801"/>
    <cellStyle name="Normalny 6 2 3 4 5 2 3 2" xfId="45057"/>
    <cellStyle name="Normalny 6 2 3 4 5 2 4" xfId="31968"/>
    <cellStyle name="Normalny 6 2 3 4 5 3" xfId="12152"/>
    <cellStyle name="Normalny 6 2 3 4 5 3 2" xfId="25382"/>
    <cellStyle name="Normalny 6 2 3 4 5 3 2 2" xfId="51577"/>
    <cellStyle name="Normalny 6 2 3 4 5 3 3" xfId="38499"/>
    <cellStyle name="Normalny 6 2 3 4 5 4" xfId="18800"/>
    <cellStyle name="Normalny 6 2 3 4 5 4 2" xfId="45056"/>
    <cellStyle name="Normalny 6 2 3 4 5 5" xfId="31967"/>
    <cellStyle name="Normalny 6 2 3 4 6" xfId="5435"/>
    <cellStyle name="Normalny 6 2 3 4 6 2" xfId="12154"/>
    <cellStyle name="Normalny 6 2 3 4 6 2 2" xfId="25384"/>
    <cellStyle name="Normalny 6 2 3 4 6 2 2 2" xfId="51579"/>
    <cellStyle name="Normalny 6 2 3 4 6 2 3" xfId="38501"/>
    <cellStyle name="Normalny 6 2 3 4 6 3" xfId="18802"/>
    <cellStyle name="Normalny 6 2 3 4 6 3 2" xfId="45058"/>
    <cellStyle name="Normalny 6 2 3 4 6 4" xfId="31969"/>
    <cellStyle name="Normalny 6 2 3 4 7" xfId="12123"/>
    <cellStyle name="Normalny 6 2 3 4 7 2" xfId="25353"/>
    <cellStyle name="Normalny 6 2 3 4 7 2 2" xfId="51548"/>
    <cellStyle name="Normalny 6 2 3 4 7 3" xfId="38470"/>
    <cellStyle name="Normalny 6 2 3 4 8" xfId="18771"/>
    <cellStyle name="Normalny 6 2 3 4 8 2" xfId="45027"/>
    <cellStyle name="Normalny 6 2 3 4 9" xfId="31938"/>
    <cellStyle name="Normalny 6 2 3 5" xfId="5436"/>
    <cellStyle name="Normalny 6 2 3 5 2" xfId="5437"/>
    <cellStyle name="Normalny 6 2 3 5 2 2" xfId="5438"/>
    <cellStyle name="Normalny 6 2 3 5 2 2 2" xfId="5439"/>
    <cellStyle name="Normalny 6 2 3 5 2 2 2 2" xfId="5440"/>
    <cellStyle name="Normalny 6 2 3 5 2 2 2 2 2" xfId="12159"/>
    <cellStyle name="Normalny 6 2 3 5 2 2 2 2 2 2" xfId="25389"/>
    <cellStyle name="Normalny 6 2 3 5 2 2 2 2 2 2 2" xfId="51584"/>
    <cellStyle name="Normalny 6 2 3 5 2 2 2 2 2 3" xfId="38506"/>
    <cellStyle name="Normalny 6 2 3 5 2 2 2 2 3" xfId="18807"/>
    <cellStyle name="Normalny 6 2 3 5 2 2 2 2 3 2" xfId="45063"/>
    <cellStyle name="Normalny 6 2 3 5 2 2 2 2 4" xfId="31974"/>
    <cellStyle name="Normalny 6 2 3 5 2 2 2 3" xfId="12158"/>
    <cellStyle name="Normalny 6 2 3 5 2 2 2 3 2" xfId="25388"/>
    <cellStyle name="Normalny 6 2 3 5 2 2 2 3 2 2" xfId="51583"/>
    <cellStyle name="Normalny 6 2 3 5 2 2 2 3 3" xfId="38505"/>
    <cellStyle name="Normalny 6 2 3 5 2 2 2 4" xfId="18806"/>
    <cellStyle name="Normalny 6 2 3 5 2 2 2 4 2" xfId="45062"/>
    <cellStyle name="Normalny 6 2 3 5 2 2 2 5" xfId="31973"/>
    <cellStyle name="Normalny 6 2 3 5 2 2 3" xfId="5441"/>
    <cellStyle name="Normalny 6 2 3 5 2 2 3 2" xfId="12160"/>
    <cellStyle name="Normalny 6 2 3 5 2 2 3 2 2" xfId="25390"/>
    <cellStyle name="Normalny 6 2 3 5 2 2 3 2 2 2" xfId="51585"/>
    <cellStyle name="Normalny 6 2 3 5 2 2 3 2 3" xfId="38507"/>
    <cellStyle name="Normalny 6 2 3 5 2 2 3 3" xfId="18808"/>
    <cellStyle name="Normalny 6 2 3 5 2 2 3 3 2" xfId="45064"/>
    <cellStyle name="Normalny 6 2 3 5 2 2 3 4" xfId="31975"/>
    <cellStyle name="Normalny 6 2 3 5 2 2 4" xfId="12157"/>
    <cellStyle name="Normalny 6 2 3 5 2 2 4 2" xfId="25387"/>
    <cellStyle name="Normalny 6 2 3 5 2 2 4 2 2" xfId="51582"/>
    <cellStyle name="Normalny 6 2 3 5 2 2 4 3" xfId="38504"/>
    <cellStyle name="Normalny 6 2 3 5 2 2 5" xfId="18805"/>
    <cellStyle name="Normalny 6 2 3 5 2 2 5 2" xfId="45061"/>
    <cellStyle name="Normalny 6 2 3 5 2 2 6" xfId="31972"/>
    <cellStyle name="Normalny 6 2 3 5 2 3" xfId="5442"/>
    <cellStyle name="Normalny 6 2 3 5 2 3 2" xfId="5443"/>
    <cellStyle name="Normalny 6 2 3 5 2 3 2 2" xfId="12162"/>
    <cellStyle name="Normalny 6 2 3 5 2 3 2 2 2" xfId="25392"/>
    <cellStyle name="Normalny 6 2 3 5 2 3 2 2 2 2" xfId="51587"/>
    <cellStyle name="Normalny 6 2 3 5 2 3 2 2 3" xfId="38509"/>
    <cellStyle name="Normalny 6 2 3 5 2 3 2 3" xfId="18810"/>
    <cellStyle name="Normalny 6 2 3 5 2 3 2 3 2" xfId="45066"/>
    <cellStyle name="Normalny 6 2 3 5 2 3 2 4" xfId="31977"/>
    <cellStyle name="Normalny 6 2 3 5 2 3 3" xfId="12161"/>
    <cellStyle name="Normalny 6 2 3 5 2 3 3 2" xfId="25391"/>
    <cellStyle name="Normalny 6 2 3 5 2 3 3 2 2" xfId="51586"/>
    <cellStyle name="Normalny 6 2 3 5 2 3 3 3" xfId="38508"/>
    <cellStyle name="Normalny 6 2 3 5 2 3 4" xfId="18809"/>
    <cellStyle name="Normalny 6 2 3 5 2 3 4 2" xfId="45065"/>
    <cellStyle name="Normalny 6 2 3 5 2 3 5" xfId="31976"/>
    <cellStyle name="Normalny 6 2 3 5 2 4" xfId="5444"/>
    <cellStyle name="Normalny 6 2 3 5 2 4 2" xfId="12163"/>
    <cellStyle name="Normalny 6 2 3 5 2 4 2 2" xfId="25393"/>
    <cellStyle name="Normalny 6 2 3 5 2 4 2 2 2" xfId="51588"/>
    <cellStyle name="Normalny 6 2 3 5 2 4 2 3" xfId="38510"/>
    <cellStyle name="Normalny 6 2 3 5 2 4 3" xfId="18811"/>
    <cellStyle name="Normalny 6 2 3 5 2 4 3 2" xfId="45067"/>
    <cellStyle name="Normalny 6 2 3 5 2 4 4" xfId="31978"/>
    <cellStyle name="Normalny 6 2 3 5 2 5" xfId="12156"/>
    <cellStyle name="Normalny 6 2 3 5 2 5 2" xfId="25386"/>
    <cellStyle name="Normalny 6 2 3 5 2 5 2 2" xfId="51581"/>
    <cellStyle name="Normalny 6 2 3 5 2 5 3" xfId="38503"/>
    <cellStyle name="Normalny 6 2 3 5 2 6" xfId="18804"/>
    <cellStyle name="Normalny 6 2 3 5 2 6 2" xfId="45060"/>
    <cellStyle name="Normalny 6 2 3 5 2 7" xfId="31971"/>
    <cellStyle name="Normalny 6 2 3 5 3" xfId="5445"/>
    <cellStyle name="Normalny 6 2 3 5 3 2" xfId="5446"/>
    <cellStyle name="Normalny 6 2 3 5 3 2 2" xfId="5447"/>
    <cellStyle name="Normalny 6 2 3 5 3 2 2 2" xfId="12166"/>
    <cellStyle name="Normalny 6 2 3 5 3 2 2 2 2" xfId="25396"/>
    <cellStyle name="Normalny 6 2 3 5 3 2 2 2 2 2" xfId="51591"/>
    <cellStyle name="Normalny 6 2 3 5 3 2 2 2 3" xfId="38513"/>
    <cellStyle name="Normalny 6 2 3 5 3 2 2 3" xfId="18814"/>
    <cellStyle name="Normalny 6 2 3 5 3 2 2 3 2" xfId="45070"/>
    <cellStyle name="Normalny 6 2 3 5 3 2 2 4" xfId="31981"/>
    <cellStyle name="Normalny 6 2 3 5 3 2 3" xfId="12165"/>
    <cellStyle name="Normalny 6 2 3 5 3 2 3 2" xfId="25395"/>
    <cellStyle name="Normalny 6 2 3 5 3 2 3 2 2" xfId="51590"/>
    <cellStyle name="Normalny 6 2 3 5 3 2 3 3" xfId="38512"/>
    <cellStyle name="Normalny 6 2 3 5 3 2 4" xfId="18813"/>
    <cellStyle name="Normalny 6 2 3 5 3 2 4 2" xfId="45069"/>
    <cellStyle name="Normalny 6 2 3 5 3 2 5" xfId="31980"/>
    <cellStyle name="Normalny 6 2 3 5 3 3" xfId="5448"/>
    <cellStyle name="Normalny 6 2 3 5 3 3 2" xfId="12167"/>
    <cellStyle name="Normalny 6 2 3 5 3 3 2 2" xfId="25397"/>
    <cellStyle name="Normalny 6 2 3 5 3 3 2 2 2" xfId="51592"/>
    <cellStyle name="Normalny 6 2 3 5 3 3 2 3" xfId="38514"/>
    <cellStyle name="Normalny 6 2 3 5 3 3 3" xfId="18815"/>
    <cellStyle name="Normalny 6 2 3 5 3 3 3 2" xfId="45071"/>
    <cellStyle name="Normalny 6 2 3 5 3 3 4" xfId="31982"/>
    <cellStyle name="Normalny 6 2 3 5 3 4" xfId="12164"/>
    <cellStyle name="Normalny 6 2 3 5 3 4 2" xfId="25394"/>
    <cellStyle name="Normalny 6 2 3 5 3 4 2 2" xfId="51589"/>
    <cellStyle name="Normalny 6 2 3 5 3 4 3" xfId="38511"/>
    <cellStyle name="Normalny 6 2 3 5 3 5" xfId="18812"/>
    <cellStyle name="Normalny 6 2 3 5 3 5 2" xfId="45068"/>
    <cellStyle name="Normalny 6 2 3 5 3 6" xfId="31979"/>
    <cellStyle name="Normalny 6 2 3 5 4" xfId="5449"/>
    <cellStyle name="Normalny 6 2 3 5 4 2" xfId="5450"/>
    <cellStyle name="Normalny 6 2 3 5 4 2 2" xfId="12169"/>
    <cellStyle name="Normalny 6 2 3 5 4 2 2 2" xfId="25399"/>
    <cellStyle name="Normalny 6 2 3 5 4 2 2 2 2" xfId="51594"/>
    <cellStyle name="Normalny 6 2 3 5 4 2 2 3" xfId="38516"/>
    <cellStyle name="Normalny 6 2 3 5 4 2 3" xfId="18817"/>
    <cellStyle name="Normalny 6 2 3 5 4 2 3 2" xfId="45073"/>
    <cellStyle name="Normalny 6 2 3 5 4 2 4" xfId="31984"/>
    <cellStyle name="Normalny 6 2 3 5 4 3" xfId="12168"/>
    <cellStyle name="Normalny 6 2 3 5 4 3 2" xfId="25398"/>
    <cellStyle name="Normalny 6 2 3 5 4 3 2 2" xfId="51593"/>
    <cellStyle name="Normalny 6 2 3 5 4 3 3" xfId="38515"/>
    <cellStyle name="Normalny 6 2 3 5 4 4" xfId="18816"/>
    <cellStyle name="Normalny 6 2 3 5 4 4 2" xfId="45072"/>
    <cellStyle name="Normalny 6 2 3 5 4 5" xfId="31983"/>
    <cellStyle name="Normalny 6 2 3 5 5" xfId="5451"/>
    <cellStyle name="Normalny 6 2 3 5 5 2" xfId="12170"/>
    <cellStyle name="Normalny 6 2 3 5 5 2 2" xfId="25400"/>
    <cellStyle name="Normalny 6 2 3 5 5 2 2 2" xfId="51595"/>
    <cellStyle name="Normalny 6 2 3 5 5 2 3" xfId="38517"/>
    <cellStyle name="Normalny 6 2 3 5 5 3" xfId="18818"/>
    <cellStyle name="Normalny 6 2 3 5 5 3 2" xfId="45074"/>
    <cellStyle name="Normalny 6 2 3 5 5 4" xfId="31985"/>
    <cellStyle name="Normalny 6 2 3 5 6" xfId="12155"/>
    <cellStyle name="Normalny 6 2 3 5 6 2" xfId="25385"/>
    <cellStyle name="Normalny 6 2 3 5 6 2 2" xfId="51580"/>
    <cellStyle name="Normalny 6 2 3 5 6 3" xfId="38502"/>
    <cellStyle name="Normalny 6 2 3 5 7" xfId="18803"/>
    <cellStyle name="Normalny 6 2 3 5 7 2" xfId="45059"/>
    <cellStyle name="Normalny 6 2 3 5 8" xfId="31970"/>
    <cellStyle name="Normalny 6 2 3 6" xfId="5452"/>
    <cellStyle name="Normalny 6 2 3 6 2" xfId="5453"/>
    <cellStyle name="Normalny 6 2 3 6 2 2" xfId="5454"/>
    <cellStyle name="Normalny 6 2 3 6 2 2 2" xfId="5455"/>
    <cellStyle name="Normalny 6 2 3 6 2 2 2 2" xfId="12174"/>
    <cellStyle name="Normalny 6 2 3 6 2 2 2 2 2" xfId="25404"/>
    <cellStyle name="Normalny 6 2 3 6 2 2 2 2 2 2" xfId="51599"/>
    <cellStyle name="Normalny 6 2 3 6 2 2 2 2 3" xfId="38521"/>
    <cellStyle name="Normalny 6 2 3 6 2 2 2 3" xfId="18822"/>
    <cellStyle name="Normalny 6 2 3 6 2 2 2 3 2" xfId="45078"/>
    <cellStyle name="Normalny 6 2 3 6 2 2 2 4" xfId="31989"/>
    <cellStyle name="Normalny 6 2 3 6 2 2 3" xfId="12173"/>
    <cellStyle name="Normalny 6 2 3 6 2 2 3 2" xfId="25403"/>
    <cellStyle name="Normalny 6 2 3 6 2 2 3 2 2" xfId="51598"/>
    <cellStyle name="Normalny 6 2 3 6 2 2 3 3" xfId="38520"/>
    <cellStyle name="Normalny 6 2 3 6 2 2 4" xfId="18821"/>
    <cellStyle name="Normalny 6 2 3 6 2 2 4 2" xfId="45077"/>
    <cellStyle name="Normalny 6 2 3 6 2 2 5" xfId="31988"/>
    <cellStyle name="Normalny 6 2 3 6 2 3" xfId="5456"/>
    <cellStyle name="Normalny 6 2 3 6 2 3 2" xfId="12175"/>
    <cellStyle name="Normalny 6 2 3 6 2 3 2 2" xfId="25405"/>
    <cellStyle name="Normalny 6 2 3 6 2 3 2 2 2" xfId="51600"/>
    <cellStyle name="Normalny 6 2 3 6 2 3 2 3" xfId="38522"/>
    <cellStyle name="Normalny 6 2 3 6 2 3 3" xfId="18823"/>
    <cellStyle name="Normalny 6 2 3 6 2 3 3 2" xfId="45079"/>
    <cellStyle name="Normalny 6 2 3 6 2 3 4" xfId="31990"/>
    <cellStyle name="Normalny 6 2 3 6 2 4" xfId="12172"/>
    <cellStyle name="Normalny 6 2 3 6 2 4 2" xfId="25402"/>
    <cellStyle name="Normalny 6 2 3 6 2 4 2 2" xfId="51597"/>
    <cellStyle name="Normalny 6 2 3 6 2 4 3" xfId="38519"/>
    <cellStyle name="Normalny 6 2 3 6 2 5" xfId="18820"/>
    <cellStyle name="Normalny 6 2 3 6 2 5 2" xfId="45076"/>
    <cellStyle name="Normalny 6 2 3 6 2 6" xfId="31987"/>
    <cellStyle name="Normalny 6 2 3 6 3" xfId="5457"/>
    <cellStyle name="Normalny 6 2 3 6 3 2" xfId="5458"/>
    <cellStyle name="Normalny 6 2 3 6 3 2 2" xfId="12177"/>
    <cellStyle name="Normalny 6 2 3 6 3 2 2 2" xfId="25407"/>
    <cellStyle name="Normalny 6 2 3 6 3 2 2 2 2" xfId="51602"/>
    <cellStyle name="Normalny 6 2 3 6 3 2 2 3" xfId="38524"/>
    <cellStyle name="Normalny 6 2 3 6 3 2 3" xfId="18825"/>
    <cellStyle name="Normalny 6 2 3 6 3 2 3 2" xfId="45081"/>
    <cellStyle name="Normalny 6 2 3 6 3 2 4" xfId="31992"/>
    <cellStyle name="Normalny 6 2 3 6 3 3" xfId="12176"/>
    <cellStyle name="Normalny 6 2 3 6 3 3 2" xfId="25406"/>
    <cellStyle name="Normalny 6 2 3 6 3 3 2 2" xfId="51601"/>
    <cellStyle name="Normalny 6 2 3 6 3 3 3" xfId="38523"/>
    <cellStyle name="Normalny 6 2 3 6 3 4" xfId="18824"/>
    <cellStyle name="Normalny 6 2 3 6 3 4 2" xfId="45080"/>
    <cellStyle name="Normalny 6 2 3 6 3 5" xfId="31991"/>
    <cellStyle name="Normalny 6 2 3 6 4" xfId="5459"/>
    <cellStyle name="Normalny 6 2 3 6 4 2" xfId="12178"/>
    <cellStyle name="Normalny 6 2 3 6 4 2 2" xfId="25408"/>
    <cellStyle name="Normalny 6 2 3 6 4 2 2 2" xfId="51603"/>
    <cellStyle name="Normalny 6 2 3 6 4 2 3" xfId="38525"/>
    <cellStyle name="Normalny 6 2 3 6 4 3" xfId="18826"/>
    <cellStyle name="Normalny 6 2 3 6 4 3 2" xfId="45082"/>
    <cellStyle name="Normalny 6 2 3 6 4 4" xfId="31993"/>
    <cellStyle name="Normalny 6 2 3 6 5" xfId="12171"/>
    <cellStyle name="Normalny 6 2 3 6 5 2" xfId="25401"/>
    <cellStyle name="Normalny 6 2 3 6 5 2 2" xfId="51596"/>
    <cellStyle name="Normalny 6 2 3 6 5 3" xfId="38518"/>
    <cellStyle name="Normalny 6 2 3 6 6" xfId="18819"/>
    <cellStyle name="Normalny 6 2 3 6 6 2" xfId="45075"/>
    <cellStyle name="Normalny 6 2 3 6 7" xfId="31986"/>
    <cellStyle name="Normalny 6 2 3 7" xfId="5460"/>
    <cellStyle name="Normalny 6 2 3 7 2" xfId="5461"/>
    <cellStyle name="Normalny 6 2 3 7 2 2" xfId="5462"/>
    <cellStyle name="Normalny 6 2 3 7 2 2 2" xfId="12181"/>
    <cellStyle name="Normalny 6 2 3 7 2 2 2 2" xfId="25411"/>
    <cellStyle name="Normalny 6 2 3 7 2 2 2 2 2" xfId="51606"/>
    <cellStyle name="Normalny 6 2 3 7 2 2 2 3" xfId="38528"/>
    <cellStyle name="Normalny 6 2 3 7 2 2 3" xfId="18829"/>
    <cellStyle name="Normalny 6 2 3 7 2 2 3 2" xfId="45085"/>
    <cellStyle name="Normalny 6 2 3 7 2 2 4" xfId="31996"/>
    <cellStyle name="Normalny 6 2 3 7 2 3" xfId="12180"/>
    <cellStyle name="Normalny 6 2 3 7 2 3 2" xfId="25410"/>
    <cellStyle name="Normalny 6 2 3 7 2 3 2 2" xfId="51605"/>
    <cellStyle name="Normalny 6 2 3 7 2 3 3" xfId="38527"/>
    <cellStyle name="Normalny 6 2 3 7 2 4" xfId="18828"/>
    <cellStyle name="Normalny 6 2 3 7 2 4 2" xfId="45084"/>
    <cellStyle name="Normalny 6 2 3 7 2 5" xfId="31995"/>
    <cellStyle name="Normalny 6 2 3 7 3" xfId="5463"/>
    <cellStyle name="Normalny 6 2 3 7 3 2" xfId="12182"/>
    <cellStyle name="Normalny 6 2 3 7 3 2 2" xfId="25412"/>
    <cellStyle name="Normalny 6 2 3 7 3 2 2 2" xfId="51607"/>
    <cellStyle name="Normalny 6 2 3 7 3 2 3" xfId="38529"/>
    <cellStyle name="Normalny 6 2 3 7 3 3" xfId="18830"/>
    <cellStyle name="Normalny 6 2 3 7 3 3 2" xfId="45086"/>
    <cellStyle name="Normalny 6 2 3 7 3 4" xfId="31997"/>
    <cellStyle name="Normalny 6 2 3 7 4" xfId="12179"/>
    <cellStyle name="Normalny 6 2 3 7 4 2" xfId="25409"/>
    <cellStyle name="Normalny 6 2 3 7 4 2 2" xfId="51604"/>
    <cellStyle name="Normalny 6 2 3 7 4 3" xfId="38526"/>
    <cellStyle name="Normalny 6 2 3 7 5" xfId="18827"/>
    <cellStyle name="Normalny 6 2 3 7 5 2" xfId="45083"/>
    <cellStyle name="Normalny 6 2 3 7 6" xfId="31994"/>
    <cellStyle name="Normalny 6 2 3 8" xfId="5464"/>
    <cellStyle name="Normalny 6 2 3 8 2" xfId="5465"/>
    <cellStyle name="Normalny 6 2 3 8 2 2" xfId="12184"/>
    <cellStyle name="Normalny 6 2 3 8 2 2 2" xfId="25414"/>
    <cellStyle name="Normalny 6 2 3 8 2 2 2 2" xfId="51609"/>
    <cellStyle name="Normalny 6 2 3 8 2 2 3" xfId="38531"/>
    <cellStyle name="Normalny 6 2 3 8 2 3" xfId="18832"/>
    <cellStyle name="Normalny 6 2 3 8 2 3 2" xfId="45088"/>
    <cellStyle name="Normalny 6 2 3 8 2 4" xfId="31999"/>
    <cellStyle name="Normalny 6 2 3 8 3" xfId="12183"/>
    <cellStyle name="Normalny 6 2 3 8 3 2" xfId="25413"/>
    <cellStyle name="Normalny 6 2 3 8 3 2 2" xfId="51608"/>
    <cellStyle name="Normalny 6 2 3 8 3 3" xfId="38530"/>
    <cellStyle name="Normalny 6 2 3 8 4" xfId="18831"/>
    <cellStyle name="Normalny 6 2 3 8 4 2" xfId="45087"/>
    <cellStyle name="Normalny 6 2 3 8 5" xfId="31998"/>
    <cellStyle name="Normalny 6 2 3 9" xfId="5466"/>
    <cellStyle name="Normalny 6 2 3 9 2" xfId="12185"/>
    <cellStyle name="Normalny 6 2 3 9 2 2" xfId="25415"/>
    <cellStyle name="Normalny 6 2 3 9 2 2 2" xfId="51610"/>
    <cellStyle name="Normalny 6 2 3 9 2 3" xfId="38532"/>
    <cellStyle name="Normalny 6 2 3 9 3" xfId="18833"/>
    <cellStyle name="Normalny 6 2 3 9 3 2" xfId="45089"/>
    <cellStyle name="Normalny 6 2 3 9 4" xfId="32000"/>
    <cellStyle name="Normalny 6 2 4" xfId="5467"/>
    <cellStyle name="Normalny 6 2 4 10" xfId="32001"/>
    <cellStyle name="Normalny 6 2 4 2" xfId="5468"/>
    <cellStyle name="Normalny 6 2 4 2 2" xfId="5469"/>
    <cellStyle name="Normalny 6 2 4 2 2 2" xfId="5470"/>
    <cellStyle name="Normalny 6 2 4 2 2 2 2" xfId="5471"/>
    <cellStyle name="Normalny 6 2 4 2 2 2 2 2" xfId="5472"/>
    <cellStyle name="Normalny 6 2 4 2 2 2 2 2 2" xfId="5473"/>
    <cellStyle name="Normalny 6 2 4 2 2 2 2 2 2 2" xfId="12192"/>
    <cellStyle name="Normalny 6 2 4 2 2 2 2 2 2 2 2" xfId="25422"/>
    <cellStyle name="Normalny 6 2 4 2 2 2 2 2 2 2 2 2" xfId="51617"/>
    <cellStyle name="Normalny 6 2 4 2 2 2 2 2 2 2 3" xfId="38539"/>
    <cellStyle name="Normalny 6 2 4 2 2 2 2 2 2 3" xfId="18840"/>
    <cellStyle name="Normalny 6 2 4 2 2 2 2 2 2 3 2" xfId="45096"/>
    <cellStyle name="Normalny 6 2 4 2 2 2 2 2 2 4" xfId="32007"/>
    <cellStyle name="Normalny 6 2 4 2 2 2 2 2 3" xfId="12191"/>
    <cellStyle name="Normalny 6 2 4 2 2 2 2 2 3 2" xfId="25421"/>
    <cellStyle name="Normalny 6 2 4 2 2 2 2 2 3 2 2" xfId="51616"/>
    <cellStyle name="Normalny 6 2 4 2 2 2 2 2 3 3" xfId="38538"/>
    <cellStyle name="Normalny 6 2 4 2 2 2 2 2 4" xfId="18839"/>
    <cellStyle name="Normalny 6 2 4 2 2 2 2 2 4 2" xfId="45095"/>
    <cellStyle name="Normalny 6 2 4 2 2 2 2 2 5" xfId="32006"/>
    <cellStyle name="Normalny 6 2 4 2 2 2 2 3" xfId="5474"/>
    <cellStyle name="Normalny 6 2 4 2 2 2 2 3 2" xfId="12193"/>
    <cellStyle name="Normalny 6 2 4 2 2 2 2 3 2 2" xfId="25423"/>
    <cellStyle name="Normalny 6 2 4 2 2 2 2 3 2 2 2" xfId="51618"/>
    <cellStyle name="Normalny 6 2 4 2 2 2 2 3 2 3" xfId="38540"/>
    <cellStyle name="Normalny 6 2 4 2 2 2 2 3 3" xfId="18841"/>
    <cellStyle name="Normalny 6 2 4 2 2 2 2 3 3 2" xfId="45097"/>
    <cellStyle name="Normalny 6 2 4 2 2 2 2 3 4" xfId="32008"/>
    <cellStyle name="Normalny 6 2 4 2 2 2 2 4" xfId="12190"/>
    <cellStyle name="Normalny 6 2 4 2 2 2 2 4 2" xfId="25420"/>
    <cellStyle name="Normalny 6 2 4 2 2 2 2 4 2 2" xfId="51615"/>
    <cellStyle name="Normalny 6 2 4 2 2 2 2 4 3" xfId="38537"/>
    <cellStyle name="Normalny 6 2 4 2 2 2 2 5" xfId="18838"/>
    <cellStyle name="Normalny 6 2 4 2 2 2 2 5 2" xfId="45094"/>
    <cellStyle name="Normalny 6 2 4 2 2 2 2 6" xfId="32005"/>
    <cellStyle name="Normalny 6 2 4 2 2 2 3" xfId="5475"/>
    <cellStyle name="Normalny 6 2 4 2 2 2 3 2" xfId="5476"/>
    <cellStyle name="Normalny 6 2 4 2 2 2 3 2 2" xfId="12195"/>
    <cellStyle name="Normalny 6 2 4 2 2 2 3 2 2 2" xfId="25425"/>
    <cellStyle name="Normalny 6 2 4 2 2 2 3 2 2 2 2" xfId="51620"/>
    <cellStyle name="Normalny 6 2 4 2 2 2 3 2 2 3" xfId="38542"/>
    <cellStyle name="Normalny 6 2 4 2 2 2 3 2 3" xfId="18843"/>
    <cellStyle name="Normalny 6 2 4 2 2 2 3 2 3 2" xfId="45099"/>
    <cellStyle name="Normalny 6 2 4 2 2 2 3 2 4" xfId="32010"/>
    <cellStyle name="Normalny 6 2 4 2 2 2 3 3" xfId="12194"/>
    <cellStyle name="Normalny 6 2 4 2 2 2 3 3 2" xfId="25424"/>
    <cellStyle name="Normalny 6 2 4 2 2 2 3 3 2 2" xfId="51619"/>
    <cellStyle name="Normalny 6 2 4 2 2 2 3 3 3" xfId="38541"/>
    <cellStyle name="Normalny 6 2 4 2 2 2 3 4" xfId="18842"/>
    <cellStyle name="Normalny 6 2 4 2 2 2 3 4 2" xfId="45098"/>
    <cellStyle name="Normalny 6 2 4 2 2 2 3 5" xfId="32009"/>
    <cellStyle name="Normalny 6 2 4 2 2 2 4" xfId="5477"/>
    <cellStyle name="Normalny 6 2 4 2 2 2 4 2" xfId="12196"/>
    <cellStyle name="Normalny 6 2 4 2 2 2 4 2 2" xfId="25426"/>
    <cellStyle name="Normalny 6 2 4 2 2 2 4 2 2 2" xfId="51621"/>
    <cellStyle name="Normalny 6 2 4 2 2 2 4 2 3" xfId="38543"/>
    <cellStyle name="Normalny 6 2 4 2 2 2 4 3" xfId="18844"/>
    <cellStyle name="Normalny 6 2 4 2 2 2 4 3 2" xfId="45100"/>
    <cellStyle name="Normalny 6 2 4 2 2 2 4 4" xfId="32011"/>
    <cellStyle name="Normalny 6 2 4 2 2 2 5" xfId="12189"/>
    <cellStyle name="Normalny 6 2 4 2 2 2 5 2" xfId="25419"/>
    <cellStyle name="Normalny 6 2 4 2 2 2 5 2 2" xfId="51614"/>
    <cellStyle name="Normalny 6 2 4 2 2 2 5 3" xfId="38536"/>
    <cellStyle name="Normalny 6 2 4 2 2 2 6" xfId="18837"/>
    <cellStyle name="Normalny 6 2 4 2 2 2 6 2" xfId="45093"/>
    <cellStyle name="Normalny 6 2 4 2 2 2 7" xfId="32004"/>
    <cellStyle name="Normalny 6 2 4 2 2 3" xfId="5478"/>
    <cellStyle name="Normalny 6 2 4 2 2 3 2" xfId="5479"/>
    <cellStyle name="Normalny 6 2 4 2 2 3 2 2" xfId="5480"/>
    <cellStyle name="Normalny 6 2 4 2 2 3 2 2 2" xfId="12199"/>
    <cellStyle name="Normalny 6 2 4 2 2 3 2 2 2 2" xfId="25429"/>
    <cellStyle name="Normalny 6 2 4 2 2 3 2 2 2 2 2" xfId="51624"/>
    <cellStyle name="Normalny 6 2 4 2 2 3 2 2 2 3" xfId="38546"/>
    <cellStyle name="Normalny 6 2 4 2 2 3 2 2 3" xfId="18847"/>
    <cellStyle name="Normalny 6 2 4 2 2 3 2 2 3 2" xfId="45103"/>
    <cellStyle name="Normalny 6 2 4 2 2 3 2 2 4" xfId="32014"/>
    <cellStyle name="Normalny 6 2 4 2 2 3 2 3" xfId="12198"/>
    <cellStyle name="Normalny 6 2 4 2 2 3 2 3 2" xfId="25428"/>
    <cellStyle name="Normalny 6 2 4 2 2 3 2 3 2 2" xfId="51623"/>
    <cellStyle name="Normalny 6 2 4 2 2 3 2 3 3" xfId="38545"/>
    <cellStyle name="Normalny 6 2 4 2 2 3 2 4" xfId="18846"/>
    <cellStyle name="Normalny 6 2 4 2 2 3 2 4 2" xfId="45102"/>
    <cellStyle name="Normalny 6 2 4 2 2 3 2 5" xfId="32013"/>
    <cellStyle name="Normalny 6 2 4 2 2 3 3" xfId="5481"/>
    <cellStyle name="Normalny 6 2 4 2 2 3 3 2" xfId="12200"/>
    <cellStyle name="Normalny 6 2 4 2 2 3 3 2 2" xfId="25430"/>
    <cellStyle name="Normalny 6 2 4 2 2 3 3 2 2 2" xfId="51625"/>
    <cellStyle name="Normalny 6 2 4 2 2 3 3 2 3" xfId="38547"/>
    <cellStyle name="Normalny 6 2 4 2 2 3 3 3" xfId="18848"/>
    <cellStyle name="Normalny 6 2 4 2 2 3 3 3 2" xfId="45104"/>
    <cellStyle name="Normalny 6 2 4 2 2 3 3 4" xfId="32015"/>
    <cellStyle name="Normalny 6 2 4 2 2 3 4" xfId="12197"/>
    <cellStyle name="Normalny 6 2 4 2 2 3 4 2" xfId="25427"/>
    <cellStyle name="Normalny 6 2 4 2 2 3 4 2 2" xfId="51622"/>
    <cellStyle name="Normalny 6 2 4 2 2 3 4 3" xfId="38544"/>
    <cellStyle name="Normalny 6 2 4 2 2 3 5" xfId="18845"/>
    <cellStyle name="Normalny 6 2 4 2 2 3 5 2" xfId="45101"/>
    <cellStyle name="Normalny 6 2 4 2 2 3 6" xfId="32012"/>
    <cellStyle name="Normalny 6 2 4 2 2 4" xfId="5482"/>
    <cellStyle name="Normalny 6 2 4 2 2 4 2" xfId="5483"/>
    <cellStyle name="Normalny 6 2 4 2 2 4 2 2" xfId="12202"/>
    <cellStyle name="Normalny 6 2 4 2 2 4 2 2 2" xfId="25432"/>
    <cellStyle name="Normalny 6 2 4 2 2 4 2 2 2 2" xfId="51627"/>
    <cellStyle name="Normalny 6 2 4 2 2 4 2 2 3" xfId="38549"/>
    <cellStyle name="Normalny 6 2 4 2 2 4 2 3" xfId="18850"/>
    <cellStyle name="Normalny 6 2 4 2 2 4 2 3 2" xfId="45106"/>
    <cellStyle name="Normalny 6 2 4 2 2 4 2 4" xfId="32017"/>
    <cellStyle name="Normalny 6 2 4 2 2 4 3" xfId="12201"/>
    <cellStyle name="Normalny 6 2 4 2 2 4 3 2" xfId="25431"/>
    <cellStyle name="Normalny 6 2 4 2 2 4 3 2 2" xfId="51626"/>
    <cellStyle name="Normalny 6 2 4 2 2 4 3 3" xfId="38548"/>
    <cellStyle name="Normalny 6 2 4 2 2 4 4" xfId="18849"/>
    <cellStyle name="Normalny 6 2 4 2 2 4 4 2" xfId="45105"/>
    <cellStyle name="Normalny 6 2 4 2 2 4 5" xfId="32016"/>
    <cellStyle name="Normalny 6 2 4 2 2 5" xfId="5484"/>
    <cellStyle name="Normalny 6 2 4 2 2 5 2" xfId="12203"/>
    <cellStyle name="Normalny 6 2 4 2 2 5 2 2" xfId="25433"/>
    <cellStyle name="Normalny 6 2 4 2 2 5 2 2 2" xfId="51628"/>
    <cellStyle name="Normalny 6 2 4 2 2 5 2 3" xfId="38550"/>
    <cellStyle name="Normalny 6 2 4 2 2 5 3" xfId="18851"/>
    <cellStyle name="Normalny 6 2 4 2 2 5 3 2" xfId="45107"/>
    <cellStyle name="Normalny 6 2 4 2 2 5 4" xfId="32018"/>
    <cellStyle name="Normalny 6 2 4 2 2 6" xfId="12188"/>
    <cellStyle name="Normalny 6 2 4 2 2 6 2" xfId="25418"/>
    <cellStyle name="Normalny 6 2 4 2 2 6 2 2" xfId="51613"/>
    <cellStyle name="Normalny 6 2 4 2 2 6 3" xfId="38535"/>
    <cellStyle name="Normalny 6 2 4 2 2 7" xfId="18836"/>
    <cellStyle name="Normalny 6 2 4 2 2 7 2" xfId="45092"/>
    <cellStyle name="Normalny 6 2 4 2 2 8" xfId="32003"/>
    <cellStyle name="Normalny 6 2 4 2 3" xfId="5485"/>
    <cellStyle name="Normalny 6 2 4 2 3 2" xfId="5486"/>
    <cellStyle name="Normalny 6 2 4 2 3 2 2" xfId="5487"/>
    <cellStyle name="Normalny 6 2 4 2 3 2 2 2" xfId="5488"/>
    <cellStyle name="Normalny 6 2 4 2 3 2 2 2 2" xfId="12207"/>
    <cellStyle name="Normalny 6 2 4 2 3 2 2 2 2 2" xfId="25437"/>
    <cellStyle name="Normalny 6 2 4 2 3 2 2 2 2 2 2" xfId="51632"/>
    <cellStyle name="Normalny 6 2 4 2 3 2 2 2 2 3" xfId="38554"/>
    <cellStyle name="Normalny 6 2 4 2 3 2 2 2 3" xfId="18855"/>
    <cellStyle name="Normalny 6 2 4 2 3 2 2 2 3 2" xfId="45111"/>
    <cellStyle name="Normalny 6 2 4 2 3 2 2 2 4" xfId="32022"/>
    <cellStyle name="Normalny 6 2 4 2 3 2 2 3" xfId="12206"/>
    <cellStyle name="Normalny 6 2 4 2 3 2 2 3 2" xfId="25436"/>
    <cellStyle name="Normalny 6 2 4 2 3 2 2 3 2 2" xfId="51631"/>
    <cellStyle name="Normalny 6 2 4 2 3 2 2 3 3" xfId="38553"/>
    <cellStyle name="Normalny 6 2 4 2 3 2 2 4" xfId="18854"/>
    <cellStyle name="Normalny 6 2 4 2 3 2 2 4 2" xfId="45110"/>
    <cellStyle name="Normalny 6 2 4 2 3 2 2 5" xfId="32021"/>
    <cellStyle name="Normalny 6 2 4 2 3 2 3" xfId="5489"/>
    <cellStyle name="Normalny 6 2 4 2 3 2 3 2" xfId="12208"/>
    <cellStyle name="Normalny 6 2 4 2 3 2 3 2 2" xfId="25438"/>
    <cellStyle name="Normalny 6 2 4 2 3 2 3 2 2 2" xfId="51633"/>
    <cellStyle name="Normalny 6 2 4 2 3 2 3 2 3" xfId="38555"/>
    <cellStyle name="Normalny 6 2 4 2 3 2 3 3" xfId="18856"/>
    <cellStyle name="Normalny 6 2 4 2 3 2 3 3 2" xfId="45112"/>
    <cellStyle name="Normalny 6 2 4 2 3 2 3 4" xfId="32023"/>
    <cellStyle name="Normalny 6 2 4 2 3 2 4" xfId="12205"/>
    <cellStyle name="Normalny 6 2 4 2 3 2 4 2" xfId="25435"/>
    <cellStyle name="Normalny 6 2 4 2 3 2 4 2 2" xfId="51630"/>
    <cellStyle name="Normalny 6 2 4 2 3 2 4 3" xfId="38552"/>
    <cellStyle name="Normalny 6 2 4 2 3 2 5" xfId="18853"/>
    <cellStyle name="Normalny 6 2 4 2 3 2 5 2" xfId="45109"/>
    <cellStyle name="Normalny 6 2 4 2 3 2 6" xfId="32020"/>
    <cellStyle name="Normalny 6 2 4 2 3 3" xfId="5490"/>
    <cellStyle name="Normalny 6 2 4 2 3 3 2" xfId="5491"/>
    <cellStyle name="Normalny 6 2 4 2 3 3 2 2" xfId="12210"/>
    <cellStyle name="Normalny 6 2 4 2 3 3 2 2 2" xfId="25440"/>
    <cellStyle name="Normalny 6 2 4 2 3 3 2 2 2 2" xfId="51635"/>
    <cellStyle name="Normalny 6 2 4 2 3 3 2 2 3" xfId="38557"/>
    <cellStyle name="Normalny 6 2 4 2 3 3 2 3" xfId="18858"/>
    <cellStyle name="Normalny 6 2 4 2 3 3 2 3 2" xfId="45114"/>
    <cellStyle name="Normalny 6 2 4 2 3 3 2 4" xfId="32025"/>
    <cellStyle name="Normalny 6 2 4 2 3 3 3" xfId="12209"/>
    <cellStyle name="Normalny 6 2 4 2 3 3 3 2" xfId="25439"/>
    <cellStyle name="Normalny 6 2 4 2 3 3 3 2 2" xfId="51634"/>
    <cellStyle name="Normalny 6 2 4 2 3 3 3 3" xfId="38556"/>
    <cellStyle name="Normalny 6 2 4 2 3 3 4" xfId="18857"/>
    <cellStyle name="Normalny 6 2 4 2 3 3 4 2" xfId="45113"/>
    <cellStyle name="Normalny 6 2 4 2 3 3 5" xfId="32024"/>
    <cellStyle name="Normalny 6 2 4 2 3 4" xfId="5492"/>
    <cellStyle name="Normalny 6 2 4 2 3 4 2" xfId="12211"/>
    <cellStyle name="Normalny 6 2 4 2 3 4 2 2" xfId="25441"/>
    <cellStyle name="Normalny 6 2 4 2 3 4 2 2 2" xfId="51636"/>
    <cellStyle name="Normalny 6 2 4 2 3 4 2 3" xfId="38558"/>
    <cellStyle name="Normalny 6 2 4 2 3 4 3" xfId="18859"/>
    <cellStyle name="Normalny 6 2 4 2 3 4 3 2" xfId="45115"/>
    <cellStyle name="Normalny 6 2 4 2 3 4 4" xfId="32026"/>
    <cellStyle name="Normalny 6 2 4 2 3 5" xfId="12204"/>
    <cellStyle name="Normalny 6 2 4 2 3 5 2" xfId="25434"/>
    <cellStyle name="Normalny 6 2 4 2 3 5 2 2" xfId="51629"/>
    <cellStyle name="Normalny 6 2 4 2 3 5 3" xfId="38551"/>
    <cellStyle name="Normalny 6 2 4 2 3 6" xfId="18852"/>
    <cellStyle name="Normalny 6 2 4 2 3 6 2" xfId="45108"/>
    <cellStyle name="Normalny 6 2 4 2 3 7" xfId="32019"/>
    <cellStyle name="Normalny 6 2 4 2 4" xfId="5493"/>
    <cellStyle name="Normalny 6 2 4 2 4 2" xfId="5494"/>
    <cellStyle name="Normalny 6 2 4 2 4 2 2" xfId="5495"/>
    <cellStyle name="Normalny 6 2 4 2 4 2 2 2" xfId="12214"/>
    <cellStyle name="Normalny 6 2 4 2 4 2 2 2 2" xfId="25444"/>
    <cellStyle name="Normalny 6 2 4 2 4 2 2 2 2 2" xfId="51639"/>
    <cellStyle name="Normalny 6 2 4 2 4 2 2 2 3" xfId="38561"/>
    <cellStyle name="Normalny 6 2 4 2 4 2 2 3" xfId="18862"/>
    <cellStyle name="Normalny 6 2 4 2 4 2 2 3 2" xfId="45118"/>
    <cellStyle name="Normalny 6 2 4 2 4 2 2 4" xfId="32029"/>
    <cellStyle name="Normalny 6 2 4 2 4 2 3" xfId="12213"/>
    <cellStyle name="Normalny 6 2 4 2 4 2 3 2" xfId="25443"/>
    <cellStyle name="Normalny 6 2 4 2 4 2 3 2 2" xfId="51638"/>
    <cellStyle name="Normalny 6 2 4 2 4 2 3 3" xfId="38560"/>
    <cellStyle name="Normalny 6 2 4 2 4 2 4" xfId="18861"/>
    <cellStyle name="Normalny 6 2 4 2 4 2 4 2" xfId="45117"/>
    <cellStyle name="Normalny 6 2 4 2 4 2 5" xfId="32028"/>
    <cellStyle name="Normalny 6 2 4 2 4 3" xfId="5496"/>
    <cellStyle name="Normalny 6 2 4 2 4 3 2" xfId="12215"/>
    <cellStyle name="Normalny 6 2 4 2 4 3 2 2" xfId="25445"/>
    <cellStyle name="Normalny 6 2 4 2 4 3 2 2 2" xfId="51640"/>
    <cellStyle name="Normalny 6 2 4 2 4 3 2 3" xfId="38562"/>
    <cellStyle name="Normalny 6 2 4 2 4 3 3" xfId="18863"/>
    <cellStyle name="Normalny 6 2 4 2 4 3 3 2" xfId="45119"/>
    <cellStyle name="Normalny 6 2 4 2 4 3 4" xfId="32030"/>
    <cellStyle name="Normalny 6 2 4 2 4 4" xfId="12212"/>
    <cellStyle name="Normalny 6 2 4 2 4 4 2" xfId="25442"/>
    <cellStyle name="Normalny 6 2 4 2 4 4 2 2" xfId="51637"/>
    <cellStyle name="Normalny 6 2 4 2 4 4 3" xfId="38559"/>
    <cellStyle name="Normalny 6 2 4 2 4 5" xfId="18860"/>
    <cellStyle name="Normalny 6 2 4 2 4 5 2" xfId="45116"/>
    <cellStyle name="Normalny 6 2 4 2 4 6" xfId="32027"/>
    <cellStyle name="Normalny 6 2 4 2 5" xfId="5497"/>
    <cellStyle name="Normalny 6 2 4 2 5 2" xfId="5498"/>
    <cellStyle name="Normalny 6 2 4 2 5 2 2" xfId="12217"/>
    <cellStyle name="Normalny 6 2 4 2 5 2 2 2" xfId="25447"/>
    <cellStyle name="Normalny 6 2 4 2 5 2 2 2 2" xfId="51642"/>
    <cellStyle name="Normalny 6 2 4 2 5 2 2 3" xfId="38564"/>
    <cellStyle name="Normalny 6 2 4 2 5 2 3" xfId="18865"/>
    <cellStyle name="Normalny 6 2 4 2 5 2 3 2" xfId="45121"/>
    <cellStyle name="Normalny 6 2 4 2 5 2 4" xfId="32032"/>
    <cellStyle name="Normalny 6 2 4 2 5 3" xfId="12216"/>
    <cellStyle name="Normalny 6 2 4 2 5 3 2" xfId="25446"/>
    <cellStyle name="Normalny 6 2 4 2 5 3 2 2" xfId="51641"/>
    <cellStyle name="Normalny 6 2 4 2 5 3 3" xfId="38563"/>
    <cellStyle name="Normalny 6 2 4 2 5 4" xfId="18864"/>
    <cellStyle name="Normalny 6 2 4 2 5 4 2" xfId="45120"/>
    <cellStyle name="Normalny 6 2 4 2 5 5" xfId="32031"/>
    <cellStyle name="Normalny 6 2 4 2 6" xfId="5499"/>
    <cellStyle name="Normalny 6 2 4 2 6 2" xfId="12218"/>
    <cellStyle name="Normalny 6 2 4 2 6 2 2" xfId="25448"/>
    <cellStyle name="Normalny 6 2 4 2 6 2 2 2" xfId="51643"/>
    <cellStyle name="Normalny 6 2 4 2 6 2 3" xfId="38565"/>
    <cellStyle name="Normalny 6 2 4 2 6 3" xfId="18866"/>
    <cellStyle name="Normalny 6 2 4 2 6 3 2" xfId="45122"/>
    <cellStyle name="Normalny 6 2 4 2 6 4" xfId="32033"/>
    <cellStyle name="Normalny 6 2 4 2 7" xfId="12187"/>
    <cellStyle name="Normalny 6 2 4 2 7 2" xfId="25417"/>
    <cellStyle name="Normalny 6 2 4 2 7 2 2" xfId="51612"/>
    <cellStyle name="Normalny 6 2 4 2 7 3" xfId="38534"/>
    <cellStyle name="Normalny 6 2 4 2 8" xfId="18835"/>
    <cellStyle name="Normalny 6 2 4 2 8 2" xfId="45091"/>
    <cellStyle name="Normalny 6 2 4 2 9" xfId="32002"/>
    <cellStyle name="Normalny 6 2 4 3" xfId="5500"/>
    <cellStyle name="Normalny 6 2 4 3 2" xfId="5501"/>
    <cellStyle name="Normalny 6 2 4 3 2 2" xfId="5502"/>
    <cellStyle name="Normalny 6 2 4 3 2 2 2" xfId="5503"/>
    <cellStyle name="Normalny 6 2 4 3 2 2 2 2" xfId="5504"/>
    <cellStyle name="Normalny 6 2 4 3 2 2 2 2 2" xfId="12223"/>
    <cellStyle name="Normalny 6 2 4 3 2 2 2 2 2 2" xfId="25453"/>
    <cellStyle name="Normalny 6 2 4 3 2 2 2 2 2 2 2" xfId="51648"/>
    <cellStyle name="Normalny 6 2 4 3 2 2 2 2 2 3" xfId="38570"/>
    <cellStyle name="Normalny 6 2 4 3 2 2 2 2 3" xfId="18871"/>
    <cellStyle name="Normalny 6 2 4 3 2 2 2 2 3 2" xfId="45127"/>
    <cellStyle name="Normalny 6 2 4 3 2 2 2 2 4" xfId="32038"/>
    <cellStyle name="Normalny 6 2 4 3 2 2 2 3" xfId="12222"/>
    <cellStyle name="Normalny 6 2 4 3 2 2 2 3 2" xfId="25452"/>
    <cellStyle name="Normalny 6 2 4 3 2 2 2 3 2 2" xfId="51647"/>
    <cellStyle name="Normalny 6 2 4 3 2 2 2 3 3" xfId="38569"/>
    <cellStyle name="Normalny 6 2 4 3 2 2 2 4" xfId="18870"/>
    <cellStyle name="Normalny 6 2 4 3 2 2 2 4 2" xfId="45126"/>
    <cellStyle name="Normalny 6 2 4 3 2 2 2 5" xfId="32037"/>
    <cellStyle name="Normalny 6 2 4 3 2 2 3" xfId="5505"/>
    <cellStyle name="Normalny 6 2 4 3 2 2 3 2" xfId="12224"/>
    <cellStyle name="Normalny 6 2 4 3 2 2 3 2 2" xfId="25454"/>
    <cellStyle name="Normalny 6 2 4 3 2 2 3 2 2 2" xfId="51649"/>
    <cellStyle name="Normalny 6 2 4 3 2 2 3 2 3" xfId="38571"/>
    <cellStyle name="Normalny 6 2 4 3 2 2 3 3" xfId="18872"/>
    <cellStyle name="Normalny 6 2 4 3 2 2 3 3 2" xfId="45128"/>
    <cellStyle name="Normalny 6 2 4 3 2 2 3 4" xfId="32039"/>
    <cellStyle name="Normalny 6 2 4 3 2 2 4" xfId="12221"/>
    <cellStyle name="Normalny 6 2 4 3 2 2 4 2" xfId="25451"/>
    <cellStyle name="Normalny 6 2 4 3 2 2 4 2 2" xfId="51646"/>
    <cellStyle name="Normalny 6 2 4 3 2 2 4 3" xfId="38568"/>
    <cellStyle name="Normalny 6 2 4 3 2 2 5" xfId="18869"/>
    <cellStyle name="Normalny 6 2 4 3 2 2 5 2" xfId="45125"/>
    <cellStyle name="Normalny 6 2 4 3 2 2 6" xfId="32036"/>
    <cellStyle name="Normalny 6 2 4 3 2 3" xfId="5506"/>
    <cellStyle name="Normalny 6 2 4 3 2 3 2" xfId="5507"/>
    <cellStyle name="Normalny 6 2 4 3 2 3 2 2" xfId="12226"/>
    <cellStyle name="Normalny 6 2 4 3 2 3 2 2 2" xfId="25456"/>
    <cellStyle name="Normalny 6 2 4 3 2 3 2 2 2 2" xfId="51651"/>
    <cellStyle name="Normalny 6 2 4 3 2 3 2 2 3" xfId="38573"/>
    <cellStyle name="Normalny 6 2 4 3 2 3 2 3" xfId="18874"/>
    <cellStyle name="Normalny 6 2 4 3 2 3 2 3 2" xfId="45130"/>
    <cellStyle name="Normalny 6 2 4 3 2 3 2 4" xfId="32041"/>
    <cellStyle name="Normalny 6 2 4 3 2 3 3" xfId="12225"/>
    <cellStyle name="Normalny 6 2 4 3 2 3 3 2" xfId="25455"/>
    <cellStyle name="Normalny 6 2 4 3 2 3 3 2 2" xfId="51650"/>
    <cellStyle name="Normalny 6 2 4 3 2 3 3 3" xfId="38572"/>
    <cellStyle name="Normalny 6 2 4 3 2 3 4" xfId="18873"/>
    <cellStyle name="Normalny 6 2 4 3 2 3 4 2" xfId="45129"/>
    <cellStyle name="Normalny 6 2 4 3 2 3 5" xfId="32040"/>
    <cellStyle name="Normalny 6 2 4 3 2 4" xfId="5508"/>
    <cellStyle name="Normalny 6 2 4 3 2 4 2" xfId="12227"/>
    <cellStyle name="Normalny 6 2 4 3 2 4 2 2" xfId="25457"/>
    <cellStyle name="Normalny 6 2 4 3 2 4 2 2 2" xfId="51652"/>
    <cellStyle name="Normalny 6 2 4 3 2 4 2 3" xfId="38574"/>
    <cellStyle name="Normalny 6 2 4 3 2 4 3" xfId="18875"/>
    <cellStyle name="Normalny 6 2 4 3 2 4 3 2" xfId="45131"/>
    <cellStyle name="Normalny 6 2 4 3 2 4 4" xfId="32042"/>
    <cellStyle name="Normalny 6 2 4 3 2 5" xfId="12220"/>
    <cellStyle name="Normalny 6 2 4 3 2 5 2" xfId="25450"/>
    <cellStyle name="Normalny 6 2 4 3 2 5 2 2" xfId="51645"/>
    <cellStyle name="Normalny 6 2 4 3 2 5 3" xfId="38567"/>
    <cellStyle name="Normalny 6 2 4 3 2 6" xfId="18868"/>
    <cellStyle name="Normalny 6 2 4 3 2 6 2" xfId="45124"/>
    <cellStyle name="Normalny 6 2 4 3 2 7" xfId="32035"/>
    <cellStyle name="Normalny 6 2 4 3 3" xfId="5509"/>
    <cellStyle name="Normalny 6 2 4 3 3 2" xfId="5510"/>
    <cellStyle name="Normalny 6 2 4 3 3 2 2" xfId="5511"/>
    <cellStyle name="Normalny 6 2 4 3 3 2 2 2" xfId="12230"/>
    <cellStyle name="Normalny 6 2 4 3 3 2 2 2 2" xfId="25460"/>
    <cellStyle name="Normalny 6 2 4 3 3 2 2 2 2 2" xfId="51655"/>
    <cellStyle name="Normalny 6 2 4 3 3 2 2 2 3" xfId="38577"/>
    <cellStyle name="Normalny 6 2 4 3 3 2 2 3" xfId="18878"/>
    <cellStyle name="Normalny 6 2 4 3 3 2 2 3 2" xfId="45134"/>
    <cellStyle name="Normalny 6 2 4 3 3 2 2 4" xfId="32045"/>
    <cellStyle name="Normalny 6 2 4 3 3 2 3" xfId="12229"/>
    <cellStyle name="Normalny 6 2 4 3 3 2 3 2" xfId="25459"/>
    <cellStyle name="Normalny 6 2 4 3 3 2 3 2 2" xfId="51654"/>
    <cellStyle name="Normalny 6 2 4 3 3 2 3 3" xfId="38576"/>
    <cellStyle name="Normalny 6 2 4 3 3 2 4" xfId="18877"/>
    <cellStyle name="Normalny 6 2 4 3 3 2 4 2" xfId="45133"/>
    <cellStyle name="Normalny 6 2 4 3 3 2 5" xfId="32044"/>
    <cellStyle name="Normalny 6 2 4 3 3 3" xfId="5512"/>
    <cellStyle name="Normalny 6 2 4 3 3 3 2" xfId="12231"/>
    <cellStyle name="Normalny 6 2 4 3 3 3 2 2" xfId="25461"/>
    <cellStyle name="Normalny 6 2 4 3 3 3 2 2 2" xfId="51656"/>
    <cellStyle name="Normalny 6 2 4 3 3 3 2 3" xfId="38578"/>
    <cellStyle name="Normalny 6 2 4 3 3 3 3" xfId="18879"/>
    <cellStyle name="Normalny 6 2 4 3 3 3 3 2" xfId="45135"/>
    <cellStyle name="Normalny 6 2 4 3 3 3 4" xfId="32046"/>
    <cellStyle name="Normalny 6 2 4 3 3 4" xfId="12228"/>
    <cellStyle name="Normalny 6 2 4 3 3 4 2" xfId="25458"/>
    <cellStyle name="Normalny 6 2 4 3 3 4 2 2" xfId="51653"/>
    <cellStyle name="Normalny 6 2 4 3 3 4 3" xfId="38575"/>
    <cellStyle name="Normalny 6 2 4 3 3 5" xfId="18876"/>
    <cellStyle name="Normalny 6 2 4 3 3 5 2" xfId="45132"/>
    <cellStyle name="Normalny 6 2 4 3 3 6" xfId="32043"/>
    <cellStyle name="Normalny 6 2 4 3 4" xfId="5513"/>
    <cellStyle name="Normalny 6 2 4 3 4 2" xfId="5514"/>
    <cellStyle name="Normalny 6 2 4 3 4 2 2" xfId="12233"/>
    <cellStyle name="Normalny 6 2 4 3 4 2 2 2" xfId="25463"/>
    <cellStyle name="Normalny 6 2 4 3 4 2 2 2 2" xfId="51658"/>
    <cellStyle name="Normalny 6 2 4 3 4 2 2 3" xfId="38580"/>
    <cellStyle name="Normalny 6 2 4 3 4 2 3" xfId="18881"/>
    <cellStyle name="Normalny 6 2 4 3 4 2 3 2" xfId="45137"/>
    <cellStyle name="Normalny 6 2 4 3 4 2 4" xfId="32048"/>
    <cellStyle name="Normalny 6 2 4 3 4 3" xfId="12232"/>
    <cellStyle name="Normalny 6 2 4 3 4 3 2" xfId="25462"/>
    <cellStyle name="Normalny 6 2 4 3 4 3 2 2" xfId="51657"/>
    <cellStyle name="Normalny 6 2 4 3 4 3 3" xfId="38579"/>
    <cellStyle name="Normalny 6 2 4 3 4 4" xfId="18880"/>
    <cellStyle name="Normalny 6 2 4 3 4 4 2" xfId="45136"/>
    <cellStyle name="Normalny 6 2 4 3 4 5" xfId="32047"/>
    <cellStyle name="Normalny 6 2 4 3 5" xfId="5515"/>
    <cellStyle name="Normalny 6 2 4 3 5 2" xfId="12234"/>
    <cellStyle name="Normalny 6 2 4 3 5 2 2" xfId="25464"/>
    <cellStyle name="Normalny 6 2 4 3 5 2 2 2" xfId="51659"/>
    <cellStyle name="Normalny 6 2 4 3 5 2 3" xfId="38581"/>
    <cellStyle name="Normalny 6 2 4 3 5 3" xfId="18882"/>
    <cellStyle name="Normalny 6 2 4 3 5 3 2" xfId="45138"/>
    <cellStyle name="Normalny 6 2 4 3 5 4" xfId="32049"/>
    <cellStyle name="Normalny 6 2 4 3 6" xfId="12219"/>
    <cellStyle name="Normalny 6 2 4 3 6 2" xfId="25449"/>
    <cellStyle name="Normalny 6 2 4 3 6 2 2" xfId="51644"/>
    <cellStyle name="Normalny 6 2 4 3 6 3" xfId="38566"/>
    <cellStyle name="Normalny 6 2 4 3 7" xfId="18867"/>
    <cellStyle name="Normalny 6 2 4 3 7 2" xfId="45123"/>
    <cellStyle name="Normalny 6 2 4 3 8" xfId="32034"/>
    <cellStyle name="Normalny 6 2 4 4" xfId="5516"/>
    <cellStyle name="Normalny 6 2 4 4 2" xfId="5517"/>
    <cellStyle name="Normalny 6 2 4 4 2 2" xfId="5518"/>
    <cellStyle name="Normalny 6 2 4 4 2 2 2" xfId="5519"/>
    <cellStyle name="Normalny 6 2 4 4 2 2 2 2" xfId="12238"/>
    <cellStyle name="Normalny 6 2 4 4 2 2 2 2 2" xfId="25468"/>
    <cellStyle name="Normalny 6 2 4 4 2 2 2 2 2 2" xfId="51663"/>
    <cellStyle name="Normalny 6 2 4 4 2 2 2 2 3" xfId="38585"/>
    <cellStyle name="Normalny 6 2 4 4 2 2 2 3" xfId="18886"/>
    <cellStyle name="Normalny 6 2 4 4 2 2 2 3 2" xfId="45142"/>
    <cellStyle name="Normalny 6 2 4 4 2 2 2 4" xfId="32053"/>
    <cellStyle name="Normalny 6 2 4 4 2 2 3" xfId="12237"/>
    <cellStyle name="Normalny 6 2 4 4 2 2 3 2" xfId="25467"/>
    <cellStyle name="Normalny 6 2 4 4 2 2 3 2 2" xfId="51662"/>
    <cellStyle name="Normalny 6 2 4 4 2 2 3 3" xfId="38584"/>
    <cellStyle name="Normalny 6 2 4 4 2 2 4" xfId="18885"/>
    <cellStyle name="Normalny 6 2 4 4 2 2 4 2" xfId="45141"/>
    <cellStyle name="Normalny 6 2 4 4 2 2 5" xfId="32052"/>
    <cellStyle name="Normalny 6 2 4 4 2 3" xfId="5520"/>
    <cellStyle name="Normalny 6 2 4 4 2 3 2" xfId="12239"/>
    <cellStyle name="Normalny 6 2 4 4 2 3 2 2" xfId="25469"/>
    <cellStyle name="Normalny 6 2 4 4 2 3 2 2 2" xfId="51664"/>
    <cellStyle name="Normalny 6 2 4 4 2 3 2 3" xfId="38586"/>
    <cellStyle name="Normalny 6 2 4 4 2 3 3" xfId="18887"/>
    <cellStyle name="Normalny 6 2 4 4 2 3 3 2" xfId="45143"/>
    <cellStyle name="Normalny 6 2 4 4 2 3 4" xfId="32054"/>
    <cellStyle name="Normalny 6 2 4 4 2 4" xfId="12236"/>
    <cellStyle name="Normalny 6 2 4 4 2 4 2" xfId="25466"/>
    <cellStyle name="Normalny 6 2 4 4 2 4 2 2" xfId="51661"/>
    <cellStyle name="Normalny 6 2 4 4 2 4 3" xfId="38583"/>
    <cellStyle name="Normalny 6 2 4 4 2 5" xfId="18884"/>
    <cellStyle name="Normalny 6 2 4 4 2 5 2" xfId="45140"/>
    <cellStyle name="Normalny 6 2 4 4 2 6" xfId="32051"/>
    <cellStyle name="Normalny 6 2 4 4 3" xfId="5521"/>
    <cellStyle name="Normalny 6 2 4 4 3 2" xfId="5522"/>
    <cellStyle name="Normalny 6 2 4 4 3 2 2" xfId="12241"/>
    <cellStyle name="Normalny 6 2 4 4 3 2 2 2" xfId="25471"/>
    <cellStyle name="Normalny 6 2 4 4 3 2 2 2 2" xfId="51666"/>
    <cellStyle name="Normalny 6 2 4 4 3 2 2 3" xfId="38588"/>
    <cellStyle name="Normalny 6 2 4 4 3 2 3" xfId="18889"/>
    <cellStyle name="Normalny 6 2 4 4 3 2 3 2" xfId="45145"/>
    <cellStyle name="Normalny 6 2 4 4 3 2 4" xfId="32056"/>
    <cellStyle name="Normalny 6 2 4 4 3 3" xfId="12240"/>
    <cellStyle name="Normalny 6 2 4 4 3 3 2" xfId="25470"/>
    <cellStyle name="Normalny 6 2 4 4 3 3 2 2" xfId="51665"/>
    <cellStyle name="Normalny 6 2 4 4 3 3 3" xfId="38587"/>
    <cellStyle name="Normalny 6 2 4 4 3 4" xfId="18888"/>
    <cellStyle name="Normalny 6 2 4 4 3 4 2" xfId="45144"/>
    <cellStyle name="Normalny 6 2 4 4 3 5" xfId="32055"/>
    <cellStyle name="Normalny 6 2 4 4 4" xfId="5523"/>
    <cellStyle name="Normalny 6 2 4 4 4 2" xfId="12242"/>
    <cellStyle name="Normalny 6 2 4 4 4 2 2" xfId="25472"/>
    <cellStyle name="Normalny 6 2 4 4 4 2 2 2" xfId="51667"/>
    <cellStyle name="Normalny 6 2 4 4 4 2 3" xfId="38589"/>
    <cellStyle name="Normalny 6 2 4 4 4 3" xfId="18890"/>
    <cellStyle name="Normalny 6 2 4 4 4 3 2" xfId="45146"/>
    <cellStyle name="Normalny 6 2 4 4 4 4" xfId="32057"/>
    <cellStyle name="Normalny 6 2 4 4 5" xfId="12235"/>
    <cellStyle name="Normalny 6 2 4 4 5 2" xfId="25465"/>
    <cellStyle name="Normalny 6 2 4 4 5 2 2" xfId="51660"/>
    <cellStyle name="Normalny 6 2 4 4 5 3" xfId="38582"/>
    <cellStyle name="Normalny 6 2 4 4 6" xfId="18883"/>
    <cellStyle name="Normalny 6 2 4 4 6 2" xfId="45139"/>
    <cellStyle name="Normalny 6 2 4 4 7" xfId="32050"/>
    <cellStyle name="Normalny 6 2 4 5" xfId="5524"/>
    <cellStyle name="Normalny 6 2 4 5 2" xfId="5525"/>
    <cellStyle name="Normalny 6 2 4 5 2 2" xfId="5526"/>
    <cellStyle name="Normalny 6 2 4 5 2 2 2" xfId="12245"/>
    <cellStyle name="Normalny 6 2 4 5 2 2 2 2" xfId="25475"/>
    <cellStyle name="Normalny 6 2 4 5 2 2 2 2 2" xfId="51670"/>
    <cellStyle name="Normalny 6 2 4 5 2 2 2 3" xfId="38592"/>
    <cellStyle name="Normalny 6 2 4 5 2 2 3" xfId="18893"/>
    <cellStyle name="Normalny 6 2 4 5 2 2 3 2" xfId="45149"/>
    <cellStyle name="Normalny 6 2 4 5 2 2 4" xfId="32060"/>
    <cellStyle name="Normalny 6 2 4 5 2 3" xfId="12244"/>
    <cellStyle name="Normalny 6 2 4 5 2 3 2" xfId="25474"/>
    <cellStyle name="Normalny 6 2 4 5 2 3 2 2" xfId="51669"/>
    <cellStyle name="Normalny 6 2 4 5 2 3 3" xfId="38591"/>
    <cellStyle name="Normalny 6 2 4 5 2 4" xfId="18892"/>
    <cellStyle name="Normalny 6 2 4 5 2 4 2" xfId="45148"/>
    <cellStyle name="Normalny 6 2 4 5 2 5" xfId="32059"/>
    <cellStyle name="Normalny 6 2 4 5 3" xfId="5527"/>
    <cellStyle name="Normalny 6 2 4 5 3 2" xfId="12246"/>
    <cellStyle name="Normalny 6 2 4 5 3 2 2" xfId="25476"/>
    <cellStyle name="Normalny 6 2 4 5 3 2 2 2" xfId="51671"/>
    <cellStyle name="Normalny 6 2 4 5 3 2 3" xfId="38593"/>
    <cellStyle name="Normalny 6 2 4 5 3 3" xfId="18894"/>
    <cellStyle name="Normalny 6 2 4 5 3 3 2" xfId="45150"/>
    <cellStyle name="Normalny 6 2 4 5 3 4" xfId="32061"/>
    <cellStyle name="Normalny 6 2 4 5 4" xfId="12243"/>
    <cellStyle name="Normalny 6 2 4 5 4 2" xfId="25473"/>
    <cellStyle name="Normalny 6 2 4 5 4 2 2" xfId="51668"/>
    <cellStyle name="Normalny 6 2 4 5 4 3" xfId="38590"/>
    <cellStyle name="Normalny 6 2 4 5 5" xfId="18891"/>
    <cellStyle name="Normalny 6 2 4 5 5 2" xfId="45147"/>
    <cellStyle name="Normalny 6 2 4 5 6" xfId="32058"/>
    <cellStyle name="Normalny 6 2 4 6" xfId="5528"/>
    <cellStyle name="Normalny 6 2 4 6 2" xfId="5529"/>
    <cellStyle name="Normalny 6 2 4 6 2 2" xfId="12248"/>
    <cellStyle name="Normalny 6 2 4 6 2 2 2" xfId="25478"/>
    <cellStyle name="Normalny 6 2 4 6 2 2 2 2" xfId="51673"/>
    <cellStyle name="Normalny 6 2 4 6 2 2 3" xfId="38595"/>
    <cellStyle name="Normalny 6 2 4 6 2 3" xfId="18896"/>
    <cellStyle name="Normalny 6 2 4 6 2 3 2" xfId="45152"/>
    <cellStyle name="Normalny 6 2 4 6 2 4" xfId="32063"/>
    <cellStyle name="Normalny 6 2 4 6 3" xfId="12247"/>
    <cellStyle name="Normalny 6 2 4 6 3 2" xfId="25477"/>
    <cellStyle name="Normalny 6 2 4 6 3 2 2" xfId="51672"/>
    <cellStyle name="Normalny 6 2 4 6 3 3" xfId="38594"/>
    <cellStyle name="Normalny 6 2 4 6 4" xfId="18895"/>
    <cellStyle name="Normalny 6 2 4 6 4 2" xfId="45151"/>
    <cellStyle name="Normalny 6 2 4 6 5" xfId="32062"/>
    <cellStyle name="Normalny 6 2 4 7" xfId="5530"/>
    <cellStyle name="Normalny 6 2 4 7 2" xfId="12249"/>
    <cellStyle name="Normalny 6 2 4 7 2 2" xfId="25479"/>
    <cellStyle name="Normalny 6 2 4 7 2 2 2" xfId="51674"/>
    <cellStyle name="Normalny 6 2 4 7 2 3" xfId="38596"/>
    <cellStyle name="Normalny 6 2 4 7 3" xfId="18897"/>
    <cellStyle name="Normalny 6 2 4 7 3 2" xfId="45153"/>
    <cellStyle name="Normalny 6 2 4 7 4" xfId="32064"/>
    <cellStyle name="Normalny 6 2 4 8" xfId="12186"/>
    <cellStyle name="Normalny 6 2 4 8 2" xfId="25416"/>
    <cellStyle name="Normalny 6 2 4 8 2 2" xfId="51611"/>
    <cellStyle name="Normalny 6 2 4 8 3" xfId="38533"/>
    <cellStyle name="Normalny 6 2 4 9" xfId="18834"/>
    <cellStyle name="Normalny 6 2 4 9 2" xfId="45090"/>
    <cellStyle name="Normalny 6 2 5" xfId="5531"/>
    <cellStyle name="Normalny 6 2 5 2" xfId="5532"/>
    <cellStyle name="Normalny 6 2 5 2 2" xfId="5533"/>
    <cellStyle name="Normalny 6 2 5 2 2 2" xfId="5534"/>
    <cellStyle name="Normalny 6 2 5 2 2 2 2" xfId="5535"/>
    <cellStyle name="Normalny 6 2 5 2 2 2 2 2" xfId="5536"/>
    <cellStyle name="Normalny 6 2 5 2 2 2 2 2 2" xfId="12255"/>
    <cellStyle name="Normalny 6 2 5 2 2 2 2 2 2 2" xfId="25485"/>
    <cellStyle name="Normalny 6 2 5 2 2 2 2 2 2 2 2" xfId="51680"/>
    <cellStyle name="Normalny 6 2 5 2 2 2 2 2 2 3" xfId="38602"/>
    <cellStyle name="Normalny 6 2 5 2 2 2 2 2 3" xfId="18903"/>
    <cellStyle name="Normalny 6 2 5 2 2 2 2 2 3 2" xfId="45159"/>
    <cellStyle name="Normalny 6 2 5 2 2 2 2 2 4" xfId="32070"/>
    <cellStyle name="Normalny 6 2 5 2 2 2 2 3" xfId="12254"/>
    <cellStyle name="Normalny 6 2 5 2 2 2 2 3 2" xfId="25484"/>
    <cellStyle name="Normalny 6 2 5 2 2 2 2 3 2 2" xfId="51679"/>
    <cellStyle name="Normalny 6 2 5 2 2 2 2 3 3" xfId="38601"/>
    <cellStyle name="Normalny 6 2 5 2 2 2 2 4" xfId="18902"/>
    <cellStyle name="Normalny 6 2 5 2 2 2 2 4 2" xfId="45158"/>
    <cellStyle name="Normalny 6 2 5 2 2 2 2 5" xfId="32069"/>
    <cellStyle name="Normalny 6 2 5 2 2 2 3" xfId="5537"/>
    <cellStyle name="Normalny 6 2 5 2 2 2 3 2" xfId="12256"/>
    <cellStyle name="Normalny 6 2 5 2 2 2 3 2 2" xfId="25486"/>
    <cellStyle name="Normalny 6 2 5 2 2 2 3 2 2 2" xfId="51681"/>
    <cellStyle name="Normalny 6 2 5 2 2 2 3 2 3" xfId="38603"/>
    <cellStyle name="Normalny 6 2 5 2 2 2 3 3" xfId="18904"/>
    <cellStyle name="Normalny 6 2 5 2 2 2 3 3 2" xfId="45160"/>
    <cellStyle name="Normalny 6 2 5 2 2 2 3 4" xfId="32071"/>
    <cellStyle name="Normalny 6 2 5 2 2 2 4" xfId="12253"/>
    <cellStyle name="Normalny 6 2 5 2 2 2 4 2" xfId="25483"/>
    <cellStyle name="Normalny 6 2 5 2 2 2 4 2 2" xfId="51678"/>
    <cellStyle name="Normalny 6 2 5 2 2 2 4 3" xfId="38600"/>
    <cellStyle name="Normalny 6 2 5 2 2 2 5" xfId="18901"/>
    <cellStyle name="Normalny 6 2 5 2 2 2 5 2" xfId="45157"/>
    <cellStyle name="Normalny 6 2 5 2 2 2 6" xfId="32068"/>
    <cellStyle name="Normalny 6 2 5 2 2 3" xfId="5538"/>
    <cellStyle name="Normalny 6 2 5 2 2 3 2" xfId="5539"/>
    <cellStyle name="Normalny 6 2 5 2 2 3 2 2" xfId="12258"/>
    <cellStyle name="Normalny 6 2 5 2 2 3 2 2 2" xfId="25488"/>
    <cellStyle name="Normalny 6 2 5 2 2 3 2 2 2 2" xfId="51683"/>
    <cellStyle name="Normalny 6 2 5 2 2 3 2 2 3" xfId="38605"/>
    <cellStyle name="Normalny 6 2 5 2 2 3 2 3" xfId="18906"/>
    <cellStyle name="Normalny 6 2 5 2 2 3 2 3 2" xfId="45162"/>
    <cellStyle name="Normalny 6 2 5 2 2 3 2 4" xfId="32073"/>
    <cellStyle name="Normalny 6 2 5 2 2 3 3" xfId="12257"/>
    <cellStyle name="Normalny 6 2 5 2 2 3 3 2" xfId="25487"/>
    <cellStyle name="Normalny 6 2 5 2 2 3 3 2 2" xfId="51682"/>
    <cellStyle name="Normalny 6 2 5 2 2 3 3 3" xfId="38604"/>
    <cellStyle name="Normalny 6 2 5 2 2 3 4" xfId="18905"/>
    <cellStyle name="Normalny 6 2 5 2 2 3 4 2" xfId="45161"/>
    <cellStyle name="Normalny 6 2 5 2 2 3 5" xfId="32072"/>
    <cellStyle name="Normalny 6 2 5 2 2 4" xfId="5540"/>
    <cellStyle name="Normalny 6 2 5 2 2 4 2" xfId="12259"/>
    <cellStyle name="Normalny 6 2 5 2 2 4 2 2" xfId="25489"/>
    <cellStyle name="Normalny 6 2 5 2 2 4 2 2 2" xfId="51684"/>
    <cellStyle name="Normalny 6 2 5 2 2 4 2 3" xfId="38606"/>
    <cellStyle name="Normalny 6 2 5 2 2 4 3" xfId="18907"/>
    <cellStyle name="Normalny 6 2 5 2 2 4 3 2" xfId="45163"/>
    <cellStyle name="Normalny 6 2 5 2 2 4 4" xfId="32074"/>
    <cellStyle name="Normalny 6 2 5 2 2 5" xfId="12252"/>
    <cellStyle name="Normalny 6 2 5 2 2 5 2" xfId="25482"/>
    <cellStyle name="Normalny 6 2 5 2 2 5 2 2" xfId="51677"/>
    <cellStyle name="Normalny 6 2 5 2 2 5 3" xfId="38599"/>
    <cellStyle name="Normalny 6 2 5 2 2 6" xfId="18900"/>
    <cellStyle name="Normalny 6 2 5 2 2 6 2" xfId="45156"/>
    <cellStyle name="Normalny 6 2 5 2 2 7" xfId="32067"/>
    <cellStyle name="Normalny 6 2 5 2 3" xfId="5541"/>
    <cellStyle name="Normalny 6 2 5 2 3 2" xfId="5542"/>
    <cellStyle name="Normalny 6 2 5 2 3 2 2" xfId="5543"/>
    <cellStyle name="Normalny 6 2 5 2 3 2 2 2" xfId="12262"/>
    <cellStyle name="Normalny 6 2 5 2 3 2 2 2 2" xfId="25492"/>
    <cellStyle name="Normalny 6 2 5 2 3 2 2 2 2 2" xfId="51687"/>
    <cellStyle name="Normalny 6 2 5 2 3 2 2 2 3" xfId="38609"/>
    <cellStyle name="Normalny 6 2 5 2 3 2 2 3" xfId="18910"/>
    <cellStyle name="Normalny 6 2 5 2 3 2 2 3 2" xfId="45166"/>
    <cellStyle name="Normalny 6 2 5 2 3 2 2 4" xfId="32077"/>
    <cellStyle name="Normalny 6 2 5 2 3 2 3" xfId="12261"/>
    <cellStyle name="Normalny 6 2 5 2 3 2 3 2" xfId="25491"/>
    <cellStyle name="Normalny 6 2 5 2 3 2 3 2 2" xfId="51686"/>
    <cellStyle name="Normalny 6 2 5 2 3 2 3 3" xfId="38608"/>
    <cellStyle name="Normalny 6 2 5 2 3 2 4" xfId="18909"/>
    <cellStyle name="Normalny 6 2 5 2 3 2 4 2" xfId="45165"/>
    <cellStyle name="Normalny 6 2 5 2 3 2 5" xfId="32076"/>
    <cellStyle name="Normalny 6 2 5 2 3 3" xfId="5544"/>
    <cellStyle name="Normalny 6 2 5 2 3 3 2" xfId="12263"/>
    <cellStyle name="Normalny 6 2 5 2 3 3 2 2" xfId="25493"/>
    <cellStyle name="Normalny 6 2 5 2 3 3 2 2 2" xfId="51688"/>
    <cellStyle name="Normalny 6 2 5 2 3 3 2 3" xfId="38610"/>
    <cellStyle name="Normalny 6 2 5 2 3 3 3" xfId="18911"/>
    <cellStyle name="Normalny 6 2 5 2 3 3 3 2" xfId="45167"/>
    <cellStyle name="Normalny 6 2 5 2 3 3 4" xfId="32078"/>
    <cellStyle name="Normalny 6 2 5 2 3 4" xfId="12260"/>
    <cellStyle name="Normalny 6 2 5 2 3 4 2" xfId="25490"/>
    <cellStyle name="Normalny 6 2 5 2 3 4 2 2" xfId="51685"/>
    <cellStyle name="Normalny 6 2 5 2 3 4 3" xfId="38607"/>
    <cellStyle name="Normalny 6 2 5 2 3 5" xfId="18908"/>
    <cellStyle name="Normalny 6 2 5 2 3 5 2" xfId="45164"/>
    <cellStyle name="Normalny 6 2 5 2 3 6" xfId="32075"/>
    <cellStyle name="Normalny 6 2 5 2 4" xfId="5545"/>
    <cellStyle name="Normalny 6 2 5 2 4 2" xfId="5546"/>
    <cellStyle name="Normalny 6 2 5 2 4 2 2" xfId="12265"/>
    <cellStyle name="Normalny 6 2 5 2 4 2 2 2" xfId="25495"/>
    <cellStyle name="Normalny 6 2 5 2 4 2 2 2 2" xfId="51690"/>
    <cellStyle name="Normalny 6 2 5 2 4 2 2 3" xfId="38612"/>
    <cellStyle name="Normalny 6 2 5 2 4 2 3" xfId="18913"/>
    <cellStyle name="Normalny 6 2 5 2 4 2 3 2" xfId="45169"/>
    <cellStyle name="Normalny 6 2 5 2 4 2 4" xfId="32080"/>
    <cellStyle name="Normalny 6 2 5 2 4 3" xfId="12264"/>
    <cellStyle name="Normalny 6 2 5 2 4 3 2" xfId="25494"/>
    <cellStyle name="Normalny 6 2 5 2 4 3 2 2" xfId="51689"/>
    <cellStyle name="Normalny 6 2 5 2 4 3 3" xfId="38611"/>
    <cellStyle name="Normalny 6 2 5 2 4 4" xfId="18912"/>
    <cellStyle name="Normalny 6 2 5 2 4 4 2" xfId="45168"/>
    <cellStyle name="Normalny 6 2 5 2 4 5" xfId="32079"/>
    <cellStyle name="Normalny 6 2 5 2 5" xfId="5547"/>
    <cellStyle name="Normalny 6 2 5 2 5 2" xfId="12266"/>
    <cellStyle name="Normalny 6 2 5 2 5 2 2" xfId="25496"/>
    <cellStyle name="Normalny 6 2 5 2 5 2 2 2" xfId="51691"/>
    <cellStyle name="Normalny 6 2 5 2 5 2 3" xfId="38613"/>
    <cellStyle name="Normalny 6 2 5 2 5 3" xfId="18914"/>
    <cellStyle name="Normalny 6 2 5 2 5 3 2" xfId="45170"/>
    <cellStyle name="Normalny 6 2 5 2 5 4" xfId="32081"/>
    <cellStyle name="Normalny 6 2 5 2 6" xfId="12251"/>
    <cellStyle name="Normalny 6 2 5 2 6 2" xfId="25481"/>
    <cellStyle name="Normalny 6 2 5 2 6 2 2" xfId="51676"/>
    <cellStyle name="Normalny 6 2 5 2 6 3" xfId="38598"/>
    <cellStyle name="Normalny 6 2 5 2 7" xfId="18899"/>
    <cellStyle name="Normalny 6 2 5 2 7 2" xfId="45155"/>
    <cellStyle name="Normalny 6 2 5 2 8" xfId="32066"/>
    <cellStyle name="Normalny 6 2 5 3" xfId="5548"/>
    <cellStyle name="Normalny 6 2 5 3 2" xfId="5549"/>
    <cellStyle name="Normalny 6 2 5 3 2 2" xfId="5550"/>
    <cellStyle name="Normalny 6 2 5 3 2 2 2" xfId="5551"/>
    <cellStyle name="Normalny 6 2 5 3 2 2 2 2" xfId="12270"/>
    <cellStyle name="Normalny 6 2 5 3 2 2 2 2 2" xfId="25500"/>
    <cellStyle name="Normalny 6 2 5 3 2 2 2 2 2 2" xfId="51695"/>
    <cellStyle name="Normalny 6 2 5 3 2 2 2 2 3" xfId="38617"/>
    <cellStyle name="Normalny 6 2 5 3 2 2 2 3" xfId="18918"/>
    <cellStyle name="Normalny 6 2 5 3 2 2 2 3 2" xfId="45174"/>
    <cellStyle name="Normalny 6 2 5 3 2 2 2 4" xfId="32085"/>
    <cellStyle name="Normalny 6 2 5 3 2 2 3" xfId="12269"/>
    <cellStyle name="Normalny 6 2 5 3 2 2 3 2" xfId="25499"/>
    <cellStyle name="Normalny 6 2 5 3 2 2 3 2 2" xfId="51694"/>
    <cellStyle name="Normalny 6 2 5 3 2 2 3 3" xfId="38616"/>
    <cellStyle name="Normalny 6 2 5 3 2 2 4" xfId="18917"/>
    <cellStyle name="Normalny 6 2 5 3 2 2 4 2" xfId="45173"/>
    <cellStyle name="Normalny 6 2 5 3 2 2 5" xfId="32084"/>
    <cellStyle name="Normalny 6 2 5 3 2 3" xfId="5552"/>
    <cellStyle name="Normalny 6 2 5 3 2 3 2" xfId="12271"/>
    <cellStyle name="Normalny 6 2 5 3 2 3 2 2" xfId="25501"/>
    <cellStyle name="Normalny 6 2 5 3 2 3 2 2 2" xfId="51696"/>
    <cellStyle name="Normalny 6 2 5 3 2 3 2 3" xfId="38618"/>
    <cellStyle name="Normalny 6 2 5 3 2 3 3" xfId="18919"/>
    <cellStyle name="Normalny 6 2 5 3 2 3 3 2" xfId="45175"/>
    <cellStyle name="Normalny 6 2 5 3 2 3 4" xfId="32086"/>
    <cellStyle name="Normalny 6 2 5 3 2 4" xfId="12268"/>
    <cellStyle name="Normalny 6 2 5 3 2 4 2" xfId="25498"/>
    <cellStyle name="Normalny 6 2 5 3 2 4 2 2" xfId="51693"/>
    <cellStyle name="Normalny 6 2 5 3 2 4 3" xfId="38615"/>
    <cellStyle name="Normalny 6 2 5 3 2 5" xfId="18916"/>
    <cellStyle name="Normalny 6 2 5 3 2 5 2" xfId="45172"/>
    <cellStyle name="Normalny 6 2 5 3 2 6" xfId="32083"/>
    <cellStyle name="Normalny 6 2 5 3 3" xfId="5553"/>
    <cellStyle name="Normalny 6 2 5 3 3 2" xfId="5554"/>
    <cellStyle name="Normalny 6 2 5 3 3 2 2" xfId="12273"/>
    <cellStyle name="Normalny 6 2 5 3 3 2 2 2" xfId="25503"/>
    <cellStyle name="Normalny 6 2 5 3 3 2 2 2 2" xfId="51698"/>
    <cellStyle name="Normalny 6 2 5 3 3 2 2 3" xfId="38620"/>
    <cellStyle name="Normalny 6 2 5 3 3 2 3" xfId="18921"/>
    <cellStyle name="Normalny 6 2 5 3 3 2 3 2" xfId="45177"/>
    <cellStyle name="Normalny 6 2 5 3 3 2 4" xfId="32088"/>
    <cellStyle name="Normalny 6 2 5 3 3 3" xfId="12272"/>
    <cellStyle name="Normalny 6 2 5 3 3 3 2" xfId="25502"/>
    <cellStyle name="Normalny 6 2 5 3 3 3 2 2" xfId="51697"/>
    <cellStyle name="Normalny 6 2 5 3 3 3 3" xfId="38619"/>
    <cellStyle name="Normalny 6 2 5 3 3 4" xfId="18920"/>
    <cellStyle name="Normalny 6 2 5 3 3 4 2" xfId="45176"/>
    <cellStyle name="Normalny 6 2 5 3 3 5" xfId="32087"/>
    <cellStyle name="Normalny 6 2 5 3 4" xfId="5555"/>
    <cellStyle name="Normalny 6 2 5 3 4 2" xfId="12274"/>
    <cellStyle name="Normalny 6 2 5 3 4 2 2" xfId="25504"/>
    <cellStyle name="Normalny 6 2 5 3 4 2 2 2" xfId="51699"/>
    <cellStyle name="Normalny 6 2 5 3 4 2 3" xfId="38621"/>
    <cellStyle name="Normalny 6 2 5 3 4 3" xfId="18922"/>
    <cellStyle name="Normalny 6 2 5 3 4 3 2" xfId="45178"/>
    <cellStyle name="Normalny 6 2 5 3 4 4" xfId="32089"/>
    <cellStyle name="Normalny 6 2 5 3 5" xfId="12267"/>
    <cellStyle name="Normalny 6 2 5 3 5 2" xfId="25497"/>
    <cellStyle name="Normalny 6 2 5 3 5 2 2" xfId="51692"/>
    <cellStyle name="Normalny 6 2 5 3 5 3" xfId="38614"/>
    <cellStyle name="Normalny 6 2 5 3 6" xfId="18915"/>
    <cellStyle name="Normalny 6 2 5 3 6 2" xfId="45171"/>
    <cellStyle name="Normalny 6 2 5 3 7" xfId="32082"/>
    <cellStyle name="Normalny 6 2 5 4" xfId="5556"/>
    <cellStyle name="Normalny 6 2 5 4 2" xfId="5557"/>
    <cellStyle name="Normalny 6 2 5 4 2 2" xfId="5558"/>
    <cellStyle name="Normalny 6 2 5 4 2 2 2" xfId="12277"/>
    <cellStyle name="Normalny 6 2 5 4 2 2 2 2" xfId="25507"/>
    <cellStyle name="Normalny 6 2 5 4 2 2 2 2 2" xfId="51702"/>
    <cellStyle name="Normalny 6 2 5 4 2 2 2 3" xfId="38624"/>
    <cellStyle name="Normalny 6 2 5 4 2 2 3" xfId="18925"/>
    <cellStyle name="Normalny 6 2 5 4 2 2 3 2" xfId="45181"/>
    <cellStyle name="Normalny 6 2 5 4 2 2 4" xfId="32092"/>
    <cellStyle name="Normalny 6 2 5 4 2 3" xfId="12276"/>
    <cellStyle name="Normalny 6 2 5 4 2 3 2" xfId="25506"/>
    <cellStyle name="Normalny 6 2 5 4 2 3 2 2" xfId="51701"/>
    <cellStyle name="Normalny 6 2 5 4 2 3 3" xfId="38623"/>
    <cellStyle name="Normalny 6 2 5 4 2 4" xfId="18924"/>
    <cellStyle name="Normalny 6 2 5 4 2 4 2" xfId="45180"/>
    <cellStyle name="Normalny 6 2 5 4 2 5" xfId="32091"/>
    <cellStyle name="Normalny 6 2 5 4 3" xfId="5559"/>
    <cellStyle name="Normalny 6 2 5 4 3 2" xfId="12278"/>
    <cellStyle name="Normalny 6 2 5 4 3 2 2" xfId="25508"/>
    <cellStyle name="Normalny 6 2 5 4 3 2 2 2" xfId="51703"/>
    <cellStyle name="Normalny 6 2 5 4 3 2 3" xfId="38625"/>
    <cellStyle name="Normalny 6 2 5 4 3 3" xfId="18926"/>
    <cellStyle name="Normalny 6 2 5 4 3 3 2" xfId="45182"/>
    <cellStyle name="Normalny 6 2 5 4 3 4" xfId="32093"/>
    <cellStyle name="Normalny 6 2 5 4 4" xfId="12275"/>
    <cellStyle name="Normalny 6 2 5 4 4 2" xfId="25505"/>
    <cellStyle name="Normalny 6 2 5 4 4 2 2" xfId="51700"/>
    <cellStyle name="Normalny 6 2 5 4 4 3" xfId="38622"/>
    <cellStyle name="Normalny 6 2 5 4 5" xfId="18923"/>
    <cellStyle name="Normalny 6 2 5 4 5 2" xfId="45179"/>
    <cellStyle name="Normalny 6 2 5 4 6" xfId="32090"/>
    <cellStyle name="Normalny 6 2 5 5" xfId="5560"/>
    <cellStyle name="Normalny 6 2 5 5 2" xfId="5561"/>
    <cellStyle name="Normalny 6 2 5 5 2 2" xfId="12280"/>
    <cellStyle name="Normalny 6 2 5 5 2 2 2" xfId="25510"/>
    <cellStyle name="Normalny 6 2 5 5 2 2 2 2" xfId="51705"/>
    <cellStyle name="Normalny 6 2 5 5 2 2 3" xfId="38627"/>
    <cellStyle name="Normalny 6 2 5 5 2 3" xfId="18928"/>
    <cellStyle name="Normalny 6 2 5 5 2 3 2" xfId="45184"/>
    <cellStyle name="Normalny 6 2 5 5 2 4" xfId="32095"/>
    <cellStyle name="Normalny 6 2 5 5 3" xfId="12279"/>
    <cellStyle name="Normalny 6 2 5 5 3 2" xfId="25509"/>
    <cellStyle name="Normalny 6 2 5 5 3 2 2" xfId="51704"/>
    <cellStyle name="Normalny 6 2 5 5 3 3" xfId="38626"/>
    <cellStyle name="Normalny 6 2 5 5 4" xfId="18927"/>
    <cellStyle name="Normalny 6 2 5 5 4 2" xfId="45183"/>
    <cellStyle name="Normalny 6 2 5 5 5" xfId="32094"/>
    <cellStyle name="Normalny 6 2 5 6" xfId="5562"/>
    <cellStyle name="Normalny 6 2 5 6 2" xfId="12281"/>
    <cellStyle name="Normalny 6 2 5 6 2 2" xfId="25511"/>
    <cellStyle name="Normalny 6 2 5 6 2 2 2" xfId="51706"/>
    <cellStyle name="Normalny 6 2 5 6 2 3" xfId="38628"/>
    <cellStyle name="Normalny 6 2 5 6 3" xfId="18929"/>
    <cellStyle name="Normalny 6 2 5 6 3 2" xfId="45185"/>
    <cellStyle name="Normalny 6 2 5 6 4" xfId="32096"/>
    <cellStyle name="Normalny 6 2 5 7" xfId="12250"/>
    <cellStyle name="Normalny 6 2 5 7 2" xfId="25480"/>
    <cellStyle name="Normalny 6 2 5 7 2 2" xfId="51675"/>
    <cellStyle name="Normalny 6 2 5 7 3" xfId="38597"/>
    <cellStyle name="Normalny 6 2 5 8" xfId="18898"/>
    <cellStyle name="Normalny 6 2 5 8 2" xfId="45154"/>
    <cellStyle name="Normalny 6 2 5 9" xfId="32065"/>
    <cellStyle name="Normalny 6 2 6" xfId="5563"/>
    <cellStyle name="Normalny 6 2 6 2" xfId="5564"/>
    <cellStyle name="Normalny 6 2 6 2 2" xfId="5565"/>
    <cellStyle name="Normalny 6 2 6 2 2 2" xfId="5566"/>
    <cellStyle name="Normalny 6 2 6 2 2 2 2" xfId="5567"/>
    <cellStyle name="Normalny 6 2 6 2 2 2 2 2" xfId="12286"/>
    <cellStyle name="Normalny 6 2 6 2 2 2 2 2 2" xfId="25516"/>
    <cellStyle name="Normalny 6 2 6 2 2 2 2 2 2 2" xfId="51711"/>
    <cellStyle name="Normalny 6 2 6 2 2 2 2 2 3" xfId="38633"/>
    <cellStyle name="Normalny 6 2 6 2 2 2 2 3" xfId="18934"/>
    <cellStyle name="Normalny 6 2 6 2 2 2 2 3 2" xfId="45190"/>
    <cellStyle name="Normalny 6 2 6 2 2 2 2 4" xfId="32101"/>
    <cellStyle name="Normalny 6 2 6 2 2 2 3" xfId="12285"/>
    <cellStyle name="Normalny 6 2 6 2 2 2 3 2" xfId="25515"/>
    <cellStyle name="Normalny 6 2 6 2 2 2 3 2 2" xfId="51710"/>
    <cellStyle name="Normalny 6 2 6 2 2 2 3 3" xfId="38632"/>
    <cellStyle name="Normalny 6 2 6 2 2 2 4" xfId="18933"/>
    <cellStyle name="Normalny 6 2 6 2 2 2 4 2" xfId="45189"/>
    <cellStyle name="Normalny 6 2 6 2 2 2 5" xfId="32100"/>
    <cellStyle name="Normalny 6 2 6 2 2 3" xfId="5568"/>
    <cellStyle name="Normalny 6 2 6 2 2 3 2" xfId="12287"/>
    <cellStyle name="Normalny 6 2 6 2 2 3 2 2" xfId="25517"/>
    <cellStyle name="Normalny 6 2 6 2 2 3 2 2 2" xfId="51712"/>
    <cellStyle name="Normalny 6 2 6 2 2 3 2 3" xfId="38634"/>
    <cellStyle name="Normalny 6 2 6 2 2 3 3" xfId="18935"/>
    <cellStyle name="Normalny 6 2 6 2 2 3 3 2" xfId="45191"/>
    <cellStyle name="Normalny 6 2 6 2 2 3 4" xfId="32102"/>
    <cellStyle name="Normalny 6 2 6 2 2 4" xfId="12284"/>
    <cellStyle name="Normalny 6 2 6 2 2 4 2" xfId="25514"/>
    <cellStyle name="Normalny 6 2 6 2 2 4 2 2" xfId="51709"/>
    <cellStyle name="Normalny 6 2 6 2 2 4 3" xfId="38631"/>
    <cellStyle name="Normalny 6 2 6 2 2 5" xfId="18932"/>
    <cellStyle name="Normalny 6 2 6 2 2 5 2" xfId="45188"/>
    <cellStyle name="Normalny 6 2 6 2 2 6" xfId="32099"/>
    <cellStyle name="Normalny 6 2 6 2 3" xfId="5569"/>
    <cellStyle name="Normalny 6 2 6 2 3 2" xfId="5570"/>
    <cellStyle name="Normalny 6 2 6 2 3 2 2" xfId="12289"/>
    <cellStyle name="Normalny 6 2 6 2 3 2 2 2" xfId="25519"/>
    <cellStyle name="Normalny 6 2 6 2 3 2 2 2 2" xfId="51714"/>
    <cellStyle name="Normalny 6 2 6 2 3 2 2 3" xfId="38636"/>
    <cellStyle name="Normalny 6 2 6 2 3 2 3" xfId="18937"/>
    <cellStyle name="Normalny 6 2 6 2 3 2 3 2" xfId="45193"/>
    <cellStyle name="Normalny 6 2 6 2 3 2 4" xfId="32104"/>
    <cellStyle name="Normalny 6 2 6 2 3 3" xfId="12288"/>
    <cellStyle name="Normalny 6 2 6 2 3 3 2" xfId="25518"/>
    <cellStyle name="Normalny 6 2 6 2 3 3 2 2" xfId="51713"/>
    <cellStyle name="Normalny 6 2 6 2 3 3 3" xfId="38635"/>
    <cellStyle name="Normalny 6 2 6 2 3 4" xfId="18936"/>
    <cellStyle name="Normalny 6 2 6 2 3 4 2" xfId="45192"/>
    <cellStyle name="Normalny 6 2 6 2 3 5" xfId="32103"/>
    <cellStyle name="Normalny 6 2 6 2 4" xfId="5571"/>
    <cellStyle name="Normalny 6 2 6 2 4 2" xfId="12290"/>
    <cellStyle name="Normalny 6 2 6 2 4 2 2" xfId="25520"/>
    <cellStyle name="Normalny 6 2 6 2 4 2 2 2" xfId="51715"/>
    <cellStyle name="Normalny 6 2 6 2 4 2 3" xfId="38637"/>
    <cellStyle name="Normalny 6 2 6 2 4 3" xfId="18938"/>
    <cellStyle name="Normalny 6 2 6 2 4 3 2" xfId="45194"/>
    <cellStyle name="Normalny 6 2 6 2 4 4" xfId="32105"/>
    <cellStyle name="Normalny 6 2 6 2 5" xfId="12283"/>
    <cellStyle name="Normalny 6 2 6 2 5 2" xfId="25513"/>
    <cellStyle name="Normalny 6 2 6 2 5 2 2" xfId="51708"/>
    <cellStyle name="Normalny 6 2 6 2 5 3" xfId="38630"/>
    <cellStyle name="Normalny 6 2 6 2 6" xfId="18931"/>
    <cellStyle name="Normalny 6 2 6 2 6 2" xfId="45187"/>
    <cellStyle name="Normalny 6 2 6 2 7" xfId="32098"/>
    <cellStyle name="Normalny 6 2 6 3" xfId="5572"/>
    <cellStyle name="Normalny 6 2 6 3 2" xfId="5573"/>
    <cellStyle name="Normalny 6 2 6 3 2 2" xfId="5574"/>
    <cellStyle name="Normalny 6 2 6 3 2 2 2" xfId="12293"/>
    <cellStyle name="Normalny 6 2 6 3 2 2 2 2" xfId="25523"/>
    <cellStyle name="Normalny 6 2 6 3 2 2 2 2 2" xfId="51718"/>
    <cellStyle name="Normalny 6 2 6 3 2 2 2 3" xfId="38640"/>
    <cellStyle name="Normalny 6 2 6 3 2 2 3" xfId="18941"/>
    <cellStyle name="Normalny 6 2 6 3 2 2 3 2" xfId="45197"/>
    <cellStyle name="Normalny 6 2 6 3 2 2 4" xfId="32108"/>
    <cellStyle name="Normalny 6 2 6 3 2 3" xfId="12292"/>
    <cellStyle name="Normalny 6 2 6 3 2 3 2" xfId="25522"/>
    <cellStyle name="Normalny 6 2 6 3 2 3 2 2" xfId="51717"/>
    <cellStyle name="Normalny 6 2 6 3 2 3 3" xfId="38639"/>
    <cellStyle name="Normalny 6 2 6 3 2 4" xfId="18940"/>
    <cellStyle name="Normalny 6 2 6 3 2 4 2" xfId="45196"/>
    <cellStyle name="Normalny 6 2 6 3 2 5" xfId="32107"/>
    <cellStyle name="Normalny 6 2 6 3 3" xfId="5575"/>
    <cellStyle name="Normalny 6 2 6 3 3 2" xfId="12294"/>
    <cellStyle name="Normalny 6 2 6 3 3 2 2" xfId="25524"/>
    <cellStyle name="Normalny 6 2 6 3 3 2 2 2" xfId="51719"/>
    <cellStyle name="Normalny 6 2 6 3 3 2 3" xfId="38641"/>
    <cellStyle name="Normalny 6 2 6 3 3 3" xfId="18942"/>
    <cellStyle name="Normalny 6 2 6 3 3 3 2" xfId="45198"/>
    <cellStyle name="Normalny 6 2 6 3 3 4" xfId="32109"/>
    <cellStyle name="Normalny 6 2 6 3 4" xfId="12291"/>
    <cellStyle name="Normalny 6 2 6 3 4 2" xfId="25521"/>
    <cellStyle name="Normalny 6 2 6 3 4 2 2" xfId="51716"/>
    <cellStyle name="Normalny 6 2 6 3 4 3" xfId="38638"/>
    <cellStyle name="Normalny 6 2 6 3 5" xfId="18939"/>
    <cellStyle name="Normalny 6 2 6 3 5 2" xfId="45195"/>
    <cellStyle name="Normalny 6 2 6 3 6" xfId="32106"/>
    <cellStyle name="Normalny 6 2 6 4" xfId="5576"/>
    <cellStyle name="Normalny 6 2 6 4 2" xfId="5577"/>
    <cellStyle name="Normalny 6 2 6 4 2 2" xfId="12296"/>
    <cellStyle name="Normalny 6 2 6 4 2 2 2" xfId="25526"/>
    <cellStyle name="Normalny 6 2 6 4 2 2 2 2" xfId="51721"/>
    <cellStyle name="Normalny 6 2 6 4 2 2 3" xfId="38643"/>
    <cellStyle name="Normalny 6 2 6 4 2 3" xfId="18944"/>
    <cellStyle name="Normalny 6 2 6 4 2 3 2" xfId="45200"/>
    <cellStyle name="Normalny 6 2 6 4 2 4" xfId="32111"/>
    <cellStyle name="Normalny 6 2 6 4 3" xfId="12295"/>
    <cellStyle name="Normalny 6 2 6 4 3 2" xfId="25525"/>
    <cellStyle name="Normalny 6 2 6 4 3 2 2" xfId="51720"/>
    <cellStyle name="Normalny 6 2 6 4 3 3" xfId="38642"/>
    <cellStyle name="Normalny 6 2 6 4 4" xfId="18943"/>
    <cellStyle name="Normalny 6 2 6 4 4 2" xfId="45199"/>
    <cellStyle name="Normalny 6 2 6 4 5" xfId="32110"/>
    <cellStyle name="Normalny 6 2 6 5" xfId="5578"/>
    <cellStyle name="Normalny 6 2 6 5 2" xfId="12297"/>
    <cellStyle name="Normalny 6 2 6 5 2 2" xfId="25527"/>
    <cellStyle name="Normalny 6 2 6 5 2 2 2" xfId="51722"/>
    <cellStyle name="Normalny 6 2 6 5 2 3" xfId="38644"/>
    <cellStyle name="Normalny 6 2 6 5 3" xfId="18945"/>
    <cellStyle name="Normalny 6 2 6 5 3 2" xfId="45201"/>
    <cellStyle name="Normalny 6 2 6 5 4" xfId="32112"/>
    <cellStyle name="Normalny 6 2 6 6" xfId="12282"/>
    <cellStyle name="Normalny 6 2 6 6 2" xfId="25512"/>
    <cellStyle name="Normalny 6 2 6 6 2 2" xfId="51707"/>
    <cellStyle name="Normalny 6 2 6 6 3" xfId="38629"/>
    <cellStyle name="Normalny 6 2 6 7" xfId="18930"/>
    <cellStyle name="Normalny 6 2 6 7 2" xfId="45186"/>
    <cellStyle name="Normalny 6 2 6 8" xfId="32097"/>
    <cellStyle name="Normalny 6 2 7" xfId="5579"/>
    <cellStyle name="Normalny 6 2 7 2" xfId="5580"/>
    <cellStyle name="Normalny 6 2 7 2 2" xfId="5581"/>
    <cellStyle name="Normalny 6 2 7 2 2 2" xfId="5582"/>
    <cellStyle name="Normalny 6 2 7 2 2 2 2" xfId="12301"/>
    <cellStyle name="Normalny 6 2 7 2 2 2 2 2" xfId="25531"/>
    <cellStyle name="Normalny 6 2 7 2 2 2 2 2 2" xfId="51726"/>
    <cellStyle name="Normalny 6 2 7 2 2 2 2 3" xfId="38648"/>
    <cellStyle name="Normalny 6 2 7 2 2 2 3" xfId="18949"/>
    <cellStyle name="Normalny 6 2 7 2 2 2 3 2" xfId="45205"/>
    <cellStyle name="Normalny 6 2 7 2 2 2 4" xfId="32116"/>
    <cellStyle name="Normalny 6 2 7 2 2 3" xfId="12300"/>
    <cellStyle name="Normalny 6 2 7 2 2 3 2" xfId="25530"/>
    <cellStyle name="Normalny 6 2 7 2 2 3 2 2" xfId="51725"/>
    <cellStyle name="Normalny 6 2 7 2 2 3 3" xfId="38647"/>
    <cellStyle name="Normalny 6 2 7 2 2 4" xfId="18948"/>
    <cellStyle name="Normalny 6 2 7 2 2 4 2" xfId="45204"/>
    <cellStyle name="Normalny 6 2 7 2 2 5" xfId="32115"/>
    <cellStyle name="Normalny 6 2 7 2 3" xfId="5583"/>
    <cellStyle name="Normalny 6 2 7 2 3 2" xfId="12302"/>
    <cellStyle name="Normalny 6 2 7 2 3 2 2" xfId="25532"/>
    <cellStyle name="Normalny 6 2 7 2 3 2 2 2" xfId="51727"/>
    <cellStyle name="Normalny 6 2 7 2 3 2 3" xfId="38649"/>
    <cellStyle name="Normalny 6 2 7 2 3 3" xfId="18950"/>
    <cellStyle name="Normalny 6 2 7 2 3 3 2" xfId="45206"/>
    <cellStyle name="Normalny 6 2 7 2 3 4" xfId="32117"/>
    <cellStyle name="Normalny 6 2 7 2 4" xfId="12299"/>
    <cellStyle name="Normalny 6 2 7 2 4 2" xfId="25529"/>
    <cellStyle name="Normalny 6 2 7 2 4 2 2" xfId="51724"/>
    <cellStyle name="Normalny 6 2 7 2 4 3" xfId="38646"/>
    <cellStyle name="Normalny 6 2 7 2 5" xfId="18947"/>
    <cellStyle name="Normalny 6 2 7 2 5 2" xfId="45203"/>
    <cellStyle name="Normalny 6 2 7 2 6" xfId="32114"/>
    <cellStyle name="Normalny 6 2 7 3" xfId="5584"/>
    <cellStyle name="Normalny 6 2 7 3 2" xfId="5585"/>
    <cellStyle name="Normalny 6 2 7 3 2 2" xfId="12304"/>
    <cellStyle name="Normalny 6 2 7 3 2 2 2" xfId="25534"/>
    <cellStyle name="Normalny 6 2 7 3 2 2 2 2" xfId="51729"/>
    <cellStyle name="Normalny 6 2 7 3 2 2 3" xfId="38651"/>
    <cellStyle name="Normalny 6 2 7 3 2 3" xfId="18952"/>
    <cellStyle name="Normalny 6 2 7 3 2 3 2" xfId="45208"/>
    <cellStyle name="Normalny 6 2 7 3 2 4" xfId="32119"/>
    <cellStyle name="Normalny 6 2 7 3 3" xfId="12303"/>
    <cellStyle name="Normalny 6 2 7 3 3 2" xfId="25533"/>
    <cellStyle name="Normalny 6 2 7 3 3 2 2" xfId="51728"/>
    <cellStyle name="Normalny 6 2 7 3 3 3" xfId="38650"/>
    <cellStyle name="Normalny 6 2 7 3 4" xfId="18951"/>
    <cellStyle name="Normalny 6 2 7 3 4 2" xfId="45207"/>
    <cellStyle name="Normalny 6 2 7 3 5" xfId="32118"/>
    <cellStyle name="Normalny 6 2 7 4" xfId="5586"/>
    <cellStyle name="Normalny 6 2 7 4 2" xfId="12305"/>
    <cellStyle name="Normalny 6 2 7 4 2 2" xfId="25535"/>
    <cellStyle name="Normalny 6 2 7 4 2 2 2" xfId="51730"/>
    <cellStyle name="Normalny 6 2 7 4 2 3" xfId="38652"/>
    <cellStyle name="Normalny 6 2 7 4 3" xfId="18953"/>
    <cellStyle name="Normalny 6 2 7 4 3 2" xfId="45209"/>
    <cellStyle name="Normalny 6 2 7 4 4" xfId="32120"/>
    <cellStyle name="Normalny 6 2 7 5" xfId="12298"/>
    <cellStyle name="Normalny 6 2 7 5 2" xfId="25528"/>
    <cellStyle name="Normalny 6 2 7 5 2 2" xfId="51723"/>
    <cellStyle name="Normalny 6 2 7 5 3" xfId="38645"/>
    <cellStyle name="Normalny 6 2 7 6" xfId="18946"/>
    <cellStyle name="Normalny 6 2 7 6 2" xfId="45202"/>
    <cellStyle name="Normalny 6 2 7 7" xfId="32113"/>
    <cellStyle name="Normalny 6 2 8" xfId="5587"/>
    <cellStyle name="Normalny 6 2 8 2" xfId="5588"/>
    <cellStyle name="Normalny 6 2 8 2 2" xfId="5589"/>
    <cellStyle name="Normalny 6 2 8 2 2 2" xfId="12308"/>
    <cellStyle name="Normalny 6 2 8 2 2 2 2" xfId="25538"/>
    <cellStyle name="Normalny 6 2 8 2 2 2 2 2" xfId="51733"/>
    <cellStyle name="Normalny 6 2 8 2 2 2 3" xfId="38655"/>
    <cellStyle name="Normalny 6 2 8 2 2 3" xfId="18956"/>
    <cellStyle name="Normalny 6 2 8 2 2 3 2" xfId="45212"/>
    <cellStyle name="Normalny 6 2 8 2 2 4" xfId="32123"/>
    <cellStyle name="Normalny 6 2 8 2 3" xfId="12307"/>
    <cellStyle name="Normalny 6 2 8 2 3 2" xfId="25537"/>
    <cellStyle name="Normalny 6 2 8 2 3 2 2" xfId="51732"/>
    <cellStyle name="Normalny 6 2 8 2 3 3" xfId="38654"/>
    <cellStyle name="Normalny 6 2 8 2 4" xfId="18955"/>
    <cellStyle name="Normalny 6 2 8 2 4 2" xfId="45211"/>
    <cellStyle name="Normalny 6 2 8 2 5" xfId="32122"/>
    <cellStyle name="Normalny 6 2 8 3" xfId="5590"/>
    <cellStyle name="Normalny 6 2 8 3 2" xfId="12309"/>
    <cellStyle name="Normalny 6 2 8 3 2 2" xfId="25539"/>
    <cellStyle name="Normalny 6 2 8 3 2 2 2" xfId="51734"/>
    <cellStyle name="Normalny 6 2 8 3 2 3" xfId="38656"/>
    <cellStyle name="Normalny 6 2 8 3 3" xfId="18957"/>
    <cellStyle name="Normalny 6 2 8 3 3 2" xfId="45213"/>
    <cellStyle name="Normalny 6 2 8 3 4" xfId="32124"/>
    <cellStyle name="Normalny 6 2 8 4" xfId="12306"/>
    <cellStyle name="Normalny 6 2 8 4 2" xfId="25536"/>
    <cellStyle name="Normalny 6 2 8 4 2 2" xfId="51731"/>
    <cellStyle name="Normalny 6 2 8 4 3" xfId="38653"/>
    <cellStyle name="Normalny 6 2 8 5" xfId="18954"/>
    <cellStyle name="Normalny 6 2 8 5 2" xfId="45210"/>
    <cellStyle name="Normalny 6 2 8 6" xfId="32121"/>
    <cellStyle name="Normalny 6 2 9" xfId="5591"/>
    <cellStyle name="Normalny 6 2 9 2" xfId="5592"/>
    <cellStyle name="Normalny 6 2 9 2 2" xfId="12311"/>
    <cellStyle name="Normalny 6 2 9 2 2 2" xfId="25541"/>
    <cellStyle name="Normalny 6 2 9 2 2 2 2" xfId="51736"/>
    <cellStyle name="Normalny 6 2 9 2 2 3" xfId="38658"/>
    <cellStyle name="Normalny 6 2 9 2 3" xfId="18959"/>
    <cellStyle name="Normalny 6 2 9 2 3 2" xfId="45215"/>
    <cellStyle name="Normalny 6 2 9 2 4" xfId="32126"/>
    <cellStyle name="Normalny 6 2 9 3" xfId="12310"/>
    <cellStyle name="Normalny 6 2 9 3 2" xfId="25540"/>
    <cellStyle name="Normalny 6 2 9 3 2 2" xfId="51735"/>
    <cellStyle name="Normalny 6 2 9 3 3" xfId="38657"/>
    <cellStyle name="Normalny 6 2 9 4" xfId="18958"/>
    <cellStyle name="Normalny 6 2 9 4 2" xfId="45214"/>
    <cellStyle name="Normalny 6 2 9 5" xfId="32125"/>
    <cellStyle name="Normalny 6 3" xfId="5593"/>
    <cellStyle name="Normalny 6 3 10" xfId="12312"/>
    <cellStyle name="Normalny 6 3 10 2" xfId="25542"/>
    <cellStyle name="Normalny 6 3 10 2 2" xfId="51737"/>
    <cellStyle name="Normalny 6 3 10 3" xfId="38659"/>
    <cellStyle name="Normalny 6 3 11" xfId="18960"/>
    <cellStyle name="Normalny 6 3 11 2" xfId="45216"/>
    <cellStyle name="Normalny 6 3 12" xfId="32127"/>
    <cellStyle name="Normalny 6 3 2" xfId="5594"/>
    <cellStyle name="Normalny 6 3 2 10" xfId="32128"/>
    <cellStyle name="Normalny 6 3 2 2" xfId="5595"/>
    <cellStyle name="Normalny 6 3 2 2 2" xfId="5596"/>
    <cellStyle name="Normalny 6 3 2 2 2 2" xfId="5597"/>
    <cellStyle name="Normalny 6 3 2 2 2 2 2" xfId="5598"/>
    <cellStyle name="Normalny 6 3 2 2 2 2 2 2" xfId="5599"/>
    <cellStyle name="Normalny 6 3 2 2 2 2 2 2 2" xfId="5600"/>
    <cellStyle name="Normalny 6 3 2 2 2 2 2 2 2 2" xfId="12319"/>
    <cellStyle name="Normalny 6 3 2 2 2 2 2 2 2 2 2" xfId="25549"/>
    <cellStyle name="Normalny 6 3 2 2 2 2 2 2 2 2 2 2" xfId="51744"/>
    <cellStyle name="Normalny 6 3 2 2 2 2 2 2 2 2 3" xfId="38666"/>
    <cellStyle name="Normalny 6 3 2 2 2 2 2 2 2 3" xfId="18967"/>
    <cellStyle name="Normalny 6 3 2 2 2 2 2 2 2 3 2" xfId="45223"/>
    <cellStyle name="Normalny 6 3 2 2 2 2 2 2 2 4" xfId="32134"/>
    <cellStyle name="Normalny 6 3 2 2 2 2 2 2 3" xfId="12318"/>
    <cellStyle name="Normalny 6 3 2 2 2 2 2 2 3 2" xfId="25548"/>
    <cellStyle name="Normalny 6 3 2 2 2 2 2 2 3 2 2" xfId="51743"/>
    <cellStyle name="Normalny 6 3 2 2 2 2 2 2 3 3" xfId="38665"/>
    <cellStyle name="Normalny 6 3 2 2 2 2 2 2 4" xfId="18966"/>
    <cellStyle name="Normalny 6 3 2 2 2 2 2 2 4 2" xfId="45222"/>
    <cellStyle name="Normalny 6 3 2 2 2 2 2 2 5" xfId="32133"/>
    <cellStyle name="Normalny 6 3 2 2 2 2 2 3" xfId="5601"/>
    <cellStyle name="Normalny 6 3 2 2 2 2 2 3 2" xfId="12320"/>
    <cellStyle name="Normalny 6 3 2 2 2 2 2 3 2 2" xfId="25550"/>
    <cellStyle name="Normalny 6 3 2 2 2 2 2 3 2 2 2" xfId="51745"/>
    <cellStyle name="Normalny 6 3 2 2 2 2 2 3 2 3" xfId="38667"/>
    <cellStyle name="Normalny 6 3 2 2 2 2 2 3 3" xfId="18968"/>
    <cellStyle name="Normalny 6 3 2 2 2 2 2 3 3 2" xfId="45224"/>
    <cellStyle name="Normalny 6 3 2 2 2 2 2 3 4" xfId="32135"/>
    <cellStyle name="Normalny 6 3 2 2 2 2 2 4" xfId="12317"/>
    <cellStyle name="Normalny 6 3 2 2 2 2 2 4 2" xfId="25547"/>
    <cellStyle name="Normalny 6 3 2 2 2 2 2 4 2 2" xfId="51742"/>
    <cellStyle name="Normalny 6 3 2 2 2 2 2 4 3" xfId="38664"/>
    <cellStyle name="Normalny 6 3 2 2 2 2 2 5" xfId="18965"/>
    <cellStyle name="Normalny 6 3 2 2 2 2 2 5 2" xfId="45221"/>
    <cellStyle name="Normalny 6 3 2 2 2 2 2 6" xfId="32132"/>
    <cellStyle name="Normalny 6 3 2 2 2 2 3" xfId="5602"/>
    <cellStyle name="Normalny 6 3 2 2 2 2 3 2" xfId="5603"/>
    <cellStyle name="Normalny 6 3 2 2 2 2 3 2 2" xfId="12322"/>
    <cellStyle name="Normalny 6 3 2 2 2 2 3 2 2 2" xfId="25552"/>
    <cellStyle name="Normalny 6 3 2 2 2 2 3 2 2 2 2" xfId="51747"/>
    <cellStyle name="Normalny 6 3 2 2 2 2 3 2 2 3" xfId="38669"/>
    <cellStyle name="Normalny 6 3 2 2 2 2 3 2 3" xfId="18970"/>
    <cellStyle name="Normalny 6 3 2 2 2 2 3 2 3 2" xfId="45226"/>
    <cellStyle name="Normalny 6 3 2 2 2 2 3 2 4" xfId="32137"/>
    <cellStyle name="Normalny 6 3 2 2 2 2 3 3" xfId="12321"/>
    <cellStyle name="Normalny 6 3 2 2 2 2 3 3 2" xfId="25551"/>
    <cellStyle name="Normalny 6 3 2 2 2 2 3 3 2 2" xfId="51746"/>
    <cellStyle name="Normalny 6 3 2 2 2 2 3 3 3" xfId="38668"/>
    <cellStyle name="Normalny 6 3 2 2 2 2 3 4" xfId="18969"/>
    <cellStyle name="Normalny 6 3 2 2 2 2 3 4 2" xfId="45225"/>
    <cellStyle name="Normalny 6 3 2 2 2 2 3 5" xfId="32136"/>
    <cellStyle name="Normalny 6 3 2 2 2 2 4" xfId="5604"/>
    <cellStyle name="Normalny 6 3 2 2 2 2 4 2" xfId="12323"/>
    <cellStyle name="Normalny 6 3 2 2 2 2 4 2 2" xfId="25553"/>
    <cellStyle name="Normalny 6 3 2 2 2 2 4 2 2 2" xfId="51748"/>
    <cellStyle name="Normalny 6 3 2 2 2 2 4 2 3" xfId="38670"/>
    <cellStyle name="Normalny 6 3 2 2 2 2 4 3" xfId="18971"/>
    <cellStyle name="Normalny 6 3 2 2 2 2 4 3 2" xfId="45227"/>
    <cellStyle name="Normalny 6 3 2 2 2 2 4 4" xfId="32138"/>
    <cellStyle name="Normalny 6 3 2 2 2 2 5" xfId="12316"/>
    <cellStyle name="Normalny 6 3 2 2 2 2 5 2" xfId="25546"/>
    <cellStyle name="Normalny 6 3 2 2 2 2 5 2 2" xfId="51741"/>
    <cellStyle name="Normalny 6 3 2 2 2 2 5 3" xfId="38663"/>
    <cellStyle name="Normalny 6 3 2 2 2 2 6" xfId="18964"/>
    <cellStyle name="Normalny 6 3 2 2 2 2 6 2" xfId="45220"/>
    <cellStyle name="Normalny 6 3 2 2 2 2 7" xfId="32131"/>
    <cellStyle name="Normalny 6 3 2 2 2 3" xfId="5605"/>
    <cellStyle name="Normalny 6 3 2 2 2 3 2" xfId="5606"/>
    <cellStyle name="Normalny 6 3 2 2 2 3 2 2" xfId="5607"/>
    <cellStyle name="Normalny 6 3 2 2 2 3 2 2 2" xfId="12326"/>
    <cellStyle name="Normalny 6 3 2 2 2 3 2 2 2 2" xfId="25556"/>
    <cellStyle name="Normalny 6 3 2 2 2 3 2 2 2 2 2" xfId="51751"/>
    <cellStyle name="Normalny 6 3 2 2 2 3 2 2 2 3" xfId="38673"/>
    <cellStyle name="Normalny 6 3 2 2 2 3 2 2 3" xfId="18974"/>
    <cellStyle name="Normalny 6 3 2 2 2 3 2 2 3 2" xfId="45230"/>
    <cellStyle name="Normalny 6 3 2 2 2 3 2 2 4" xfId="32141"/>
    <cellStyle name="Normalny 6 3 2 2 2 3 2 3" xfId="12325"/>
    <cellStyle name="Normalny 6 3 2 2 2 3 2 3 2" xfId="25555"/>
    <cellStyle name="Normalny 6 3 2 2 2 3 2 3 2 2" xfId="51750"/>
    <cellStyle name="Normalny 6 3 2 2 2 3 2 3 3" xfId="38672"/>
    <cellStyle name="Normalny 6 3 2 2 2 3 2 4" xfId="18973"/>
    <cellStyle name="Normalny 6 3 2 2 2 3 2 4 2" xfId="45229"/>
    <cellStyle name="Normalny 6 3 2 2 2 3 2 5" xfId="32140"/>
    <cellStyle name="Normalny 6 3 2 2 2 3 3" xfId="5608"/>
    <cellStyle name="Normalny 6 3 2 2 2 3 3 2" xfId="12327"/>
    <cellStyle name="Normalny 6 3 2 2 2 3 3 2 2" xfId="25557"/>
    <cellStyle name="Normalny 6 3 2 2 2 3 3 2 2 2" xfId="51752"/>
    <cellStyle name="Normalny 6 3 2 2 2 3 3 2 3" xfId="38674"/>
    <cellStyle name="Normalny 6 3 2 2 2 3 3 3" xfId="18975"/>
    <cellStyle name="Normalny 6 3 2 2 2 3 3 3 2" xfId="45231"/>
    <cellStyle name="Normalny 6 3 2 2 2 3 3 4" xfId="32142"/>
    <cellStyle name="Normalny 6 3 2 2 2 3 4" xfId="12324"/>
    <cellStyle name="Normalny 6 3 2 2 2 3 4 2" xfId="25554"/>
    <cellStyle name="Normalny 6 3 2 2 2 3 4 2 2" xfId="51749"/>
    <cellStyle name="Normalny 6 3 2 2 2 3 4 3" xfId="38671"/>
    <cellStyle name="Normalny 6 3 2 2 2 3 5" xfId="18972"/>
    <cellStyle name="Normalny 6 3 2 2 2 3 5 2" xfId="45228"/>
    <cellStyle name="Normalny 6 3 2 2 2 3 6" xfId="32139"/>
    <cellStyle name="Normalny 6 3 2 2 2 4" xfId="5609"/>
    <cellStyle name="Normalny 6 3 2 2 2 4 2" xfId="5610"/>
    <cellStyle name="Normalny 6 3 2 2 2 4 2 2" xfId="12329"/>
    <cellStyle name="Normalny 6 3 2 2 2 4 2 2 2" xfId="25559"/>
    <cellStyle name="Normalny 6 3 2 2 2 4 2 2 2 2" xfId="51754"/>
    <cellStyle name="Normalny 6 3 2 2 2 4 2 2 3" xfId="38676"/>
    <cellStyle name="Normalny 6 3 2 2 2 4 2 3" xfId="18977"/>
    <cellStyle name="Normalny 6 3 2 2 2 4 2 3 2" xfId="45233"/>
    <cellStyle name="Normalny 6 3 2 2 2 4 2 4" xfId="32144"/>
    <cellStyle name="Normalny 6 3 2 2 2 4 3" xfId="12328"/>
    <cellStyle name="Normalny 6 3 2 2 2 4 3 2" xfId="25558"/>
    <cellStyle name="Normalny 6 3 2 2 2 4 3 2 2" xfId="51753"/>
    <cellStyle name="Normalny 6 3 2 2 2 4 3 3" xfId="38675"/>
    <cellStyle name="Normalny 6 3 2 2 2 4 4" xfId="18976"/>
    <cellStyle name="Normalny 6 3 2 2 2 4 4 2" xfId="45232"/>
    <cellStyle name="Normalny 6 3 2 2 2 4 5" xfId="32143"/>
    <cellStyle name="Normalny 6 3 2 2 2 5" xfId="5611"/>
    <cellStyle name="Normalny 6 3 2 2 2 5 2" xfId="12330"/>
    <cellStyle name="Normalny 6 3 2 2 2 5 2 2" xfId="25560"/>
    <cellStyle name="Normalny 6 3 2 2 2 5 2 2 2" xfId="51755"/>
    <cellStyle name="Normalny 6 3 2 2 2 5 2 3" xfId="38677"/>
    <cellStyle name="Normalny 6 3 2 2 2 5 3" xfId="18978"/>
    <cellStyle name="Normalny 6 3 2 2 2 5 3 2" xfId="45234"/>
    <cellStyle name="Normalny 6 3 2 2 2 5 4" xfId="32145"/>
    <cellStyle name="Normalny 6 3 2 2 2 6" xfId="12315"/>
    <cellStyle name="Normalny 6 3 2 2 2 6 2" xfId="25545"/>
    <cellStyle name="Normalny 6 3 2 2 2 6 2 2" xfId="51740"/>
    <cellStyle name="Normalny 6 3 2 2 2 6 3" xfId="38662"/>
    <cellStyle name="Normalny 6 3 2 2 2 7" xfId="18963"/>
    <cellStyle name="Normalny 6 3 2 2 2 7 2" xfId="45219"/>
    <cellStyle name="Normalny 6 3 2 2 2 8" xfId="32130"/>
    <cellStyle name="Normalny 6 3 2 2 3" xfId="5612"/>
    <cellStyle name="Normalny 6 3 2 2 3 2" xfId="5613"/>
    <cellStyle name="Normalny 6 3 2 2 3 2 2" xfId="5614"/>
    <cellStyle name="Normalny 6 3 2 2 3 2 2 2" xfId="5615"/>
    <cellStyle name="Normalny 6 3 2 2 3 2 2 2 2" xfId="12334"/>
    <cellStyle name="Normalny 6 3 2 2 3 2 2 2 2 2" xfId="25564"/>
    <cellStyle name="Normalny 6 3 2 2 3 2 2 2 2 2 2" xfId="51759"/>
    <cellStyle name="Normalny 6 3 2 2 3 2 2 2 2 3" xfId="38681"/>
    <cellStyle name="Normalny 6 3 2 2 3 2 2 2 3" xfId="18982"/>
    <cellStyle name="Normalny 6 3 2 2 3 2 2 2 3 2" xfId="45238"/>
    <cellStyle name="Normalny 6 3 2 2 3 2 2 2 4" xfId="32149"/>
    <cellStyle name="Normalny 6 3 2 2 3 2 2 3" xfId="12333"/>
    <cellStyle name="Normalny 6 3 2 2 3 2 2 3 2" xfId="25563"/>
    <cellStyle name="Normalny 6 3 2 2 3 2 2 3 2 2" xfId="51758"/>
    <cellStyle name="Normalny 6 3 2 2 3 2 2 3 3" xfId="38680"/>
    <cellStyle name="Normalny 6 3 2 2 3 2 2 4" xfId="18981"/>
    <cellStyle name="Normalny 6 3 2 2 3 2 2 4 2" xfId="45237"/>
    <cellStyle name="Normalny 6 3 2 2 3 2 2 5" xfId="32148"/>
    <cellStyle name="Normalny 6 3 2 2 3 2 3" xfId="5616"/>
    <cellStyle name="Normalny 6 3 2 2 3 2 3 2" xfId="12335"/>
    <cellStyle name="Normalny 6 3 2 2 3 2 3 2 2" xfId="25565"/>
    <cellStyle name="Normalny 6 3 2 2 3 2 3 2 2 2" xfId="51760"/>
    <cellStyle name="Normalny 6 3 2 2 3 2 3 2 3" xfId="38682"/>
    <cellStyle name="Normalny 6 3 2 2 3 2 3 3" xfId="18983"/>
    <cellStyle name="Normalny 6 3 2 2 3 2 3 3 2" xfId="45239"/>
    <cellStyle name="Normalny 6 3 2 2 3 2 3 4" xfId="32150"/>
    <cellStyle name="Normalny 6 3 2 2 3 2 4" xfId="12332"/>
    <cellStyle name="Normalny 6 3 2 2 3 2 4 2" xfId="25562"/>
    <cellStyle name="Normalny 6 3 2 2 3 2 4 2 2" xfId="51757"/>
    <cellStyle name="Normalny 6 3 2 2 3 2 4 3" xfId="38679"/>
    <cellStyle name="Normalny 6 3 2 2 3 2 5" xfId="18980"/>
    <cellStyle name="Normalny 6 3 2 2 3 2 5 2" xfId="45236"/>
    <cellStyle name="Normalny 6 3 2 2 3 2 6" xfId="32147"/>
    <cellStyle name="Normalny 6 3 2 2 3 3" xfId="5617"/>
    <cellStyle name="Normalny 6 3 2 2 3 3 2" xfId="5618"/>
    <cellStyle name="Normalny 6 3 2 2 3 3 2 2" xfId="12337"/>
    <cellStyle name="Normalny 6 3 2 2 3 3 2 2 2" xfId="25567"/>
    <cellStyle name="Normalny 6 3 2 2 3 3 2 2 2 2" xfId="51762"/>
    <cellStyle name="Normalny 6 3 2 2 3 3 2 2 3" xfId="38684"/>
    <cellStyle name="Normalny 6 3 2 2 3 3 2 3" xfId="18985"/>
    <cellStyle name="Normalny 6 3 2 2 3 3 2 3 2" xfId="45241"/>
    <cellStyle name="Normalny 6 3 2 2 3 3 2 4" xfId="32152"/>
    <cellStyle name="Normalny 6 3 2 2 3 3 3" xfId="12336"/>
    <cellStyle name="Normalny 6 3 2 2 3 3 3 2" xfId="25566"/>
    <cellStyle name="Normalny 6 3 2 2 3 3 3 2 2" xfId="51761"/>
    <cellStyle name="Normalny 6 3 2 2 3 3 3 3" xfId="38683"/>
    <cellStyle name="Normalny 6 3 2 2 3 3 4" xfId="18984"/>
    <cellStyle name="Normalny 6 3 2 2 3 3 4 2" xfId="45240"/>
    <cellStyle name="Normalny 6 3 2 2 3 3 5" xfId="32151"/>
    <cellStyle name="Normalny 6 3 2 2 3 4" xfId="5619"/>
    <cellStyle name="Normalny 6 3 2 2 3 4 2" xfId="12338"/>
    <cellStyle name="Normalny 6 3 2 2 3 4 2 2" xfId="25568"/>
    <cellStyle name="Normalny 6 3 2 2 3 4 2 2 2" xfId="51763"/>
    <cellStyle name="Normalny 6 3 2 2 3 4 2 3" xfId="38685"/>
    <cellStyle name="Normalny 6 3 2 2 3 4 3" xfId="18986"/>
    <cellStyle name="Normalny 6 3 2 2 3 4 3 2" xfId="45242"/>
    <cellStyle name="Normalny 6 3 2 2 3 4 4" xfId="32153"/>
    <cellStyle name="Normalny 6 3 2 2 3 5" xfId="12331"/>
    <cellStyle name="Normalny 6 3 2 2 3 5 2" xfId="25561"/>
    <cellStyle name="Normalny 6 3 2 2 3 5 2 2" xfId="51756"/>
    <cellStyle name="Normalny 6 3 2 2 3 5 3" xfId="38678"/>
    <cellStyle name="Normalny 6 3 2 2 3 6" xfId="18979"/>
    <cellStyle name="Normalny 6 3 2 2 3 6 2" xfId="45235"/>
    <cellStyle name="Normalny 6 3 2 2 3 7" xfId="32146"/>
    <cellStyle name="Normalny 6 3 2 2 4" xfId="5620"/>
    <cellStyle name="Normalny 6 3 2 2 4 2" xfId="5621"/>
    <cellStyle name="Normalny 6 3 2 2 4 2 2" xfId="5622"/>
    <cellStyle name="Normalny 6 3 2 2 4 2 2 2" xfId="12341"/>
    <cellStyle name="Normalny 6 3 2 2 4 2 2 2 2" xfId="25571"/>
    <cellStyle name="Normalny 6 3 2 2 4 2 2 2 2 2" xfId="51766"/>
    <cellStyle name="Normalny 6 3 2 2 4 2 2 2 3" xfId="38688"/>
    <cellStyle name="Normalny 6 3 2 2 4 2 2 3" xfId="18989"/>
    <cellStyle name="Normalny 6 3 2 2 4 2 2 3 2" xfId="45245"/>
    <cellStyle name="Normalny 6 3 2 2 4 2 2 4" xfId="32156"/>
    <cellStyle name="Normalny 6 3 2 2 4 2 3" xfId="12340"/>
    <cellStyle name="Normalny 6 3 2 2 4 2 3 2" xfId="25570"/>
    <cellStyle name="Normalny 6 3 2 2 4 2 3 2 2" xfId="51765"/>
    <cellStyle name="Normalny 6 3 2 2 4 2 3 3" xfId="38687"/>
    <cellStyle name="Normalny 6 3 2 2 4 2 4" xfId="18988"/>
    <cellStyle name="Normalny 6 3 2 2 4 2 4 2" xfId="45244"/>
    <cellStyle name="Normalny 6 3 2 2 4 2 5" xfId="32155"/>
    <cellStyle name="Normalny 6 3 2 2 4 3" xfId="5623"/>
    <cellStyle name="Normalny 6 3 2 2 4 3 2" xfId="12342"/>
    <cellStyle name="Normalny 6 3 2 2 4 3 2 2" xfId="25572"/>
    <cellStyle name="Normalny 6 3 2 2 4 3 2 2 2" xfId="51767"/>
    <cellStyle name="Normalny 6 3 2 2 4 3 2 3" xfId="38689"/>
    <cellStyle name="Normalny 6 3 2 2 4 3 3" xfId="18990"/>
    <cellStyle name="Normalny 6 3 2 2 4 3 3 2" xfId="45246"/>
    <cellStyle name="Normalny 6 3 2 2 4 3 4" xfId="32157"/>
    <cellStyle name="Normalny 6 3 2 2 4 4" xfId="12339"/>
    <cellStyle name="Normalny 6 3 2 2 4 4 2" xfId="25569"/>
    <cellStyle name="Normalny 6 3 2 2 4 4 2 2" xfId="51764"/>
    <cellStyle name="Normalny 6 3 2 2 4 4 3" xfId="38686"/>
    <cellStyle name="Normalny 6 3 2 2 4 5" xfId="18987"/>
    <cellStyle name="Normalny 6 3 2 2 4 5 2" xfId="45243"/>
    <cellStyle name="Normalny 6 3 2 2 4 6" xfId="32154"/>
    <cellStyle name="Normalny 6 3 2 2 5" xfId="5624"/>
    <cellStyle name="Normalny 6 3 2 2 5 2" xfId="5625"/>
    <cellStyle name="Normalny 6 3 2 2 5 2 2" xfId="12344"/>
    <cellStyle name="Normalny 6 3 2 2 5 2 2 2" xfId="25574"/>
    <cellStyle name="Normalny 6 3 2 2 5 2 2 2 2" xfId="51769"/>
    <cellStyle name="Normalny 6 3 2 2 5 2 2 3" xfId="38691"/>
    <cellStyle name="Normalny 6 3 2 2 5 2 3" xfId="18992"/>
    <cellStyle name="Normalny 6 3 2 2 5 2 3 2" xfId="45248"/>
    <cellStyle name="Normalny 6 3 2 2 5 2 4" xfId="32159"/>
    <cellStyle name="Normalny 6 3 2 2 5 3" xfId="12343"/>
    <cellStyle name="Normalny 6 3 2 2 5 3 2" xfId="25573"/>
    <cellStyle name="Normalny 6 3 2 2 5 3 2 2" xfId="51768"/>
    <cellStyle name="Normalny 6 3 2 2 5 3 3" xfId="38690"/>
    <cellStyle name="Normalny 6 3 2 2 5 4" xfId="18991"/>
    <cellStyle name="Normalny 6 3 2 2 5 4 2" xfId="45247"/>
    <cellStyle name="Normalny 6 3 2 2 5 5" xfId="32158"/>
    <cellStyle name="Normalny 6 3 2 2 6" xfId="5626"/>
    <cellStyle name="Normalny 6 3 2 2 6 2" xfId="12345"/>
    <cellStyle name="Normalny 6 3 2 2 6 2 2" xfId="25575"/>
    <cellStyle name="Normalny 6 3 2 2 6 2 2 2" xfId="51770"/>
    <cellStyle name="Normalny 6 3 2 2 6 2 3" xfId="38692"/>
    <cellStyle name="Normalny 6 3 2 2 6 3" xfId="18993"/>
    <cellStyle name="Normalny 6 3 2 2 6 3 2" xfId="45249"/>
    <cellStyle name="Normalny 6 3 2 2 6 4" xfId="32160"/>
    <cellStyle name="Normalny 6 3 2 2 7" xfId="12314"/>
    <cellStyle name="Normalny 6 3 2 2 7 2" xfId="25544"/>
    <cellStyle name="Normalny 6 3 2 2 7 2 2" xfId="51739"/>
    <cellStyle name="Normalny 6 3 2 2 7 3" xfId="38661"/>
    <cellStyle name="Normalny 6 3 2 2 8" xfId="18962"/>
    <cellStyle name="Normalny 6 3 2 2 8 2" xfId="45218"/>
    <cellStyle name="Normalny 6 3 2 2 9" xfId="32129"/>
    <cellStyle name="Normalny 6 3 2 3" xfId="5627"/>
    <cellStyle name="Normalny 6 3 2 3 2" xfId="5628"/>
    <cellStyle name="Normalny 6 3 2 3 2 2" xfId="5629"/>
    <cellStyle name="Normalny 6 3 2 3 2 2 2" xfId="5630"/>
    <cellStyle name="Normalny 6 3 2 3 2 2 2 2" xfId="5631"/>
    <cellStyle name="Normalny 6 3 2 3 2 2 2 2 2" xfId="12350"/>
    <cellStyle name="Normalny 6 3 2 3 2 2 2 2 2 2" xfId="25580"/>
    <cellStyle name="Normalny 6 3 2 3 2 2 2 2 2 2 2" xfId="51775"/>
    <cellStyle name="Normalny 6 3 2 3 2 2 2 2 2 3" xfId="38697"/>
    <cellStyle name="Normalny 6 3 2 3 2 2 2 2 3" xfId="18998"/>
    <cellStyle name="Normalny 6 3 2 3 2 2 2 2 3 2" xfId="45254"/>
    <cellStyle name="Normalny 6 3 2 3 2 2 2 2 4" xfId="32165"/>
    <cellStyle name="Normalny 6 3 2 3 2 2 2 3" xfId="12349"/>
    <cellStyle name="Normalny 6 3 2 3 2 2 2 3 2" xfId="25579"/>
    <cellStyle name="Normalny 6 3 2 3 2 2 2 3 2 2" xfId="51774"/>
    <cellStyle name="Normalny 6 3 2 3 2 2 2 3 3" xfId="38696"/>
    <cellStyle name="Normalny 6 3 2 3 2 2 2 4" xfId="18997"/>
    <cellStyle name="Normalny 6 3 2 3 2 2 2 4 2" xfId="45253"/>
    <cellStyle name="Normalny 6 3 2 3 2 2 2 5" xfId="32164"/>
    <cellStyle name="Normalny 6 3 2 3 2 2 3" xfId="5632"/>
    <cellStyle name="Normalny 6 3 2 3 2 2 3 2" xfId="12351"/>
    <cellStyle name="Normalny 6 3 2 3 2 2 3 2 2" xfId="25581"/>
    <cellStyle name="Normalny 6 3 2 3 2 2 3 2 2 2" xfId="51776"/>
    <cellStyle name="Normalny 6 3 2 3 2 2 3 2 3" xfId="38698"/>
    <cellStyle name="Normalny 6 3 2 3 2 2 3 3" xfId="18999"/>
    <cellStyle name="Normalny 6 3 2 3 2 2 3 3 2" xfId="45255"/>
    <cellStyle name="Normalny 6 3 2 3 2 2 3 4" xfId="32166"/>
    <cellStyle name="Normalny 6 3 2 3 2 2 4" xfId="12348"/>
    <cellStyle name="Normalny 6 3 2 3 2 2 4 2" xfId="25578"/>
    <cellStyle name="Normalny 6 3 2 3 2 2 4 2 2" xfId="51773"/>
    <cellStyle name="Normalny 6 3 2 3 2 2 4 3" xfId="38695"/>
    <cellStyle name="Normalny 6 3 2 3 2 2 5" xfId="18996"/>
    <cellStyle name="Normalny 6 3 2 3 2 2 5 2" xfId="45252"/>
    <cellStyle name="Normalny 6 3 2 3 2 2 6" xfId="32163"/>
    <cellStyle name="Normalny 6 3 2 3 2 3" xfId="5633"/>
    <cellStyle name="Normalny 6 3 2 3 2 3 2" xfId="5634"/>
    <cellStyle name="Normalny 6 3 2 3 2 3 2 2" xfId="12353"/>
    <cellStyle name="Normalny 6 3 2 3 2 3 2 2 2" xfId="25583"/>
    <cellStyle name="Normalny 6 3 2 3 2 3 2 2 2 2" xfId="51778"/>
    <cellStyle name="Normalny 6 3 2 3 2 3 2 2 3" xfId="38700"/>
    <cellStyle name="Normalny 6 3 2 3 2 3 2 3" xfId="19001"/>
    <cellStyle name="Normalny 6 3 2 3 2 3 2 3 2" xfId="45257"/>
    <cellStyle name="Normalny 6 3 2 3 2 3 2 4" xfId="32168"/>
    <cellStyle name="Normalny 6 3 2 3 2 3 3" xfId="12352"/>
    <cellStyle name="Normalny 6 3 2 3 2 3 3 2" xfId="25582"/>
    <cellStyle name="Normalny 6 3 2 3 2 3 3 2 2" xfId="51777"/>
    <cellStyle name="Normalny 6 3 2 3 2 3 3 3" xfId="38699"/>
    <cellStyle name="Normalny 6 3 2 3 2 3 4" xfId="19000"/>
    <cellStyle name="Normalny 6 3 2 3 2 3 4 2" xfId="45256"/>
    <cellStyle name="Normalny 6 3 2 3 2 3 5" xfId="32167"/>
    <cellStyle name="Normalny 6 3 2 3 2 4" xfId="5635"/>
    <cellStyle name="Normalny 6 3 2 3 2 4 2" xfId="12354"/>
    <cellStyle name="Normalny 6 3 2 3 2 4 2 2" xfId="25584"/>
    <cellStyle name="Normalny 6 3 2 3 2 4 2 2 2" xfId="51779"/>
    <cellStyle name="Normalny 6 3 2 3 2 4 2 3" xfId="38701"/>
    <cellStyle name="Normalny 6 3 2 3 2 4 3" xfId="19002"/>
    <cellStyle name="Normalny 6 3 2 3 2 4 3 2" xfId="45258"/>
    <cellStyle name="Normalny 6 3 2 3 2 4 4" xfId="32169"/>
    <cellStyle name="Normalny 6 3 2 3 2 5" xfId="12347"/>
    <cellStyle name="Normalny 6 3 2 3 2 5 2" xfId="25577"/>
    <cellStyle name="Normalny 6 3 2 3 2 5 2 2" xfId="51772"/>
    <cellStyle name="Normalny 6 3 2 3 2 5 3" xfId="38694"/>
    <cellStyle name="Normalny 6 3 2 3 2 6" xfId="18995"/>
    <cellStyle name="Normalny 6 3 2 3 2 6 2" xfId="45251"/>
    <cellStyle name="Normalny 6 3 2 3 2 7" xfId="32162"/>
    <cellStyle name="Normalny 6 3 2 3 3" xfId="5636"/>
    <cellStyle name="Normalny 6 3 2 3 3 2" xfId="5637"/>
    <cellStyle name="Normalny 6 3 2 3 3 2 2" xfId="5638"/>
    <cellStyle name="Normalny 6 3 2 3 3 2 2 2" xfId="12357"/>
    <cellStyle name="Normalny 6 3 2 3 3 2 2 2 2" xfId="25587"/>
    <cellStyle name="Normalny 6 3 2 3 3 2 2 2 2 2" xfId="51782"/>
    <cellStyle name="Normalny 6 3 2 3 3 2 2 2 3" xfId="38704"/>
    <cellStyle name="Normalny 6 3 2 3 3 2 2 3" xfId="19005"/>
    <cellStyle name="Normalny 6 3 2 3 3 2 2 3 2" xfId="45261"/>
    <cellStyle name="Normalny 6 3 2 3 3 2 2 4" xfId="32172"/>
    <cellStyle name="Normalny 6 3 2 3 3 2 3" xfId="12356"/>
    <cellStyle name="Normalny 6 3 2 3 3 2 3 2" xfId="25586"/>
    <cellStyle name="Normalny 6 3 2 3 3 2 3 2 2" xfId="51781"/>
    <cellStyle name="Normalny 6 3 2 3 3 2 3 3" xfId="38703"/>
    <cellStyle name="Normalny 6 3 2 3 3 2 4" xfId="19004"/>
    <cellStyle name="Normalny 6 3 2 3 3 2 4 2" xfId="45260"/>
    <cellStyle name="Normalny 6 3 2 3 3 2 5" xfId="32171"/>
    <cellStyle name="Normalny 6 3 2 3 3 3" xfId="5639"/>
    <cellStyle name="Normalny 6 3 2 3 3 3 2" xfId="12358"/>
    <cellStyle name="Normalny 6 3 2 3 3 3 2 2" xfId="25588"/>
    <cellStyle name="Normalny 6 3 2 3 3 3 2 2 2" xfId="51783"/>
    <cellStyle name="Normalny 6 3 2 3 3 3 2 3" xfId="38705"/>
    <cellStyle name="Normalny 6 3 2 3 3 3 3" xfId="19006"/>
    <cellStyle name="Normalny 6 3 2 3 3 3 3 2" xfId="45262"/>
    <cellStyle name="Normalny 6 3 2 3 3 3 4" xfId="32173"/>
    <cellStyle name="Normalny 6 3 2 3 3 4" xfId="12355"/>
    <cellStyle name="Normalny 6 3 2 3 3 4 2" xfId="25585"/>
    <cellStyle name="Normalny 6 3 2 3 3 4 2 2" xfId="51780"/>
    <cellStyle name="Normalny 6 3 2 3 3 4 3" xfId="38702"/>
    <cellStyle name="Normalny 6 3 2 3 3 5" xfId="19003"/>
    <cellStyle name="Normalny 6 3 2 3 3 5 2" xfId="45259"/>
    <cellStyle name="Normalny 6 3 2 3 3 6" xfId="32170"/>
    <cellStyle name="Normalny 6 3 2 3 4" xfId="5640"/>
    <cellStyle name="Normalny 6 3 2 3 4 2" xfId="5641"/>
    <cellStyle name="Normalny 6 3 2 3 4 2 2" xfId="12360"/>
    <cellStyle name="Normalny 6 3 2 3 4 2 2 2" xfId="25590"/>
    <cellStyle name="Normalny 6 3 2 3 4 2 2 2 2" xfId="51785"/>
    <cellStyle name="Normalny 6 3 2 3 4 2 2 3" xfId="38707"/>
    <cellStyle name="Normalny 6 3 2 3 4 2 3" xfId="19008"/>
    <cellStyle name="Normalny 6 3 2 3 4 2 3 2" xfId="45264"/>
    <cellStyle name="Normalny 6 3 2 3 4 2 4" xfId="32175"/>
    <cellStyle name="Normalny 6 3 2 3 4 3" xfId="12359"/>
    <cellStyle name="Normalny 6 3 2 3 4 3 2" xfId="25589"/>
    <cellStyle name="Normalny 6 3 2 3 4 3 2 2" xfId="51784"/>
    <cellStyle name="Normalny 6 3 2 3 4 3 3" xfId="38706"/>
    <cellStyle name="Normalny 6 3 2 3 4 4" xfId="19007"/>
    <cellStyle name="Normalny 6 3 2 3 4 4 2" xfId="45263"/>
    <cellStyle name="Normalny 6 3 2 3 4 5" xfId="32174"/>
    <cellStyle name="Normalny 6 3 2 3 5" xfId="5642"/>
    <cellStyle name="Normalny 6 3 2 3 5 2" xfId="12361"/>
    <cellStyle name="Normalny 6 3 2 3 5 2 2" xfId="25591"/>
    <cellStyle name="Normalny 6 3 2 3 5 2 2 2" xfId="51786"/>
    <cellStyle name="Normalny 6 3 2 3 5 2 3" xfId="38708"/>
    <cellStyle name="Normalny 6 3 2 3 5 3" xfId="19009"/>
    <cellStyle name="Normalny 6 3 2 3 5 3 2" xfId="45265"/>
    <cellStyle name="Normalny 6 3 2 3 5 4" xfId="32176"/>
    <cellStyle name="Normalny 6 3 2 3 6" xfId="12346"/>
    <cellStyle name="Normalny 6 3 2 3 6 2" xfId="25576"/>
    <cellStyle name="Normalny 6 3 2 3 6 2 2" xfId="51771"/>
    <cellStyle name="Normalny 6 3 2 3 6 3" xfId="38693"/>
    <cellStyle name="Normalny 6 3 2 3 7" xfId="18994"/>
    <cellStyle name="Normalny 6 3 2 3 7 2" xfId="45250"/>
    <cellStyle name="Normalny 6 3 2 3 8" xfId="32161"/>
    <cellStyle name="Normalny 6 3 2 4" xfId="5643"/>
    <cellStyle name="Normalny 6 3 2 4 2" xfId="5644"/>
    <cellStyle name="Normalny 6 3 2 4 2 2" xfId="5645"/>
    <cellStyle name="Normalny 6 3 2 4 2 2 2" xfId="5646"/>
    <cellStyle name="Normalny 6 3 2 4 2 2 2 2" xfId="12365"/>
    <cellStyle name="Normalny 6 3 2 4 2 2 2 2 2" xfId="25595"/>
    <cellStyle name="Normalny 6 3 2 4 2 2 2 2 2 2" xfId="51790"/>
    <cellStyle name="Normalny 6 3 2 4 2 2 2 2 3" xfId="38712"/>
    <cellStyle name="Normalny 6 3 2 4 2 2 2 3" xfId="19013"/>
    <cellStyle name="Normalny 6 3 2 4 2 2 2 3 2" xfId="45269"/>
    <cellStyle name="Normalny 6 3 2 4 2 2 2 4" xfId="32180"/>
    <cellStyle name="Normalny 6 3 2 4 2 2 3" xfId="12364"/>
    <cellStyle name="Normalny 6 3 2 4 2 2 3 2" xfId="25594"/>
    <cellStyle name="Normalny 6 3 2 4 2 2 3 2 2" xfId="51789"/>
    <cellStyle name="Normalny 6 3 2 4 2 2 3 3" xfId="38711"/>
    <cellStyle name="Normalny 6 3 2 4 2 2 4" xfId="19012"/>
    <cellStyle name="Normalny 6 3 2 4 2 2 4 2" xfId="45268"/>
    <cellStyle name="Normalny 6 3 2 4 2 2 5" xfId="32179"/>
    <cellStyle name="Normalny 6 3 2 4 2 3" xfId="5647"/>
    <cellStyle name="Normalny 6 3 2 4 2 3 2" xfId="12366"/>
    <cellStyle name="Normalny 6 3 2 4 2 3 2 2" xfId="25596"/>
    <cellStyle name="Normalny 6 3 2 4 2 3 2 2 2" xfId="51791"/>
    <cellStyle name="Normalny 6 3 2 4 2 3 2 3" xfId="38713"/>
    <cellStyle name="Normalny 6 3 2 4 2 3 3" xfId="19014"/>
    <cellStyle name="Normalny 6 3 2 4 2 3 3 2" xfId="45270"/>
    <cellStyle name="Normalny 6 3 2 4 2 3 4" xfId="32181"/>
    <cellStyle name="Normalny 6 3 2 4 2 4" xfId="12363"/>
    <cellStyle name="Normalny 6 3 2 4 2 4 2" xfId="25593"/>
    <cellStyle name="Normalny 6 3 2 4 2 4 2 2" xfId="51788"/>
    <cellStyle name="Normalny 6 3 2 4 2 4 3" xfId="38710"/>
    <cellStyle name="Normalny 6 3 2 4 2 5" xfId="19011"/>
    <cellStyle name="Normalny 6 3 2 4 2 5 2" xfId="45267"/>
    <cellStyle name="Normalny 6 3 2 4 2 6" xfId="32178"/>
    <cellStyle name="Normalny 6 3 2 4 3" xfId="5648"/>
    <cellStyle name="Normalny 6 3 2 4 3 2" xfId="5649"/>
    <cellStyle name="Normalny 6 3 2 4 3 2 2" xfId="12368"/>
    <cellStyle name="Normalny 6 3 2 4 3 2 2 2" xfId="25598"/>
    <cellStyle name="Normalny 6 3 2 4 3 2 2 2 2" xfId="51793"/>
    <cellStyle name="Normalny 6 3 2 4 3 2 2 3" xfId="38715"/>
    <cellStyle name="Normalny 6 3 2 4 3 2 3" xfId="19016"/>
    <cellStyle name="Normalny 6 3 2 4 3 2 3 2" xfId="45272"/>
    <cellStyle name="Normalny 6 3 2 4 3 2 4" xfId="32183"/>
    <cellStyle name="Normalny 6 3 2 4 3 3" xfId="12367"/>
    <cellStyle name="Normalny 6 3 2 4 3 3 2" xfId="25597"/>
    <cellStyle name="Normalny 6 3 2 4 3 3 2 2" xfId="51792"/>
    <cellStyle name="Normalny 6 3 2 4 3 3 3" xfId="38714"/>
    <cellStyle name="Normalny 6 3 2 4 3 4" xfId="19015"/>
    <cellStyle name="Normalny 6 3 2 4 3 4 2" xfId="45271"/>
    <cellStyle name="Normalny 6 3 2 4 3 5" xfId="32182"/>
    <cellStyle name="Normalny 6 3 2 4 4" xfId="5650"/>
    <cellStyle name="Normalny 6 3 2 4 4 2" xfId="12369"/>
    <cellStyle name="Normalny 6 3 2 4 4 2 2" xfId="25599"/>
    <cellStyle name="Normalny 6 3 2 4 4 2 2 2" xfId="51794"/>
    <cellStyle name="Normalny 6 3 2 4 4 2 3" xfId="38716"/>
    <cellStyle name="Normalny 6 3 2 4 4 3" xfId="19017"/>
    <cellStyle name="Normalny 6 3 2 4 4 3 2" xfId="45273"/>
    <cellStyle name="Normalny 6 3 2 4 4 4" xfId="32184"/>
    <cellStyle name="Normalny 6 3 2 4 5" xfId="12362"/>
    <cellStyle name="Normalny 6 3 2 4 5 2" xfId="25592"/>
    <cellStyle name="Normalny 6 3 2 4 5 2 2" xfId="51787"/>
    <cellStyle name="Normalny 6 3 2 4 5 3" xfId="38709"/>
    <cellStyle name="Normalny 6 3 2 4 6" xfId="19010"/>
    <cellStyle name="Normalny 6 3 2 4 6 2" xfId="45266"/>
    <cellStyle name="Normalny 6 3 2 4 7" xfId="32177"/>
    <cellStyle name="Normalny 6 3 2 5" xfId="5651"/>
    <cellStyle name="Normalny 6 3 2 5 2" xfId="5652"/>
    <cellStyle name="Normalny 6 3 2 5 2 2" xfId="5653"/>
    <cellStyle name="Normalny 6 3 2 5 2 2 2" xfId="12372"/>
    <cellStyle name="Normalny 6 3 2 5 2 2 2 2" xfId="25602"/>
    <cellStyle name="Normalny 6 3 2 5 2 2 2 2 2" xfId="51797"/>
    <cellStyle name="Normalny 6 3 2 5 2 2 2 3" xfId="38719"/>
    <cellStyle name="Normalny 6 3 2 5 2 2 3" xfId="19020"/>
    <cellStyle name="Normalny 6 3 2 5 2 2 3 2" xfId="45276"/>
    <cellStyle name="Normalny 6 3 2 5 2 2 4" xfId="32187"/>
    <cellStyle name="Normalny 6 3 2 5 2 3" xfId="12371"/>
    <cellStyle name="Normalny 6 3 2 5 2 3 2" xfId="25601"/>
    <cellStyle name="Normalny 6 3 2 5 2 3 2 2" xfId="51796"/>
    <cellStyle name="Normalny 6 3 2 5 2 3 3" xfId="38718"/>
    <cellStyle name="Normalny 6 3 2 5 2 4" xfId="19019"/>
    <cellStyle name="Normalny 6 3 2 5 2 4 2" xfId="45275"/>
    <cellStyle name="Normalny 6 3 2 5 2 5" xfId="32186"/>
    <cellStyle name="Normalny 6 3 2 5 3" xfId="5654"/>
    <cellStyle name="Normalny 6 3 2 5 3 2" xfId="12373"/>
    <cellStyle name="Normalny 6 3 2 5 3 2 2" xfId="25603"/>
    <cellStyle name="Normalny 6 3 2 5 3 2 2 2" xfId="51798"/>
    <cellStyle name="Normalny 6 3 2 5 3 2 3" xfId="38720"/>
    <cellStyle name="Normalny 6 3 2 5 3 3" xfId="19021"/>
    <cellStyle name="Normalny 6 3 2 5 3 3 2" xfId="45277"/>
    <cellStyle name="Normalny 6 3 2 5 3 4" xfId="32188"/>
    <cellStyle name="Normalny 6 3 2 5 4" xfId="12370"/>
    <cellStyle name="Normalny 6 3 2 5 4 2" xfId="25600"/>
    <cellStyle name="Normalny 6 3 2 5 4 2 2" xfId="51795"/>
    <cellStyle name="Normalny 6 3 2 5 4 3" xfId="38717"/>
    <cellStyle name="Normalny 6 3 2 5 5" xfId="19018"/>
    <cellStyle name="Normalny 6 3 2 5 5 2" xfId="45274"/>
    <cellStyle name="Normalny 6 3 2 5 6" xfId="32185"/>
    <cellStyle name="Normalny 6 3 2 6" xfId="5655"/>
    <cellStyle name="Normalny 6 3 2 6 2" xfId="5656"/>
    <cellStyle name="Normalny 6 3 2 6 2 2" xfId="12375"/>
    <cellStyle name="Normalny 6 3 2 6 2 2 2" xfId="25605"/>
    <cellStyle name="Normalny 6 3 2 6 2 2 2 2" xfId="51800"/>
    <cellStyle name="Normalny 6 3 2 6 2 2 3" xfId="38722"/>
    <cellStyle name="Normalny 6 3 2 6 2 3" xfId="19023"/>
    <cellStyle name="Normalny 6 3 2 6 2 3 2" xfId="45279"/>
    <cellStyle name="Normalny 6 3 2 6 2 4" xfId="32190"/>
    <cellStyle name="Normalny 6 3 2 6 3" xfId="12374"/>
    <cellStyle name="Normalny 6 3 2 6 3 2" xfId="25604"/>
    <cellStyle name="Normalny 6 3 2 6 3 2 2" xfId="51799"/>
    <cellStyle name="Normalny 6 3 2 6 3 3" xfId="38721"/>
    <cellStyle name="Normalny 6 3 2 6 4" xfId="19022"/>
    <cellStyle name="Normalny 6 3 2 6 4 2" xfId="45278"/>
    <cellStyle name="Normalny 6 3 2 6 5" xfId="32189"/>
    <cellStyle name="Normalny 6 3 2 7" xfId="5657"/>
    <cellStyle name="Normalny 6 3 2 7 2" xfId="12376"/>
    <cellStyle name="Normalny 6 3 2 7 2 2" xfId="25606"/>
    <cellStyle name="Normalny 6 3 2 7 2 2 2" xfId="51801"/>
    <cellStyle name="Normalny 6 3 2 7 2 3" xfId="38723"/>
    <cellStyle name="Normalny 6 3 2 7 3" xfId="19024"/>
    <cellStyle name="Normalny 6 3 2 7 3 2" xfId="45280"/>
    <cellStyle name="Normalny 6 3 2 7 4" xfId="32191"/>
    <cellStyle name="Normalny 6 3 2 8" xfId="12313"/>
    <cellStyle name="Normalny 6 3 2 8 2" xfId="25543"/>
    <cellStyle name="Normalny 6 3 2 8 2 2" xfId="51738"/>
    <cellStyle name="Normalny 6 3 2 8 3" xfId="38660"/>
    <cellStyle name="Normalny 6 3 2 9" xfId="18961"/>
    <cellStyle name="Normalny 6 3 2 9 2" xfId="45217"/>
    <cellStyle name="Normalny 6 3 3" xfId="5658"/>
    <cellStyle name="Normalny 6 3 3 2" xfId="5659"/>
    <cellStyle name="Normalny 6 3 3 2 2" xfId="5660"/>
    <cellStyle name="Normalny 6 3 3 2 2 2" xfId="5661"/>
    <cellStyle name="Normalny 6 3 3 2 2 2 2" xfId="5662"/>
    <cellStyle name="Normalny 6 3 3 2 2 2 2 2" xfId="5663"/>
    <cellStyle name="Normalny 6 3 3 2 2 2 2 2 2" xfId="12382"/>
    <cellStyle name="Normalny 6 3 3 2 2 2 2 2 2 2" xfId="25612"/>
    <cellStyle name="Normalny 6 3 3 2 2 2 2 2 2 2 2" xfId="51807"/>
    <cellStyle name="Normalny 6 3 3 2 2 2 2 2 2 3" xfId="38729"/>
    <cellStyle name="Normalny 6 3 3 2 2 2 2 2 3" xfId="19030"/>
    <cellStyle name="Normalny 6 3 3 2 2 2 2 2 3 2" xfId="45286"/>
    <cellStyle name="Normalny 6 3 3 2 2 2 2 2 4" xfId="32197"/>
    <cellStyle name="Normalny 6 3 3 2 2 2 2 3" xfId="12381"/>
    <cellStyle name="Normalny 6 3 3 2 2 2 2 3 2" xfId="25611"/>
    <cellStyle name="Normalny 6 3 3 2 2 2 2 3 2 2" xfId="51806"/>
    <cellStyle name="Normalny 6 3 3 2 2 2 2 3 3" xfId="38728"/>
    <cellStyle name="Normalny 6 3 3 2 2 2 2 4" xfId="19029"/>
    <cellStyle name="Normalny 6 3 3 2 2 2 2 4 2" xfId="45285"/>
    <cellStyle name="Normalny 6 3 3 2 2 2 2 5" xfId="32196"/>
    <cellStyle name="Normalny 6 3 3 2 2 2 3" xfId="5664"/>
    <cellStyle name="Normalny 6 3 3 2 2 2 3 2" xfId="12383"/>
    <cellStyle name="Normalny 6 3 3 2 2 2 3 2 2" xfId="25613"/>
    <cellStyle name="Normalny 6 3 3 2 2 2 3 2 2 2" xfId="51808"/>
    <cellStyle name="Normalny 6 3 3 2 2 2 3 2 3" xfId="38730"/>
    <cellStyle name="Normalny 6 3 3 2 2 2 3 3" xfId="19031"/>
    <cellStyle name="Normalny 6 3 3 2 2 2 3 3 2" xfId="45287"/>
    <cellStyle name="Normalny 6 3 3 2 2 2 3 4" xfId="32198"/>
    <cellStyle name="Normalny 6 3 3 2 2 2 4" xfId="12380"/>
    <cellStyle name="Normalny 6 3 3 2 2 2 4 2" xfId="25610"/>
    <cellStyle name="Normalny 6 3 3 2 2 2 4 2 2" xfId="51805"/>
    <cellStyle name="Normalny 6 3 3 2 2 2 4 3" xfId="38727"/>
    <cellStyle name="Normalny 6 3 3 2 2 2 5" xfId="19028"/>
    <cellStyle name="Normalny 6 3 3 2 2 2 5 2" xfId="45284"/>
    <cellStyle name="Normalny 6 3 3 2 2 2 6" xfId="32195"/>
    <cellStyle name="Normalny 6 3 3 2 2 3" xfId="5665"/>
    <cellStyle name="Normalny 6 3 3 2 2 3 2" xfId="5666"/>
    <cellStyle name="Normalny 6 3 3 2 2 3 2 2" xfId="12385"/>
    <cellStyle name="Normalny 6 3 3 2 2 3 2 2 2" xfId="25615"/>
    <cellStyle name="Normalny 6 3 3 2 2 3 2 2 2 2" xfId="51810"/>
    <cellStyle name="Normalny 6 3 3 2 2 3 2 2 3" xfId="38732"/>
    <cellStyle name="Normalny 6 3 3 2 2 3 2 3" xfId="19033"/>
    <cellStyle name="Normalny 6 3 3 2 2 3 2 3 2" xfId="45289"/>
    <cellStyle name="Normalny 6 3 3 2 2 3 2 4" xfId="32200"/>
    <cellStyle name="Normalny 6 3 3 2 2 3 3" xfId="12384"/>
    <cellStyle name="Normalny 6 3 3 2 2 3 3 2" xfId="25614"/>
    <cellStyle name="Normalny 6 3 3 2 2 3 3 2 2" xfId="51809"/>
    <cellStyle name="Normalny 6 3 3 2 2 3 3 3" xfId="38731"/>
    <cellStyle name="Normalny 6 3 3 2 2 3 4" xfId="19032"/>
    <cellStyle name="Normalny 6 3 3 2 2 3 4 2" xfId="45288"/>
    <cellStyle name="Normalny 6 3 3 2 2 3 5" xfId="32199"/>
    <cellStyle name="Normalny 6 3 3 2 2 4" xfId="5667"/>
    <cellStyle name="Normalny 6 3 3 2 2 4 2" xfId="12386"/>
    <cellStyle name="Normalny 6 3 3 2 2 4 2 2" xfId="25616"/>
    <cellStyle name="Normalny 6 3 3 2 2 4 2 2 2" xfId="51811"/>
    <cellStyle name="Normalny 6 3 3 2 2 4 2 3" xfId="38733"/>
    <cellStyle name="Normalny 6 3 3 2 2 4 3" xfId="19034"/>
    <cellStyle name="Normalny 6 3 3 2 2 4 3 2" xfId="45290"/>
    <cellStyle name="Normalny 6 3 3 2 2 4 4" xfId="32201"/>
    <cellStyle name="Normalny 6 3 3 2 2 5" xfId="12379"/>
    <cellStyle name="Normalny 6 3 3 2 2 5 2" xfId="25609"/>
    <cellStyle name="Normalny 6 3 3 2 2 5 2 2" xfId="51804"/>
    <cellStyle name="Normalny 6 3 3 2 2 5 3" xfId="38726"/>
    <cellStyle name="Normalny 6 3 3 2 2 6" xfId="19027"/>
    <cellStyle name="Normalny 6 3 3 2 2 6 2" xfId="45283"/>
    <cellStyle name="Normalny 6 3 3 2 2 7" xfId="32194"/>
    <cellStyle name="Normalny 6 3 3 2 3" xfId="5668"/>
    <cellStyle name="Normalny 6 3 3 2 3 2" xfId="5669"/>
    <cellStyle name="Normalny 6 3 3 2 3 2 2" xfId="5670"/>
    <cellStyle name="Normalny 6 3 3 2 3 2 2 2" xfId="12389"/>
    <cellStyle name="Normalny 6 3 3 2 3 2 2 2 2" xfId="25619"/>
    <cellStyle name="Normalny 6 3 3 2 3 2 2 2 2 2" xfId="51814"/>
    <cellStyle name="Normalny 6 3 3 2 3 2 2 2 3" xfId="38736"/>
    <cellStyle name="Normalny 6 3 3 2 3 2 2 3" xfId="19037"/>
    <cellStyle name="Normalny 6 3 3 2 3 2 2 3 2" xfId="45293"/>
    <cellStyle name="Normalny 6 3 3 2 3 2 2 4" xfId="32204"/>
    <cellStyle name="Normalny 6 3 3 2 3 2 3" xfId="12388"/>
    <cellStyle name="Normalny 6 3 3 2 3 2 3 2" xfId="25618"/>
    <cellStyle name="Normalny 6 3 3 2 3 2 3 2 2" xfId="51813"/>
    <cellStyle name="Normalny 6 3 3 2 3 2 3 3" xfId="38735"/>
    <cellStyle name="Normalny 6 3 3 2 3 2 4" xfId="19036"/>
    <cellStyle name="Normalny 6 3 3 2 3 2 4 2" xfId="45292"/>
    <cellStyle name="Normalny 6 3 3 2 3 2 5" xfId="32203"/>
    <cellStyle name="Normalny 6 3 3 2 3 3" xfId="5671"/>
    <cellStyle name="Normalny 6 3 3 2 3 3 2" xfId="12390"/>
    <cellStyle name="Normalny 6 3 3 2 3 3 2 2" xfId="25620"/>
    <cellStyle name="Normalny 6 3 3 2 3 3 2 2 2" xfId="51815"/>
    <cellStyle name="Normalny 6 3 3 2 3 3 2 3" xfId="38737"/>
    <cellStyle name="Normalny 6 3 3 2 3 3 3" xfId="19038"/>
    <cellStyle name="Normalny 6 3 3 2 3 3 3 2" xfId="45294"/>
    <cellStyle name="Normalny 6 3 3 2 3 3 4" xfId="32205"/>
    <cellStyle name="Normalny 6 3 3 2 3 4" xfId="12387"/>
    <cellStyle name="Normalny 6 3 3 2 3 4 2" xfId="25617"/>
    <cellStyle name="Normalny 6 3 3 2 3 4 2 2" xfId="51812"/>
    <cellStyle name="Normalny 6 3 3 2 3 4 3" xfId="38734"/>
    <cellStyle name="Normalny 6 3 3 2 3 5" xfId="19035"/>
    <cellStyle name="Normalny 6 3 3 2 3 5 2" xfId="45291"/>
    <cellStyle name="Normalny 6 3 3 2 3 6" xfId="32202"/>
    <cellStyle name="Normalny 6 3 3 2 4" xfId="5672"/>
    <cellStyle name="Normalny 6 3 3 2 4 2" xfId="5673"/>
    <cellStyle name="Normalny 6 3 3 2 4 2 2" xfId="12392"/>
    <cellStyle name="Normalny 6 3 3 2 4 2 2 2" xfId="25622"/>
    <cellStyle name="Normalny 6 3 3 2 4 2 2 2 2" xfId="51817"/>
    <cellStyle name="Normalny 6 3 3 2 4 2 2 3" xfId="38739"/>
    <cellStyle name="Normalny 6 3 3 2 4 2 3" xfId="19040"/>
    <cellStyle name="Normalny 6 3 3 2 4 2 3 2" xfId="45296"/>
    <cellStyle name="Normalny 6 3 3 2 4 2 4" xfId="32207"/>
    <cellStyle name="Normalny 6 3 3 2 4 3" xfId="12391"/>
    <cellStyle name="Normalny 6 3 3 2 4 3 2" xfId="25621"/>
    <cellStyle name="Normalny 6 3 3 2 4 3 2 2" xfId="51816"/>
    <cellStyle name="Normalny 6 3 3 2 4 3 3" xfId="38738"/>
    <cellStyle name="Normalny 6 3 3 2 4 4" xfId="19039"/>
    <cellStyle name="Normalny 6 3 3 2 4 4 2" xfId="45295"/>
    <cellStyle name="Normalny 6 3 3 2 4 5" xfId="32206"/>
    <cellStyle name="Normalny 6 3 3 2 5" xfId="5674"/>
    <cellStyle name="Normalny 6 3 3 2 5 2" xfId="12393"/>
    <cellStyle name="Normalny 6 3 3 2 5 2 2" xfId="25623"/>
    <cellStyle name="Normalny 6 3 3 2 5 2 2 2" xfId="51818"/>
    <cellStyle name="Normalny 6 3 3 2 5 2 3" xfId="38740"/>
    <cellStyle name="Normalny 6 3 3 2 5 3" xfId="19041"/>
    <cellStyle name="Normalny 6 3 3 2 5 3 2" xfId="45297"/>
    <cellStyle name="Normalny 6 3 3 2 5 4" xfId="32208"/>
    <cellStyle name="Normalny 6 3 3 2 6" xfId="12378"/>
    <cellStyle name="Normalny 6 3 3 2 6 2" xfId="25608"/>
    <cellStyle name="Normalny 6 3 3 2 6 2 2" xfId="51803"/>
    <cellStyle name="Normalny 6 3 3 2 6 3" xfId="38725"/>
    <cellStyle name="Normalny 6 3 3 2 7" xfId="19026"/>
    <cellStyle name="Normalny 6 3 3 2 7 2" xfId="45282"/>
    <cellStyle name="Normalny 6 3 3 2 8" xfId="32193"/>
    <cellStyle name="Normalny 6 3 3 3" xfId="5675"/>
    <cellStyle name="Normalny 6 3 3 3 2" xfId="5676"/>
    <cellStyle name="Normalny 6 3 3 3 2 2" xfId="5677"/>
    <cellStyle name="Normalny 6 3 3 3 2 2 2" xfId="5678"/>
    <cellStyle name="Normalny 6 3 3 3 2 2 2 2" xfId="12397"/>
    <cellStyle name="Normalny 6 3 3 3 2 2 2 2 2" xfId="25627"/>
    <cellStyle name="Normalny 6 3 3 3 2 2 2 2 2 2" xfId="51822"/>
    <cellStyle name="Normalny 6 3 3 3 2 2 2 2 3" xfId="38744"/>
    <cellStyle name="Normalny 6 3 3 3 2 2 2 3" xfId="19045"/>
    <cellStyle name="Normalny 6 3 3 3 2 2 2 3 2" xfId="45301"/>
    <cellStyle name="Normalny 6 3 3 3 2 2 2 4" xfId="32212"/>
    <cellStyle name="Normalny 6 3 3 3 2 2 3" xfId="12396"/>
    <cellStyle name="Normalny 6 3 3 3 2 2 3 2" xfId="25626"/>
    <cellStyle name="Normalny 6 3 3 3 2 2 3 2 2" xfId="51821"/>
    <cellStyle name="Normalny 6 3 3 3 2 2 3 3" xfId="38743"/>
    <cellStyle name="Normalny 6 3 3 3 2 2 4" xfId="19044"/>
    <cellStyle name="Normalny 6 3 3 3 2 2 4 2" xfId="45300"/>
    <cellStyle name="Normalny 6 3 3 3 2 2 5" xfId="32211"/>
    <cellStyle name="Normalny 6 3 3 3 2 3" xfId="5679"/>
    <cellStyle name="Normalny 6 3 3 3 2 3 2" xfId="12398"/>
    <cellStyle name="Normalny 6 3 3 3 2 3 2 2" xfId="25628"/>
    <cellStyle name="Normalny 6 3 3 3 2 3 2 2 2" xfId="51823"/>
    <cellStyle name="Normalny 6 3 3 3 2 3 2 3" xfId="38745"/>
    <cellStyle name="Normalny 6 3 3 3 2 3 3" xfId="19046"/>
    <cellStyle name="Normalny 6 3 3 3 2 3 3 2" xfId="45302"/>
    <cellStyle name="Normalny 6 3 3 3 2 3 4" xfId="32213"/>
    <cellStyle name="Normalny 6 3 3 3 2 4" xfId="12395"/>
    <cellStyle name="Normalny 6 3 3 3 2 4 2" xfId="25625"/>
    <cellStyle name="Normalny 6 3 3 3 2 4 2 2" xfId="51820"/>
    <cellStyle name="Normalny 6 3 3 3 2 4 3" xfId="38742"/>
    <cellStyle name="Normalny 6 3 3 3 2 5" xfId="19043"/>
    <cellStyle name="Normalny 6 3 3 3 2 5 2" xfId="45299"/>
    <cellStyle name="Normalny 6 3 3 3 2 6" xfId="32210"/>
    <cellStyle name="Normalny 6 3 3 3 3" xfId="5680"/>
    <cellStyle name="Normalny 6 3 3 3 3 2" xfId="5681"/>
    <cellStyle name="Normalny 6 3 3 3 3 2 2" xfId="12400"/>
    <cellStyle name="Normalny 6 3 3 3 3 2 2 2" xfId="25630"/>
    <cellStyle name="Normalny 6 3 3 3 3 2 2 2 2" xfId="51825"/>
    <cellStyle name="Normalny 6 3 3 3 3 2 2 3" xfId="38747"/>
    <cellStyle name="Normalny 6 3 3 3 3 2 3" xfId="19048"/>
    <cellStyle name="Normalny 6 3 3 3 3 2 3 2" xfId="45304"/>
    <cellStyle name="Normalny 6 3 3 3 3 2 4" xfId="32215"/>
    <cellStyle name="Normalny 6 3 3 3 3 3" xfId="12399"/>
    <cellStyle name="Normalny 6 3 3 3 3 3 2" xfId="25629"/>
    <cellStyle name="Normalny 6 3 3 3 3 3 2 2" xfId="51824"/>
    <cellStyle name="Normalny 6 3 3 3 3 3 3" xfId="38746"/>
    <cellStyle name="Normalny 6 3 3 3 3 4" xfId="19047"/>
    <cellStyle name="Normalny 6 3 3 3 3 4 2" xfId="45303"/>
    <cellStyle name="Normalny 6 3 3 3 3 5" xfId="32214"/>
    <cellStyle name="Normalny 6 3 3 3 4" xfId="5682"/>
    <cellStyle name="Normalny 6 3 3 3 4 2" xfId="12401"/>
    <cellStyle name="Normalny 6 3 3 3 4 2 2" xfId="25631"/>
    <cellStyle name="Normalny 6 3 3 3 4 2 2 2" xfId="51826"/>
    <cellStyle name="Normalny 6 3 3 3 4 2 3" xfId="38748"/>
    <cellStyle name="Normalny 6 3 3 3 4 3" xfId="19049"/>
    <cellStyle name="Normalny 6 3 3 3 4 3 2" xfId="45305"/>
    <cellStyle name="Normalny 6 3 3 3 4 4" xfId="32216"/>
    <cellStyle name="Normalny 6 3 3 3 5" xfId="12394"/>
    <cellStyle name="Normalny 6 3 3 3 5 2" xfId="25624"/>
    <cellStyle name="Normalny 6 3 3 3 5 2 2" xfId="51819"/>
    <cellStyle name="Normalny 6 3 3 3 5 3" xfId="38741"/>
    <cellStyle name="Normalny 6 3 3 3 6" xfId="19042"/>
    <cellStyle name="Normalny 6 3 3 3 6 2" xfId="45298"/>
    <cellStyle name="Normalny 6 3 3 3 7" xfId="32209"/>
    <cellStyle name="Normalny 6 3 3 4" xfId="5683"/>
    <cellStyle name="Normalny 6 3 3 4 2" xfId="5684"/>
    <cellStyle name="Normalny 6 3 3 4 2 2" xfId="5685"/>
    <cellStyle name="Normalny 6 3 3 4 2 2 2" xfId="12404"/>
    <cellStyle name="Normalny 6 3 3 4 2 2 2 2" xfId="25634"/>
    <cellStyle name="Normalny 6 3 3 4 2 2 2 2 2" xfId="51829"/>
    <cellStyle name="Normalny 6 3 3 4 2 2 2 3" xfId="38751"/>
    <cellStyle name="Normalny 6 3 3 4 2 2 3" xfId="19052"/>
    <cellStyle name="Normalny 6 3 3 4 2 2 3 2" xfId="45308"/>
    <cellStyle name="Normalny 6 3 3 4 2 2 4" xfId="32219"/>
    <cellStyle name="Normalny 6 3 3 4 2 3" xfId="12403"/>
    <cellStyle name="Normalny 6 3 3 4 2 3 2" xfId="25633"/>
    <cellStyle name="Normalny 6 3 3 4 2 3 2 2" xfId="51828"/>
    <cellStyle name="Normalny 6 3 3 4 2 3 3" xfId="38750"/>
    <cellStyle name="Normalny 6 3 3 4 2 4" xfId="19051"/>
    <cellStyle name="Normalny 6 3 3 4 2 4 2" xfId="45307"/>
    <cellStyle name="Normalny 6 3 3 4 2 5" xfId="32218"/>
    <cellStyle name="Normalny 6 3 3 4 3" xfId="5686"/>
    <cellStyle name="Normalny 6 3 3 4 3 2" xfId="12405"/>
    <cellStyle name="Normalny 6 3 3 4 3 2 2" xfId="25635"/>
    <cellStyle name="Normalny 6 3 3 4 3 2 2 2" xfId="51830"/>
    <cellStyle name="Normalny 6 3 3 4 3 2 3" xfId="38752"/>
    <cellStyle name="Normalny 6 3 3 4 3 3" xfId="19053"/>
    <cellStyle name="Normalny 6 3 3 4 3 3 2" xfId="45309"/>
    <cellStyle name="Normalny 6 3 3 4 3 4" xfId="32220"/>
    <cellStyle name="Normalny 6 3 3 4 4" xfId="12402"/>
    <cellStyle name="Normalny 6 3 3 4 4 2" xfId="25632"/>
    <cellStyle name="Normalny 6 3 3 4 4 2 2" xfId="51827"/>
    <cellStyle name="Normalny 6 3 3 4 4 3" xfId="38749"/>
    <cellStyle name="Normalny 6 3 3 4 5" xfId="19050"/>
    <cellStyle name="Normalny 6 3 3 4 5 2" xfId="45306"/>
    <cellStyle name="Normalny 6 3 3 4 6" xfId="32217"/>
    <cellStyle name="Normalny 6 3 3 5" xfId="5687"/>
    <cellStyle name="Normalny 6 3 3 5 2" xfId="5688"/>
    <cellStyle name="Normalny 6 3 3 5 2 2" xfId="12407"/>
    <cellStyle name="Normalny 6 3 3 5 2 2 2" xfId="25637"/>
    <cellStyle name="Normalny 6 3 3 5 2 2 2 2" xfId="51832"/>
    <cellStyle name="Normalny 6 3 3 5 2 2 3" xfId="38754"/>
    <cellStyle name="Normalny 6 3 3 5 2 3" xfId="19055"/>
    <cellStyle name="Normalny 6 3 3 5 2 3 2" xfId="45311"/>
    <cellStyle name="Normalny 6 3 3 5 2 4" xfId="32222"/>
    <cellStyle name="Normalny 6 3 3 5 3" xfId="12406"/>
    <cellStyle name="Normalny 6 3 3 5 3 2" xfId="25636"/>
    <cellStyle name="Normalny 6 3 3 5 3 2 2" xfId="51831"/>
    <cellStyle name="Normalny 6 3 3 5 3 3" xfId="38753"/>
    <cellStyle name="Normalny 6 3 3 5 4" xfId="19054"/>
    <cellStyle name="Normalny 6 3 3 5 4 2" xfId="45310"/>
    <cellStyle name="Normalny 6 3 3 5 5" xfId="32221"/>
    <cellStyle name="Normalny 6 3 3 6" xfId="5689"/>
    <cellStyle name="Normalny 6 3 3 6 2" xfId="12408"/>
    <cellStyle name="Normalny 6 3 3 6 2 2" xfId="25638"/>
    <cellStyle name="Normalny 6 3 3 6 2 2 2" xfId="51833"/>
    <cellStyle name="Normalny 6 3 3 6 2 3" xfId="38755"/>
    <cellStyle name="Normalny 6 3 3 6 3" xfId="19056"/>
    <cellStyle name="Normalny 6 3 3 6 3 2" xfId="45312"/>
    <cellStyle name="Normalny 6 3 3 6 4" xfId="32223"/>
    <cellStyle name="Normalny 6 3 3 7" xfId="12377"/>
    <cellStyle name="Normalny 6 3 3 7 2" xfId="25607"/>
    <cellStyle name="Normalny 6 3 3 7 2 2" xfId="51802"/>
    <cellStyle name="Normalny 6 3 3 7 3" xfId="38724"/>
    <cellStyle name="Normalny 6 3 3 8" xfId="19025"/>
    <cellStyle name="Normalny 6 3 3 8 2" xfId="45281"/>
    <cellStyle name="Normalny 6 3 3 9" xfId="32192"/>
    <cellStyle name="Normalny 6 3 4" xfId="5690"/>
    <cellStyle name="Normalny 6 3 4 2" xfId="5691"/>
    <cellStyle name="Normalny 6 3 4 2 2" xfId="5692"/>
    <cellStyle name="Normalny 6 3 4 2 2 2" xfId="5693"/>
    <cellStyle name="Normalny 6 3 4 2 2 2 2" xfId="5694"/>
    <cellStyle name="Normalny 6 3 4 2 2 2 2 2" xfId="12413"/>
    <cellStyle name="Normalny 6 3 4 2 2 2 2 2 2" xfId="25643"/>
    <cellStyle name="Normalny 6 3 4 2 2 2 2 2 2 2" xfId="51838"/>
    <cellStyle name="Normalny 6 3 4 2 2 2 2 2 3" xfId="38760"/>
    <cellStyle name="Normalny 6 3 4 2 2 2 2 3" xfId="19061"/>
    <cellStyle name="Normalny 6 3 4 2 2 2 2 3 2" xfId="45317"/>
    <cellStyle name="Normalny 6 3 4 2 2 2 2 4" xfId="32228"/>
    <cellStyle name="Normalny 6 3 4 2 2 2 3" xfId="12412"/>
    <cellStyle name="Normalny 6 3 4 2 2 2 3 2" xfId="25642"/>
    <cellStyle name="Normalny 6 3 4 2 2 2 3 2 2" xfId="51837"/>
    <cellStyle name="Normalny 6 3 4 2 2 2 3 3" xfId="38759"/>
    <cellStyle name="Normalny 6 3 4 2 2 2 4" xfId="19060"/>
    <cellStyle name="Normalny 6 3 4 2 2 2 4 2" xfId="45316"/>
    <cellStyle name="Normalny 6 3 4 2 2 2 5" xfId="32227"/>
    <cellStyle name="Normalny 6 3 4 2 2 3" xfId="5695"/>
    <cellStyle name="Normalny 6 3 4 2 2 3 2" xfId="12414"/>
    <cellStyle name="Normalny 6 3 4 2 2 3 2 2" xfId="25644"/>
    <cellStyle name="Normalny 6 3 4 2 2 3 2 2 2" xfId="51839"/>
    <cellStyle name="Normalny 6 3 4 2 2 3 2 3" xfId="38761"/>
    <cellStyle name="Normalny 6 3 4 2 2 3 3" xfId="19062"/>
    <cellStyle name="Normalny 6 3 4 2 2 3 3 2" xfId="45318"/>
    <cellStyle name="Normalny 6 3 4 2 2 3 4" xfId="32229"/>
    <cellStyle name="Normalny 6 3 4 2 2 4" xfId="12411"/>
    <cellStyle name="Normalny 6 3 4 2 2 4 2" xfId="25641"/>
    <cellStyle name="Normalny 6 3 4 2 2 4 2 2" xfId="51836"/>
    <cellStyle name="Normalny 6 3 4 2 2 4 3" xfId="38758"/>
    <cellStyle name="Normalny 6 3 4 2 2 5" xfId="19059"/>
    <cellStyle name="Normalny 6 3 4 2 2 5 2" xfId="45315"/>
    <cellStyle name="Normalny 6 3 4 2 2 6" xfId="32226"/>
    <cellStyle name="Normalny 6 3 4 2 3" xfId="5696"/>
    <cellStyle name="Normalny 6 3 4 2 3 2" xfId="5697"/>
    <cellStyle name="Normalny 6 3 4 2 3 2 2" xfId="12416"/>
    <cellStyle name="Normalny 6 3 4 2 3 2 2 2" xfId="25646"/>
    <cellStyle name="Normalny 6 3 4 2 3 2 2 2 2" xfId="51841"/>
    <cellStyle name="Normalny 6 3 4 2 3 2 2 3" xfId="38763"/>
    <cellStyle name="Normalny 6 3 4 2 3 2 3" xfId="19064"/>
    <cellStyle name="Normalny 6 3 4 2 3 2 3 2" xfId="45320"/>
    <cellStyle name="Normalny 6 3 4 2 3 2 4" xfId="32231"/>
    <cellStyle name="Normalny 6 3 4 2 3 3" xfId="12415"/>
    <cellStyle name="Normalny 6 3 4 2 3 3 2" xfId="25645"/>
    <cellStyle name="Normalny 6 3 4 2 3 3 2 2" xfId="51840"/>
    <cellStyle name="Normalny 6 3 4 2 3 3 3" xfId="38762"/>
    <cellStyle name="Normalny 6 3 4 2 3 4" xfId="19063"/>
    <cellStyle name="Normalny 6 3 4 2 3 4 2" xfId="45319"/>
    <cellStyle name="Normalny 6 3 4 2 3 5" xfId="32230"/>
    <cellStyle name="Normalny 6 3 4 2 4" xfId="5698"/>
    <cellStyle name="Normalny 6 3 4 2 4 2" xfId="12417"/>
    <cellStyle name="Normalny 6 3 4 2 4 2 2" xfId="25647"/>
    <cellStyle name="Normalny 6 3 4 2 4 2 2 2" xfId="51842"/>
    <cellStyle name="Normalny 6 3 4 2 4 2 3" xfId="38764"/>
    <cellStyle name="Normalny 6 3 4 2 4 3" xfId="19065"/>
    <cellStyle name="Normalny 6 3 4 2 4 3 2" xfId="45321"/>
    <cellStyle name="Normalny 6 3 4 2 4 4" xfId="32232"/>
    <cellStyle name="Normalny 6 3 4 2 5" xfId="12410"/>
    <cellStyle name="Normalny 6 3 4 2 5 2" xfId="25640"/>
    <cellStyle name="Normalny 6 3 4 2 5 2 2" xfId="51835"/>
    <cellStyle name="Normalny 6 3 4 2 5 3" xfId="38757"/>
    <cellStyle name="Normalny 6 3 4 2 6" xfId="19058"/>
    <cellStyle name="Normalny 6 3 4 2 6 2" xfId="45314"/>
    <cellStyle name="Normalny 6 3 4 2 7" xfId="32225"/>
    <cellStyle name="Normalny 6 3 4 3" xfId="5699"/>
    <cellStyle name="Normalny 6 3 4 3 2" xfId="5700"/>
    <cellStyle name="Normalny 6 3 4 3 2 2" xfId="5701"/>
    <cellStyle name="Normalny 6 3 4 3 2 2 2" xfId="12420"/>
    <cellStyle name="Normalny 6 3 4 3 2 2 2 2" xfId="25650"/>
    <cellStyle name="Normalny 6 3 4 3 2 2 2 2 2" xfId="51845"/>
    <cellStyle name="Normalny 6 3 4 3 2 2 2 3" xfId="38767"/>
    <cellStyle name="Normalny 6 3 4 3 2 2 3" xfId="19068"/>
    <cellStyle name="Normalny 6 3 4 3 2 2 3 2" xfId="45324"/>
    <cellStyle name="Normalny 6 3 4 3 2 2 4" xfId="32235"/>
    <cellStyle name="Normalny 6 3 4 3 2 3" xfId="12419"/>
    <cellStyle name="Normalny 6 3 4 3 2 3 2" xfId="25649"/>
    <cellStyle name="Normalny 6 3 4 3 2 3 2 2" xfId="51844"/>
    <cellStyle name="Normalny 6 3 4 3 2 3 3" xfId="38766"/>
    <cellStyle name="Normalny 6 3 4 3 2 4" xfId="19067"/>
    <cellStyle name="Normalny 6 3 4 3 2 4 2" xfId="45323"/>
    <cellStyle name="Normalny 6 3 4 3 2 5" xfId="32234"/>
    <cellStyle name="Normalny 6 3 4 3 3" xfId="5702"/>
    <cellStyle name="Normalny 6 3 4 3 3 2" xfId="12421"/>
    <cellStyle name="Normalny 6 3 4 3 3 2 2" xfId="25651"/>
    <cellStyle name="Normalny 6 3 4 3 3 2 2 2" xfId="51846"/>
    <cellStyle name="Normalny 6 3 4 3 3 2 3" xfId="38768"/>
    <cellStyle name="Normalny 6 3 4 3 3 3" xfId="19069"/>
    <cellStyle name="Normalny 6 3 4 3 3 3 2" xfId="45325"/>
    <cellStyle name="Normalny 6 3 4 3 3 4" xfId="32236"/>
    <cellStyle name="Normalny 6 3 4 3 4" xfId="12418"/>
    <cellStyle name="Normalny 6 3 4 3 4 2" xfId="25648"/>
    <cellStyle name="Normalny 6 3 4 3 4 2 2" xfId="51843"/>
    <cellStyle name="Normalny 6 3 4 3 4 3" xfId="38765"/>
    <cellStyle name="Normalny 6 3 4 3 5" xfId="19066"/>
    <cellStyle name="Normalny 6 3 4 3 5 2" xfId="45322"/>
    <cellStyle name="Normalny 6 3 4 3 6" xfId="32233"/>
    <cellStyle name="Normalny 6 3 4 4" xfId="5703"/>
    <cellStyle name="Normalny 6 3 4 4 2" xfId="5704"/>
    <cellStyle name="Normalny 6 3 4 4 2 2" xfId="12423"/>
    <cellStyle name="Normalny 6 3 4 4 2 2 2" xfId="25653"/>
    <cellStyle name="Normalny 6 3 4 4 2 2 2 2" xfId="51848"/>
    <cellStyle name="Normalny 6 3 4 4 2 2 3" xfId="38770"/>
    <cellStyle name="Normalny 6 3 4 4 2 3" xfId="19071"/>
    <cellStyle name="Normalny 6 3 4 4 2 3 2" xfId="45327"/>
    <cellStyle name="Normalny 6 3 4 4 2 4" xfId="32238"/>
    <cellStyle name="Normalny 6 3 4 4 3" xfId="12422"/>
    <cellStyle name="Normalny 6 3 4 4 3 2" xfId="25652"/>
    <cellStyle name="Normalny 6 3 4 4 3 2 2" xfId="51847"/>
    <cellStyle name="Normalny 6 3 4 4 3 3" xfId="38769"/>
    <cellStyle name="Normalny 6 3 4 4 4" xfId="19070"/>
    <cellStyle name="Normalny 6 3 4 4 4 2" xfId="45326"/>
    <cellStyle name="Normalny 6 3 4 4 5" xfId="32237"/>
    <cellStyle name="Normalny 6 3 4 5" xfId="5705"/>
    <cellStyle name="Normalny 6 3 4 5 2" xfId="12424"/>
    <cellStyle name="Normalny 6 3 4 5 2 2" xfId="25654"/>
    <cellStyle name="Normalny 6 3 4 5 2 2 2" xfId="51849"/>
    <cellStyle name="Normalny 6 3 4 5 2 3" xfId="38771"/>
    <cellStyle name="Normalny 6 3 4 5 3" xfId="19072"/>
    <cellStyle name="Normalny 6 3 4 5 3 2" xfId="45328"/>
    <cellStyle name="Normalny 6 3 4 5 4" xfId="32239"/>
    <cellStyle name="Normalny 6 3 4 6" xfId="12409"/>
    <cellStyle name="Normalny 6 3 4 6 2" xfId="25639"/>
    <cellStyle name="Normalny 6 3 4 6 2 2" xfId="51834"/>
    <cellStyle name="Normalny 6 3 4 6 3" xfId="38756"/>
    <cellStyle name="Normalny 6 3 4 7" xfId="19057"/>
    <cellStyle name="Normalny 6 3 4 7 2" xfId="45313"/>
    <cellStyle name="Normalny 6 3 4 8" xfId="32224"/>
    <cellStyle name="Normalny 6 3 5" xfId="5706"/>
    <cellStyle name="Normalny 6 3 5 2" xfId="5707"/>
    <cellStyle name="Normalny 6 3 5 2 2" xfId="5708"/>
    <cellStyle name="Normalny 6 3 5 2 2 2" xfId="5709"/>
    <cellStyle name="Normalny 6 3 5 2 2 2 2" xfId="12428"/>
    <cellStyle name="Normalny 6 3 5 2 2 2 2 2" xfId="25658"/>
    <cellStyle name="Normalny 6 3 5 2 2 2 2 2 2" xfId="51853"/>
    <cellStyle name="Normalny 6 3 5 2 2 2 2 3" xfId="38775"/>
    <cellStyle name="Normalny 6 3 5 2 2 2 3" xfId="19076"/>
    <cellStyle name="Normalny 6 3 5 2 2 2 3 2" xfId="45332"/>
    <cellStyle name="Normalny 6 3 5 2 2 2 4" xfId="32243"/>
    <cellStyle name="Normalny 6 3 5 2 2 3" xfId="12427"/>
    <cellStyle name="Normalny 6 3 5 2 2 3 2" xfId="25657"/>
    <cellStyle name="Normalny 6 3 5 2 2 3 2 2" xfId="51852"/>
    <cellStyle name="Normalny 6 3 5 2 2 3 3" xfId="38774"/>
    <cellStyle name="Normalny 6 3 5 2 2 4" xfId="19075"/>
    <cellStyle name="Normalny 6 3 5 2 2 4 2" xfId="45331"/>
    <cellStyle name="Normalny 6 3 5 2 2 5" xfId="32242"/>
    <cellStyle name="Normalny 6 3 5 2 3" xfId="5710"/>
    <cellStyle name="Normalny 6 3 5 2 3 2" xfId="12429"/>
    <cellStyle name="Normalny 6 3 5 2 3 2 2" xfId="25659"/>
    <cellStyle name="Normalny 6 3 5 2 3 2 2 2" xfId="51854"/>
    <cellStyle name="Normalny 6 3 5 2 3 2 3" xfId="38776"/>
    <cellStyle name="Normalny 6 3 5 2 3 3" xfId="19077"/>
    <cellStyle name="Normalny 6 3 5 2 3 3 2" xfId="45333"/>
    <cellStyle name="Normalny 6 3 5 2 3 4" xfId="32244"/>
    <cellStyle name="Normalny 6 3 5 2 4" xfId="12426"/>
    <cellStyle name="Normalny 6 3 5 2 4 2" xfId="25656"/>
    <cellStyle name="Normalny 6 3 5 2 4 2 2" xfId="51851"/>
    <cellStyle name="Normalny 6 3 5 2 4 3" xfId="38773"/>
    <cellStyle name="Normalny 6 3 5 2 5" xfId="19074"/>
    <cellStyle name="Normalny 6 3 5 2 5 2" xfId="45330"/>
    <cellStyle name="Normalny 6 3 5 2 6" xfId="32241"/>
    <cellStyle name="Normalny 6 3 5 3" xfId="5711"/>
    <cellStyle name="Normalny 6 3 5 3 2" xfId="5712"/>
    <cellStyle name="Normalny 6 3 5 3 2 2" xfId="12431"/>
    <cellStyle name="Normalny 6 3 5 3 2 2 2" xfId="25661"/>
    <cellStyle name="Normalny 6 3 5 3 2 2 2 2" xfId="51856"/>
    <cellStyle name="Normalny 6 3 5 3 2 2 3" xfId="38778"/>
    <cellStyle name="Normalny 6 3 5 3 2 3" xfId="19079"/>
    <cellStyle name="Normalny 6 3 5 3 2 3 2" xfId="45335"/>
    <cellStyle name="Normalny 6 3 5 3 2 4" xfId="32246"/>
    <cellStyle name="Normalny 6 3 5 3 3" xfId="12430"/>
    <cellStyle name="Normalny 6 3 5 3 3 2" xfId="25660"/>
    <cellStyle name="Normalny 6 3 5 3 3 2 2" xfId="51855"/>
    <cellStyle name="Normalny 6 3 5 3 3 3" xfId="38777"/>
    <cellStyle name="Normalny 6 3 5 3 4" xfId="19078"/>
    <cellStyle name="Normalny 6 3 5 3 4 2" xfId="45334"/>
    <cellStyle name="Normalny 6 3 5 3 5" xfId="32245"/>
    <cellStyle name="Normalny 6 3 5 4" xfId="5713"/>
    <cellStyle name="Normalny 6 3 5 4 2" xfId="12432"/>
    <cellStyle name="Normalny 6 3 5 4 2 2" xfId="25662"/>
    <cellStyle name="Normalny 6 3 5 4 2 2 2" xfId="51857"/>
    <cellStyle name="Normalny 6 3 5 4 2 3" xfId="38779"/>
    <cellStyle name="Normalny 6 3 5 4 3" xfId="19080"/>
    <cellStyle name="Normalny 6 3 5 4 3 2" xfId="45336"/>
    <cellStyle name="Normalny 6 3 5 4 4" xfId="32247"/>
    <cellStyle name="Normalny 6 3 5 5" xfId="12425"/>
    <cellStyle name="Normalny 6 3 5 5 2" xfId="25655"/>
    <cellStyle name="Normalny 6 3 5 5 2 2" xfId="51850"/>
    <cellStyle name="Normalny 6 3 5 5 3" xfId="38772"/>
    <cellStyle name="Normalny 6 3 5 6" xfId="19073"/>
    <cellStyle name="Normalny 6 3 5 6 2" xfId="45329"/>
    <cellStyle name="Normalny 6 3 5 7" xfId="32240"/>
    <cellStyle name="Normalny 6 3 6" xfId="5714"/>
    <cellStyle name="Normalny 6 3 6 2" xfId="5715"/>
    <cellStyle name="Normalny 6 3 6 2 2" xfId="5716"/>
    <cellStyle name="Normalny 6 3 6 2 2 2" xfId="12435"/>
    <cellStyle name="Normalny 6 3 6 2 2 2 2" xfId="25665"/>
    <cellStyle name="Normalny 6 3 6 2 2 2 2 2" xfId="51860"/>
    <cellStyle name="Normalny 6 3 6 2 2 2 3" xfId="38782"/>
    <cellStyle name="Normalny 6 3 6 2 2 3" xfId="19083"/>
    <cellStyle name="Normalny 6 3 6 2 2 3 2" xfId="45339"/>
    <cellStyle name="Normalny 6 3 6 2 2 4" xfId="32250"/>
    <cellStyle name="Normalny 6 3 6 2 3" xfId="12434"/>
    <cellStyle name="Normalny 6 3 6 2 3 2" xfId="25664"/>
    <cellStyle name="Normalny 6 3 6 2 3 2 2" xfId="51859"/>
    <cellStyle name="Normalny 6 3 6 2 3 3" xfId="38781"/>
    <cellStyle name="Normalny 6 3 6 2 4" xfId="19082"/>
    <cellStyle name="Normalny 6 3 6 2 4 2" xfId="45338"/>
    <cellStyle name="Normalny 6 3 6 2 5" xfId="32249"/>
    <cellStyle name="Normalny 6 3 6 3" xfId="5717"/>
    <cellStyle name="Normalny 6 3 6 3 2" xfId="12436"/>
    <cellStyle name="Normalny 6 3 6 3 2 2" xfId="25666"/>
    <cellStyle name="Normalny 6 3 6 3 2 2 2" xfId="51861"/>
    <cellStyle name="Normalny 6 3 6 3 2 3" xfId="38783"/>
    <cellStyle name="Normalny 6 3 6 3 3" xfId="19084"/>
    <cellStyle name="Normalny 6 3 6 3 3 2" xfId="45340"/>
    <cellStyle name="Normalny 6 3 6 3 4" xfId="32251"/>
    <cellStyle name="Normalny 6 3 6 4" xfId="12433"/>
    <cellStyle name="Normalny 6 3 6 4 2" xfId="25663"/>
    <cellStyle name="Normalny 6 3 6 4 2 2" xfId="51858"/>
    <cellStyle name="Normalny 6 3 6 4 3" xfId="38780"/>
    <cellStyle name="Normalny 6 3 6 5" xfId="19081"/>
    <cellStyle name="Normalny 6 3 6 5 2" xfId="45337"/>
    <cellStyle name="Normalny 6 3 6 6" xfId="32248"/>
    <cellStyle name="Normalny 6 3 7" xfId="5718"/>
    <cellStyle name="Normalny 6 3 7 2" xfId="5719"/>
    <cellStyle name="Normalny 6 3 7 2 2" xfId="12438"/>
    <cellStyle name="Normalny 6 3 7 2 2 2" xfId="25668"/>
    <cellStyle name="Normalny 6 3 7 2 2 2 2" xfId="51863"/>
    <cellStyle name="Normalny 6 3 7 2 2 3" xfId="38785"/>
    <cellStyle name="Normalny 6 3 7 2 3" xfId="19086"/>
    <cellStyle name="Normalny 6 3 7 2 3 2" xfId="45342"/>
    <cellStyle name="Normalny 6 3 7 2 4" xfId="32253"/>
    <cellStyle name="Normalny 6 3 7 3" xfId="12437"/>
    <cellStyle name="Normalny 6 3 7 3 2" xfId="25667"/>
    <cellStyle name="Normalny 6 3 7 3 2 2" xfId="51862"/>
    <cellStyle name="Normalny 6 3 7 3 3" xfId="38784"/>
    <cellStyle name="Normalny 6 3 7 4" xfId="19085"/>
    <cellStyle name="Normalny 6 3 7 4 2" xfId="45341"/>
    <cellStyle name="Normalny 6 3 7 5" xfId="32252"/>
    <cellStyle name="Normalny 6 3 8" xfId="5720"/>
    <cellStyle name="Normalny 6 3 8 2" xfId="12439"/>
    <cellStyle name="Normalny 6 3 8 2 2" xfId="25669"/>
    <cellStyle name="Normalny 6 3 8 2 2 2" xfId="51864"/>
    <cellStyle name="Normalny 6 3 8 2 3" xfId="38786"/>
    <cellStyle name="Normalny 6 3 8 3" xfId="19087"/>
    <cellStyle name="Normalny 6 3 8 3 2" xfId="45343"/>
    <cellStyle name="Normalny 6 3 8 4" xfId="32254"/>
    <cellStyle name="Normalny 6 3 9" xfId="7074"/>
    <cellStyle name="Normalny 6 3 9 2" xfId="13672"/>
    <cellStyle name="Normalny 6 3 9 2 2" xfId="26901"/>
    <cellStyle name="Normalny 6 3 9 2 2 2" xfId="53067"/>
    <cellStyle name="Normalny 6 3 9 2 3" xfId="39989"/>
    <cellStyle name="Normalny 6 3 9 3" xfId="20320"/>
    <cellStyle name="Normalny 6 3 9 3 2" xfId="46546"/>
    <cellStyle name="Normalny 6 3 9 4" xfId="33456"/>
    <cellStyle name="Normalny 6 4" xfId="5721"/>
    <cellStyle name="Normalny 6 5" xfId="5722"/>
    <cellStyle name="Normalny 6 5 10" xfId="32255"/>
    <cellStyle name="Normalny 6 5 2" xfId="5723"/>
    <cellStyle name="Normalny 6 5 2 2" xfId="5724"/>
    <cellStyle name="Normalny 6 5 2 2 2" xfId="5725"/>
    <cellStyle name="Normalny 6 5 2 2 2 2" xfId="5726"/>
    <cellStyle name="Normalny 6 5 2 2 2 2 2" xfId="5727"/>
    <cellStyle name="Normalny 6 5 2 2 2 2 2 2" xfId="5728"/>
    <cellStyle name="Normalny 6 5 2 2 2 2 2 2 2" xfId="12446"/>
    <cellStyle name="Normalny 6 5 2 2 2 2 2 2 2 2" xfId="25676"/>
    <cellStyle name="Normalny 6 5 2 2 2 2 2 2 2 2 2" xfId="51871"/>
    <cellStyle name="Normalny 6 5 2 2 2 2 2 2 2 3" xfId="38793"/>
    <cellStyle name="Normalny 6 5 2 2 2 2 2 2 3" xfId="19094"/>
    <cellStyle name="Normalny 6 5 2 2 2 2 2 2 3 2" xfId="45350"/>
    <cellStyle name="Normalny 6 5 2 2 2 2 2 2 4" xfId="32261"/>
    <cellStyle name="Normalny 6 5 2 2 2 2 2 3" xfId="12445"/>
    <cellStyle name="Normalny 6 5 2 2 2 2 2 3 2" xfId="25675"/>
    <cellStyle name="Normalny 6 5 2 2 2 2 2 3 2 2" xfId="51870"/>
    <cellStyle name="Normalny 6 5 2 2 2 2 2 3 3" xfId="38792"/>
    <cellStyle name="Normalny 6 5 2 2 2 2 2 4" xfId="19093"/>
    <cellStyle name="Normalny 6 5 2 2 2 2 2 4 2" xfId="45349"/>
    <cellStyle name="Normalny 6 5 2 2 2 2 2 5" xfId="32260"/>
    <cellStyle name="Normalny 6 5 2 2 2 2 3" xfId="5729"/>
    <cellStyle name="Normalny 6 5 2 2 2 2 3 2" xfId="12447"/>
    <cellStyle name="Normalny 6 5 2 2 2 2 3 2 2" xfId="25677"/>
    <cellStyle name="Normalny 6 5 2 2 2 2 3 2 2 2" xfId="51872"/>
    <cellStyle name="Normalny 6 5 2 2 2 2 3 2 3" xfId="38794"/>
    <cellStyle name="Normalny 6 5 2 2 2 2 3 3" xfId="19095"/>
    <cellStyle name="Normalny 6 5 2 2 2 2 3 3 2" xfId="45351"/>
    <cellStyle name="Normalny 6 5 2 2 2 2 3 4" xfId="32262"/>
    <cellStyle name="Normalny 6 5 2 2 2 2 4" xfId="12444"/>
    <cellStyle name="Normalny 6 5 2 2 2 2 4 2" xfId="25674"/>
    <cellStyle name="Normalny 6 5 2 2 2 2 4 2 2" xfId="51869"/>
    <cellStyle name="Normalny 6 5 2 2 2 2 4 3" xfId="38791"/>
    <cellStyle name="Normalny 6 5 2 2 2 2 5" xfId="19092"/>
    <cellStyle name="Normalny 6 5 2 2 2 2 5 2" xfId="45348"/>
    <cellStyle name="Normalny 6 5 2 2 2 2 6" xfId="32259"/>
    <cellStyle name="Normalny 6 5 2 2 2 3" xfId="5730"/>
    <cellStyle name="Normalny 6 5 2 2 2 3 2" xfId="5731"/>
    <cellStyle name="Normalny 6 5 2 2 2 3 2 2" xfId="12449"/>
    <cellStyle name="Normalny 6 5 2 2 2 3 2 2 2" xfId="25679"/>
    <cellStyle name="Normalny 6 5 2 2 2 3 2 2 2 2" xfId="51874"/>
    <cellStyle name="Normalny 6 5 2 2 2 3 2 2 3" xfId="38796"/>
    <cellStyle name="Normalny 6 5 2 2 2 3 2 3" xfId="19097"/>
    <cellStyle name="Normalny 6 5 2 2 2 3 2 3 2" xfId="45353"/>
    <cellStyle name="Normalny 6 5 2 2 2 3 2 4" xfId="32264"/>
    <cellStyle name="Normalny 6 5 2 2 2 3 3" xfId="12448"/>
    <cellStyle name="Normalny 6 5 2 2 2 3 3 2" xfId="25678"/>
    <cellStyle name="Normalny 6 5 2 2 2 3 3 2 2" xfId="51873"/>
    <cellStyle name="Normalny 6 5 2 2 2 3 3 3" xfId="38795"/>
    <cellStyle name="Normalny 6 5 2 2 2 3 4" xfId="19096"/>
    <cellStyle name="Normalny 6 5 2 2 2 3 4 2" xfId="45352"/>
    <cellStyle name="Normalny 6 5 2 2 2 3 5" xfId="32263"/>
    <cellStyle name="Normalny 6 5 2 2 2 4" xfId="5732"/>
    <cellStyle name="Normalny 6 5 2 2 2 4 2" xfId="12450"/>
    <cellStyle name="Normalny 6 5 2 2 2 4 2 2" xfId="25680"/>
    <cellStyle name="Normalny 6 5 2 2 2 4 2 2 2" xfId="51875"/>
    <cellStyle name="Normalny 6 5 2 2 2 4 2 3" xfId="38797"/>
    <cellStyle name="Normalny 6 5 2 2 2 4 3" xfId="19098"/>
    <cellStyle name="Normalny 6 5 2 2 2 4 3 2" xfId="45354"/>
    <cellStyle name="Normalny 6 5 2 2 2 4 4" xfId="32265"/>
    <cellStyle name="Normalny 6 5 2 2 2 5" xfId="12443"/>
    <cellStyle name="Normalny 6 5 2 2 2 5 2" xfId="25673"/>
    <cellStyle name="Normalny 6 5 2 2 2 5 2 2" xfId="51868"/>
    <cellStyle name="Normalny 6 5 2 2 2 5 3" xfId="38790"/>
    <cellStyle name="Normalny 6 5 2 2 2 6" xfId="19091"/>
    <cellStyle name="Normalny 6 5 2 2 2 6 2" xfId="45347"/>
    <cellStyle name="Normalny 6 5 2 2 2 7" xfId="32258"/>
    <cellStyle name="Normalny 6 5 2 2 3" xfId="5733"/>
    <cellStyle name="Normalny 6 5 2 2 3 2" xfId="5734"/>
    <cellStyle name="Normalny 6 5 2 2 3 2 2" xfId="5735"/>
    <cellStyle name="Normalny 6 5 2 2 3 2 2 2" xfId="12453"/>
    <cellStyle name="Normalny 6 5 2 2 3 2 2 2 2" xfId="25683"/>
    <cellStyle name="Normalny 6 5 2 2 3 2 2 2 2 2" xfId="51878"/>
    <cellStyle name="Normalny 6 5 2 2 3 2 2 2 3" xfId="38800"/>
    <cellStyle name="Normalny 6 5 2 2 3 2 2 3" xfId="19101"/>
    <cellStyle name="Normalny 6 5 2 2 3 2 2 3 2" xfId="45357"/>
    <cellStyle name="Normalny 6 5 2 2 3 2 2 4" xfId="32268"/>
    <cellStyle name="Normalny 6 5 2 2 3 2 3" xfId="12452"/>
    <cellStyle name="Normalny 6 5 2 2 3 2 3 2" xfId="25682"/>
    <cellStyle name="Normalny 6 5 2 2 3 2 3 2 2" xfId="51877"/>
    <cellStyle name="Normalny 6 5 2 2 3 2 3 3" xfId="38799"/>
    <cellStyle name="Normalny 6 5 2 2 3 2 4" xfId="19100"/>
    <cellStyle name="Normalny 6 5 2 2 3 2 4 2" xfId="45356"/>
    <cellStyle name="Normalny 6 5 2 2 3 2 5" xfId="32267"/>
    <cellStyle name="Normalny 6 5 2 2 3 3" xfId="5736"/>
    <cellStyle name="Normalny 6 5 2 2 3 3 2" xfId="12454"/>
    <cellStyle name="Normalny 6 5 2 2 3 3 2 2" xfId="25684"/>
    <cellStyle name="Normalny 6 5 2 2 3 3 2 2 2" xfId="51879"/>
    <cellStyle name="Normalny 6 5 2 2 3 3 2 3" xfId="38801"/>
    <cellStyle name="Normalny 6 5 2 2 3 3 3" xfId="19102"/>
    <cellStyle name="Normalny 6 5 2 2 3 3 3 2" xfId="45358"/>
    <cellStyle name="Normalny 6 5 2 2 3 3 4" xfId="32269"/>
    <cellStyle name="Normalny 6 5 2 2 3 4" xfId="12451"/>
    <cellStyle name="Normalny 6 5 2 2 3 4 2" xfId="25681"/>
    <cellStyle name="Normalny 6 5 2 2 3 4 2 2" xfId="51876"/>
    <cellStyle name="Normalny 6 5 2 2 3 4 3" xfId="38798"/>
    <cellStyle name="Normalny 6 5 2 2 3 5" xfId="19099"/>
    <cellStyle name="Normalny 6 5 2 2 3 5 2" xfId="45355"/>
    <cellStyle name="Normalny 6 5 2 2 3 6" xfId="32266"/>
    <cellStyle name="Normalny 6 5 2 2 4" xfId="5737"/>
    <cellStyle name="Normalny 6 5 2 2 4 2" xfId="5738"/>
    <cellStyle name="Normalny 6 5 2 2 4 2 2" xfId="12456"/>
    <cellStyle name="Normalny 6 5 2 2 4 2 2 2" xfId="25686"/>
    <cellStyle name="Normalny 6 5 2 2 4 2 2 2 2" xfId="51881"/>
    <cellStyle name="Normalny 6 5 2 2 4 2 2 3" xfId="38803"/>
    <cellStyle name="Normalny 6 5 2 2 4 2 3" xfId="19104"/>
    <cellStyle name="Normalny 6 5 2 2 4 2 3 2" xfId="45360"/>
    <cellStyle name="Normalny 6 5 2 2 4 2 4" xfId="32271"/>
    <cellStyle name="Normalny 6 5 2 2 4 3" xfId="12455"/>
    <cellStyle name="Normalny 6 5 2 2 4 3 2" xfId="25685"/>
    <cellStyle name="Normalny 6 5 2 2 4 3 2 2" xfId="51880"/>
    <cellStyle name="Normalny 6 5 2 2 4 3 3" xfId="38802"/>
    <cellStyle name="Normalny 6 5 2 2 4 4" xfId="19103"/>
    <cellStyle name="Normalny 6 5 2 2 4 4 2" xfId="45359"/>
    <cellStyle name="Normalny 6 5 2 2 4 5" xfId="32270"/>
    <cellStyle name="Normalny 6 5 2 2 5" xfId="5739"/>
    <cellStyle name="Normalny 6 5 2 2 5 2" xfId="12457"/>
    <cellStyle name="Normalny 6 5 2 2 5 2 2" xfId="25687"/>
    <cellStyle name="Normalny 6 5 2 2 5 2 2 2" xfId="51882"/>
    <cellStyle name="Normalny 6 5 2 2 5 2 3" xfId="38804"/>
    <cellStyle name="Normalny 6 5 2 2 5 3" xfId="19105"/>
    <cellStyle name="Normalny 6 5 2 2 5 3 2" xfId="45361"/>
    <cellStyle name="Normalny 6 5 2 2 5 4" xfId="32272"/>
    <cellStyle name="Normalny 6 5 2 2 6" xfId="12442"/>
    <cellStyle name="Normalny 6 5 2 2 6 2" xfId="25672"/>
    <cellStyle name="Normalny 6 5 2 2 6 2 2" xfId="51867"/>
    <cellStyle name="Normalny 6 5 2 2 6 3" xfId="38789"/>
    <cellStyle name="Normalny 6 5 2 2 7" xfId="19090"/>
    <cellStyle name="Normalny 6 5 2 2 7 2" xfId="45346"/>
    <cellStyle name="Normalny 6 5 2 2 8" xfId="32257"/>
    <cellStyle name="Normalny 6 5 2 3" xfId="5740"/>
    <cellStyle name="Normalny 6 5 2 3 2" xfId="5741"/>
    <cellStyle name="Normalny 6 5 2 3 2 2" xfId="5742"/>
    <cellStyle name="Normalny 6 5 2 3 2 2 2" xfId="5743"/>
    <cellStyle name="Normalny 6 5 2 3 2 2 2 2" xfId="12461"/>
    <cellStyle name="Normalny 6 5 2 3 2 2 2 2 2" xfId="25691"/>
    <cellStyle name="Normalny 6 5 2 3 2 2 2 2 2 2" xfId="51886"/>
    <cellStyle name="Normalny 6 5 2 3 2 2 2 2 3" xfId="38808"/>
    <cellStyle name="Normalny 6 5 2 3 2 2 2 3" xfId="19109"/>
    <cellStyle name="Normalny 6 5 2 3 2 2 2 3 2" xfId="45365"/>
    <cellStyle name="Normalny 6 5 2 3 2 2 2 4" xfId="32276"/>
    <cellStyle name="Normalny 6 5 2 3 2 2 3" xfId="12460"/>
    <cellStyle name="Normalny 6 5 2 3 2 2 3 2" xfId="25690"/>
    <cellStyle name="Normalny 6 5 2 3 2 2 3 2 2" xfId="51885"/>
    <cellStyle name="Normalny 6 5 2 3 2 2 3 3" xfId="38807"/>
    <cellStyle name="Normalny 6 5 2 3 2 2 4" xfId="19108"/>
    <cellStyle name="Normalny 6 5 2 3 2 2 4 2" xfId="45364"/>
    <cellStyle name="Normalny 6 5 2 3 2 2 5" xfId="32275"/>
    <cellStyle name="Normalny 6 5 2 3 2 3" xfId="5744"/>
    <cellStyle name="Normalny 6 5 2 3 2 3 2" xfId="12462"/>
    <cellStyle name="Normalny 6 5 2 3 2 3 2 2" xfId="25692"/>
    <cellStyle name="Normalny 6 5 2 3 2 3 2 2 2" xfId="51887"/>
    <cellStyle name="Normalny 6 5 2 3 2 3 2 3" xfId="38809"/>
    <cellStyle name="Normalny 6 5 2 3 2 3 3" xfId="19110"/>
    <cellStyle name="Normalny 6 5 2 3 2 3 3 2" xfId="45366"/>
    <cellStyle name="Normalny 6 5 2 3 2 3 4" xfId="32277"/>
    <cellStyle name="Normalny 6 5 2 3 2 4" xfId="12459"/>
    <cellStyle name="Normalny 6 5 2 3 2 4 2" xfId="25689"/>
    <cellStyle name="Normalny 6 5 2 3 2 4 2 2" xfId="51884"/>
    <cellStyle name="Normalny 6 5 2 3 2 4 3" xfId="38806"/>
    <cellStyle name="Normalny 6 5 2 3 2 5" xfId="19107"/>
    <cellStyle name="Normalny 6 5 2 3 2 5 2" xfId="45363"/>
    <cellStyle name="Normalny 6 5 2 3 2 6" xfId="32274"/>
    <cellStyle name="Normalny 6 5 2 3 3" xfId="5745"/>
    <cellStyle name="Normalny 6 5 2 3 3 2" xfId="5746"/>
    <cellStyle name="Normalny 6 5 2 3 3 2 2" xfId="12464"/>
    <cellStyle name="Normalny 6 5 2 3 3 2 2 2" xfId="25694"/>
    <cellStyle name="Normalny 6 5 2 3 3 2 2 2 2" xfId="51889"/>
    <cellStyle name="Normalny 6 5 2 3 3 2 2 3" xfId="38811"/>
    <cellStyle name="Normalny 6 5 2 3 3 2 3" xfId="19112"/>
    <cellStyle name="Normalny 6 5 2 3 3 2 3 2" xfId="45368"/>
    <cellStyle name="Normalny 6 5 2 3 3 2 4" xfId="32279"/>
    <cellStyle name="Normalny 6 5 2 3 3 3" xfId="12463"/>
    <cellStyle name="Normalny 6 5 2 3 3 3 2" xfId="25693"/>
    <cellStyle name="Normalny 6 5 2 3 3 3 2 2" xfId="51888"/>
    <cellStyle name="Normalny 6 5 2 3 3 3 3" xfId="38810"/>
    <cellStyle name="Normalny 6 5 2 3 3 4" xfId="19111"/>
    <cellStyle name="Normalny 6 5 2 3 3 4 2" xfId="45367"/>
    <cellStyle name="Normalny 6 5 2 3 3 5" xfId="32278"/>
    <cellStyle name="Normalny 6 5 2 3 4" xfId="5747"/>
    <cellStyle name="Normalny 6 5 2 3 4 2" xfId="12465"/>
    <cellStyle name="Normalny 6 5 2 3 4 2 2" xfId="25695"/>
    <cellStyle name="Normalny 6 5 2 3 4 2 2 2" xfId="51890"/>
    <cellStyle name="Normalny 6 5 2 3 4 2 3" xfId="38812"/>
    <cellStyle name="Normalny 6 5 2 3 4 3" xfId="19113"/>
    <cellStyle name="Normalny 6 5 2 3 4 3 2" xfId="45369"/>
    <cellStyle name="Normalny 6 5 2 3 4 4" xfId="32280"/>
    <cellStyle name="Normalny 6 5 2 3 5" xfId="12458"/>
    <cellStyle name="Normalny 6 5 2 3 5 2" xfId="25688"/>
    <cellStyle name="Normalny 6 5 2 3 5 2 2" xfId="51883"/>
    <cellStyle name="Normalny 6 5 2 3 5 3" xfId="38805"/>
    <cellStyle name="Normalny 6 5 2 3 6" xfId="19106"/>
    <cellStyle name="Normalny 6 5 2 3 6 2" xfId="45362"/>
    <cellStyle name="Normalny 6 5 2 3 7" xfId="32273"/>
    <cellStyle name="Normalny 6 5 2 4" xfId="5748"/>
    <cellStyle name="Normalny 6 5 2 4 2" xfId="5749"/>
    <cellStyle name="Normalny 6 5 2 4 2 2" xfId="5750"/>
    <cellStyle name="Normalny 6 5 2 4 2 2 2" xfId="12468"/>
    <cellStyle name="Normalny 6 5 2 4 2 2 2 2" xfId="25698"/>
    <cellStyle name="Normalny 6 5 2 4 2 2 2 2 2" xfId="51893"/>
    <cellStyle name="Normalny 6 5 2 4 2 2 2 3" xfId="38815"/>
    <cellStyle name="Normalny 6 5 2 4 2 2 3" xfId="19116"/>
    <cellStyle name="Normalny 6 5 2 4 2 2 3 2" xfId="45372"/>
    <cellStyle name="Normalny 6 5 2 4 2 2 4" xfId="32283"/>
    <cellStyle name="Normalny 6 5 2 4 2 3" xfId="12467"/>
    <cellStyle name="Normalny 6 5 2 4 2 3 2" xfId="25697"/>
    <cellStyle name="Normalny 6 5 2 4 2 3 2 2" xfId="51892"/>
    <cellStyle name="Normalny 6 5 2 4 2 3 3" xfId="38814"/>
    <cellStyle name="Normalny 6 5 2 4 2 4" xfId="19115"/>
    <cellStyle name="Normalny 6 5 2 4 2 4 2" xfId="45371"/>
    <cellStyle name="Normalny 6 5 2 4 2 5" xfId="32282"/>
    <cellStyle name="Normalny 6 5 2 4 3" xfId="5751"/>
    <cellStyle name="Normalny 6 5 2 4 3 2" xfId="12469"/>
    <cellStyle name="Normalny 6 5 2 4 3 2 2" xfId="25699"/>
    <cellStyle name="Normalny 6 5 2 4 3 2 2 2" xfId="51894"/>
    <cellStyle name="Normalny 6 5 2 4 3 2 3" xfId="38816"/>
    <cellStyle name="Normalny 6 5 2 4 3 3" xfId="19117"/>
    <cellStyle name="Normalny 6 5 2 4 3 3 2" xfId="45373"/>
    <cellStyle name="Normalny 6 5 2 4 3 4" xfId="32284"/>
    <cellStyle name="Normalny 6 5 2 4 4" xfId="12466"/>
    <cellStyle name="Normalny 6 5 2 4 4 2" xfId="25696"/>
    <cellStyle name="Normalny 6 5 2 4 4 2 2" xfId="51891"/>
    <cellStyle name="Normalny 6 5 2 4 4 3" xfId="38813"/>
    <cellStyle name="Normalny 6 5 2 4 5" xfId="19114"/>
    <cellStyle name="Normalny 6 5 2 4 5 2" xfId="45370"/>
    <cellStyle name="Normalny 6 5 2 4 6" xfId="32281"/>
    <cellStyle name="Normalny 6 5 2 5" xfId="5752"/>
    <cellStyle name="Normalny 6 5 2 5 2" xfId="5753"/>
    <cellStyle name="Normalny 6 5 2 5 2 2" xfId="12471"/>
    <cellStyle name="Normalny 6 5 2 5 2 2 2" xfId="25701"/>
    <cellStyle name="Normalny 6 5 2 5 2 2 2 2" xfId="51896"/>
    <cellStyle name="Normalny 6 5 2 5 2 2 3" xfId="38818"/>
    <cellStyle name="Normalny 6 5 2 5 2 3" xfId="19119"/>
    <cellStyle name="Normalny 6 5 2 5 2 3 2" xfId="45375"/>
    <cellStyle name="Normalny 6 5 2 5 2 4" xfId="32286"/>
    <cellStyle name="Normalny 6 5 2 5 3" xfId="12470"/>
    <cellStyle name="Normalny 6 5 2 5 3 2" xfId="25700"/>
    <cellStyle name="Normalny 6 5 2 5 3 2 2" xfId="51895"/>
    <cellStyle name="Normalny 6 5 2 5 3 3" xfId="38817"/>
    <cellStyle name="Normalny 6 5 2 5 4" xfId="19118"/>
    <cellStyle name="Normalny 6 5 2 5 4 2" xfId="45374"/>
    <cellStyle name="Normalny 6 5 2 5 5" xfId="32285"/>
    <cellStyle name="Normalny 6 5 2 6" xfId="5754"/>
    <cellStyle name="Normalny 6 5 2 6 2" xfId="12472"/>
    <cellStyle name="Normalny 6 5 2 6 2 2" xfId="25702"/>
    <cellStyle name="Normalny 6 5 2 6 2 2 2" xfId="51897"/>
    <cellStyle name="Normalny 6 5 2 6 2 3" xfId="38819"/>
    <cellStyle name="Normalny 6 5 2 6 3" xfId="19120"/>
    <cellStyle name="Normalny 6 5 2 6 3 2" xfId="45376"/>
    <cellStyle name="Normalny 6 5 2 6 4" xfId="32287"/>
    <cellStyle name="Normalny 6 5 2 7" xfId="12441"/>
    <cellStyle name="Normalny 6 5 2 7 2" xfId="25671"/>
    <cellStyle name="Normalny 6 5 2 7 2 2" xfId="51866"/>
    <cellStyle name="Normalny 6 5 2 7 3" xfId="38788"/>
    <cellStyle name="Normalny 6 5 2 8" xfId="19089"/>
    <cellStyle name="Normalny 6 5 2 8 2" xfId="45345"/>
    <cellStyle name="Normalny 6 5 2 9" xfId="32256"/>
    <cellStyle name="Normalny 6 5 3" xfId="5755"/>
    <cellStyle name="Normalny 6 5 3 2" xfId="5756"/>
    <cellStyle name="Normalny 6 5 3 2 2" xfId="5757"/>
    <cellStyle name="Normalny 6 5 3 2 2 2" xfId="5758"/>
    <cellStyle name="Normalny 6 5 3 2 2 2 2" xfId="5759"/>
    <cellStyle name="Normalny 6 5 3 2 2 2 2 2" xfId="12477"/>
    <cellStyle name="Normalny 6 5 3 2 2 2 2 2 2" xfId="25707"/>
    <cellStyle name="Normalny 6 5 3 2 2 2 2 2 2 2" xfId="51902"/>
    <cellStyle name="Normalny 6 5 3 2 2 2 2 2 3" xfId="38824"/>
    <cellStyle name="Normalny 6 5 3 2 2 2 2 3" xfId="19125"/>
    <cellStyle name="Normalny 6 5 3 2 2 2 2 3 2" xfId="45381"/>
    <cellStyle name="Normalny 6 5 3 2 2 2 2 4" xfId="32292"/>
    <cellStyle name="Normalny 6 5 3 2 2 2 3" xfId="12476"/>
    <cellStyle name="Normalny 6 5 3 2 2 2 3 2" xfId="25706"/>
    <cellStyle name="Normalny 6 5 3 2 2 2 3 2 2" xfId="51901"/>
    <cellStyle name="Normalny 6 5 3 2 2 2 3 3" xfId="38823"/>
    <cellStyle name="Normalny 6 5 3 2 2 2 4" xfId="19124"/>
    <cellStyle name="Normalny 6 5 3 2 2 2 4 2" xfId="45380"/>
    <cellStyle name="Normalny 6 5 3 2 2 2 5" xfId="32291"/>
    <cellStyle name="Normalny 6 5 3 2 2 3" xfId="5760"/>
    <cellStyle name="Normalny 6 5 3 2 2 3 2" xfId="12478"/>
    <cellStyle name="Normalny 6 5 3 2 2 3 2 2" xfId="25708"/>
    <cellStyle name="Normalny 6 5 3 2 2 3 2 2 2" xfId="51903"/>
    <cellStyle name="Normalny 6 5 3 2 2 3 2 3" xfId="38825"/>
    <cellStyle name="Normalny 6 5 3 2 2 3 3" xfId="19126"/>
    <cellStyle name="Normalny 6 5 3 2 2 3 3 2" xfId="45382"/>
    <cellStyle name="Normalny 6 5 3 2 2 3 4" xfId="32293"/>
    <cellStyle name="Normalny 6 5 3 2 2 4" xfId="12475"/>
    <cellStyle name="Normalny 6 5 3 2 2 4 2" xfId="25705"/>
    <cellStyle name="Normalny 6 5 3 2 2 4 2 2" xfId="51900"/>
    <cellStyle name="Normalny 6 5 3 2 2 4 3" xfId="38822"/>
    <cellStyle name="Normalny 6 5 3 2 2 5" xfId="19123"/>
    <cellStyle name="Normalny 6 5 3 2 2 5 2" xfId="45379"/>
    <cellStyle name="Normalny 6 5 3 2 2 6" xfId="32290"/>
    <cellStyle name="Normalny 6 5 3 2 3" xfId="5761"/>
    <cellStyle name="Normalny 6 5 3 2 3 2" xfId="5762"/>
    <cellStyle name="Normalny 6 5 3 2 3 2 2" xfId="12480"/>
    <cellStyle name="Normalny 6 5 3 2 3 2 2 2" xfId="25710"/>
    <cellStyle name="Normalny 6 5 3 2 3 2 2 2 2" xfId="51905"/>
    <cellStyle name="Normalny 6 5 3 2 3 2 2 3" xfId="38827"/>
    <cellStyle name="Normalny 6 5 3 2 3 2 3" xfId="19128"/>
    <cellStyle name="Normalny 6 5 3 2 3 2 3 2" xfId="45384"/>
    <cellStyle name="Normalny 6 5 3 2 3 2 4" xfId="32295"/>
    <cellStyle name="Normalny 6 5 3 2 3 3" xfId="12479"/>
    <cellStyle name="Normalny 6 5 3 2 3 3 2" xfId="25709"/>
    <cellStyle name="Normalny 6 5 3 2 3 3 2 2" xfId="51904"/>
    <cellStyle name="Normalny 6 5 3 2 3 3 3" xfId="38826"/>
    <cellStyle name="Normalny 6 5 3 2 3 4" xfId="19127"/>
    <cellStyle name="Normalny 6 5 3 2 3 4 2" xfId="45383"/>
    <cellStyle name="Normalny 6 5 3 2 3 5" xfId="32294"/>
    <cellStyle name="Normalny 6 5 3 2 4" xfId="5763"/>
    <cellStyle name="Normalny 6 5 3 2 4 2" xfId="12481"/>
    <cellStyle name="Normalny 6 5 3 2 4 2 2" xfId="25711"/>
    <cellStyle name="Normalny 6 5 3 2 4 2 2 2" xfId="51906"/>
    <cellStyle name="Normalny 6 5 3 2 4 2 3" xfId="38828"/>
    <cellStyle name="Normalny 6 5 3 2 4 3" xfId="19129"/>
    <cellStyle name="Normalny 6 5 3 2 4 3 2" xfId="45385"/>
    <cellStyle name="Normalny 6 5 3 2 4 4" xfId="32296"/>
    <cellStyle name="Normalny 6 5 3 2 5" xfId="12474"/>
    <cellStyle name="Normalny 6 5 3 2 5 2" xfId="25704"/>
    <cellStyle name="Normalny 6 5 3 2 5 2 2" xfId="51899"/>
    <cellStyle name="Normalny 6 5 3 2 5 3" xfId="38821"/>
    <cellStyle name="Normalny 6 5 3 2 6" xfId="19122"/>
    <cellStyle name="Normalny 6 5 3 2 6 2" xfId="45378"/>
    <cellStyle name="Normalny 6 5 3 2 7" xfId="32289"/>
    <cellStyle name="Normalny 6 5 3 3" xfId="5764"/>
    <cellStyle name="Normalny 6 5 3 3 2" xfId="5765"/>
    <cellStyle name="Normalny 6 5 3 3 2 2" xfId="5766"/>
    <cellStyle name="Normalny 6 5 3 3 2 2 2" xfId="12484"/>
    <cellStyle name="Normalny 6 5 3 3 2 2 2 2" xfId="25714"/>
    <cellStyle name="Normalny 6 5 3 3 2 2 2 2 2" xfId="51909"/>
    <cellStyle name="Normalny 6 5 3 3 2 2 2 3" xfId="38831"/>
    <cellStyle name="Normalny 6 5 3 3 2 2 3" xfId="19132"/>
    <cellStyle name="Normalny 6 5 3 3 2 2 3 2" xfId="45388"/>
    <cellStyle name="Normalny 6 5 3 3 2 2 4" xfId="32299"/>
    <cellStyle name="Normalny 6 5 3 3 2 3" xfId="12483"/>
    <cellStyle name="Normalny 6 5 3 3 2 3 2" xfId="25713"/>
    <cellStyle name="Normalny 6 5 3 3 2 3 2 2" xfId="51908"/>
    <cellStyle name="Normalny 6 5 3 3 2 3 3" xfId="38830"/>
    <cellStyle name="Normalny 6 5 3 3 2 4" xfId="19131"/>
    <cellStyle name="Normalny 6 5 3 3 2 4 2" xfId="45387"/>
    <cellStyle name="Normalny 6 5 3 3 2 5" xfId="32298"/>
    <cellStyle name="Normalny 6 5 3 3 3" xfId="5767"/>
    <cellStyle name="Normalny 6 5 3 3 3 2" xfId="12485"/>
    <cellStyle name="Normalny 6 5 3 3 3 2 2" xfId="25715"/>
    <cellStyle name="Normalny 6 5 3 3 3 2 2 2" xfId="51910"/>
    <cellStyle name="Normalny 6 5 3 3 3 2 3" xfId="38832"/>
    <cellStyle name="Normalny 6 5 3 3 3 3" xfId="19133"/>
    <cellStyle name="Normalny 6 5 3 3 3 3 2" xfId="45389"/>
    <cellStyle name="Normalny 6 5 3 3 3 4" xfId="32300"/>
    <cellStyle name="Normalny 6 5 3 3 4" xfId="12482"/>
    <cellStyle name="Normalny 6 5 3 3 4 2" xfId="25712"/>
    <cellStyle name="Normalny 6 5 3 3 4 2 2" xfId="51907"/>
    <cellStyle name="Normalny 6 5 3 3 4 3" xfId="38829"/>
    <cellStyle name="Normalny 6 5 3 3 5" xfId="19130"/>
    <cellStyle name="Normalny 6 5 3 3 5 2" xfId="45386"/>
    <cellStyle name="Normalny 6 5 3 3 6" xfId="32297"/>
    <cellStyle name="Normalny 6 5 3 4" xfId="5768"/>
    <cellStyle name="Normalny 6 5 3 4 2" xfId="5769"/>
    <cellStyle name="Normalny 6 5 3 4 2 2" xfId="12487"/>
    <cellStyle name="Normalny 6 5 3 4 2 2 2" xfId="25717"/>
    <cellStyle name="Normalny 6 5 3 4 2 2 2 2" xfId="51912"/>
    <cellStyle name="Normalny 6 5 3 4 2 2 3" xfId="38834"/>
    <cellStyle name="Normalny 6 5 3 4 2 3" xfId="19135"/>
    <cellStyle name="Normalny 6 5 3 4 2 3 2" xfId="45391"/>
    <cellStyle name="Normalny 6 5 3 4 2 4" xfId="32302"/>
    <cellStyle name="Normalny 6 5 3 4 3" xfId="12486"/>
    <cellStyle name="Normalny 6 5 3 4 3 2" xfId="25716"/>
    <cellStyle name="Normalny 6 5 3 4 3 2 2" xfId="51911"/>
    <cellStyle name="Normalny 6 5 3 4 3 3" xfId="38833"/>
    <cellStyle name="Normalny 6 5 3 4 4" xfId="19134"/>
    <cellStyle name="Normalny 6 5 3 4 4 2" xfId="45390"/>
    <cellStyle name="Normalny 6 5 3 4 5" xfId="32301"/>
    <cellStyle name="Normalny 6 5 3 5" xfId="5770"/>
    <cellStyle name="Normalny 6 5 3 5 2" xfId="12488"/>
    <cellStyle name="Normalny 6 5 3 5 2 2" xfId="25718"/>
    <cellStyle name="Normalny 6 5 3 5 2 2 2" xfId="51913"/>
    <cellStyle name="Normalny 6 5 3 5 2 3" xfId="38835"/>
    <cellStyle name="Normalny 6 5 3 5 3" xfId="19136"/>
    <cellStyle name="Normalny 6 5 3 5 3 2" xfId="45392"/>
    <cellStyle name="Normalny 6 5 3 5 4" xfId="32303"/>
    <cellStyle name="Normalny 6 5 3 6" xfId="12473"/>
    <cellStyle name="Normalny 6 5 3 6 2" xfId="25703"/>
    <cellStyle name="Normalny 6 5 3 6 2 2" xfId="51898"/>
    <cellStyle name="Normalny 6 5 3 6 3" xfId="38820"/>
    <cellStyle name="Normalny 6 5 3 7" xfId="19121"/>
    <cellStyle name="Normalny 6 5 3 7 2" xfId="45377"/>
    <cellStyle name="Normalny 6 5 3 8" xfId="32288"/>
    <cellStyle name="Normalny 6 5 4" xfId="5771"/>
    <cellStyle name="Normalny 6 5 4 2" xfId="5772"/>
    <cellStyle name="Normalny 6 5 4 2 2" xfId="5773"/>
    <cellStyle name="Normalny 6 5 4 2 2 2" xfId="5774"/>
    <cellStyle name="Normalny 6 5 4 2 2 2 2" xfId="12492"/>
    <cellStyle name="Normalny 6 5 4 2 2 2 2 2" xfId="25722"/>
    <cellStyle name="Normalny 6 5 4 2 2 2 2 2 2" xfId="51917"/>
    <cellStyle name="Normalny 6 5 4 2 2 2 2 3" xfId="38839"/>
    <cellStyle name="Normalny 6 5 4 2 2 2 3" xfId="19140"/>
    <cellStyle name="Normalny 6 5 4 2 2 2 3 2" xfId="45396"/>
    <cellStyle name="Normalny 6 5 4 2 2 2 4" xfId="32307"/>
    <cellStyle name="Normalny 6 5 4 2 2 3" xfId="12491"/>
    <cellStyle name="Normalny 6 5 4 2 2 3 2" xfId="25721"/>
    <cellStyle name="Normalny 6 5 4 2 2 3 2 2" xfId="51916"/>
    <cellStyle name="Normalny 6 5 4 2 2 3 3" xfId="38838"/>
    <cellStyle name="Normalny 6 5 4 2 2 4" xfId="19139"/>
    <cellStyle name="Normalny 6 5 4 2 2 4 2" xfId="45395"/>
    <cellStyle name="Normalny 6 5 4 2 2 5" xfId="32306"/>
    <cellStyle name="Normalny 6 5 4 2 3" xfId="5775"/>
    <cellStyle name="Normalny 6 5 4 2 3 2" xfId="12493"/>
    <cellStyle name="Normalny 6 5 4 2 3 2 2" xfId="25723"/>
    <cellStyle name="Normalny 6 5 4 2 3 2 2 2" xfId="51918"/>
    <cellStyle name="Normalny 6 5 4 2 3 2 3" xfId="38840"/>
    <cellStyle name="Normalny 6 5 4 2 3 3" xfId="19141"/>
    <cellStyle name="Normalny 6 5 4 2 3 3 2" xfId="45397"/>
    <cellStyle name="Normalny 6 5 4 2 3 4" xfId="32308"/>
    <cellStyle name="Normalny 6 5 4 2 4" xfId="12490"/>
    <cellStyle name="Normalny 6 5 4 2 4 2" xfId="25720"/>
    <cellStyle name="Normalny 6 5 4 2 4 2 2" xfId="51915"/>
    <cellStyle name="Normalny 6 5 4 2 4 3" xfId="38837"/>
    <cellStyle name="Normalny 6 5 4 2 5" xfId="19138"/>
    <cellStyle name="Normalny 6 5 4 2 5 2" xfId="45394"/>
    <cellStyle name="Normalny 6 5 4 2 6" xfId="32305"/>
    <cellStyle name="Normalny 6 5 4 3" xfId="5776"/>
    <cellStyle name="Normalny 6 5 4 3 2" xfId="5777"/>
    <cellStyle name="Normalny 6 5 4 3 2 2" xfId="12495"/>
    <cellStyle name="Normalny 6 5 4 3 2 2 2" xfId="25725"/>
    <cellStyle name="Normalny 6 5 4 3 2 2 2 2" xfId="51920"/>
    <cellStyle name="Normalny 6 5 4 3 2 2 3" xfId="38842"/>
    <cellStyle name="Normalny 6 5 4 3 2 3" xfId="19143"/>
    <cellStyle name="Normalny 6 5 4 3 2 3 2" xfId="45399"/>
    <cellStyle name="Normalny 6 5 4 3 2 4" xfId="32310"/>
    <cellStyle name="Normalny 6 5 4 3 3" xfId="12494"/>
    <cellStyle name="Normalny 6 5 4 3 3 2" xfId="25724"/>
    <cellStyle name="Normalny 6 5 4 3 3 2 2" xfId="51919"/>
    <cellStyle name="Normalny 6 5 4 3 3 3" xfId="38841"/>
    <cellStyle name="Normalny 6 5 4 3 4" xfId="19142"/>
    <cellStyle name="Normalny 6 5 4 3 4 2" xfId="45398"/>
    <cellStyle name="Normalny 6 5 4 3 5" xfId="32309"/>
    <cellStyle name="Normalny 6 5 4 4" xfId="5778"/>
    <cellStyle name="Normalny 6 5 4 4 2" xfId="12496"/>
    <cellStyle name="Normalny 6 5 4 4 2 2" xfId="25726"/>
    <cellStyle name="Normalny 6 5 4 4 2 2 2" xfId="51921"/>
    <cellStyle name="Normalny 6 5 4 4 2 3" xfId="38843"/>
    <cellStyle name="Normalny 6 5 4 4 3" xfId="19144"/>
    <cellStyle name="Normalny 6 5 4 4 3 2" xfId="45400"/>
    <cellStyle name="Normalny 6 5 4 4 4" xfId="32311"/>
    <cellStyle name="Normalny 6 5 4 5" xfId="12489"/>
    <cellStyle name="Normalny 6 5 4 5 2" xfId="25719"/>
    <cellStyle name="Normalny 6 5 4 5 2 2" xfId="51914"/>
    <cellStyle name="Normalny 6 5 4 5 3" xfId="38836"/>
    <cellStyle name="Normalny 6 5 4 6" xfId="19137"/>
    <cellStyle name="Normalny 6 5 4 6 2" xfId="45393"/>
    <cellStyle name="Normalny 6 5 4 7" xfId="32304"/>
    <cellStyle name="Normalny 6 5 5" xfId="5779"/>
    <cellStyle name="Normalny 6 5 5 2" xfId="5780"/>
    <cellStyle name="Normalny 6 5 5 2 2" xfId="5781"/>
    <cellStyle name="Normalny 6 5 5 2 2 2" xfId="12499"/>
    <cellStyle name="Normalny 6 5 5 2 2 2 2" xfId="25729"/>
    <cellStyle name="Normalny 6 5 5 2 2 2 2 2" xfId="51924"/>
    <cellStyle name="Normalny 6 5 5 2 2 2 3" xfId="38846"/>
    <cellStyle name="Normalny 6 5 5 2 2 3" xfId="19147"/>
    <cellStyle name="Normalny 6 5 5 2 2 3 2" xfId="45403"/>
    <cellStyle name="Normalny 6 5 5 2 2 4" xfId="32314"/>
    <cellStyle name="Normalny 6 5 5 2 3" xfId="12498"/>
    <cellStyle name="Normalny 6 5 5 2 3 2" xfId="25728"/>
    <cellStyle name="Normalny 6 5 5 2 3 2 2" xfId="51923"/>
    <cellStyle name="Normalny 6 5 5 2 3 3" xfId="38845"/>
    <cellStyle name="Normalny 6 5 5 2 4" xfId="19146"/>
    <cellStyle name="Normalny 6 5 5 2 4 2" xfId="45402"/>
    <cellStyle name="Normalny 6 5 5 2 5" xfId="32313"/>
    <cellStyle name="Normalny 6 5 5 3" xfId="5782"/>
    <cellStyle name="Normalny 6 5 5 3 2" xfId="12500"/>
    <cellStyle name="Normalny 6 5 5 3 2 2" xfId="25730"/>
    <cellStyle name="Normalny 6 5 5 3 2 2 2" xfId="51925"/>
    <cellStyle name="Normalny 6 5 5 3 2 3" xfId="38847"/>
    <cellStyle name="Normalny 6 5 5 3 3" xfId="19148"/>
    <cellStyle name="Normalny 6 5 5 3 3 2" xfId="45404"/>
    <cellStyle name="Normalny 6 5 5 3 4" xfId="32315"/>
    <cellStyle name="Normalny 6 5 5 4" xfId="12497"/>
    <cellStyle name="Normalny 6 5 5 4 2" xfId="25727"/>
    <cellStyle name="Normalny 6 5 5 4 2 2" xfId="51922"/>
    <cellStyle name="Normalny 6 5 5 4 3" xfId="38844"/>
    <cellStyle name="Normalny 6 5 5 5" xfId="19145"/>
    <cellStyle name="Normalny 6 5 5 5 2" xfId="45401"/>
    <cellStyle name="Normalny 6 5 5 6" xfId="32312"/>
    <cellStyle name="Normalny 6 5 6" xfId="5783"/>
    <cellStyle name="Normalny 6 5 6 2" xfId="5784"/>
    <cellStyle name="Normalny 6 5 6 2 2" xfId="12502"/>
    <cellStyle name="Normalny 6 5 6 2 2 2" xfId="25732"/>
    <cellStyle name="Normalny 6 5 6 2 2 2 2" xfId="51927"/>
    <cellStyle name="Normalny 6 5 6 2 2 3" xfId="38849"/>
    <cellStyle name="Normalny 6 5 6 2 3" xfId="19150"/>
    <cellStyle name="Normalny 6 5 6 2 3 2" xfId="45406"/>
    <cellStyle name="Normalny 6 5 6 2 4" xfId="32317"/>
    <cellStyle name="Normalny 6 5 6 3" xfId="12501"/>
    <cellStyle name="Normalny 6 5 6 3 2" xfId="25731"/>
    <cellStyle name="Normalny 6 5 6 3 2 2" xfId="51926"/>
    <cellStyle name="Normalny 6 5 6 3 3" xfId="38848"/>
    <cellStyle name="Normalny 6 5 6 4" xfId="19149"/>
    <cellStyle name="Normalny 6 5 6 4 2" xfId="45405"/>
    <cellStyle name="Normalny 6 5 6 5" xfId="32316"/>
    <cellStyle name="Normalny 6 5 7" xfId="5785"/>
    <cellStyle name="Normalny 6 5 7 2" xfId="12503"/>
    <cellStyle name="Normalny 6 5 7 2 2" xfId="25733"/>
    <cellStyle name="Normalny 6 5 7 2 2 2" xfId="51928"/>
    <cellStyle name="Normalny 6 5 7 2 3" xfId="38850"/>
    <cellStyle name="Normalny 6 5 7 3" xfId="19151"/>
    <cellStyle name="Normalny 6 5 7 3 2" xfId="45407"/>
    <cellStyle name="Normalny 6 5 7 4" xfId="32318"/>
    <cellStyle name="Normalny 6 5 8" xfId="12440"/>
    <cellStyle name="Normalny 6 5 8 2" xfId="25670"/>
    <cellStyle name="Normalny 6 5 8 2 2" xfId="51865"/>
    <cellStyle name="Normalny 6 5 8 3" xfId="38787"/>
    <cellStyle name="Normalny 6 5 9" xfId="19088"/>
    <cellStyle name="Normalny 6 5 9 2" xfId="45344"/>
    <cellStyle name="Normalny 6 6" xfId="5786"/>
    <cellStyle name="Normalny 6 6 2" xfId="5787"/>
    <cellStyle name="Normalny 6 6 2 2" xfId="5788"/>
    <cellStyle name="Normalny 6 6 2 2 2" xfId="5789"/>
    <cellStyle name="Normalny 6 6 2 2 2 2" xfId="5790"/>
    <cellStyle name="Normalny 6 6 2 2 2 2 2" xfId="5791"/>
    <cellStyle name="Normalny 6 6 2 2 2 2 2 2" xfId="12509"/>
    <cellStyle name="Normalny 6 6 2 2 2 2 2 2 2" xfId="25739"/>
    <cellStyle name="Normalny 6 6 2 2 2 2 2 2 2 2" xfId="51934"/>
    <cellStyle name="Normalny 6 6 2 2 2 2 2 2 3" xfId="38856"/>
    <cellStyle name="Normalny 6 6 2 2 2 2 2 3" xfId="19157"/>
    <cellStyle name="Normalny 6 6 2 2 2 2 2 3 2" xfId="45413"/>
    <cellStyle name="Normalny 6 6 2 2 2 2 2 4" xfId="32324"/>
    <cellStyle name="Normalny 6 6 2 2 2 2 3" xfId="12508"/>
    <cellStyle name="Normalny 6 6 2 2 2 2 3 2" xfId="25738"/>
    <cellStyle name="Normalny 6 6 2 2 2 2 3 2 2" xfId="51933"/>
    <cellStyle name="Normalny 6 6 2 2 2 2 3 3" xfId="38855"/>
    <cellStyle name="Normalny 6 6 2 2 2 2 4" xfId="19156"/>
    <cellStyle name="Normalny 6 6 2 2 2 2 4 2" xfId="45412"/>
    <cellStyle name="Normalny 6 6 2 2 2 2 5" xfId="32323"/>
    <cellStyle name="Normalny 6 6 2 2 2 3" xfId="5792"/>
    <cellStyle name="Normalny 6 6 2 2 2 3 2" xfId="12510"/>
    <cellStyle name="Normalny 6 6 2 2 2 3 2 2" xfId="25740"/>
    <cellStyle name="Normalny 6 6 2 2 2 3 2 2 2" xfId="51935"/>
    <cellStyle name="Normalny 6 6 2 2 2 3 2 3" xfId="38857"/>
    <cellStyle name="Normalny 6 6 2 2 2 3 3" xfId="19158"/>
    <cellStyle name="Normalny 6 6 2 2 2 3 3 2" xfId="45414"/>
    <cellStyle name="Normalny 6 6 2 2 2 3 4" xfId="32325"/>
    <cellStyle name="Normalny 6 6 2 2 2 4" xfId="12507"/>
    <cellStyle name="Normalny 6 6 2 2 2 4 2" xfId="25737"/>
    <cellStyle name="Normalny 6 6 2 2 2 4 2 2" xfId="51932"/>
    <cellStyle name="Normalny 6 6 2 2 2 4 3" xfId="38854"/>
    <cellStyle name="Normalny 6 6 2 2 2 5" xfId="19155"/>
    <cellStyle name="Normalny 6 6 2 2 2 5 2" xfId="45411"/>
    <cellStyle name="Normalny 6 6 2 2 2 6" xfId="32322"/>
    <cellStyle name="Normalny 6 6 2 2 3" xfId="5793"/>
    <cellStyle name="Normalny 6 6 2 2 3 2" xfId="5794"/>
    <cellStyle name="Normalny 6 6 2 2 3 2 2" xfId="12512"/>
    <cellStyle name="Normalny 6 6 2 2 3 2 2 2" xfId="25742"/>
    <cellStyle name="Normalny 6 6 2 2 3 2 2 2 2" xfId="51937"/>
    <cellStyle name="Normalny 6 6 2 2 3 2 2 3" xfId="38859"/>
    <cellStyle name="Normalny 6 6 2 2 3 2 3" xfId="19160"/>
    <cellStyle name="Normalny 6 6 2 2 3 2 3 2" xfId="45416"/>
    <cellStyle name="Normalny 6 6 2 2 3 2 4" xfId="32327"/>
    <cellStyle name="Normalny 6 6 2 2 3 3" xfId="12511"/>
    <cellStyle name="Normalny 6 6 2 2 3 3 2" xfId="25741"/>
    <cellStyle name="Normalny 6 6 2 2 3 3 2 2" xfId="51936"/>
    <cellStyle name="Normalny 6 6 2 2 3 3 3" xfId="38858"/>
    <cellStyle name="Normalny 6 6 2 2 3 4" xfId="19159"/>
    <cellStyle name="Normalny 6 6 2 2 3 4 2" xfId="45415"/>
    <cellStyle name="Normalny 6 6 2 2 3 5" xfId="32326"/>
    <cellStyle name="Normalny 6 6 2 2 4" xfId="5795"/>
    <cellStyle name="Normalny 6 6 2 2 4 2" xfId="12513"/>
    <cellStyle name="Normalny 6 6 2 2 4 2 2" xfId="25743"/>
    <cellStyle name="Normalny 6 6 2 2 4 2 2 2" xfId="51938"/>
    <cellStyle name="Normalny 6 6 2 2 4 2 3" xfId="38860"/>
    <cellStyle name="Normalny 6 6 2 2 4 3" xfId="19161"/>
    <cellStyle name="Normalny 6 6 2 2 4 3 2" xfId="45417"/>
    <cellStyle name="Normalny 6 6 2 2 4 4" xfId="32328"/>
    <cellStyle name="Normalny 6 6 2 2 5" xfId="12506"/>
    <cellStyle name="Normalny 6 6 2 2 5 2" xfId="25736"/>
    <cellStyle name="Normalny 6 6 2 2 5 2 2" xfId="51931"/>
    <cellStyle name="Normalny 6 6 2 2 5 3" xfId="38853"/>
    <cellStyle name="Normalny 6 6 2 2 6" xfId="19154"/>
    <cellStyle name="Normalny 6 6 2 2 6 2" xfId="45410"/>
    <cellStyle name="Normalny 6 6 2 2 7" xfId="32321"/>
    <cellStyle name="Normalny 6 6 2 3" xfId="5796"/>
    <cellStyle name="Normalny 6 6 2 3 2" xfId="5797"/>
    <cellStyle name="Normalny 6 6 2 3 2 2" xfId="5798"/>
    <cellStyle name="Normalny 6 6 2 3 2 2 2" xfId="12516"/>
    <cellStyle name="Normalny 6 6 2 3 2 2 2 2" xfId="25746"/>
    <cellStyle name="Normalny 6 6 2 3 2 2 2 2 2" xfId="51941"/>
    <cellStyle name="Normalny 6 6 2 3 2 2 2 3" xfId="38863"/>
    <cellStyle name="Normalny 6 6 2 3 2 2 3" xfId="19164"/>
    <cellStyle name="Normalny 6 6 2 3 2 2 3 2" xfId="45420"/>
    <cellStyle name="Normalny 6 6 2 3 2 2 4" xfId="32331"/>
    <cellStyle name="Normalny 6 6 2 3 2 3" xfId="12515"/>
    <cellStyle name="Normalny 6 6 2 3 2 3 2" xfId="25745"/>
    <cellStyle name="Normalny 6 6 2 3 2 3 2 2" xfId="51940"/>
    <cellStyle name="Normalny 6 6 2 3 2 3 3" xfId="38862"/>
    <cellStyle name="Normalny 6 6 2 3 2 4" xfId="19163"/>
    <cellStyle name="Normalny 6 6 2 3 2 4 2" xfId="45419"/>
    <cellStyle name="Normalny 6 6 2 3 2 5" xfId="32330"/>
    <cellStyle name="Normalny 6 6 2 3 3" xfId="5799"/>
    <cellStyle name="Normalny 6 6 2 3 3 2" xfId="12517"/>
    <cellStyle name="Normalny 6 6 2 3 3 2 2" xfId="25747"/>
    <cellStyle name="Normalny 6 6 2 3 3 2 2 2" xfId="51942"/>
    <cellStyle name="Normalny 6 6 2 3 3 2 3" xfId="38864"/>
    <cellStyle name="Normalny 6 6 2 3 3 3" xfId="19165"/>
    <cellStyle name="Normalny 6 6 2 3 3 3 2" xfId="45421"/>
    <cellStyle name="Normalny 6 6 2 3 3 4" xfId="32332"/>
    <cellStyle name="Normalny 6 6 2 3 4" xfId="12514"/>
    <cellStyle name="Normalny 6 6 2 3 4 2" xfId="25744"/>
    <cellStyle name="Normalny 6 6 2 3 4 2 2" xfId="51939"/>
    <cellStyle name="Normalny 6 6 2 3 4 3" xfId="38861"/>
    <cellStyle name="Normalny 6 6 2 3 5" xfId="19162"/>
    <cellStyle name="Normalny 6 6 2 3 5 2" xfId="45418"/>
    <cellStyle name="Normalny 6 6 2 3 6" xfId="32329"/>
    <cellStyle name="Normalny 6 6 2 4" xfId="5800"/>
    <cellStyle name="Normalny 6 6 2 4 2" xfId="5801"/>
    <cellStyle name="Normalny 6 6 2 4 2 2" xfId="12519"/>
    <cellStyle name="Normalny 6 6 2 4 2 2 2" xfId="25749"/>
    <cellStyle name="Normalny 6 6 2 4 2 2 2 2" xfId="51944"/>
    <cellStyle name="Normalny 6 6 2 4 2 2 3" xfId="38866"/>
    <cellStyle name="Normalny 6 6 2 4 2 3" xfId="19167"/>
    <cellStyle name="Normalny 6 6 2 4 2 3 2" xfId="45423"/>
    <cellStyle name="Normalny 6 6 2 4 2 4" xfId="32334"/>
    <cellStyle name="Normalny 6 6 2 4 3" xfId="12518"/>
    <cellStyle name="Normalny 6 6 2 4 3 2" xfId="25748"/>
    <cellStyle name="Normalny 6 6 2 4 3 2 2" xfId="51943"/>
    <cellStyle name="Normalny 6 6 2 4 3 3" xfId="38865"/>
    <cellStyle name="Normalny 6 6 2 4 4" xfId="19166"/>
    <cellStyle name="Normalny 6 6 2 4 4 2" xfId="45422"/>
    <cellStyle name="Normalny 6 6 2 4 5" xfId="32333"/>
    <cellStyle name="Normalny 6 6 2 5" xfId="5802"/>
    <cellStyle name="Normalny 6 6 2 5 2" xfId="12520"/>
    <cellStyle name="Normalny 6 6 2 5 2 2" xfId="25750"/>
    <cellStyle name="Normalny 6 6 2 5 2 2 2" xfId="51945"/>
    <cellStyle name="Normalny 6 6 2 5 2 3" xfId="38867"/>
    <cellStyle name="Normalny 6 6 2 5 3" xfId="19168"/>
    <cellStyle name="Normalny 6 6 2 5 3 2" xfId="45424"/>
    <cellStyle name="Normalny 6 6 2 5 4" xfId="32335"/>
    <cellStyle name="Normalny 6 6 2 6" xfId="12505"/>
    <cellStyle name="Normalny 6 6 2 6 2" xfId="25735"/>
    <cellStyle name="Normalny 6 6 2 6 2 2" xfId="51930"/>
    <cellStyle name="Normalny 6 6 2 6 3" xfId="38852"/>
    <cellStyle name="Normalny 6 6 2 7" xfId="19153"/>
    <cellStyle name="Normalny 6 6 2 7 2" xfId="45409"/>
    <cellStyle name="Normalny 6 6 2 8" xfId="32320"/>
    <cellStyle name="Normalny 6 6 3" xfId="5803"/>
    <cellStyle name="Normalny 6 6 3 2" xfId="5804"/>
    <cellStyle name="Normalny 6 6 3 2 2" xfId="5805"/>
    <cellStyle name="Normalny 6 6 3 2 2 2" xfId="5806"/>
    <cellStyle name="Normalny 6 6 3 2 2 2 2" xfId="12524"/>
    <cellStyle name="Normalny 6 6 3 2 2 2 2 2" xfId="25754"/>
    <cellStyle name="Normalny 6 6 3 2 2 2 2 2 2" xfId="51949"/>
    <cellStyle name="Normalny 6 6 3 2 2 2 2 3" xfId="38871"/>
    <cellStyle name="Normalny 6 6 3 2 2 2 3" xfId="19172"/>
    <cellStyle name="Normalny 6 6 3 2 2 2 3 2" xfId="45428"/>
    <cellStyle name="Normalny 6 6 3 2 2 2 4" xfId="32339"/>
    <cellStyle name="Normalny 6 6 3 2 2 3" xfId="12523"/>
    <cellStyle name="Normalny 6 6 3 2 2 3 2" xfId="25753"/>
    <cellStyle name="Normalny 6 6 3 2 2 3 2 2" xfId="51948"/>
    <cellStyle name="Normalny 6 6 3 2 2 3 3" xfId="38870"/>
    <cellStyle name="Normalny 6 6 3 2 2 4" xfId="19171"/>
    <cellStyle name="Normalny 6 6 3 2 2 4 2" xfId="45427"/>
    <cellStyle name="Normalny 6 6 3 2 2 5" xfId="32338"/>
    <cellStyle name="Normalny 6 6 3 2 3" xfId="5807"/>
    <cellStyle name="Normalny 6 6 3 2 3 2" xfId="12525"/>
    <cellStyle name="Normalny 6 6 3 2 3 2 2" xfId="25755"/>
    <cellStyle name="Normalny 6 6 3 2 3 2 2 2" xfId="51950"/>
    <cellStyle name="Normalny 6 6 3 2 3 2 3" xfId="38872"/>
    <cellStyle name="Normalny 6 6 3 2 3 3" xfId="19173"/>
    <cellStyle name="Normalny 6 6 3 2 3 3 2" xfId="45429"/>
    <cellStyle name="Normalny 6 6 3 2 3 4" xfId="32340"/>
    <cellStyle name="Normalny 6 6 3 2 4" xfId="12522"/>
    <cellStyle name="Normalny 6 6 3 2 4 2" xfId="25752"/>
    <cellStyle name="Normalny 6 6 3 2 4 2 2" xfId="51947"/>
    <cellStyle name="Normalny 6 6 3 2 4 3" xfId="38869"/>
    <cellStyle name="Normalny 6 6 3 2 5" xfId="19170"/>
    <cellStyle name="Normalny 6 6 3 2 5 2" xfId="45426"/>
    <cellStyle name="Normalny 6 6 3 2 6" xfId="32337"/>
    <cellStyle name="Normalny 6 6 3 3" xfId="5808"/>
    <cellStyle name="Normalny 6 6 3 3 2" xfId="5809"/>
    <cellStyle name="Normalny 6 6 3 3 2 2" xfId="12527"/>
    <cellStyle name="Normalny 6 6 3 3 2 2 2" xfId="25757"/>
    <cellStyle name="Normalny 6 6 3 3 2 2 2 2" xfId="51952"/>
    <cellStyle name="Normalny 6 6 3 3 2 2 3" xfId="38874"/>
    <cellStyle name="Normalny 6 6 3 3 2 3" xfId="19175"/>
    <cellStyle name="Normalny 6 6 3 3 2 3 2" xfId="45431"/>
    <cellStyle name="Normalny 6 6 3 3 2 4" xfId="32342"/>
    <cellStyle name="Normalny 6 6 3 3 3" xfId="12526"/>
    <cellStyle name="Normalny 6 6 3 3 3 2" xfId="25756"/>
    <cellStyle name="Normalny 6 6 3 3 3 2 2" xfId="51951"/>
    <cellStyle name="Normalny 6 6 3 3 3 3" xfId="38873"/>
    <cellStyle name="Normalny 6 6 3 3 4" xfId="19174"/>
    <cellStyle name="Normalny 6 6 3 3 4 2" xfId="45430"/>
    <cellStyle name="Normalny 6 6 3 3 5" xfId="32341"/>
    <cellStyle name="Normalny 6 6 3 4" xfId="5810"/>
    <cellStyle name="Normalny 6 6 3 4 2" xfId="12528"/>
    <cellStyle name="Normalny 6 6 3 4 2 2" xfId="25758"/>
    <cellStyle name="Normalny 6 6 3 4 2 2 2" xfId="51953"/>
    <cellStyle name="Normalny 6 6 3 4 2 3" xfId="38875"/>
    <cellStyle name="Normalny 6 6 3 4 3" xfId="19176"/>
    <cellStyle name="Normalny 6 6 3 4 3 2" xfId="45432"/>
    <cellStyle name="Normalny 6 6 3 4 4" xfId="32343"/>
    <cellStyle name="Normalny 6 6 3 5" xfId="12521"/>
    <cellStyle name="Normalny 6 6 3 5 2" xfId="25751"/>
    <cellStyle name="Normalny 6 6 3 5 2 2" xfId="51946"/>
    <cellStyle name="Normalny 6 6 3 5 3" xfId="38868"/>
    <cellStyle name="Normalny 6 6 3 6" xfId="19169"/>
    <cellStyle name="Normalny 6 6 3 6 2" xfId="45425"/>
    <cellStyle name="Normalny 6 6 3 7" xfId="32336"/>
    <cellStyle name="Normalny 6 6 4" xfId="5811"/>
    <cellStyle name="Normalny 6 6 4 2" xfId="5812"/>
    <cellStyle name="Normalny 6 6 4 2 2" xfId="5813"/>
    <cellStyle name="Normalny 6 6 4 2 2 2" xfId="12531"/>
    <cellStyle name="Normalny 6 6 4 2 2 2 2" xfId="25761"/>
    <cellStyle name="Normalny 6 6 4 2 2 2 2 2" xfId="51956"/>
    <cellStyle name="Normalny 6 6 4 2 2 2 3" xfId="38878"/>
    <cellStyle name="Normalny 6 6 4 2 2 3" xfId="19179"/>
    <cellStyle name="Normalny 6 6 4 2 2 3 2" xfId="45435"/>
    <cellStyle name="Normalny 6 6 4 2 2 4" xfId="32346"/>
    <cellStyle name="Normalny 6 6 4 2 3" xfId="12530"/>
    <cellStyle name="Normalny 6 6 4 2 3 2" xfId="25760"/>
    <cellStyle name="Normalny 6 6 4 2 3 2 2" xfId="51955"/>
    <cellStyle name="Normalny 6 6 4 2 3 3" xfId="38877"/>
    <cellStyle name="Normalny 6 6 4 2 4" xfId="19178"/>
    <cellStyle name="Normalny 6 6 4 2 4 2" xfId="45434"/>
    <cellStyle name="Normalny 6 6 4 2 5" xfId="32345"/>
    <cellStyle name="Normalny 6 6 4 3" xfId="5814"/>
    <cellStyle name="Normalny 6 6 4 3 2" xfId="12532"/>
    <cellStyle name="Normalny 6 6 4 3 2 2" xfId="25762"/>
    <cellStyle name="Normalny 6 6 4 3 2 2 2" xfId="51957"/>
    <cellStyle name="Normalny 6 6 4 3 2 3" xfId="38879"/>
    <cellStyle name="Normalny 6 6 4 3 3" xfId="19180"/>
    <cellStyle name="Normalny 6 6 4 3 3 2" xfId="45436"/>
    <cellStyle name="Normalny 6 6 4 3 4" xfId="32347"/>
    <cellStyle name="Normalny 6 6 4 4" xfId="12529"/>
    <cellStyle name="Normalny 6 6 4 4 2" xfId="25759"/>
    <cellStyle name="Normalny 6 6 4 4 2 2" xfId="51954"/>
    <cellStyle name="Normalny 6 6 4 4 3" xfId="38876"/>
    <cellStyle name="Normalny 6 6 4 5" xfId="19177"/>
    <cellStyle name="Normalny 6 6 4 5 2" xfId="45433"/>
    <cellStyle name="Normalny 6 6 4 6" xfId="32344"/>
    <cellStyle name="Normalny 6 6 5" xfId="5815"/>
    <cellStyle name="Normalny 6 6 5 2" xfId="5816"/>
    <cellStyle name="Normalny 6 6 5 2 2" xfId="12534"/>
    <cellStyle name="Normalny 6 6 5 2 2 2" xfId="25764"/>
    <cellStyle name="Normalny 6 6 5 2 2 2 2" xfId="51959"/>
    <cellStyle name="Normalny 6 6 5 2 2 3" xfId="38881"/>
    <cellStyle name="Normalny 6 6 5 2 3" xfId="19182"/>
    <cellStyle name="Normalny 6 6 5 2 3 2" xfId="45438"/>
    <cellStyle name="Normalny 6 6 5 2 4" xfId="32349"/>
    <cellStyle name="Normalny 6 6 5 3" xfId="12533"/>
    <cellStyle name="Normalny 6 6 5 3 2" xfId="25763"/>
    <cellStyle name="Normalny 6 6 5 3 2 2" xfId="51958"/>
    <cellStyle name="Normalny 6 6 5 3 3" xfId="38880"/>
    <cellStyle name="Normalny 6 6 5 4" xfId="19181"/>
    <cellStyle name="Normalny 6 6 5 4 2" xfId="45437"/>
    <cellStyle name="Normalny 6 6 5 5" xfId="32348"/>
    <cellStyle name="Normalny 6 6 6" xfId="5817"/>
    <cellStyle name="Normalny 6 6 6 2" xfId="12535"/>
    <cellStyle name="Normalny 6 6 6 2 2" xfId="25765"/>
    <cellStyle name="Normalny 6 6 6 2 2 2" xfId="51960"/>
    <cellStyle name="Normalny 6 6 6 2 3" xfId="38882"/>
    <cellStyle name="Normalny 6 6 6 3" xfId="19183"/>
    <cellStyle name="Normalny 6 6 6 3 2" xfId="45439"/>
    <cellStyle name="Normalny 6 6 6 4" xfId="32350"/>
    <cellStyle name="Normalny 6 6 7" xfId="12504"/>
    <cellStyle name="Normalny 6 6 7 2" xfId="25734"/>
    <cellStyle name="Normalny 6 6 7 2 2" xfId="51929"/>
    <cellStyle name="Normalny 6 6 7 3" xfId="38851"/>
    <cellStyle name="Normalny 6 6 8" xfId="19152"/>
    <cellStyle name="Normalny 6 6 8 2" xfId="45408"/>
    <cellStyle name="Normalny 6 6 9" xfId="32319"/>
    <cellStyle name="Normalny 6 7" xfId="5818"/>
    <cellStyle name="Normalny 6 7 2" xfId="5819"/>
    <cellStyle name="Normalny 6 7 2 2" xfId="5820"/>
    <cellStyle name="Normalny 6 7 2 2 2" xfId="5821"/>
    <cellStyle name="Normalny 6 7 2 2 2 2" xfId="5822"/>
    <cellStyle name="Normalny 6 7 2 2 2 2 2" xfId="12540"/>
    <cellStyle name="Normalny 6 7 2 2 2 2 2 2" xfId="25770"/>
    <cellStyle name="Normalny 6 7 2 2 2 2 2 2 2" xfId="51965"/>
    <cellStyle name="Normalny 6 7 2 2 2 2 2 3" xfId="38887"/>
    <cellStyle name="Normalny 6 7 2 2 2 2 3" xfId="19188"/>
    <cellStyle name="Normalny 6 7 2 2 2 2 3 2" xfId="45444"/>
    <cellStyle name="Normalny 6 7 2 2 2 2 4" xfId="32355"/>
    <cellStyle name="Normalny 6 7 2 2 2 3" xfId="12539"/>
    <cellStyle name="Normalny 6 7 2 2 2 3 2" xfId="25769"/>
    <cellStyle name="Normalny 6 7 2 2 2 3 2 2" xfId="51964"/>
    <cellStyle name="Normalny 6 7 2 2 2 3 3" xfId="38886"/>
    <cellStyle name="Normalny 6 7 2 2 2 4" xfId="19187"/>
    <cellStyle name="Normalny 6 7 2 2 2 4 2" xfId="45443"/>
    <cellStyle name="Normalny 6 7 2 2 2 5" xfId="32354"/>
    <cellStyle name="Normalny 6 7 2 2 3" xfId="5823"/>
    <cellStyle name="Normalny 6 7 2 2 3 2" xfId="12541"/>
    <cellStyle name="Normalny 6 7 2 2 3 2 2" xfId="25771"/>
    <cellStyle name="Normalny 6 7 2 2 3 2 2 2" xfId="51966"/>
    <cellStyle name="Normalny 6 7 2 2 3 2 3" xfId="38888"/>
    <cellStyle name="Normalny 6 7 2 2 3 3" xfId="19189"/>
    <cellStyle name="Normalny 6 7 2 2 3 3 2" xfId="45445"/>
    <cellStyle name="Normalny 6 7 2 2 3 4" xfId="32356"/>
    <cellStyle name="Normalny 6 7 2 2 4" xfId="12538"/>
    <cellStyle name="Normalny 6 7 2 2 4 2" xfId="25768"/>
    <cellStyle name="Normalny 6 7 2 2 4 2 2" xfId="51963"/>
    <cellStyle name="Normalny 6 7 2 2 4 3" xfId="38885"/>
    <cellStyle name="Normalny 6 7 2 2 5" xfId="19186"/>
    <cellStyle name="Normalny 6 7 2 2 5 2" xfId="45442"/>
    <cellStyle name="Normalny 6 7 2 2 6" xfId="32353"/>
    <cellStyle name="Normalny 6 7 2 3" xfId="5824"/>
    <cellStyle name="Normalny 6 7 2 3 2" xfId="5825"/>
    <cellStyle name="Normalny 6 7 2 3 2 2" xfId="12543"/>
    <cellStyle name="Normalny 6 7 2 3 2 2 2" xfId="25773"/>
    <cellStyle name="Normalny 6 7 2 3 2 2 2 2" xfId="51968"/>
    <cellStyle name="Normalny 6 7 2 3 2 2 3" xfId="38890"/>
    <cellStyle name="Normalny 6 7 2 3 2 3" xfId="19191"/>
    <cellStyle name="Normalny 6 7 2 3 2 3 2" xfId="45447"/>
    <cellStyle name="Normalny 6 7 2 3 2 4" xfId="32358"/>
    <cellStyle name="Normalny 6 7 2 3 3" xfId="12542"/>
    <cellStyle name="Normalny 6 7 2 3 3 2" xfId="25772"/>
    <cellStyle name="Normalny 6 7 2 3 3 2 2" xfId="51967"/>
    <cellStyle name="Normalny 6 7 2 3 3 3" xfId="38889"/>
    <cellStyle name="Normalny 6 7 2 3 4" xfId="19190"/>
    <cellStyle name="Normalny 6 7 2 3 4 2" xfId="45446"/>
    <cellStyle name="Normalny 6 7 2 3 5" xfId="32357"/>
    <cellStyle name="Normalny 6 7 2 4" xfId="5826"/>
    <cellStyle name="Normalny 6 7 2 4 2" xfId="12544"/>
    <cellStyle name="Normalny 6 7 2 4 2 2" xfId="25774"/>
    <cellStyle name="Normalny 6 7 2 4 2 2 2" xfId="51969"/>
    <cellStyle name="Normalny 6 7 2 4 2 3" xfId="38891"/>
    <cellStyle name="Normalny 6 7 2 4 3" xfId="19192"/>
    <cellStyle name="Normalny 6 7 2 4 3 2" xfId="45448"/>
    <cellStyle name="Normalny 6 7 2 4 4" xfId="32359"/>
    <cellStyle name="Normalny 6 7 2 5" xfId="12537"/>
    <cellStyle name="Normalny 6 7 2 5 2" xfId="25767"/>
    <cellStyle name="Normalny 6 7 2 5 2 2" xfId="51962"/>
    <cellStyle name="Normalny 6 7 2 5 3" xfId="38884"/>
    <cellStyle name="Normalny 6 7 2 6" xfId="19185"/>
    <cellStyle name="Normalny 6 7 2 6 2" xfId="45441"/>
    <cellStyle name="Normalny 6 7 2 7" xfId="32352"/>
    <cellStyle name="Normalny 6 7 3" xfId="5827"/>
    <cellStyle name="Normalny 6 7 3 2" xfId="5828"/>
    <cellStyle name="Normalny 6 7 3 2 2" xfId="5829"/>
    <cellStyle name="Normalny 6 7 3 2 2 2" xfId="12547"/>
    <cellStyle name="Normalny 6 7 3 2 2 2 2" xfId="25777"/>
    <cellStyle name="Normalny 6 7 3 2 2 2 2 2" xfId="51972"/>
    <cellStyle name="Normalny 6 7 3 2 2 2 3" xfId="38894"/>
    <cellStyle name="Normalny 6 7 3 2 2 3" xfId="19195"/>
    <cellStyle name="Normalny 6 7 3 2 2 3 2" xfId="45451"/>
    <cellStyle name="Normalny 6 7 3 2 2 4" xfId="32362"/>
    <cellStyle name="Normalny 6 7 3 2 3" xfId="12546"/>
    <cellStyle name="Normalny 6 7 3 2 3 2" xfId="25776"/>
    <cellStyle name="Normalny 6 7 3 2 3 2 2" xfId="51971"/>
    <cellStyle name="Normalny 6 7 3 2 3 3" xfId="38893"/>
    <cellStyle name="Normalny 6 7 3 2 4" xfId="19194"/>
    <cellStyle name="Normalny 6 7 3 2 4 2" xfId="45450"/>
    <cellStyle name="Normalny 6 7 3 2 5" xfId="32361"/>
    <cellStyle name="Normalny 6 7 3 3" xfId="5830"/>
    <cellStyle name="Normalny 6 7 3 3 2" xfId="12548"/>
    <cellStyle name="Normalny 6 7 3 3 2 2" xfId="25778"/>
    <cellStyle name="Normalny 6 7 3 3 2 2 2" xfId="51973"/>
    <cellStyle name="Normalny 6 7 3 3 2 3" xfId="38895"/>
    <cellStyle name="Normalny 6 7 3 3 3" xfId="19196"/>
    <cellStyle name="Normalny 6 7 3 3 3 2" xfId="45452"/>
    <cellStyle name="Normalny 6 7 3 3 4" xfId="32363"/>
    <cellStyle name="Normalny 6 7 3 4" xfId="12545"/>
    <cellStyle name="Normalny 6 7 3 4 2" xfId="25775"/>
    <cellStyle name="Normalny 6 7 3 4 2 2" xfId="51970"/>
    <cellStyle name="Normalny 6 7 3 4 3" xfId="38892"/>
    <cellStyle name="Normalny 6 7 3 5" xfId="19193"/>
    <cellStyle name="Normalny 6 7 3 5 2" xfId="45449"/>
    <cellStyle name="Normalny 6 7 3 6" xfId="32360"/>
    <cellStyle name="Normalny 6 7 4" xfId="5831"/>
    <cellStyle name="Normalny 6 7 4 2" xfId="5832"/>
    <cellStyle name="Normalny 6 7 4 2 2" xfId="12550"/>
    <cellStyle name="Normalny 6 7 4 2 2 2" xfId="25780"/>
    <cellStyle name="Normalny 6 7 4 2 2 2 2" xfId="51975"/>
    <cellStyle name="Normalny 6 7 4 2 2 3" xfId="38897"/>
    <cellStyle name="Normalny 6 7 4 2 3" xfId="19198"/>
    <cellStyle name="Normalny 6 7 4 2 3 2" xfId="45454"/>
    <cellStyle name="Normalny 6 7 4 2 4" xfId="32365"/>
    <cellStyle name="Normalny 6 7 4 3" xfId="12549"/>
    <cellStyle name="Normalny 6 7 4 3 2" xfId="25779"/>
    <cellStyle name="Normalny 6 7 4 3 2 2" xfId="51974"/>
    <cellStyle name="Normalny 6 7 4 3 3" xfId="38896"/>
    <cellStyle name="Normalny 6 7 4 4" xfId="19197"/>
    <cellStyle name="Normalny 6 7 4 4 2" xfId="45453"/>
    <cellStyle name="Normalny 6 7 4 5" xfId="32364"/>
    <cellStyle name="Normalny 6 7 5" xfId="5833"/>
    <cellStyle name="Normalny 6 7 5 2" xfId="12551"/>
    <cellStyle name="Normalny 6 7 5 2 2" xfId="25781"/>
    <cellStyle name="Normalny 6 7 5 2 2 2" xfId="51976"/>
    <cellStyle name="Normalny 6 7 5 2 3" xfId="38898"/>
    <cellStyle name="Normalny 6 7 5 3" xfId="19199"/>
    <cellStyle name="Normalny 6 7 5 3 2" xfId="45455"/>
    <cellStyle name="Normalny 6 7 5 4" xfId="32366"/>
    <cellStyle name="Normalny 6 7 6" xfId="12536"/>
    <cellStyle name="Normalny 6 7 6 2" xfId="25766"/>
    <cellStyle name="Normalny 6 7 6 2 2" xfId="51961"/>
    <cellStyle name="Normalny 6 7 6 3" xfId="38883"/>
    <cellStyle name="Normalny 6 7 7" xfId="19184"/>
    <cellStyle name="Normalny 6 7 7 2" xfId="45440"/>
    <cellStyle name="Normalny 6 7 8" xfId="32351"/>
    <cellStyle name="Normalny 6 8" xfId="5834"/>
    <cellStyle name="Normalny 6 8 2" xfId="5835"/>
    <cellStyle name="Normalny 6 8 2 2" xfId="5836"/>
    <cellStyle name="Normalny 6 8 2 2 2" xfId="5837"/>
    <cellStyle name="Normalny 6 8 2 2 2 2" xfId="12555"/>
    <cellStyle name="Normalny 6 8 2 2 2 2 2" xfId="25785"/>
    <cellStyle name="Normalny 6 8 2 2 2 2 2 2" xfId="51980"/>
    <cellStyle name="Normalny 6 8 2 2 2 2 3" xfId="38902"/>
    <cellStyle name="Normalny 6 8 2 2 2 3" xfId="19203"/>
    <cellStyle name="Normalny 6 8 2 2 2 3 2" xfId="45459"/>
    <cellStyle name="Normalny 6 8 2 2 2 4" xfId="32370"/>
    <cellStyle name="Normalny 6 8 2 2 3" xfId="12554"/>
    <cellStyle name="Normalny 6 8 2 2 3 2" xfId="25784"/>
    <cellStyle name="Normalny 6 8 2 2 3 2 2" xfId="51979"/>
    <cellStyle name="Normalny 6 8 2 2 3 3" xfId="38901"/>
    <cellStyle name="Normalny 6 8 2 2 4" xfId="19202"/>
    <cellStyle name="Normalny 6 8 2 2 4 2" xfId="45458"/>
    <cellStyle name="Normalny 6 8 2 2 5" xfId="32369"/>
    <cellStyle name="Normalny 6 8 2 3" xfId="5838"/>
    <cellStyle name="Normalny 6 8 2 3 2" xfId="12556"/>
    <cellStyle name="Normalny 6 8 2 3 2 2" xfId="25786"/>
    <cellStyle name="Normalny 6 8 2 3 2 2 2" xfId="51981"/>
    <cellStyle name="Normalny 6 8 2 3 2 3" xfId="38903"/>
    <cellStyle name="Normalny 6 8 2 3 3" xfId="19204"/>
    <cellStyle name="Normalny 6 8 2 3 3 2" xfId="45460"/>
    <cellStyle name="Normalny 6 8 2 3 4" xfId="32371"/>
    <cellStyle name="Normalny 6 8 2 4" xfId="12553"/>
    <cellStyle name="Normalny 6 8 2 4 2" xfId="25783"/>
    <cellStyle name="Normalny 6 8 2 4 2 2" xfId="51978"/>
    <cellStyle name="Normalny 6 8 2 4 3" xfId="38900"/>
    <cellStyle name="Normalny 6 8 2 5" xfId="19201"/>
    <cellStyle name="Normalny 6 8 2 5 2" xfId="45457"/>
    <cellStyle name="Normalny 6 8 2 6" xfId="32368"/>
    <cellStyle name="Normalny 6 8 3" xfId="5839"/>
    <cellStyle name="Normalny 6 8 3 2" xfId="5840"/>
    <cellStyle name="Normalny 6 8 3 2 2" xfId="12558"/>
    <cellStyle name="Normalny 6 8 3 2 2 2" xfId="25788"/>
    <cellStyle name="Normalny 6 8 3 2 2 2 2" xfId="51983"/>
    <cellStyle name="Normalny 6 8 3 2 2 3" xfId="38905"/>
    <cellStyle name="Normalny 6 8 3 2 3" xfId="19206"/>
    <cellStyle name="Normalny 6 8 3 2 3 2" xfId="45462"/>
    <cellStyle name="Normalny 6 8 3 2 4" xfId="32373"/>
    <cellStyle name="Normalny 6 8 3 3" xfId="12557"/>
    <cellStyle name="Normalny 6 8 3 3 2" xfId="25787"/>
    <cellStyle name="Normalny 6 8 3 3 2 2" xfId="51982"/>
    <cellStyle name="Normalny 6 8 3 3 3" xfId="38904"/>
    <cellStyle name="Normalny 6 8 3 4" xfId="19205"/>
    <cellStyle name="Normalny 6 8 3 4 2" xfId="45461"/>
    <cellStyle name="Normalny 6 8 3 5" xfId="32372"/>
    <cellStyle name="Normalny 6 8 4" xfId="5841"/>
    <cellStyle name="Normalny 6 8 4 2" xfId="12559"/>
    <cellStyle name="Normalny 6 8 4 2 2" xfId="25789"/>
    <cellStyle name="Normalny 6 8 4 2 2 2" xfId="51984"/>
    <cellStyle name="Normalny 6 8 4 2 3" xfId="38906"/>
    <cellStyle name="Normalny 6 8 4 3" xfId="19207"/>
    <cellStyle name="Normalny 6 8 4 3 2" xfId="45463"/>
    <cellStyle name="Normalny 6 8 4 4" xfId="32374"/>
    <cellStyle name="Normalny 6 8 5" xfId="12552"/>
    <cellStyle name="Normalny 6 8 5 2" xfId="25782"/>
    <cellStyle name="Normalny 6 8 5 2 2" xfId="51977"/>
    <cellStyle name="Normalny 6 8 5 3" xfId="38899"/>
    <cellStyle name="Normalny 6 8 6" xfId="19200"/>
    <cellStyle name="Normalny 6 8 6 2" xfId="45456"/>
    <cellStyle name="Normalny 6 8 7" xfId="32367"/>
    <cellStyle name="Normalny 6 9" xfId="5842"/>
    <cellStyle name="Normalny 6 9 2" xfId="5843"/>
    <cellStyle name="Normalny 6 9 2 2" xfId="5844"/>
    <cellStyle name="Normalny 6 9 2 2 2" xfId="12562"/>
    <cellStyle name="Normalny 6 9 2 2 2 2" xfId="25792"/>
    <cellStyle name="Normalny 6 9 2 2 2 2 2" xfId="51987"/>
    <cellStyle name="Normalny 6 9 2 2 2 3" xfId="38909"/>
    <cellStyle name="Normalny 6 9 2 2 3" xfId="19210"/>
    <cellStyle name="Normalny 6 9 2 2 3 2" xfId="45466"/>
    <cellStyle name="Normalny 6 9 2 2 4" xfId="32377"/>
    <cellStyle name="Normalny 6 9 2 3" xfId="12561"/>
    <cellStyle name="Normalny 6 9 2 3 2" xfId="25791"/>
    <cellStyle name="Normalny 6 9 2 3 2 2" xfId="51986"/>
    <cellStyle name="Normalny 6 9 2 3 3" xfId="38908"/>
    <cellStyle name="Normalny 6 9 2 4" xfId="19209"/>
    <cellStyle name="Normalny 6 9 2 4 2" xfId="45465"/>
    <cellStyle name="Normalny 6 9 2 5" xfId="32376"/>
    <cellStyle name="Normalny 6 9 3" xfId="5845"/>
    <cellStyle name="Normalny 6 9 3 2" xfId="12563"/>
    <cellStyle name="Normalny 6 9 3 2 2" xfId="25793"/>
    <cellStyle name="Normalny 6 9 3 2 2 2" xfId="51988"/>
    <cellStyle name="Normalny 6 9 3 2 3" xfId="38910"/>
    <cellStyle name="Normalny 6 9 3 3" xfId="19211"/>
    <cellStyle name="Normalny 6 9 3 3 2" xfId="45467"/>
    <cellStyle name="Normalny 6 9 3 4" xfId="32378"/>
    <cellStyle name="Normalny 6 9 4" xfId="12560"/>
    <cellStyle name="Normalny 6 9 4 2" xfId="25790"/>
    <cellStyle name="Normalny 6 9 4 2 2" xfId="51985"/>
    <cellStyle name="Normalny 6 9 4 3" xfId="38907"/>
    <cellStyle name="Normalny 6 9 5" xfId="19208"/>
    <cellStyle name="Normalny 6 9 5 2" xfId="45464"/>
    <cellStyle name="Normalny 6 9 6" xfId="32375"/>
    <cellStyle name="Normalny 7" xfId="5846"/>
    <cellStyle name="Normalny 7 10" xfId="7075"/>
    <cellStyle name="Normalny 7 10 2" xfId="13673"/>
    <cellStyle name="Normalny 7 10 2 2" xfId="26902"/>
    <cellStyle name="Normalny 7 10 2 2 2" xfId="53068"/>
    <cellStyle name="Normalny 7 10 2 3" xfId="39990"/>
    <cellStyle name="Normalny 7 10 3" xfId="20321"/>
    <cellStyle name="Normalny 7 10 3 2" xfId="46547"/>
    <cellStyle name="Normalny 7 10 4" xfId="33457"/>
    <cellStyle name="Normalny 7 11" xfId="12564"/>
    <cellStyle name="Normalny 7 11 2" xfId="25794"/>
    <cellStyle name="Normalny 7 11 2 2" xfId="51989"/>
    <cellStyle name="Normalny 7 11 3" xfId="38911"/>
    <cellStyle name="Normalny 7 12" xfId="19212"/>
    <cellStyle name="Normalny 7 12 2" xfId="45468"/>
    <cellStyle name="Normalny 7 13" xfId="32379"/>
    <cellStyle name="Normalny 7 2" xfId="5847"/>
    <cellStyle name="Normalny 7 2 10" xfId="12565"/>
    <cellStyle name="Normalny 7 2 10 2" xfId="25795"/>
    <cellStyle name="Normalny 7 2 10 2 2" xfId="51990"/>
    <cellStyle name="Normalny 7 2 10 3" xfId="38912"/>
    <cellStyle name="Normalny 7 2 11" xfId="19213"/>
    <cellStyle name="Normalny 7 2 11 2" xfId="45469"/>
    <cellStyle name="Normalny 7 2 12" xfId="32380"/>
    <cellStyle name="Normalny 7 2 2" xfId="5848"/>
    <cellStyle name="Normalny 7 2 2 10" xfId="32381"/>
    <cellStyle name="Normalny 7 2 2 2" xfId="5849"/>
    <cellStyle name="Normalny 7 2 2 2 2" xfId="5850"/>
    <cellStyle name="Normalny 7 2 2 2 2 2" xfId="5851"/>
    <cellStyle name="Normalny 7 2 2 2 2 2 2" xfId="5852"/>
    <cellStyle name="Normalny 7 2 2 2 2 2 2 2" xfId="5853"/>
    <cellStyle name="Normalny 7 2 2 2 2 2 2 2 2" xfId="5854"/>
    <cellStyle name="Normalny 7 2 2 2 2 2 2 2 2 2" xfId="12572"/>
    <cellStyle name="Normalny 7 2 2 2 2 2 2 2 2 2 2" xfId="25802"/>
    <cellStyle name="Normalny 7 2 2 2 2 2 2 2 2 2 2 2" xfId="51997"/>
    <cellStyle name="Normalny 7 2 2 2 2 2 2 2 2 2 3" xfId="38919"/>
    <cellStyle name="Normalny 7 2 2 2 2 2 2 2 2 3" xfId="19220"/>
    <cellStyle name="Normalny 7 2 2 2 2 2 2 2 2 3 2" xfId="45476"/>
    <cellStyle name="Normalny 7 2 2 2 2 2 2 2 2 4" xfId="32387"/>
    <cellStyle name="Normalny 7 2 2 2 2 2 2 2 3" xfId="12571"/>
    <cellStyle name="Normalny 7 2 2 2 2 2 2 2 3 2" xfId="25801"/>
    <cellStyle name="Normalny 7 2 2 2 2 2 2 2 3 2 2" xfId="51996"/>
    <cellStyle name="Normalny 7 2 2 2 2 2 2 2 3 3" xfId="38918"/>
    <cellStyle name="Normalny 7 2 2 2 2 2 2 2 4" xfId="19219"/>
    <cellStyle name="Normalny 7 2 2 2 2 2 2 2 4 2" xfId="45475"/>
    <cellStyle name="Normalny 7 2 2 2 2 2 2 2 5" xfId="32386"/>
    <cellStyle name="Normalny 7 2 2 2 2 2 2 3" xfId="5855"/>
    <cellStyle name="Normalny 7 2 2 2 2 2 2 3 2" xfId="12573"/>
    <cellStyle name="Normalny 7 2 2 2 2 2 2 3 2 2" xfId="25803"/>
    <cellStyle name="Normalny 7 2 2 2 2 2 2 3 2 2 2" xfId="51998"/>
    <cellStyle name="Normalny 7 2 2 2 2 2 2 3 2 3" xfId="38920"/>
    <cellStyle name="Normalny 7 2 2 2 2 2 2 3 3" xfId="19221"/>
    <cellStyle name="Normalny 7 2 2 2 2 2 2 3 3 2" xfId="45477"/>
    <cellStyle name="Normalny 7 2 2 2 2 2 2 3 4" xfId="32388"/>
    <cellStyle name="Normalny 7 2 2 2 2 2 2 4" xfId="12570"/>
    <cellStyle name="Normalny 7 2 2 2 2 2 2 4 2" xfId="25800"/>
    <cellStyle name="Normalny 7 2 2 2 2 2 2 4 2 2" xfId="51995"/>
    <cellStyle name="Normalny 7 2 2 2 2 2 2 4 3" xfId="38917"/>
    <cellStyle name="Normalny 7 2 2 2 2 2 2 5" xfId="19218"/>
    <cellStyle name="Normalny 7 2 2 2 2 2 2 5 2" xfId="45474"/>
    <cellStyle name="Normalny 7 2 2 2 2 2 2 6" xfId="32385"/>
    <cellStyle name="Normalny 7 2 2 2 2 2 3" xfId="5856"/>
    <cellStyle name="Normalny 7 2 2 2 2 2 3 2" xfId="5857"/>
    <cellStyle name="Normalny 7 2 2 2 2 2 3 2 2" xfId="12575"/>
    <cellStyle name="Normalny 7 2 2 2 2 2 3 2 2 2" xfId="25805"/>
    <cellStyle name="Normalny 7 2 2 2 2 2 3 2 2 2 2" xfId="52000"/>
    <cellStyle name="Normalny 7 2 2 2 2 2 3 2 2 3" xfId="38922"/>
    <cellStyle name="Normalny 7 2 2 2 2 2 3 2 3" xfId="19223"/>
    <cellStyle name="Normalny 7 2 2 2 2 2 3 2 3 2" xfId="45479"/>
    <cellStyle name="Normalny 7 2 2 2 2 2 3 2 4" xfId="32390"/>
    <cellStyle name="Normalny 7 2 2 2 2 2 3 3" xfId="12574"/>
    <cellStyle name="Normalny 7 2 2 2 2 2 3 3 2" xfId="25804"/>
    <cellStyle name="Normalny 7 2 2 2 2 2 3 3 2 2" xfId="51999"/>
    <cellStyle name="Normalny 7 2 2 2 2 2 3 3 3" xfId="38921"/>
    <cellStyle name="Normalny 7 2 2 2 2 2 3 4" xfId="19222"/>
    <cellStyle name="Normalny 7 2 2 2 2 2 3 4 2" xfId="45478"/>
    <cellStyle name="Normalny 7 2 2 2 2 2 3 5" xfId="32389"/>
    <cellStyle name="Normalny 7 2 2 2 2 2 4" xfId="5858"/>
    <cellStyle name="Normalny 7 2 2 2 2 2 4 2" xfId="12576"/>
    <cellStyle name="Normalny 7 2 2 2 2 2 4 2 2" xfId="25806"/>
    <cellStyle name="Normalny 7 2 2 2 2 2 4 2 2 2" xfId="52001"/>
    <cellStyle name="Normalny 7 2 2 2 2 2 4 2 3" xfId="38923"/>
    <cellStyle name="Normalny 7 2 2 2 2 2 4 3" xfId="19224"/>
    <cellStyle name="Normalny 7 2 2 2 2 2 4 3 2" xfId="45480"/>
    <cellStyle name="Normalny 7 2 2 2 2 2 4 4" xfId="32391"/>
    <cellStyle name="Normalny 7 2 2 2 2 2 5" xfId="12569"/>
    <cellStyle name="Normalny 7 2 2 2 2 2 5 2" xfId="25799"/>
    <cellStyle name="Normalny 7 2 2 2 2 2 5 2 2" xfId="51994"/>
    <cellStyle name="Normalny 7 2 2 2 2 2 5 3" xfId="38916"/>
    <cellStyle name="Normalny 7 2 2 2 2 2 6" xfId="19217"/>
    <cellStyle name="Normalny 7 2 2 2 2 2 6 2" xfId="45473"/>
    <cellStyle name="Normalny 7 2 2 2 2 2 7" xfId="32384"/>
    <cellStyle name="Normalny 7 2 2 2 2 3" xfId="5859"/>
    <cellStyle name="Normalny 7 2 2 2 2 3 2" xfId="5860"/>
    <cellStyle name="Normalny 7 2 2 2 2 3 2 2" xfId="5861"/>
    <cellStyle name="Normalny 7 2 2 2 2 3 2 2 2" xfId="12579"/>
    <cellStyle name="Normalny 7 2 2 2 2 3 2 2 2 2" xfId="25809"/>
    <cellStyle name="Normalny 7 2 2 2 2 3 2 2 2 2 2" xfId="52004"/>
    <cellStyle name="Normalny 7 2 2 2 2 3 2 2 2 3" xfId="38926"/>
    <cellStyle name="Normalny 7 2 2 2 2 3 2 2 3" xfId="19227"/>
    <cellStyle name="Normalny 7 2 2 2 2 3 2 2 3 2" xfId="45483"/>
    <cellStyle name="Normalny 7 2 2 2 2 3 2 2 4" xfId="32394"/>
    <cellStyle name="Normalny 7 2 2 2 2 3 2 3" xfId="12578"/>
    <cellStyle name="Normalny 7 2 2 2 2 3 2 3 2" xfId="25808"/>
    <cellStyle name="Normalny 7 2 2 2 2 3 2 3 2 2" xfId="52003"/>
    <cellStyle name="Normalny 7 2 2 2 2 3 2 3 3" xfId="38925"/>
    <cellStyle name="Normalny 7 2 2 2 2 3 2 4" xfId="19226"/>
    <cellStyle name="Normalny 7 2 2 2 2 3 2 4 2" xfId="45482"/>
    <cellStyle name="Normalny 7 2 2 2 2 3 2 5" xfId="32393"/>
    <cellStyle name="Normalny 7 2 2 2 2 3 3" xfId="5862"/>
    <cellStyle name="Normalny 7 2 2 2 2 3 3 2" xfId="12580"/>
    <cellStyle name="Normalny 7 2 2 2 2 3 3 2 2" xfId="25810"/>
    <cellStyle name="Normalny 7 2 2 2 2 3 3 2 2 2" xfId="52005"/>
    <cellStyle name="Normalny 7 2 2 2 2 3 3 2 3" xfId="38927"/>
    <cellStyle name="Normalny 7 2 2 2 2 3 3 3" xfId="19228"/>
    <cellStyle name="Normalny 7 2 2 2 2 3 3 3 2" xfId="45484"/>
    <cellStyle name="Normalny 7 2 2 2 2 3 3 4" xfId="32395"/>
    <cellStyle name="Normalny 7 2 2 2 2 3 4" xfId="12577"/>
    <cellStyle name="Normalny 7 2 2 2 2 3 4 2" xfId="25807"/>
    <cellStyle name="Normalny 7 2 2 2 2 3 4 2 2" xfId="52002"/>
    <cellStyle name="Normalny 7 2 2 2 2 3 4 3" xfId="38924"/>
    <cellStyle name="Normalny 7 2 2 2 2 3 5" xfId="19225"/>
    <cellStyle name="Normalny 7 2 2 2 2 3 5 2" xfId="45481"/>
    <cellStyle name="Normalny 7 2 2 2 2 3 6" xfId="32392"/>
    <cellStyle name="Normalny 7 2 2 2 2 4" xfId="5863"/>
    <cellStyle name="Normalny 7 2 2 2 2 4 2" xfId="5864"/>
    <cellStyle name="Normalny 7 2 2 2 2 4 2 2" xfId="12582"/>
    <cellStyle name="Normalny 7 2 2 2 2 4 2 2 2" xfId="25812"/>
    <cellStyle name="Normalny 7 2 2 2 2 4 2 2 2 2" xfId="52007"/>
    <cellStyle name="Normalny 7 2 2 2 2 4 2 2 3" xfId="38929"/>
    <cellStyle name="Normalny 7 2 2 2 2 4 2 3" xfId="19230"/>
    <cellStyle name="Normalny 7 2 2 2 2 4 2 3 2" xfId="45486"/>
    <cellStyle name="Normalny 7 2 2 2 2 4 2 4" xfId="32397"/>
    <cellStyle name="Normalny 7 2 2 2 2 4 3" xfId="12581"/>
    <cellStyle name="Normalny 7 2 2 2 2 4 3 2" xfId="25811"/>
    <cellStyle name="Normalny 7 2 2 2 2 4 3 2 2" xfId="52006"/>
    <cellStyle name="Normalny 7 2 2 2 2 4 3 3" xfId="38928"/>
    <cellStyle name="Normalny 7 2 2 2 2 4 4" xfId="19229"/>
    <cellStyle name="Normalny 7 2 2 2 2 4 4 2" xfId="45485"/>
    <cellStyle name="Normalny 7 2 2 2 2 4 5" xfId="32396"/>
    <cellStyle name="Normalny 7 2 2 2 2 5" xfId="5865"/>
    <cellStyle name="Normalny 7 2 2 2 2 5 2" xfId="12583"/>
    <cellStyle name="Normalny 7 2 2 2 2 5 2 2" xfId="25813"/>
    <cellStyle name="Normalny 7 2 2 2 2 5 2 2 2" xfId="52008"/>
    <cellStyle name="Normalny 7 2 2 2 2 5 2 3" xfId="38930"/>
    <cellStyle name="Normalny 7 2 2 2 2 5 3" xfId="19231"/>
    <cellStyle name="Normalny 7 2 2 2 2 5 3 2" xfId="45487"/>
    <cellStyle name="Normalny 7 2 2 2 2 5 4" xfId="32398"/>
    <cellStyle name="Normalny 7 2 2 2 2 6" xfId="12568"/>
    <cellStyle name="Normalny 7 2 2 2 2 6 2" xfId="25798"/>
    <cellStyle name="Normalny 7 2 2 2 2 6 2 2" xfId="51993"/>
    <cellStyle name="Normalny 7 2 2 2 2 6 3" xfId="38915"/>
    <cellStyle name="Normalny 7 2 2 2 2 7" xfId="19216"/>
    <cellStyle name="Normalny 7 2 2 2 2 7 2" xfId="45472"/>
    <cellStyle name="Normalny 7 2 2 2 2 8" xfId="32383"/>
    <cellStyle name="Normalny 7 2 2 2 3" xfId="5866"/>
    <cellStyle name="Normalny 7 2 2 2 3 2" xfId="5867"/>
    <cellStyle name="Normalny 7 2 2 2 3 2 2" xfId="5868"/>
    <cellStyle name="Normalny 7 2 2 2 3 2 2 2" xfId="5869"/>
    <cellStyle name="Normalny 7 2 2 2 3 2 2 2 2" xfId="12587"/>
    <cellStyle name="Normalny 7 2 2 2 3 2 2 2 2 2" xfId="25817"/>
    <cellStyle name="Normalny 7 2 2 2 3 2 2 2 2 2 2" xfId="52012"/>
    <cellStyle name="Normalny 7 2 2 2 3 2 2 2 2 3" xfId="38934"/>
    <cellStyle name="Normalny 7 2 2 2 3 2 2 2 3" xfId="19235"/>
    <cellStyle name="Normalny 7 2 2 2 3 2 2 2 3 2" xfId="45491"/>
    <cellStyle name="Normalny 7 2 2 2 3 2 2 2 4" xfId="32402"/>
    <cellStyle name="Normalny 7 2 2 2 3 2 2 3" xfId="12586"/>
    <cellStyle name="Normalny 7 2 2 2 3 2 2 3 2" xfId="25816"/>
    <cellStyle name="Normalny 7 2 2 2 3 2 2 3 2 2" xfId="52011"/>
    <cellStyle name="Normalny 7 2 2 2 3 2 2 3 3" xfId="38933"/>
    <cellStyle name="Normalny 7 2 2 2 3 2 2 4" xfId="19234"/>
    <cellStyle name="Normalny 7 2 2 2 3 2 2 4 2" xfId="45490"/>
    <cellStyle name="Normalny 7 2 2 2 3 2 2 5" xfId="32401"/>
    <cellStyle name="Normalny 7 2 2 2 3 2 3" xfId="5870"/>
    <cellStyle name="Normalny 7 2 2 2 3 2 3 2" xfId="12588"/>
    <cellStyle name="Normalny 7 2 2 2 3 2 3 2 2" xfId="25818"/>
    <cellStyle name="Normalny 7 2 2 2 3 2 3 2 2 2" xfId="52013"/>
    <cellStyle name="Normalny 7 2 2 2 3 2 3 2 3" xfId="38935"/>
    <cellStyle name="Normalny 7 2 2 2 3 2 3 3" xfId="19236"/>
    <cellStyle name="Normalny 7 2 2 2 3 2 3 3 2" xfId="45492"/>
    <cellStyle name="Normalny 7 2 2 2 3 2 3 4" xfId="32403"/>
    <cellStyle name="Normalny 7 2 2 2 3 2 4" xfId="12585"/>
    <cellStyle name="Normalny 7 2 2 2 3 2 4 2" xfId="25815"/>
    <cellStyle name="Normalny 7 2 2 2 3 2 4 2 2" xfId="52010"/>
    <cellStyle name="Normalny 7 2 2 2 3 2 4 3" xfId="38932"/>
    <cellStyle name="Normalny 7 2 2 2 3 2 5" xfId="19233"/>
    <cellStyle name="Normalny 7 2 2 2 3 2 5 2" xfId="45489"/>
    <cellStyle name="Normalny 7 2 2 2 3 2 6" xfId="32400"/>
    <cellStyle name="Normalny 7 2 2 2 3 3" xfId="5871"/>
    <cellStyle name="Normalny 7 2 2 2 3 3 2" xfId="5872"/>
    <cellStyle name="Normalny 7 2 2 2 3 3 2 2" xfId="12590"/>
    <cellStyle name="Normalny 7 2 2 2 3 3 2 2 2" xfId="25820"/>
    <cellStyle name="Normalny 7 2 2 2 3 3 2 2 2 2" xfId="52015"/>
    <cellStyle name="Normalny 7 2 2 2 3 3 2 2 3" xfId="38937"/>
    <cellStyle name="Normalny 7 2 2 2 3 3 2 3" xfId="19238"/>
    <cellStyle name="Normalny 7 2 2 2 3 3 2 3 2" xfId="45494"/>
    <cellStyle name="Normalny 7 2 2 2 3 3 2 4" xfId="32405"/>
    <cellStyle name="Normalny 7 2 2 2 3 3 3" xfId="12589"/>
    <cellStyle name="Normalny 7 2 2 2 3 3 3 2" xfId="25819"/>
    <cellStyle name="Normalny 7 2 2 2 3 3 3 2 2" xfId="52014"/>
    <cellStyle name="Normalny 7 2 2 2 3 3 3 3" xfId="38936"/>
    <cellStyle name="Normalny 7 2 2 2 3 3 4" xfId="19237"/>
    <cellStyle name="Normalny 7 2 2 2 3 3 4 2" xfId="45493"/>
    <cellStyle name="Normalny 7 2 2 2 3 3 5" xfId="32404"/>
    <cellStyle name="Normalny 7 2 2 2 3 4" xfId="5873"/>
    <cellStyle name="Normalny 7 2 2 2 3 4 2" xfId="12591"/>
    <cellStyle name="Normalny 7 2 2 2 3 4 2 2" xfId="25821"/>
    <cellStyle name="Normalny 7 2 2 2 3 4 2 2 2" xfId="52016"/>
    <cellStyle name="Normalny 7 2 2 2 3 4 2 3" xfId="38938"/>
    <cellStyle name="Normalny 7 2 2 2 3 4 3" xfId="19239"/>
    <cellStyle name="Normalny 7 2 2 2 3 4 3 2" xfId="45495"/>
    <cellStyle name="Normalny 7 2 2 2 3 4 4" xfId="32406"/>
    <cellStyle name="Normalny 7 2 2 2 3 5" xfId="12584"/>
    <cellStyle name="Normalny 7 2 2 2 3 5 2" xfId="25814"/>
    <cellStyle name="Normalny 7 2 2 2 3 5 2 2" xfId="52009"/>
    <cellStyle name="Normalny 7 2 2 2 3 5 3" xfId="38931"/>
    <cellStyle name="Normalny 7 2 2 2 3 6" xfId="19232"/>
    <cellStyle name="Normalny 7 2 2 2 3 6 2" xfId="45488"/>
    <cellStyle name="Normalny 7 2 2 2 3 7" xfId="32399"/>
    <cellStyle name="Normalny 7 2 2 2 4" xfId="5874"/>
    <cellStyle name="Normalny 7 2 2 2 4 2" xfId="5875"/>
    <cellStyle name="Normalny 7 2 2 2 4 2 2" xfId="5876"/>
    <cellStyle name="Normalny 7 2 2 2 4 2 2 2" xfId="12594"/>
    <cellStyle name="Normalny 7 2 2 2 4 2 2 2 2" xfId="25824"/>
    <cellStyle name="Normalny 7 2 2 2 4 2 2 2 2 2" xfId="52019"/>
    <cellStyle name="Normalny 7 2 2 2 4 2 2 2 3" xfId="38941"/>
    <cellStyle name="Normalny 7 2 2 2 4 2 2 3" xfId="19242"/>
    <cellStyle name="Normalny 7 2 2 2 4 2 2 3 2" xfId="45498"/>
    <cellStyle name="Normalny 7 2 2 2 4 2 2 4" xfId="32409"/>
    <cellStyle name="Normalny 7 2 2 2 4 2 3" xfId="12593"/>
    <cellStyle name="Normalny 7 2 2 2 4 2 3 2" xfId="25823"/>
    <cellStyle name="Normalny 7 2 2 2 4 2 3 2 2" xfId="52018"/>
    <cellStyle name="Normalny 7 2 2 2 4 2 3 3" xfId="38940"/>
    <cellStyle name="Normalny 7 2 2 2 4 2 4" xfId="19241"/>
    <cellStyle name="Normalny 7 2 2 2 4 2 4 2" xfId="45497"/>
    <cellStyle name="Normalny 7 2 2 2 4 2 5" xfId="32408"/>
    <cellStyle name="Normalny 7 2 2 2 4 3" xfId="5877"/>
    <cellStyle name="Normalny 7 2 2 2 4 3 2" xfId="12595"/>
    <cellStyle name="Normalny 7 2 2 2 4 3 2 2" xfId="25825"/>
    <cellStyle name="Normalny 7 2 2 2 4 3 2 2 2" xfId="52020"/>
    <cellStyle name="Normalny 7 2 2 2 4 3 2 3" xfId="38942"/>
    <cellStyle name="Normalny 7 2 2 2 4 3 3" xfId="19243"/>
    <cellStyle name="Normalny 7 2 2 2 4 3 3 2" xfId="45499"/>
    <cellStyle name="Normalny 7 2 2 2 4 3 4" xfId="32410"/>
    <cellStyle name="Normalny 7 2 2 2 4 4" xfId="12592"/>
    <cellStyle name="Normalny 7 2 2 2 4 4 2" xfId="25822"/>
    <cellStyle name="Normalny 7 2 2 2 4 4 2 2" xfId="52017"/>
    <cellStyle name="Normalny 7 2 2 2 4 4 3" xfId="38939"/>
    <cellStyle name="Normalny 7 2 2 2 4 5" xfId="19240"/>
    <cellStyle name="Normalny 7 2 2 2 4 5 2" xfId="45496"/>
    <cellStyle name="Normalny 7 2 2 2 4 6" xfId="32407"/>
    <cellStyle name="Normalny 7 2 2 2 5" xfId="5878"/>
    <cellStyle name="Normalny 7 2 2 2 5 2" xfId="5879"/>
    <cellStyle name="Normalny 7 2 2 2 5 2 2" xfId="12597"/>
    <cellStyle name="Normalny 7 2 2 2 5 2 2 2" xfId="25827"/>
    <cellStyle name="Normalny 7 2 2 2 5 2 2 2 2" xfId="52022"/>
    <cellStyle name="Normalny 7 2 2 2 5 2 2 3" xfId="38944"/>
    <cellStyle name="Normalny 7 2 2 2 5 2 3" xfId="19245"/>
    <cellStyle name="Normalny 7 2 2 2 5 2 3 2" xfId="45501"/>
    <cellStyle name="Normalny 7 2 2 2 5 2 4" xfId="32412"/>
    <cellStyle name="Normalny 7 2 2 2 5 3" xfId="12596"/>
    <cellStyle name="Normalny 7 2 2 2 5 3 2" xfId="25826"/>
    <cellStyle name="Normalny 7 2 2 2 5 3 2 2" xfId="52021"/>
    <cellStyle name="Normalny 7 2 2 2 5 3 3" xfId="38943"/>
    <cellStyle name="Normalny 7 2 2 2 5 4" xfId="19244"/>
    <cellStyle name="Normalny 7 2 2 2 5 4 2" xfId="45500"/>
    <cellStyle name="Normalny 7 2 2 2 5 5" xfId="32411"/>
    <cellStyle name="Normalny 7 2 2 2 6" xfId="5880"/>
    <cellStyle name="Normalny 7 2 2 2 6 2" xfId="12598"/>
    <cellStyle name="Normalny 7 2 2 2 6 2 2" xfId="25828"/>
    <cellStyle name="Normalny 7 2 2 2 6 2 2 2" xfId="52023"/>
    <cellStyle name="Normalny 7 2 2 2 6 2 3" xfId="38945"/>
    <cellStyle name="Normalny 7 2 2 2 6 3" xfId="19246"/>
    <cellStyle name="Normalny 7 2 2 2 6 3 2" xfId="45502"/>
    <cellStyle name="Normalny 7 2 2 2 6 4" xfId="32413"/>
    <cellStyle name="Normalny 7 2 2 2 7" xfId="12567"/>
    <cellStyle name="Normalny 7 2 2 2 7 2" xfId="25797"/>
    <cellStyle name="Normalny 7 2 2 2 7 2 2" xfId="51992"/>
    <cellStyle name="Normalny 7 2 2 2 7 3" xfId="38914"/>
    <cellStyle name="Normalny 7 2 2 2 8" xfId="19215"/>
    <cellStyle name="Normalny 7 2 2 2 8 2" xfId="45471"/>
    <cellStyle name="Normalny 7 2 2 2 9" xfId="32382"/>
    <cellStyle name="Normalny 7 2 2 3" xfId="5881"/>
    <cellStyle name="Normalny 7 2 2 3 2" xfId="5882"/>
    <cellStyle name="Normalny 7 2 2 3 2 2" xfId="5883"/>
    <cellStyle name="Normalny 7 2 2 3 2 2 2" xfId="5884"/>
    <cellStyle name="Normalny 7 2 2 3 2 2 2 2" xfId="5885"/>
    <cellStyle name="Normalny 7 2 2 3 2 2 2 2 2" xfId="12603"/>
    <cellStyle name="Normalny 7 2 2 3 2 2 2 2 2 2" xfId="25833"/>
    <cellStyle name="Normalny 7 2 2 3 2 2 2 2 2 2 2" xfId="52028"/>
    <cellStyle name="Normalny 7 2 2 3 2 2 2 2 2 3" xfId="38950"/>
    <cellStyle name="Normalny 7 2 2 3 2 2 2 2 3" xfId="19251"/>
    <cellStyle name="Normalny 7 2 2 3 2 2 2 2 3 2" xfId="45507"/>
    <cellStyle name="Normalny 7 2 2 3 2 2 2 2 4" xfId="32418"/>
    <cellStyle name="Normalny 7 2 2 3 2 2 2 3" xfId="12602"/>
    <cellStyle name="Normalny 7 2 2 3 2 2 2 3 2" xfId="25832"/>
    <cellStyle name="Normalny 7 2 2 3 2 2 2 3 2 2" xfId="52027"/>
    <cellStyle name="Normalny 7 2 2 3 2 2 2 3 3" xfId="38949"/>
    <cellStyle name="Normalny 7 2 2 3 2 2 2 4" xfId="19250"/>
    <cellStyle name="Normalny 7 2 2 3 2 2 2 4 2" xfId="45506"/>
    <cellStyle name="Normalny 7 2 2 3 2 2 2 5" xfId="32417"/>
    <cellStyle name="Normalny 7 2 2 3 2 2 3" xfId="5886"/>
    <cellStyle name="Normalny 7 2 2 3 2 2 3 2" xfId="12604"/>
    <cellStyle name="Normalny 7 2 2 3 2 2 3 2 2" xfId="25834"/>
    <cellStyle name="Normalny 7 2 2 3 2 2 3 2 2 2" xfId="52029"/>
    <cellStyle name="Normalny 7 2 2 3 2 2 3 2 3" xfId="38951"/>
    <cellStyle name="Normalny 7 2 2 3 2 2 3 3" xfId="19252"/>
    <cellStyle name="Normalny 7 2 2 3 2 2 3 3 2" xfId="45508"/>
    <cellStyle name="Normalny 7 2 2 3 2 2 3 4" xfId="32419"/>
    <cellStyle name="Normalny 7 2 2 3 2 2 4" xfId="12601"/>
    <cellStyle name="Normalny 7 2 2 3 2 2 4 2" xfId="25831"/>
    <cellStyle name="Normalny 7 2 2 3 2 2 4 2 2" xfId="52026"/>
    <cellStyle name="Normalny 7 2 2 3 2 2 4 3" xfId="38948"/>
    <cellStyle name="Normalny 7 2 2 3 2 2 5" xfId="19249"/>
    <cellStyle name="Normalny 7 2 2 3 2 2 5 2" xfId="45505"/>
    <cellStyle name="Normalny 7 2 2 3 2 2 6" xfId="32416"/>
    <cellStyle name="Normalny 7 2 2 3 2 3" xfId="5887"/>
    <cellStyle name="Normalny 7 2 2 3 2 3 2" xfId="5888"/>
    <cellStyle name="Normalny 7 2 2 3 2 3 2 2" xfId="12606"/>
    <cellStyle name="Normalny 7 2 2 3 2 3 2 2 2" xfId="25836"/>
    <cellStyle name="Normalny 7 2 2 3 2 3 2 2 2 2" xfId="52031"/>
    <cellStyle name="Normalny 7 2 2 3 2 3 2 2 3" xfId="38953"/>
    <cellStyle name="Normalny 7 2 2 3 2 3 2 3" xfId="19254"/>
    <cellStyle name="Normalny 7 2 2 3 2 3 2 3 2" xfId="45510"/>
    <cellStyle name="Normalny 7 2 2 3 2 3 2 4" xfId="32421"/>
    <cellStyle name="Normalny 7 2 2 3 2 3 3" xfId="12605"/>
    <cellStyle name="Normalny 7 2 2 3 2 3 3 2" xfId="25835"/>
    <cellStyle name="Normalny 7 2 2 3 2 3 3 2 2" xfId="52030"/>
    <cellStyle name="Normalny 7 2 2 3 2 3 3 3" xfId="38952"/>
    <cellStyle name="Normalny 7 2 2 3 2 3 4" xfId="19253"/>
    <cellStyle name="Normalny 7 2 2 3 2 3 4 2" xfId="45509"/>
    <cellStyle name="Normalny 7 2 2 3 2 3 5" xfId="32420"/>
    <cellStyle name="Normalny 7 2 2 3 2 4" xfId="5889"/>
    <cellStyle name="Normalny 7 2 2 3 2 4 2" xfId="12607"/>
    <cellStyle name="Normalny 7 2 2 3 2 4 2 2" xfId="25837"/>
    <cellStyle name="Normalny 7 2 2 3 2 4 2 2 2" xfId="52032"/>
    <cellStyle name="Normalny 7 2 2 3 2 4 2 3" xfId="38954"/>
    <cellStyle name="Normalny 7 2 2 3 2 4 3" xfId="19255"/>
    <cellStyle name="Normalny 7 2 2 3 2 4 3 2" xfId="45511"/>
    <cellStyle name="Normalny 7 2 2 3 2 4 4" xfId="32422"/>
    <cellStyle name="Normalny 7 2 2 3 2 5" xfId="12600"/>
    <cellStyle name="Normalny 7 2 2 3 2 5 2" xfId="25830"/>
    <cellStyle name="Normalny 7 2 2 3 2 5 2 2" xfId="52025"/>
    <cellStyle name="Normalny 7 2 2 3 2 5 3" xfId="38947"/>
    <cellStyle name="Normalny 7 2 2 3 2 6" xfId="19248"/>
    <cellStyle name="Normalny 7 2 2 3 2 6 2" xfId="45504"/>
    <cellStyle name="Normalny 7 2 2 3 2 7" xfId="32415"/>
    <cellStyle name="Normalny 7 2 2 3 3" xfId="5890"/>
    <cellStyle name="Normalny 7 2 2 3 3 2" xfId="5891"/>
    <cellStyle name="Normalny 7 2 2 3 3 2 2" xfId="5892"/>
    <cellStyle name="Normalny 7 2 2 3 3 2 2 2" xfId="12610"/>
    <cellStyle name="Normalny 7 2 2 3 3 2 2 2 2" xfId="25840"/>
    <cellStyle name="Normalny 7 2 2 3 3 2 2 2 2 2" xfId="52035"/>
    <cellStyle name="Normalny 7 2 2 3 3 2 2 2 3" xfId="38957"/>
    <cellStyle name="Normalny 7 2 2 3 3 2 2 3" xfId="19258"/>
    <cellStyle name="Normalny 7 2 2 3 3 2 2 3 2" xfId="45514"/>
    <cellStyle name="Normalny 7 2 2 3 3 2 2 4" xfId="32425"/>
    <cellStyle name="Normalny 7 2 2 3 3 2 3" xfId="12609"/>
    <cellStyle name="Normalny 7 2 2 3 3 2 3 2" xfId="25839"/>
    <cellStyle name="Normalny 7 2 2 3 3 2 3 2 2" xfId="52034"/>
    <cellStyle name="Normalny 7 2 2 3 3 2 3 3" xfId="38956"/>
    <cellStyle name="Normalny 7 2 2 3 3 2 4" xfId="19257"/>
    <cellStyle name="Normalny 7 2 2 3 3 2 4 2" xfId="45513"/>
    <cellStyle name="Normalny 7 2 2 3 3 2 5" xfId="32424"/>
    <cellStyle name="Normalny 7 2 2 3 3 3" xfId="5893"/>
    <cellStyle name="Normalny 7 2 2 3 3 3 2" xfId="12611"/>
    <cellStyle name="Normalny 7 2 2 3 3 3 2 2" xfId="25841"/>
    <cellStyle name="Normalny 7 2 2 3 3 3 2 2 2" xfId="52036"/>
    <cellStyle name="Normalny 7 2 2 3 3 3 2 3" xfId="38958"/>
    <cellStyle name="Normalny 7 2 2 3 3 3 3" xfId="19259"/>
    <cellStyle name="Normalny 7 2 2 3 3 3 3 2" xfId="45515"/>
    <cellStyle name="Normalny 7 2 2 3 3 3 4" xfId="32426"/>
    <cellStyle name="Normalny 7 2 2 3 3 4" xfId="12608"/>
    <cellStyle name="Normalny 7 2 2 3 3 4 2" xfId="25838"/>
    <cellStyle name="Normalny 7 2 2 3 3 4 2 2" xfId="52033"/>
    <cellStyle name="Normalny 7 2 2 3 3 4 3" xfId="38955"/>
    <cellStyle name="Normalny 7 2 2 3 3 5" xfId="19256"/>
    <cellStyle name="Normalny 7 2 2 3 3 5 2" xfId="45512"/>
    <cellStyle name="Normalny 7 2 2 3 3 6" xfId="32423"/>
    <cellStyle name="Normalny 7 2 2 3 4" xfId="5894"/>
    <cellStyle name="Normalny 7 2 2 3 4 2" xfId="5895"/>
    <cellStyle name="Normalny 7 2 2 3 4 2 2" xfId="12613"/>
    <cellStyle name="Normalny 7 2 2 3 4 2 2 2" xfId="25843"/>
    <cellStyle name="Normalny 7 2 2 3 4 2 2 2 2" xfId="52038"/>
    <cellStyle name="Normalny 7 2 2 3 4 2 2 3" xfId="38960"/>
    <cellStyle name="Normalny 7 2 2 3 4 2 3" xfId="19261"/>
    <cellStyle name="Normalny 7 2 2 3 4 2 3 2" xfId="45517"/>
    <cellStyle name="Normalny 7 2 2 3 4 2 4" xfId="32428"/>
    <cellStyle name="Normalny 7 2 2 3 4 3" xfId="12612"/>
    <cellStyle name="Normalny 7 2 2 3 4 3 2" xfId="25842"/>
    <cellStyle name="Normalny 7 2 2 3 4 3 2 2" xfId="52037"/>
    <cellStyle name="Normalny 7 2 2 3 4 3 3" xfId="38959"/>
    <cellStyle name="Normalny 7 2 2 3 4 4" xfId="19260"/>
    <cellStyle name="Normalny 7 2 2 3 4 4 2" xfId="45516"/>
    <cellStyle name="Normalny 7 2 2 3 4 5" xfId="32427"/>
    <cellStyle name="Normalny 7 2 2 3 5" xfId="5896"/>
    <cellStyle name="Normalny 7 2 2 3 5 2" xfId="12614"/>
    <cellStyle name="Normalny 7 2 2 3 5 2 2" xfId="25844"/>
    <cellStyle name="Normalny 7 2 2 3 5 2 2 2" xfId="52039"/>
    <cellStyle name="Normalny 7 2 2 3 5 2 3" xfId="38961"/>
    <cellStyle name="Normalny 7 2 2 3 5 3" xfId="19262"/>
    <cellStyle name="Normalny 7 2 2 3 5 3 2" xfId="45518"/>
    <cellStyle name="Normalny 7 2 2 3 5 4" xfId="32429"/>
    <cellStyle name="Normalny 7 2 2 3 6" xfId="12599"/>
    <cellStyle name="Normalny 7 2 2 3 6 2" xfId="25829"/>
    <cellStyle name="Normalny 7 2 2 3 6 2 2" xfId="52024"/>
    <cellStyle name="Normalny 7 2 2 3 6 3" xfId="38946"/>
    <cellStyle name="Normalny 7 2 2 3 7" xfId="19247"/>
    <cellStyle name="Normalny 7 2 2 3 7 2" xfId="45503"/>
    <cellStyle name="Normalny 7 2 2 3 8" xfId="32414"/>
    <cellStyle name="Normalny 7 2 2 4" xfId="5897"/>
    <cellStyle name="Normalny 7 2 2 4 2" xfId="5898"/>
    <cellStyle name="Normalny 7 2 2 4 2 2" xfId="5899"/>
    <cellStyle name="Normalny 7 2 2 4 2 2 2" xfId="5900"/>
    <cellStyle name="Normalny 7 2 2 4 2 2 2 2" xfId="12618"/>
    <cellStyle name="Normalny 7 2 2 4 2 2 2 2 2" xfId="25848"/>
    <cellStyle name="Normalny 7 2 2 4 2 2 2 2 2 2" xfId="52043"/>
    <cellStyle name="Normalny 7 2 2 4 2 2 2 2 3" xfId="38965"/>
    <cellStyle name="Normalny 7 2 2 4 2 2 2 3" xfId="19266"/>
    <cellStyle name="Normalny 7 2 2 4 2 2 2 3 2" xfId="45522"/>
    <cellStyle name="Normalny 7 2 2 4 2 2 2 4" xfId="32433"/>
    <cellStyle name="Normalny 7 2 2 4 2 2 3" xfId="12617"/>
    <cellStyle name="Normalny 7 2 2 4 2 2 3 2" xfId="25847"/>
    <cellStyle name="Normalny 7 2 2 4 2 2 3 2 2" xfId="52042"/>
    <cellStyle name="Normalny 7 2 2 4 2 2 3 3" xfId="38964"/>
    <cellStyle name="Normalny 7 2 2 4 2 2 4" xfId="19265"/>
    <cellStyle name="Normalny 7 2 2 4 2 2 4 2" xfId="45521"/>
    <cellStyle name="Normalny 7 2 2 4 2 2 5" xfId="32432"/>
    <cellStyle name="Normalny 7 2 2 4 2 3" xfId="5901"/>
    <cellStyle name="Normalny 7 2 2 4 2 3 2" xfId="12619"/>
    <cellStyle name="Normalny 7 2 2 4 2 3 2 2" xfId="25849"/>
    <cellStyle name="Normalny 7 2 2 4 2 3 2 2 2" xfId="52044"/>
    <cellStyle name="Normalny 7 2 2 4 2 3 2 3" xfId="38966"/>
    <cellStyle name="Normalny 7 2 2 4 2 3 3" xfId="19267"/>
    <cellStyle name="Normalny 7 2 2 4 2 3 3 2" xfId="45523"/>
    <cellStyle name="Normalny 7 2 2 4 2 3 4" xfId="32434"/>
    <cellStyle name="Normalny 7 2 2 4 2 4" xfId="12616"/>
    <cellStyle name="Normalny 7 2 2 4 2 4 2" xfId="25846"/>
    <cellStyle name="Normalny 7 2 2 4 2 4 2 2" xfId="52041"/>
    <cellStyle name="Normalny 7 2 2 4 2 4 3" xfId="38963"/>
    <cellStyle name="Normalny 7 2 2 4 2 5" xfId="19264"/>
    <cellStyle name="Normalny 7 2 2 4 2 5 2" xfId="45520"/>
    <cellStyle name="Normalny 7 2 2 4 2 6" xfId="32431"/>
    <cellStyle name="Normalny 7 2 2 4 3" xfId="5902"/>
    <cellStyle name="Normalny 7 2 2 4 3 2" xfId="5903"/>
    <cellStyle name="Normalny 7 2 2 4 3 2 2" xfId="12621"/>
    <cellStyle name="Normalny 7 2 2 4 3 2 2 2" xfId="25851"/>
    <cellStyle name="Normalny 7 2 2 4 3 2 2 2 2" xfId="52046"/>
    <cellStyle name="Normalny 7 2 2 4 3 2 2 3" xfId="38968"/>
    <cellStyle name="Normalny 7 2 2 4 3 2 3" xfId="19269"/>
    <cellStyle name="Normalny 7 2 2 4 3 2 3 2" xfId="45525"/>
    <cellStyle name="Normalny 7 2 2 4 3 2 4" xfId="32436"/>
    <cellStyle name="Normalny 7 2 2 4 3 3" xfId="12620"/>
    <cellStyle name="Normalny 7 2 2 4 3 3 2" xfId="25850"/>
    <cellStyle name="Normalny 7 2 2 4 3 3 2 2" xfId="52045"/>
    <cellStyle name="Normalny 7 2 2 4 3 3 3" xfId="38967"/>
    <cellStyle name="Normalny 7 2 2 4 3 4" xfId="19268"/>
    <cellStyle name="Normalny 7 2 2 4 3 4 2" xfId="45524"/>
    <cellStyle name="Normalny 7 2 2 4 3 5" xfId="32435"/>
    <cellStyle name="Normalny 7 2 2 4 4" xfId="5904"/>
    <cellStyle name="Normalny 7 2 2 4 4 2" xfId="12622"/>
    <cellStyle name="Normalny 7 2 2 4 4 2 2" xfId="25852"/>
    <cellStyle name="Normalny 7 2 2 4 4 2 2 2" xfId="52047"/>
    <cellStyle name="Normalny 7 2 2 4 4 2 3" xfId="38969"/>
    <cellStyle name="Normalny 7 2 2 4 4 3" xfId="19270"/>
    <cellStyle name="Normalny 7 2 2 4 4 3 2" xfId="45526"/>
    <cellStyle name="Normalny 7 2 2 4 4 4" xfId="32437"/>
    <cellStyle name="Normalny 7 2 2 4 5" xfId="12615"/>
    <cellStyle name="Normalny 7 2 2 4 5 2" xfId="25845"/>
    <cellStyle name="Normalny 7 2 2 4 5 2 2" xfId="52040"/>
    <cellStyle name="Normalny 7 2 2 4 5 3" xfId="38962"/>
    <cellStyle name="Normalny 7 2 2 4 6" xfId="19263"/>
    <cellStyle name="Normalny 7 2 2 4 6 2" xfId="45519"/>
    <cellStyle name="Normalny 7 2 2 4 7" xfId="32430"/>
    <cellStyle name="Normalny 7 2 2 5" xfId="5905"/>
    <cellStyle name="Normalny 7 2 2 5 2" xfId="5906"/>
    <cellStyle name="Normalny 7 2 2 5 2 2" xfId="5907"/>
    <cellStyle name="Normalny 7 2 2 5 2 2 2" xfId="12625"/>
    <cellStyle name="Normalny 7 2 2 5 2 2 2 2" xfId="25855"/>
    <cellStyle name="Normalny 7 2 2 5 2 2 2 2 2" xfId="52050"/>
    <cellStyle name="Normalny 7 2 2 5 2 2 2 3" xfId="38972"/>
    <cellStyle name="Normalny 7 2 2 5 2 2 3" xfId="19273"/>
    <cellStyle name="Normalny 7 2 2 5 2 2 3 2" xfId="45529"/>
    <cellStyle name="Normalny 7 2 2 5 2 2 4" xfId="32440"/>
    <cellStyle name="Normalny 7 2 2 5 2 3" xfId="12624"/>
    <cellStyle name="Normalny 7 2 2 5 2 3 2" xfId="25854"/>
    <cellStyle name="Normalny 7 2 2 5 2 3 2 2" xfId="52049"/>
    <cellStyle name="Normalny 7 2 2 5 2 3 3" xfId="38971"/>
    <cellStyle name="Normalny 7 2 2 5 2 4" xfId="19272"/>
    <cellStyle name="Normalny 7 2 2 5 2 4 2" xfId="45528"/>
    <cellStyle name="Normalny 7 2 2 5 2 5" xfId="32439"/>
    <cellStyle name="Normalny 7 2 2 5 3" xfId="5908"/>
    <cellStyle name="Normalny 7 2 2 5 3 2" xfId="12626"/>
    <cellStyle name="Normalny 7 2 2 5 3 2 2" xfId="25856"/>
    <cellStyle name="Normalny 7 2 2 5 3 2 2 2" xfId="52051"/>
    <cellStyle name="Normalny 7 2 2 5 3 2 3" xfId="38973"/>
    <cellStyle name="Normalny 7 2 2 5 3 3" xfId="19274"/>
    <cellStyle name="Normalny 7 2 2 5 3 3 2" xfId="45530"/>
    <cellStyle name="Normalny 7 2 2 5 3 4" xfId="32441"/>
    <cellStyle name="Normalny 7 2 2 5 4" xfId="12623"/>
    <cellStyle name="Normalny 7 2 2 5 4 2" xfId="25853"/>
    <cellStyle name="Normalny 7 2 2 5 4 2 2" xfId="52048"/>
    <cellStyle name="Normalny 7 2 2 5 4 3" xfId="38970"/>
    <cellStyle name="Normalny 7 2 2 5 5" xfId="19271"/>
    <cellStyle name="Normalny 7 2 2 5 5 2" xfId="45527"/>
    <cellStyle name="Normalny 7 2 2 5 6" xfId="32438"/>
    <cellStyle name="Normalny 7 2 2 6" xfId="5909"/>
    <cellStyle name="Normalny 7 2 2 6 2" xfId="5910"/>
    <cellStyle name="Normalny 7 2 2 6 2 2" xfId="12628"/>
    <cellStyle name="Normalny 7 2 2 6 2 2 2" xfId="25858"/>
    <cellStyle name="Normalny 7 2 2 6 2 2 2 2" xfId="52053"/>
    <cellStyle name="Normalny 7 2 2 6 2 2 3" xfId="38975"/>
    <cellStyle name="Normalny 7 2 2 6 2 3" xfId="19276"/>
    <cellStyle name="Normalny 7 2 2 6 2 3 2" xfId="45532"/>
    <cellStyle name="Normalny 7 2 2 6 2 4" xfId="32443"/>
    <cellStyle name="Normalny 7 2 2 6 3" xfId="12627"/>
    <cellStyle name="Normalny 7 2 2 6 3 2" xfId="25857"/>
    <cellStyle name="Normalny 7 2 2 6 3 2 2" xfId="52052"/>
    <cellStyle name="Normalny 7 2 2 6 3 3" xfId="38974"/>
    <cellStyle name="Normalny 7 2 2 6 4" xfId="19275"/>
    <cellStyle name="Normalny 7 2 2 6 4 2" xfId="45531"/>
    <cellStyle name="Normalny 7 2 2 6 5" xfId="32442"/>
    <cellStyle name="Normalny 7 2 2 7" xfId="5911"/>
    <cellStyle name="Normalny 7 2 2 7 2" xfId="12629"/>
    <cellStyle name="Normalny 7 2 2 7 2 2" xfId="25859"/>
    <cellStyle name="Normalny 7 2 2 7 2 2 2" xfId="52054"/>
    <cellStyle name="Normalny 7 2 2 7 2 3" xfId="38976"/>
    <cellStyle name="Normalny 7 2 2 7 3" xfId="19277"/>
    <cellStyle name="Normalny 7 2 2 7 3 2" xfId="45533"/>
    <cellStyle name="Normalny 7 2 2 7 4" xfId="32444"/>
    <cellStyle name="Normalny 7 2 2 8" xfId="12566"/>
    <cellStyle name="Normalny 7 2 2 8 2" xfId="25796"/>
    <cellStyle name="Normalny 7 2 2 8 2 2" xfId="51991"/>
    <cellStyle name="Normalny 7 2 2 8 3" xfId="38913"/>
    <cellStyle name="Normalny 7 2 2 9" xfId="19214"/>
    <cellStyle name="Normalny 7 2 2 9 2" xfId="45470"/>
    <cellStyle name="Normalny 7 2 3" xfId="5912"/>
    <cellStyle name="Normalny 7 2 3 2" xfId="5913"/>
    <cellStyle name="Normalny 7 2 3 2 2" xfId="5914"/>
    <cellStyle name="Normalny 7 2 3 2 2 2" xfId="5915"/>
    <cellStyle name="Normalny 7 2 3 2 2 2 2" xfId="5916"/>
    <cellStyle name="Normalny 7 2 3 2 2 2 2 2" xfId="5917"/>
    <cellStyle name="Normalny 7 2 3 2 2 2 2 2 2" xfId="12635"/>
    <cellStyle name="Normalny 7 2 3 2 2 2 2 2 2 2" xfId="25865"/>
    <cellStyle name="Normalny 7 2 3 2 2 2 2 2 2 2 2" xfId="52060"/>
    <cellStyle name="Normalny 7 2 3 2 2 2 2 2 2 3" xfId="38982"/>
    <cellStyle name="Normalny 7 2 3 2 2 2 2 2 3" xfId="19283"/>
    <cellStyle name="Normalny 7 2 3 2 2 2 2 2 3 2" xfId="45539"/>
    <cellStyle name="Normalny 7 2 3 2 2 2 2 2 4" xfId="32450"/>
    <cellStyle name="Normalny 7 2 3 2 2 2 2 3" xfId="12634"/>
    <cellStyle name="Normalny 7 2 3 2 2 2 2 3 2" xfId="25864"/>
    <cellStyle name="Normalny 7 2 3 2 2 2 2 3 2 2" xfId="52059"/>
    <cellStyle name="Normalny 7 2 3 2 2 2 2 3 3" xfId="38981"/>
    <cellStyle name="Normalny 7 2 3 2 2 2 2 4" xfId="19282"/>
    <cellStyle name="Normalny 7 2 3 2 2 2 2 4 2" xfId="45538"/>
    <cellStyle name="Normalny 7 2 3 2 2 2 2 5" xfId="32449"/>
    <cellStyle name="Normalny 7 2 3 2 2 2 3" xfId="5918"/>
    <cellStyle name="Normalny 7 2 3 2 2 2 3 2" xfId="12636"/>
    <cellStyle name="Normalny 7 2 3 2 2 2 3 2 2" xfId="25866"/>
    <cellStyle name="Normalny 7 2 3 2 2 2 3 2 2 2" xfId="52061"/>
    <cellStyle name="Normalny 7 2 3 2 2 2 3 2 3" xfId="38983"/>
    <cellStyle name="Normalny 7 2 3 2 2 2 3 3" xfId="19284"/>
    <cellStyle name="Normalny 7 2 3 2 2 2 3 3 2" xfId="45540"/>
    <cellStyle name="Normalny 7 2 3 2 2 2 3 4" xfId="32451"/>
    <cellStyle name="Normalny 7 2 3 2 2 2 4" xfId="12633"/>
    <cellStyle name="Normalny 7 2 3 2 2 2 4 2" xfId="25863"/>
    <cellStyle name="Normalny 7 2 3 2 2 2 4 2 2" xfId="52058"/>
    <cellStyle name="Normalny 7 2 3 2 2 2 4 3" xfId="38980"/>
    <cellStyle name="Normalny 7 2 3 2 2 2 5" xfId="19281"/>
    <cellStyle name="Normalny 7 2 3 2 2 2 5 2" xfId="45537"/>
    <cellStyle name="Normalny 7 2 3 2 2 2 6" xfId="32448"/>
    <cellStyle name="Normalny 7 2 3 2 2 3" xfId="5919"/>
    <cellStyle name="Normalny 7 2 3 2 2 3 2" xfId="5920"/>
    <cellStyle name="Normalny 7 2 3 2 2 3 2 2" xfId="12638"/>
    <cellStyle name="Normalny 7 2 3 2 2 3 2 2 2" xfId="25868"/>
    <cellStyle name="Normalny 7 2 3 2 2 3 2 2 2 2" xfId="52063"/>
    <cellStyle name="Normalny 7 2 3 2 2 3 2 2 3" xfId="38985"/>
    <cellStyle name="Normalny 7 2 3 2 2 3 2 3" xfId="19286"/>
    <cellStyle name="Normalny 7 2 3 2 2 3 2 3 2" xfId="45542"/>
    <cellStyle name="Normalny 7 2 3 2 2 3 2 4" xfId="32453"/>
    <cellStyle name="Normalny 7 2 3 2 2 3 3" xfId="12637"/>
    <cellStyle name="Normalny 7 2 3 2 2 3 3 2" xfId="25867"/>
    <cellStyle name="Normalny 7 2 3 2 2 3 3 2 2" xfId="52062"/>
    <cellStyle name="Normalny 7 2 3 2 2 3 3 3" xfId="38984"/>
    <cellStyle name="Normalny 7 2 3 2 2 3 4" xfId="19285"/>
    <cellStyle name="Normalny 7 2 3 2 2 3 4 2" xfId="45541"/>
    <cellStyle name="Normalny 7 2 3 2 2 3 5" xfId="32452"/>
    <cellStyle name="Normalny 7 2 3 2 2 4" xfId="5921"/>
    <cellStyle name="Normalny 7 2 3 2 2 4 2" xfId="12639"/>
    <cellStyle name="Normalny 7 2 3 2 2 4 2 2" xfId="25869"/>
    <cellStyle name="Normalny 7 2 3 2 2 4 2 2 2" xfId="52064"/>
    <cellStyle name="Normalny 7 2 3 2 2 4 2 3" xfId="38986"/>
    <cellStyle name="Normalny 7 2 3 2 2 4 3" xfId="19287"/>
    <cellStyle name="Normalny 7 2 3 2 2 4 3 2" xfId="45543"/>
    <cellStyle name="Normalny 7 2 3 2 2 4 4" xfId="32454"/>
    <cellStyle name="Normalny 7 2 3 2 2 5" xfId="12632"/>
    <cellStyle name="Normalny 7 2 3 2 2 5 2" xfId="25862"/>
    <cellStyle name="Normalny 7 2 3 2 2 5 2 2" xfId="52057"/>
    <cellStyle name="Normalny 7 2 3 2 2 5 3" xfId="38979"/>
    <cellStyle name="Normalny 7 2 3 2 2 6" xfId="19280"/>
    <cellStyle name="Normalny 7 2 3 2 2 6 2" xfId="45536"/>
    <cellStyle name="Normalny 7 2 3 2 2 7" xfId="32447"/>
    <cellStyle name="Normalny 7 2 3 2 3" xfId="5922"/>
    <cellStyle name="Normalny 7 2 3 2 3 2" xfId="5923"/>
    <cellStyle name="Normalny 7 2 3 2 3 2 2" xfId="5924"/>
    <cellStyle name="Normalny 7 2 3 2 3 2 2 2" xfId="12642"/>
    <cellStyle name="Normalny 7 2 3 2 3 2 2 2 2" xfId="25872"/>
    <cellStyle name="Normalny 7 2 3 2 3 2 2 2 2 2" xfId="52067"/>
    <cellStyle name="Normalny 7 2 3 2 3 2 2 2 3" xfId="38989"/>
    <cellStyle name="Normalny 7 2 3 2 3 2 2 3" xfId="19290"/>
    <cellStyle name="Normalny 7 2 3 2 3 2 2 3 2" xfId="45546"/>
    <cellStyle name="Normalny 7 2 3 2 3 2 2 4" xfId="32457"/>
    <cellStyle name="Normalny 7 2 3 2 3 2 3" xfId="12641"/>
    <cellStyle name="Normalny 7 2 3 2 3 2 3 2" xfId="25871"/>
    <cellStyle name="Normalny 7 2 3 2 3 2 3 2 2" xfId="52066"/>
    <cellStyle name="Normalny 7 2 3 2 3 2 3 3" xfId="38988"/>
    <cellStyle name="Normalny 7 2 3 2 3 2 4" xfId="19289"/>
    <cellStyle name="Normalny 7 2 3 2 3 2 4 2" xfId="45545"/>
    <cellStyle name="Normalny 7 2 3 2 3 2 5" xfId="32456"/>
    <cellStyle name="Normalny 7 2 3 2 3 3" xfId="5925"/>
    <cellStyle name="Normalny 7 2 3 2 3 3 2" xfId="12643"/>
    <cellStyle name="Normalny 7 2 3 2 3 3 2 2" xfId="25873"/>
    <cellStyle name="Normalny 7 2 3 2 3 3 2 2 2" xfId="52068"/>
    <cellStyle name="Normalny 7 2 3 2 3 3 2 3" xfId="38990"/>
    <cellStyle name="Normalny 7 2 3 2 3 3 3" xfId="19291"/>
    <cellStyle name="Normalny 7 2 3 2 3 3 3 2" xfId="45547"/>
    <cellStyle name="Normalny 7 2 3 2 3 3 4" xfId="32458"/>
    <cellStyle name="Normalny 7 2 3 2 3 4" xfId="12640"/>
    <cellStyle name="Normalny 7 2 3 2 3 4 2" xfId="25870"/>
    <cellStyle name="Normalny 7 2 3 2 3 4 2 2" xfId="52065"/>
    <cellStyle name="Normalny 7 2 3 2 3 4 3" xfId="38987"/>
    <cellStyle name="Normalny 7 2 3 2 3 5" xfId="19288"/>
    <cellStyle name="Normalny 7 2 3 2 3 5 2" xfId="45544"/>
    <cellStyle name="Normalny 7 2 3 2 3 6" xfId="32455"/>
    <cellStyle name="Normalny 7 2 3 2 4" xfId="5926"/>
    <cellStyle name="Normalny 7 2 3 2 4 2" xfId="5927"/>
    <cellStyle name="Normalny 7 2 3 2 4 2 2" xfId="12645"/>
    <cellStyle name="Normalny 7 2 3 2 4 2 2 2" xfId="25875"/>
    <cellStyle name="Normalny 7 2 3 2 4 2 2 2 2" xfId="52070"/>
    <cellStyle name="Normalny 7 2 3 2 4 2 2 3" xfId="38992"/>
    <cellStyle name="Normalny 7 2 3 2 4 2 3" xfId="19293"/>
    <cellStyle name="Normalny 7 2 3 2 4 2 3 2" xfId="45549"/>
    <cellStyle name="Normalny 7 2 3 2 4 2 4" xfId="32460"/>
    <cellStyle name="Normalny 7 2 3 2 4 3" xfId="12644"/>
    <cellStyle name="Normalny 7 2 3 2 4 3 2" xfId="25874"/>
    <cellStyle name="Normalny 7 2 3 2 4 3 2 2" xfId="52069"/>
    <cellStyle name="Normalny 7 2 3 2 4 3 3" xfId="38991"/>
    <cellStyle name="Normalny 7 2 3 2 4 4" xfId="19292"/>
    <cellStyle name="Normalny 7 2 3 2 4 4 2" xfId="45548"/>
    <cellStyle name="Normalny 7 2 3 2 4 5" xfId="32459"/>
    <cellStyle name="Normalny 7 2 3 2 5" xfId="5928"/>
    <cellStyle name="Normalny 7 2 3 2 5 2" xfId="12646"/>
    <cellStyle name="Normalny 7 2 3 2 5 2 2" xfId="25876"/>
    <cellStyle name="Normalny 7 2 3 2 5 2 2 2" xfId="52071"/>
    <cellStyle name="Normalny 7 2 3 2 5 2 3" xfId="38993"/>
    <cellStyle name="Normalny 7 2 3 2 5 3" xfId="19294"/>
    <cellStyle name="Normalny 7 2 3 2 5 3 2" xfId="45550"/>
    <cellStyle name="Normalny 7 2 3 2 5 4" xfId="32461"/>
    <cellStyle name="Normalny 7 2 3 2 6" xfId="12631"/>
    <cellStyle name="Normalny 7 2 3 2 6 2" xfId="25861"/>
    <cellStyle name="Normalny 7 2 3 2 6 2 2" xfId="52056"/>
    <cellStyle name="Normalny 7 2 3 2 6 3" xfId="38978"/>
    <cellStyle name="Normalny 7 2 3 2 7" xfId="19279"/>
    <cellStyle name="Normalny 7 2 3 2 7 2" xfId="45535"/>
    <cellStyle name="Normalny 7 2 3 2 8" xfId="32446"/>
    <cellStyle name="Normalny 7 2 3 3" xfId="5929"/>
    <cellStyle name="Normalny 7 2 3 3 2" xfId="5930"/>
    <cellStyle name="Normalny 7 2 3 3 2 2" xfId="5931"/>
    <cellStyle name="Normalny 7 2 3 3 2 2 2" xfId="5932"/>
    <cellStyle name="Normalny 7 2 3 3 2 2 2 2" xfId="12650"/>
    <cellStyle name="Normalny 7 2 3 3 2 2 2 2 2" xfId="25880"/>
    <cellStyle name="Normalny 7 2 3 3 2 2 2 2 2 2" xfId="52075"/>
    <cellStyle name="Normalny 7 2 3 3 2 2 2 2 3" xfId="38997"/>
    <cellStyle name="Normalny 7 2 3 3 2 2 2 3" xfId="19298"/>
    <cellStyle name="Normalny 7 2 3 3 2 2 2 3 2" xfId="45554"/>
    <cellStyle name="Normalny 7 2 3 3 2 2 2 4" xfId="32465"/>
    <cellStyle name="Normalny 7 2 3 3 2 2 3" xfId="12649"/>
    <cellStyle name="Normalny 7 2 3 3 2 2 3 2" xfId="25879"/>
    <cellStyle name="Normalny 7 2 3 3 2 2 3 2 2" xfId="52074"/>
    <cellStyle name="Normalny 7 2 3 3 2 2 3 3" xfId="38996"/>
    <cellStyle name="Normalny 7 2 3 3 2 2 4" xfId="19297"/>
    <cellStyle name="Normalny 7 2 3 3 2 2 4 2" xfId="45553"/>
    <cellStyle name="Normalny 7 2 3 3 2 2 5" xfId="32464"/>
    <cellStyle name="Normalny 7 2 3 3 2 3" xfId="5933"/>
    <cellStyle name="Normalny 7 2 3 3 2 3 2" xfId="12651"/>
    <cellStyle name="Normalny 7 2 3 3 2 3 2 2" xfId="25881"/>
    <cellStyle name="Normalny 7 2 3 3 2 3 2 2 2" xfId="52076"/>
    <cellStyle name="Normalny 7 2 3 3 2 3 2 3" xfId="38998"/>
    <cellStyle name="Normalny 7 2 3 3 2 3 3" xfId="19299"/>
    <cellStyle name="Normalny 7 2 3 3 2 3 3 2" xfId="45555"/>
    <cellStyle name="Normalny 7 2 3 3 2 3 4" xfId="32466"/>
    <cellStyle name="Normalny 7 2 3 3 2 4" xfId="12648"/>
    <cellStyle name="Normalny 7 2 3 3 2 4 2" xfId="25878"/>
    <cellStyle name="Normalny 7 2 3 3 2 4 2 2" xfId="52073"/>
    <cellStyle name="Normalny 7 2 3 3 2 4 3" xfId="38995"/>
    <cellStyle name="Normalny 7 2 3 3 2 5" xfId="19296"/>
    <cellStyle name="Normalny 7 2 3 3 2 5 2" xfId="45552"/>
    <cellStyle name="Normalny 7 2 3 3 2 6" xfId="32463"/>
    <cellStyle name="Normalny 7 2 3 3 3" xfId="5934"/>
    <cellStyle name="Normalny 7 2 3 3 3 2" xfId="5935"/>
    <cellStyle name="Normalny 7 2 3 3 3 2 2" xfId="12653"/>
    <cellStyle name="Normalny 7 2 3 3 3 2 2 2" xfId="25883"/>
    <cellStyle name="Normalny 7 2 3 3 3 2 2 2 2" xfId="52078"/>
    <cellStyle name="Normalny 7 2 3 3 3 2 2 3" xfId="39000"/>
    <cellStyle name="Normalny 7 2 3 3 3 2 3" xfId="19301"/>
    <cellStyle name="Normalny 7 2 3 3 3 2 3 2" xfId="45557"/>
    <cellStyle name="Normalny 7 2 3 3 3 2 4" xfId="32468"/>
    <cellStyle name="Normalny 7 2 3 3 3 3" xfId="12652"/>
    <cellStyle name="Normalny 7 2 3 3 3 3 2" xfId="25882"/>
    <cellStyle name="Normalny 7 2 3 3 3 3 2 2" xfId="52077"/>
    <cellStyle name="Normalny 7 2 3 3 3 3 3" xfId="38999"/>
    <cellStyle name="Normalny 7 2 3 3 3 4" xfId="19300"/>
    <cellStyle name="Normalny 7 2 3 3 3 4 2" xfId="45556"/>
    <cellStyle name="Normalny 7 2 3 3 3 5" xfId="32467"/>
    <cellStyle name="Normalny 7 2 3 3 4" xfId="5936"/>
    <cellStyle name="Normalny 7 2 3 3 4 2" xfId="12654"/>
    <cellStyle name="Normalny 7 2 3 3 4 2 2" xfId="25884"/>
    <cellStyle name="Normalny 7 2 3 3 4 2 2 2" xfId="52079"/>
    <cellStyle name="Normalny 7 2 3 3 4 2 3" xfId="39001"/>
    <cellStyle name="Normalny 7 2 3 3 4 3" xfId="19302"/>
    <cellStyle name="Normalny 7 2 3 3 4 3 2" xfId="45558"/>
    <cellStyle name="Normalny 7 2 3 3 4 4" xfId="32469"/>
    <cellStyle name="Normalny 7 2 3 3 5" xfId="12647"/>
    <cellStyle name="Normalny 7 2 3 3 5 2" xfId="25877"/>
    <cellStyle name="Normalny 7 2 3 3 5 2 2" xfId="52072"/>
    <cellStyle name="Normalny 7 2 3 3 5 3" xfId="38994"/>
    <cellStyle name="Normalny 7 2 3 3 6" xfId="19295"/>
    <cellStyle name="Normalny 7 2 3 3 6 2" xfId="45551"/>
    <cellStyle name="Normalny 7 2 3 3 7" xfId="32462"/>
    <cellStyle name="Normalny 7 2 3 4" xfId="5937"/>
    <cellStyle name="Normalny 7 2 3 4 2" xfId="5938"/>
    <cellStyle name="Normalny 7 2 3 4 2 2" xfId="5939"/>
    <cellStyle name="Normalny 7 2 3 4 2 2 2" xfId="12657"/>
    <cellStyle name="Normalny 7 2 3 4 2 2 2 2" xfId="25887"/>
    <cellStyle name="Normalny 7 2 3 4 2 2 2 2 2" xfId="52082"/>
    <cellStyle name="Normalny 7 2 3 4 2 2 2 3" xfId="39004"/>
    <cellStyle name="Normalny 7 2 3 4 2 2 3" xfId="19305"/>
    <cellStyle name="Normalny 7 2 3 4 2 2 3 2" xfId="45561"/>
    <cellStyle name="Normalny 7 2 3 4 2 2 4" xfId="32472"/>
    <cellStyle name="Normalny 7 2 3 4 2 3" xfId="12656"/>
    <cellStyle name="Normalny 7 2 3 4 2 3 2" xfId="25886"/>
    <cellStyle name="Normalny 7 2 3 4 2 3 2 2" xfId="52081"/>
    <cellStyle name="Normalny 7 2 3 4 2 3 3" xfId="39003"/>
    <cellStyle name="Normalny 7 2 3 4 2 4" xfId="19304"/>
    <cellStyle name="Normalny 7 2 3 4 2 4 2" xfId="45560"/>
    <cellStyle name="Normalny 7 2 3 4 2 5" xfId="32471"/>
    <cellStyle name="Normalny 7 2 3 4 3" xfId="5940"/>
    <cellStyle name="Normalny 7 2 3 4 3 2" xfId="12658"/>
    <cellStyle name="Normalny 7 2 3 4 3 2 2" xfId="25888"/>
    <cellStyle name="Normalny 7 2 3 4 3 2 2 2" xfId="52083"/>
    <cellStyle name="Normalny 7 2 3 4 3 2 3" xfId="39005"/>
    <cellStyle name="Normalny 7 2 3 4 3 3" xfId="19306"/>
    <cellStyle name="Normalny 7 2 3 4 3 3 2" xfId="45562"/>
    <cellStyle name="Normalny 7 2 3 4 3 4" xfId="32473"/>
    <cellStyle name="Normalny 7 2 3 4 4" xfId="12655"/>
    <cellStyle name="Normalny 7 2 3 4 4 2" xfId="25885"/>
    <cellStyle name="Normalny 7 2 3 4 4 2 2" xfId="52080"/>
    <cellStyle name="Normalny 7 2 3 4 4 3" xfId="39002"/>
    <cellStyle name="Normalny 7 2 3 4 5" xfId="19303"/>
    <cellStyle name="Normalny 7 2 3 4 5 2" xfId="45559"/>
    <cellStyle name="Normalny 7 2 3 4 6" xfId="32470"/>
    <cellStyle name="Normalny 7 2 3 5" xfId="5941"/>
    <cellStyle name="Normalny 7 2 3 5 2" xfId="5942"/>
    <cellStyle name="Normalny 7 2 3 5 2 2" xfId="12660"/>
    <cellStyle name="Normalny 7 2 3 5 2 2 2" xfId="25890"/>
    <cellStyle name="Normalny 7 2 3 5 2 2 2 2" xfId="52085"/>
    <cellStyle name="Normalny 7 2 3 5 2 2 3" xfId="39007"/>
    <cellStyle name="Normalny 7 2 3 5 2 3" xfId="19308"/>
    <cellStyle name="Normalny 7 2 3 5 2 3 2" xfId="45564"/>
    <cellStyle name="Normalny 7 2 3 5 2 4" xfId="32475"/>
    <cellStyle name="Normalny 7 2 3 5 3" xfId="12659"/>
    <cellStyle name="Normalny 7 2 3 5 3 2" xfId="25889"/>
    <cellStyle name="Normalny 7 2 3 5 3 2 2" xfId="52084"/>
    <cellStyle name="Normalny 7 2 3 5 3 3" xfId="39006"/>
    <cellStyle name="Normalny 7 2 3 5 4" xfId="19307"/>
    <cellStyle name="Normalny 7 2 3 5 4 2" xfId="45563"/>
    <cellStyle name="Normalny 7 2 3 5 5" xfId="32474"/>
    <cellStyle name="Normalny 7 2 3 6" xfId="5943"/>
    <cellStyle name="Normalny 7 2 3 6 2" xfId="12661"/>
    <cellStyle name="Normalny 7 2 3 6 2 2" xfId="25891"/>
    <cellStyle name="Normalny 7 2 3 6 2 2 2" xfId="52086"/>
    <cellStyle name="Normalny 7 2 3 6 2 3" xfId="39008"/>
    <cellStyle name="Normalny 7 2 3 6 3" xfId="19309"/>
    <cellStyle name="Normalny 7 2 3 6 3 2" xfId="45565"/>
    <cellStyle name="Normalny 7 2 3 6 4" xfId="32476"/>
    <cellStyle name="Normalny 7 2 3 7" xfId="12630"/>
    <cellStyle name="Normalny 7 2 3 7 2" xfId="25860"/>
    <cellStyle name="Normalny 7 2 3 7 2 2" xfId="52055"/>
    <cellStyle name="Normalny 7 2 3 7 3" xfId="38977"/>
    <cellStyle name="Normalny 7 2 3 8" xfId="19278"/>
    <cellStyle name="Normalny 7 2 3 8 2" xfId="45534"/>
    <cellStyle name="Normalny 7 2 3 9" xfId="32445"/>
    <cellStyle name="Normalny 7 2 4" xfId="5944"/>
    <cellStyle name="Normalny 7 2 4 2" xfId="5945"/>
    <cellStyle name="Normalny 7 2 4 2 2" xfId="5946"/>
    <cellStyle name="Normalny 7 2 4 2 2 2" xfId="5947"/>
    <cellStyle name="Normalny 7 2 4 2 2 2 2" xfId="5948"/>
    <cellStyle name="Normalny 7 2 4 2 2 2 2 2" xfId="12666"/>
    <cellStyle name="Normalny 7 2 4 2 2 2 2 2 2" xfId="25896"/>
    <cellStyle name="Normalny 7 2 4 2 2 2 2 2 2 2" xfId="52091"/>
    <cellStyle name="Normalny 7 2 4 2 2 2 2 2 3" xfId="39013"/>
    <cellStyle name="Normalny 7 2 4 2 2 2 2 3" xfId="19314"/>
    <cellStyle name="Normalny 7 2 4 2 2 2 2 3 2" xfId="45570"/>
    <cellStyle name="Normalny 7 2 4 2 2 2 2 4" xfId="32481"/>
    <cellStyle name="Normalny 7 2 4 2 2 2 3" xfId="12665"/>
    <cellStyle name="Normalny 7 2 4 2 2 2 3 2" xfId="25895"/>
    <cellStyle name="Normalny 7 2 4 2 2 2 3 2 2" xfId="52090"/>
    <cellStyle name="Normalny 7 2 4 2 2 2 3 3" xfId="39012"/>
    <cellStyle name="Normalny 7 2 4 2 2 2 4" xfId="19313"/>
    <cellStyle name="Normalny 7 2 4 2 2 2 4 2" xfId="45569"/>
    <cellStyle name="Normalny 7 2 4 2 2 2 5" xfId="32480"/>
    <cellStyle name="Normalny 7 2 4 2 2 3" xfId="5949"/>
    <cellStyle name="Normalny 7 2 4 2 2 3 2" xfId="12667"/>
    <cellStyle name="Normalny 7 2 4 2 2 3 2 2" xfId="25897"/>
    <cellStyle name="Normalny 7 2 4 2 2 3 2 2 2" xfId="52092"/>
    <cellStyle name="Normalny 7 2 4 2 2 3 2 3" xfId="39014"/>
    <cellStyle name="Normalny 7 2 4 2 2 3 3" xfId="19315"/>
    <cellStyle name="Normalny 7 2 4 2 2 3 3 2" xfId="45571"/>
    <cellStyle name="Normalny 7 2 4 2 2 3 4" xfId="32482"/>
    <cellStyle name="Normalny 7 2 4 2 2 4" xfId="12664"/>
    <cellStyle name="Normalny 7 2 4 2 2 4 2" xfId="25894"/>
    <cellStyle name="Normalny 7 2 4 2 2 4 2 2" xfId="52089"/>
    <cellStyle name="Normalny 7 2 4 2 2 4 3" xfId="39011"/>
    <cellStyle name="Normalny 7 2 4 2 2 5" xfId="19312"/>
    <cellStyle name="Normalny 7 2 4 2 2 5 2" xfId="45568"/>
    <cellStyle name="Normalny 7 2 4 2 2 6" xfId="32479"/>
    <cellStyle name="Normalny 7 2 4 2 3" xfId="5950"/>
    <cellStyle name="Normalny 7 2 4 2 3 2" xfId="5951"/>
    <cellStyle name="Normalny 7 2 4 2 3 2 2" xfId="12669"/>
    <cellStyle name="Normalny 7 2 4 2 3 2 2 2" xfId="25899"/>
    <cellStyle name="Normalny 7 2 4 2 3 2 2 2 2" xfId="52094"/>
    <cellStyle name="Normalny 7 2 4 2 3 2 2 3" xfId="39016"/>
    <cellStyle name="Normalny 7 2 4 2 3 2 3" xfId="19317"/>
    <cellStyle name="Normalny 7 2 4 2 3 2 3 2" xfId="45573"/>
    <cellStyle name="Normalny 7 2 4 2 3 2 4" xfId="32484"/>
    <cellStyle name="Normalny 7 2 4 2 3 3" xfId="12668"/>
    <cellStyle name="Normalny 7 2 4 2 3 3 2" xfId="25898"/>
    <cellStyle name="Normalny 7 2 4 2 3 3 2 2" xfId="52093"/>
    <cellStyle name="Normalny 7 2 4 2 3 3 3" xfId="39015"/>
    <cellStyle name="Normalny 7 2 4 2 3 4" xfId="19316"/>
    <cellStyle name="Normalny 7 2 4 2 3 4 2" xfId="45572"/>
    <cellStyle name="Normalny 7 2 4 2 3 5" xfId="32483"/>
    <cellStyle name="Normalny 7 2 4 2 4" xfId="5952"/>
    <cellStyle name="Normalny 7 2 4 2 4 2" xfId="12670"/>
    <cellStyle name="Normalny 7 2 4 2 4 2 2" xfId="25900"/>
    <cellStyle name="Normalny 7 2 4 2 4 2 2 2" xfId="52095"/>
    <cellStyle name="Normalny 7 2 4 2 4 2 3" xfId="39017"/>
    <cellStyle name="Normalny 7 2 4 2 4 3" xfId="19318"/>
    <cellStyle name="Normalny 7 2 4 2 4 3 2" xfId="45574"/>
    <cellStyle name="Normalny 7 2 4 2 4 4" xfId="32485"/>
    <cellStyle name="Normalny 7 2 4 2 5" xfId="12663"/>
    <cellStyle name="Normalny 7 2 4 2 5 2" xfId="25893"/>
    <cellStyle name="Normalny 7 2 4 2 5 2 2" xfId="52088"/>
    <cellStyle name="Normalny 7 2 4 2 5 3" xfId="39010"/>
    <cellStyle name="Normalny 7 2 4 2 6" xfId="19311"/>
    <cellStyle name="Normalny 7 2 4 2 6 2" xfId="45567"/>
    <cellStyle name="Normalny 7 2 4 2 7" xfId="32478"/>
    <cellStyle name="Normalny 7 2 4 3" xfId="5953"/>
    <cellStyle name="Normalny 7 2 4 3 2" xfId="5954"/>
    <cellStyle name="Normalny 7 2 4 3 2 2" xfId="5955"/>
    <cellStyle name="Normalny 7 2 4 3 2 2 2" xfId="12673"/>
    <cellStyle name="Normalny 7 2 4 3 2 2 2 2" xfId="25903"/>
    <cellStyle name="Normalny 7 2 4 3 2 2 2 2 2" xfId="52098"/>
    <cellStyle name="Normalny 7 2 4 3 2 2 2 3" xfId="39020"/>
    <cellStyle name="Normalny 7 2 4 3 2 2 3" xfId="19321"/>
    <cellStyle name="Normalny 7 2 4 3 2 2 3 2" xfId="45577"/>
    <cellStyle name="Normalny 7 2 4 3 2 2 4" xfId="32488"/>
    <cellStyle name="Normalny 7 2 4 3 2 3" xfId="12672"/>
    <cellStyle name="Normalny 7 2 4 3 2 3 2" xfId="25902"/>
    <cellStyle name="Normalny 7 2 4 3 2 3 2 2" xfId="52097"/>
    <cellStyle name="Normalny 7 2 4 3 2 3 3" xfId="39019"/>
    <cellStyle name="Normalny 7 2 4 3 2 4" xfId="19320"/>
    <cellStyle name="Normalny 7 2 4 3 2 4 2" xfId="45576"/>
    <cellStyle name="Normalny 7 2 4 3 2 5" xfId="32487"/>
    <cellStyle name="Normalny 7 2 4 3 3" xfId="5956"/>
    <cellStyle name="Normalny 7 2 4 3 3 2" xfId="12674"/>
    <cellStyle name="Normalny 7 2 4 3 3 2 2" xfId="25904"/>
    <cellStyle name="Normalny 7 2 4 3 3 2 2 2" xfId="52099"/>
    <cellStyle name="Normalny 7 2 4 3 3 2 3" xfId="39021"/>
    <cellStyle name="Normalny 7 2 4 3 3 3" xfId="19322"/>
    <cellStyle name="Normalny 7 2 4 3 3 3 2" xfId="45578"/>
    <cellStyle name="Normalny 7 2 4 3 3 4" xfId="32489"/>
    <cellStyle name="Normalny 7 2 4 3 4" xfId="12671"/>
    <cellStyle name="Normalny 7 2 4 3 4 2" xfId="25901"/>
    <cellStyle name="Normalny 7 2 4 3 4 2 2" xfId="52096"/>
    <cellStyle name="Normalny 7 2 4 3 4 3" xfId="39018"/>
    <cellStyle name="Normalny 7 2 4 3 5" xfId="19319"/>
    <cellStyle name="Normalny 7 2 4 3 5 2" xfId="45575"/>
    <cellStyle name="Normalny 7 2 4 3 6" xfId="32486"/>
    <cellStyle name="Normalny 7 2 4 4" xfId="5957"/>
    <cellStyle name="Normalny 7 2 4 4 2" xfId="5958"/>
    <cellStyle name="Normalny 7 2 4 4 2 2" xfId="12676"/>
    <cellStyle name="Normalny 7 2 4 4 2 2 2" xfId="25906"/>
    <cellStyle name="Normalny 7 2 4 4 2 2 2 2" xfId="52101"/>
    <cellStyle name="Normalny 7 2 4 4 2 2 3" xfId="39023"/>
    <cellStyle name="Normalny 7 2 4 4 2 3" xfId="19324"/>
    <cellStyle name="Normalny 7 2 4 4 2 3 2" xfId="45580"/>
    <cellStyle name="Normalny 7 2 4 4 2 4" xfId="32491"/>
    <cellStyle name="Normalny 7 2 4 4 3" xfId="12675"/>
    <cellStyle name="Normalny 7 2 4 4 3 2" xfId="25905"/>
    <cellStyle name="Normalny 7 2 4 4 3 2 2" xfId="52100"/>
    <cellStyle name="Normalny 7 2 4 4 3 3" xfId="39022"/>
    <cellStyle name="Normalny 7 2 4 4 4" xfId="19323"/>
    <cellStyle name="Normalny 7 2 4 4 4 2" xfId="45579"/>
    <cellStyle name="Normalny 7 2 4 4 5" xfId="32490"/>
    <cellStyle name="Normalny 7 2 4 5" xfId="5959"/>
    <cellStyle name="Normalny 7 2 4 5 2" xfId="12677"/>
    <cellStyle name="Normalny 7 2 4 5 2 2" xfId="25907"/>
    <cellStyle name="Normalny 7 2 4 5 2 2 2" xfId="52102"/>
    <cellStyle name="Normalny 7 2 4 5 2 3" xfId="39024"/>
    <cellStyle name="Normalny 7 2 4 5 3" xfId="19325"/>
    <cellStyle name="Normalny 7 2 4 5 3 2" xfId="45581"/>
    <cellStyle name="Normalny 7 2 4 5 4" xfId="32492"/>
    <cellStyle name="Normalny 7 2 4 6" xfId="12662"/>
    <cellStyle name="Normalny 7 2 4 6 2" xfId="25892"/>
    <cellStyle name="Normalny 7 2 4 6 2 2" xfId="52087"/>
    <cellStyle name="Normalny 7 2 4 6 3" xfId="39009"/>
    <cellStyle name="Normalny 7 2 4 7" xfId="19310"/>
    <cellStyle name="Normalny 7 2 4 7 2" xfId="45566"/>
    <cellStyle name="Normalny 7 2 4 8" xfId="32477"/>
    <cellStyle name="Normalny 7 2 5" xfId="5960"/>
    <cellStyle name="Normalny 7 2 5 2" xfId="5961"/>
    <cellStyle name="Normalny 7 2 5 2 2" xfId="5962"/>
    <cellStyle name="Normalny 7 2 5 2 2 2" xfId="5963"/>
    <cellStyle name="Normalny 7 2 5 2 2 2 2" xfId="12681"/>
    <cellStyle name="Normalny 7 2 5 2 2 2 2 2" xfId="25911"/>
    <cellStyle name="Normalny 7 2 5 2 2 2 2 2 2" xfId="52106"/>
    <cellStyle name="Normalny 7 2 5 2 2 2 2 3" xfId="39028"/>
    <cellStyle name="Normalny 7 2 5 2 2 2 3" xfId="19329"/>
    <cellStyle name="Normalny 7 2 5 2 2 2 3 2" xfId="45585"/>
    <cellStyle name="Normalny 7 2 5 2 2 2 4" xfId="32496"/>
    <cellStyle name="Normalny 7 2 5 2 2 3" xfId="12680"/>
    <cellStyle name="Normalny 7 2 5 2 2 3 2" xfId="25910"/>
    <cellStyle name="Normalny 7 2 5 2 2 3 2 2" xfId="52105"/>
    <cellStyle name="Normalny 7 2 5 2 2 3 3" xfId="39027"/>
    <cellStyle name="Normalny 7 2 5 2 2 4" xfId="19328"/>
    <cellStyle name="Normalny 7 2 5 2 2 4 2" xfId="45584"/>
    <cellStyle name="Normalny 7 2 5 2 2 5" xfId="32495"/>
    <cellStyle name="Normalny 7 2 5 2 3" xfId="5964"/>
    <cellStyle name="Normalny 7 2 5 2 3 2" xfId="12682"/>
    <cellStyle name="Normalny 7 2 5 2 3 2 2" xfId="25912"/>
    <cellStyle name="Normalny 7 2 5 2 3 2 2 2" xfId="52107"/>
    <cellStyle name="Normalny 7 2 5 2 3 2 3" xfId="39029"/>
    <cellStyle name="Normalny 7 2 5 2 3 3" xfId="19330"/>
    <cellStyle name="Normalny 7 2 5 2 3 3 2" xfId="45586"/>
    <cellStyle name="Normalny 7 2 5 2 3 4" xfId="32497"/>
    <cellStyle name="Normalny 7 2 5 2 4" xfId="12679"/>
    <cellStyle name="Normalny 7 2 5 2 4 2" xfId="25909"/>
    <cellStyle name="Normalny 7 2 5 2 4 2 2" xfId="52104"/>
    <cellStyle name="Normalny 7 2 5 2 4 3" xfId="39026"/>
    <cellStyle name="Normalny 7 2 5 2 5" xfId="19327"/>
    <cellStyle name="Normalny 7 2 5 2 5 2" xfId="45583"/>
    <cellStyle name="Normalny 7 2 5 2 6" xfId="32494"/>
    <cellStyle name="Normalny 7 2 5 3" xfId="5965"/>
    <cellStyle name="Normalny 7 2 5 3 2" xfId="5966"/>
    <cellStyle name="Normalny 7 2 5 3 2 2" xfId="12684"/>
    <cellStyle name="Normalny 7 2 5 3 2 2 2" xfId="25914"/>
    <cellStyle name="Normalny 7 2 5 3 2 2 2 2" xfId="52109"/>
    <cellStyle name="Normalny 7 2 5 3 2 2 3" xfId="39031"/>
    <cellStyle name="Normalny 7 2 5 3 2 3" xfId="19332"/>
    <cellStyle name="Normalny 7 2 5 3 2 3 2" xfId="45588"/>
    <cellStyle name="Normalny 7 2 5 3 2 4" xfId="32499"/>
    <cellStyle name="Normalny 7 2 5 3 3" xfId="12683"/>
    <cellStyle name="Normalny 7 2 5 3 3 2" xfId="25913"/>
    <cellStyle name="Normalny 7 2 5 3 3 2 2" xfId="52108"/>
    <cellStyle name="Normalny 7 2 5 3 3 3" xfId="39030"/>
    <cellStyle name="Normalny 7 2 5 3 4" xfId="19331"/>
    <cellStyle name="Normalny 7 2 5 3 4 2" xfId="45587"/>
    <cellStyle name="Normalny 7 2 5 3 5" xfId="32498"/>
    <cellStyle name="Normalny 7 2 5 4" xfId="5967"/>
    <cellStyle name="Normalny 7 2 5 4 2" xfId="12685"/>
    <cellStyle name="Normalny 7 2 5 4 2 2" xfId="25915"/>
    <cellStyle name="Normalny 7 2 5 4 2 2 2" xfId="52110"/>
    <cellStyle name="Normalny 7 2 5 4 2 3" xfId="39032"/>
    <cellStyle name="Normalny 7 2 5 4 3" xfId="19333"/>
    <cellStyle name="Normalny 7 2 5 4 3 2" xfId="45589"/>
    <cellStyle name="Normalny 7 2 5 4 4" xfId="32500"/>
    <cellStyle name="Normalny 7 2 5 5" xfId="12678"/>
    <cellStyle name="Normalny 7 2 5 5 2" xfId="25908"/>
    <cellStyle name="Normalny 7 2 5 5 2 2" xfId="52103"/>
    <cellStyle name="Normalny 7 2 5 5 3" xfId="39025"/>
    <cellStyle name="Normalny 7 2 5 6" xfId="19326"/>
    <cellStyle name="Normalny 7 2 5 6 2" xfId="45582"/>
    <cellStyle name="Normalny 7 2 5 7" xfId="32493"/>
    <cellStyle name="Normalny 7 2 6" xfId="5968"/>
    <cellStyle name="Normalny 7 2 6 2" xfId="5969"/>
    <cellStyle name="Normalny 7 2 6 2 2" xfId="5970"/>
    <cellStyle name="Normalny 7 2 6 2 2 2" xfId="12688"/>
    <cellStyle name="Normalny 7 2 6 2 2 2 2" xfId="25918"/>
    <cellStyle name="Normalny 7 2 6 2 2 2 2 2" xfId="52113"/>
    <cellStyle name="Normalny 7 2 6 2 2 2 3" xfId="39035"/>
    <cellStyle name="Normalny 7 2 6 2 2 3" xfId="19336"/>
    <cellStyle name="Normalny 7 2 6 2 2 3 2" xfId="45592"/>
    <cellStyle name="Normalny 7 2 6 2 2 4" xfId="32503"/>
    <cellStyle name="Normalny 7 2 6 2 3" xfId="12687"/>
    <cellStyle name="Normalny 7 2 6 2 3 2" xfId="25917"/>
    <cellStyle name="Normalny 7 2 6 2 3 2 2" xfId="52112"/>
    <cellStyle name="Normalny 7 2 6 2 3 3" xfId="39034"/>
    <cellStyle name="Normalny 7 2 6 2 4" xfId="19335"/>
    <cellStyle name="Normalny 7 2 6 2 4 2" xfId="45591"/>
    <cellStyle name="Normalny 7 2 6 2 5" xfId="32502"/>
    <cellStyle name="Normalny 7 2 6 3" xfId="5971"/>
    <cellStyle name="Normalny 7 2 6 3 2" xfId="12689"/>
    <cellStyle name="Normalny 7 2 6 3 2 2" xfId="25919"/>
    <cellStyle name="Normalny 7 2 6 3 2 2 2" xfId="52114"/>
    <cellStyle name="Normalny 7 2 6 3 2 3" xfId="39036"/>
    <cellStyle name="Normalny 7 2 6 3 3" xfId="19337"/>
    <cellStyle name="Normalny 7 2 6 3 3 2" xfId="45593"/>
    <cellStyle name="Normalny 7 2 6 3 4" xfId="32504"/>
    <cellStyle name="Normalny 7 2 6 4" xfId="12686"/>
    <cellStyle name="Normalny 7 2 6 4 2" xfId="25916"/>
    <cellStyle name="Normalny 7 2 6 4 2 2" xfId="52111"/>
    <cellStyle name="Normalny 7 2 6 4 3" xfId="39033"/>
    <cellStyle name="Normalny 7 2 6 5" xfId="19334"/>
    <cellStyle name="Normalny 7 2 6 5 2" xfId="45590"/>
    <cellStyle name="Normalny 7 2 6 6" xfId="32501"/>
    <cellStyle name="Normalny 7 2 7" xfId="5972"/>
    <cellStyle name="Normalny 7 2 7 2" xfId="5973"/>
    <cellStyle name="Normalny 7 2 7 2 2" xfId="12691"/>
    <cellStyle name="Normalny 7 2 7 2 2 2" xfId="25921"/>
    <cellStyle name="Normalny 7 2 7 2 2 2 2" xfId="52116"/>
    <cellStyle name="Normalny 7 2 7 2 2 3" xfId="39038"/>
    <cellStyle name="Normalny 7 2 7 2 3" xfId="19339"/>
    <cellStyle name="Normalny 7 2 7 2 3 2" xfId="45595"/>
    <cellStyle name="Normalny 7 2 7 2 4" xfId="32506"/>
    <cellStyle name="Normalny 7 2 7 3" xfId="12690"/>
    <cellStyle name="Normalny 7 2 7 3 2" xfId="25920"/>
    <cellStyle name="Normalny 7 2 7 3 2 2" xfId="52115"/>
    <cellStyle name="Normalny 7 2 7 3 3" xfId="39037"/>
    <cellStyle name="Normalny 7 2 7 4" xfId="19338"/>
    <cellStyle name="Normalny 7 2 7 4 2" xfId="45594"/>
    <cellStyle name="Normalny 7 2 7 5" xfId="32505"/>
    <cellStyle name="Normalny 7 2 8" xfId="5974"/>
    <cellStyle name="Normalny 7 2 8 2" xfId="12692"/>
    <cellStyle name="Normalny 7 2 8 2 2" xfId="25922"/>
    <cellStyle name="Normalny 7 2 8 2 2 2" xfId="52117"/>
    <cellStyle name="Normalny 7 2 8 2 3" xfId="39039"/>
    <cellStyle name="Normalny 7 2 8 3" xfId="19340"/>
    <cellStyle name="Normalny 7 2 8 3 2" xfId="45596"/>
    <cellStyle name="Normalny 7 2 8 4" xfId="32507"/>
    <cellStyle name="Normalny 7 2 9" xfId="7076"/>
    <cellStyle name="Normalny 7 2 9 2" xfId="13674"/>
    <cellStyle name="Normalny 7 2 9 2 2" xfId="26903"/>
    <cellStyle name="Normalny 7 2 9 2 2 2" xfId="53069"/>
    <cellStyle name="Normalny 7 2 9 2 3" xfId="39991"/>
    <cellStyle name="Normalny 7 2 9 3" xfId="20322"/>
    <cellStyle name="Normalny 7 2 9 3 2" xfId="46548"/>
    <cellStyle name="Normalny 7 2 9 4" xfId="33458"/>
    <cellStyle name="Normalny 7 3" xfId="5975"/>
    <cellStyle name="Normalny 7 3 10" xfId="32508"/>
    <cellStyle name="Normalny 7 3 2" xfId="5976"/>
    <cellStyle name="Normalny 7 3 2 2" xfId="5977"/>
    <cellStyle name="Normalny 7 3 2 2 2" xfId="5978"/>
    <cellStyle name="Normalny 7 3 2 2 2 2" xfId="5979"/>
    <cellStyle name="Normalny 7 3 2 2 2 2 2" xfId="5980"/>
    <cellStyle name="Normalny 7 3 2 2 2 2 2 2" xfId="5981"/>
    <cellStyle name="Normalny 7 3 2 2 2 2 2 2 2" xfId="12699"/>
    <cellStyle name="Normalny 7 3 2 2 2 2 2 2 2 2" xfId="25929"/>
    <cellStyle name="Normalny 7 3 2 2 2 2 2 2 2 2 2" xfId="52124"/>
    <cellStyle name="Normalny 7 3 2 2 2 2 2 2 2 3" xfId="39046"/>
    <cellStyle name="Normalny 7 3 2 2 2 2 2 2 3" xfId="19347"/>
    <cellStyle name="Normalny 7 3 2 2 2 2 2 2 3 2" xfId="45603"/>
    <cellStyle name="Normalny 7 3 2 2 2 2 2 2 4" xfId="32514"/>
    <cellStyle name="Normalny 7 3 2 2 2 2 2 3" xfId="12698"/>
    <cellStyle name="Normalny 7 3 2 2 2 2 2 3 2" xfId="25928"/>
    <cellStyle name="Normalny 7 3 2 2 2 2 2 3 2 2" xfId="52123"/>
    <cellStyle name="Normalny 7 3 2 2 2 2 2 3 3" xfId="39045"/>
    <cellStyle name="Normalny 7 3 2 2 2 2 2 4" xfId="19346"/>
    <cellStyle name="Normalny 7 3 2 2 2 2 2 4 2" xfId="45602"/>
    <cellStyle name="Normalny 7 3 2 2 2 2 2 5" xfId="32513"/>
    <cellStyle name="Normalny 7 3 2 2 2 2 3" xfId="5982"/>
    <cellStyle name="Normalny 7 3 2 2 2 2 3 2" xfId="12700"/>
    <cellStyle name="Normalny 7 3 2 2 2 2 3 2 2" xfId="25930"/>
    <cellStyle name="Normalny 7 3 2 2 2 2 3 2 2 2" xfId="52125"/>
    <cellStyle name="Normalny 7 3 2 2 2 2 3 2 3" xfId="39047"/>
    <cellStyle name="Normalny 7 3 2 2 2 2 3 3" xfId="19348"/>
    <cellStyle name="Normalny 7 3 2 2 2 2 3 3 2" xfId="45604"/>
    <cellStyle name="Normalny 7 3 2 2 2 2 3 4" xfId="32515"/>
    <cellStyle name="Normalny 7 3 2 2 2 2 4" xfId="12697"/>
    <cellStyle name="Normalny 7 3 2 2 2 2 4 2" xfId="25927"/>
    <cellStyle name="Normalny 7 3 2 2 2 2 4 2 2" xfId="52122"/>
    <cellStyle name="Normalny 7 3 2 2 2 2 4 3" xfId="39044"/>
    <cellStyle name="Normalny 7 3 2 2 2 2 5" xfId="19345"/>
    <cellStyle name="Normalny 7 3 2 2 2 2 5 2" xfId="45601"/>
    <cellStyle name="Normalny 7 3 2 2 2 2 6" xfId="32512"/>
    <cellStyle name="Normalny 7 3 2 2 2 3" xfId="5983"/>
    <cellStyle name="Normalny 7 3 2 2 2 3 2" xfId="5984"/>
    <cellStyle name="Normalny 7 3 2 2 2 3 2 2" xfId="12702"/>
    <cellStyle name="Normalny 7 3 2 2 2 3 2 2 2" xfId="25932"/>
    <cellStyle name="Normalny 7 3 2 2 2 3 2 2 2 2" xfId="52127"/>
    <cellStyle name="Normalny 7 3 2 2 2 3 2 2 3" xfId="39049"/>
    <cellStyle name="Normalny 7 3 2 2 2 3 2 3" xfId="19350"/>
    <cellStyle name="Normalny 7 3 2 2 2 3 2 3 2" xfId="45606"/>
    <cellStyle name="Normalny 7 3 2 2 2 3 2 4" xfId="32517"/>
    <cellStyle name="Normalny 7 3 2 2 2 3 3" xfId="12701"/>
    <cellStyle name="Normalny 7 3 2 2 2 3 3 2" xfId="25931"/>
    <cellStyle name="Normalny 7 3 2 2 2 3 3 2 2" xfId="52126"/>
    <cellStyle name="Normalny 7 3 2 2 2 3 3 3" xfId="39048"/>
    <cellStyle name="Normalny 7 3 2 2 2 3 4" xfId="19349"/>
    <cellStyle name="Normalny 7 3 2 2 2 3 4 2" xfId="45605"/>
    <cellStyle name="Normalny 7 3 2 2 2 3 5" xfId="32516"/>
    <cellStyle name="Normalny 7 3 2 2 2 4" xfId="5985"/>
    <cellStyle name="Normalny 7 3 2 2 2 4 2" xfId="12703"/>
    <cellStyle name="Normalny 7 3 2 2 2 4 2 2" xfId="25933"/>
    <cellStyle name="Normalny 7 3 2 2 2 4 2 2 2" xfId="52128"/>
    <cellStyle name="Normalny 7 3 2 2 2 4 2 3" xfId="39050"/>
    <cellStyle name="Normalny 7 3 2 2 2 4 3" xfId="19351"/>
    <cellStyle name="Normalny 7 3 2 2 2 4 3 2" xfId="45607"/>
    <cellStyle name="Normalny 7 3 2 2 2 4 4" xfId="32518"/>
    <cellStyle name="Normalny 7 3 2 2 2 5" xfId="12696"/>
    <cellStyle name="Normalny 7 3 2 2 2 5 2" xfId="25926"/>
    <cellStyle name="Normalny 7 3 2 2 2 5 2 2" xfId="52121"/>
    <cellStyle name="Normalny 7 3 2 2 2 5 3" xfId="39043"/>
    <cellStyle name="Normalny 7 3 2 2 2 6" xfId="19344"/>
    <cellStyle name="Normalny 7 3 2 2 2 6 2" xfId="45600"/>
    <cellStyle name="Normalny 7 3 2 2 2 7" xfId="32511"/>
    <cellStyle name="Normalny 7 3 2 2 3" xfId="5986"/>
    <cellStyle name="Normalny 7 3 2 2 3 2" xfId="5987"/>
    <cellStyle name="Normalny 7 3 2 2 3 2 2" xfId="5988"/>
    <cellStyle name="Normalny 7 3 2 2 3 2 2 2" xfId="12706"/>
    <cellStyle name="Normalny 7 3 2 2 3 2 2 2 2" xfId="25936"/>
    <cellStyle name="Normalny 7 3 2 2 3 2 2 2 2 2" xfId="52131"/>
    <cellStyle name="Normalny 7 3 2 2 3 2 2 2 3" xfId="39053"/>
    <cellStyle name="Normalny 7 3 2 2 3 2 2 3" xfId="19354"/>
    <cellStyle name="Normalny 7 3 2 2 3 2 2 3 2" xfId="45610"/>
    <cellStyle name="Normalny 7 3 2 2 3 2 2 4" xfId="32521"/>
    <cellStyle name="Normalny 7 3 2 2 3 2 3" xfId="12705"/>
    <cellStyle name="Normalny 7 3 2 2 3 2 3 2" xfId="25935"/>
    <cellStyle name="Normalny 7 3 2 2 3 2 3 2 2" xfId="52130"/>
    <cellStyle name="Normalny 7 3 2 2 3 2 3 3" xfId="39052"/>
    <cellStyle name="Normalny 7 3 2 2 3 2 4" xfId="19353"/>
    <cellStyle name="Normalny 7 3 2 2 3 2 4 2" xfId="45609"/>
    <cellStyle name="Normalny 7 3 2 2 3 2 5" xfId="32520"/>
    <cellStyle name="Normalny 7 3 2 2 3 3" xfId="5989"/>
    <cellStyle name="Normalny 7 3 2 2 3 3 2" xfId="12707"/>
    <cellStyle name="Normalny 7 3 2 2 3 3 2 2" xfId="25937"/>
    <cellStyle name="Normalny 7 3 2 2 3 3 2 2 2" xfId="52132"/>
    <cellStyle name="Normalny 7 3 2 2 3 3 2 3" xfId="39054"/>
    <cellStyle name="Normalny 7 3 2 2 3 3 3" xfId="19355"/>
    <cellStyle name="Normalny 7 3 2 2 3 3 3 2" xfId="45611"/>
    <cellStyle name="Normalny 7 3 2 2 3 3 4" xfId="32522"/>
    <cellStyle name="Normalny 7 3 2 2 3 4" xfId="12704"/>
    <cellStyle name="Normalny 7 3 2 2 3 4 2" xfId="25934"/>
    <cellStyle name="Normalny 7 3 2 2 3 4 2 2" xfId="52129"/>
    <cellStyle name="Normalny 7 3 2 2 3 4 3" xfId="39051"/>
    <cellStyle name="Normalny 7 3 2 2 3 5" xfId="19352"/>
    <cellStyle name="Normalny 7 3 2 2 3 5 2" xfId="45608"/>
    <cellStyle name="Normalny 7 3 2 2 3 6" xfId="32519"/>
    <cellStyle name="Normalny 7 3 2 2 4" xfId="5990"/>
    <cellStyle name="Normalny 7 3 2 2 4 2" xfId="5991"/>
    <cellStyle name="Normalny 7 3 2 2 4 2 2" xfId="12709"/>
    <cellStyle name="Normalny 7 3 2 2 4 2 2 2" xfId="25939"/>
    <cellStyle name="Normalny 7 3 2 2 4 2 2 2 2" xfId="52134"/>
    <cellStyle name="Normalny 7 3 2 2 4 2 2 3" xfId="39056"/>
    <cellStyle name="Normalny 7 3 2 2 4 2 3" xfId="19357"/>
    <cellStyle name="Normalny 7 3 2 2 4 2 3 2" xfId="45613"/>
    <cellStyle name="Normalny 7 3 2 2 4 2 4" xfId="32524"/>
    <cellStyle name="Normalny 7 3 2 2 4 3" xfId="12708"/>
    <cellStyle name="Normalny 7 3 2 2 4 3 2" xfId="25938"/>
    <cellStyle name="Normalny 7 3 2 2 4 3 2 2" xfId="52133"/>
    <cellStyle name="Normalny 7 3 2 2 4 3 3" xfId="39055"/>
    <cellStyle name="Normalny 7 3 2 2 4 4" xfId="19356"/>
    <cellStyle name="Normalny 7 3 2 2 4 4 2" xfId="45612"/>
    <cellStyle name="Normalny 7 3 2 2 4 5" xfId="32523"/>
    <cellStyle name="Normalny 7 3 2 2 5" xfId="5992"/>
    <cellStyle name="Normalny 7 3 2 2 5 2" xfId="12710"/>
    <cellStyle name="Normalny 7 3 2 2 5 2 2" xfId="25940"/>
    <cellStyle name="Normalny 7 3 2 2 5 2 2 2" xfId="52135"/>
    <cellStyle name="Normalny 7 3 2 2 5 2 3" xfId="39057"/>
    <cellStyle name="Normalny 7 3 2 2 5 3" xfId="19358"/>
    <cellStyle name="Normalny 7 3 2 2 5 3 2" xfId="45614"/>
    <cellStyle name="Normalny 7 3 2 2 5 4" xfId="32525"/>
    <cellStyle name="Normalny 7 3 2 2 6" xfId="12695"/>
    <cellStyle name="Normalny 7 3 2 2 6 2" xfId="25925"/>
    <cellStyle name="Normalny 7 3 2 2 6 2 2" xfId="52120"/>
    <cellStyle name="Normalny 7 3 2 2 6 3" xfId="39042"/>
    <cellStyle name="Normalny 7 3 2 2 7" xfId="19343"/>
    <cellStyle name="Normalny 7 3 2 2 7 2" xfId="45599"/>
    <cellStyle name="Normalny 7 3 2 2 8" xfId="32510"/>
    <cellStyle name="Normalny 7 3 2 3" xfId="5993"/>
    <cellStyle name="Normalny 7 3 2 3 2" xfId="5994"/>
    <cellStyle name="Normalny 7 3 2 3 2 2" xfId="5995"/>
    <cellStyle name="Normalny 7 3 2 3 2 2 2" xfId="5996"/>
    <cellStyle name="Normalny 7 3 2 3 2 2 2 2" xfId="12714"/>
    <cellStyle name="Normalny 7 3 2 3 2 2 2 2 2" xfId="25944"/>
    <cellStyle name="Normalny 7 3 2 3 2 2 2 2 2 2" xfId="52139"/>
    <cellStyle name="Normalny 7 3 2 3 2 2 2 2 3" xfId="39061"/>
    <cellStyle name="Normalny 7 3 2 3 2 2 2 3" xfId="19362"/>
    <cellStyle name="Normalny 7 3 2 3 2 2 2 3 2" xfId="45618"/>
    <cellStyle name="Normalny 7 3 2 3 2 2 2 4" xfId="32529"/>
    <cellStyle name="Normalny 7 3 2 3 2 2 3" xfId="12713"/>
    <cellStyle name="Normalny 7 3 2 3 2 2 3 2" xfId="25943"/>
    <cellStyle name="Normalny 7 3 2 3 2 2 3 2 2" xfId="52138"/>
    <cellStyle name="Normalny 7 3 2 3 2 2 3 3" xfId="39060"/>
    <cellStyle name="Normalny 7 3 2 3 2 2 4" xfId="19361"/>
    <cellStyle name="Normalny 7 3 2 3 2 2 4 2" xfId="45617"/>
    <cellStyle name="Normalny 7 3 2 3 2 2 5" xfId="32528"/>
    <cellStyle name="Normalny 7 3 2 3 2 3" xfId="5997"/>
    <cellStyle name="Normalny 7 3 2 3 2 3 2" xfId="12715"/>
    <cellStyle name="Normalny 7 3 2 3 2 3 2 2" xfId="25945"/>
    <cellStyle name="Normalny 7 3 2 3 2 3 2 2 2" xfId="52140"/>
    <cellStyle name="Normalny 7 3 2 3 2 3 2 3" xfId="39062"/>
    <cellStyle name="Normalny 7 3 2 3 2 3 3" xfId="19363"/>
    <cellStyle name="Normalny 7 3 2 3 2 3 3 2" xfId="45619"/>
    <cellStyle name="Normalny 7 3 2 3 2 3 4" xfId="32530"/>
    <cellStyle name="Normalny 7 3 2 3 2 4" xfId="12712"/>
    <cellStyle name="Normalny 7 3 2 3 2 4 2" xfId="25942"/>
    <cellStyle name="Normalny 7 3 2 3 2 4 2 2" xfId="52137"/>
    <cellStyle name="Normalny 7 3 2 3 2 4 3" xfId="39059"/>
    <cellStyle name="Normalny 7 3 2 3 2 5" xfId="19360"/>
    <cellStyle name="Normalny 7 3 2 3 2 5 2" xfId="45616"/>
    <cellStyle name="Normalny 7 3 2 3 2 6" xfId="32527"/>
    <cellStyle name="Normalny 7 3 2 3 3" xfId="5998"/>
    <cellStyle name="Normalny 7 3 2 3 3 2" xfId="5999"/>
    <cellStyle name="Normalny 7 3 2 3 3 2 2" xfId="12717"/>
    <cellStyle name="Normalny 7 3 2 3 3 2 2 2" xfId="25947"/>
    <cellStyle name="Normalny 7 3 2 3 3 2 2 2 2" xfId="52142"/>
    <cellStyle name="Normalny 7 3 2 3 3 2 2 3" xfId="39064"/>
    <cellStyle name="Normalny 7 3 2 3 3 2 3" xfId="19365"/>
    <cellStyle name="Normalny 7 3 2 3 3 2 3 2" xfId="45621"/>
    <cellStyle name="Normalny 7 3 2 3 3 2 4" xfId="32532"/>
    <cellStyle name="Normalny 7 3 2 3 3 3" xfId="12716"/>
    <cellStyle name="Normalny 7 3 2 3 3 3 2" xfId="25946"/>
    <cellStyle name="Normalny 7 3 2 3 3 3 2 2" xfId="52141"/>
    <cellStyle name="Normalny 7 3 2 3 3 3 3" xfId="39063"/>
    <cellStyle name="Normalny 7 3 2 3 3 4" xfId="19364"/>
    <cellStyle name="Normalny 7 3 2 3 3 4 2" xfId="45620"/>
    <cellStyle name="Normalny 7 3 2 3 3 5" xfId="32531"/>
    <cellStyle name="Normalny 7 3 2 3 4" xfId="6000"/>
    <cellStyle name="Normalny 7 3 2 3 4 2" xfId="12718"/>
    <cellStyle name="Normalny 7 3 2 3 4 2 2" xfId="25948"/>
    <cellStyle name="Normalny 7 3 2 3 4 2 2 2" xfId="52143"/>
    <cellStyle name="Normalny 7 3 2 3 4 2 3" xfId="39065"/>
    <cellStyle name="Normalny 7 3 2 3 4 3" xfId="19366"/>
    <cellStyle name="Normalny 7 3 2 3 4 3 2" xfId="45622"/>
    <cellStyle name="Normalny 7 3 2 3 4 4" xfId="32533"/>
    <cellStyle name="Normalny 7 3 2 3 5" xfId="12711"/>
    <cellStyle name="Normalny 7 3 2 3 5 2" xfId="25941"/>
    <cellStyle name="Normalny 7 3 2 3 5 2 2" xfId="52136"/>
    <cellStyle name="Normalny 7 3 2 3 5 3" xfId="39058"/>
    <cellStyle name="Normalny 7 3 2 3 6" xfId="19359"/>
    <cellStyle name="Normalny 7 3 2 3 6 2" xfId="45615"/>
    <cellStyle name="Normalny 7 3 2 3 7" xfId="32526"/>
    <cellStyle name="Normalny 7 3 2 4" xfId="6001"/>
    <cellStyle name="Normalny 7 3 2 4 2" xfId="6002"/>
    <cellStyle name="Normalny 7 3 2 4 2 2" xfId="6003"/>
    <cellStyle name="Normalny 7 3 2 4 2 2 2" xfId="12721"/>
    <cellStyle name="Normalny 7 3 2 4 2 2 2 2" xfId="25951"/>
    <cellStyle name="Normalny 7 3 2 4 2 2 2 2 2" xfId="52146"/>
    <cellStyle name="Normalny 7 3 2 4 2 2 2 3" xfId="39068"/>
    <cellStyle name="Normalny 7 3 2 4 2 2 3" xfId="19369"/>
    <cellStyle name="Normalny 7 3 2 4 2 2 3 2" xfId="45625"/>
    <cellStyle name="Normalny 7 3 2 4 2 2 4" xfId="32536"/>
    <cellStyle name="Normalny 7 3 2 4 2 3" xfId="12720"/>
    <cellStyle name="Normalny 7 3 2 4 2 3 2" xfId="25950"/>
    <cellStyle name="Normalny 7 3 2 4 2 3 2 2" xfId="52145"/>
    <cellStyle name="Normalny 7 3 2 4 2 3 3" xfId="39067"/>
    <cellStyle name="Normalny 7 3 2 4 2 4" xfId="19368"/>
    <cellStyle name="Normalny 7 3 2 4 2 4 2" xfId="45624"/>
    <cellStyle name="Normalny 7 3 2 4 2 5" xfId="32535"/>
    <cellStyle name="Normalny 7 3 2 4 3" xfId="6004"/>
    <cellStyle name="Normalny 7 3 2 4 3 2" xfId="12722"/>
    <cellStyle name="Normalny 7 3 2 4 3 2 2" xfId="25952"/>
    <cellStyle name="Normalny 7 3 2 4 3 2 2 2" xfId="52147"/>
    <cellStyle name="Normalny 7 3 2 4 3 2 3" xfId="39069"/>
    <cellStyle name="Normalny 7 3 2 4 3 3" xfId="19370"/>
    <cellStyle name="Normalny 7 3 2 4 3 3 2" xfId="45626"/>
    <cellStyle name="Normalny 7 3 2 4 3 4" xfId="32537"/>
    <cellStyle name="Normalny 7 3 2 4 4" xfId="12719"/>
    <cellStyle name="Normalny 7 3 2 4 4 2" xfId="25949"/>
    <cellStyle name="Normalny 7 3 2 4 4 2 2" xfId="52144"/>
    <cellStyle name="Normalny 7 3 2 4 4 3" xfId="39066"/>
    <cellStyle name="Normalny 7 3 2 4 5" xfId="19367"/>
    <cellStyle name="Normalny 7 3 2 4 5 2" xfId="45623"/>
    <cellStyle name="Normalny 7 3 2 4 6" xfId="32534"/>
    <cellStyle name="Normalny 7 3 2 5" xfId="6005"/>
    <cellStyle name="Normalny 7 3 2 5 2" xfId="6006"/>
    <cellStyle name="Normalny 7 3 2 5 2 2" xfId="12724"/>
    <cellStyle name="Normalny 7 3 2 5 2 2 2" xfId="25954"/>
    <cellStyle name="Normalny 7 3 2 5 2 2 2 2" xfId="52149"/>
    <cellStyle name="Normalny 7 3 2 5 2 2 3" xfId="39071"/>
    <cellStyle name="Normalny 7 3 2 5 2 3" xfId="19372"/>
    <cellStyle name="Normalny 7 3 2 5 2 3 2" xfId="45628"/>
    <cellStyle name="Normalny 7 3 2 5 2 4" xfId="32539"/>
    <cellStyle name="Normalny 7 3 2 5 3" xfId="12723"/>
    <cellStyle name="Normalny 7 3 2 5 3 2" xfId="25953"/>
    <cellStyle name="Normalny 7 3 2 5 3 2 2" xfId="52148"/>
    <cellStyle name="Normalny 7 3 2 5 3 3" xfId="39070"/>
    <cellStyle name="Normalny 7 3 2 5 4" xfId="19371"/>
    <cellStyle name="Normalny 7 3 2 5 4 2" xfId="45627"/>
    <cellStyle name="Normalny 7 3 2 5 5" xfId="32538"/>
    <cellStyle name="Normalny 7 3 2 6" xfId="6007"/>
    <cellStyle name="Normalny 7 3 2 6 2" xfId="12725"/>
    <cellStyle name="Normalny 7 3 2 6 2 2" xfId="25955"/>
    <cellStyle name="Normalny 7 3 2 6 2 2 2" xfId="52150"/>
    <cellStyle name="Normalny 7 3 2 6 2 3" xfId="39072"/>
    <cellStyle name="Normalny 7 3 2 6 3" xfId="19373"/>
    <cellStyle name="Normalny 7 3 2 6 3 2" xfId="45629"/>
    <cellStyle name="Normalny 7 3 2 6 4" xfId="32540"/>
    <cellStyle name="Normalny 7 3 2 7" xfId="12694"/>
    <cellStyle name="Normalny 7 3 2 7 2" xfId="25924"/>
    <cellStyle name="Normalny 7 3 2 7 2 2" xfId="52119"/>
    <cellStyle name="Normalny 7 3 2 7 3" xfId="39041"/>
    <cellStyle name="Normalny 7 3 2 8" xfId="19342"/>
    <cellStyle name="Normalny 7 3 2 8 2" xfId="45598"/>
    <cellStyle name="Normalny 7 3 2 9" xfId="32509"/>
    <cellStyle name="Normalny 7 3 3" xfId="6008"/>
    <cellStyle name="Normalny 7 3 3 2" xfId="6009"/>
    <cellStyle name="Normalny 7 3 3 2 2" xfId="6010"/>
    <cellStyle name="Normalny 7 3 3 2 2 2" xfId="6011"/>
    <cellStyle name="Normalny 7 3 3 2 2 2 2" xfId="6012"/>
    <cellStyle name="Normalny 7 3 3 2 2 2 2 2" xfId="12730"/>
    <cellStyle name="Normalny 7 3 3 2 2 2 2 2 2" xfId="25960"/>
    <cellStyle name="Normalny 7 3 3 2 2 2 2 2 2 2" xfId="52155"/>
    <cellStyle name="Normalny 7 3 3 2 2 2 2 2 3" xfId="39077"/>
    <cellStyle name="Normalny 7 3 3 2 2 2 2 3" xfId="19378"/>
    <cellStyle name="Normalny 7 3 3 2 2 2 2 3 2" xfId="45634"/>
    <cellStyle name="Normalny 7 3 3 2 2 2 2 4" xfId="32545"/>
    <cellStyle name="Normalny 7 3 3 2 2 2 3" xfId="12729"/>
    <cellStyle name="Normalny 7 3 3 2 2 2 3 2" xfId="25959"/>
    <cellStyle name="Normalny 7 3 3 2 2 2 3 2 2" xfId="52154"/>
    <cellStyle name="Normalny 7 3 3 2 2 2 3 3" xfId="39076"/>
    <cellStyle name="Normalny 7 3 3 2 2 2 4" xfId="19377"/>
    <cellStyle name="Normalny 7 3 3 2 2 2 4 2" xfId="45633"/>
    <cellStyle name="Normalny 7 3 3 2 2 2 5" xfId="32544"/>
    <cellStyle name="Normalny 7 3 3 2 2 3" xfId="6013"/>
    <cellStyle name="Normalny 7 3 3 2 2 3 2" xfId="12731"/>
    <cellStyle name="Normalny 7 3 3 2 2 3 2 2" xfId="25961"/>
    <cellStyle name="Normalny 7 3 3 2 2 3 2 2 2" xfId="52156"/>
    <cellStyle name="Normalny 7 3 3 2 2 3 2 3" xfId="39078"/>
    <cellStyle name="Normalny 7 3 3 2 2 3 3" xfId="19379"/>
    <cellStyle name="Normalny 7 3 3 2 2 3 3 2" xfId="45635"/>
    <cellStyle name="Normalny 7 3 3 2 2 3 4" xfId="32546"/>
    <cellStyle name="Normalny 7 3 3 2 2 4" xfId="12728"/>
    <cellStyle name="Normalny 7 3 3 2 2 4 2" xfId="25958"/>
    <cellStyle name="Normalny 7 3 3 2 2 4 2 2" xfId="52153"/>
    <cellStyle name="Normalny 7 3 3 2 2 4 3" xfId="39075"/>
    <cellStyle name="Normalny 7 3 3 2 2 5" xfId="19376"/>
    <cellStyle name="Normalny 7 3 3 2 2 5 2" xfId="45632"/>
    <cellStyle name="Normalny 7 3 3 2 2 6" xfId="32543"/>
    <cellStyle name="Normalny 7 3 3 2 3" xfId="6014"/>
    <cellStyle name="Normalny 7 3 3 2 3 2" xfId="6015"/>
    <cellStyle name="Normalny 7 3 3 2 3 2 2" xfId="12733"/>
    <cellStyle name="Normalny 7 3 3 2 3 2 2 2" xfId="25963"/>
    <cellStyle name="Normalny 7 3 3 2 3 2 2 2 2" xfId="52158"/>
    <cellStyle name="Normalny 7 3 3 2 3 2 2 3" xfId="39080"/>
    <cellStyle name="Normalny 7 3 3 2 3 2 3" xfId="19381"/>
    <cellStyle name="Normalny 7 3 3 2 3 2 3 2" xfId="45637"/>
    <cellStyle name="Normalny 7 3 3 2 3 2 4" xfId="32548"/>
    <cellStyle name="Normalny 7 3 3 2 3 3" xfId="12732"/>
    <cellStyle name="Normalny 7 3 3 2 3 3 2" xfId="25962"/>
    <cellStyle name="Normalny 7 3 3 2 3 3 2 2" xfId="52157"/>
    <cellStyle name="Normalny 7 3 3 2 3 3 3" xfId="39079"/>
    <cellStyle name="Normalny 7 3 3 2 3 4" xfId="19380"/>
    <cellStyle name="Normalny 7 3 3 2 3 4 2" xfId="45636"/>
    <cellStyle name="Normalny 7 3 3 2 3 5" xfId="32547"/>
    <cellStyle name="Normalny 7 3 3 2 4" xfId="6016"/>
    <cellStyle name="Normalny 7 3 3 2 4 2" xfId="12734"/>
    <cellStyle name="Normalny 7 3 3 2 4 2 2" xfId="25964"/>
    <cellStyle name="Normalny 7 3 3 2 4 2 2 2" xfId="52159"/>
    <cellStyle name="Normalny 7 3 3 2 4 2 3" xfId="39081"/>
    <cellStyle name="Normalny 7 3 3 2 4 3" xfId="19382"/>
    <cellStyle name="Normalny 7 3 3 2 4 3 2" xfId="45638"/>
    <cellStyle name="Normalny 7 3 3 2 4 4" xfId="32549"/>
    <cellStyle name="Normalny 7 3 3 2 5" xfId="12727"/>
    <cellStyle name="Normalny 7 3 3 2 5 2" xfId="25957"/>
    <cellStyle name="Normalny 7 3 3 2 5 2 2" xfId="52152"/>
    <cellStyle name="Normalny 7 3 3 2 5 3" xfId="39074"/>
    <cellStyle name="Normalny 7 3 3 2 6" xfId="19375"/>
    <cellStyle name="Normalny 7 3 3 2 6 2" xfId="45631"/>
    <cellStyle name="Normalny 7 3 3 2 7" xfId="32542"/>
    <cellStyle name="Normalny 7 3 3 3" xfId="6017"/>
    <cellStyle name="Normalny 7 3 3 3 2" xfId="6018"/>
    <cellStyle name="Normalny 7 3 3 3 2 2" xfId="6019"/>
    <cellStyle name="Normalny 7 3 3 3 2 2 2" xfId="12737"/>
    <cellStyle name="Normalny 7 3 3 3 2 2 2 2" xfId="25967"/>
    <cellStyle name="Normalny 7 3 3 3 2 2 2 2 2" xfId="52162"/>
    <cellStyle name="Normalny 7 3 3 3 2 2 2 3" xfId="39084"/>
    <cellStyle name="Normalny 7 3 3 3 2 2 3" xfId="19385"/>
    <cellStyle name="Normalny 7 3 3 3 2 2 3 2" xfId="45641"/>
    <cellStyle name="Normalny 7 3 3 3 2 2 4" xfId="32552"/>
    <cellStyle name="Normalny 7 3 3 3 2 3" xfId="12736"/>
    <cellStyle name="Normalny 7 3 3 3 2 3 2" xfId="25966"/>
    <cellStyle name="Normalny 7 3 3 3 2 3 2 2" xfId="52161"/>
    <cellStyle name="Normalny 7 3 3 3 2 3 3" xfId="39083"/>
    <cellStyle name="Normalny 7 3 3 3 2 4" xfId="19384"/>
    <cellStyle name="Normalny 7 3 3 3 2 4 2" xfId="45640"/>
    <cellStyle name="Normalny 7 3 3 3 2 5" xfId="32551"/>
    <cellStyle name="Normalny 7 3 3 3 3" xfId="6020"/>
    <cellStyle name="Normalny 7 3 3 3 3 2" xfId="12738"/>
    <cellStyle name="Normalny 7 3 3 3 3 2 2" xfId="25968"/>
    <cellStyle name="Normalny 7 3 3 3 3 2 2 2" xfId="52163"/>
    <cellStyle name="Normalny 7 3 3 3 3 2 3" xfId="39085"/>
    <cellStyle name="Normalny 7 3 3 3 3 3" xfId="19386"/>
    <cellStyle name="Normalny 7 3 3 3 3 3 2" xfId="45642"/>
    <cellStyle name="Normalny 7 3 3 3 3 4" xfId="32553"/>
    <cellStyle name="Normalny 7 3 3 3 4" xfId="12735"/>
    <cellStyle name="Normalny 7 3 3 3 4 2" xfId="25965"/>
    <cellStyle name="Normalny 7 3 3 3 4 2 2" xfId="52160"/>
    <cellStyle name="Normalny 7 3 3 3 4 3" xfId="39082"/>
    <cellStyle name="Normalny 7 3 3 3 5" xfId="19383"/>
    <cellStyle name="Normalny 7 3 3 3 5 2" xfId="45639"/>
    <cellStyle name="Normalny 7 3 3 3 6" xfId="32550"/>
    <cellStyle name="Normalny 7 3 3 4" xfId="6021"/>
    <cellStyle name="Normalny 7 3 3 4 2" xfId="6022"/>
    <cellStyle name="Normalny 7 3 3 4 2 2" xfId="12740"/>
    <cellStyle name="Normalny 7 3 3 4 2 2 2" xfId="25970"/>
    <cellStyle name="Normalny 7 3 3 4 2 2 2 2" xfId="52165"/>
    <cellStyle name="Normalny 7 3 3 4 2 2 3" xfId="39087"/>
    <cellStyle name="Normalny 7 3 3 4 2 3" xfId="19388"/>
    <cellStyle name="Normalny 7 3 3 4 2 3 2" xfId="45644"/>
    <cellStyle name="Normalny 7 3 3 4 2 4" xfId="32555"/>
    <cellStyle name="Normalny 7 3 3 4 3" xfId="12739"/>
    <cellStyle name="Normalny 7 3 3 4 3 2" xfId="25969"/>
    <cellStyle name="Normalny 7 3 3 4 3 2 2" xfId="52164"/>
    <cellStyle name="Normalny 7 3 3 4 3 3" xfId="39086"/>
    <cellStyle name="Normalny 7 3 3 4 4" xfId="19387"/>
    <cellStyle name="Normalny 7 3 3 4 4 2" xfId="45643"/>
    <cellStyle name="Normalny 7 3 3 4 5" xfId="32554"/>
    <cellStyle name="Normalny 7 3 3 5" xfId="6023"/>
    <cellStyle name="Normalny 7 3 3 5 2" xfId="12741"/>
    <cellStyle name="Normalny 7 3 3 5 2 2" xfId="25971"/>
    <cellStyle name="Normalny 7 3 3 5 2 2 2" xfId="52166"/>
    <cellStyle name="Normalny 7 3 3 5 2 3" xfId="39088"/>
    <cellStyle name="Normalny 7 3 3 5 3" xfId="19389"/>
    <cellStyle name="Normalny 7 3 3 5 3 2" xfId="45645"/>
    <cellStyle name="Normalny 7 3 3 5 4" xfId="32556"/>
    <cellStyle name="Normalny 7 3 3 6" xfId="12726"/>
    <cellStyle name="Normalny 7 3 3 6 2" xfId="25956"/>
    <cellStyle name="Normalny 7 3 3 6 2 2" xfId="52151"/>
    <cellStyle name="Normalny 7 3 3 6 3" xfId="39073"/>
    <cellStyle name="Normalny 7 3 3 7" xfId="19374"/>
    <cellStyle name="Normalny 7 3 3 7 2" xfId="45630"/>
    <cellStyle name="Normalny 7 3 3 8" xfId="32541"/>
    <cellStyle name="Normalny 7 3 4" xfId="6024"/>
    <cellStyle name="Normalny 7 3 4 2" xfId="6025"/>
    <cellStyle name="Normalny 7 3 4 2 2" xfId="6026"/>
    <cellStyle name="Normalny 7 3 4 2 2 2" xfId="6027"/>
    <cellStyle name="Normalny 7 3 4 2 2 2 2" xfId="12745"/>
    <cellStyle name="Normalny 7 3 4 2 2 2 2 2" xfId="25975"/>
    <cellStyle name="Normalny 7 3 4 2 2 2 2 2 2" xfId="52170"/>
    <cellStyle name="Normalny 7 3 4 2 2 2 2 3" xfId="39092"/>
    <cellStyle name="Normalny 7 3 4 2 2 2 3" xfId="19393"/>
    <cellStyle name="Normalny 7 3 4 2 2 2 3 2" xfId="45649"/>
    <cellStyle name="Normalny 7 3 4 2 2 2 4" xfId="32560"/>
    <cellStyle name="Normalny 7 3 4 2 2 3" xfId="12744"/>
    <cellStyle name="Normalny 7 3 4 2 2 3 2" xfId="25974"/>
    <cellStyle name="Normalny 7 3 4 2 2 3 2 2" xfId="52169"/>
    <cellStyle name="Normalny 7 3 4 2 2 3 3" xfId="39091"/>
    <cellStyle name="Normalny 7 3 4 2 2 4" xfId="19392"/>
    <cellStyle name="Normalny 7 3 4 2 2 4 2" xfId="45648"/>
    <cellStyle name="Normalny 7 3 4 2 2 5" xfId="32559"/>
    <cellStyle name="Normalny 7 3 4 2 3" xfId="6028"/>
    <cellStyle name="Normalny 7 3 4 2 3 2" xfId="12746"/>
    <cellStyle name="Normalny 7 3 4 2 3 2 2" xfId="25976"/>
    <cellStyle name="Normalny 7 3 4 2 3 2 2 2" xfId="52171"/>
    <cellStyle name="Normalny 7 3 4 2 3 2 3" xfId="39093"/>
    <cellStyle name="Normalny 7 3 4 2 3 3" xfId="19394"/>
    <cellStyle name="Normalny 7 3 4 2 3 3 2" xfId="45650"/>
    <cellStyle name="Normalny 7 3 4 2 3 4" xfId="32561"/>
    <cellStyle name="Normalny 7 3 4 2 4" xfId="12743"/>
    <cellStyle name="Normalny 7 3 4 2 4 2" xfId="25973"/>
    <cellStyle name="Normalny 7 3 4 2 4 2 2" xfId="52168"/>
    <cellStyle name="Normalny 7 3 4 2 4 3" xfId="39090"/>
    <cellStyle name="Normalny 7 3 4 2 5" xfId="19391"/>
    <cellStyle name="Normalny 7 3 4 2 5 2" xfId="45647"/>
    <cellStyle name="Normalny 7 3 4 2 6" xfId="32558"/>
    <cellStyle name="Normalny 7 3 4 3" xfId="6029"/>
    <cellStyle name="Normalny 7 3 4 3 2" xfId="6030"/>
    <cellStyle name="Normalny 7 3 4 3 2 2" xfId="12748"/>
    <cellStyle name="Normalny 7 3 4 3 2 2 2" xfId="25978"/>
    <cellStyle name="Normalny 7 3 4 3 2 2 2 2" xfId="52173"/>
    <cellStyle name="Normalny 7 3 4 3 2 2 3" xfId="39095"/>
    <cellStyle name="Normalny 7 3 4 3 2 3" xfId="19396"/>
    <cellStyle name="Normalny 7 3 4 3 2 3 2" xfId="45652"/>
    <cellStyle name="Normalny 7 3 4 3 2 4" xfId="32563"/>
    <cellStyle name="Normalny 7 3 4 3 3" xfId="12747"/>
    <cellStyle name="Normalny 7 3 4 3 3 2" xfId="25977"/>
    <cellStyle name="Normalny 7 3 4 3 3 2 2" xfId="52172"/>
    <cellStyle name="Normalny 7 3 4 3 3 3" xfId="39094"/>
    <cellStyle name="Normalny 7 3 4 3 4" xfId="19395"/>
    <cellStyle name="Normalny 7 3 4 3 4 2" xfId="45651"/>
    <cellStyle name="Normalny 7 3 4 3 5" xfId="32562"/>
    <cellStyle name="Normalny 7 3 4 4" xfId="6031"/>
    <cellStyle name="Normalny 7 3 4 4 2" xfId="12749"/>
    <cellStyle name="Normalny 7 3 4 4 2 2" xfId="25979"/>
    <cellStyle name="Normalny 7 3 4 4 2 2 2" xfId="52174"/>
    <cellStyle name="Normalny 7 3 4 4 2 3" xfId="39096"/>
    <cellStyle name="Normalny 7 3 4 4 3" xfId="19397"/>
    <cellStyle name="Normalny 7 3 4 4 3 2" xfId="45653"/>
    <cellStyle name="Normalny 7 3 4 4 4" xfId="32564"/>
    <cellStyle name="Normalny 7 3 4 5" xfId="12742"/>
    <cellStyle name="Normalny 7 3 4 5 2" xfId="25972"/>
    <cellStyle name="Normalny 7 3 4 5 2 2" xfId="52167"/>
    <cellStyle name="Normalny 7 3 4 5 3" xfId="39089"/>
    <cellStyle name="Normalny 7 3 4 6" xfId="19390"/>
    <cellStyle name="Normalny 7 3 4 6 2" xfId="45646"/>
    <cellStyle name="Normalny 7 3 4 7" xfId="32557"/>
    <cellStyle name="Normalny 7 3 5" xfId="6032"/>
    <cellStyle name="Normalny 7 3 5 2" xfId="6033"/>
    <cellStyle name="Normalny 7 3 5 2 2" xfId="6034"/>
    <cellStyle name="Normalny 7 3 5 2 2 2" xfId="12752"/>
    <cellStyle name="Normalny 7 3 5 2 2 2 2" xfId="25982"/>
    <cellStyle name="Normalny 7 3 5 2 2 2 2 2" xfId="52177"/>
    <cellStyle name="Normalny 7 3 5 2 2 2 3" xfId="39099"/>
    <cellStyle name="Normalny 7 3 5 2 2 3" xfId="19400"/>
    <cellStyle name="Normalny 7 3 5 2 2 3 2" xfId="45656"/>
    <cellStyle name="Normalny 7 3 5 2 2 4" xfId="32567"/>
    <cellStyle name="Normalny 7 3 5 2 3" xfId="12751"/>
    <cellStyle name="Normalny 7 3 5 2 3 2" xfId="25981"/>
    <cellStyle name="Normalny 7 3 5 2 3 2 2" xfId="52176"/>
    <cellStyle name="Normalny 7 3 5 2 3 3" xfId="39098"/>
    <cellStyle name="Normalny 7 3 5 2 4" xfId="19399"/>
    <cellStyle name="Normalny 7 3 5 2 4 2" xfId="45655"/>
    <cellStyle name="Normalny 7 3 5 2 5" xfId="32566"/>
    <cellStyle name="Normalny 7 3 5 3" xfId="6035"/>
    <cellStyle name="Normalny 7 3 5 3 2" xfId="12753"/>
    <cellStyle name="Normalny 7 3 5 3 2 2" xfId="25983"/>
    <cellStyle name="Normalny 7 3 5 3 2 2 2" xfId="52178"/>
    <cellStyle name="Normalny 7 3 5 3 2 3" xfId="39100"/>
    <cellStyle name="Normalny 7 3 5 3 3" xfId="19401"/>
    <cellStyle name="Normalny 7 3 5 3 3 2" xfId="45657"/>
    <cellStyle name="Normalny 7 3 5 3 4" xfId="32568"/>
    <cellStyle name="Normalny 7 3 5 4" xfId="12750"/>
    <cellStyle name="Normalny 7 3 5 4 2" xfId="25980"/>
    <cellStyle name="Normalny 7 3 5 4 2 2" xfId="52175"/>
    <cellStyle name="Normalny 7 3 5 4 3" xfId="39097"/>
    <cellStyle name="Normalny 7 3 5 5" xfId="19398"/>
    <cellStyle name="Normalny 7 3 5 5 2" xfId="45654"/>
    <cellStyle name="Normalny 7 3 5 6" xfId="32565"/>
    <cellStyle name="Normalny 7 3 6" xfId="6036"/>
    <cellStyle name="Normalny 7 3 6 2" xfId="6037"/>
    <cellStyle name="Normalny 7 3 6 2 2" xfId="12755"/>
    <cellStyle name="Normalny 7 3 6 2 2 2" xfId="25985"/>
    <cellStyle name="Normalny 7 3 6 2 2 2 2" xfId="52180"/>
    <cellStyle name="Normalny 7 3 6 2 2 3" xfId="39102"/>
    <cellStyle name="Normalny 7 3 6 2 3" xfId="19403"/>
    <cellStyle name="Normalny 7 3 6 2 3 2" xfId="45659"/>
    <cellStyle name="Normalny 7 3 6 2 4" xfId="32570"/>
    <cellStyle name="Normalny 7 3 6 3" xfId="12754"/>
    <cellStyle name="Normalny 7 3 6 3 2" xfId="25984"/>
    <cellStyle name="Normalny 7 3 6 3 2 2" xfId="52179"/>
    <cellStyle name="Normalny 7 3 6 3 3" xfId="39101"/>
    <cellStyle name="Normalny 7 3 6 4" xfId="19402"/>
    <cellStyle name="Normalny 7 3 6 4 2" xfId="45658"/>
    <cellStyle name="Normalny 7 3 6 5" xfId="32569"/>
    <cellStyle name="Normalny 7 3 7" xfId="6038"/>
    <cellStyle name="Normalny 7 3 7 2" xfId="12756"/>
    <cellStyle name="Normalny 7 3 7 2 2" xfId="25986"/>
    <cellStyle name="Normalny 7 3 7 2 2 2" xfId="52181"/>
    <cellStyle name="Normalny 7 3 7 2 3" xfId="39103"/>
    <cellStyle name="Normalny 7 3 7 3" xfId="19404"/>
    <cellStyle name="Normalny 7 3 7 3 2" xfId="45660"/>
    <cellStyle name="Normalny 7 3 7 4" xfId="32571"/>
    <cellStyle name="Normalny 7 3 8" xfId="12693"/>
    <cellStyle name="Normalny 7 3 8 2" xfId="25923"/>
    <cellStyle name="Normalny 7 3 8 2 2" xfId="52118"/>
    <cellStyle name="Normalny 7 3 8 3" xfId="39040"/>
    <cellStyle name="Normalny 7 3 9" xfId="19341"/>
    <cellStyle name="Normalny 7 3 9 2" xfId="45597"/>
    <cellStyle name="Normalny 7 4" xfId="6039"/>
    <cellStyle name="Normalny 7 4 2" xfId="6040"/>
    <cellStyle name="Normalny 7 4 2 2" xfId="6041"/>
    <cellStyle name="Normalny 7 4 2 2 2" xfId="6042"/>
    <cellStyle name="Normalny 7 4 2 2 2 2" xfId="6043"/>
    <cellStyle name="Normalny 7 4 2 2 2 2 2" xfId="6044"/>
    <cellStyle name="Normalny 7 4 2 2 2 2 2 2" xfId="12762"/>
    <cellStyle name="Normalny 7 4 2 2 2 2 2 2 2" xfId="25992"/>
    <cellStyle name="Normalny 7 4 2 2 2 2 2 2 2 2" xfId="52187"/>
    <cellStyle name="Normalny 7 4 2 2 2 2 2 2 3" xfId="39109"/>
    <cellStyle name="Normalny 7 4 2 2 2 2 2 3" xfId="19410"/>
    <cellStyle name="Normalny 7 4 2 2 2 2 2 3 2" xfId="45666"/>
    <cellStyle name="Normalny 7 4 2 2 2 2 2 4" xfId="32577"/>
    <cellStyle name="Normalny 7 4 2 2 2 2 3" xfId="12761"/>
    <cellStyle name="Normalny 7 4 2 2 2 2 3 2" xfId="25991"/>
    <cellStyle name="Normalny 7 4 2 2 2 2 3 2 2" xfId="52186"/>
    <cellStyle name="Normalny 7 4 2 2 2 2 3 3" xfId="39108"/>
    <cellStyle name="Normalny 7 4 2 2 2 2 4" xfId="19409"/>
    <cellStyle name="Normalny 7 4 2 2 2 2 4 2" xfId="45665"/>
    <cellStyle name="Normalny 7 4 2 2 2 2 5" xfId="32576"/>
    <cellStyle name="Normalny 7 4 2 2 2 3" xfId="6045"/>
    <cellStyle name="Normalny 7 4 2 2 2 3 2" xfId="12763"/>
    <cellStyle name="Normalny 7 4 2 2 2 3 2 2" xfId="25993"/>
    <cellStyle name="Normalny 7 4 2 2 2 3 2 2 2" xfId="52188"/>
    <cellStyle name="Normalny 7 4 2 2 2 3 2 3" xfId="39110"/>
    <cellStyle name="Normalny 7 4 2 2 2 3 3" xfId="19411"/>
    <cellStyle name="Normalny 7 4 2 2 2 3 3 2" xfId="45667"/>
    <cellStyle name="Normalny 7 4 2 2 2 3 4" xfId="32578"/>
    <cellStyle name="Normalny 7 4 2 2 2 4" xfId="12760"/>
    <cellStyle name="Normalny 7 4 2 2 2 4 2" xfId="25990"/>
    <cellStyle name="Normalny 7 4 2 2 2 4 2 2" xfId="52185"/>
    <cellStyle name="Normalny 7 4 2 2 2 4 3" xfId="39107"/>
    <cellStyle name="Normalny 7 4 2 2 2 5" xfId="19408"/>
    <cellStyle name="Normalny 7 4 2 2 2 5 2" xfId="45664"/>
    <cellStyle name="Normalny 7 4 2 2 2 6" xfId="32575"/>
    <cellStyle name="Normalny 7 4 2 2 3" xfId="6046"/>
    <cellStyle name="Normalny 7 4 2 2 3 2" xfId="6047"/>
    <cellStyle name="Normalny 7 4 2 2 3 2 2" xfId="12765"/>
    <cellStyle name="Normalny 7 4 2 2 3 2 2 2" xfId="25995"/>
    <cellStyle name="Normalny 7 4 2 2 3 2 2 2 2" xfId="52190"/>
    <cellStyle name="Normalny 7 4 2 2 3 2 2 3" xfId="39112"/>
    <cellStyle name="Normalny 7 4 2 2 3 2 3" xfId="19413"/>
    <cellStyle name="Normalny 7 4 2 2 3 2 3 2" xfId="45669"/>
    <cellStyle name="Normalny 7 4 2 2 3 2 4" xfId="32580"/>
    <cellStyle name="Normalny 7 4 2 2 3 3" xfId="12764"/>
    <cellStyle name="Normalny 7 4 2 2 3 3 2" xfId="25994"/>
    <cellStyle name="Normalny 7 4 2 2 3 3 2 2" xfId="52189"/>
    <cellStyle name="Normalny 7 4 2 2 3 3 3" xfId="39111"/>
    <cellStyle name="Normalny 7 4 2 2 3 4" xfId="19412"/>
    <cellStyle name="Normalny 7 4 2 2 3 4 2" xfId="45668"/>
    <cellStyle name="Normalny 7 4 2 2 3 5" xfId="32579"/>
    <cellStyle name="Normalny 7 4 2 2 4" xfId="6048"/>
    <cellStyle name="Normalny 7 4 2 2 4 2" xfId="12766"/>
    <cellStyle name="Normalny 7 4 2 2 4 2 2" xfId="25996"/>
    <cellStyle name="Normalny 7 4 2 2 4 2 2 2" xfId="52191"/>
    <cellStyle name="Normalny 7 4 2 2 4 2 3" xfId="39113"/>
    <cellStyle name="Normalny 7 4 2 2 4 3" xfId="19414"/>
    <cellStyle name="Normalny 7 4 2 2 4 3 2" xfId="45670"/>
    <cellStyle name="Normalny 7 4 2 2 4 4" xfId="32581"/>
    <cellStyle name="Normalny 7 4 2 2 5" xfId="12759"/>
    <cellStyle name="Normalny 7 4 2 2 5 2" xfId="25989"/>
    <cellStyle name="Normalny 7 4 2 2 5 2 2" xfId="52184"/>
    <cellStyle name="Normalny 7 4 2 2 5 3" xfId="39106"/>
    <cellStyle name="Normalny 7 4 2 2 6" xfId="19407"/>
    <cellStyle name="Normalny 7 4 2 2 6 2" xfId="45663"/>
    <cellStyle name="Normalny 7 4 2 2 7" xfId="32574"/>
    <cellStyle name="Normalny 7 4 2 3" xfId="6049"/>
    <cellStyle name="Normalny 7 4 2 3 2" xfId="6050"/>
    <cellStyle name="Normalny 7 4 2 3 2 2" xfId="6051"/>
    <cellStyle name="Normalny 7 4 2 3 2 2 2" xfId="12769"/>
    <cellStyle name="Normalny 7 4 2 3 2 2 2 2" xfId="25999"/>
    <cellStyle name="Normalny 7 4 2 3 2 2 2 2 2" xfId="52194"/>
    <cellStyle name="Normalny 7 4 2 3 2 2 2 3" xfId="39116"/>
    <cellStyle name="Normalny 7 4 2 3 2 2 3" xfId="19417"/>
    <cellStyle name="Normalny 7 4 2 3 2 2 3 2" xfId="45673"/>
    <cellStyle name="Normalny 7 4 2 3 2 2 4" xfId="32584"/>
    <cellStyle name="Normalny 7 4 2 3 2 3" xfId="12768"/>
    <cellStyle name="Normalny 7 4 2 3 2 3 2" xfId="25998"/>
    <cellStyle name="Normalny 7 4 2 3 2 3 2 2" xfId="52193"/>
    <cellStyle name="Normalny 7 4 2 3 2 3 3" xfId="39115"/>
    <cellStyle name="Normalny 7 4 2 3 2 4" xfId="19416"/>
    <cellStyle name="Normalny 7 4 2 3 2 4 2" xfId="45672"/>
    <cellStyle name="Normalny 7 4 2 3 2 5" xfId="32583"/>
    <cellStyle name="Normalny 7 4 2 3 3" xfId="6052"/>
    <cellStyle name="Normalny 7 4 2 3 3 2" xfId="12770"/>
    <cellStyle name="Normalny 7 4 2 3 3 2 2" xfId="26000"/>
    <cellStyle name="Normalny 7 4 2 3 3 2 2 2" xfId="52195"/>
    <cellStyle name="Normalny 7 4 2 3 3 2 3" xfId="39117"/>
    <cellStyle name="Normalny 7 4 2 3 3 3" xfId="19418"/>
    <cellStyle name="Normalny 7 4 2 3 3 3 2" xfId="45674"/>
    <cellStyle name="Normalny 7 4 2 3 3 4" xfId="32585"/>
    <cellStyle name="Normalny 7 4 2 3 4" xfId="12767"/>
    <cellStyle name="Normalny 7 4 2 3 4 2" xfId="25997"/>
    <cellStyle name="Normalny 7 4 2 3 4 2 2" xfId="52192"/>
    <cellStyle name="Normalny 7 4 2 3 4 3" xfId="39114"/>
    <cellStyle name="Normalny 7 4 2 3 5" xfId="19415"/>
    <cellStyle name="Normalny 7 4 2 3 5 2" xfId="45671"/>
    <cellStyle name="Normalny 7 4 2 3 6" xfId="32582"/>
    <cellStyle name="Normalny 7 4 2 4" xfId="6053"/>
    <cellStyle name="Normalny 7 4 2 4 2" xfId="6054"/>
    <cellStyle name="Normalny 7 4 2 4 2 2" xfId="12772"/>
    <cellStyle name="Normalny 7 4 2 4 2 2 2" xfId="26002"/>
    <cellStyle name="Normalny 7 4 2 4 2 2 2 2" xfId="52197"/>
    <cellStyle name="Normalny 7 4 2 4 2 2 3" xfId="39119"/>
    <cellStyle name="Normalny 7 4 2 4 2 3" xfId="19420"/>
    <cellStyle name="Normalny 7 4 2 4 2 3 2" xfId="45676"/>
    <cellStyle name="Normalny 7 4 2 4 2 4" xfId="32587"/>
    <cellStyle name="Normalny 7 4 2 4 3" xfId="12771"/>
    <cellStyle name="Normalny 7 4 2 4 3 2" xfId="26001"/>
    <cellStyle name="Normalny 7 4 2 4 3 2 2" xfId="52196"/>
    <cellStyle name="Normalny 7 4 2 4 3 3" xfId="39118"/>
    <cellStyle name="Normalny 7 4 2 4 4" xfId="19419"/>
    <cellStyle name="Normalny 7 4 2 4 4 2" xfId="45675"/>
    <cellStyle name="Normalny 7 4 2 4 5" xfId="32586"/>
    <cellStyle name="Normalny 7 4 2 5" xfId="6055"/>
    <cellStyle name="Normalny 7 4 2 5 2" xfId="12773"/>
    <cellStyle name="Normalny 7 4 2 5 2 2" xfId="26003"/>
    <cellStyle name="Normalny 7 4 2 5 2 2 2" xfId="52198"/>
    <cellStyle name="Normalny 7 4 2 5 2 3" xfId="39120"/>
    <cellStyle name="Normalny 7 4 2 5 3" xfId="19421"/>
    <cellStyle name="Normalny 7 4 2 5 3 2" xfId="45677"/>
    <cellStyle name="Normalny 7 4 2 5 4" xfId="32588"/>
    <cellStyle name="Normalny 7 4 2 6" xfId="12758"/>
    <cellStyle name="Normalny 7 4 2 6 2" xfId="25988"/>
    <cellStyle name="Normalny 7 4 2 6 2 2" xfId="52183"/>
    <cellStyle name="Normalny 7 4 2 6 3" xfId="39105"/>
    <cellStyle name="Normalny 7 4 2 7" xfId="19406"/>
    <cellStyle name="Normalny 7 4 2 7 2" xfId="45662"/>
    <cellStyle name="Normalny 7 4 2 8" xfId="32573"/>
    <cellStyle name="Normalny 7 4 3" xfId="6056"/>
    <cellStyle name="Normalny 7 4 3 2" xfId="6057"/>
    <cellStyle name="Normalny 7 4 3 2 2" xfId="6058"/>
    <cellStyle name="Normalny 7 4 3 2 2 2" xfId="6059"/>
    <cellStyle name="Normalny 7 4 3 2 2 2 2" xfId="12777"/>
    <cellStyle name="Normalny 7 4 3 2 2 2 2 2" xfId="26007"/>
    <cellStyle name="Normalny 7 4 3 2 2 2 2 2 2" xfId="52202"/>
    <cellStyle name="Normalny 7 4 3 2 2 2 2 3" xfId="39124"/>
    <cellStyle name="Normalny 7 4 3 2 2 2 3" xfId="19425"/>
    <cellStyle name="Normalny 7 4 3 2 2 2 3 2" xfId="45681"/>
    <cellStyle name="Normalny 7 4 3 2 2 2 4" xfId="32592"/>
    <cellStyle name="Normalny 7 4 3 2 2 3" xfId="12776"/>
    <cellStyle name="Normalny 7 4 3 2 2 3 2" xfId="26006"/>
    <cellStyle name="Normalny 7 4 3 2 2 3 2 2" xfId="52201"/>
    <cellStyle name="Normalny 7 4 3 2 2 3 3" xfId="39123"/>
    <cellStyle name="Normalny 7 4 3 2 2 4" xfId="19424"/>
    <cellStyle name="Normalny 7 4 3 2 2 4 2" xfId="45680"/>
    <cellStyle name="Normalny 7 4 3 2 2 5" xfId="32591"/>
    <cellStyle name="Normalny 7 4 3 2 3" xfId="6060"/>
    <cellStyle name="Normalny 7 4 3 2 3 2" xfId="12778"/>
    <cellStyle name="Normalny 7 4 3 2 3 2 2" xfId="26008"/>
    <cellStyle name="Normalny 7 4 3 2 3 2 2 2" xfId="52203"/>
    <cellStyle name="Normalny 7 4 3 2 3 2 3" xfId="39125"/>
    <cellStyle name="Normalny 7 4 3 2 3 3" xfId="19426"/>
    <cellStyle name="Normalny 7 4 3 2 3 3 2" xfId="45682"/>
    <cellStyle name="Normalny 7 4 3 2 3 4" xfId="32593"/>
    <cellStyle name="Normalny 7 4 3 2 4" xfId="12775"/>
    <cellStyle name="Normalny 7 4 3 2 4 2" xfId="26005"/>
    <cellStyle name="Normalny 7 4 3 2 4 2 2" xfId="52200"/>
    <cellStyle name="Normalny 7 4 3 2 4 3" xfId="39122"/>
    <cellStyle name="Normalny 7 4 3 2 5" xfId="19423"/>
    <cellStyle name="Normalny 7 4 3 2 5 2" xfId="45679"/>
    <cellStyle name="Normalny 7 4 3 2 6" xfId="32590"/>
    <cellStyle name="Normalny 7 4 3 3" xfId="6061"/>
    <cellStyle name="Normalny 7 4 3 3 2" xfId="6062"/>
    <cellStyle name="Normalny 7 4 3 3 2 2" xfId="12780"/>
    <cellStyle name="Normalny 7 4 3 3 2 2 2" xfId="26010"/>
    <cellStyle name="Normalny 7 4 3 3 2 2 2 2" xfId="52205"/>
    <cellStyle name="Normalny 7 4 3 3 2 2 3" xfId="39127"/>
    <cellStyle name="Normalny 7 4 3 3 2 3" xfId="19428"/>
    <cellStyle name="Normalny 7 4 3 3 2 3 2" xfId="45684"/>
    <cellStyle name="Normalny 7 4 3 3 2 4" xfId="32595"/>
    <cellStyle name="Normalny 7 4 3 3 3" xfId="12779"/>
    <cellStyle name="Normalny 7 4 3 3 3 2" xfId="26009"/>
    <cellStyle name="Normalny 7 4 3 3 3 2 2" xfId="52204"/>
    <cellStyle name="Normalny 7 4 3 3 3 3" xfId="39126"/>
    <cellStyle name="Normalny 7 4 3 3 4" xfId="19427"/>
    <cellStyle name="Normalny 7 4 3 3 4 2" xfId="45683"/>
    <cellStyle name="Normalny 7 4 3 3 5" xfId="32594"/>
    <cellStyle name="Normalny 7 4 3 4" xfId="6063"/>
    <cellStyle name="Normalny 7 4 3 4 2" xfId="12781"/>
    <cellStyle name="Normalny 7 4 3 4 2 2" xfId="26011"/>
    <cellStyle name="Normalny 7 4 3 4 2 2 2" xfId="52206"/>
    <cellStyle name="Normalny 7 4 3 4 2 3" xfId="39128"/>
    <cellStyle name="Normalny 7 4 3 4 3" xfId="19429"/>
    <cellStyle name="Normalny 7 4 3 4 3 2" xfId="45685"/>
    <cellStyle name="Normalny 7 4 3 4 4" xfId="32596"/>
    <cellStyle name="Normalny 7 4 3 5" xfId="12774"/>
    <cellStyle name="Normalny 7 4 3 5 2" xfId="26004"/>
    <cellStyle name="Normalny 7 4 3 5 2 2" xfId="52199"/>
    <cellStyle name="Normalny 7 4 3 5 3" xfId="39121"/>
    <cellStyle name="Normalny 7 4 3 6" xfId="19422"/>
    <cellStyle name="Normalny 7 4 3 6 2" xfId="45678"/>
    <cellStyle name="Normalny 7 4 3 7" xfId="32589"/>
    <cellStyle name="Normalny 7 4 4" xfId="6064"/>
    <cellStyle name="Normalny 7 4 4 2" xfId="6065"/>
    <cellStyle name="Normalny 7 4 4 2 2" xfId="6066"/>
    <cellStyle name="Normalny 7 4 4 2 2 2" xfId="12784"/>
    <cellStyle name="Normalny 7 4 4 2 2 2 2" xfId="26014"/>
    <cellStyle name="Normalny 7 4 4 2 2 2 2 2" xfId="52209"/>
    <cellStyle name="Normalny 7 4 4 2 2 2 3" xfId="39131"/>
    <cellStyle name="Normalny 7 4 4 2 2 3" xfId="19432"/>
    <cellStyle name="Normalny 7 4 4 2 2 3 2" xfId="45688"/>
    <cellStyle name="Normalny 7 4 4 2 2 4" xfId="32599"/>
    <cellStyle name="Normalny 7 4 4 2 3" xfId="12783"/>
    <cellStyle name="Normalny 7 4 4 2 3 2" xfId="26013"/>
    <cellStyle name="Normalny 7 4 4 2 3 2 2" xfId="52208"/>
    <cellStyle name="Normalny 7 4 4 2 3 3" xfId="39130"/>
    <cellStyle name="Normalny 7 4 4 2 4" xfId="19431"/>
    <cellStyle name="Normalny 7 4 4 2 4 2" xfId="45687"/>
    <cellStyle name="Normalny 7 4 4 2 5" xfId="32598"/>
    <cellStyle name="Normalny 7 4 4 3" xfId="6067"/>
    <cellStyle name="Normalny 7 4 4 3 2" xfId="12785"/>
    <cellStyle name="Normalny 7 4 4 3 2 2" xfId="26015"/>
    <cellStyle name="Normalny 7 4 4 3 2 2 2" xfId="52210"/>
    <cellStyle name="Normalny 7 4 4 3 2 3" xfId="39132"/>
    <cellStyle name="Normalny 7 4 4 3 3" xfId="19433"/>
    <cellStyle name="Normalny 7 4 4 3 3 2" xfId="45689"/>
    <cellStyle name="Normalny 7 4 4 3 4" xfId="32600"/>
    <cellStyle name="Normalny 7 4 4 4" xfId="12782"/>
    <cellStyle name="Normalny 7 4 4 4 2" xfId="26012"/>
    <cellStyle name="Normalny 7 4 4 4 2 2" xfId="52207"/>
    <cellStyle name="Normalny 7 4 4 4 3" xfId="39129"/>
    <cellStyle name="Normalny 7 4 4 5" xfId="19430"/>
    <cellStyle name="Normalny 7 4 4 5 2" xfId="45686"/>
    <cellStyle name="Normalny 7 4 4 6" xfId="32597"/>
    <cellStyle name="Normalny 7 4 5" xfId="6068"/>
    <cellStyle name="Normalny 7 4 5 2" xfId="6069"/>
    <cellStyle name="Normalny 7 4 5 2 2" xfId="12787"/>
    <cellStyle name="Normalny 7 4 5 2 2 2" xfId="26017"/>
    <cellStyle name="Normalny 7 4 5 2 2 2 2" xfId="52212"/>
    <cellStyle name="Normalny 7 4 5 2 2 3" xfId="39134"/>
    <cellStyle name="Normalny 7 4 5 2 3" xfId="19435"/>
    <cellStyle name="Normalny 7 4 5 2 3 2" xfId="45691"/>
    <cellStyle name="Normalny 7 4 5 2 4" xfId="32602"/>
    <cellStyle name="Normalny 7 4 5 3" xfId="12786"/>
    <cellStyle name="Normalny 7 4 5 3 2" xfId="26016"/>
    <cellStyle name="Normalny 7 4 5 3 2 2" xfId="52211"/>
    <cellStyle name="Normalny 7 4 5 3 3" xfId="39133"/>
    <cellStyle name="Normalny 7 4 5 4" xfId="19434"/>
    <cellStyle name="Normalny 7 4 5 4 2" xfId="45690"/>
    <cellStyle name="Normalny 7 4 5 5" xfId="32601"/>
    <cellStyle name="Normalny 7 4 6" xfId="6070"/>
    <cellStyle name="Normalny 7 4 6 2" xfId="12788"/>
    <cellStyle name="Normalny 7 4 6 2 2" xfId="26018"/>
    <cellStyle name="Normalny 7 4 6 2 2 2" xfId="52213"/>
    <cellStyle name="Normalny 7 4 6 2 3" xfId="39135"/>
    <cellStyle name="Normalny 7 4 6 3" xfId="19436"/>
    <cellStyle name="Normalny 7 4 6 3 2" xfId="45692"/>
    <cellStyle name="Normalny 7 4 6 4" xfId="32603"/>
    <cellStyle name="Normalny 7 4 7" xfId="12757"/>
    <cellStyle name="Normalny 7 4 7 2" xfId="25987"/>
    <cellStyle name="Normalny 7 4 7 2 2" xfId="52182"/>
    <cellStyle name="Normalny 7 4 7 3" xfId="39104"/>
    <cellStyle name="Normalny 7 4 8" xfId="19405"/>
    <cellStyle name="Normalny 7 4 8 2" xfId="45661"/>
    <cellStyle name="Normalny 7 4 9" xfId="32572"/>
    <cellStyle name="Normalny 7 5" xfId="6071"/>
    <cellStyle name="Normalny 7 5 2" xfId="6072"/>
    <cellStyle name="Normalny 7 5 2 2" xfId="6073"/>
    <cellStyle name="Normalny 7 5 2 2 2" xfId="6074"/>
    <cellStyle name="Normalny 7 5 2 2 2 2" xfId="6075"/>
    <cellStyle name="Normalny 7 5 2 2 2 2 2" xfId="12793"/>
    <cellStyle name="Normalny 7 5 2 2 2 2 2 2" xfId="26023"/>
    <cellStyle name="Normalny 7 5 2 2 2 2 2 2 2" xfId="52218"/>
    <cellStyle name="Normalny 7 5 2 2 2 2 2 3" xfId="39140"/>
    <cellStyle name="Normalny 7 5 2 2 2 2 3" xfId="19441"/>
    <cellStyle name="Normalny 7 5 2 2 2 2 3 2" xfId="45697"/>
    <cellStyle name="Normalny 7 5 2 2 2 2 4" xfId="32608"/>
    <cellStyle name="Normalny 7 5 2 2 2 3" xfId="12792"/>
    <cellStyle name="Normalny 7 5 2 2 2 3 2" xfId="26022"/>
    <cellStyle name="Normalny 7 5 2 2 2 3 2 2" xfId="52217"/>
    <cellStyle name="Normalny 7 5 2 2 2 3 3" xfId="39139"/>
    <cellStyle name="Normalny 7 5 2 2 2 4" xfId="19440"/>
    <cellStyle name="Normalny 7 5 2 2 2 4 2" xfId="45696"/>
    <cellStyle name="Normalny 7 5 2 2 2 5" xfId="32607"/>
    <cellStyle name="Normalny 7 5 2 2 3" xfId="6076"/>
    <cellStyle name="Normalny 7 5 2 2 3 2" xfId="12794"/>
    <cellStyle name="Normalny 7 5 2 2 3 2 2" xfId="26024"/>
    <cellStyle name="Normalny 7 5 2 2 3 2 2 2" xfId="52219"/>
    <cellStyle name="Normalny 7 5 2 2 3 2 3" xfId="39141"/>
    <cellStyle name="Normalny 7 5 2 2 3 3" xfId="19442"/>
    <cellStyle name="Normalny 7 5 2 2 3 3 2" xfId="45698"/>
    <cellStyle name="Normalny 7 5 2 2 3 4" xfId="32609"/>
    <cellStyle name="Normalny 7 5 2 2 4" xfId="12791"/>
    <cellStyle name="Normalny 7 5 2 2 4 2" xfId="26021"/>
    <cellStyle name="Normalny 7 5 2 2 4 2 2" xfId="52216"/>
    <cellStyle name="Normalny 7 5 2 2 4 3" xfId="39138"/>
    <cellStyle name="Normalny 7 5 2 2 5" xfId="19439"/>
    <cellStyle name="Normalny 7 5 2 2 5 2" xfId="45695"/>
    <cellStyle name="Normalny 7 5 2 2 6" xfId="32606"/>
    <cellStyle name="Normalny 7 5 2 3" xfId="6077"/>
    <cellStyle name="Normalny 7 5 2 3 2" xfId="6078"/>
    <cellStyle name="Normalny 7 5 2 3 2 2" xfId="12796"/>
    <cellStyle name="Normalny 7 5 2 3 2 2 2" xfId="26026"/>
    <cellStyle name="Normalny 7 5 2 3 2 2 2 2" xfId="52221"/>
    <cellStyle name="Normalny 7 5 2 3 2 2 3" xfId="39143"/>
    <cellStyle name="Normalny 7 5 2 3 2 3" xfId="19444"/>
    <cellStyle name="Normalny 7 5 2 3 2 3 2" xfId="45700"/>
    <cellStyle name="Normalny 7 5 2 3 2 4" xfId="32611"/>
    <cellStyle name="Normalny 7 5 2 3 3" xfId="12795"/>
    <cellStyle name="Normalny 7 5 2 3 3 2" xfId="26025"/>
    <cellStyle name="Normalny 7 5 2 3 3 2 2" xfId="52220"/>
    <cellStyle name="Normalny 7 5 2 3 3 3" xfId="39142"/>
    <cellStyle name="Normalny 7 5 2 3 4" xfId="19443"/>
    <cellStyle name="Normalny 7 5 2 3 4 2" xfId="45699"/>
    <cellStyle name="Normalny 7 5 2 3 5" xfId="32610"/>
    <cellStyle name="Normalny 7 5 2 4" xfId="6079"/>
    <cellStyle name="Normalny 7 5 2 4 2" xfId="12797"/>
    <cellStyle name="Normalny 7 5 2 4 2 2" xfId="26027"/>
    <cellStyle name="Normalny 7 5 2 4 2 2 2" xfId="52222"/>
    <cellStyle name="Normalny 7 5 2 4 2 3" xfId="39144"/>
    <cellStyle name="Normalny 7 5 2 4 3" xfId="19445"/>
    <cellStyle name="Normalny 7 5 2 4 3 2" xfId="45701"/>
    <cellStyle name="Normalny 7 5 2 4 4" xfId="32612"/>
    <cellStyle name="Normalny 7 5 2 5" xfId="12790"/>
    <cellStyle name="Normalny 7 5 2 5 2" xfId="26020"/>
    <cellStyle name="Normalny 7 5 2 5 2 2" xfId="52215"/>
    <cellStyle name="Normalny 7 5 2 5 3" xfId="39137"/>
    <cellStyle name="Normalny 7 5 2 6" xfId="19438"/>
    <cellStyle name="Normalny 7 5 2 6 2" xfId="45694"/>
    <cellStyle name="Normalny 7 5 2 7" xfId="32605"/>
    <cellStyle name="Normalny 7 5 3" xfId="6080"/>
    <cellStyle name="Normalny 7 5 3 2" xfId="6081"/>
    <cellStyle name="Normalny 7 5 3 2 2" xfId="6082"/>
    <cellStyle name="Normalny 7 5 3 2 2 2" xfId="12800"/>
    <cellStyle name="Normalny 7 5 3 2 2 2 2" xfId="26030"/>
    <cellStyle name="Normalny 7 5 3 2 2 2 2 2" xfId="52225"/>
    <cellStyle name="Normalny 7 5 3 2 2 2 3" xfId="39147"/>
    <cellStyle name="Normalny 7 5 3 2 2 3" xfId="19448"/>
    <cellStyle name="Normalny 7 5 3 2 2 3 2" xfId="45704"/>
    <cellStyle name="Normalny 7 5 3 2 2 4" xfId="32615"/>
    <cellStyle name="Normalny 7 5 3 2 3" xfId="12799"/>
    <cellStyle name="Normalny 7 5 3 2 3 2" xfId="26029"/>
    <cellStyle name="Normalny 7 5 3 2 3 2 2" xfId="52224"/>
    <cellStyle name="Normalny 7 5 3 2 3 3" xfId="39146"/>
    <cellStyle name="Normalny 7 5 3 2 4" xfId="19447"/>
    <cellStyle name="Normalny 7 5 3 2 4 2" xfId="45703"/>
    <cellStyle name="Normalny 7 5 3 2 5" xfId="32614"/>
    <cellStyle name="Normalny 7 5 3 3" xfId="6083"/>
    <cellStyle name="Normalny 7 5 3 3 2" xfId="12801"/>
    <cellStyle name="Normalny 7 5 3 3 2 2" xfId="26031"/>
    <cellStyle name="Normalny 7 5 3 3 2 2 2" xfId="52226"/>
    <cellStyle name="Normalny 7 5 3 3 2 3" xfId="39148"/>
    <cellStyle name="Normalny 7 5 3 3 3" xfId="19449"/>
    <cellStyle name="Normalny 7 5 3 3 3 2" xfId="45705"/>
    <cellStyle name="Normalny 7 5 3 3 4" xfId="32616"/>
    <cellStyle name="Normalny 7 5 3 4" xfId="12798"/>
    <cellStyle name="Normalny 7 5 3 4 2" xfId="26028"/>
    <cellStyle name="Normalny 7 5 3 4 2 2" xfId="52223"/>
    <cellStyle name="Normalny 7 5 3 4 3" xfId="39145"/>
    <cellStyle name="Normalny 7 5 3 5" xfId="19446"/>
    <cellStyle name="Normalny 7 5 3 5 2" xfId="45702"/>
    <cellStyle name="Normalny 7 5 3 6" xfId="32613"/>
    <cellStyle name="Normalny 7 5 4" xfId="6084"/>
    <cellStyle name="Normalny 7 5 4 2" xfId="6085"/>
    <cellStyle name="Normalny 7 5 4 2 2" xfId="12803"/>
    <cellStyle name="Normalny 7 5 4 2 2 2" xfId="26033"/>
    <cellStyle name="Normalny 7 5 4 2 2 2 2" xfId="52228"/>
    <cellStyle name="Normalny 7 5 4 2 2 3" xfId="39150"/>
    <cellStyle name="Normalny 7 5 4 2 3" xfId="19451"/>
    <cellStyle name="Normalny 7 5 4 2 3 2" xfId="45707"/>
    <cellStyle name="Normalny 7 5 4 2 4" xfId="32618"/>
    <cellStyle name="Normalny 7 5 4 3" xfId="12802"/>
    <cellStyle name="Normalny 7 5 4 3 2" xfId="26032"/>
    <cellStyle name="Normalny 7 5 4 3 2 2" xfId="52227"/>
    <cellStyle name="Normalny 7 5 4 3 3" xfId="39149"/>
    <cellStyle name="Normalny 7 5 4 4" xfId="19450"/>
    <cellStyle name="Normalny 7 5 4 4 2" xfId="45706"/>
    <cellStyle name="Normalny 7 5 4 5" xfId="32617"/>
    <cellStyle name="Normalny 7 5 5" xfId="6086"/>
    <cellStyle name="Normalny 7 5 5 2" xfId="12804"/>
    <cellStyle name="Normalny 7 5 5 2 2" xfId="26034"/>
    <cellStyle name="Normalny 7 5 5 2 2 2" xfId="52229"/>
    <cellStyle name="Normalny 7 5 5 2 3" xfId="39151"/>
    <cellStyle name="Normalny 7 5 5 3" xfId="19452"/>
    <cellStyle name="Normalny 7 5 5 3 2" xfId="45708"/>
    <cellStyle name="Normalny 7 5 5 4" xfId="32619"/>
    <cellStyle name="Normalny 7 5 6" xfId="12789"/>
    <cellStyle name="Normalny 7 5 6 2" xfId="26019"/>
    <cellStyle name="Normalny 7 5 6 2 2" xfId="52214"/>
    <cellStyle name="Normalny 7 5 6 3" xfId="39136"/>
    <cellStyle name="Normalny 7 5 7" xfId="19437"/>
    <cellStyle name="Normalny 7 5 7 2" xfId="45693"/>
    <cellStyle name="Normalny 7 5 8" xfId="32604"/>
    <cellStyle name="Normalny 7 6" xfId="6087"/>
    <cellStyle name="Normalny 7 6 2" xfId="6088"/>
    <cellStyle name="Normalny 7 6 2 2" xfId="6089"/>
    <cellStyle name="Normalny 7 6 2 2 2" xfId="6090"/>
    <cellStyle name="Normalny 7 6 2 2 2 2" xfId="12808"/>
    <cellStyle name="Normalny 7 6 2 2 2 2 2" xfId="26038"/>
    <cellStyle name="Normalny 7 6 2 2 2 2 2 2" xfId="52233"/>
    <cellStyle name="Normalny 7 6 2 2 2 2 3" xfId="39155"/>
    <cellStyle name="Normalny 7 6 2 2 2 3" xfId="19456"/>
    <cellStyle name="Normalny 7 6 2 2 2 3 2" xfId="45712"/>
    <cellStyle name="Normalny 7 6 2 2 2 4" xfId="32623"/>
    <cellStyle name="Normalny 7 6 2 2 3" xfId="12807"/>
    <cellStyle name="Normalny 7 6 2 2 3 2" xfId="26037"/>
    <cellStyle name="Normalny 7 6 2 2 3 2 2" xfId="52232"/>
    <cellStyle name="Normalny 7 6 2 2 3 3" xfId="39154"/>
    <cellStyle name="Normalny 7 6 2 2 4" xfId="19455"/>
    <cellStyle name="Normalny 7 6 2 2 4 2" xfId="45711"/>
    <cellStyle name="Normalny 7 6 2 2 5" xfId="32622"/>
    <cellStyle name="Normalny 7 6 2 3" xfId="6091"/>
    <cellStyle name="Normalny 7 6 2 3 2" xfId="12809"/>
    <cellStyle name="Normalny 7 6 2 3 2 2" xfId="26039"/>
    <cellStyle name="Normalny 7 6 2 3 2 2 2" xfId="52234"/>
    <cellStyle name="Normalny 7 6 2 3 2 3" xfId="39156"/>
    <cellStyle name="Normalny 7 6 2 3 3" xfId="19457"/>
    <cellStyle name="Normalny 7 6 2 3 3 2" xfId="45713"/>
    <cellStyle name="Normalny 7 6 2 3 4" xfId="32624"/>
    <cellStyle name="Normalny 7 6 2 4" xfId="12806"/>
    <cellStyle name="Normalny 7 6 2 4 2" xfId="26036"/>
    <cellStyle name="Normalny 7 6 2 4 2 2" xfId="52231"/>
    <cellStyle name="Normalny 7 6 2 4 3" xfId="39153"/>
    <cellStyle name="Normalny 7 6 2 5" xfId="19454"/>
    <cellStyle name="Normalny 7 6 2 5 2" xfId="45710"/>
    <cellStyle name="Normalny 7 6 2 6" xfId="32621"/>
    <cellStyle name="Normalny 7 6 3" xfId="6092"/>
    <cellStyle name="Normalny 7 6 3 2" xfId="6093"/>
    <cellStyle name="Normalny 7 6 3 2 2" xfId="12811"/>
    <cellStyle name="Normalny 7 6 3 2 2 2" xfId="26041"/>
    <cellStyle name="Normalny 7 6 3 2 2 2 2" xfId="52236"/>
    <cellStyle name="Normalny 7 6 3 2 2 3" xfId="39158"/>
    <cellStyle name="Normalny 7 6 3 2 3" xfId="19459"/>
    <cellStyle name="Normalny 7 6 3 2 3 2" xfId="45715"/>
    <cellStyle name="Normalny 7 6 3 2 4" xfId="32626"/>
    <cellStyle name="Normalny 7 6 3 3" xfId="12810"/>
    <cellStyle name="Normalny 7 6 3 3 2" xfId="26040"/>
    <cellStyle name="Normalny 7 6 3 3 2 2" xfId="52235"/>
    <cellStyle name="Normalny 7 6 3 3 3" xfId="39157"/>
    <cellStyle name="Normalny 7 6 3 4" xfId="19458"/>
    <cellStyle name="Normalny 7 6 3 4 2" xfId="45714"/>
    <cellStyle name="Normalny 7 6 3 5" xfId="32625"/>
    <cellStyle name="Normalny 7 6 4" xfId="6094"/>
    <cellStyle name="Normalny 7 6 4 2" xfId="12812"/>
    <cellStyle name="Normalny 7 6 4 2 2" xfId="26042"/>
    <cellStyle name="Normalny 7 6 4 2 2 2" xfId="52237"/>
    <cellStyle name="Normalny 7 6 4 2 3" xfId="39159"/>
    <cellStyle name="Normalny 7 6 4 3" xfId="19460"/>
    <cellStyle name="Normalny 7 6 4 3 2" xfId="45716"/>
    <cellStyle name="Normalny 7 6 4 4" xfId="32627"/>
    <cellStyle name="Normalny 7 6 5" xfId="12805"/>
    <cellStyle name="Normalny 7 6 5 2" xfId="26035"/>
    <cellStyle name="Normalny 7 6 5 2 2" xfId="52230"/>
    <cellStyle name="Normalny 7 6 5 3" xfId="39152"/>
    <cellStyle name="Normalny 7 6 6" xfId="19453"/>
    <cellStyle name="Normalny 7 6 6 2" xfId="45709"/>
    <cellStyle name="Normalny 7 6 7" xfId="32620"/>
    <cellStyle name="Normalny 7 7" xfId="6095"/>
    <cellStyle name="Normalny 7 7 2" xfId="6096"/>
    <cellStyle name="Normalny 7 7 2 2" xfId="6097"/>
    <cellStyle name="Normalny 7 7 2 2 2" xfId="12815"/>
    <cellStyle name="Normalny 7 7 2 2 2 2" xfId="26045"/>
    <cellStyle name="Normalny 7 7 2 2 2 2 2" xfId="52240"/>
    <cellStyle name="Normalny 7 7 2 2 2 3" xfId="39162"/>
    <cellStyle name="Normalny 7 7 2 2 3" xfId="19463"/>
    <cellStyle name="Normalny 7 7 2 2 3 2" xfId="45719"/>
    <cellStyle name="Normalny 7 7 2 2 4" xfId="32630"/>
    <cellStyle name="Normalny 7 7 2 3" xfId="12814"/>
    <cellStyle name="Normalny 7 7 2 3 2" xfId="26044"/>
    <cellStyle name="Normalny 7 7 2 3 2 2" xfId="52239"/>
    <cellStyle name="Normalny 7 7 2 3 3" xfId="39161"/>
    <cellStyle name="Normalny 7 7 2 4" xfId="19462"/>
    <cellStyle name="Normalny 7 7 2 4 2" xfId="45718"/>
    <cellStyle name="Normalny 7 7 2 5" xfId="32629"/>
    <cellStyle name="Normalny 7 7 3" xfId="6098"/>
    <cellStyle name="Normalny 7 7 3 2" xfId="12816"/>
    <cellStyle name="Normalny 7 7 3 2 2" xfId="26046"/>
    <cellStyle name="Normalny 7 7 3 2 2 2" xfId="52241"/>
    <cellStyle name="Normalny 7 7 3 2 3" xfId="39163"/>
    <cellStyle name="Normalny 7 7 3 3" xfId="19464"/>
    <cellStyle name="Normalny 7 7 3 3 2" xfId="45720"/>
    <cellStyle name="Normalny 7 7 3 4" xfId="32631"/>
    <cellStyle name="Normalny 7 7 4" xfId="12813"/>
    <cellStyle name="Normalny 7 7 4 2" xfId="26043"/>
    <cellStyle name="Normalny 7 7 4 2 2" xfId="52238"/>
    <cellStyle name="Normalny 7 7 4 3" xfId="39160"/>
    <cellStyle name="Normalny 7 7 5" xfId="19461"/>
    <cellStyle name="Normalny 7 7 5 2" xfId="45717"/>
    <cellStyle name="Normalny 7 7 6" xfId="32628"/>
    <cellStyle name="Normalny 7 8" xfId="6099"/>
    <cellStyle name="Normalny 7 8 2" xfId="6100"/>
    <cellStyle name="Normalny 7 8 2 2" xfId="12818"/>
    <cellStyle name="Normalny 7 8 2 2 2" xfId="26048"/>
    <cellStyle name="Normalny 7 8 2 2 2 2" xfId="52243"/>
    <cellStyle name="Normalny 7 8 2 2 3" xfId="39165"/>
    <cellStyle name="Normalny 7 8 2 3" xfId="19466"/>
    <cellStyle name="Normalny 7 8 2 3 2" xfId="45722"/>
    <cellStyle name="Normalny 7 8 2 4" xfId="32633"/>
    <cellStyle name="Normalny 7 8 3" xfId="12817"/>
    <cellStyle name="Normalny 7 8 3 2" xfId="26047"/>
    <cellStyle name="Normalny 7 8 3 2 2" xfId="52242"/>
    <cellStyle name="Normalny 7 8 3 3" xfId="39164"/>
    <cellStyle name="Normalny 7 8 4" xfId="19465"/>
    <cellStyle name="Normalny 7 8 4 2" xfId="45721"/>
    <cellStyle name="Normalny 7 8 5" xfId="32632"/>
    <cellStyle name="Normalny 7 9" xfId="6101"/>
    <cellStyle name="Normalny 7 9 2" xfId="12819"/>
    <cellStyle name="Normalny 7 9 2 2" xfId="26049"/>
    <cellStyle name="Normalny 7 9 2 2 2" xfId="52244"/>
    <cellStyle name="Normalny 7 9 2 3" xfId="39166"/>
    <cellStyle name="Normalny 7 9 3" xfId="19467"/>
    <cellStyle name="Normalny 7 9 3 2" xfId="45723"/>
    <cellStyle name="Normalny 7 9 4" xfId="32634"/>
    <cellStyle name="Normalny 8" xfId="339"/>
    <cellStyle name="Normalny 8 10" xfId="6102"/>
    <cellStyle name="Normalny 8 10 2" xfId="6103"/>
    <cellStyle name="Normalny 8 10 2 2" xfId="6104"/>
    <cellStyle name="Normalny 8 10 2 2 2" xfId="12822"/>
    <cellStyle name="Normalny 8 10 2 2 2 2" xfId="26052"/>
    <cellStyle name="Normalny 8 10 2 2 2 2 2" xfId="52247"/>
    <cellStyle name="Normalny 8 10 2 2 2 3" xfId="39169"/>
    <cellStyle name="Normalny 8 10 2 2 3" xfId="19470"/>
    <cellStyle name="Normalny 8 10 2 2 3 2" xfId="45726"/>
    <cellStyle name="Normalny 8 10 2 2 4" xfId="32637"/>
    <cellStyle name="Normalny 8 10 2 3" xfId="12821"/>
    <cellStyle name="Normalny 8 10 2 3 2" xfId="26051"/>
    <cellStyle name="Normalny 8 10 2 3 2 2" xfId="52246"/>
    <cellStyle name="Normalny 8 10 2 3 3" xfId="39168"/>
    <cellStyle name="Normalny 8 10 2 4" xfId="19469"/>
    <cellStyle name="Normalny 8 10 2 4 2" xfId="45725"/>
    <cellStyle name="Normalny 8 10 2 5" xfId="32636"/>
    <cellStyle name="Normalny 8 10 3" xfId="6105"/>
    <cellStyle name="Normalny 8 10 3 2" xfId="12823"/>
    <cellStyle name="Normalny 8 10 3 2 2" xfId="26053"/>
    <cellStyle name="Normalny 8 10 3 2 2 2" xfId="52248"/>
    <cellStyle name="Normalny 8 10 3 2 3" xfId="39170"/>
    <cellStyle name="Normalny 8 10 3 3" xfId="19471"/>
    <cellStyle name="Normalny 8 10 3 3 2" xfId="45727"/>
    <cellStyle name="Normalny 8 10 3 4" xfId="32638"/>
    <cellStyle name="Normalny 8 10 4" xfId="12820"/>
    <cellStyle name="Normalny 8 10 4 2" xfId="26050"/>
    <cellStyle name="Normalny 8 10 4 2 2" xfId="52245"/>
    <cellStyle name="Normalny 8 10 4 3" xfId="39167"/>
    <cellStyle name="Normalny 8 10 5" xfId="19468"/>
    <cellStyle name="Normalny 8 10 5 2" xfId="45724"/>
    <cellStyle name="Normalny 8 10 6" xfId="32635"/>
    <cellStyle name="Normalny 8 11" xfId="6106"/>
    <cellStyle name="Normalny 8 11 2" xfId="6107"/>
    <cellStyle name="Normalny 8 11 2 2" xfId="12825"/>
    <cellStyle name="Normalny 8 11 2 2 2" xfId="26055"/>
    <cellStyle name="Normalny 8 11 2 2 2 2" xfId="52250"/>
    <cellStyle name="Normalny 8 11 2 2 3" xfId="39172"/>
    <cellStyle name="Normalny 8 11 2 3" xfId="19473"/>
    <cellStyle name="Normalny 8 11 2 3 2" xfId="45729"/>
    <cellStyle name="Normalny 8 11 2 4" xfId="32640"/>
    <cellStyle name="Normalny 8 11 3" xfId="12824"/>
    <cellStyle name="Normalny 8 11 3 2" xfId="26054"/>
    <cellStyle name="Normalny 8 11 3 2 2" xfId="52249"/>
    <cellStyle name="Normalny 8 11 3 3" xfId="39171"/>
    <cellStyle name="Normalny 8 11 4" xfId="19472"/>
    <cellStyle name="Normalny 8 11 4 2" xfId="45728"/>
    <cellStyle name="Normalny 8 11 5" xfId="32639"/>
    <cellStyle name="Normalny 8 12" xfId="6108"/>
    <cellStyle name="Normalny 8 12 2" xfId="12826"/>
    <cellStyle name="Normalny 8 12 2 2" xfId="26056"/>
    <cellStyle name="Normalny 8 12 2 2 2" xfId="52251"/>
    <cellStyle name="Normalny 8 12 2 3" xfId="39173"/>
    <cellStyle name="Normalny 8 12 3" xfId="19474"/>
    <cellStyle name="Normalny 8 12 3 2" xfId="45730"/>
    <cellStyle name="Normalny 8 12 4" xfId="32641"/>
    <cellStyle name="Normalny 8 13" xfId="7000"/>
    <cellStyle name="Normalny 8 13 2" xfId="13599"/>
    <cellStyle name="Normalny 8 13 2 2" xfId="26829"/>
    <cellStyle name="Normalny 8 13 2 2 2" xfId="53013"/>
    <cellStyle name="Normalny 8 13 2 3" xfId="39935"/>
    <cellStyle name="Normalny 8 13 3" xfId="20247"/>
    <cellStyle name="Normalny 8 13 3 2" xfId="46492"/>
    <cellStyle name="Normalny 8 13 4" xfId="33403"/>
    <cellStyle name="Normalny 8 14" xfId="7007"/>
    <cellStyle name="Normalny 8 14 2" xfId="13607"/>
    <cellStyle name="Normalny 8 14 2 2" xfId="26837"/>
    <cellStyle name="Normalny 8 14 2 2 2" xfId="53021"/>
    <cellStyle name="Normalny 8 14 2 3" xfId="39943"/>
    <cellStyle name="Normalny 8 14 3" xfId="20255"/>
    <cellStyle name="Normalny 8 14 3 2" xfId="46500"/>
    <cellStyle name="Normalny 8 14 4" xfId="33410"/>
    <cellStyle name="Normalny 8 15" xfId="7134"/>
    <cellStyle name="Normalny 8 15 2" xfId="20365"/>
    <cellStyle name="Normalny 8 15 2 2" xfId="46578"/>
    <cellStyle name="Normalny 8 15 3" xfId="33500"/>
    <cellStyle name="Normalny 8 16" xfId="13783"/>
    <cellStyle name="Normalny 8 16 2" xfId="40057"/>
    <cellStyle name="Normalny 8 17" xfId="26968"/>
    <cellStyle name="Normalny 8 2" xfId="6109"/>
    <cellStyle name="Normalny 8 3" xfId="6110"/>
    <cellStyle name="Normalny 8 3 10" xfId="12827"/>
    <cellStyle name="Normalny 8 3 10 2" xfId="26057"/>
    <cellStyle name="Normalny 8 3 10 2 2" xfId="52252"/>
    <cellStyle name="Normalny 8 3 10 3" xfId="39174"/>
    <cellStyle name="Normalny 8 3 11" xfId="19475"/>
    <cellStyle name="Normalny 8 3 11 2" xfId="45731"/>
    <cellStyle name="Normalny 8 3 12" xfId="32642"/>
    <cellStyle name="Normalny 8 3 2" xfId="6111"/>
    <cellStyle name="Normalny 8 3 2 10" xfId="32643"/>
    <cellStyle name="Normalny 8 3 2 2" xfId="6112"/>
    <cellStyle name="Normalny 8 3 2 2 10" xfId="32644"/>
    <cellStyle name="Normalny 8 3 2 2 2" xfId="6113"/>
    <cellStyle name="Normalny 8 3 2 2 2 2" xfId="6114"/>
    <cellStyle name="Normalny 8 3 2 2 2 2 2" xfId="6115"/>
    <cellStyle name="Normalny 8 3 2 2 2 2 2 2" xfId="6116"/>
    <cellStyle name="Normalny 8 3 2 2 2 2 2 2 2" xfId="6117"/>
    <cellStyle name="Normalny 8 3 2 2 2 2 2 2 2 2" xfId="6118"/>
    <cellStyle name="Normalny 8 3 2 2 2 2 2 2 2 2 2" xfId="12835"/>
    <cellStyle name="Normalny 8 3 2 2 2 2 2 2 2 2 2 2" xfId="26065"/>
    <cellStyle name="Normalny 8 3 2 2 2 2 2 2 2 2 2 2 2" xfId="52260"/>
    <cellStyle name="Normalny 8 3 2 2 2 2 2 2 2 2 2 3" xfId="39182"/>
    <cellStyle name="Normalny 8 3 2 2 2 2 2 2 2 2 3" xfId="19483"/>
    <cellStyle name="Normalny 8 3 2 2 2 2 2 2 2 2 3 2" xfId="45739"/>
    <cellStyle name="Normalny 8 3 2 2 2 2 2 2 2 2 4" xfId="32650"/>
    <cellStyle name="Normalny 8 3 2 2 2 2 2 2 2 3" xfId="12834"/>
    <cellStyle name="Normalny 8 3 2 2 2 2 2 2 2 3 2" xfId="26064"/>
    <cellStyle name="Normalny 8 3 2 2 2 2 2 2 2 3 2 2" xfId="52259"/>
    <cellStyle name="Normalny 8 3 2 2 2 2 2 2 2 3 3" xfId="39181"/>
    <cellStyle name="Normalny 8 3 2 2 2 2 2 2 2 4" xfId="19482"/>
    <cellStyle name="Normalny 8 3 2 2 2 2 2 2 2 4 2" xfId="45738"/>
    <cellStyle name="Normalny 8 3 2 2 2 2 2 2 2 5" xfId="32649"/>
    <cellStyle name="Normalny 8 3 2 2 2 2 2 2 3" xfId="6119"/>
    <cellStyle name="Normalny 8 3 2 2 2 2 2 2 3 2" xfId="12836"/>
    <cellStyle name="Normalny 8 3 2 2 2 2 2 2 3 2 2" xfId="26066"/>
    <cellStyle name="Normalny 8 3 2 2 2 2 2 2 3 2 2 2" xfId="52261"/>
    <cellStyle name="Normalny 8 3 2 2 2 2 2 2 3 2 3" xfId="39183"/>
    <cellStyle name="Normalny 8 3 2 2 2 2 2 2 3 3" xfId="19484"/>
    <cellStyle name="Normalny 8 3 2 2 2 2 2 2 3 3 2" xfId="45740"/>
    <cellStyle name="Normalny 8 3 2 2 2 2 2 2 3 4" xfId="32651"/>
    <cellStyle name="Normalny 8 3 2 2 2 2 2 2 4" xfId="12833"/>
    <cellStyle name="Normalny 8 3 2 2 2 2 2 2 4 2" xfId="26063"/>
    <cellStyle name="Normalny 8 3 2 2 2 2 2 2 4 2 2" xfId="52258"/>
    <cellStyle name="Normalny 8 3 2 2 2 2 2 2 4 3" xfId="39180"/>
    <cellStyle name="Normalny 8 3 2 2 2 2 2 2 5" xfId="19481"/>
    <cellStyle name="Normalny 8 3 2 2 2 2 2 2 5 2" xfId="45737"/>
    <cellStyle name="Normalny 8 3 2 2 2 2 2 2 6" xfId="32648"/>
    <cellStyle name="Normalny 8 3 2 2 2 2 2 3" xfId="6120"/>
    <cellStyle name="Normalny 8 3 2 2 2 2 2 3 2" xfId="6121"/>
    <cellStyle name="Normalny 8 3 2 2 2 2 2 3 2 2" xfId="12838"/>
    <cellStyle name="Normalny 8 3 2 2 2 2 2 3 2 2 2" xfId="26068"/>
    <cellStyle name="Normalny 8 3 2 2 2 2 2 3 2 2 2 2" xfId="52263"/>
    <cellStyle name="Normalny 8 3 2 2 2 2 2 3 2 2 3" xfId="39185"/>
    <cellStyle name="Normalny 8 3 2 2 2 2 2 3 2 3" xfId="19486"/>
    <cellStyle name="Normalny 8 3 2 2 2 2 2 3 2 3 2" xfId="45742"/>
    <cellStyle name="Normalny 8 3 2 2 2 2 2 3 2 4" xfId="32653"/>
    <cellStyle name="Normalny 8 3 2 2 2 2 2 3 3" xfId="12837"/>
    <cellStyle name="Normalny 8 3 2 2 2 2 2 3 3 2" xfId="26067"/>
    <cellStyle name="Normalny 8 3 2 2 2 2 2 3 3 2 2" xfId="52262"/>
    <cellStyle name="Normalny 8 3 2 2 2 2 2 3 3 3" xfId="39184"/>
    <cellStyle name="Normalny 8 3 2 2 2 2 2 3 4" xfId="19485"/>
    <cellStyle name="Normalny 8 3 2 2 2 2 2 3 4 2" xfId="45741"/>
    <cellStyle name="Normalny 8 3 2 2 2 2 2 3 5" xfId="32652"/>
    <cellStyle name="Normalny 8 3 2 2 2 2 2 4" xfId="6122"/>
    <cellStyle name="Normalny 8 3 2 2 2 2 2 4 2" xfId="12839"/>
    <cellStyle name="Normalny 8 3 2 2 2 2 2 4 2 2" xfId="26069"/>
    <cellStyle name="Normalny 8 3 2 2 2 2 2 4 2 2 2" xfId="52264"/>
    <cellStyle name="Normalny 8 3 2 2 2 2 2 4 2 3" xfId="39186"/>
    <cellStyle name="Normalny 8 3 2 2 2 2 2 4 3" xfId="19487"/>
    <cellStyle name="Normalny 8 3 2 2 2 2 2 4 3 2" xfId="45743"/>
    <cellStyle name="Normalny 8 3 2 2 2 2 2 4 4" xfId="32654"/>
    <cellStyle name="Normalny 8 3 2 2 2 2 2 5" xfId="12832"/>
    <cellStyle name="Normalny 8 3 2 2 2 2 2 5 2" xfId="26062"/>
    <cellStyle name="Normalny 8 3 2 2 2 2 2 5 2 2" xfId="52257"/>
    <cellStyle name="Normalny 8 3 2 2 2 2 2 5 3" xfId="39179"/>
    <cellStyle name="Normalny 8 3 2 2 2 2 2 6" xfId="19480"/>
    <cellStyle name="Normalny 8 3 2 2 2 2 2 6 2" xfId="45736"/>
    <cellStyle name="Normalny 8 3 2 2 2 2 2 7" xfId="32647"/>
    <cellStyle name="Normalny 8 3 2 2 2 2 3" xfId="6123"/>
    <cellStyle name="Normalny 8 3 2 2 2 2 3 2" xfId="6124"/>
    <cellStyle name="Normalny 8 3 2 2 2 2 3 2 2" xfId="6125"/>
    <cellStyle name="Normalny 8 3 2 2 2 2 3 2 2 2" xfId="12842"/>
    <cellStyle name="Normalny 8 3 2 2 2 2 3 2 2 2 2" xfId="26072"/>
    <cellStyle name="Normalny 8 3 2 2 2 2 3 2 2 2 2 2" xfId="52267"/>
    <cellStyle name="Normalny 8 3 2 2 2 2 3 2 2 2 3" xfId="39189"/>
    <cellStyle name="Normalny 8 3 2 2 2 2 3 2 2 3" xfId="19490"/>
    <cellStyle name="Normalny 8 3 2 2 2 2 3 2 2 3 2" xfId="45746"/>
    <cellStyle name="Normalny 8 3 2 2 2 2 3 2 2 4" xfId="32657"/>
    <cellStyle name="Normalny 8 3 2 2 2 2 3 2 3" xfId="12841"/>
    <cellStyle name="Normalny 8 3 2 2 2 2 3 2 3 2" xfId="26071"/>
    <cellStyle name="Normalny 8 3 2 2 2 2 3 2 3 2 2" xfId="52266"/>
    <cellStyle name="Normalny 8 3 2 2 2 2 3 2 3 3" xfId="39188"/>
    <cellStyle name="Normalny 8 3 2 2 2 2 3 2 4" xfId="19489"/>
    <cellStyle name="Normalny 8 3 2 2 2 2 3 2 4 2" xfId="45745"/>
    <cellStyle name="Normalny 8 3 2 2 2 2 3 2 5" xfId="32656"/>
    <cellStyle name="Normalny 8 3 2 2 2 2 3 3" xfId="6126"/>
    <cellStyle name="Normalny 8 3 2 2 2 2 3 3 2" xfId="12843"/>
    <cellStyle name="Normalny 8 3 2 2 2 2 3 3 2 2" xfId="26073"/>
    <cellStyle name="Normalny 8 3 2 2 2 2 3 3 2 2 2" xfId="52268"/>
    <cellStyle name="Normalny 8 3 2 2 2 2 3 3 2 3" xfId="39190"/>
    <cellStyle name="Normalny 8 3 2 2 2 2 3 3 3" xfId="19491"/>
    <cellStyle name="Normalny 8 3 2 2 2 2 3 3 3 2" xfId="45747"/>
    <cellStyle name="Normalny 8 3 2 2 2 2 3 3 4" xfId="32658"/>
    <cellStyle name="Normalny 8 3 2 2 2 2 3 4" xfId="12840"/>
    <cellStyle name="Normalny 8 3 2 2 2 2 3 4 2" xfId="26070"/>
    <cellStyle name="Normalny 8 3 2 2 2 2 3 4 2 2" xfId="52265"/>
    <cellStyle name="Normalny 8 3 2 2 2 2 3 4 3" xfId="39187"/>
    <cellStyle name="Normalny 8 3 2 2 2 2 3 5" xfId="19488"/>
    <cellStyle name="Normalny 8 3 2 2 2 2 3 5 2" xfId="45744"/>
    <cellStyle name="Normalny 8 3 2 2 2 2 3 6" xfId="32655"/>
    <cellStyle name="Normalny 8 3 2 2 2 2 4" xfId="6127"/>
    <cellStyle name="Normalny 8 3 2 2 2 2 4 2" xfId="6128"/>
    <cellStyle name="Normalny 8 3 2 2 2 2 4 2 2" xfId="12845"/>
    <cellStyle name="Normalny 8 3 2 2 2 2 4 2 2 2" xfId="26075"/>
    <cellStyle name="Normalny 8 3 2 2 2 2 4 2 2 2 2" xfId="52270"/>
    <cellStyle name="Normalny 8 3 2 2 2 2 4 2 2 3" xfId="39192"/>
    <cellStyle name="Normalny 8 3 2 2 2 2 4 2 3" xfId="19493"/>
    <cellStyle name="Normalny 8 3 2 2 2 2 4 2 3 2" xfId="45749"/>
    <cellStyle name="Normalny 8 3 2 2 2 2 4 2 4" xfId="32660"/>
    <cellStyle name="Normalny 8 3 2 2 2 2 4 3" xfId="12844"/>
    <cellStyle name="Normalny 8 3 2 2 2 2 4 3 2" xfId="26074"/>
    <cellStyle name="Normalny 8 3 2 2 2 2 4 3 2 2" xfId="52269"/>
    <cellStyle name="Normalny 8 3 2 2 2 2 4 3 3" xfId="39191"/>
    <cellStyle name="Normalny 8 3 2 2 2 2 4 4" xfId="19492"/>
    <cellStyle name="Normalny 8 3 2 2 2 2 4 4 2" xfId="45748"/>
    <cellStyle name="Normalny 8 3 2 2 2 2 4 5" xfId="32659"/>
    <cellStyle name="Normalny 8 3 2 2 2 2 5" xfId="6129"/>
    <cellStyle name="Normalny 8 3 2 2 2 2 5 2" xfId="12846"/>
    <cellStyle name="Normalny 8 3 2 2 2 2 5 2 2" xfId="26076"/>
    <cellStyle name="Normalny 8 3 2 2 2 2 5 2 2 2" xfId="52271"/>
    <cellStyle name="Normalny 8 3 2 2 2 2 5 2 3" xfId="39193"/>
    <cellStyle name="Normalny 8 3 2 2 2 2 5 3" xfId="19494"/>
    <cellStyle name="Normalny 8 3 2 2 2 2 5 3 2" xfId="45750"/>
    <cellStyle name="Normalny 8 3 2 2 2 2 5 4" xfId="32661"/>
    <cellStyle name="Normalny 8 3 2 2 2 2 6" xfId="7010"/>
    <cellStyle name="Normalny 8 3 2 2 2 2 6 2" xfId="13610"/>
    <cellStyle name="Normalny 8 3 2 2 2 2 6 2 2" xfId="26840"/>
    <cellStyle name="Normalny 8 3 2 2 2 2 6 2 2 2" xfId="53024"/>
    <cellStyle name="Normalny 8 3 2 2 2 2 6 2 3" xfId="39946"/>
    <cellStyle name="Normalny 8 3 2 2 2 2 6 3" xfId="20258"/>
    <cellStyle name="Normalny 8 3 2 2 2 2 6 3 2" xfId="46503"/>
    <cellStyle name="Normalny 8 3 2 2 2 2 6 4" xfId="33413"/>
    <cellStyle name="Normalny 8 3 2 2 2 2 7" xfId="12831"/>
    <cellStyle name="Normalny 8 3 2 2 2 2 7 2" xfId="26061"/>
    <cellStyle name="Normalny 8 3 2 2 2 2 7 2 2" xfId="52256"/>
    <cellStyle name="Normalny 8 3 2 2 2 2 7 3" xfId="39178"/>
    <cellStyle name="Normalny 8 3 2 2 2 2 8" xfId="19479"/>
    <cellStyle name="Normalny 8 3 2 2 2 2 8 2" xfId="45735"/>
    <cellStyle name="Normalny 8 3 2 2 2 2 9" xfId="32646"/>
    <cellStyle name="Normalny 8 3 2 2 2 3" xfId="6130"/>
    <cellStyle name="Normalny 8 3 2 2 2 3 2" xfId="6131"/>
    <cellStyle name="Normalny 8 3 2 2 2 3 2 2" xfId="6132"/>
    <cellStyle name="Normalny 8 3 2 2 2 3 2 2 2" xfId="6133"/>
    <cellStyle name="Normalny 8 3 2 2 2 3 2 2 2 2" xfId="12850"/>
    <cellStyle name="Normalny 8 3 2 2 2 3 2 2 2 2 2" xfId="26080"/>
    <cellStyle name="Normalny 8 3 2 2 2 3 2 2 2 2 2 2" xfId="52275"/>
    <cellStyle name="Normalny 8 3 2 2 2 3 2 2 2 2 3" xfId="39197"/>
    <cellStyle name="Normalny 8 3 2 2 2 3 2 2 2 3" xfId="19498"/>
    <cellStyle name="Normalny 8 3 2 2 2 3 2 2 2 3 2" xfId="45754"/>
    <cellStyle name="Normalny 8 3 2 2 2 3 2 2 2 4" xfId="32665"/>
    <cellStyle name="Normalny 8 3 2 2 2 3 2 2 3" xfId="12849"/>
    <cellStyle name="Normalny 8 3 2 2 2 3 2 2 3 2" xfId="26079"/>
    <cellStyle name="Normalny 8 3 2 2 2 3 2 2 3 2 2" xfId="52274"/>
    <cellStyle name="Normalny 8 3 2 2 2 3 2 2 3 3" xfId="39196"/>
    <cellStyle name="Normalny 8 3 2 2 2 3 2 2 4" xfId="19497"/>
    <cellStyle name="Normalny 8 3 2 2 2 3 2 2 4 2" xfId="45753"/>
    <cellStyle name="Normalny 8 3 2 2 2 3 2 2 5" xfId="32664"/>
    <cellStyle name="Normalny 8 3 2 2 2 3 2 3" xfId="6134"/>
    <cellStyle name="Normalny 8 3 2 2 2 3 2 3 2" xfId="12851"/>
    <cellStyle name="Normalny 8 3 2 2 2 3 2 3 2 2" xfId="26081"/>
    <cellStyle name="Normalny 8 3 2 2 2 3 2 3 2 2 2" xfId="52276"/>
    <cellStyle name="Normalny 8 3 2 2 2 3 2 3 2 3" xfId="39198"/>
    <cellStyle name="Normalny 8 3 2 2 2 3 2 3 3" xfId="19499"/>
    <cellStyle name="Normalny 8 3 2 2 2 3 2 3 3 2" xfId="45755"/>
    <cellStyle name="Normalny 8 3 2 2 2 3 2 3 4" xfId="32666"/>
    <cellStyle name="Normalny 8 3 2 2 2 3 2 4" xfId="12848"/>
    <cellStyle name="Normalny 8 3 2 2 2 3 2 4 2" xfId="26078"/>
    <cellStyle name="Normalny 8 3 2 2 2 3 2 4 2 2" xfId="52273"/>
    <cellStyle name="Normalny 8 3 2 2 2 3 2 4 3" xfId="39195"/>
    <cellStyle name="Normalny 8 3 2 2 2 3 2 5" xfId="19496"/>
    <cellStyle name="Normalny 8 3 2 2 2 3 2 5 2" xfId="45752"/>
    <cellStyle name="Normalny 8 3 2 2 2 3 2 6" xfId="32663"/>
    <cellStyle name="Normalny 8 3 2 2 2 3 3" xfId="6135"/>
    <cellStyle name="Normalny 8 3 2 2 2 3 3 2" xfId="6136"/>
    <cellStyle name="Normalny 8 3 2 2 2 3 3 2 2" xfId="12853"/>
    <cellStyle name="Normalny 8 3 2 2 2 3 3 2 2 2" xfId="26083"/>
    <cellStyle name="Normalny 8 3 2 2 2 3 3 2 2 2 2" xfId="52278"/>
    <cellStyle name="Normalny 8 3 2 2 2 3 3 2 2 3" xfId="39200"/>
    <cellStyle name="Normalny 8 3 2 2 2 3 3 2 3" xfId="19501"/>
    <cellStyle name="Normalny 8 3 2 2 2 3 3 2 3 2" xfId="45757"/>
    <cellStyle name="Normalny 8 3 2 2 2 3 3 2 4" xfId="32668"/>
    <cellStyle name="Normalny 8 3 2 2 2 3 3 3" xfId="12852"/>
    <cellStyle name="Normalny 8 3 2 2 2 3 3 3 2" xfId="26082"/>
    <cellStyle name="Normalny 8 3 2 2 2 3 3 3 2 2" xfId="52277"/>
    <cellStyle name="Normalny 8 3 2 2 2 3 3 3 3" xfId="39199"/>
    <cellStyle name="Normalny 8 3 2 2 2 3 3 4" xfId="19500"/>
    <cellStyle name="Normalny 8 3 2 2 2 3 3 4 2" xfId="45756"/>
    <cellStyle name="Normalny 8 3 2 2 2 3 3 5" xfId="32667"/>
    <cellStyle name="Normalny 8 3 2 2 2 3 4" xfId="6137"/>
    <cellStyle name="Normalny 8 3 2 2 2 3 4 2" xfId="12854"/>
    <cellStyle name="Normalny 8 3 2 2 2 3 4 2 2" xfId="26084"/>
    <cellStyle name="Normalny 8 3 2 2 2 3 4 2 2 2" xfId="52279"/>
    <cellStyle name="Normalny 8 3 2 2 2 3 4 2 3" xfId="39201"/>
    <cellStyle name="Normalny 8 3 2 2 2 3 4 3" xfId="19502"/>
    <cellStyle name="Normalny 8 3 2 2 2 3 4 3 2" xfId="45758"/>
    <cellStyle name="Normalny 8 3 2 2 2 3 4 4" xfId="32669"/>
    <cellStyle name="Normalny 8 3 2 2 2 3 5" xfId="12847"/>
    <cellStyle name="Normalny 8 3 2 2 2 3 5 2" xfId="26077"/>
    <cellStyle name="Normalny 8 3 2 2 2 3 5 2 2" xfId="52272"/>
    <cellStyle name="Normalny 8 3 2 2 2 3 5 3" xfId="39194"/>
    <cellStyle name="Normalny 8 3 2 2 2 3 6" xfId="19495"/>
    <cellStyle name="Normalny 8 3 2 2 2 3 6 2" xfId="45751"/>
    <cellStyle name="Normalny 8 3 2 2 2 3 7" xfId="32662"/>
    <cellStyle name="Normalny 8 3 2 2 2 4" xfId="6138"/>
    <cellStyle name="Normalny 8 3 2 2 2 4 2" xfId="6139"/>
    <cellStyle name="Normalny 8 3 2 2 2 4 2 2" xfId="6140"/>
    <cellStyle name="Normalny 8 3 2 2 2 4 2 2 2" xfId="12857"/>
    <cellStyle name="Normalny 8 3 2 2 2 4 2 2 2 2" xfId="26087"/>
    <cellStyle name="Normalny 8 3 2 2 2 4 2 2 2 2 2" xfId="52282"/>
    <cellStyle name="Normalny 8 3 2 2 2 4 2 2 2 3" xfId="39204"/>
    <cellStyle name="Normalny 8 3 2 2 2 4 2 2 3" xfId="19505"/>
    <cellStyle name="Normalny 8 3 2 2 2 4 2 2 3 2" xfId="45761"/>
    <cellStyle name="Normalny 8 3 2 2 2 4 2 2 4" xfId="32672"/>
    <cellStyle name="Normalny 8 3 2 2 2 4 2 3" xfId="12856"/>
    <cellStyle name="Normalny 8 3 2 2 2 4 2 3 2" xfId="26086"/>
    <cellStyle name="Normalny 8 3 2 2 2 4 2 3 2 2" xfId="52281"/>
    <cellStyle name="Normalny 8 3 2 2 2 4 2 3 3" xfId="39203"/>
    <cellStyle name="Normalny 8 3 2 2 2 4 2 4" xfId="19504"/>
    <cellStyle name="Normalny 8 3 2 2 2 4 2 4 2" xfId="45760"/>
    <cellStyle name="Normalny 8 3 2 2 2 4 2 5" xfId="32671"/>
    <cellStyle name="Normalny 8 3 2 2 2 4 3" xfId="6141"/>
    <cellStyle name="Normalny 8 3 2 2 2 4 3 2" xfId="12858"/>
    <cellStyle name="Normalny 8 3 2 2 2 4 3 2 2" xfId="26088"/>
    <cellStyle name="Normalny 8 3 2 2 2 4 3 2 2 2" xfId="52283"/>
    <cellStyle name="Normalny 8 3 2 2 2 4 3 2 3" xfId="39205"/>
    <cellStyle name="Normalny 8 3 2 2 2 4 3 3" xfId="19506"/>
    <cellStyle name="Normalny 8 3 2 2 2 4 3 3 2" xfId="45762"/>
    <cellStyle name="Normalny 8 3 2 2 2 4 3 4" xfId="32673"/>
    <cellStyle name="Normalny 8 3 2 2 2 4 4" xfId="12855"/>
    <cellStyle name="Normalny 8 3 2 2 2 4 4 2" xfId="26085"/>
    <cellStyle name="Normalny 8 3 2 2 2 4 4 2 2" xfId="52280"/>
    <cellStyle name="Normalny 8 3 2 2 2 4 4 3" xfId="39202"/>
    <cellStyle name="Normalny 8 3 2 2 2 4 5" xfId="19503"/>
    <cellStyle name="Normalny 8 3 2 2 2 4 5 2" xfId="45759"/>
    <cellStyle name="Normalny 8 3 2 2 2 4 6" xfId="32670"/>
    <cellStyle name="Normalny 8 3 2 2 2 5" xfId="6142"/>
    <cellStyle name="Normalny 8 3 2 2 2 5 2" xfId="6143"/>
    <cellStyle name="Normalny 8 3 2 2 2 5 2 2" xfId="12860"/>
    <cellStyle name="Normalny 8 3 2 2 2 5 2 2 2" xfId="26090"/>
    <cellStyle name="Normalny 8 3 2 2 2 5 2 2 2 2" xfId="52285"/>
    <cellStyle name="Normalny 8 3 2 2 2 5 2 2 3" xfId="39207"/>
    <cellStyle name="Normalny 8 3 2 2 2 5 2 3" xfId="19508"/>
    <cellStyle name="Normalny 8 3 2 2 2 5 2 3 2" xfId="45764"/>
    <cellStyle name="Normalny 8 3 2 2 2 5 2 4" xfId="32675"/>
    <cellStyle name="Normalny 8 3 2 2 2 5 3" xfId="12859"/>
    <cellStyle name="Normalny 8 3 2 2 2 5 3 2" xfId="26089"/>
    <cellStyle name="Normalny 8 3 2 2 2 5 3 2 2" xfId="52284"/>
    <cellStyle name="Normalny 8 3 2 2 2 5 3 3" xfId="39206"/>
    <cellStyle name="Normalny 8 3 2 2 2 5 4" xfId="19507"/>
    <cellStyle name="Normalny 8 3 2 2 2 5 4 2" xfId="45763"/>
    <cellStyle name="Normalny 8 3 2 2 2 5 5" xfId="32674"/>
    <cellStyle name="Normalny 8 3 2 2 2 6" xfId="6144"/>
    <cellStyle name="Normalny 8 3 2 2 2 6 2" xfId="12861"/>
    <cellStyle name="Normalny 8 3 2 2 2 6 2 2" xfId="26091"/>
    <cellStyle name="Normalny 8 3 2 2 2 6 2 2 2" xfId="52286"/>
    <cellStyle name="Normalny 8 3 2 2 2 6 2 3" xfId="39208"/>
    <cellStyle name="Normalny 8 3 2 2 2 6 3" xfId="19509"/>
    <cellStyle name="Normalny 8 3 2 2 2 6 3 2" xfId="45765"/>
    <cellStyle name="Normalny 8 3 2 2 2 6 4" xfId="32676"/>
    <cellStyle name="Normalny 8 3 2 2 2 7" xfId="12830"/>
    <cellStyle name="Normalny 8 3 2 2 2 7 2" xfId="26060"/>
    <cellStyle name="Normalny 8 3 2 2 2 7 2 2" xfId="52255"/>
    <cellStyle name="Normalny 8 3 2 2 2 7 3" xfId="39177"/>
    <cellStyle name="Normalny 8 3 2 2 2 8" xfId="19478"/>
    <cellStyle name="Normalny 8 3 2 2 2 8 2" xfId="45734"/>
    <cellStyle name="Normalny 8 3 2 2 2 9" xfId="32645"/>
    <cellStyle name="Normalny 8 3 2 2 3" xfId="6145"/>
    <cellStyle name="Normalny 8 3 2 2 3 2" xfId="6146"/>
    <cellStyle name="Normalny 8 3 2 2 3 2 2" xfId="6147"/>
    <cellStyle name="Normalny 8 3 2 2 3 2 2 2" xfId="6148"/>
    <cellStyle name="Normalny 8 3 2 2 3 2 2 2 2" xfId="6149"/>
    <cellStyle name="Normalny 8 3 2 2 3 2 2 2 2 2" xfId="12866"/>
    <cellStyle name="Normalny 8 3 2 2 3 2 2 2 2 2 2" xfId="26096"/>
    <cellStyle name="Normalny 8 3 2 2 3 2 2 2 2 2 2 2" xfId="52291"/>
    <cellStyle name="Normalny 8 3 2 2 3 2 2 2 2 2 3" xfId="39213"/>
    <cellStyle name="Normalny 8 3 2 2 3 2 2 2 2 3" xfId="19514"/>
    <cellStyle name="Normalny 8 3 2 2 3 2 2 2 2 3 2" xfId="45770"/>
    <cellStyle name="Normalny 8 3 2 2 3 2 2 2 2 4" xfId="32681"/>
    <cellStyle name="Normalny 8 3 2 2 3 2 2 2 3" xfId="12865"/>
    <cellStyle name="Normalny 8 3 2 2 3 2 2 2 3 2" xfId="26095"/>
    <cellStyle name="Normalny 8 3 2 2 3 2 2 2 3 2 2" xfId="52290"/>
    <cellStyle name="Normalny 8 3 2 2 3 2 2 2 3 3" xfId="39212"/>
    <cellStyle name="Normalny 8 3 2 2 3 2 2 2 4" xfId="19513"/>
    <cellStyle name="Normalny 8 3 2 2 3 2 2 2 4 2" xfId="45769"/>
    <cellStyle name="Normalny 8 3 2 2 3 2 2 2 5" xfId="32680"/>
    <cellStyle name="Normalny 8 3 2 2 3 2 2 3" xfId="6150"/>
    <cellStyle name="Normalny 8 3 2 2 3 2 2 3 2" xfId="12867"/>
    <cellStyle name="Normalny 8 3 2 2 3 2 2 3 2 2" xfId="26097"/>
    <cellStyle name="Normalny 8 3 2 2 3 2 2 3 2 2 2" xfId="52292"/>
    <cellStyle name="Normalny 8 3 2 2 3 2 2 3 2 3" xfId="39214"/>
    <cellStyle name="Normalny 8 3 2 2 3 2 2 3 3" xfId="19515"/>
    <cellStyle name="Normalny 8 3 2 2 3 2 2 3 3 2" xfId="45771"/>
    <cellStyle name="Normalny 8 3 2 2 3 2 2 3 4" xfId="32682"/>
    <cellStyle name="Normalny 8 3 2 2 3 2 2 4" xfId="12864"/>
    <cellStyle name="Normalny 8 3 2 2 3 2 2 4 2" xfId="26094"/>
    <cellStyle name="Normalny 8 3 2 2 3 2 2 4 2 2" xfId="52289"/>
    <cellStyle name="Normalny 8 3 2 2 3 2 2 4 3" xfId="39211"/>
    <cellStyle name="Normalny 8 3 2 2 3 2 2 5" xfId="19512"/>
    <cellStyle name="Normalny 8 3 2 2 3 2 2 5 2" xfId="45768"/>
    <cellStyle name="Normalny 8 3 2 2 3 2 2 6" xfId="32679"/>
    <cellStyle name="Normalny 8 3 2 2 3 2 3" xfId="6151"/>
    <cellStyle name="Normalny 8 3 2 2 3 2 3 2" xfId="6152"/>
    <cellStyle name="Normalny 8 3 2 2 3 2 3 2 2" xfId="12869"/>
    <cellStyle name="Normalny 8 3 2 2 3 2 3 2 2 2" xfId="26099"/>
    <cellStyle name="Normalny 8 3 2 2 3 2 3 2 2 2 2" xfId="52294"/>
    <cellStyle name="Normalny 8 3 2 2 3 2 3 2 2 3" xfId="39216"/>
    <cellStyle name="Normalny 8 3 2 2 3 2 3 2 3" xfId="19517"/>
    <cellStyle name="Normalny 8 3 2 2 3 2 3 2 3 2" xfId="45773"/>
    <cellStyle name="Normalny 8 3 2 2 3 2 3 2 4" xfId="32684"/>
    <cellStyle name="Normalny 8 3 2 2 3 2 3 3" xfId="12868"/>
    <cellStyle name="Normalny 8 3 2 2 3 2 3 3 2" xfId="26098"/>
    <cellStyle name="Normalny 8 3 2 2 3 2 3 3 2 2" xfId="52293"/>
    <cellStyle name="Normalny 8 3 2 2 3 2 3 3 3" xfId="39215"/>
    <cellStyle name="Normalny 8 3 2 2 3 2 3 4" xfId="19516"/>
    <cellStyle name="Normalny 8 3 2 2 3 2 3 4 2" xfId="45772"/>
    <cellStyle name="Normalny 8 3 2 2 3 2 3 5" xfId="32683"/>
    <cellStyle name="Normalny 8 3 2 2 3 2 4" xfId="6153"/>
    <cellStyle name="Normalny 8 3 2 2 3 2 4 2" xfId="12870"/>
    <cellStyle name="Normalny 8 3 2 2 3 2 4 2 2" xfId="26100"/>
    <cellStyle name="Normalny 8 3 2 2 3 2 4 2 2 2" xfId="52295"/>
    <cellStyle name="Normalny 8 3 2 2 3 2 4 2 3" xfId="39217"/>
    <cellStyle name="Normalny 8 3 2 2 3 2 4 3" xfId="19518"/>
    <cellStyle name="Normalny 8 3 2 2 3 2 4 3 2" xfId="45774"/>
    <cellStyle name="Normalny 8 3 2 2 3 2 4 4" xfId="32685"/>
    <cellStyle name="Normalny 8 3 2 2 3 2 5" xfId="12863"/>
    <cellStyle name="Normalny 8 3 2 2 3 2 5 2" xfId="26093"/>
    <cellStyle name="Normalny 8 3 2 2 3 2 5 2 2" xfId="52288"/>
    <cellStyle name="Normalny 8 3 2 2 3 2 5 3" xfId="39210"/>
    <cellStyle name="Normalny 8 3 2 2 3 2 6" xfId="19511"/>
    <cellStyle name="Normalny 8 3 2 2 3 2 6 2" xfId="45767"/>
    <cellStyle name="Normalny 8 3 2 2 3 2 7" xfId="32678"/>
    <cellStyle name="Normalny 8 3 2 2 3 3" xfId="6154"/>
    <cellStyle name="Normalny 8 3 2 2 3 3 2" xfId="6155"/>
    <cellStyle name="Normalny 8 3 2 2 3 3 2 2" xfId="6156"/>
    <cellStyle name="Normalny 8 3 2 2 3 3 2 2 2" xfId="12873"/>
    <cellStyle name="Normalny 8 3 2 2 3 3 2 2 2 2" xfId="26103"/>
    <cellStyle name="Normalny 8 3 2 2 3 3 2 2 2 2 2" xfId="52298"/>
    <cellStyle name="Normalny 8 3 2 2 3 3 2 2 2 3" xfId="39220"/>
    <cellStyle name="Normalny 8 3 2 2 3 3 2 2 3" xfId="19521"/>
    <cellStyle name="Normalny 8 3 2 2 3 3 2 2 3 2" xfId="45777"/>
    <cellStyle name="Normalny 8 3 2 2 3 3 2 2 4" xfId="32688"/>
    <cellStyle name="Normalny 8 3 2 2 3 3 2 3" xfId="12872"/>
    <cellStyle name="Normalny 8 3 2 2 3 3 2 3 2" xfId="26102"/>
    <cellStyle name="Normalny 8 3 2 2 3 3 2 3 2 2" xfId="52297"/>
    <cellStyle name="Normalny 8 3 2 2 3 3 2 3 3" xfId="39219"/>
    <cellStyle name="Normalny 8 3 2 2 3 3 2 4" xfId="19520"/>
    <cellStyle name="Normalny 8 3 2 2 3 3 2 4 2" xfId="45776"/>
    <cellStyle name="Normalny 8 3 2 2 3 3 2 5" xfId="32687"/>
    <cellStyle name="Normalny 8 3 2 2 3 3 3" xfId="6157"/>
    <cellStyle name="Normalny 8 3 2 2 3 3 3 2" xfId="12874"/>
    <cellStyle name="Normalny 8 3 2 2 3 3 3 2 2" xfId="26104"/>
    <cellStyle name="Normalny 8 3 2 2 3 3 3 2 2 2" xfId="52299"/>
    <cellStyle name="Normalny 8 3 2 2 3 3 3 2 3" xfId="39221"/>
    <cellStyle name="Normalny 8 3 2 2 3 3 3 3" xfId="19522"/>
    <cellStyle name="Normalny 8 3 2 2 3 3 3 3 2" xfId="45778"/>
    <cellStyle name="Normalny 8 3 2 2 3 3 3 4" xfId="32689"/>
    <cellStyle name="Normalny 8 3 2 2 3 3 4" xfId="12871"/>
    <cellStyle name="Normalny 8 3 2 2 3 3 4 2" xfId="26101"/>
    <cellStyle name="Normalny 8 3 2 2 3 3 4 2 2" xfId="52296"/>
    <cellStyle name="Normalny 8 3 2 2 3 3 4 3" xfId="39218"/>
    <cellStyle name="Normalny 8 3 2 2 3 3 5" xfId="19519"/>
    <cellStyle name="Normalny 8 3 2 2 3 3 5 2" xfId="45775"/>
    <cellStyle name="Normalny 8 3 2 2 3 3 6" xfId="32686"/>
    <cellStyle name="Normalny 8 3 2 2 3 4" xfId="6158"/>
    <cellStyle name="Normalny 8 3 2 2 3 4 2" xfId="6159"/>
    <cellStyle name="Normalny 8 3 2 2 3 4 2 2" xfId="12876"/>
    <cellStyle name="Normalny 8 3 2 2 3 4 2 2 2" xfId="26106"/>
    <cellStyle name="Normalny 8 3 2 2 3 4 2 2 2 2" xfId="52301"/>
    <cellStyle name="Normalny 8 3 2 2 3 4 2 2 3" xfId="39223"/>
    <cellStyle name="Normalny 8 3 2 2 3 4 2 3" xfId="19524"/>
    <cellStyle name="Normalny 8 3 2 2 3 4 2 3 2" xfId="45780"/>
    <cellStyle name="Normalny 8 3 2 2 3 4 2 4" xfId="32691"/>
    <cellStyle name="Normalny 8 3 2 2 3 4 3" xfId="12875"/>
    <cellStyle name="Normalny 8 3 2 2 3 4 3 2" xfId="26105"/>
    <cellStyle name="Normalny 8 3 2 2 3 4 3 2 2" xfId="52300"/>
    <cellStyle name="Normalny 8 3 2 2 3 4 3 3" xfId="39222"/>
    <cellStyle name="Normalny 8 3 2 2 3 4 4" xfId="19523"/>
    <cellStyle name="Normalny 8 3 2 2 3 4 4 2" xfId="45779"/>
    <cellStyle name="Normalny 8 3 2 2 3 4 5" xfId="32690"/>
    <cellStyle name="Normalny 8 3 2 2 3 5" xfId="6160"/>
    <cellStyle name="Normalny 8 3 2 2 3 5 2" xfId="12877"/>
    <cellStyle name="Normalny 8 3 2 2 3 5 2 2" xfId="26107"/>
    <cellStyle name="Normalny 8 3 2 2 3 5 2 2 2" xfId="52302"/>
    <cellStyle name="Normalny 8 3 2 2 3 5 2 3" xfId="39224"/>
    <cellStyle name="Normalny 8 3 2 2 3 5 3" xfId="19525"/>
    <cellStyle name="Normalny 8 3 2 2 3 5 3 2" xfId="45781"/>
    <cellStyle name="Normalny 8 3 2 2 3 5 4" xfId="32692"/>
    <cellStyle name="Normalny 8 3 2 2 3 6" xfId="12862"/>
    <cellStyle name="Normalny 8 3 2 2 3 6 2" xfId="26092"/>
    <cellStyle name="Normalny 8 3 2 2 3 6 2 2" xfId="52287"/>
    <cellStyle name="Normalny 8 3 2 2 3 6 3" xfId="39209"/>
    <cellStyle name="Normalny 8 3 2 2 3 7" xfId="19510"/>
    <cellStyle name="Normalny 8 3 2 2 3 7 2" xfId="45766"/>
    <cellStyle name="Normalny 8 3 2 2 3 8" xfId="32677"/>
    <cellStyle name="Normalny 8 3 2 2 4" xfId="6161"/>
    <cellStyle name="Normalny 8 3 2 2 4 2" xfId="6162"/>
    <cellStyle name="Normalny 8 3 2 2 4 2 2" xfId="6163"/>
    <cellStyle name="Normalny 8 3 2 2 4 2 2 2" xfId="6164"/>
    <cellStyle name="Normalny 8 3 2 2 4 2 2 2 2" xfId="12881"/>
    <cellStyle name="Normalny 8 3 2 2 4 2 2 2 2 2" xfId="26111"/>
    <cellStyle name="Normalny 8 3 2 2 4 2 2 2 2 2 2" xfId="52306"/>
    <cellStyle name="Normalny 8 3 2 2 4 2 2 2 2 3" xfId="39228"/>
    <cellStyle name="Normalny 8 3 2 2 4 2 2 2 3" xfId="19529"/>
    <cellStyle name="Normalny 8 3 2 2 4 2 2 2 3 2" xfId="45785"/>
    <cellStyle name="Normalny 8 3 2 2 4 2 2 2 4" xfId="32696"/>
    <cellStyle name="Normalny 8 3 2 2 4 2 2 3" xfId="12880"/>
    <cellStyle name="Normalny 8 3 2 2 4 2 2 3 2" xfId="26110"/>
    <cellStyle name="Normalny 8 3 2 2 4 2 2 3 2 2" xfId="52305"/>
    <cellStyle name="Normalny 8 3 2 2 4 2 2 3 3" xfId="39227"/>
    <cellStyle name="Normalny 8 3 2 2 4 2 2 4" xfId="19528"/>
    <cellStyle name="Normalny 8 3 2 2 4 2 2 4 2" xfId="45784"/>
    <cellStyle name="Normalny 8 3 2 2 4 2 2 5" xfId="32695"/>
    <cellStyle name="Normalny 8 3 2 2 4 2 3" xfId="6165"/>
    <cellStyle name="Normalny 8 3 2 2 4 2 3 2" xfId="12882"/>
    <cellStyle name="Normalny 8 3 2 2 4 2 3 2 2" xfId="26112"/>
    <cellStyle name="Normalny 8 3 2 2 4 2 3 2 2 2" xfId="52307"/>
    <cellStyle name="Normalny 8 3 2 2 4 2 3 2 3" xfId="39229"/>
    <cellStyle name="Normalny 8 3 2 2 4 2 3 3" xfId="19530"/>
    <cellStyle name="Normalny 8 3 2 2 4 2 3 3 2" xfId="45786"/>
    <cellStyle name="Normalny 8 3 2 2 4 2 3 4" xfId="32697"/>
    <cellStyle name="Normalny 8 3 2 2 4 2 4" xfId="12879"/>
    <cellStyle name="Normalny 8 3 2 2 4 2 4 2" xfId="26109"/>
    <cellStyle name="Normalny 8 3 2 2 4 2 4 2 2" xfId="52304"/>
    <cellStyle name="Normalny 8 3 2 2 4 2 4 3" xfId="39226"/>
    <cellStyle name="Normalny 8 3 2 2 4 2 5" xfId="19527"/>
    <cellStyle name="Normalny 8 3 2 2 4 2 5 2" xfId="45783"/>
    <cellStyle name="Normalny 8 3 2 2 4 2 6" xfId="32694"/>
    <cellStyle name="Normalny 8 3 2 2 4 3" xfId="6166"/>
    <cellStyle name="Normalny 8 3 2 2 4 3 2" xfId="6167"/>
    <cellStyle name="Normalny 8 3 2 2 4 3 2 2" xfId="12884"/>
    <cellStyle name="Normalny 8 3 2 2 4 3 2 2 2" xfId="26114"/>
    <cellStyle name="Normalny 8 3 2 2 4 3 2 2 2 2" xfId="52309"/>
    <cellStyle name="Normalny 8 3 2 2 4 3 2 2 3" xfId="39231"/>
    <cellStyle name="Normalny 8 3 2 2 4 3 2 3" xfId="19532"/>
    <cellStyle name="Normalny 8 3 2 2 4 3 2 3 2" xfId="45788"/>
    <cellStyle name="Normalny 8 3 2 2 4 3 2 4" xfId="32699"/>
    <cellStyle name="Normalny 8 3 2 2 4 3 3" xfId="12883"/>
    <cellStyle name="Normalny 8 3 2 2 4 3 3 2" xfId="26113"/>
    <cellStyle name="Normalny 8 3 2 2 4 3 3 2 2" xfId="52308"/>
    <cellStyle name="Normalny 8 3 2 2 4 3 3 3" xfId="39230"/>
    <cellStyle name="Normalny 8 3 2 2 4 3 4" xfId="19531"/>
    <cellStyle name="Normalny 8 3 2 2 4 3 4 2" xfId="45787"/>
    <cellStyle name="Normalny 8 3 2 2 4 3 5" xfId="32698"/>
    <cellStyle name="Normalny 8 3 2 2 4 4" xfId="6168"/>
    <cellStyle name="Normalny 8 3 2 2 4 4 2" xfId="12885"/>
    <cellStyle name="Normalny 8 3 2 2 4 4 2 2" xfId="26115"/>
    <cellStyle name="Normalny 8 3 2 2 4 4 2 2 2" xfId="52310"/>
    <cellStyle name="Normalny 8 3 2 2 4 4 2 3" xfId="39232"/>
    <cellStyle name="Normalny 8 3 2 2 4 4 3" xfId="19533"/>
    <cellStyle name="Normalny 8 3 2 2 4 4 3 2" xfId="45789"/>
    <cellStyle name="Normalny 8 3 2 2 4 4 4" xfId="32700"/>
    <cellStyle name="Normalny 8 3 2 2 4 5" xfId="12878"/>
    <cellStyle name="Normalny 8 3 2 2 4 5 2" xfId="26108"/>
    <cellStyle name="Normalny 8 3 2 2 4 5 2 2" xfId="52303"/>
    <cellStyle name="Normalny 8 3 2 2 4 5 3" xfId="39225"/>
    <cellStyle name="Normalny 8 3 2 2 4 6" xfId="19526"/>
    <cellStyle name="Normalny 8 3 2 2 4 6 2" xfId="45782"/>
    <cellStyle name="Normalny 8 3 2 2 4 7" xfId="32693"/>
    <cellStyle name="Normalny 8 3 2 2 5" xfId="6169"/>
    <cellStyle name="Normalny 8 3 2 2 5 2" xfId="6170"/>
    <cellStyle name="Normalny 8 3 2 2 5 2 2" xfId="6171"/>
    <cellStyle name="Normalny 8 3 2 2 5 2 2 2" xfId="12888"/>
    <cellStyle name="Normalny 8 3 2 2 5 2 2 2 2" xfId="26118"/>
    <cellStyle name="Normalny 8 3 2 2 5 2 2 2 2 2" xfId="52313"/>
    <cellStyle name="Normalny 8 3 2 2 5 2 2 2 3" xfId="39235"/>
    <cellStyle name="Normalny 8 3 2 2 5 2 2 3" xfId="19536"/>
    <cellStyle name="Normalny 8 3 2 2 5 2 2 3 2" xfId="45792"/>
    <cellStyle name="Normalny 8 3 2 2 5 2 2 4" xfId="32703"/>
    <cellStyle name="Normalny 8 3 2 2 5 2 3" xfId="12887"/>
    <cellStyle name="Normalny 8 3 2 2 5 2 3 2" xfId="26117"/>
    <cellStyle name="Normalny 8 3 2 2 5 2 3 2 2" xfId="52312"/>
    <cellStyle name="Normalny 8 3 2 2 5 2 3 3" xfId="39234"/>
    <cellStyle name="Normalny 8 3 2 2 5 2 4" xfId="19535"/>
    <cellStyle name="Normalny 8 3 2 2 5 2 4 2" xfId="45791"/>
    <cellStyle name="Normalny 8 3 2 2 5 2 5" xfId="32702"/>
    <cellStyle name="Normalny 8 3 2 2 5 3" xfId="6172"/>
    <cellStyle name="Normalny 8 3 2 2 5 3 2" xfId="12889"/>
    <cellStyle name="Normalny 8 3 2 2 5 3 2 2" xfId="26119"/>
    <cellStyle name="Normalny 8 3 2 2 5 3 2 2 2" xfId="52314"/>
    <cellStyle name="Normalny 8 3 2 2 5 3 2 3" xfId="39236"/>
    <cellStyle name="Normalny 8 3 2 2 5 3 3" xfId="19537"/>
    <cellStyle name="Normalny 8 3 2 2 5 3 3 2" xfId="45793"/>
    <cellStyle name="Normalny 8 3 2 2 5 3 4" xfId="32704"/>
    <cellStyle name="Normalny 8 3 2 2 5 4" xfId="12886"/>
    <cellStyle name="Normalny 8 3 2 2 5 4 2" xfId="26116"/>
    <cellStyle name="Normalny 8 3 2 2 5 4 2 2" xfId="52311"/>
    <cellStyle name="Normalny 8 3 2 2 5 4 3" xfId="39233"/>
    <cellStyle name="Normalny 8 3 2 2 5 5" xfId="19534"/>
    <cellStyle name="Normalny 8 3 2 2 5 5 2" xfId="45790"/>
    <cellStyle name="Normalny 8 3 2 2 5 6" xfId="32701"/>
    <cellStyle name="Normalny 8 3 2 2 6" xfId="6173"/>
    <cellStyle name="Normalny 8 3 2 2 6 2" xfId="6174"/>
    <cellStyle name="Normalny 8 3 2 2 6 2 2" xfId="12891"/>
    <cellStyle name="Normalny 8 3 2 2 6 2 2 2" xfId="26121"/>
    <cellStyle name="Normalny 8 3 2 2 6 2 2 2 2" xfId="52316"/>
    <cellStyle name="Normalny 8 3 2 2 6 2 2 3" xfId="39238"/>
    <cellStyle name="Normalny 8 3 2 2 6 2 3" xfId="19539"/>
    <cellStyle name="Normalny 8 3 2 2 6 2 3 2" xfId="45795"/>
    <cellStyle name="Normalny 8 3 2 2 6 2 4" xfId="32706"/>
    <cellStyle name="Normalny 8 3 2 2 6 3" xfId="12890"/>
    <cellStyle name="Normalny 8 3 2 2 6 3 2" xfId="26120"/>
    <cellStyle name="Normalny 8 3 2 2 6 3 2 2" xfId="52315"/>
    <cellStyle name="Normalny 8 3 2 2 6 3 3" xfId="39237"/>
    <cellStyle name="Normalny 8 3 2 2 6 4" xfId="19538"/>
    <cellStyle name="Normalny 8 3 2 2 6 4 2" xfId="45794"/>
    <cellStyle name="Normalny 8 3 2 2 6 5" xfId="32705"/>
    <cellStyle name="Normalny 8 3 2 2 7" xfId="6175"/>
    <cellStyle name="Normalny 8 3 2 2 7 2" xfId="12892"/>
    <cellStyle name="Normalny 8 3 2 2 7 2 2" xfId="26122"/>
    <cellStyle name="Normalny 8 3 2 2 7 2 2 2" xfId="52317"/>
    <cellStyle name="Normalny 8 3 2 2 7 2 3" xfId="39239"/>
    <cellStyle name="Normalny 8 3 2 2 7 3" xfId="19540"/>
    <cellStyle name="Normalny 8 3 2 2 7 3 2" xfId="45796"/>
    <cellStyle name="Normalny 8 3 2 2 7 4" xfId="32707"/>
    <cellStyle name="Normalny 8 3 2 2 8" xfId="12829"/>
    <cellStyle name="Normalny 8 3 2 2 8 2" xfId="26059"/>
    <cellStyle name="Normalny 8 3 2 2 8 2 2" xfId="52254"/>
    <cellStyle name="Normalny 8 3 2 2 8 3" xfId="39176"/>
    <cellStyle name="Normalny 8 3 2 2 9" xfId="19477"/>
    <cellStyle name="Normalny 8 3 2 2 9 2" xfId="45733"/>
    <cellStyle name="Normalny 8 3 2 3" xfId="6176"/>
    <cellStyle name="Normalny 8 3 2 3 2" xfId="6177"/>
    <cellStyle name="Normalny 8 3 2 3 2 2" xfId="6178"/>
    <cellStyle name="Normalny 8 3 2 3 2 2 2" xfId="6179"/>
    <cellStyle name="Normalny 8 3 2 3 2 2 2 2" xfId="6180"/>
    <cellStyle name="Normalny 8 3 2 3 2 2 2 2 2" xfId="12897"/>
    <cellStyle name="Normalny 8 3 2 3 2 2 2 2 2 2" xfId="26127"/>
    <cellStyle name="Normalny 8 3 2 3 2 2 2 2 2 2 2" xfId="52322"/>
    <cellStyle name="Normalny 8 3 2 3 2 2 2 2 2 3" xfId="39244"/>
    <cellStyle name="Normalny 8 3 2 3 2 2 2 2 3" xfId="19545"/>
    <cellStyle name="Normalny 8 3 2 3 2 2 2 2 3 2" xfId="45801"/>
    <cellStyle name="Normalny 8 3 2 3 2 2 2 2 4" xfId="32712"/>
    <cellStyle name="Normalny 8 3 2 3 2 2 2 3" xfId="12896"/>
    <cellStyle name="Normalny 8 3 2 3 2 2 2 3 2" xfId="26126"/>
    <cellStyle name="Normalny 8 3 2 3 2 2 2 3 2 2" xfId="52321"/>
    <cellStyle name="Normalny 8 3 2 3 2 2 2 3 3" xfId="39243"/>
    <cellStyle name="Normalny 8 3 2 3 2 2 2 4" xfId="19544"/>
    <cellStyle name="Normalny 8 3 2 3 2 2 2 4 2" xfId="45800"/>
    <cellStyle name="Normalny 8 3 2 3 2 2 2 5" xfId="32711"/>
    <cellStyle name="Normalny 8 3 2 3 2 2 3" xfId="6181"/>
    <cellStyle name="Normalny 8 3 2 3 2 2 3 2" xfId="12898"/>
    <cellStyle name="Normalny 8 3 2 3 2 2 3 2 2" xfId="26128"/>
    <cellStyle name="Normalny 8 3 2 3 2 2 3 2 2 2" xfId="52323"/>
    <cellStyle name="Normalny 8 3 2 3 2 2 3 2 3" xfId="39245"/>
    <cellStyle name="Normalny 8 3 2 3 2 2 3 3" xfId="19546"/>
    <cellStyle name="Normalny 8 3 2 3 2 2 3 3 2" xfId="45802"/>
    <cellStyle name="Normalny 8 3 2 3 2 2 3 4" xfId="32713"/>
    <cellStyle name="Normalny 8 3 2 3 2 2 4" xfId="12895"/>
    <cellStyle name="Normalny 8 3 2 3 2 2 4 2" xfId="26125"/>
    <cellStyle name="Normalny 8 3 2 3 2 2 4 2 2" xfId="52320"/>
    <cellStyle name="Normalny 8 3 2 3 2 2 4 3" xfId="39242"/>
    <cellStyle name="Normalny 8 3 2 3 2 2 5" xfId="19543"/>
    <cellStyle name="Normalny 8 3 2 3 2 2 5 2" xfId="45799"/>
    <cellStyle name="Normalny 8 3 2 3 2 2 6" xfId="32710"/>
    <cellStyle name="Normalny 8 3 2 3 2 3" xfId="6182"/>
    <cellStyle name="Normalny 8 3 2 3 2 3 2" xfId="6183"/>
    <cellStyle name="Normalny 8 3 2 3 2 3 2 2" xfId="12900"/>
    <cellStyle name="Normalny 8 3 2 3 2 3 2 2 2" xfId="26130"/>
    <cellStyle name="Normalny 8 3 2 3 2 3 2 2 2 2" xfId="52325"/>
    <cellStyle name="Normalny 8 3 2 3 2 3 2 2 3" xfId="39247"/>
    <cellStyle name="Normalny 8 3 2 3 2 3 2 3" xfId="19548"/>
    <cellStyle name="Normalny 8 3 2 3 2 3 2 3 2" xfId="45804"/>
    <cellStyle name="Normalny 8 3 2 3 2 3 2 4" xfId="32715"/>
    <cellStyle name="Normalny 8 3 2 3 2 3 3" xfId="12899"/>
    <cellStyle name="Normalny 8 3 2 3 2 3 3 2" xfId="26129"/>
    <cellStyle name="Normalny 8 3 2 3 2 3 3 2 2" xfId="52324"/>
    <cellStyle name="Normalny 8 3 2 3 2 3 3 3" xfId="39246"/>
    <cellStyle name="Normalny 8 3 2 3 2 3 4" xfId="19547"/>
    <cellStyle name="Normalny 8 3 2 3 2 3 4 2" xfId="45803"/>
    <cellStyle name="Normalny 8 3 2 3 2 3 5" xfId="32714"/>
    <cellStyle name="Normalny 8 3 2 3 2 4" xfId="6184"/>
    <cellStyle name="Normalny 8 3 2 3 2 4 2" xfId="12901"/>
    <cellStyle name="Normalny 8 3 2 3 2 4 2 2" xfId="26131"/>
    <cellStyle name="Normalny 8 3 2 3 2 4 2 2 2" xfId="52326"/>
    <cellStyle name="Normalny 8 3 2 3 2 4 2 3" xfId="39248"/>
    <cellStyle name="Normalny 8 3 2 3 2 4 3" xfId="19549"/>
    <cellStyle name="Normalny 8 3 2 3 2 4 3 2" xfId="45805"/>
    <cellStyle name="Normalny 8 3 2 3 2 4 4" xfId="32716"/>
    <cellStyle name="Normalny 8 3 2 3 2 5" xfId="12894"/>
    <cellStyle name="Normalny 8 3 2 3 2 5 2" xfId="26124"/>
    <cellStyle name="Normalny 8 3 2 3 2 5 2 2" xfId="52319"/>
    <cellStyle name="Normalny 8 3 2 3 2 5 3" xfId="39241"/>
    <cellStyle name="Normalny 8 3 2 3 2 6" xfId="19542"/>
    <cellStyle name="Normalny 8 3 2 3 2 6 2" xfId="45798"/>
    <cellStyle name="Normalny 8 3 2 3 2 7" xfId="32709"/>
    <cellStyle name="Normalny 8 3 2 3 3" xfId="6185"/>
    <cellStyle name="Normalny 8 3 2 3 3 2" xfId="6186"/>
    <cellStyle name="Normalny 8 3 2 3 3 2 2" xfId="6187"/>
    <cellStyle name="Normalny 8 3 2 3 3 2 2 2" xfId="12904"/>
    <cellStyle name="Normalny 8 3 2 3 3 2 2 2 2" xfId="26134"/>
    <cellStyle name="Normalny 8 3 2 3 3 2 2 2 2 2" xfId="52329"/>
    <cellStyle name="Normalny 8 3 2 3 3 2 2 2 3" xfId="39251"/>
    <cellStyle name="Normalny 8 3 2 3 3 2 2 3" xfId="19552"/>
    <cellStyle name="Normalny 8 3 2 3 3 2 2 3 2" xfId="45808"/>
    <cellStyle name="Normalny 8 3 2 3 3 2 2 4" xfId="32719"/>
    <cellStyle name="Normalny 8 3 2 3 3 2 3" xfId="12903"/>
    <cellStyle name="Normalny 8 3 2 3 3 2 3 2" xfId="26133"/>
    <cellStyle name="Normalny 8 3 2 3 3 2 3 2 2" xfId="52328"/>
    <cellStyle name="Normalny 8 3 2 3 3 2 3 3" xfId="39250"/>
    <cellStyle name="Normalny 8 3 2 3 3 2 4" xfId="19551"/>
    <cellStyle name="Normalny 8 3 2 3 3 2 4 2" xfId="45807"/>
    <cellStyle name="Normalny 8 3 2 3 3 2 5" xfId="32718"/>
    <cellStyle name="Normalny 8 3 2 3 3 3" xfId="6188"/>
    <cellStyle name="Normalny 8 3 2 3 3 3 2" xfId="12905"/>
    <cellStyle name="Normalny 8 3 2 3 3 3 2 2" xfId="26135"/>
    <cellStyle name="Normalny 8 3 2 3 3 3 2 2 2" xfId="52330"/>
    <cellStyle name="Normalny 8 3 2 3 3 3 2 3" xfId="39252"/>
    <cellStyle name="Normalny 8 3 2 3 3 3 3" xfId="19553"/>
    <cellStyle name="Normalny 8 3 2 3 3 3 3 2" xfId="45809"/>
    <cellStyle name="Normalny 8 3 2 3 3 3 4" xfId="32720"/>
    <cellStyle name="Normalny 8 3 2 3 3 4" xfId="12902"/>
    <cellStyle name="Normalny 8 3 2 3 3 4 2" xfId="26132"/>
    <cellStyle name="Normalny 8 3 2 3 3 4 2 2" xfId="52327"/>
    <cellStyle name="Normalny 8 3 2 3 3 4 3" xfId="39249"/>
    <cellStyle name="Normalny 8 3 2 3 3 5" xfId="19550"/>
    <cellStyle name="Normalny 8 3 2 3 3 5 2" xfId="45806"/>
    <cellStyle name="Normalny 8 3 2 3 3 6" xfId="32717"/>
    <cellStyle name="Normalny 8 3 2 3 4" xfId="6189"/>
    <cellStyle name="Normalny 8 3 2 3 4 2" xfId="6190"/>
    <cellStyle name="Normalny 8 3 2 3 4 2 2" xfId="12907"/>
    <cellStyle name="Normalny 8 3 2 3 4 2 2 2" xfId="26137"/>
    <cellStyle name="Normalny 8 3 2 3 4 2 2 2 2" xfId="52332"/>
    <cellStyle name="Normalny 8 3 2 3 4 2 2 3" xfId="39254"/>
    <cellStyle name="Normalny 8 3 2 3 4 2 3" xfId="19555"/>
    <cellStyle name="Normalny 8 3 2 3 4 2 3 2" xfId="45811"/>
    <cellStyle name="Normalny 8 3 2 3 4 2 4" xfId="32722"/>
    <cellStyle name="Normalny 8 3 2 3 4 3" xfId="12906"/>
    <cellStyle name="Normalny 8 3 2 3 4 3 2" xfId="26136"/>
    <cellStyle name="Normalny 8 3 2 3 4 3 2 2" xfId="52331"/>
    <cellStyle name="Normalny 8 3 2 3 4 3 3" xfId="39253"/>
    <cellStyle name="Normalny 8 3 2 3 4 4" xfId="19554"/>
    <cellStyle name="Normalny 8 3 2 3 4 4 2" xfId="45810"/>
    <cellStyle name="Normalny 8 3 2 3 4 5" xfId="32721"/>
    <cellStyle name="Normalny 8 3 2 3 5" xfId="6191"/>
    <cellStyle name="Normalny 8 3 2 3 5 2" xfId="12908"/>
    <cellStyle name="Normalny 8 3 2 3 5 2 2" xfId="26138"/>
    <cellStyle name="Normalny 8 3 2 3 5 2 2 2" xfId="52333"/>
    <cellStyle name="Normalny 8 3 2 3 5 2 3" xfId="39255"/>
    <cellStyle name="Normalny 8 3 2 3 5 3" xfId="19556"/>
    <cellStyle name="Normalny 8 3 2 3 5 3 2" xfId="45812"/>
    <cellStyle name="Normalny 8 3 2 3 5 4" xfId="32723"/>
    <cellStyle name="Normalny 8 3 2 3 6" xfId="12893"/>
    <cellStyle name="Normalny 8 3 2 3 6 2" xfId="26123"/>
    <cellStyle name="Normalny 8 3 2 3 6 2 2" xfId="52318"/>
    <cellStyle name="Normalny 8 3 2 3 6 3" xfId="39240"/>
    <cellStyle name="Normalny 8 3 2 3 7" xfId="19541"/>
    <cellStyle name="Normalny 8 3 2 3 7 2" xfId="45797"/>
    <cellStyle name="Normalny 8 3 2 3 8" xfId="32708"/>
    <cellStyle name="Normalny 8 3 2 4" xfId="6192"/>
    <cellStyle name="Normalny 8 3 2 4 2" xfId="6193"/>
    <cellStyle name="Normalny 8 3 2 4 2 2" xfId="6194"/>
    <cellStyle name="Normalny 8 3 2 4 2 2 2" xfId="6195"/>
    <cellStyle name="Normalny 8 3 2 4 2 2 2 2" xfId="12912"/>
    <cellStyle name="Normalny 8 3 2 4 2 2 2 2 2" xfId="26142"/>
    <cellStyle name="Normalny 8 3 2 4 2 2 2 2 2 2" xfId="52337"/>
    <cellStyle name="Normalny 8 3 2 4 2 2 2 2 3" xfId="39259"/>
    <cellStyle name="Normalny 8 3 2 4 2 2 2 3" xfId="19560"/>
    <cellStyle name="Normalny 8 3 2 4 2 2 2 3 2" xfId="45816"/>
    <cellStyle name="Normalny 8 3 2 4 2 2 2 4" xfId="32727"/>
    <cellStyle name="Normalny 8 3 2 4 2 2 3" xfId="12911"/>
    <cellStyle name="Normalny 8 3 2 4 2 2 3 2" xfId="26141"/>
    <cellStyle name="Normalny 8 3 2 4 2 2 3 2 2" xfId="52336"/>
    <cellStyle name="Normalny 8 3 2 4 2 2 3 3" xfId="39258"/>
    <cellStyle name="Normalny 8 3 2 4 2 2 4" xfId="19559"/>
    <cellStyle name="Normalny 8 3 2 4 2 2 4 2" xfId="45815"/>
    <cellStyle name="Normalny 8 3 2 4 2 2 5" xfId="32726"/>
    <cellStyle name="Normalny 8 3 2 4 2 3" xfId="6196"/>
    <cellStyle name="Normalny 8 3 2 4 2 3 2" xfId="12913"/>
    <cellStyle name="Normalny 8 3 2 4 2 3 2 2" xfId="26143"/>
    <cellStyle name="Normalny 8 3 2 4 2 3 2 2 2" xfId="52338"/>
    <cellStyle name="Normalny 8 3 2 4 2 3 2 3" xfId="39260"/>
    <cellStyle name="Normalny 8 3 2 4 2 3 3" xfId="19561"/>
    <cellStyle name="Normalny 8 3 2 4 2 3 3 2" xfId="45817"/>
    <cellStyle name="Normalny 8 3 2 4 2 3 4" xfId="32728"/>
    <cellStyle name="Normalny 8 3 2 4 2 4" xfId="12910"/>
    <cellStyle name="Normalny 8 3 2 4 2 4 2" xfId="26140"/>
    <cellStyle name="Normalny 8 3 2 4 2 4 2 2" xfId="52335"/>
    <cellStyle name="Normalny 8 3 2 4 2 4 3" xfId="39257"/>
    <cellStyle name="Normalny 8 3 2 4 2 5" xfId="19558"/>
    <cellStyle name="Normalny 8 3 2 4 2 5 2" xfId="45814"/>
    <cellStyle name="Normalny 8 3 2 4 2 6" xfId="32725"/>
    <cellStyle name="Normalny 8 3 2 4 3" xfId="6197"/>
    <cellStyle name="Normalny 8 3 2 4 3 2" xfId="6198"/>
    <cellStyle name="Normalny 8 3 2 4 3 2 2" xfId="12915"/>
    <cellStyle name="Normalny 8 3 2 4 3 2 2 2" xfId="26145"/>
    <cellStyle name="Normalny 8 3 2 4 3 2 2 2 2" xfId="52340"/>
    <cellStyle name="Normalny 8 3 2 4 3 2 2 3" xfId="39262"/>
    <cellStyle name="Normalny 8 3 2 4 3 2 3" xfId="19563"/>
    <cellStyle name="Normalny 8 3 2 4 3 2 3 2" xfId="45819"/>
    <cellStyle name="Normalny 8 3 2 4 3 2 4" xfId="32730"/>
    <cellStyle name="Normalny 8 3 2 4 3 3" xfId="12914"/>
    <cellStyle name="Normalny 8 3 2 4 3 3 2" xfId="26144"/>
    <cellStyle name="Normalny 8 3 2 4 3 3 2 2" xfId="52339"/>
    <cellStyle name="Normalny 8 3 2 4 3 3 3" xfId="39261"/>
    <cellStyle name="Normalny 8 3 2 4 3 4" xfId="19562"/>
    <cellStyle name="Normalny 8 3 2 4 3 4 2" xfId="45818"/>
    <cellStyle name="Normalny 8 3 2 4 3 5" xfId="32729"/>
    <cellStyle name="Normalny 8 3 2 4 4" xfId="6199"/>
    <cellStyle name="Normalny 8 3 2 4 4 2" xfId="12916"/>
    <cellStyle name="Normalny 8 3 2 4 4 2 2" xfId="26146"/>
    <cellStyle name="Normalny 8 3 2 4 4 2 2 2" xfId="52341"/>
    <cellStyle name="Normalny 8 3 2 4 4 2 3" xfId="39263"/>
    <cellStyle name="Normalny 8 3 2 4 4 3" xfId="19564"/>
    <cellStyle name="Normalny 8 3 2 4 4 3 2" xfId="45820"/>
    <cellStyle name="Normalny 8 3 2 4 4 4" xfId="32731"/>
    <cellStyle name="Normalny 8 3 2 4 5" xfId="12909"/>
    <cellStyle name="Normalny 8 3 2 4 5 2" xfId="26139"/>
    <cellStyle name="Normalny 8 3 2 4 5 2 2" xfId="52334"/>
    <cellStyle name="Normalny 8 3 2 4 5 3" xfId="39256"/>
    <cellStyle name="Normalny 8 3 2 4 6" xfId="19557"/>
    <cellStyle name="Normalny 8 3 2 4 6 2" xfId="45813"/>
    <cellStyle name="Normalny 8 3 2 4 7" xfId="32724"/>
    <cellStyle name="Normalny 8 3 2 5" xfId="6200"/>
    <cellStyle name="Normalny 8 3 2 5 2" xfId="6201"/>
    <cellStyle name="Normalny 8 3 2 5 2 2" xfId="6202"/>
    <cellStyle name="Normalny 8 3 2 5 2 2 2" xfId="12919"/>
    <cellStyle name="Normalny 8 3 2 5 2 2 2 2" xfId="26149"/>
    <cellStyle name="Normalny 8 3 2 5 2 2 2 2 2" xfId="52344"/>
    <cellStyle name="Normalny 8 3 2 5 2 2 2 3" xfId="39266"/>
    <cellStyle name="Normalny 8 3 2 5 2 2 3" xfId="19567"/>
    <cellStyle name="Normalny 8 3 2 5 2 2 3 2" xfId="45823"/>
    <cellStyle name="Normalny 8 3 2 5 2 2 4" xfId="32734"/>
    <cellStyle name="Normalny 8 3 2 5 2 3" xfId="12918"/>
    <cellStyle name="Normalny 8 3 2 5 2 3 2" xfId="26148"/>
    <cellStyle name="Normalny 8 3 2 5 2 3 2 2" xfId="52343"/>
    <cellStyle name="Normalny 8 3 2 5 2 3 3" xfId="39265"/>
    <cellStyle name="Normalny 8 3 2 5 2 4" xfId="19566"/>
    <cellStyle name="Normalny 8 3 2 5 2 4 2" xfId="45822"/>
    <cellStyle name="Normalny 8 3 2 5 2 5" xfId="32733"/>
    <cellStyle name="Normalny 8 3 2 5 3" xfId="6203"/>
    <cellStyle name="Normalny 8 3 2 5 3 2" xfId="12920"/>
    <cellStyle name="Normalny 8 3 2 5 3 2 2" xfId="26150"/>
    <cellStyle name="Normalny 8 3 2 5 3 2 2 2" xfId="52345"/>
    <cellStyle name="Normalny 8 3 2 5 3 2 3" xfId="39267"/>
    <cellStyle name="Normalny 8 3 2 5 3 3" xfId="19568"/>
    <cellStyle name="Normalny 8 3 2 5 3 3 2" xfId="45824"/>
    <cellStyle name="Normalny 8 3 2 5 3 4" xfId="32735"/>
    <cellStyle name="Normalny 8 3 2 5 4" xfId="12917"/>
    <cellStyle name="Normalny 8 3 2 5 4 2" xfId="26147"/>
    <cellStyle name="Normalny 8 3 2 5 4 2 2" xfId="52342"/>
    <cellStyle name="Normalny 8 3 2 5 4 3" xfId="39264"/>
    <cellStyle name="Normalny 8 3 2 5 5" xfId="19565"/>
    <cellStyle name="Normalny 8 3 2 5 5 2" xfId="45821"/>
    <cellStyle name="Normalny 8 3 2 5 6" xfId="32732"/>
    <cellStyle name="Normalny 8 3 2 6" xfId="6204"/>
    <cellStyle name="Normalny 8 3 2 6 2" xfId="6205"/>
    <cellStyle name="Normalny 8 3 2 6 2 2" xfId="12922"/>
    <cellStyle name="Normalny 8 3 2 6 2 2 2" xfId="26152"/>
    <cellStyle name="Normalny 8 3 2 6 2 2 2 2" xfId="52347"/>
    <cellStyle name="Normalny 8 3 2 6 2 2 3" xfId="39269"/>
    <cellStyle name="Normalny 8 3 2 6 2 3" xfId="19570"/>
    <cellStyle name="Normalny 8 3 2 6 2 3 2" xfId="45826"/>
    <cellStyle name="Normalny 8 3 2 6 2 4" xfId="32737"/>
    <cellStyle name="Normalny 8 3 2 6 3" xfId="12921"/>
    <cellStyle name="Normalny 8 3 2 6 3 2" xfId="26151"/>
    <cellStyle name="Normalny 8 3 2 6 3 2 2" xfId="52346"/>
    <cellStyle name="Normalny 8 3 2 6 3 3" xfId="39268"/>
    <cellStyle name="Normalny 8 3 2 6 4" xfId="19569"/>
    <cellStyle name="Normalny 8 3 2 6 4 2" xfId="45825"/>
    <cellStyle name="Normalny 8 3 2 6 5" xfId="32736"/>
    <cellStyle name="Normalny 8 3 2 7" xfId="6206"/>
    <cellStyle name="Normalny 8 3 2 7 2" xfId="12923"/>
    <cellStyle name="Normalny 8 3 2 7 2 2" xfId="26153"/>
    <cellStyle name="Normalny 8 3 2 7 2 2 2" xfId="52348"/>
    <cellStyle name="Normalny 8 3 2 7 2 3" xfId="39270"/>
    <cellStyle name="Normalny 8 3 2 7 3" xfId="19571"/>
    <cellStyle name="Normalny 8 3 2 7 3 2" xfId="45827"/>
    <cellStyle name="Normalny 8 3 2 7 4" xfId="32738"/>
    <cellStyle name="Normalny 8 3 2 8" xfId="12828"/>
    <cellStyle name="Normalny 8 3 2 8 2" xfId="26058"/>
    <cellStyle name="Normalny 8 3 2 8 2 2" xfId="52253"/>
    <cellStyle name="Normalny 8 3 2 8 3" xfId="39175"/>
    <cellStyle name="Normalny 8 3 2 9" xfId="19476"/>
    <cellStyle name="Normalny 8 3 2 9 2" xfId="45732"/>
    <cellStyle name="Normalny 8 3 3" xfId="6207"/>
    <cellStyle name="Normalny 8 3 3 2" xfId="6208"/>
    <cellStyle name="Normalny 8 3 3 2 2" xfId="6209"/>
    <cellStyle name="Normalny 8 3 3 2 2 2" xfId="6210"/>
    <cellStyle name="Normalny 8 3 3 2 2 2 2" xfId="6211"/>
    <cellStyle name="Normalny 8 3 3 2 2 2 2 2" xfId="6212"/>
    <cellStyle name="Normalny 8 3 3 2 2 2 2 2 2" xfId="12929"/>
    <cellStyle name="Normalny 8 3 3 2 2 2 2 2 2 2" xfId="26159"/>
    <cellStyle name="Normalny 8 3 3 2 2 2 2 2 2 2 2" xfId="52354"/>
    <cellStyle name="Normalny 8 3 3 2 2 2 2 2 2 3" xfId="39276"/>
    <cellStyle name="Normalny 8 3 3 2 2 2 2 2 3" xfId="19577"/>
    <cellStyle name="Normalny 8 3 3 2 2 2 2 2 3 2" xfId="45833"/>
    <cellStyle name="Normalny 8 3 3 2 2 2 2 2 4" xfId="32744"/>
    <cellStyle name="Normalny 8 3 3 2 2 2 2 3" xfId="12928"/>
    <cellStyle name="Normalny 8 3 3 2 2 2 2 3 2" xfId="26158"/>
    <cellStyle name="Normalny 8 3 3 2 2 2 2 3 2 2" xfId="52353"/>
    <cellStyle name="Normalny 8 3 3 2 2 2 2 3 3" xfId="39275"/>
    <cellStyle name="Normalny 8 3 3 2 2 2 2 4" xfId="19576"/>
    <cellStyle name="Normalny 8 3 3 2 2 2 2 4 2" xfId="45832"/>
    <cellStyle name="Normalny 8 3 3 2 2 2 2 5" xfId="32743"/>
    <cellStyle name="Normalny 8 3 3 2 2 2 3" xfId="6213"/>
    <cellStyle name="Normalny 8 3 3 2 2 2 3 2" xfId="12930"/>
    <cellStyle name="Normalny 8 3 3 2 2 2 3 2 2" xfId="26160"/>
    <cellStyle name="Normalny 8 3 3 2 2 2 3 2 2 2" xfId="52355"/>
    <cellStyle name="Normalny 8 3 3 2 2 2 3 2 3" xfId="39277"/>
    <cellStyle name="Normalny 8 3 3 2 2 2 3 3" xfId="19578"/>
    <cellStyle name="Normalny 8 3 3 2 2 2 3 3 2" xfId="45834"/>
    <cellStyle name="Normalny 8 3 3 2 2 2 3 4" xfId="32745"/>
    <cellStyle name="Normalny 8 3 3 2 2 2 4" xfId="12927"/>
    <cellStyle name="Normalny 8 3 3 2 2 2 4 2" xfId="26157"/>
    <cellStyle name="Normalny 8 3 3 2 2 2 4 2 2" xfId="52352"/>
    <cellStyle name="Normalny 8 3 3 2 2 2 4 3" xfId="39274"/>
    <cellStyle name="Normalny 8 3 3 2 2 2 5" xfId="19575"/>
    <cellStyle name="Normalny 8 3 3 2 2 2 5 2" xfId="45831"/>
    <cellStyle name="Normalny 8 3 3 2 2 2 6" xfId="32742"/>
    <cellStyle name="Normalny 8 3 3 2 2 3" xfId="6214"/>
    <cellStyle name="Normalny 8 3 3 2 2 3 2" xfId="6215"/>
    <cellStyle name="Normalny 8 3 3 2 2 3 2 2" xfId="12932"/>
    <cellStyle name="Normalny 8 3 3 2 2 3 2 2 2" xfId="26162"/>
    <cellStyle name="Normalny 8 3 3 2 2 3 2 2 2 2" xfId="52357"/>
    <cellStyle name="Normalny 8 3 3 2 2 3 2 2 3" xfId="39279"/>
    <cellStyle name="Normalny 8 3 3 2 2 3 2 3" xfId="19580"/>
    <cellStyle name="Normalny 8 3 3 2 2 3 2 3 2" xfId="45836"/>
    <cellStyle name="Normalny 8 3 3 2 2 3 2 4" xfId="32747"/>
    <cellStyle name="Normalny 8 3 3 2 2 3 3" xfId="12931"/>
    <cellStyle name="Normalny 8 3 3 2 2 3 3 2" xfId="26161"/>
    <cellStyle name="Normalny 8 3 3 2 2 3 3 2 2" xfId="52356"/>
    <cellStyle name="Normalny 8 3 3 2 2 3 3 3" xfId="39278"/>
    <cellStyle name="Normalny 8 3 3 2 2 3 4" xfId="19579"/>
    <cellStyle name="Normalny 8 3 3 2 2 3 4 2" xfId="45835"/>
    <cellStyle name="Normalny 8 3 3 2 2 3 5" xfId="32746"/>
    <cellStyle name="Normalny 8 3 3 2 2 4" xfId="6216"/>
    <cellStyle name="Normalny 8 3 3 2 2 4 2" xfId="12933"/>
    <cellStyle name="Normalny 8 3 3 2 2 4 2 2" xfId="26163"/>
    <cellStyle name="Normalny 8 3 3 2 2 4 2 2 2" xfId="52358"/>
    <cellStyle name="Normalny 8 3 3 2 2 4 2 3" xfId="39280"/>
    <cellStyle name="Normalny 8 3 3 2 2 4 3" xfId="19581"/>
    <cellStyle name="Normalny 8 3 3 2 2 4 3 2" xfId="45837"/>
    <cellStyle name="Normalny 8 3 3 2 2 4 4" xfId="32748"/>
    <cellStyle name="Normalny 8 3 3 2 2 5" xfId="12926"/>
    <cellStyle name="Normalny 8 3 3 2 2 5 2" xfId="26156"/>
    <cellStyle name="Normalny 8 3 3 2 2 5 2 2" xfId="52351"/>
    <cellStyle name="Normalny 8 3 3 2 2 5 3" xfId="39273"/>
    <cellStyle name="Normalny 8 3 3 2 2 6" xfId="19574"/>
    <cellStyle name="Normalny 8 3 3 2 2 6 2" xfId="45830"/>
    <cellStyle name="Normalny 8 3 3 2 2 7" xfId="32741"/>
    <cellStyle name="Normalny 8 3 3 2 3" xfId="6217"/>
    <cellStyle name="Normalny 8 3 3 2 3 2" xfId="6218"/>
    <cellStyle name="Normalny 8 3 3 2 3 2 2" xfId="6219"/>
    <cellStyle name="Normalny 8 3 3 2 3 2 2 2" xfId="12936"/>
    <cellStyle name="Normalny 8 3 3 2 3 2 2 2 2" xfId="26166"/>
    <cellStyle name="Normalny 8 3 3 2 3 2 2 2 2 2" xfId="52361"/>
    <cellStyle name="Normalny 8 3 3 2 3 2 2 2 3" xfId="39283"/>
    <cellStyle name="Normalny 8 3 3 2 3 2 2 3" xfId="19584"/>
    <cellStyle name="Normalny 8 3 3 2 3 2 2 3 2" xfId="45840"/>
    <cellStyle name="Normalny 8 3 3 2 3 2 2 4" xfId="32751"/>
    <cellStyle name="Normalny 8 3 3 2 3 2 3" xfId="12935"/>
    <cellStyle name="Normalny 8 3 3 2 3 2 3 2" xfId="26165"/>
    <cellStyle name="Normalny 8 3 3 2 3 2 3 2 2" xfId="52360"/>
    <cellStyle name="Normalny 8 3 3 2 3 2 3 3" xfId="39282"/>
    <cellStyle name="Normalny 8 3 3 2 3 2 4" xfId="19583"/>
    <cellStyle name="Normalny 8 3 3 2 3 2 4 2" xfId="45839"/>
    <cellStyle name="Normalny 8 3 3 2 3 2 5" xfId="32750"/>
    <cellStyle name="Normalny 8 3 3 2 3 3" xfId="6220"/>
    <cellStyle name="Normalny 8 3 3 2 3 3 2" xfId="12937"/>
    <cellStyle name="Normalny 8 3 3 2 3 3 2 2" xfId="26167"/>
    <cellStyle name="Normalny 8 3 3 2 3 3 2 2 2" xfId="52362"/>
    <cellStyle name="Normalny 8 3 3 2 3 3 2 3" xfId="39284"/>
    <cellStyle name="Normalny 8 3 3 2 3 3 3" xfId="19585"/>
    <cellStyle name="Normalny 8 3 3 2 3 3 3 2" xfId="45841"/>
    <cellStyle name="Normalny 8 3 3 2 3 3 4" xfId="32752"/>
    <cellStyle name="Normalny 8 3 3 2 3 4" xfId="12934"/>
    <cellStyle name="Normalny 8 3 3 2 3 4 2" xfId="26164"/>
    <cellStyle name="Normalny 8 3 3 2 3 4 2 2" xfId="52359"/>
    <cellStyle name="Normalny 8 3 3 2 3 4 3" xfId="39281"/>
    <cellStyle name="Normalny 8 3 3 2 3 5" xfId="19582"/>
    <cellStyle name="Normalny 8 3 3 2 3 5 2" xfId="45838"/>
    <cellStyle name="Normalny 8 3 3 2 3 6" xfId="32749"/>
    <cellStyle name="Normalny 8 3 3 2 4" xfId="6221"/>
    <cellStyle name="Normalny 8 3 3 2 4 2" xfId="6222"/>
    <cellStyle name="Normalny 8 3 3 2 4 2 2" xfId="12939"/>
    <cellStyle name="Normalny 8 3 3 2 4 2 2 2" xfId="26169"/>
    <cellStyle name="Normalny 8 3 3 2 4 2 2 2 2" xfId="52364"/>
    <cellStyle name="Normalny 8 3 3 2 4 2 2 3" xfId="39286"/>
    <cellStyle name="Normalny 8 3 3 2 4 2 3" xfId="19587"/>
    <cellStyle name="Normalny 8 3 3 2 4 2 3 2" xfId="45843"/>
    <cellStyle name="Normalny 8 3 3 2 4 2 4" xfId="32754"/>
    <cellStyle name="Normalny 8 3 3 2 4 3" xfId="12938"/>
    <cellStyle name="Normalny 8 3 3 2 4 3 2" xfId="26168"/>
    <cellStyle name="Normalny 8 3 3 2 4 3 2 2" xfId="52363"/>
    <cellStyle name="Normalny 8 3 3 2 4 3 3" xfId="39285"/>
    <cellStyle name="Normalny 8 3 3 2 4 4" xfId="19586"/>
    <cellStyle name="Normalny 8 3 3 2 4 4 2" xfId="45842"/>
    <cellStyle name="Normalny 8 3 3 2 4 5" xfId="32753"/>
    <cellStyle name="Normalny 8 3 3 2 5" xfId="6223"/>
    <cellStyle name="Normalny 8 3 3 2 5 2" xfId="12940"/>
    <cellStyle name="Normalny 8 3 3 2 5 2 2" xfId="26170"/>
    <cellStyle name="Normalny 8 3 3 2 5 2 2 2" xfId="52365"/>
    <cellStyle name="Normalny 8 3 3 2 5 2 3" xfId="39287"/>
    <cellStyle name="Normalny 8 3 3 2 5 3" xfId="19588"/>
    <cellStyle name="Normalny 8 3 3 2 5 3 2" xfId="45844"/>
    <cellStyle name="Normalny 8 3 3 2 5 4" xfId="32755"/>
    <cellStyle name="Normalny 8 3 3 2 6" xfId="12925"/>
    <cellStyle name="Normalny 8 3 3 2 6 2" xfId="26155"/>
    <cellStyle name="Normalny 8 3 3 2 6 2 2" xfId="52350"/>
    <cellStyle name="Normalny 8 3 3 2 6 3" xfId="39272"/>
    <cellStyle name="Normalny 8 3 3 2 7" xfId="19573"/>
    <cellStyle name="Normalny 8 3 3 2 7 2" xfId="45829"/>
    <cellStyle name="Normalny 8 3 3 2 8" xfId="32740"/>
    <cellStyle name="Normalny 8 3 3 3" xfId="6224"/>
    <cellStyle name="Normalny 8 3 3 3 2" xfId="6225"/>
    <cellStyle name="Normalny 8 3 3 3 2 2" xfId="6226"/>
    <cellStyle name="Normalny 8 3 3 3 2 2 2" xfId="6227"/>
    <cellStyle name="Normalny 8 3 3 3 2 2 2 2" xfId="12944"/>
    <cellStyle name="Normalny 8 3 3 3 2 2 2 2 2" xfId="26174"/>
    <cellStyle name="Normalny 8 3 3 3 2 2 2 2 2 2" xfId="52369"/>
    <cellStyle name="Normalny 8 3 3 3 2 2 2 2 3" xfId="39291"/>
    <cellStyle name="Normalny 8 3 3 3 2 2 2 3" xfId="19592"/>
    <cellStyle name="Normalny 8 3 3 3 2 2 2 3 2" xfId="45848"/>
    <cellStyle name="Normalny 8 3 3 3 2 2 2 4" xfId="32759"/>
    <cellStyle name="Normalny 8 3 3 3 2 2 3" xfId="12943"/>
    <cellStyle name="Normalny 8 3 3 3 2 2 3 2" xfId="26173"/>
    <cellStyle name="Normalny 8 3 3 3 2 2 3 2 2" xfId="52368"/>
    <cellStyle name="Normalny 8 3 3 3 2 2 3 3" xfId="39290"/>
    <cellStyle name="Normalny 8 3 3 3 2 2 4" xfId="19591"/>
    <cellStyle name="Normalny 8 3 3 3 2 2 4 2" xfId="45847"/>
    <cellStyle name="Normalny 8 3 3 3 2 2 5" xfId="32758"/>
    <cellStyle name="Normalny 8 3 3 3 2 3" xfId="6228"/>
    <cellStyle name="Normalny 8 3 3 3 2 3 2" xfId="12945"/>
    <cellStyle name="Normalny 8 3 3 3 2 3 2 2" xfId="26175"/>
    <cellStyle name="Normalny 8 3 3 3 2 3 2 2 2" xfId="52370"/>
    <cellStyle name="Normalny 8 3 3 3 2 3 2 3" xfId="39292"/>
    <cellStyle name="Normalny 8 3 3 3 2 3 3" xfId="19593"/>
    <cellStyle name="Normalny 8 3 3 3 2 3 3 2" xfId="45849"/>
    <cellStyle name="Normalny 8 3 3 3 2 3 4" xfId="32760"/>
    <cellStyle name="Normalny 8 3 3 3 2 4" xfId="12942"/>
    <cellStyle name="Normalny 8 3 3 3 2 4 2" xfId="26172"/>
    <cellStyle name="Normalny 8 3 3 3 2 4 2 2" xfId="52367"/>
    <cellStyle name="Normalny 8 3 3 3 2 4 3" xfId="39289"/>
    <cellStyle name="Normalny 8 3 3 3 2 5" xfId="19590"/>
    <cellStyle name="Normalny 8 3 3 3 2 5 2" xfId="45846"/>
    <cellStyle name="Normalny 8 3 3 3 2 6" xfId="32757"/>
    <cellStyle name="Normalny 8 3 3 3 3" xfId="6229"/>
    <cellStyle name="Normalny 8 3 3 3 3 2" xfId="6230"/>
    <cellStyle name="Normalny 8 3 3 3 3 2 2" xfId="12947"/>
    <cellStyle name="Normalny 8 3 3 3 3 2 2 2" xfId="26177"/>
    <cellStyle name="Normalny 8 3 3 3 3 2 2 2 2" xfId="52372"/>
    <cellStyle name="Normalny 8 3 3 3 3 2 2 3" xfId="39294"/>
    <cellStyle name="Normalny 8 3 3 3 3 2 3" xfId="19595"/>
    <cellStyle name="Normalny 8 3 3 3 3 2 3 2" xfId="45851"/>
    <cellStyle name="Normalny 8 3 3 3 3 2 4" xfId="32762"/>
    <cellStyle name="Normalny 8 3 3 3 3 3" xfId="12946"/>
    <cellStyle name="Normalny 8 3 3 3 3 3 2" xfId="26176"/>
    <cellStyle name="Normalny 8 3 3 3 3 3 2 2" xfId="52371"/>
    <cellStyle name="Normalny 8 3 3 3 3 3 3" xfId="39293"/>
    <cellStyle name="Normalny 8 3 3 3 3 4" xfId="19594"/>
    <cellStyle name="Normalny 8 3 3 3 3 4 2" xfId="45850"/>
    <cellStyle name="Normalny 8 3 3 3 3 5" xfId="32761"/>
    <cellStyle name="Normalny 8 3 3 3 4" xfId="6231"/>
    <cellStyle name="Normalny 8 3 3 3 4 2" xfId="12948"/>
    <cellStyle name="Normalny 8 3 3 3 4 2 2" xfId="26178"/>
    <cellStyle name="Normalny 8 3 3 3 4 2 2 2" xfId="52373"/>
    <cellStyle name="Normalny 8 3 3 3 4 2 3" xfId="39295"/>
    <cellStyle name="Normalny 8 3 3 3 4 3" xfId="19596"/>
    <cellStyle name="Normalny 8 3 3 3 4 3 2" xfId="45852"/>
    <cellStyle name="Normalny 8 3 3 3 4 4" xfId="32763"/>
    <cellStyle name="Normalny 8 3 3 3 5" xfId="12941"/>
    <cellStyle name="Normalny 8 3 3 3 5 2" xfId="26171"/>
    <cellStyle name="Normalny 8 3 3 3 5 2 2" xfId="52366"/>
    <cellStyle name="Normalny 8 3 3 3 5 3" xfId="39288"/>
    <cellStyle name="Normalny 8 3 3 3 6" xfId="19589"/>
    <cellStyle name="Normalny 8 3 3 3 6 2" xfId="45845"/>
    <cellStyle name="Normalny 8 3 3 3 7" xfId="32756"/>
    <cellStyle name="Normalny 8 3 3 4" xfId="6232"/>
    <cellStyle name="Normalny 8 3 3 4 2" xfId="6233"/>
    <cellStyle name="Normalny 8 3 3 4 2 2" xfId="6234"/>
    <cellStyle name="Normalny 8 3 3 4 2 2 2" xfId="12951"/>
    <cellStyle name="Normalny 8 3 3 4 2 2 2 2" xfId="26181"/>
    <cellStyle name="Normalny 8 3 3 4 2 2 2 2 2" xfId="52376"/>
    <cellStyle name="Normalny 8 3 3 4 2 2 2 3" xfId="39298"/>
    <cellStyle name="Normalny 8 3 3 4 2 2 3" xfId="19599"/>
    <cellStyle name="Normalny 8 3 3 4 2 2 3 2" xfId="45855"/>
    <cellStyle name="Normalny 8 3 3 4 2 2 4" xfId="32766"/>
    <cellStyle name="Normalny 8 3 3 4 2 3" xfId="12950"/>
    <cellStyle name="Normalny 8 3 3 4 2 3 2" xfId="26180"/>
    <cellStyle name="Normalny 8 3 3 4 2 3 2 2" xfId="52375"/>
    <cellStyle name="Normalny 8 3 3 4 2 3 3" xfId="39297"/>
    <cellStyle name="Normalny 8 3 3 4 2 4" xfId="19598"/>
    <cellStyle name="Normalny 8 3 3 4 2 4 2" xfId="45854"/>
    <cellStyle name="Normalny 8 3 3 4 2 5" xfId="32765"/>
    <cellStyle name="Normalny 8 3 3 4 3" xfId="6235"/>
    <cellStyle name="Normalny 8 3 3 4 3 2" xfId="12952"/>
    <cellStyle name="Normalny 8 3 3 4 3 2 2" xfId="26182"/>
    <cellStyle name="Normalny 8 3 3 4 3 2 2 2" xfId="52377"/>
    <cellStyle name="Normalny 8 3 3 4 3 2 3" xfId="39299"/>
    <cellStyle name="Normalny 8 3 3 4 3 3" xfId="19600"/>
    <cellStyle name="Normalny 8 3 3 4 3 3 2" xfId="45856"/>
    <cellStyle name="Normalny 8 3 3 4 3 4" xfId="32767"/>
    <cellStyle name="Normalny 8 3 3 4 4" xfId="12949"/>
    <cellStyle name="Normalny 8 3 3 4 4 2" xfId="26179"/>
    <cellStyle name="Normalny 8 3 3 4 4 2 2" xfId="52374"/>
    <cellStyle name="Normalny 8 3 3 4 4 3" xfId="39296"/>
    <cellStyle name="Normalny 8 3 3 4 5" xfId="19597"/>
    <cellStyle name="Normalny 8 3 3 4 5 2" xfId="45853"/>
    <cellStyle name="Normalny 8 3 3 4 6" xfId="32764"/>
    <cellStyle name="Normalny 8 3 3 5" xfId="6236"/>
    <cellStyle name="Normalny 8 3 3 5 2" xfId="6237"/>
    <cellStyle name="Normalny 8 3 3 5 2 2" xfId="12954"/>
    <cellStyle name="Normalny 8 3 3 5 2 2 2" xfId="26184"/>
    <cellStyle name="Normalny 8 3 3 5 2 2 2 2" xfId="52379"/>
    <cellStyle name="Normalny 8 3 3 5 2 2 3" xfId="39301"/>
    <cellStyle name="Normalny 8 3 3 5 2 3" xfId="19602"/>
    <cellStyle name="Normalny 8 3 3 5 2 3 2" xfId="45858"/>
    <cellStyle name="Normalny 8 3 3 5 2 4" xfId="32769"/>
    <cellStyle name="Normalny 8 3 3 5 3" xfId="12953"/>
    <cellStyle name="Normalny 8 3 3 5 3 2" xfId="26183"/>
    <cellStyle name="Normalny 8 3 3 5 3 2 2" xfId="52378"/>
    <cellStyle name="Normalny 8 3 3 5 3 3" xfId="39300"/>
    <cellStyle name="Normalny 8 3 3 5 4" xfId="19601"/>
    <cellStyle name="Normalny 8 3 3 5 4 2" xfId="45857"/>
    <cellStyle name="Normalny 8 3 3 5 5" xfId="32768"/>
    <cellStyle name="Normalny 8 3 3 6" xfId="6238"/>
    <cellStyle name="Normalny 8 3 3 6 2" xfId="12955"/>
    <cellStyle name="Normalny 8 3 3 6 2 2" xfId="26185"/>
    <cellStyle name="Normalny 8 3 3 6 2 2 2" xfId="52380"/>
    <cellStyle name="Normalny 8 3 3 6 2 3" xfId="39302"/>
    <cellStyle name="Normalny 8 3 3 6 3" xfId="19603"/>
    <cellStyle name="Normalny 8 3 3 6 3 2" xfId="45859"/>
    <cellStyle name="Normalny 8 3 3 6 4" xfId="32770"/>
    <cellStyle name="Normalny 8 3 3 7" xfId="12924"/>
    <cellStyle name="Normalny 8 3 3 7 2" xfId="26154"/>
    <cellStyle name="Normalny 8 3 3 7 2 2" xfId="52349"/>
    <cellStyle name="Normalny 8 3 3 7 3" xfId="39271"/>
    <cellStyle name="Normalny 8 3 3 8" xfId="19572"/>
    <cellStyle name="Normalny 8 3 3 8 2" xfId="45828"/>
    <cellStyle name="Normalny 8 3 3 9" xfId="32739"/>
    <cellStyle name="Normalny 8 3 4" xfId="6239"/>
    <cellStyle name="Normalny 8 3 4 2" xfId="6240"/>
    <cellStyle name="Normalny 8 3 4 2 2" xfId="6241"/>
    <cellStyle name="Normalny 8 3 4 2 2 2" xfId="6242"/>
    <cellStyle name="Normalny 8 3 4 2 2 2 2" xfId="6243"/>
    <cellStyle name="Normalny 8 3 4 2 2 2 2 2" xfId="12960"/>
    <cellStyle name="Normalny 8 3 4 2 2 2 2 2 2" xfId="26190"/>
    <cellStyle name="Normalny 8 3 4 2 2 2 2 2 2 2" xfId="52385"/>
    <cellStyle name="Normalny 8 3 4 2 2 2 2 2 3" xfId="39307"/>
    <cellStyle name="Normalny 8 3 4 2 2 2 2 3" xfId="19608"/>
    <cellStyle name="Normalny 8 3 4 2 2 2 2 3 2" xfId="45864"/>
    <cellStyle name="Normalny 8 3 4 2 2 2 2 4" xfId="32775"/>
    <cellStyle name="Normalny 8 3 4 2 2 2 3" xfId="12959"/>
    <cellStyle name="Normalny 8 3 4 2 2 2 3 2" xfId="26189"/>
    <cellStyle name="Normalny 8 3 4 2 2 2 3 2 2" xfId="52384"/>
    <cellStyle name="Normalny 8 3 4 2 2 2 3 3" xfId="39306"/>
    <cellStyle name="Normalny 8 3 4 2 2 2 4" xfId="19607"/>
    <cellStyle name="Normalny 8 3 4 2 2 2 4 2" xfId="45863"/>
    <cellStyle name="Normalny 8 3 4 2 2 2 5" xfId="32774"/>
    <cellStyle name="Normalny 8 3 4 2 2 3" xfId="6244"/>
    <cellStyle name="Normalny 8 3 4 2 2 3 2" xfId="12961"/>
    <cellStyle name="Normalny 8 3 4 2 2 3 2 2" xfId="26191"/>
    <cellStyle name="Normalny 8 3 4 2 2 3 2 2 2" xfId="52386"/>
    <cellStyle name="Normalny 8 3 4 2 2 3 2 3" xfId="39308"/>
    <cellStyle name="Normalny 8 3 4 2 2 3 3" xfId="19609"/>
    <cellStyle name="Normalny 8 3 4 2 2 3 3 2" xfId="45865"/>
    <cellStyle name="Normalny 8 3 4 2 2 3 4" xfId="32776"/>
    <cellStyle name="Normalny 8 3 4 2 2 4" xfId="12958"/>
    <cellStyle name="Normalny 8 3 4 2 2 4 2" xfId="26188"/>
    <cellStyle name="Normalny 8 3 4 2 2 4 2 2" xfId="52383"/>
    <cellStyle name="Normalny 8 3 4 2 2 4 3" xfId="39305"/>
    <cellStyle name="Normalny 8 3 4 2 2 5" xfId="19606"/>
    <cellStyle name="Normalny 8 3 4 2 2 5 2" xfId="45862"/>
    <cellStyle name="Normalny 8 3 4 2 2 6" xfId="32773"/>
    <cellStyle name="Normalny 8 3 4 2 3" xfId="6245"/>
    <cellStyle name="Normalny 8 3 4 2 3 2" xfId="6246"/>
    <cellStyle name="Normalny 8 3 4 2 3 2 2" xfId="12963"/>
    <cellStyle name="Normalny 8 3 4 2 3 2 2 2" xfId="26193"/>
    <cellStyle name="Normalny 8 3 4 2 3 2 2 2 2" xfId="52388"/>
    <cellStyle name="Normalny 8 3 4 2 3 2 2 3" xfId="39310"/>
    <cellStyle name="Normalny 8 3 4 2 3 2 3" xfId="19611"/>
    <cellStyle name="Normalny 8 3 4 2 3 2 3 2" xfId="45867"/>
    <cellStyle name="Normalny 8 3 4 2 3 2 4" xfId="32778"/>
    <cellStyle name="Normalny 8 3 4 2 3 3" xfId="12962"/>
    <cellStyle name="Normalny 8 3 4 2 3 3 2" xfId="26192"/>
    <cellStyle name="Normalny 8 3 4 2 3 3 2 2" xfId="52387"/>
    <cellStyle name="Normalny 8 3 4 2 3 3 3" xfId="39309"/>
    <cellStyle name="Normalny 8 3 4 2 3 4" xfId="19610"/>
    <cellStyle name="Normalny 8 3 4 2 3 4 2" xfId="45866"/>
    <cellStyle name="Normalny 8 3 4 2 3 5" xfId="32777"/>
    <cellStyle name="Normalny 8 3 4 2 4" xfId="6247"/>
    <cellStyle name="Normalny 8 3 4 2 4 2" xfId="12964"/>
    <cellStyle name="Normalny 8 3 4 2 4 2 2" xfId="26194"/>
    <cellStyle name="Normalny 8 3 4 2 4 2 2 2" xfId="52389"/>
    <cellStyle name="Normalny 8 3 4 2 4 2 3" xfId="39311"/>
    <cellStyle name="Normalny 8 3 4 2 4 3" xfId="19612"/>
    <cellStyle name="Normalny 8 3 4 2 4 3 2" xfId="45868"/>
    <cellStyle name="Normalny 8 3 4 2 4 4" xfId="32779"/>
    <cellStyle name="Normalny 8 3 4 2 5" xfId="12957"/>
    <cellStyle name="Normalny 8 3 4 2 5 2" xfId="26187"/>
    <cellStyle name="Normalny 8 3 4 2 5 2 2" xfId="52382"/>
    <cellStyle name="Normalny 8 3 4 2 5 3" xfId="39304"/>
    <cellStyle name="Normalny 8 3 4 2 6" xfId="19605"/>
    <cellStyle name="Normalny 8 3 4 2 6 2" xfId="45861"/>
    <cellStyle name="Normalny 8 3 4 2 7" xfId="32772"/>
    <cellStyle name="Normalny 8 3 4 3" xfId="6248"/>
    <cellStyle name="Normalny 8 3 4 3 2" xfId="6249"/>
    <cellStyle name="Normalny 8 3 4 3 2 2" xfId="6250"/>
    <cellStyle name="Normalny 8 3 4 3 2 2 2" xfId="12967"/>
    <cellStyle name="Normalny 8 3 4 3 2 2 2 2" xfId="26197"/>
    <cellStyle name="Normalny 8 3 4 3 2 2 2 2 2" xfId="52392"/>
    <cellStyle name="Normalny 8 3 4 3 2 2 2 3" xfId="39314"/>
    <cellStyle name="Normalny 8 3 4 3 2 2 3" xfId="19615"/>
    <cellStyle name="Normalny 8 3 4 3 2 2 3 2" xfId="45871"/>
    <cellStyle name="Normalny 8 3 4 3 2 2 4" xfId="32782"/>
    <cellStyle name="Normalny 8 3 4 3 2 3" xfId="12966"/>
    <cellStyle name="Normalny 8 3 4 3 2 3 2" xfId="26196"/>
    <cellStyle name="Normalny 8 3 4 3 2 3 2 2" xfId="52391"/>
    <cellStyle name="Normalny 8 3 4 3 2 3 3" xfId="39313"/>
    <cellStyle name="Normalny 8 3 4 3 2 4" xfId="19614"/>
    <cellStyle name="Normalny 8 3 4 3 2 4 2" xfId="45870"/>
    <cellStyle name="Normalny 8 3 4 3 2 5" xfId="32781"/>
    <cellStyle name="Normalny 8 3 4 3 3" xfId="6251"/>
    <cellStyle name="Normalny 8 3 4 3 3 2" xfId="12968"/>
    <cellStyle name="Normalny 8 3 4 3 3 2 2" xfId="26198"/>
    <cellStyle name="Normalny 8 3 4 3 3 2 2 2" xfId="52393"/>
    <cellStyle name="Normalny 8 3 4 3 3 2 3" xfId="39315"/>
    <cellStyle name="Normalny 8 3 4 3 3 3" xfId="19616"/>
    <cellStyle name="Normalny 8 3 4 3 3 3 2" xfId="45872"/>
    <cellStyle name="Normalny 8 3 4 3 3 4" xfId="32783"/>
    <cellStyle name="Normalny 8 3 4 3 4" xfId="12965"/>
    <cellStyle name="Normalny 8 3 4 3 4 2" xfId="26195"/>
    <cellStyle name="Normalny 8 3 4 3 4 2 2" xfId="52390"/>
    <cellStyle name="Normalny 8 3 4 3 4 3" xfId="39312"/>
    <cellStyle name="Normalny 8 3 4 3 5" xfId="19613"/>
    <cellStyle name="Normalny 8 3 4 3 5 2" xfId="45869"/>
    <cellStyle name="Normalny 8 3 4 3 6" xfId="32780"/>
    <cellStyle name="Normalny 8 3 4 4" xfId="6252"/>
    <cellStyle name="Normalny 8 3 4 4 2" xfId="6253"/>
    <cellStyle name="Normalny 8 3 4 4 2 2" xfId="12970"/>
    <cellStyle name="Normalny 8 3 4 4 2 2 2" xfId="26200"/>
    <cellStyle name="Normalny 8 3 4 4 2 2 2 2" xfId="52395"/>
    <cellStyle name="Normalny 8 3 4 4 2 2 3" xfId="39317"/>
    <cellStyle name="Normalny 8 3 4 4 2 3" xfId="19618"/>
    <cellStyle name="Normalny 8 3 4 4 2 3 2" xfId="45874"/>
    <cellStyle name="Normalny 8 3 4 4 2 4" xfId="32785"/>
    <cellStyle name="Normalny 8 3 4 4 3" xfId="12969"/>
    <cellStyle name="Normalny 8 3 4 4 3 2" xfId="26199"/>
    <cellStyle name="Normalny 8 3 4 4 3 2 2" xfId="52394"/>
    <cellStyle name="Normalny 8 3 4 4 3 3" xfId="39316"/>
    <cellStyle name="Normalny 8 3 4 4 4" xfId="19617"/>
    <cellStyle name="Normalny 8 3 4 4 4 2" xfId="45873"/>
    <cellStyle name="Normalny 8 3 4 4 5" xfId="32784"/>
    <cellStyle name="Normalny 8 3 4 5" xfId="6254"/>
    <cellStyle name="Normalny 8 3 4 5 2" xfId="12971"/>
    <cellStyle name="Normalny 8 3 4 5 2 2" xfId="26201"/>
    <cellStyle name="Normalny 8 3 4 5 2 2 2" xfId="52396"/>
    <cellStyle name="Normalny 8 3 4 5 2 3" xfId="39318"/>
    <cellStyle name="Normalny 8 3 4 5 3" xfId="19619"/>
    <cellStyle name="Normalny 8 3 4 5 3 2" xfId="45875"/>
    <cellStyle name="Normalny 8 3 4 5 4" xfId="32786"/>
    <cellStyle name="Normalny 8 3 4 6" xfId="12956"/>
    <cellStyle name="Normalny 8 3 4 6 2" xfId="26186"/>
    <cellStyle name="Normalny 8 3 4 6 2 2" xfId="52381"/>
    <cellStyle name="Normalny 8 3 4 6 3" xfId="39303"/>
    <cellStyle name="Normalny 8 3 4 7" xfId="19604"/>
    <cellStyle name="Normalny 8 3 4 7 2" xfId="45860"/>
    <cellStyle name="Normalny 8 3 4 8" xfId="32771"/>
    <cellStyle name="Normalny 8 3 5" xfId="6255"/>
    <cellStyle name="Normalny 8 3 5 2" xfId="6256"/>
    <cellStyle name="Normalny 8 3 5 2 2" xfId="6257"/>
    <cellStyle name="Normalny 8 3 5 2 2 2" xfId="6258"/>
    <cellStyle name="Normalny 8 3 5 2 2 2 2" xfId="12975"/>
    <cellStyle name="Normalny 8 3 5 2 2 2 2 2" xfId="26205"/>
    <cellStyle name="Normalny 8 3 5 2 2 2 2 2 2" xfId="52400"/>
    <cellStyle name="Normalny 8 3 5 2 2 2 2 3" xfId="39322"/>
    <cellStyle name="Normalny 8 3 5 2 2 2 3" xfId="19623"/>
    <cellStyle name="Normalny 8 3 5 2 2 2 3 2" xfId="45879"/>
    <cellStyle name="Normalny 8 3 5 2 2 2 4" xfId="32790"/>
    <cellStyle name="Normalny 8 3 5 2 2 3" xfId="12974"/>
    <cellStyle name="Normalny 8 3 5 2 2 3 2" xfId="26204"/>
    <cellStyle name="Normalny 8 3 5 2 2 3 2 2" xfId="52399"/>
    <cellStyle name="Normalny 8 3 5 2 2 3 3" xfId="39321"/>
    <cellStyle name="Normalny 8 3 5 2 2 4" xfId="19622"/>
    <cellStyle name="Normalny 8 3 5 2 2 4 2" xfId="45878"/>
    <cellStyle name="Normalny 8 3 5 2 2 5" xfId="32789"/>
    <cellStyle name="Normalny 8 3 5 2 3" xfId="6259"/>
    <cellStyle name="Normalny 8 3 5 2 3 2" xfId="12976"/>
    <cellStyle name="Normalny 8 3 5 2 3 2 2" xfId="26206"/>
    <cellStyle name="Normalny 8 3 5 2 3 2 2 2" xfId="52401"/>
    <cellStyle name="Normalny 8 3 5 2 3 2 3" xfId="39323"/>
    <cellStyle name="Normalny 8 3 5 2 3 3" xfId="19624"/>
    <cellStyle name="Normalny 8 3 5 2 3 3 2" xfId="45880"/>
    <cellStyle name="Normalny 8 3 5 2 3 4" xfId="32791"/>
    <cellStyle name="Normalny 8 3 5 2 4" xfId="12973"/>
    <cellStyle name="Normalny 8 3 5 2 4 2" xfId="26203"/>
    <cellStyle name="Normalny 8 3 5 2 4 2 2" xfId="52398"/>
    <cellStyle name="Normalny 8 3 5 2 4 3" xfId="39320"/>
    <cellStyle name="Normalny 8 3 5 2 5" xfId="19621"/>
    <cellStyle name="Normalny 8 3 5 2 5 2" xfId="45877"/>
    <cellStyle name="Normalny 8 3 5 2 6" xfId="32788"/>
    <cellStyle name="Normalny 8 3 5 3" xfId="6260"/>
    <cellStyle name="Normalny 8 3 5 3 2" xfId="6261"/>
    <cellStyle name="Normalny 8 3 5 3 2 2" xfId="12978"/>
    <cellStyle name="Normalny 8 3 5 3 2 2 2" xfId="26208"/>
    <cellStyle name="Normalny 8 3 5 3 2 2 2 2" xfId="52403"/>
    <cellStyle name="Normalny 8 3 5 3 2 2 3" xfId="39325"/>
    <cellStyle name="Normalny 8 3 5 3 2 3" xfId="19626"/>
    <cellStyle name="Normalny 8 3 5 3 2 3 2" xfId="45882"/>
    <cellStyle name="Normalny 8 3 5 3 2 4" xfId="32793"/>
    <cellStyle name="Normalny 8 3 5 3 3" xfId="12977"/>
    <cellStyle name="Normalny 8 3 5 3 3 2" xfId="26207"/>
    <cellStyle name="Normalny 8 3 5 3 3 2 2" xfId="52402"/>
    <cellStyle name="Normalny 8 3 5 3 3 3" xfId="39324"/>
    <cellStyle name="Normalny 8 3 5 3 4" xfId="19625"/>
    <cellStyle name="Normalny 8 3 5 3 4 2" xfId="45881"/>
    <cellStyle name="Normalny 8 3 5 3 5" xfId="32792"/>
    <cellStyle name="Normalny 8 3 5 4" xfId="6262"/>
    <cellStyle name="Normalny 8 3 5 4 2" xfId="12979"/>
    <cellStyle name="Normalny 8 3 5 4 2 2" xfId="26209"/>
    <cellStyle name="Normalny 8 3 5 4 2 2 2" xfId="52404"/>
    <cellStyle name="Normalny 8 3 5 4 2 3" xfId="39326"/>
    <cellStyle name="Normalny 8 3 5 4 3" xfId="19627"/>
    <cellStyle name="Normalny 8 3 5 4 3 2" xfId="45883"/>
    <cellStyle name="Normalny 8 3 5 4 4" xfId="32794"/>
    <cellStyle name="Normalny 8 3 5 5" xfId="12972"/>
    <cellStyle name="Normalny 8 3 5 5 2" xfId="26202"/>
    <cellStyle name="Normalny 8 3 5 5 2 2" xfId="52397"/>
    <cellStyle name="Normalny 8 3 5 5 3" xfId="39319"/>
    <cellStyle name="Normalny 8 3 5 6" xfId="19620"/>
    <cellStyle name="Normalny 8 3 5 6 2" xfId="45876"/>
    <cellStyle name="Normalny 8 3 5 7" xfId="32787"/>
    <cellStyle name="Normalny 8 3 6" xfId="6263"/>
    <cellStyle name="Normalny 8 3 6 2" xfId="6264"/>
    <cellStyle name="Normalny 8 3 6 2 2" xfId="6265"/>
    <cellStyle name="Normalny 8 3 6 2 2 2" xfId="12982"/>
    <cellStyle name="Normalny 8 3 6 2 2 2 2" xfId="26212"/>
    <cellStyle name="Normalny 8 3 6 2 2 2 2 2" xfId="52407"/>
    <cellStyle name="Normalny 8 3 6 2 2 2 3" xfId="39329"/>
    <cellStyle name="Normalny 8 3 6 2 2 3" xfId="19630"/>
    <cellStyle name="Normalny 8 3 6 2 2 3 2" xfId="45886"/>
    <cellStyle name="Normalny 8 3 6 2 2 4" xfId="32797"/>
    <cellStyle name="Normalny 8 3 6 2 3" xfId="12981"/>
    <cellStyle name="Normalny 8 3 6 2 3 2" xfId="26211"/>
    <cellStyle name="Normalny 8 3 6 2 3 2 2" xfId="52406"/>
    <cellStyle name="Normalny 8 3 6 2 3 3" xfId="39328"/>
    <cellStyle name="Normalny 8 3 6 2 4" xfId="19629"/>
    <cellStyle name="Normalny 8 3 6 2 4 2" xfId="45885"/>
    <cellStyle name="Normalny 8 3 6 2 5" xfId="32796"/>
    <cellStyle name="Normalny 8 3 6 3" xfId="6266"/>
    <cellStyle name="Normalny 8 3 6 3 2" xfId="12983"/>
    <cellStyle name="Normalny 8 3 6 3 2 2" xfId="26213"/>
    <cellStyle name="Normalny 8 3 6 3 2 2 2" xfId="52408"/>
    <cellStyle name="Normalny 8 3 6 3 2 3" xfId="39330"/>
    <cellStyle name="Normalny 8 3 6 3 3" xfId="19631"/>
    <cellStyle name="Normalny 8 3 6 3 3 2" xfId="45887"/>
    <cellStyle name="Normalny 8 3 6 3 4" xfId="32798"/>
    <cellStyle name="Normalny 8 3 6 4" xfId="12980"/>
    <cellStyle name="Normalny 8 3 6 4 2" xfId="26210"/>
    <cellStyle name="Normalny 8 3 6 4 2 2" xfId="52405"/>
    <cellStyle name="Normalny 8 3 6 4 3" xfId="39327"/>
    <cellStyle name="Normalny 8 3 6 5" xfId="19628"/>
    <cellStyle name="Normalny 8 3 6 5 2" xfId="45884"/>
    <cellStyle name="Normalny 8 3 6 6" xfId="32795"/>
    <cellStyle name="Normalny 8 3 7" xfId="6267"/>
    <cellStyle name="Normalny 8 3 7 2" xfId="6268"/>
    <cellStyle name="Normalny 8 3 7 2 2" xfId="12985"/>
    <cellStyle name="Normalny 8 3 7 2 2 2" xfId="26215"/>
    <cellStyle name="Normalny 8 3 7 2 2 2 2" xfId="52410"/>
    <cellStyle name="Normalny 8 3 7 2 2 3" xfId="39332"/>
    <cellStyle name="Normalny 8 3 7 2 3" xfId="19633"/>
    <cellStyle name="Normalny 8 3 7 2 3 2" xfId="45889"/>
    <cellStyle name="Normalny 8 3 7 2 4" xfId="32800"/>
    <cellStyle name="Normalny 8 3 7 3" xfId="12984"/>
    <cellStyle name="Normalny 8 3 7 3 2" xfId="26214"/>
    <cellStyle name="Normalny 8 3 7 3 2 2" xfId="52409"/>
    <cellStyle name="Normalny 8 3 7 3 3" xfId="39331"/>
    <cellStyle name="Normalny 8 3 7 4" xfId="19632"/>
    <cellStyle name="Normalny 8 3 7 4 2" xfId="45888"/>
    <cellStyle name="Normalny 8 3 7 5" xfId="32799"/>
    <cellStyle name="Normalny 8 3 8" xfId="6269"/>
    <cellStyle name="Normalny 8 3 8 2" xfId="12986"/>
    <cellStyle name="Normalny 8 3 8 2 2" xfId="26216"/>
    <cellStyle name="Normalny 8 3 8 2 2 2" xfId="52411"/>
    <cellStyle name="Normalny 8 3 8 2 3" xfId="39333"/>
    <cellStyle name="Normalny 8 3 8 3" xfId="19634"/>
    <cellStyle name="Normalny 8 3 8 3 2" xfId="45890"/>
    <cellStyle name="Normalny 8 3 8 4" xfId="32801"/>
    <cellStyle name="Normalny 8 3 9" xfId="7077"/>
    <cellStyle name="Normalny 8 3 9 2" xfId="13675"/>
    <cellStyle name="Normalny 8 3 9 2 2" xfId="26904"/>
    <cellStyle name="Normalny 8 3 9 2 2 2" xfId="53070"/>
    <cellStyle name="Normalny 8 3 9 2 3" xfId="39992"/>
    <cellStyle name="Normalny 8 3 9 3" xfId="20323"/>
    <cellStyle name="Normalny 8 3 9 3 2" xfId="46549"/>
    <cellStyle name="Normalny 8 3 9 4" xfId="33459"/>
    <cellStyle name="Normalny 8 4" xfId="6270"/>
    <cellStyle name="Normalny 8 4 10" xfId="32802"/>
    <cellStyle name="Normalny 8 4 2" xfId="6271"/>
    <cellStyle name="Normalny 8 4 2 2" xfId="6272"/>
    <cellStyle name="Normalny 8 4 2 2 2" xfId="6273"/>
    <cellStyle name="Normalny 8 4 2 2 2 2" xfId="6274"/>
    <cellStyle name="Normalny 8 4 2 2 2 2 2" xfId="6275"/>
    <cellStyle name="Normalny 8 4 2 2 2 2 2 2" xfId="6276"/>
    <cellStyle name="Normalny 8 4 2 2 2 2 2 2 2" xfId="12993"/>
    <cellStyle name="Normalny 8 4 2 2 2 2 2 2 2 2" xfId="26223"/>
    <cellStyle name="Normalny 8 4 2 2 2 2 2 2 2 2 2" xfId="52418"/>
    <cellStyle name="Normalny 8 4 2 2 2 2 2 2 2 3" xfId="39340"/>
    <cellStyle name="Normalny 8 4 2 2 2 2 2 2 3" xfId="19641"/>
    <cellStyle name="Normalny 8 4 2 2 2 2 2 2 3 2" xfId="45897"/>
    <cellStyle name="Normalny 8 4 2 2 2 2 2 2 4" xfId="32808"/>
    <cellStyle name="Normalny 8 4 2 2 2 2 2 3" xfId="12992"/>
    <cellStyle name="Normalny 8 4 2 2 2 2 2 3 2" xfId="26222"/>
    <cellStyle name="Normalny 8 4 2 2 2 2 2 3 2 2" xfId="52417"/>
    <cellStyle name="Normalny 8 4 2 2 2 2 2 3 3" xfId="39339"/>
    <cellStyle name="Normalny 8 4 2 2 2 2 2 4" xfId="19640"/>
    <cellStyle name="Normalny 8 4 2 2 2 2 2 4 2" xfId="45896"/>
    <cellStyle name="Normalny 8 4 2 2 2 2 2 5" xfId="32807"/>
    <cellStyle name="Normalny 8 4 2 2 2 2 3" xfId="6277"/>
    <cellStyle name="Normalny 8 4 2 2 2 2 3 2" xfId="12994"/>
    <cellStyle name="Normalny 8 4 2 2 2 2 3 2 2" xfId="26224"/>
    <cellStyle name="Normalny 8 4 2 2 2 2 3 2 2 2" xfId="52419"/>
    <cellStyle name="Normalny 8 4 2 2 2 2 3 2 3" xfId="39341"/>
    <cellStyle name="Normalny 8 4 2 2 2 2 3 3" xfId="19642"/>
    <cellStyle name="Normalny 8 4 2 2 2 2 3 3 2" xfId="45898"/>
    <cellStyle name="Normalny 8 4 2 2 2 2 3 4" xfId="32809"/>
    <cellStyle name="Normalny 8 4 2 2 2 2 4" xfId="12991"/>
    <cellStyle name="Normalny 8 4 2 2 2 2 4 2" xfId="26221"/>
    <cellStyle name="Normalny 8 4 2 2 2 2 4 2 2" xfId="52416"/>
    <cellStyle name="Normalny 8 4 2 2 2 2 4 3" xfId="39338"/>
    <cellStyle name="Normalny 8 4 2 2 2 2 5" xfId="19639"/>
    <cellStyle name="Normalny 8 4 2 2 2 2 5 2" xfId="45895"/>
    <cellStyle name="Normalny 8 4 2 2 2 2 6" xfId="32806"/>
    <cellStyle name="Normalny 8 4 2 2 2 3" xfId="6278"/>
    <cellStyle name="Normalny 8 4 2 2 2 3 2" xfId="6279"/>
    <cellStyle name="Normalny 8 4 2 2 2 3 2 2" xfId="12996"/>
    <cellStyle name="Normalny 8 4 2 2 2 3 2 2 2" xfId="26226"/>
    <cellStyle name="Normalny 8 4 2 2 2 3 2 2 2 2" xfId="52421"/>
    <cellStyle name="Normalny 8 4 2 2 2 3 2 2 3" xfId="39343"/>
    <cellStyle name="Normalny 8 4 2 2 2 3 2 3" xfId="19644"/>
    <cellStyle name="Normalny 8 4 2 2 2 3 2 3 2" xfId="45900"/>
    <cellStyle name="Normalny 8 4 2 2 2 3 2 4" xfId="32811"/>
    <cellStyle name="Normalny 8 4 2 2 2 3 3" xfId="12995"/>
    <cellStyle name="Normalny 8 4 2 2 2 3 3 2" xfId="26225"/>
    <cellStyle name="Normalny 8 4 2 2 2 3 3 2 2" xfId="52420"/>
    <cellStyle name="Normalny 8 4 2 2 2 3 3 3" xfId="39342"/>
    <cellStyle name="Normalny 8 4 2 2 2 3 4" xfId="19643"/>
    <cellStyle name="Normalny 8 4 2 2 2 3 4 2" xfId="45899"/>
    <cellStyle name="Normalny 8 4 2 2 2 3 5" xfId="32810"/>
    <cellStyle name="Normalny 8 4 2 2 2 4" xfId="6280"/>
    <cellStyle name="Normalny 8 4 2 2 2 4 2" xfId="12997"/>
    <cellStyle name="Normalny 8 4 2 2 2 4 2 2" xfId="26227"/>
    <cellStyle name="Normalny 8 4 2 2 2 4 2 2 2" xfId="52422"/>
    <cellStyle name="Normalny 8 4 2 2 2 4 2 3" xfId="39344"/>
    <cellStyle name="Normalny 8 4 2 2 2 4 3" xfId="19645"/>
    <cellStyle name="Normalny 8 4 2 2 2 4 3 2" xfId="45901"/>
    <cellStyle name="Normalny 8 4 2 2 2 4 4" xfId="32812"/>
    <cellStyle name="Normalny 8 4 2 2 2 5" xfId="12990"/>
    <cellStyle name="Normalny 8 4 2 2 2 5 2" xfId="26220"/>
    <cellStyle name="Normalny 8 4 2 2 2 5 2 2" xfId="52415"/>
    <cellStyle name="Normalny 8 4 2 2 2 5 3" xfId="39337"/>
    <cellStyle name="Normalny 8 4 2 2 2 6" xfId="19638"/>
    <cellStyle name="Normalny 8 4 2 2 2 6 2" xfId="45894"/>
    <cellStyle name="Normalny 8 4 2 2 2 7" xfId="32805"/>
    <cellStyle name="Normalny 8 4 2 2 3" xfId="6281"/>
    <cellStyle name="Normalny 8 4 2 2 3 2" xfId="6282"/>
    <cellStyle name="Normalny 8 4 2 2 3 2 2" xfId="6283"/>
    <cellStyle name="Normalny 8 4 2 2 3 2 2 2" xfId="13000"/>
    <cellStyle name="Normalny 8 4 2 2 3 2 2 2 2" xfId="26230"/>
    <cellStyle name="Normalny 8 4 2 2 3 2 2 2 2 2" xfId="52425"/>
    <cellStyle name="Normalny 8 4 2 2 3 2 2 2 3" xfId="39347"/>
    <cellStyle name="Normalny 8 4 2 2 3 2 2 3" xfId="19648"/>
    <cellStyle name="Normalny 8 4 2 2 3 2 2 3 2" xfId="45904"/>
    <cellStyle name="Normalny 8 4 2 2 3 2 2 4" xfId="32815"/>
    <cellStyle name="Normalny 8 4 2 2 3 2 3" xfId="12999"/>
    <cellStyle name="Normalny 8 4 2 2 3 2 3 2" xfId="26229"/>
    <cellStyle name="Normalny 8 4 2 2 3 2 3 2 2" xfId="52424"/>
    <cellStyle name="Normalny 8 4 2 2 3 2 3 3" xfId="39346"/>
    <cellStyle name="Normalny 8 4 2 2 3 2 4" xfId="19647"/>
    <cellStyle name="Normalny 8 4 2 2 3 2 4 2" xfId="45903"/>
    <cellStyle name="Normalny 8 4 2 2 3 2 5" xfId="32814"/>
    <cellStyle name="Normalny 8 4 2 2 3 3" xfId="6284"/>
    <cellStyle name="Normalny 8 4 2 2 3 3 2" xfId="13001"/>
    <cellStyle name="Normalny 8 4 2 2 3 3 2 2" xfId="26231"/>
    <cellStyle name="Normalny 8 4 2 2 3 3 2 2 2" xfId="52426"/>
    <cellStyle name="Normalny 8 4 2 2 3 3 2 3" xfId="39348"/>
    <cellStyle name="Normalny 8 4 2 2 3 3 3" xfId="19649"/>
    <cellStyle name="Normalny 8 4 2 2 3 3 3 2" xfId="45905"/>
    <cellStyle name="Normalny 8 4 2 2 3 3 4" xfId="32816"/>
    <cellStyle name="Normalny 8 4 2 2 3 4" xfId="12998"/>
    <cellStyle name="Normalny 8 4 2 2 3 4 2" xfId="26228"/>
    <cellStyle name="Normalny 8 4 2 2 3 4 2 2" xfId="52423"/>
    <cellStyle name="Normalny 8 4 2 2 3 4 3" xfId="39345"/>
    <cellStyle name="Normalny 8 4 2 2 3 5" xfId="19646"/>
    <cellStyle name="Normalny 8 4 2 2 3 5 2" xfId="45902"/>
    <cellStyle name="Normalny 8 4 2 2 3 6" xfId="32813"/>
    <cellStyle name="Normalny 8 4 2 2 4" xfId="6285"/>
    <cellStyle name="Normalny 8 4 2 2 4 2" xfId="6286"/>
    <cellStyle name="Normalny 8 4 2 2 4 2 2" xfId="13003"/>
    <cellStyle name="Normalny 8 4 2 2 4 2 2 2" xfId="26233"/>
    <cellStyle name="Normalny 8 4 2 2 4 2 2 2 2" xfId="52428"/>
    <cellStyle name="Normalny 8 4 2 2 4 2 2 3" xfId="39350"/>
    <cellStyle name="Normalny 8 4 2 2 4 2 3" xfId="19651"/>
    <cellStyle name="Normalny 8 4 2 2 4 2 3 2" xfId="45907"/>
    <cellStyle name="Normalny 8 4 2 2 4 2 4" xfId="32818"/>
    <cellStyle name="Normalny 8 4 2 2 4 3" xfId="13002"/>
    <cellStyle name="Normalny 8 4 2 2 4 3 2" xfId="26232"/>
    <cellStyle name="Normalny 8 4 2 2 4 3 2 2" xfId="52427"/>
    <cellStyle name="Normalny 8 4 2 2 4 3 3" xfId="39349"/>
    <cellStyle name="Normalny 8 4 2 2 4 4" xfId="19650"/>
    <cellStyle name="Normalny 8 4 2 2 4 4 2" xfId="45906"/>
    <cellStyle name="Normalny 8 4 2 2 4 5" xfId="32817"/>
    <cellStyle name="Normalny 8 4 2 2 5" xfId="6287"/>
    <cellStyle name="Normalny 8 4 2 2 5 2" xfId="13004"/>
    <cellStyle name="Normalny 8 4 2 2 5 2 2" xfId="26234"/>
    <cellStyle name="Normalny 8 4 2 2 5 2 2 2" xfId="52429"/>
    <cellStyle name="Normalny 8 4 2 2 5 2 3" xfId="39351"/>
    <cellStyle name="Normalny 8 4 2 2 5 3" xfId="19652"/>
    <cellStyle name="Normalny 8 4 2 2 5 3 2" xfId="45908"/>
    <cellStyle name="Normalny 8 4 2 2 5 4" xfId="32819"/>
    <cellStyle name="Normalny 8 4 2 2 6" xfId="12989"/>
    <cellStyle name="Normalny 8 4 2 2 6 2" xfId="26219"/>
    <cellStyle name="Normalny 8 4 2 2 6 2 2" xfId="52414"/>
    <cellStyle name="Normalny 8 4 2 2 6 3" xfId="39336"/>
    <cellStyle name="Normalny 8 4 2 2 7" xfId="19637"/>
    <cellStyle name="Normalny 8 4 2 2 7 2" xfId="45893"/>
    <cellStyle name="Normalny 8 4 2 2 8" xfId="32804"/>
    <cellStyle name="Normalny 8 4 2 3" xfId="6288"/>
    <cellStyle name="Normalny 8 4 2 3 2" xfId="6289"/>
    <cellStyle name="Normalny 8 4 2 3 2 2" xfId="6290"/>
    <cellStyle name="Normalny 8 4 2 3 2 2 2" xfId="6291"/>
    <cellStyle name="Normalny 8 4 2 3 2 2 2 2" xfId="13008"/>
    <cellStyle name="Normalny 8 4 2 3 2 2 2 2 2" xfId="26238"/>
    <cellStyle name="Normalny 8 4 2 3 2 2 2 2 2 2" xfId="52433"/>
    <cellStyle name="Normalny 8 4 2 3 2 2 2 2 3" xfId="39355"/>
    <cellStyle name="Normalny 8 4 2 3 2 2 2 3" xfId="19656"/>
    <cellStyle name="Normalny 8 4 2 3 2 2 2 3 2" xfId="45912"/>
    <cellStyle name="Normalny 8 4 2 3 2 2 2 4" xfId="32823"/>
    <cellStyle name="Normalny 8 4 2 3 2 2 3" xfId="13007"/>
    <cellStyle name="Normalny 8 4 2 3 2 2 3 2" xfId="26237"/>
    <cellStyle name="Normalny 8 4 2 3 2 2 3 2 2" xfId="52432"/>
    <cellStyle name="Normalny 8 4 2 3 2 2 3 3" xfId="39354"/>
    <cellStyle name="Normalny 8 4 2 3 2 2 4" xfId="19655"/>
    <cellStyle name="Normalny 8 4 2 3 2 2 4 2" xfId="45911"/>
    <cellStyle name="Normalny 8 4 2 3 2 2 5" xfId="32822"/>
    <cellStyle name="Normalny 8 4 2 3 2 3" xfId="6292"/>
    <cellStyle name="Normalny 8 4 2 3 2 3 2" xfId="13009"/>
    <cellStyle name="Normalny 8 4 2 3 2 3 2 2" xfId="26239"/>
    <cellStyle name="Normalny 8 4 2 3 2 3 2 2 2" xfId="52434"/>
    <cellStyle name="Normalny 8 4 2 3 2 3 2 3" xfId="39356"/>
    <cellStyle name="Normalny 8 4 2 3 2 3 3" xfId="19657"/>
    <cellStyle name="Normalny 8 4 2 3 2 3 3 2" xfId="45913"/>
    <cellStyle name="Normalny 8 4 2 3 2 3 4" xfId="32824"/>
    <cellStyle name="Normalny 8 4 2 3 2 4" xfId="13006"/>
    <cellStyle name="Normalny 8 4 2 3 2 4 2" xfId="26236"/>
    <cellStyle name="Normalny 8 4 2 3 2 4 2 2" xfId="52431"/>
    <cellStyle name="Normalny 8 4 2 3 2 4 3" xfId="39353"/>
    <cellStyle name="Normalny 8 4 2 3 2 5" xfId="19654"/>
    <cellStyle name="Normalny 8 4 2 3 2 5 2" xfId="45910"/>
    <cellStyle name="Normalny 8 4 2 3 2 6" xfId="32821"/>
    <cellStyle name="Normalny 8 4 2 3 3" xfId="6293"/>
    <cellStyle name="Normalny 8 4 2 3 3 2" xfId="6294"/>
    <cellStyle name="Normalny 8 4 2 3 3 2 2" xfId="13011"/>
    <cellStyle name="Normalny 8 4 2 3 3 2 2 2" xfId="26241"/>
    <cellStyle name="Normalny 8 4 2 3 3 2 2 2 2" xfId="52436"/>
    <cellStyle name="Normalny 8 4 2 3 3 2 2 3" xfId="39358"/>
    <cellStyle name="Normalny 8 4 2 3 3 2 3" xfId="19659"/>
    <cellStyle name="Normalny 8 4 2 3 3 2 3 2" xfId="45915"/>
    <cellStyle name="Normalny 8 4 2 3 3 2 4" xfId="32826"/>
    <cellStyle name="Normalny 8 4 2 3 3 3" xfId="13010"/>
    <cellStyle name="Normalny 8 4 2 3 3 3 2" xfId="26240"/>
    <cellStyle name="Normalny 8 4 2 3 3 3 2 2" xfId="52435"/>
    <cellStyle name="Normalny 8 4 2 3 3 3 3" xfId="39357"/>
    <cellStyle name="Normalny 8 4 2 3 3 4" xfId="19658"/>
    <cellStyle name="Normalny 8 4 2 3 3 4 2" xfId="45914"/>
    <cellStyle name="Normalny 8 4 2 3 3 5" xfId="32825"/>
    <cellStyle name="Normalny 8 4 2 3 4" xfId="6295"/>
    <cellStyle name="Normalny 8 4 2 3 4 2" xfId="13012"/>
    <cellStyle name="Normalny 8 4 2 3 4 2 2" xfId="26242"/>
    <cellStyle name="Normalny 8 4 2 3 4 2 2 2" xfId="52437"/>
    <cellStyle name="Normalny 8 4 2 3 4 2 3" xfId="39359"/>
    <cellStyle name="Normalny 8 4 2 3 4 3" xfId="19660"/>
    <cellStyle name="Normalny 8 4 2 3 4 3 2" xfId="45916"/>
    <cellStyle name="Normalny 8 4 2 3 4 4" xfId="32827"/>
    <cellStyle name="Normalny 8 4 2 3 5" xfId="13005"/>
    <cellStyle name="Normalny 8 4 2 3 5 2" xfId="26235"/>
    <cellStyle name="Normalny 8 4 2 3 5 2 2" xfId="52430"/>
    <cellStyle name="Normalny 8 4 2 3 5 3" xfId="39352"/>
    <cellStyle name="Normalny 8 4 2 3 6" xfId="19653"/>
    <cellStyle name="Normalny 8 4 2 3 6 2" xfId="45909"/>
    <cellStyle name="Normalny 8 4 2 3 7" xfId="32820"/>
    <cellStyle name="Normalny 8 4 2 4" xfId="6296"/>
    <cellStyle name="Normalny 8 4 2 4 2" xfId="6297"/>
    <cellStyle name="Normalny 8 4 2 4 2 2" xfId="6298"/>
    <cellStyle name="Normalny 8 4 2 4 2 2 2" xfId="13015"/>
    <cellStyle name="Normalny 8 4 2 4 2 2 2 2" xfId="26245"/>
    <cellStyle name="Normalny 8 4 2 4 2 2 2 2 2" xfId="52440"/>
    <cellStyle name="Normalny 8 4 2 4 2 2 2 3" xfId="39362"/>
    <cellStyle name="Normalny 8 4 2 4 2 2 3" xfId="19663"/>
    <cellStyle name="Normalny 8 4 2 4 2 2 3 2" xfId="45919"/>
    <cellStyle name="Normalny 8 4 2 4 2 2 4" xfId="32830"/>
    <cellStyle name="Normalny 8 4 2 4 2 3" xfId="13014"/>
    <cellStyle name="Normalny 8 4 2 4 2 3 2" xfId="26244"/>
    <cellStyle name="Normalny 8 4 2 4 2 3 2 2" xfId="52439"/>
    <cellStyle name="Normalny 8 4 2 4 2 3 3" xfId="39361"/>
    <cellStyle name="Normalny 8 4 2 4 2 4" xfId="19662"/>
    <cellStyle name="Normalny 8 4 2 4 2 4 2" xfId="45918"/>
    <cellStyle name="Normalny 8 4 2 4 2 5" xfId="32829"/>
    <cellStyle name="Normalny 8 4 2 4 3" xfId="6299"/>
    <cellStyle name="Normalny 8 4 2 4 3 2" xfId="13016"/>
    <cellStyle name="Normalny 8 4 2 4 3 2 2" xfId="26246"/>
    <cellStyle name="Normalny 8 4 2 4 3 2 2 2" xfId="52441"/>
    <cellStyle name="Normalny 8 4 2 4 3 2 3" xfId="39363"/>
    <cellStyle name="Normalny 8 4 2 4 3 3" xfId="19664"/>
    <cellStyle name="Normalny 8 4 2 4 3 3 2" xfId="45920"/>
    <cellStyle name="Normalny 8 4 2 4 3 4" xfId="32831"/>
    <cellStyle name="Normalny 8 4 2 4 4" xfId="13013"/>
    <cellStyle name="Normalny 8 4 2 4 4 2" xfId="26243"/>
    <cellStyle name="Normalny 8 4 2 4 4 2 2" xfId="52438"/>
    <cellStyle name="Normalny 8 4 2 4 4 3" xfId="39360"/>
    <cellStyle name="Normalny 8 4 2 4 5" xfId="19661"/>
    <cellStyle name="Normalny 8 4 2 4 5 2" xfId="45917"/>
    <cellStyle name="Normalny 8 4 2 4 6" xfId="32828"/>
    <cellStyle name="Normalny 8 4 2 5" xfId="6300"/>
    <cellStyle name="Normalny 8 4 2 5 2" xfId="6301"/>
    <cellStyle name="Normalny 8 4 2 5 2 2" xfId="13018"/>
    <cellStyle name="Normalny 8 4 2 5 2 2 2" xfId="26248"/>
    <cellStyle name="Normalny 8 4 2 5 2 2 2 2" xfId="52443"/>
    <cellStyle name="Normalny 8 4 2 5 2 2 3" xfId="39365"/>
    <cellStyle name="Normalny 8 4 2 5 2 3" xfId="19666"/>
    <cellStyle name="Normalny 8 4 2 5 2 3 2" xfId="45922"/>
    <cellStyle name="Normalny 8 4 2 5 2 4" xfId="32833"/>
    <cellStyle name="Normalny 8 4 2 5 3" xfId="13017"/>
    <cellStyle name="Normalny 8 4 2 5 3 2" xfId="26247"/>
    <cellStyle name="Normalny 8 4 2 5 3 2 2" xfId="52442"/>
    <cellStyle name="Normalny 8 4 2 5 3 3" xfId="39364"/>
    <cellStyle name="Normalny 8 4 2 5 4" xfId="19665"/>
    <cellStyle name="Normalny 8 4 2 5 4 2" xfId="45921"/>
    <cellStyle name="Normalny 8 4 2 5 5" xfId="32832"/>
    <cellStyle name="Normalny 8 4 2 6" xfId="6302"/>
    <cellStyle name="Normalny 8 4 2 6 2" xfId="13019"/>
    <cellStyle name="Normalny 8 4 2 6 2 2" xfId="26249"/>
    <cellStyle name="Normalny 8 4 2 6 2 2 2" xfId="52444"/>
    <cellStyle name="Normalny 8 4 2 6 2 3" xfId="39366"/>
    <cellStyle name="Normalny 8 4 2 6 3" xfId="19667"/>
    <cellStyle name="Normalny 8 4 2 6 3 2" xfId="45923"/>
    <cellStyle name="Normalny 8 4 2 6 4" xfId="32834"/>
    <cellStyle name="Normalny 8 4 2 7" xfId="12988"/>
    <cellStyle name="Normalny 8 4 2 7 2" xfId="26218"/>
    <cellStyle name="Normalny 8 4 2 7 2 2" xfId="52413"/>
    <cellStyle name="Normalny 8 4 2 7 3" xfId="39335"/>
    <cellStyle name="Normalny 8 4 2 8" xfId="19636"/>
    <cellStyle name="Normalny 8 4 2 8 2" xfId="45892"/>
    <cellStyle name="Normalny 8 4 2 9" xfId="32803"/>
    <cellStyle name="Normalny 8 4 3" xfId="6303"/>
    <cellStyle name="Normalny 8 4 3 2" xfId="6304"/>
    <cellStyle name="Normalny 8 4 3 2 2" xfId="6305"/>
    <cellStyle name="Normalny 8 4 3 2 2 2" xfId="6306"/>
    <cellStyle name="Normalny 8 4 3 2 2 2 2" xfId="6307"/>
    <cellStyle name="Normalny 8 4 3 2 2 2 2 2" xfId="13024"/>
    <cellStyle name="Normalny 8 4 3 2 2 2 2 2 2" xfId="26254"/>
    <cellStyle name="Normalny 8 4 3 2 2 2 2 2 2 2" xfId="52449"/>
    <cellStyle name="Normalny 8 4 3 2 2 2 2 2 3" xfId="39371"/>
    <cellStyle name="Normalny 8 4 3 2 2 2 2 3" xfId="19672"/>
    <cellStyle name="Normalny 8 4 3 2 2 2 2 3 2" xfId="45928"/>
    <cellStyle name="Normalny 8 4 3 2 2 2 2 4" xfId="32839"/>
    <cellStyle name="Normalny 8 4 3 2 2 2 3" xfId="13023"/>
    <cellStyle name="Normalny 8 4 3 2 2 2 3 2" xfId="26253"/>
    <cellStyle name="Normalny 8 4 3 2 2 2 3 2 2" xfId="52448"/>
    <cellStyle name="Normalny 8 4 3 2 2 2 3 3" xfId="39370"/>
    <cellStyle name="Normalny 8 4 3 2 2 2 4" xfId="19671"/>
    <cellStyle name="Normalny 8 4 3 2 2 2 4 2" xfId="45927"/>
    <cellStyle name="Normalny 8 4 3 2 2 2 5" xfId="32838"/>
    <cellStyle name="Normalny 8 4 3 2 2 3" xfId="6308"/>
    <cellStyle name="Normalny 8 4 3 2 2 3 2" xfId="13025"/>
    <cellStyle name="Normalny 8 4 3 2 2 3 2 2" xfId="26255"/>
    <cellStyle name="Normalny 8 4 3 2 2 3 2 2 2" xfId="52450"/>
    <cellStyle name="Normalny 8 4 3 2 2 3 2 3" xfId="39372"/>
    <cellStyle name="Normalny 8 4 3 2 2 3 3" xfId="19673"/>
    <cellStyle name="Normalny 8 4 3 2 2 3 3 2" xfId="45929"/>
    <cellStyle name="Normalny 8 4 3 2 2 3 4" xfId="32840"/>
    <cellStyle name="Normalny 8 4 3 2 2 4" xfId="13022"/>
    <cellStyle name="Normalny 8 4 3 2 2 4 2" xfId="26252"/>
    <cellStyle name="Normalny 8 4 3 2 2 4 2 2" xfId="52447"/>
    <cellStyle name="Normalny 8 4 3 2 2 4 3" xfId="39369"/>
    <cellStyle name="Normalny 8 4 3 2 2 5" xfId="19670"/>
    <cellStyle name="Normalny 8 4 3 2 2 5 2" xfId="45926"/>
    <cellStyle name="Normalny 8 4 3 2 2 6" xfId="32837"/>
    <cellStyle name="Normalny 8 4 3 2 3" xfId="6309"/>
    <cellStyle name="Normalny 8 4 3 2 3 2" xfId="6310"/>
    <cellStyle name="Normalny 8 4 3 2 3 2 2" xfId="13027"/>
    <cellStyle name="Normalny 8 4 3 2 3 2 2 2" xfId="26257"/>
    <cellStyle name="Normalny 8 4 3 2 3 2 2 2 2" xfId="52452"/>
    <cellStyle name="Normalny 8 4 3 2 3 2 2 3" xfId="39374"/>
    <cellStyle name="Normalny 8 4 3 2 3 2 3" xfId="19675"/>
    <cellStyle name="Normalny 8 4 3 2 3 2 3 2" xfId="45931"/>
    <cellStyle name="Normalny 8 4 3 2 3 2 4" xfId="32842"/>
    <cellStyle name="Normalny 8 4 3 2 3 3" xfId="13026"/>
    <cellStyle name="Normalny 8 4 3 2 3 3 2" xfId="26256"/>
    <cellStyle name="Normalny 8 4 3 2 3 3 2 2" xfId="52451"/>
    <cellStyle name="Normalny 8 4 3 2 3 3 3" xfId="39373"/>
    <cellStyle name="Normalny 8 4 3 2 3 4" xfId="19674"/>
    <cellStyle name="Normalny 8 4 3 2 3 4 2" xfId="45930"/>
    <cellStyle name="Normalny 8 4 3 2 3 5" xfId="32841"/>
    <cellStyle name="Normalny 8 4 3 2 4" xfId="6311"/>
    <cellStyle name="Normalny 8 4 3 2 4 2" xfId="13028"/>
    <cellStyle name="Normalny 8 4 3 2 4 2 2" xfId="26258"/>
    <cellStyle name="Normalny 8 4 3 2 4 2 2 2" xfId="52453"/>
    <cellStyle name="Normalny 8 4 3 2 4 2 3" xfId="39375"/>
    <cellStyle name="Normalny 8 4 3 2 4 3" xfId="19676"/>
    <cellStyle name="Normalny 8 4 3 2 4 3 2" xfId="45932"/>
    <cellStyle name="Normalny 8 4 3 2 4 4" xfId="32843"/>
    <cellStyle name="Normalny 8 4 3 2 5" xfId="13021"/>
    <cellStyle name="Normalny 8 4 3 2 5 2" xfId="26251"/>
    <cellStyle name="Normalny 8 4 3 2 5 2 2" xfId="52446"/>
    <cellStyle name="Normalny 8 4 3 2 5 3" xfId="39368"/>
    <cellStyle name="Normalny 8 4 3 2 6" xfId="19669"/>
    <cellStyle name="Normalny 8 4 3 2 6 2" xfId="45925"/>
    <cellStyle name="Normalny 8 4 3 2 7" xfId="32836"/>
    <cellStyle name="Normalny 8 4 3 3" xfId="6312"/>
    <cellStyle name="Normalny 8 4 3 3 2" xfId="6313"/>
    <cellStyle name="Normalny 8 4 3 3 2 2" xfId="6314"/>
    <cellStyle name="Normalny 8 4 3 3 2 2 2" xfId="13031"/>
    <cellStyle name="Normalny 8 4 3 3 2 2 2 2" xfId="26261"/>
    <cellStyle name="Normalny 8 4 3 3 2 2 2 2 2" xfId="52456"/>
    <cellStyle name="Normalny 8 4 3 3 2 2 2 3" xfId="39378"/>
    <cellStyle name="Normalny 8 4 3 3 2 2 3" xfId="19679"/>
    <cellStyle name="Normalny 8 4 3 3 2 2 3 2" xfId="45935"/>
    <cellStyle name="Normalny 8 4 3 3 2 2 4" xfId="32846"/>
    <cellStyle name="Normalny 8 4 3 3 2 3" xfId="13030"/>
    <cellStyle name="Normalny 8 4 3 3 2 3 2" xfId="26260"/>
    <cellStyle name="Normalny 8 4 3 3 2 3 2 2" xfId="52455"/>
    <cellStyle name="Normalny 8 4 3 3 2 3 3" xfId="39377"/>
    <cellStyle name="Normalny 8 4 3 3 2 4" xfId="19678"/>
    <cellStyle name="Normalny 8 4 3 3 2 4 2" xfId="45934"/>
    <cellStyle name="Normalny 8 4 3 3 2 5" xfId="32845"/>
    <cellStyle name="Normalny 8 4 3 3 3" xfId="6315"/>
    <cellStyle name="Normalny 8 4 3 3 3 2" xfId="13032"/>
    <cellStyle name="Normalny 8 4 3 3 3 2 2" xfId="26262"/>
    <cellStyle name="Normalny 8 4 3 3 3 2 2 2" xfId="52457"/>
    <cellStyle name="Normalny 8 4 3 3 3 2 3" xfId="39379"/>
    <cellStyle name="Normalny 8 4 3 3 3 3" xfId="19680"/>
    <cellStyle name="Normalny 8 4 3 3 3 3 2" xfId="45936"/>
    <cellStyle name="Normalny 8 4 3 3 3 4" xfId="32847"/>
    <cellStyle name="Normalny 8 4 3 3 4" xfId="13029"/>
    <cellStyle name="Normalny 8 4 3 3 4 2" xfId="26259"/>
    <cellStyle name="Normalny 8 4 3 3 4 2 2" xfId="52454"/>
    <cellStyle name="Normalny 8 4 3 3 4 3" xfId="39376"/>
    <cellStyle name="Normalny 8 4 3 3 5" xfId="19677"/>
    <cellStyle name="Normalny 8 4 3 3 5 2" xfId="45933"/>
    <cellStyle name="Normalny 8 4 3 3 6" xfId="32844"/>
    <cellStyle name="Normalny 8 4 3 4" xfId="6316"/>
    <cellStyle name="Normalny 8 4 3 4 2" xfId="6317"/>
    <cellStyle name="Normalny 8 4 3 4 2 2" xfId="13034"/>
    <cellStyle name="Normalny 8 4 3 4 2 2 2" xfId="26264"/>
    <cellStyle name="Normalny 8 4 3 4 2 2 2 2" xfId="52459"/>
    <cellStyle name="Normalny 8 4 3 4 2 2 3" xfId="39381"/>
    <cellStyle name="Normalny 8 4 3 4 2 3" xfId="19682"/>
    <cellStyle name="Normalny 8 4 3 4 2 3 2" xfId="45938"/>
    <cellStyle name="Normalny 8 4 3 4 2 4" xfId="32849"/>
    <cellStyle name="Normalny 8 4 3 4 3" xfId="13033"/>
    <cellStyle name="Normalny 8 4 3 4 3 2" xfId="26263"/>
    <cellStyle name="Normalny 8 4 3 4 3 2 2" xfId="52458"/>
    <cellStyle name="Normalny 8 4 3 4 3 3" xfId="39380"/>
    <cellStyle name="Normalny 8 4 3 4 4" xfId="19681"/>
    <cellStyle name="Normalny 8 4 3 4 4 2" xfId="45937"/>
    <cellStyle name="Normalny 8 4 3 4 5" xfId="32848"/>
    <cellStyle name="Normalny 8 4 3 5" xfId="6318"/>
    <cellStyle name="Normalny 8 4 3 5 2" xfId="13035"/>
    <cellStyle name="Normalny 8 4 3 5 2 2" xfId="26265"/>
    <cellStyle name="Normalny 8 4 3 5 2 2 2" xfId="52460"/>
    <cellStyle name="Normalny 8 4 3 5 2 3" xfId="39382"/>
    <cellStyle name="Normalny 8 4 3 5 3" xfId="19683"/>
    <cellStyle name="Normalny 8 4 3 5 3 2" xfId="45939"/>
    <cellStyle name="Normalny 8 4 3 5 4" xfId="32850"/>
    <cellStyle name="Normalny 8 4 3 6" xfId="13020"/>
    <cellStyle name="Normalny 8 4 3 6 2" xfId="26250"/>
    <cellStyle name="Normalny 8 4 3 6 2 2" xfId="52445"/>
    <cellStyle name="Normalny 8 4 3 6 3" xfId="39367"/>
    <cellStyle name="Normalny 8 4 3 7" xfId="19668"/>
    <cellStyle name="Normalny 8 4 3 7 2" xfId="45924"/>
    <cellStyle name="Normalny 8 4 3 8" xfId="32835"/>
    <cellStyle name="Normalny 8 4 4" xfId="6319"/>
    <cellStyle name="Normalny 8 4 4 2" xfId="6320"/>
    <cellStyle name="Normalny 8 4 4 2 2" xfId="6321"/>
    <cellStyle name="Normalny 8 4 4 2 2 2" xfId="6322"/>
    <cellStyle name="Normalny 8 4 4 2 2 2 2" xfId="13039"/>
    <cellStyle name="Normalny 8 4 4 2 2 2 2 2" xfId="26269"/>
    <cellStyle name="Normalny 8 4 4 2 2 2 2 2 2" xfId="52464"/>
    <cellStyle name="Normalny 8 4 4 2 2 2 2 3" xfId="39386"/>
    <cellStyle name="Normalny 8 4 4 2 2 2 3" xfId="19687"/>
    <cellStyle name="Normalny 8 4 4 2 2 2 3 2" xfId="45943"/>
    <cellStyle name="Normalny 8 4 4 2 2 2 4" xfId="32854"/>
    <cellStyle name="Normalny 8 4 4 2 2 3" xfId="13038"/>
    <cellStyle name="Normalny 8 4 4 2 2 3 2" xfId="26268"/>
    <cellStyle name="Normalny 8 4 4 2 2 3 2 2" xfId="52463"/>
    <cellStyle name="Normalny 8 4 4 2 2 3 3" xfId="39385"/>
    <cellStyle name="Normalny 8 4 4 2 2 4" xfId="19686"/>
    <cellStyle name="Normalny 8 4 4 2 2 4 2" xfId="45942"/>
    <cellStyle name="Normalny 8 4 4 2 2 5" xfId="32853"/>
    <cellStyle name="Normalny 8 4 4 2 3" xfId="6323"/>
    <cellStyle name="Normalny 8 4 4 2 3 2" xfId="13040"/>
    <cellStyle name="Normalny 8 4 4 2 3 2 2" xfId="26270"/>
    <cellStyle name="Normalny 8 4 4 2 3 2 2 2" xfId="52465"/>
    <cellStyle name="Normalny 8 4 4 2 3 2 3" xfId="39387"/>
    <cellStyle name="Normalny 8 4 4 2 3 3" xfId="19688"/>
    <cellStyle name="Normalny 8 4 4 2 3 3 2" xfId="45944"/>
    <cellStyle name="Normalny 8 4 4 2 3 4" xfId="32855"/>
    <cellStyle name="Normalny 8 4 4 2 4" xfId="13037"/>
    <cellStyle name="Normalny 8 4 4 2 4 2" xfId="26267"/>
    <cellStyle name="Normalny 8 4 4 2 4 2 2" xfId="52462"/>
    <cellStyle name="Normalny 8 4 4 2 4 3" xfId="39384"/>
    <cellStyle name="Normalny 8 4 4 2 5" xfId="19685"/>
    <cellStyle name="Normalny 8 4 4 2 5 2" xfId="45941"/>
    <cellStyle name="Normalny 8 4 4 2 6" xfId="32852"/>
    <cellStyle name="Normalny 8 4 4 3" xfId="6324"/>
    <cellStyle name="Normalny 8 4 4 3 2" xfId="6325"/>
    <cellStyle name="Normalny 8 4 4 3 2 2" xfId="13042"/>
    <cellStyle name="Normalny 8 4 4 3 2 2 2" xfId="26272"/>
    <cellStyle name="Normalny 8 4 4 3 2 2 2 2" xfId="52467"/>
    <cellStyle name="Normalny 8 4 4 3 2 2 3" xfId="39389"/>
    <cellStyle name="Normalny 8 4 4 3 2 3" xfId="19690"/>
    <cellStyle name="Normalny 8 4 4 3 2 3 2" xfId="45946"/>
    <cellStyle name="Normalny 8 4 4 3 2 4" xfId="32857"/>
    <cellStyle name="Normalny 8 4 4 3 3" xfId="13041"/>
    <cellStyle name="Normalny 8 4 4 3 3 2" xfId="26271"/>
    <cellStyle name="Normalny 8 4 4 3 3 2 2" xfId="52466"/>
    <cellStyle name="Normalny 8 4 4 3 3 3" xfId="39388"/>
    <cellStyle name="Normalny 8 4 4 3 4" xfId="19689"/>
    <cellStyle name="Normalny 8 4 4 3 4 2" xfId="45945"/>
    <cellStyle name="Normalny 8 4 4 3 5" xfId="32856"/>
    <cellStyle name="Normalny 8 4 4 4" xfId="6326"/>
    <cellStyle name="Normalny 8 4 4 4 2" xfId="13043"/>
    <cellStyle name="Normalny 8 4 4 4 2 2" xfId="26273"/>
    <cellStyle name="Normalny 8 4 4 4 2 2 2" xfId="52468"/>
    <cellStyle name="Normalny 8 4 4 4 2 3" xfId="39390"/>
    <cellStyle name="Normalny 8 4 4 4 3" xfId="19691"/>
    <cellStyle name="Normalny 8 4 4 4 3 2" xfId="45947"/>
    <cellStyle name="Normalny 8 4 4 4 4" xfId="32858"/>
    <cellStyle name="Normalny 8 4 4 5" xfId="13036"/>
    <cellStyle name="Normalny 8 4 4 5 2" xfId="26266"/>
    <cellStyle name="Normalny 8 4 4 5 2 2" xfId="52461"/>
    <cellStyle name="Normalny 8 4 4 5 3" xfId="39383"/>
    <cellStyle name="Normalny 8 4 4 6" xfId="19684"/>
    <cellStyle name="Normalny 8 4 4 6 2" xfId="45940"/>
    <cellStyle name="Normalny 8 4 4 7" xfId="32851"/>
    <cellStyle name="Normalny 8 4 5" xfId="6327"/>
    <cellStyle name="Normalny 8 4 5 2" xfId="6328"/>
    <cellStyle name="Normalny 8 4 5 2 2" xfId="6329"/>
    <cellStyle name="Normalny 8 4 5 2 2 2" xfId="13046"/>
    <cellStyle name="Normalny 8 4 5 2 2 2 2" xfId="26276"/>
    <cellStyle name="Normalny 8 4 5 2 2 2 2 2" xfId="52471"/>
    <cellStyle name="Normalny 8 4 5 2 2 2 3" xfId="39393"/>
    <cellStyle name="Normalny 8 4 5 2 2 3" xfId="19694"/>
    <cellStyle name="Normalny 8 4 5 2 2 3 2" xfId="45950"/>
    <cellStyle name="Normalny 8 4 5 2 2 4" xfId="32861"/>
    <cellStyle name="Normalny 8 4 5 2 3" xfId="13045"/>
    <cellStyle name="Normalny 8 4 5 2 3 2" xfId="26275"/>
    <cellStyle name="Normalny 8 4 5 2 3 2 2" xfId="52470"/>
    <cellStyle name="Normalny 8 4 5 2 3 3" xfId="39392"/>
    <cellStyle name="Normalny 8 4 5 2 4" xfId="19693"/>
    <cellStyle name="Normalny 8 4 5 2 4 2" xfId="45949"/>
    <cellStyle name="Normalny 8 4 5 2 5" xfId="32860"/>
    <cellStyle name="Normalny 8 4 5 3" xfId="6330"/>
    <cellStyle name="Normalny 8 4 5 3 2" xfId="13047"/>
    <cellStyle name="Normalny 8 4 5 3 2 2" xfId="26277"/>
    <cellStyle name="Normalny 8 4 5 3 2 2 2" xfId="52472"/>
    <cellStyle name="Normalny 8 4 5 3 2 3" xfId="39394"/>
    <cellStyle name="Normalny 8 4 5 3 3" xfId="19695"/>
    <cellStyle name="Normalny 8 4 5 3 3 2" xfId="45951"/>
    <cellStyle name="Normalny 8 4 5 3 4" xfId="32862"/>
    <cellStyle name="Normalny 8 4 5 4" xfId="13044"/>
    <cellStyle name="Normalny 8 4 5 4 2" xfId="26274"/>
    <cellStyle name="Normalny 8 4 5 4 2 2" xfId="52469"/>
    <cellStyle name="Normalny 8 4 5 4 3" xfId="39391"/>
    <cellStyle name="Normalny 8 4 5 5" xfId="19692"/>
    <cellStyle name="Normalny 8 4 5 5 2" xfId="45948"/>
    <cellStyle name="Normalny 8 4 5 6" xfId="32859"/>
    <cellStyle name="Normalny 8 4 6" xfId="6331"/>
    <cellStyle name="Normalny 8 4 6 2" xfId="6332"/>
    <cellStyle name="Normalny 8 4 6 2 2" xfId="13049"/>
    <cellStyle name="Normalny 8 4 6 2 2 2" xfId="26279"/>
    <cellStyle name="Normalny 8 4 6 2 2 2 2" xfId="52474"/>
    <cellStyle name="Normalny 8 4 6 2 2 3" xfId="39396"/>
    <cellStyle name="Normalny 8 4 6 2 3" xfId="19697"/>
    <cellStyle name="Normalny 8 4 6 2 3 2" xfId="45953"/>
    <cellStyle name="Normalny 8 4 6 2 4" xfId="32864"/>
    <cellStyle name="Normalny 8 4 6 3" xfId="13048"/>
    <cellStyle name="Normalny 8 4 6 3 2" xfId="26278"/>
    <cellStyle name="Normalny 8 4 6 3 2 2" xfId="52473"/>
    <cellStyle name="Normalny 8 4 6 3 3" xfId="39395"/>
    <cellStyle name="Normalny 8 4 6 4" xfId="19696"/>
    <cellStyle name="Normalny 8 4 6 4 2" xfId="45952"/>
    <cellStyle name="Normalny 8 4 6 5" xfId="32863"/>
    <cellStyle name="Normalny 8 4 7" xfId="6333"/>
    <cellStyle name="Normalny 8 4 7 2" xfId="13050"/>
    <cellStyle name="Normalny 8 4 7 2 2" xfId="26280"/>
    <cellStyle name="Normalny 8 4 7 2 2 2" xfId="52475"/>
    <cellStyle name="Normalny 8 4 7 2 3" xfId="39397"/>
    <cellStyle name="Normalny 8 4 7 3" xfId="19698"/>
    <cellStyle name="Normalny 8 4 7 3 2" xfId="45954"/>
    <cellStyle name="Normalny 8 4 7 4" xfId="32865"/>
    <cellStyle name="Normalny 8 4 8" xfId="12987"/>
    <cellStyle name="Normalny 8 4 8 2" xfId="26217"/>
    <cellStyle name="Normalny 8 4 8 2 2" xfId="52412"/>
    <cellStyle name="Normalny 8 4 8 3" xfId="39334"/>
    <cellStyle name="Normalny 8 4 9" xfId="19635"/>
    <cellStyle name="Normalny 8 4 9 2" xfId="45891"/>
    <cellStyle name="Normalny 8 5" xfId="6334"/>
    <cellStyle name="Normalny 8 5 10" xfId="32866"/>
    <cellStyle name="Normalny 8 5 2" xfId="6335"/>
    <cellStyle name="Normalny 8 5 2 2" xfId="6336"/>
    <cellStyle name="Normalny 8 5 2 2 2" xfId="6337"/>
    <cellStyle name="Normalny 8 5 2 2 2 2" xfId="6338"/>
    <cellStyle name="Normalny 8 5 2 2 2 2 2" xfId="6339"/>
    <cellStyle name="Normalny 8 5 2 2 2 2 2 2" xfId="6340"/>
    <cellStyle name="Normalny 8 5 2 2 2 2 2 2 2" xfId="13057"/>
    <cellStyle name="Normalny 8 5 2 2 2 2 2 2 2 2" xfId="26287"/>
    <cellStyle name="Normalny 8 5 2 2 2 2 2 2 2 2 2" xfId="52482"/>
    <cellStyle name="Normalny 8 5 2 2 2 2 2 2 2 3" xfId="39404"/>
    <cellStyle name="Normalny 8 5 2 2 2 2 2 2 3" xfId="19705"/>
    <cellStyle name="Normalny 8 5 2 2 2 2 2 2 3 2" xfId="45961"/>
    <cellStyle name="Normalny 8 5 2 2 2 2 2 2 4" xfId="32872"/>
    <cellStyle name="Normalny 8 5 2 2 2 2 2 3" xfId="13056"/>
    <cellStyle name="Normalny 8 5 2 2 2 2 2 3 2" xfId="26286"/>
    <cellStyle name="Normalny 8 5 2 2 2 2 2 3 2 2" xfId="52481"/>
    <cellStyle name="Normalny 8 5 2 2 2 2 2 3 3" xfId="39403"/>
    <cellStyle name="Normalny 8 5 2 2 2 2 2 4" xfId="19704"/>
    <cellStyle name="Normalny 8 5 2 2 2 2 2 4 2" xfId="45960"/>
    <cellStyle name="Normalny 8 5 2 2 2 2 2 5" xfId="32871"/>
    <cellStyle name="Normalny 8 5 2 2 2 2 3" xfId="6341"/>
    <cellStyle name="Normalny 8 5 2 2 2 2 3 2" xfId="13058"/>
    <cellStyle name="Normalny 8 5 2 2 2 2 3 2 2" xfId="26288"/>
    <cellStyle name="Normalny 8 5 2 2 2 2 3 2 2 2" xfId="52483"/>
    <cellStyle name="Normalny 8 5 2 2 2 2 3 2 3" xfId="39405"/>
    <cellStyle name="Normalny 8 5 2 2 2 2 3 3" xfId="19706"/>
    <cellStyle name="Normalny 8 5 2 2 2 2 3 3 2" xfId="45962"/>
    <cellStyle name="Normalny 8 5 2 2 2 2 3 4" xfId="32873"/>
    <cellStyle name="Normalny 8 5 2 2 2 2 4" xfId="13055"/>
    <cellStyle name="Normalny 8 5 2 2 2 2 4 2" xfId="26285"/>
    <cellStyle name="Normalny 8 5 2 2 2 2 4 2 2" xfId="52480"/>
    <cellStyle name="Normalny 8 5 2 2 2 2 4 3" xfId="39402"/>
    <cellStyle name="Normalny 8 5 2 2 2 2 5" xfId="19703"/>
    <cellStyle name="Normalny 8 5 2 2 2 2 5 2" xfId="45959"/>
    <cellStyle name="Normalny 8 5 2 2 2 2 6" xfId="32870"/>
    <cellStyle name="Normalny 8 5 2 2 2 3" xfId="6342"/>
    <cellStyle name="Normalny 8 5 2 2 2 3 2" xfId="6343"/>
    <cellStyle name="Normalny 8 5 2 2 2 3 2 2" xfId="13060"/>
    <cellStyle name="Normalny 8 5 2 2 2 3 2 2 2" xfId="26290"/>
    <cellStyle name="Normalny 8 5 2 2 2 3 2 2 2 2" xfId="52485"/>
    <cellStyle name="Normalny 8 5 2 2 2 3 2 2 3" xfId="39407"/>
    <cellStyle name="Normalny 8 5 2 2 2 3 2 3" xfId="19708"/>
    <cellStyle name="Normalny 8 5 2 2 2 3 2 3 2" xfId="45964"/>
    <cellStyle name="Normalny 8 5 2 2 2 3 2 4" xfId="32875"/>
    <cellStyle name="Normalny 8 5 2 2 2 3 3" xfId="13059"/>
    <cellStyle name="Normalny 8 5 2 2 2 3 3 2" xfId="26289"/>
    <cellStyle name="Normalny 8 5 2 2 2 3 3 2 2" xfId="52484"/>
    <cellStyle name="Normalny 8 5 2 2 2 3 3 3" xfId="39406"/>
    <cellStyle name="Normalny 8 5 2 2 2 3 4" xfId="19707"/>
    <cellStyle name="Normalny 8 5 2 2 2 3 4 2" xfId="45963"/>
    <cellStyle name="Normalny 8 5 2 2 2 3 5" xfId="32874"/>
    <cellStyle name="Normalny 8 5 2 2 2 4" xfId="6344"/>
    <cellStyle name="Normalny 8 5 2 2 2 4 2" xfId="13061"/>
    <cellStyle name="Normalny 8 5 2 2 2 4 2 2" xfId="26291"/>
    <cellStyle name="Normalny 8 5 2 2 2 4 2 2 2" xfId="52486"/>
    <cellStyle name="Normalny 8 5 2 2 2 4 2 3" xfId="39408"/>
    <cellStyle name="Normalny 8 5 2 2 2 4 3" xfId="19709"/>
    <cellStyle name="Normalny 8 5 2 2 2 4 3 2" xfId="45965"/>
    <cellStyle name="Normalny 8 5 2 2 2 4 4" xfId="32876"/>
    <cellStyle name="Normalny 8 5 2 2 2 5" xfId="13054"/>
    <cellStyle name="Normalny 8 5 2 2 2 5 2" xfId="26284"/>
    <cellStyle name="Normalny 8 5 2 2 2 5 2 2" xfId="52479"/>
    <cellStyle name="Normalny 8 5 2 2 2 5 3" xfId="39401"/>
    <cellStyle name="Normalny 8 5 2 2 2 6" xfId="19702"/>
    <cellStyle name="Normalny 8 5 2 2 2 6 2" xfId="45958"/>
    <cellStyle name="Normalny 8 5 2 2 2 7" xfId="32869"/>
    <cellStyle name="Normalny 8 5 2 2 3" xfId="6345"/>
    <cellStyle name="Normalny 8 5 2 2 3 2" xfId="6346"/>
    <cellStyle name="Normalny 8 5 2 2 3 2 2" xfId="6347"/>
    <cellStyle name="Normalny 8 5 2 2 3 2 2 2" xfId="13064"/>
    <cellStyle name="Normalny 8 5 2 2 3 2 2 2 2" xfId="26294"/>
    <cellStyle name="Normalny 8 5 2 2 3 2 2 2 2 2" xfId="52489"/>
    <cellStyle name="Normalny 8 5 2 2 3 2 2 2 3" xfId="39411"/>
    <cellStyle name="Normalny 8 5 2 2 3 2 2 3" xfId="19712"/>
    <cellStyle name="Normalny 8 5 2 2 3 2 2 3 2" xfId="45968"/>
    <cellStyle name="Normalny 8 5 2 2 3 2 2 4" xfId="32879"/>
    <cellStyle name="Normalny 8 5 2 2 3 2 3" xfId="13063"/>
    <cellStyle name="Normalny 8 5 2 2 3 2 3 2" xfId="26293"/>
    <cellStyle name="Normalny 8 5 2 2 3 2 3 2 2" xfId="52488"/>
    <cellStyle name="Normalny 8 5 2 2 3 2 3 3" xfId="39410"/>
    <cellStyle name="Normalny 8 5 2 2 3 2 4" xfId="19711"/>
    <cellStyle name="Normalny 8 5 2 2 3 2 4 2" xfId="45967"/>
    <cellStyle name="Normalny 8 5 2 2 3 2 5" xfId="32878"/>
    <cellStyle name="Normalny 8 5 2 2 3 3" xfId="6348"/>
    <cellStyle name="Normalny 8 5 2 2 3 3 2" xfId="13065"/>
    <cellStyle name="Normalny 8 5 2 2 3 3 2 2" xfId="26295"/>
    <cellStyle name="Normalny 8 5 2 2 3 3 2 2 2" xfId="52490"/>
    <cellStyle name="Normalny 8 5 2 2 3 3 2 3" xfId="39412"/>
    <cellStyle name="Normalny 8 5 2 2 3 3 3" xfId="19713"/>
    <cellStyle name="Normalny 8 5 2 2 3 3 3 2" xfId="45969"/>
    <cellStyle name="Normalny 8 5 2 2 3 3 4" xfId="32880"/>
    <cellStyle name="Normalny 8 5 2 2 3 4" xfId="13062"/>
    <cellStyle name="Normalny 8 5 2 2 3 4 2" xfId="26292"/>
    <cellStyle name="Normalny 8 5 2 2 3 4 2 2" xfId="52487"/>
    <cellStyle name="Normalny 8 5 2 2 3 4 3" xfId="39409"/>
    <cellStyle name="Normalny 8 5 2 2 3 5" xfId="19710"/>
    <cellStyle name="Normalny 8 5 2 2 3 5 2" xfId="45966"/>
    <cellStyle name="Normalny 8 5 2 2 3 6" xfId="32877"/>
    <cellStyle name="Normalny 8 5 2 2 4" xfId="6349"/>
    <cellStyle name="Normalny 8 5 2 2 4 2" xfId="6350"/>
    <cellStyle name="Normalny 8 5 2 2 4 2 2" xfId="13067"/>
    <cellStyle name="Normalny 8 5 2 2 4 2 2 2" xfId="26297"/>
    <cellStyle name="Normalny 8 5 2 2 4 2 2 2 2" xfId="52492"/>
    <cellStyle name="Normalny 8 5 2 2 4 2 2 3" xfId="39414"/>
    <cellStyle name="Normalny 8 5 2 2 4 2 3" xfId="19715"/>
    <cellStyle name="Normalny 8 5 2 2 4 2 3 2" xfId="45971"/>
    <cellStyle name="Normalny 8 5 2 2 4 2 4" xfId="32882"/>
    <cellStyle name="Normalny 8 5 2 2 4 3" xfId="13066"/>
    <cellStyle name="Normalny 8 5 2 2 4 3 2" xfId="26296"/>
    <cellStyle name="Normalny 8 5 2 2 4 3 2 2" xfId="52491"/>
    <cellStyle name="Normalny 8 5 2 2 4 3 3" xfId="39413"/>
    <cellStyle name="Normalny 8 5 2 2 4 4" xfId="19714"/>
    <cellStyle name="Normalny 8 5 2 2 4 4 2" xfId="45970"/>
    <cellStyle name="Normalny 8 5 2 2 4 5" xfId="32881"/>
    <cellStyle name="Normalny 8 5 2 2 5" xfId="6351"/>
    <cellStyle name="Normalny 8 5 2 2 5 2" xfId="13068"/>
    <cellStyle name="Normalny 8 5 2 2 5 2 2" xfId="26298"/>
    <cellStyle name="Normalny 8 5 2 2 5 2 2 2" xfId="52493"/>
    <cellStyle name="Normalny 8 5 2 2 5 2 3" xfId="39415"/>
    <cellStyle name="Normalny 8 5 2 2 5 3" xfId="19716"/>
    <cellStyle name="Normalny 8 5 2 2 5 3 2" xfId="45972"/>
    <cellStyle name="Normalny 8 5 2 2 5 4" xfId="32883"/>
    <cellStyle name="Normalny 8 5 2 2 6" xfId="13053"/>
    <cellStyle name="Normalny 8 5 2 2 6 2" xfId="26283"/>
    <cellStyle name="Normalny 8 5 2 2 6 2 2" xfId="52478"/>
    <cellStyle name="Normalny 8 5 2 2 6 3" xfId="39400"/>
    <cellStyle name="Normalny 8 5 2 2 7" xfId="19701"/>
    <cellStyle name="Normalny 8 5 2 2 7 2" xfId="45957"/>
    <cellStyle name="Normalny 8 5 2 2 8" xfId="32868"/>
    <cellStyle name="Normalny 8 5 2 3" xfId="6352"/>
    <cellStyle name="Normalny 8 5 2 3 2" xfId="6353"/>
    <cellStyle name="Normalny 8 5 2 3 2 2" xfId="6354"/>
    <cellStyle name="Normalny 8 5 2 3 2 2 2" xfId="6355"/>
    <cellStyle name="Normalny 8 5 2 3 2 2 2 2" xfId="13072"/>
    <cellStyle name="Normalny 8 5 2 3 2 2 2 2 2" xfId="26302"/>
    <cellStyle name="Normalny 8 5 2 3 2 2 2 2 2 2" xfId="52497"/>
    <cellStyle name="Normalny 8 5 2 3 2 2 2 2 3" xfId="39419"/>
    <cellStyle name="Normalny 8 5 2 3 2 2 2 3" xfId="19720"/>
    <cellStyle name="Normalny 8 5 2 3 2 2 2 3 2" xfId="45976"/>
    <cellStyle name="Normalny 8 5 2 3 2 2 2 4" xfId="32887"/>
    <cellStyle name="Normalny 8 5 2 3 2 2 3" xfId="13071"/>
    <cellStyle name="Normalny 8 5 2 3 2 2 3 2" xfId="26301"/>
    <cellStyle name="Normalny 8 5 2 3 2 2 3 2 2" xfId="52496"/>
    <cellStyle name="Normalny 8 5 2 3 2 2 3 3" xfId="39418"/>
    <cellStyle name="Normalny 8 5 2 3 2 2 4" xfId="19719"/>
    <cellStyle name="Normalny 8 5 2 3 2 2 4 2" xfId="45975"/>
    <cellStyle name="Normalny 8 5 2 3 2 2 5" xfId="32886"/>
    <cellStyle name="Normalny 8 5 2 3 2 3" xfId="6356"/>
    <cellStyle name="Normalny 8 5 2 3 2 3 2" xfId="13073"/>
    <cellStyle name="Normalny 8 5 2 3 2 3 2 2" xfId="26303"/>
    <cellStyle name="Normalny 8 5 2 3 2 3 2 2 2" xfId="52498"/>
    <cellStyle name="Normalny 8 5 2 3 2 3 2 3" xfId="39420"/>
    <cellStyle name="Normalny 8 5 2 3 2 3 3" xfId="19721"/>
    <cellStyle name="Normalny 8 5 2 3 2 3 3 2" xfId="45977"/>
    <cellStyle name="Normalny 8 5 2 3 2 3 4" xfId="32888"/>
    <cellStyle name="Normalny 8 5 2 3 2 4" xfId="13070"/>
    <cellStyle name="Normalny 8 5 2 3 2 4 2" xfId="26300"/>
    <cellStyle name="Normalny 8 5 2 3 2 4 2 2" xfId="52495"/>
    <cellStyle name="Normalny 8 5 2 3 2 4 3" xfId="39417"/>
    <cellStyle name="Normalny 8 5 2 3 2 5" xfId="19718"/>
    <cellStyle name="Normalny 8 5 2 3 2 5 2" xfId="45974"/>
    <cellStyle name="Normalny 8 5 2 3 2 6" xfId="32885"/>
    <cellStyle name="Normalny 8 5 2 3 3" xfId="6357"/>
    <cellStyle name="Normalny 8 5 2 3 3 2" xfId="6358"/>
    <cellStyle name="Normalny 8 5 2 3 3 2 2" xfId="13075"/>
    <cellStyle name="Normalny 8 5 2 3 3 2 2 2" xfId="26305"/>
    <cellStyle name="Normalny 8 5 2 3 3 2 2 2 2" xfId="52500"/>
    <cellStyle name="Normalny 8 5 2 3 3 2 2 3" xfId="39422"/>
    <cellStyle name="Normalny 8 5 2 3 3 2 3" xfId="19723"/>
    <cellStyle name="Normalny 8 5 2 3 3 2 3 2" xfId="45979"/>
    <cellStyle name="Normalny 8 5 2 3 3 2 4" xfId="32890"/>
    <cellStyle name="Normalny 8 5 2 3 3 3" xfId="13074"/>
    <cellStyle name="Normalny 8 5 2 3 3 3 2" xfId="26304"/>
    <cellStyle name="Normalny 8 5 2 3 3 3 2 2" xfId="52499"/>
    <cellStyle name="Normalny 8 5 2 3 3 3 3" xfId="39421"/>
    <cellStyle name="Normalny 8 5 2 3 3 4" xfId="19722"/>
    <cellStyle name="Normalny 8 5 2 3 3 4 2" xfId="45978"/>
    <cellStyle name="Normalny 8 5 2 3 3 5" xfId="32889"/>
    <cellStyle name="Normalny 8 5 2 3 4" xfId="6359"/>
    <cellStyle name="Normalny 8 5 2 3 4 2" xfId="13076"/>
    <cellStyle name="Normalny 8 5 2 3 4 2 2" xfId="26306"/>
    <cellStyle name="Normalny 8 5 2 3 4 2 2 2" xfId="52501"/>
    <cellStyle name="Normalny 8 5 2 3 4 2 3" xfId="39423"/>
    <cellStyle name="Normalny 8 5 2 3 4 3" xfId="19724"/>
    <cellStyle name="Normalny 8 5 2 3 4 3 2" xfId="45980"/>
    <cellStyle name="Normalny 8 5 2 3 4 4" xfId="32891"/>
    <cellStyle name="Normalny 8 5 2 3 5" xfId="13069"/>
    <cellStyle name="Normalny 8 5 2 3 5 2" xfId="26299"/>
    <cellStyle name="Normalny 8 5 2 3 5 2 2" xfId="52494"/>
    <cellStyle name="Normalny 8 5 2 3 5 3" xfId="39416"/>
    <cellStyle name="Normalny 8 5 2 3 6" xfId="19717"/>
    <cellStyle name="Normalny 8 5 2 3 6 2" xfId="45973"/>
    <cellStyle name="Normalny 8 5 2 3 7" xfId="32884"/>
    <cellStyle name="Normalny 8 5 2 4" xfId="6360"/>
    <cellStyle name="Normalny 8 5 2 4 2" xfId="6361"/>
    <cellStyle name="Normalny 8 5 2 4 2 2" xfId="6362"/>
    <cellStyle name="Normalny 8 5 2 4 2 2 2" xfId="13079"/>
    <cellStyle name="Normalny 8 5 2 4 2 2 2 2" xfId="26309"/>
    <cellStyle name="Normalny 8 5 2 4 2 2 2 2 2" xfId="52504"/>
    <cellStyle name="Normalny 8 5 2 4 2 2 2 3" xfId="39426"/>
    <cellStyle name="Normalny 8 5 2 4 2 2 3" xfId="19727"/>
    <cellStyle name="Normalny 8 5 2 4 2 2 3 2" xfId="45983"/>
    <cellStyle name="Normalny 8 5 2 4 2 2 4" xfId="32894"/>
    <cellStyle name="Normalny 8 5 2 4 2 3" xfId="13078"/>
    <cellStyle name="Normalny 8 5 2 4 2 3 2" xfId="26308"/>
    <cellStyle name="Normalny 8 5 2 4 2 3 2 2" xfId="52503"/>
    <cellStyle name="Normalny 8 5 2 4 2 3 3" xfId="39425"/>
    <cellStyle name="Normalny 8 5 2 4 2 4" xfId="19726"/>
    <cellStyle name="Normalny 8 5 2 4 2 4 2" xfId="45982"/>
    <cellStyle name="Normalny 8 5 2 4 2 5" xfId="32893"/>
    <cellStyle name="Normalny 8 5 2 4 3" xfId="6363"/>
    <cellStyle name="Normalny 8 5 2 4 3 2" xfId="13080"/>
    <cellStyle name="Normalny 8 5 2 4 3 2 2" xfId="26310"/>
    <cellStyle name="Normalny 8 5 2 4 3 2 2 2" xfId="52505"/>
    <cellStyle name="Normalny 8 5 2 4 3 2 3" xfId="39427"/>
    <cellStyle name="Normalny 8 5 2 4 3 3" xfId="19728"/>
    <cellStyle name="Normalny 8 5 2 4 3 3 2" xfId="45984"/>
    <cellStyle name="Normalny 8 5 2 4 3 4" xfId="32895"/>
    <cellStyle name="Normalny 8 5 2 4 4" xfId="13077"/>
    <cellStyle name="Normalny 8 5 2 4 4 2" xfId="26307"/>
    <cellStyle name="Normalny 8 5 2 4 4 2 2" xfId="52502"/>
    <cellStyle name="Normalny 8 5 2 4 4 3" xfId="39424"/>
    <cellStyle name="Normalny 8 5 2 4 5" xfId="19725"/>
    <cellStyle name="Normalny 8 5 2 4 5 2" xfId="45981"/>
    <cellStyle name="Normalny 8 5 2 4 6" xfId="32892"/>
    <cellStyle name="Normalny 8 5 2 5" xfId="6364"/>
    <cellStyle name="Normalny 8 5 2 5 2" xfId="6365"/>
    <cellStyle name="Normalny 8 5 2 5 2 2" xfId="13082"/>
    <cellStyle name="Normalny 8 5 2 5 2 2 2" xfId="26312"/>
    <cellStyle name="Normalny 8 5 2 5 2 2 2 2" xfId="52507"/>
    <cellStyle name="Normalny 8 5 2 5 2 2 3" xfId="39429"/>
    <cellStyle name="Normalny 8 5 2 5 2 3" xfId="19730"/>
    <cellStyle name="Normalny 8 5 2 5 2 3 2" xfId="45986"/>
    <cellStyle name="Normalny 8 5 2 5 2 4" xfId="32897"/>
    <cellStyle name="Normalny 8 5 2 5 3" xfId="13081"/>
    <cellStyle name="Normalny 8 5 2 5 3 2" xfId="26311"/>
    <cellStyle name="Normalny 8 5 2 5 3 2 2" xfId="52506"/>
    <cellStyle name="Normalny 8 5 2 5 3 3" xfId="39428"/>
    <cellStyle name="Normalny 8 5 2 5 4" xfId="19729"/>
    <cellStyle name="Normalny 8 5 2 5 4 2" xfId="45985"/>
    <cellStyle name="Normalny 8 5 2 5 5" xfId="32896"/>
    <cellStyle name="Normalny 8 5 2 6" xfId="6366"/>
    <cellStyle name="Normalny 8 5 2 6 2" xfId="13083"/>
    <cellStyle name="Normalny 8 5 2 6 2 2" xfId="26313"/>
    <cellStyle name="Normalny 8 5 2 6 2 2 2" xfId="52508"/>
    <cellStyle name="Normalny 8 5 2 6 2 3" xfId="39430"/>
    <cellStyle name="Normalny 8 5 2 6 3" xfId="19731"/>
    <cellStyle name="Normalny 8 5 2 6 3 2" xfId="45987"/>
    <cellStyle name="Normalny 8 5 2 6 4" xfId="32898"/>
    <cellStyle name="Normalny 8 5 2 7" xfId="13052"/>
    <cellStyle name="Normalny 8 5 2 7 2" xfId="26282"/>
    <cellStyle name="Normalny 8 5 2 7 2 2" xfId="52477"/>
    <cellStyle name="Normalny 8 5 2 7 3" xfId="39399"/>
    <cellStyle name="Normalny 8 5 2 8" xfId="19700"/>
    <cellStyle name="Normalny 8 5 2 8 2" xfId="45956"/>
    <cellStyle name="Normalny 8 5 2 9" xfId="32867"/>
    <cellStyle name="Normalny 8 5 3" xfId="6367"/>
    <cellStyle name="Normalny 8 5 3 2" xfId="6368"/>
    <cellStyle name="Normalny 8 5 3 2 2" xfId="6369"/>
    <cellStyle name="Normalny 8 5 3 2 2 2" xfId="6370"/>
    <cellStyle name="Normalny 8 5 3 2 2 2 2" xfId="6371"/>
    <cellStyle name="Normalny 8 5 3 2 2 2 2 2" xfId="13088"/>
    <cellStyle name="Normalny 8 5 3 2 2 2 2 2 2" xfId="26318"/>
    <cellStyle name="Normalny 8 5 3 2 2 2 2 2 2 2" xfId="52513"/>
    <cellStyle name="Normalny 8 5 3 2 2 2 2 2 3" xfId="39435"/>
    <cellStyle name="Normalny 8 5 3 2 2 2 2 3" xfId="19736"/>
    <cellStyle name="Normalny 8 5 3 2 2 2 2 3 2" xfId="45992"/>
    <cellStyle name="Normalny 8 5 3 2 2 2 2 4" xfId="32903"/>
    <cellStyle name="Normalny 8 5 3 2 2 2 3" xfId="13087"/>
    <cellStyle name="Normalny 8 5 3 2 2 2 3 2" xfId="26317"/>
    <cellStyle name="Normalny 8 5 3 2 2 2 3 2 2" xfId="52512"/>
    <cellStyle name="Normalny 8 5 3 2 2 2 3 3" xfId="39434"/>
    <cellStyle name="Normalny 8 5 3 2 2 2 4" xfId="19735"/>
    <cellStyle name="Normalny 8 5 3 2 2 2 4 2" xfId="45991"/>
    <cellStyle name="Normalny 8 5 3 2 2 2 5" xfId="32902"/>
    <cellStyle name="Normalny 8 5 3 2 2 3" xfId="6372"/>
    <cellStyle name="Normalny 8 5 3 2 2 3 2" xfId="13089"/>
    <cellStyle name="Normalny 8 5 3 2 2 3 2 2" xfId="26319"/>
    <cellStyle name="Normalny 8 5 3 2 2 3 2 2 2" xfId="52514"/>
    <cellStyle name="Normalny 8 5 3 2 2 3 2 3" xfId="39436"/>
    <cellStyle name="Normalny 8 5 3 2 2 3 3" xfId="19737"/>
    <cellStyle name="Normalny 8 5 3 2 2 3 3 2" xfId="45993"/>
    <cellStyle name="Normalny 8 5 3 2 2 3 4" xfId="32904"/>
    <cellStyle name="Normalny 8 5 3 2 2 4" xfId="13086"/>
    <cellStyle name="Normalny 8 5 3 2 2 4 2" xfId="26316"/>
    <cellStyle name="Normalny 8 5 3 2 2 4 2 2" xfId="52511"/>
    <cellStyle name="Normalny 8 5 3 2 2 4 3" xfId="39433"/>
    <cellStyle name="Normalny 8 5 3 2 2 5" xfId="19734"/>
    <cellStyle name="Normalny 8 5 3 2 2 5 2" xfId="45990"/>
    <cellStyle name="Normalny 8 5 3 2 2 6" xfId="32901"/>
    <cellStyle name="Normalny 8 5 3 2 3" xfId="6373"/>
    <cellStyle name="Normalny 8 5 3 2 3 2" xfId="6374"/>
    <cellStyle name="Normalny 8 5 3 2 3 2 2" xfId="13091"/>
    <cellStyle name="Normalny 8 5 3 2 3 2 2 2" xfId="26321"/>
    <cellStyle name="Normalny 8 5 3 2 3 2 2 2 2" xfId="52516"/>
    <cellStyle name="Normalny 8 5 3 2 3 2 2 3" xfId="39438"/>
    <cellStyle name="Normalny 8 5 3 2 3 2 3" xfId="19739"/>
    <cellStyle name="Normalny 8 5 3 2 3 2 3 2" xfId="45995"/>
    <cellStyle name="Normalny 8 5 3 2 3 2 4" xfId="32906"/>
    <cellStyle name="Normalny 8 5 3 2 3 3" xfId="13090"/>
    <cellStyle name="Normalny 8 5 3 2 3 3 2" xfId="26320"/>
    <cellStyle name="Normalny 8 5 3 2 3 3 2 2" xfId="52515"/>
    <cellStyle name="Normalny 8 5 3 2 3 3 3" xfId="39437"/>
    <cellStyle name="Normalny 8 5 3 2 3 4" xfId="19738"/>
    <cellStyle name="Normalny 8 5 3 2 3 4 2" xfId="45994"/>
    <cellStyle name="Normalny 8 5 3 2 3 5" xfId="32905"/>
    <cellStyle name="Normalny 8 5 3 2 4" xfId="6375"/>
    <cellStyle name="Normalny 8 5 3 2 4 2" xfId="13092"/>
    <cellStyle name="Normalny 8 5 3 2 4 2 2" xfId="26322"/>
    <cellStyle name="Normalny 8 5 3 2 4 2 2 2" xfId="52517"/>
    <cellStyle name="Normalny 8 5 3 2 4 2 3" xfId="39439"/>
    <cellStyle name="Normalny 8 5 3 2 4 3" xfId="19740"/>
    <cellStyle name="Normalny 8 5 3 2 4 3 2" xfId="45996"/>
    <cellStyle name="Normalny 8 5 3 2 4 4" xfId="32907"/>
    <cellStyle name="Normalny 8 5 3 2 5" xfId="13085"/>
    <cellStyle name="Normalny 8 5 3 2 5 2" xfId="26315"/>
    <cellStyle name="Normalny 8 5 3 2 5 2 2" xfId="52510"/>
    <cellStyle name="Normalny 8 5 3 2 5 3" xfId="39432"/>
    <cellStyle name="Normalny 8 5 3 2 6" xfId="19733"/>
    <cellStyle name="Normalny 8 5 3 2 6 2" xfId="45989"/>
    <cellStyle name="Normalny 8 5 3 2 7" xfId="32900"/>
    <cellStyle name="Normalny 8 5 3 3" xfId="6376"/>
    <cellStyle name="Normalny 8 5 3 3 2" xfId="6377"/>
    <cellStyle name="Normalny 8 5 3 3 2 2" xfId="6378"/>
    <cellStyle name="Normalny 8 5 3 3 2 2 2" xfId="13095"/>
    <cellStyle name="Normalny 8 5 3 3 2 2 2 2" xfId="26325"/>
    <cellStyle name="Normalny 8 5 3 3 2 2 2 2 2" xfId="52520"/>
    <cellStyle name="Normalny 8 5 3 3 2 2 2 3" xfId="39442"/>
    <cellStyle name="Normalny 8 5 3 3 2 2 3" xfId="19743"/>
    <cellStyle name="Normalny 8 5 3 3 2 2 3 2" xfId="45999"/>
    <cellStyle name="Normalny 8 5 3 3 2 2 4" xfId="32910"/>
    <cellStyle name="Normalny 8 5 3 3 2 3" xfId="13094"/>
    <cellStyle name="Normalny 8 5 3 3 2 3 2" xfId="26324"/>
    <cellStyle name="Normalny 8 5 3 3 2 3 2 2" xfId="52519"/>
    <cellStyle name="Normalny 8 5 3 3 2 3 3" xfId="39441"/>
    <cellStyle name="Normalny 8 5 3 3 2 4" xfId="19742"/>
    <cellStyle name="Normalny 8 5 3 3 2 4 2" xfId="45998"/>
    <cellStyle name="Normalny 8 5 3 3 2 5" xfId="32909"/>
    <cellStyle name="Normalny 8 5 3 3 3" xfId="6379"/>
    <cellStyle name="Normalny 8 5 3 3 3 2" xfId="13096"/>
    <cellStyle name="Normalny 8 5 3 3 3 2 2" xfId="26326"/>
    <cellStyle name="Normalny 8 5 3 3 3 2 2 2" xfId="52521"/>
    <cellStyle name="Normalny 8 5 3 3 3 2 3" xfId="39443"/>
    <cellStyle name="Normalny 8 5 3 3 3 3" xfId="19744"/>
    <cellStyle name="Normalny 8 5 3 3 3 3 2" xfId="46000"/>
    <cellStyle name="Normalny 8 5 3 3 3 4" xfId="32911"/>
    <cellStyle name="Normalny 8 5 3 3 4" xfId="13093"/>
    <cellStyle name="Normalny 8 5 3 3 4 2" xfId="26323"/>
    <cellStyle name="Normalny 8 5 3 3 4 2 2" xfId="52518"/>
    <cellStyle name="Normalny 8 5 3 3 4 3" xfId="39440"/>
    <cellStyle name="Normalny 8 5 3 3 5" xfId="19741"/>
    <cellStyle name="Normalny 8 5 3 3 5 2" xfId="45997"/>
    <cellStyle name="Normalny 8 5 3 3 6" xfId="32908"/>
    <cellStyle name="Normalny 8 5 3 4" xfId="6380"/>
    <cellStyle name="Normalny 8 5 3 4 2" xfId="6381"/>
    <cellStyle name="Normalny 8 5 3 4 2 2" xfId="13098"/>
    <cellStyle name="Normalny 8 5 3 4 2 2 2" xfId="26328"/>
    <cellStyle name="Normalny 8 5 3 4 2 2 2 2" xfId="52523"/>
    <cellStyle name="Normalny 8 5 3 4 2 2 3" xfId="39445"/>
    <cellStyle name="Normalny 8 5 3 4 2 3" xfId="19746"/>
    <cellStyle name="Normalny 8 5 3 4 2 3 2" xfId="46002"/>
    <cellStyle name="Normalny 8 5 3 4 2 4" xfId="32913"/>
    <cellStyle name="Normalny 8 5 3 4 3" xfId="13097"/>
    <cellStyle name="Normalny 8 5 3 4 3 2" xfId="26327"/>
    <cellStyle name="Normalny 8 5 3 4 3 2 2" xfId="52522"/>
    <cellStyle name="Normalny 8 5 3 4 3 3" xfId="39444"/>
    <cellStyle name="Normalny 8 5 3 4 4" xfId="19745"/>
    <cellStyle name="Normalny 8 5 3 4 4 2" xfId="46001"/>
    <cellStyle name="Normalny 8 5 3 4 5" xfId="32912"/>
    <cellStyle name="Normalny 8 5 3 5" xfId="6382"/>
    <cellStyle name="Normalny 8 5 3 5 2" xfId="13099"/>
    <cellStyle name="Normalny 8 5 3 5 2 2" xfId="26329"/>
    <cellStyle name="Normalny 8 5 3 5 2 2 2" xfId="52524"/>
    <cellStyle name="Normalny 8 5 3 5 2 3" xfId="39446"/>
    <cellStyle name="Normalny 8 5 3 5 3" xfId="19747"/>
    <cellStyle name="Normalny 8 5 3 5 3 2" xfId="46003"/>
    <cellStyle name="Normalny 8 5 3 5 4" xfId="32914"/>
    <cellStyle name="Normalny 8 5 3 6" xfId="13084"/>
    <cellStyle name="Normalny 8 5 3 6 2" xfId="26314"/>
    <cellStyle name="Normalny 8 5 3 6 2 2" xfId="52509"/>
    <cellStyle name="Normalny 8 5 3 6 3" xfId="39431"/>
    <cellStyle name="Normalny 8 5 3 7" xfId="19732"/>
    <cellStyle name="Normalny 8 5 3 7 2" xfId="45988"/>
    <cellStyle name="Normalny 8 5 3 8" xfId="32899"/>
    <cellStyle name="Normalny 8 5 4" xfId="6383"/>
    <cellStyle name="Normalny 8 5 4 2" xfId="6384"/>
    <cellStyle name="Normalny 8 5 4 2 2" xfId="6385"/>
    <cellStyle name="Normalny 8 5 4 2 2 2" xfId="6386"/>
    <cellStyle name="Normalny 8 5 4 2 2 2 2" xfId="13103"/>
    <cellStyle name="Normalny 8 5 4 2 2 2 2 2" xfId="26333"/>
    <cellStyle name="Normalny 8 5 4 2 2 2 2 2 2" xfId="52528"/>
    <cellStyle name="Normalny 8 5 4 2 2 2 2 3" xfId="39450"/>
    <cellStyle name="Normalny 8 5 4 2 2 2 3" xfId="19751"/>
    <cellStyle name="Normalny 8 5 4 2 2 2 3 2" xfId="46007"/>
    <cellStyle name="Normalny 8 5 4 2 2 2 4" xfId="32918"/>
    <cellStyle name="Normalny 8 5 4 2 2 3" xfId="13102"/>
    <cellStyle name="Normalny 8 5 4 2 2 3 2" xfId="26332"/>
    <cellStyle name="Normalny 8 5 4 2 2 3 2 2" xfId="52527"/>
    <cellStyle name="Normalny 8 5 4 2 2 3 3" xfId="39449"/>
    <cellStyle name="Normalny 8 5 4 2 2 4" xfId="19750"/>
    <cellStyle name="Normalny 8 5 4 2 2 4 2" xfId="46006"/>
    <cellStyle name="Normalny 8 5 4 2 2 5" xfId="32917"/>
    <cellStyle name="Normalny 8 5 4 2 3" xfId="6387"/>
    <cellStyle name="Normalny 8 5 4 2 3 2" xfId="13104"/>
    <cellStyle name="Normalny 8 5 4 2 3 2 2" xfId="26334"/>
    <cellStyle name="Normalny 8 5 4 2 3 2 2 2" xfId="52529"/>
    <cellStyle name="Normalny 8 5 4 2 3 2 3" xfId="39451"/>
    <cellStyle name="Normalny 8 5 4 2 3 3" xfId="19752"/>
    <cellStyle name="Normalny 8 5 4 2 3 3 2" xfId="46008"/>
    <cellStyle name="Normalny 8 5 4 2 3 4" xfId="32919"/>
    <cellStyle name="Normalny 8 5 4 2 4" xfId="13101"/>
    <cellStyle name="Normalny 8 5 4 2 4 2" xfId="26331"/>
    <cellStyle name="Normalny 8 5 4 2 4 2 2" xfId="52526"/>
    <cellStyle name="Normalny 8 5 4 2 4 3" xfId="39448"/>
    <cellStyle name="Normalny 8 5 4 2 5" xfId="19749"/>
    <cellStyle name="Normalny 8 5 4 2 5 2" xfId="46005"/>
    <cellStyle name="Normalny 8 5 4 2 6" xfId="32916"/>
    <cellStyle name="Normalny 8 5 4 3" xfId="6388"/>
    <cellStyle name="Normalny 8 5 4 3 2" xfId="6389"/>
    <cellStyle name="Normalny 8 5 4 3 2 2" xfId="13106"/>
    <cellStyle name="Normalny 8 5 4 3 2 2 2" xfId="26336"/>
    <cellStyle name="Normalny 8 5 4 3 2 2 2 2" xfId="52531"/>
    <cellStyle name="Normalny 8 5 4 3 2 2 3" xfId="39453"/>
    <cellStyle name="Normalny 8 5 4 3 2 3" xfId="19754"/>
    <cellStyle name="Normalny 8 5 4 3 2 3 2" xfId="46010"/>
    <cellStyle name="Normalny 8 5 4 3 2 4" xfId="32921"/>
    <cellStyle name="Normalny 8 5 4 3 3" xfId="13105"/>
    <cellStyle name="Normalny 8 5 4 3 3 2" xfId="26335"/>
    <cellStyle name="Normalny 8 5 4 3 3 2 2" xfId="52530"/>
    <cellStyle name="Normalny 8 5 4 3 3 3" xfId="39452"/>
    <cellStyle name="Normalny 8 5 4 3 4" xfId="19753"/>
    <cellStyle name="Normalny 8 5 4 3 4 2" xfId="46009"/>
    <cellStyle name="Normalny 8 5 4 3 5" xfId="32920"/>
    <cellStyle name="Normalny 8 5 4 4" xfId="6390"/>
    <cellStyle name="Normalny 8 5 4 4 2" xfId="13107"/>
    <cellStyle name="Normalny 8 5 4 4 2 2" xfId="26337"/>
    <cellStyle name="Normalny 8 5 4 4 2 2 2" xfId="52532"/>
    <cellStyle name="Normalny 8 5 4 4 2 3" xfId="39454"/>
    <cellStyle name="Normalny 8 5 4 4 3" xfId="19755"/>
    <cellStyle name="Normalny 8 5 4 4 3 2" xfId="46011"/>
    <cellStyle name="Normalny 8 5 4 4 4" xfId="32922"/>
    <cellStyle name="Normalny 8 5 4 5" xfId="13100"/>
    <cellStyle name="Normalny 8 5 4 5 2" xfId="26330"/>
    <cellStyle name="Normalny 8 5 4 5 2 2" xfId="52525"/>
    <cellStyle name="Normalny 8 5 4 5 3" xfId="39447"/>
    <cellStyle name="Normalny 8 5 4 6" xfId="19748"/>
    <cellStyle name="Normalny 8 5 4 6 2" xfId="46004"/>
    <cellStyle name="Normalny 8 5 4 7" xfId="32915"/>
    <cellStyle name="Normalny 8 5 5" xfId="6391"/>
    <cellStyle name="Normalny 8 5 5 2" xfId="6392"/>
    <cellStyle name="Normalny 8 5 5 2 2" xfId="6393"/>
    <cellStyle name="Normalny 8 5 5 2 2 2" xfId="13110"/>
    <cellStyle name="Normalny 8 5 5 2 2 2 2" xfId="26340"/>
    <cellStyle name="Normalny 8 5 5 2 2 2 2 2" xfId="52535"/>
    <cellStyle name="Normalny 8 5 5 2 2 2 3" xfId="39457"/>
    <cellStyle name="Normalny 8 5 5 2 2 3" xfId="19758"/>
    <cellStyle name="Normalny 8 5 5 2 2 3 2" xfId="46014"/>
    <cellStyle name="Normalny 8 5 5 2 2 4" xfId="32925"/>
    <cellStyle name="Normalny 8 5 5 2 3" xfId="13109"/>
    <cellStyle name="Normalny 8 5 5 2 3 2" xfId="26339"/>
    <cellStyle name="Normalny 8 5 5 2 3 2 2" xfId="52534"/>
    <cellStyle name="Normalny 8 5 5 2 3 3" xfId="39456"/>
    <cellStyle name="Normalny 8 5 5 2 4" xfId="19757"/>
    <cellStyle name="Normalny 8 5 5 2 4 2" xfId="46013"/>
    <cellStyle name="Normalny 8 5 5 2 5" xfId="32924"/>
    <cellStyle name="Normalny 8 5 5 3" xfId="6394"/>
    <cellStyle name="Normalny 8 5 5 3 2" xfId="13111"/>
    <cellStyle name="Normalny 8 5 5 3 2 2" xfId="26341"/>
    <cellStyle name="Normalny 8 5 5 3 2 2 2" xfId="52536"/>
    <cellStyle name="Normalny 8 5 5 3 2 3" xfId="39458"/>
    <cellStyle name="Normalny 8 5 5 3 3" xfId="19759"/>
    <cellStyle name="Normalny 8 5 5 3 3 2" xfId="46015"/>
    <cellStyle name="Normalny 8 5 5 3 4" xfId="32926"/>
    <cellStyle name="Normalny 8 5 5 4" xfId="13108"/>
    <cellStyle name="Normalny 8 5 5 4 2" xfId="26338"/>
    <cellStyle name="Normalny 8 5 5 4 2 2" xfId="52533"/>
    <cellStyle name="Normalny 8 5 5 4 3" xfId="39455"/>
    <cellStyle name="Normalny 8 5 5 5" xfId="19756"/>
    <cellStyle name="Normalny 8 5 5 5 2" xfId="46012"/>
    <cellStyle name="Normalny 8 5 5 6" xfId="32923"/>
    <cellStyle name="Normalny 8 5 6" xfId="6395"/>
    <cellStyle name="Normalny 8 5 6 2" xfId="6396"/>
    <cellStyle name="Normalny 8 5 6 2 2" xfId="13113"/>
    <cellStyle name="Normalny 8 5 6 2 2 2" xfId="26343"/>
    <cellStyle name="Normalny 8 5 6 2 2 2 2" xfId="52538"/>
    <cellStyle name="Normalny 8 5 6 2 2 3" xfId="39460"/>
    <cellStyle name="Normalny 8 5 6 2 3" xfId="19761"/>
    <cellStyle name="Normalny 8 5 6 2 3 2" xfId="46017"/>
    <cellStyle name="Normalny 8 5 6 2 4" xfId="32928"/>
    <cellStyle name="Normalny 8 5 6 3" xfId="13112"/>
    <cellStyle name="Normalny 8 5 6 3 2" xfId="26342"/>
    <cellStyle name="Normalny 8 5 6 3 2 2" xfId="52537"/>
    <cellStyle name="Normalny 8 5 6 3 3" xfId="39459"/>
    <cellStyle name="Normalny 8 5 6 4" xfId="19760"/>
    <cellStyle name="Normalny 8 5 6 4 2" xfId="46016"/>
    <cellStyle name="Normalny 8 5 6 5" xfId="32927"/>
    <cellStyle name="Normalny 8 5 7" xfId="6397"/>
    <cellStyle name="Normalny 8 5 7 2" xfId="13114"/>
    <cellStyle name="Normalny 8 5 7 2 2" xfId="26344"/>
    <cellStyle name="Normalny 8 5 7 2 2 2" xfId="52539"/>
    <cellStyle name="Normalny 8 5 7 2 3" xfId="39461"/>
    <cellStyle name="Normalny 8 5 7 3" xfId="19762"/>
    <cellStyle name="Normalny 8 5 7 3 2" xfId="46018"/>
    <cellStyle name="Normalny 8 5 7 4" xfId="32929"/>
    <cellStyle name="Normalny 8 5 8" xfId="13051"/>
    <cellStyle name="Normalny 8 5 8 2" xfId="26281"/>
    <cellStyle name="Normalny 8 5 8 2 2" xfId="52476"/>
    <cellStyle name="Normalny 8 5 8 3" xfId="39398"/>
    <cellStyle name="Normalny 8 5 9" xfId="19699"/>
    <cellStyle name="Normalny 8 5 9 2" xfId="45955"/>
    <cellStyle name="Normalny 8 6" xfId="6398"/>
    <cellStyle name="Normalny 8 6 2" xfId="6399"/>
    <cellStyle name="Normalny 8 6 2 2" xfId="6400"/>
    <cellStyle name="Normalny 8 6 2 2 2" xfId="6401"/>
    <cellStyle name="Normalny 8 6 2 2 2 2" xfId="6402"/>
    <cellStyle name="Normalny 8 6 2 2 2 2 2" xfId="6403"/>
    <cellStyle name="Normalny 8 6 2 2 2 2 2 2" xfId="13120"/>
    <cellStyle name="Normalny 8 6 2 2 2 2 2 2 2" xfId="26350"/>
    <cellStyle name="Normalny 8 6 2 2 2 2 2 2 2 2" xfId="52545"/>
    <cellStyle name="Normalny 8 6 2 2 2 2 2 2 3" xfId="39467"/>
    <cellStyle name="Normalny 8 6 2 2 2 2 2 3" xfId="19768"/>
    <cellStyle name="Normalny 8 6 2 2 2 2 2 3 2" xfId="46024"/>
    <cellStyle name="Normalny 8 6 2 2 2 2 2 4" xfId="32935"/>
    <cellStyle name="Normalny 8 6 2 2 2 2 3" xfId="13119"/>
    <cellStyle name="Normalny 8 6 2 2 2 2 3 2" xfId="26349"/>
    <cellStyle name="Normalny 8 6 2 2 2 2 3 2 2" xfId="52544"/>
    <cellStyle name="Normalny 8 6 2 2 2 2 3 3" xfId="39466"/>
    <cellStyle name="Normalny 8 6 2 2 2 2 4" xfId="19767"/>
    <cellStyle name="Normalny 8 6 2 2 2 2 4 2" xfId="46023"/>
    <cellStyle name="Normalny 8 6 2 2 2 2 5" xfId="32934"/>
    <cellStyle name="Normalny 8 6 2 2 2 3" xfId="6404"/>
    <cellStyle name="Normalny 8 6 2 2 2 3 2" xfId="13121"/>
    <cellStyle name="Normalny 8 6 2 2 2 3 2 2" xfId="26351"/>
    <cellStyle name="Normalny 8 6 2 2 2 3 2 2 2" xfId="52546"/>
    <cellStyle name="Normalny 8 6 2 2 2 3 2 3" xfId="39468"/>
    <cellStyle name="Normalny 8 6 2 2 2 3 3" xfId="19769"/>
    <cellStyle name="Normalny 8 6 2 2 2 3 3 2" xfId="46025"/>
    <cellStyle name="Normalny 8 6 2 2 2 3 4" xfId="32936"/>
    <cellStyle name="Normalny 8 6 2 2 2 4" xfId="13118"/>
    <cellStyle name="Normalny 8 6 2 2 2 4 2" xfId="26348"/>
    <cellStyle name="Normalny 8 6 2 2 2 4 2 2" xfId="52543"/>
    <cellStyle name="Normalny 8 6 2 2 2 4 3" xfId="39465"/>
    <cellStyle name="Normalny 8 6 2 2 2 5" xfId="19766"/>
    <cellStyle name="Normalny 8 6 2 2 2 5 2" xfId="46022"/>
    <cellStyle name="Normalny 8 6 2 2 2 6" xfId="32933"/>
    <cellStyle name="Normalny 8 6 2 2 3" xfId="6405"/>
    <cellStyle name="Normalny 8 6 2 2 3 2" xfId="6406"/>
    <cellStyle name="Normalny 8 6 2 2 3 2 2" xfId="13123"/>
    <cellStyle name="Normalny 8 6 2 2 3 2 2 2" xfId="26353"/>
    <cellStyle name="Normalny 8 6 2 2 3 2 2 2 2" xfId="52548"/>
    <cellStyle name="Normalny 8 6 2 2 3 2 2 3" xfId="39470"/>
    <cellStyle name="Normalny 8 6 2 2 3 2 3" xfId="19771"/>
    <cellStyle name="Normalny 8 6 2 2 3 2 3 2" xfId="46027"/>
    <cellStyle name="Normalny 8 6 2 2 3 2 4" xfId="32938"/>
    <cellStyle name="Normalny 8 6 2 2 3 3" xfId="13122"/>
    <cellStyle name="Normalny 8 6 2 2 3 3 2" xfId="26352"/>
    <cellStyle name="Normalny 8 6 2 2 3 3 2 2" xfId="52547"/>
    <cellStyle name="Normalny 8 6 2 2 3 3 3" xfId="39469"/>
    <cellStyle name="Normalny 8 6 2 2 3 4" xfId="19770"/>
    <cellStyle name="Normalny 8 6 2 2 3 4 2" xfId="46026"/>
    <cellStyle name="Normalny 8 6 2 2 3 5" xfId="32937"/>
    <cellStyle name="Normalny 8 6 2 2 4" xfId="6407"/>
    <cellStyle name="Normalny 8 6 2 2 4 2" xfId="13124"/>
    <cellStyle name="Normalny 8 6 2 2 4 2 2" xfId="26354"/>
    <cellStyle name="Normalny 8 6 2 2 4 2 2 2" xfId="52549"/>
    <cellStyle name="Normalny 8 6 2 2 4 2 3" xfId="39471"/>
    <cellStyle name="Normalny 8 6 2 2 4 3" xfId="19772"/>
    <cellStyle name="Normalny 8 6 2 2 4 3 2" xfId="46028"/>
    <cellStyle name="Normalny 8 6 2 2 4 4" xfId="32939"/>
    <cellStyle name="Normalny 8 6 2 2 5" xfId="13117"/>
    <cellStyle name="Normalny 8 6 2 2 5 2" xfId="26347"/>
    <cellStyle name="Normalny 8 6 2 2 5 2 2" xfId="52542"/>
    <cellStyle name="Normalny 8 6 2 2 5 3" xfId="39464"/>
    <cellStyle name="Normalny 8 6 2 2 6" xfId="19765"/>
    <cellStyle name="Normalny 8 6 2 2 6 2" xfId="46021"/>
    <cellStyle name="Normalny 8 6 2 2 7" xfId="32932"/>
    <cellStyle name="Normalny 8 6 2 3" xfId="6408"/>
    <cellStyle name="Normalny 8 6 2 3 2" xfId="6409"/>
    <cellStyle name="Normalny 8 6 2 3 2 2" xfId="6410"/>
    <cellStyle name="Normalny 8 6 2 3 2 2 2" xfId="13127"/>
    <cellStyle name="Normalny 8 6 2 3 2 2 2 2" xfId="26357"/>
    <cellStyle name="Normalny 8 6 2 3 2 2 2 2 2" xfId="52552"/>
    <cellStyle name="Normalny 8 6 2 3 2 2 2 3" xfId="39474"/>
    <cellStyle name="Normalny 8 6 2 3 2 2 3" xfId="19775"/>
    <cellStyle name="Normalny 8 6 2 3 2 2 3 2" xfId="46031"/>
    <cellStyle name="Normalny 8 6 2 3 2 2 4" xfId="32942"/>
    <cellStyle name="Normalny 8 6 2 3 2 3" xfId="13126"/>
    <cellStyle name="Normalny 8 6 2 3 2 3 2" xfId="26356"/>
    <cellStyle name="Normalny 8 6 2 3 2 3 2 2" xfId="52551"/>
    <cellStyle name="Normalny 8 6 2 3 2 3 3" xfId="39473"/>
    <cellStyle name="Normalny 8 6 2 3 2 4" xfId="19774"/>
    <cellStyle name="Normalny 8 6 2 3 2 4 2" xfId="46030"/>
    <cellStyle name="Normalny 8 6 2 3 2 5" xfId="32941"/>
    <cellStyle name="Normalny 8 6 2 3 3" xfId="6411"/>
    <cellStyle name="Normalny 8 6 2 3 3 2" xfId="13128"/>
    <cellStyle name="Normalny 8 6 2 3 3 2 2" xfId="26358"/>
    <cellStyle name="Normalny 8 6 2 3 3 2 2 2" xfId="52553"/>
    <cellStyle name="Normalny 8 6 2 3 3 2 3" xfId="39475"/>
    <cellStyle name="Normalny 8 6 2 3 3 3" xfId="19776"/>
    <cellStyle name="Normalny 8 6 2 3 3 3 2" xfId="46032"/>
    <cellStyle name="Normalny 8 6 2 3 3 4" xfId="32943"/>
    <cellStyle name="Normalny 8 6 2 3 4" xfId="13125"/>
    <cellStyle name="Normalny 8 6 2 3 4 2" xfId="26355"/>
    <cellStyle name="Normalny 8 6 2 3 4 2 2" xfId="52550"/>
    <cellStyle name="Normalny 8 6 2 3 4 3" xfId="39472"/>
    <cellStyle name="Normalny 8 6 2 3 5" xfId="19773"/>
    <cellStyle name="Normalny 8 6 2 3 5 2" xfId="46029"/>
    <cellStyle name="Normalny 8 6 2 3 6" xfId="32940"/>
    <cellStyle name="Normalny 8 6 2 4" xfId="6412"/>
    <cellStyle name="Normalny 8 6 2 4 2" xfId="6413"/>
    <cellStyle name="Normalny 8 6 2 4 2 2" xfId="13130"/>
    <cellStyle name="Normalny 8 6 2 4 2 2 2" xfId="26360"/>
    <cellStyle name="Normalny 8 6 2 4 2 2 2 2" xfId="52555"/>
    <cellStyle name="Normalny 8 6 2 4 2 2 3" xfId="39477"/>
    <cellStyle name="Normalny 8 6 2 4 2 3" xfId="19778"/>
    <cellStyle name="Normalny 8 6 2 4 2 3 2" xfId="46034"/>
    <cellStyle name="Normalny 8 6 2 4 2 4" xfId="32945"/>
    <cellStyle name="Normalny 8 6 2 4 3" xfId="13129"/>
    <cellStyle name="Normalny 8 6 2 4 3 2" xfId="26359"/>
    <cellStyle name="Normalny 8 6 2 4 3 2 2" xfId="52554"/>
    <cellStyle name="Normalny 8 6 2 4 3 3" xfId="39476"/>
    <cellStyle name="Normalny 8 6 2 4 4" xfId="19777"/>
    <cellStyle name="Normalny 8 6 2 4 4 2" xfId="46033"/>
    <cellStyle name="Normalny 8 6 2 4 5" xfId="32944"/>
    <cellStyle name="Normalny 8 6 2 5" xfId="6414"/>
    <cellStyle name="Normalny 8 6 2 5 2" xfId="13131"/>
    <cellStyle name="Normalny 8 6 2 5 2 2" xfId="26361"/>
    <cellStyle name="Normalny 8 6 2 5 2 2 2" xfId="52556"/>
    <cellStyle name="Normalny 8 6 2 5 2 3" xfId="39478"/>
    <cellStyle name="Normalny 8 6 2 5 3" xfId="19779"/>
    <cellStyle name="Normalny 8 6 2 5 3 2" xfId="46035"/>
    <cellStyle name="Normalny 8 6 2 5 4" xfId="32946"/>
    <cellStyle name="Normalny 8 6 2 6" xfId="13116"/>
    <cellStyle name="Normalny 8 6 2 6 2" xfId="26346"/>
    <cellStyle name="Normalny 8 6 2 6 2 2" xfId="52541"/>
    <cellStyle name="Normalny 8 6 2 6 3" xfId="39463"/>
    <cellStyle name="Normalny 8 6 2 7" xfId="19764"/>
    <cellStyle name="Normalny 8 6 2 7 2" xfId="46020"/>
    <cellStyle name="Normalny 8 6 2 8" xfId="32931"/>
    <cellStyle name="Normalny 8 6 3" xfId="6415"/>
    <cellStyle name="Normalny 8 6 3 2" xfId="6416"/>
    <cellStyle name="Normalny 8 6 3 2 2" xfId="6417"/>
    <cellStyle name="Normalny 8 6 3 2 2 2" xfId="6418"/>
    <cellStyle name="Normalny 8 6 3 2 2 2 2" xfId="13135"/>
    <cellStyle name="Normalny 8 6 3 2 2 2 2 2" xfId="26365"/>
    <cellStyle name="Normalny 8 6 3 2 2 2 2 2 2" xfId="52560"/>
    <cellStyle name="Normalny 8 6 3 2 2 2 2 3" xfId="39482"/>
    <cellStyle name="Normalny 8 6 3 2 2 2 3" xfId="19783"/>
    <cellStyle name="Normalny 8 6 3 2 2 2 3 2" xfId="46039"/>
    <cellStyle name="Normalny 8 6 3 2 2 2 4" xfId="32950"/>
    <cellStyle name="Normalny 8 6 3 2 2 3" xfId="13134"/>
    <cellStyle name="Normalny 8 6 3 2 2 3 2" xfId="26364"/>
    <cellStyle name="Normalny 8 6 3 2 2 3 2 2" xfId="52559"/>
    <cellStyle name="Normalny 8 6 3 2 2 3 3" xfId="39481"/>
    <cellStyle name="Normalny 8 6 3 2 2 4" xfId="19782"/>
    <cellStyle name="Normalny 8 6 3 2 2 4 2" xfId="46038"/>
    <cellStyle name="Normalny 8 6 3 2 2 5" xfId="32949"/>
    <cellStyle name="Normalny 8 6 3 2 3" xfId="6419"/>
    <cellStyle name="Normalny 8 6 3 2 3 2" xfId="13136"/>
    <cellStyle name="Normalny 8 6 3 2 3 2 2" xfId="26366"/>
    <cellStyle name="Normalny 8 6 3 2 3 2 2 2" xfId="52561"/>
    <cellStyle name="Normalny 8 6 3 2 3 2 3" xfId="39483"/>
    <cellStyle name="Normalny 8 6 3 2 3 3" xfId="19784"/>
    <cellStyle name="Normalny 8 6 3 2 3 3 2" xfId="46040"/>
    <cellStyle name="Normalny 8 6 3 2 3 4" xfId="32951"/>
    <cellStyle name="Normalny 8 6 3 2 4" xfId="13133"/>
    <cellStyle name="Normalny 8 6 3 2 4 2" xfId="26363"/>
    <cellStyle name="Normalny 8 6 3 2 4 2 2" xfId="52558"/>
    <cellStyle name="Normalny 8 6 3 2 4 3" xfId="39480"/>
    <cellStyle name="Normalny 8 6 3 2 5" xfId="19781"/>
    <cellStyle name="Normalny 8 6 3 2 5 2" xfId="46037"/>
    <cellStyle name="Normalny 8 6 3 2 6" xfId="32948"/>
    <cellStyle name="Normalny 8 6 3 3" xfId="6420"/>
    <cellStyle name="Normalny 8 6 3 3 2" xfId="6421"/>
    <cellStyle name="Normalny 8 6 3 3 2 2" xfId="13138"/>
    <cellStyle name="Normalny 8 6 3 3 2 2 2" xfId="26368"/>
    <cellStyle name="Normalny 8 6 3 3 2 2 2 2" xfId="52563"/>
    <cellStyle name="Normalny 8 6 3 3 2 2 3" xfId="39485"/>
    <cellStyle name="Normalny 8 6 3 3 2 3" xfId="19786"/>
    <cellStyle name="Normalny 8 6 3 3 2 3 2" xfId="46042"/>
    <cellStyle name="Normalny 8 6 3 3 2 4" xfId="32953"/>
    <cellStyle name="Normalny 8 6 3 3 3" xfId="13137"/>
    <cellStyle name="Normalny 8 6 3 3 3 2" xfId="26367"/>
    <cellStyle name="Normalny 8 6 3 3 3 2 2" xfId="52562"/>
    <cellStyle name="Normalny 8 6 3 3 3 3" xfId="39484"/>
    <cellStyle name="Normalny 8 6 3 3 4" xfId="19785"/>
    <cellStyle name="Normalny 8 6 3 3 4 2" xfId="46041"/>
    <cellStyle name="Normalny 8 6 3 3 5" xfId="32952"/>
    <cellStyle name="Normalny 8 6 3 4" xfId="6422"/>
    <cellStyle name="Normalny 8 6 3 4 2" xfId="13139"/>
    <cellStyle name="Normalny 8 6 3 4 2 2" xfId="26369"/>
    <cellStyle name="Normalny 8 6 3 4 2 2 2" xfId="52564"/>
    <cellStyle name="Normalny 8 6 3 4 2 3" xfId="39486"/>
    <cellStyle name="Normalny 8 6 3 4 3" xfId="19787"/>
    <cellStyle name="Normalny 8 6 3 4 3 2" xfId="46043"/>
    <cellStyle name="Normalny 8 6 3 4 4" xfId="32954"/>
    <cellStyle name="Normalny 8 6 3 5" xfId="13132"/>
    <cellStyle name="Normalny 8 6 3 5 2" xfId="26362"/>
    <cellStyle name="Normalny 8 6 3 5 2 2" xfId="52557"/>
    <cellStyle name="Normalny 8 6 3 5 3" xfId="39479"/>
    <cellStyle name="Normalny 8 6 3 6" xfId="19780"/>
    <cellStyle name="Normalny 8 6 3 6 2" xfId="46036"/>
    <cellStyle name="Normalny 8 6 3 7" xfId="32947"/>
    <cellStyle name="Normalny 8 6 4" xfId="6423"/>
    <cellStyle name="Normalny 8 6 4 2" xfId="6424"/>
    <cellStyle name="Normalny 8 6 4 2 2" xfId="6425"/>
    <cellStyle name="Normalny 8 6 4 2 2 2" xfId="13142"/>
    <cellStyle name="Normalny 8 6 4 2 2 2 2" xfId="26372"/>
    <cellStyle name="Normalny 8 6 4 2 2 2 2 2" xfId="52567"/>
    <cellStyle name="Normalny 8 6 4 2 2 2 3" xfId="39489"/>
    <cellStyle name="Normalny 8 6 4 2 2 3" xfId="19790"/>
    <cellStyle name="Normalny 8 6 4 2 2 3 2" xfId="46046"/>
    <cellStyle name="Normalny 8 6 4 2 2 4" xfId="32957"/>
    <cellStyle name="Normalny 8 6 4 2 3" xfId="13141"/>
    <cellStyle name="Normalny 8 6 4 2 3 2" xfId="26371"/>
    <cellStyle name="Normalny 8 6 4 2 3 2 2" xfId="52566"/>
    <cellStyle name="Normalny 8 6 4 2 3 3" xfId="39488"/>
    <cellStyle name="Normalny 8 6 4 2 4" xfId="19789"/>
    <cellStyle name="Normalny 8 6 4 2 4 2" xfId="46045"/>
    <cellStyle name="Normalny 8 6 4 2 5" xfId="32956"/>
    <cellStyle name="Normalny 8 6 4 3" xfId="6426"/>
    <cellStyle name="Normalny 8 6 4 3 2" xfId="13143"/>
    <cellStyle name="Normalny 8 6 4 3 2 2" xfId="26373"/>
    <cellStyle name="Normalny 8 6 4 3 2 2 2" xfId="52568"/>
    <cellStyle name="Normalny 8 6 4 3 2 3" xfId="39490"/>
    <cellStyle name="Normalny 8 6 4 3 3" xfId="19791"/>
    <cellStyle name="Normalny 8 6 4 3 3 2" xfId="46047"/>
    <cellStyle name="Normalny 8 6 4 3 4" xfId="32958"/>
    <cellStyle name="Normalny 8 6 4 4" xfId="13140"/>
    <cellStyle name="Normalny 8 6 4 4 2" xfId="26370"/>
    <cellStyle name="Normalny 8 6 4 4 2 2" xfId="52565"/>
    <cellStyle name="Normalny 8 6 4 4 3" xfId="39487"/>
    <cellStyle name="Normalny 8 6 4 5" xfId="19788"/>
    <cellStyle name="Normalny 8 6 4 5 2" xfId="46044"/>
    <cellStyle name="Normalny 8 6 4 6" xfId="32955"/>
    <cellStyle name="Normalny 8 6 5" xfId="6427"/>
    <cellStyle name="Normalny 8 6 5 2" xfId="6428"/>
    <cellStyle name="Normalny 8 6 5 2 2" xfId="13145"/>
    <cellStyle name="Normalny 8 6 5 2 2 2" xfId="26375"/>
    <cellStyle name="Normalny 8 6 5 2 2 2 2" xfId="52570"/>
    <cellStyle name="Normalny 8 6 5 2 2 3" xfId="39492"/>
    <cellStyle name="Normalny 8 6 5 2 3" xfId="19793"/>
    <cellStyle name="Normalny 8 6 5 2 3 2" xfId="46049"/>
    <cellStyle name="Normalny 8 6 5 2 4" xfId="32960"/>
    <cellStyle name="Normalny 8 6 5 3" xfId="13144"/>
    <cellStyle name="Normalny 8 6 5 3 2" xfId="26374"/>
    <cellStyle name="Normalny 8 6 5 3 2 2" xfId="52569"/>
    <cellStyle name="Normalny 8 6 5 3 3" xfId="39491"/>
    <cellStyle name="Normalny 8 6 5 4" xfId="19792"/>
    <cellStyle name="Normalny 8 6 5 4 2" xfId="46048"/>
    <cellStyle name="Normalny 8 6 5 5" xfId="32959"/>
    <cellStyle name="Normalny 8 6 6" xfId="6429"/>
    <cellStyle name="Normalny 8 6 6 2" xfId="13146"/>
    <cellStyle name="Normalny 8 6 6 2 2" xfId="26376"/>
    <cellStyle name="Normalny 8 6 6 2 2 2" xfId="52571"/>
    <cellStyle name="Normalny 8 6 6 2 3" xfId="39493"/>
    <cellStyle name="Normalny 8 6 6 3" xfId="19794"/>
    <cellStyle name="Normalny 8 6 6 3 2" xfId="46050"/>
    <cellStyle name="Normalny 8 6 6 4" xfId="32961"/>
    <cellStyle name="Normalny 8 6 7" xfId="13115"/>
    <cellStyle name="Normalny 8 6 7 2" xfId="26345"/>
    <cellStyle name="Normalny 8 6 7 2 2" xfId="52540"/>
    <cellStyle name="Normalny 8 6 7 3" xfId="39462"/>
    <cellStyle name="Normalny 8 6 8" xfId="19763"/>
    <cellStyle name="Normalny 8 6 8 2" xfId="46019"/>
    <cellStyle name="Normalny 8 6 9" xfId="32930"/>
    <cellStyle name="Normalny 8 7" xfId="6430"/>
    <cellStyle name="Normalny 8 7 2" xfId="6431"/>
    <cellStyle name="Normalny 8 7 2 2" xfId="6432"/>
    <cellStyle name="Normalny 8 7 2 2 2" xfId="6433"/>
    <cellStyle name="Normalny 8 7 2 2 2 2" xfId="6434"/>
    <cellStyle name="Normalny 8 7 2 2 2 2 2" xfId="6435"/>
    <cellStyle name="Normalny 8 7 2 2 2 2 2 2" xfId="13152"/>
    <cellStyle name="Normalny 8 7 2 2 2 2 2 2 2" xfId="26382"/>
    <cellStyle name="Normalny 8 7 2 2 2 2 2 2 2 2" xfId="52577"/>
    <cellStyle name="Normalny 8 7 2 2 2 2 2 2 3" xfId="39499"/>
    <cellStyle name="Normalny 8 7 2 2 2 2 2 3" xfId="19800"/>
    <cellStyle name="Normalny 8 7 2 2 2 2 2 3 2" xfId="46056"/>
    <cellStyle name="Normalny 8 7 2 2 2 2 2 4" xfId="32967"/>
    <cellStyle name="Normalny 8 7 2 2 2 2 3" xfId="13151"/>
    <cellStyle name="Normalny 8 7 2 2 2 2 3 2" xfId="26381"/>
    <cellStyle name="Normalny 8 7 2 2 2 2 3 2 2" xfId="52576"/>
    <cellStyle name="Normalny 8 7 2 2 2 2 3 3" xfId="39498"/>
    <cellStyle name="Normalny 8 7 2 2 2 2 4" xfId="19799"/>
    <cellStyle name="Normalny 8 7 2 2 2 2 4 2" xfId="46055"/>
    <cellStyle name="Normalny 8 7 2 2 2 2 5" xfId="32966"/>
    <cellStyle name="Normalny 8 7 2 2 2 3" xfId="6436"/>
    <cellStyle name="Normalny 8 7 2 2 2 3 2" xfId="13153"/>
    <cellStyle name="Normalny 8 7 2 2 2 3 2 2" xfId="26383"/>
    <cellStyle name="Normalny 8 7 2 2 2 3 2 2 2" xfId="52578"/>
    <cellStyle name="Normalny 8 7 2 2 2 3 2 3" xfId="39500"/>
    <cellStyle name="Normalny 8 7 2 2 2 3 3" xfId="19801"/>
    <cellStyle name="Normalny 8 7 2 2 2 3 3 2" xfId="46057"/>
    <cellStyle name="Normalny 8 7 2 2 2 3 4" xfId="32968"/>
    <cellStyle name="Normalny 8 7 2 2 2 4" xfId="13150"/>
    <cellStyle name="Normalny 8 7 2 2 2 4 2" xfId="26380"/>
    <cellStyle name="Normalny 8 7 2 2 2 4 2 2" xfId="52575"/>
    <cellStyle name="Normalny 8 7 2 2 2 4 3" xfId="39497"/>
    <cellStyle name="Normalny 8 7 2 2 2 5" xfId="19798"/>
    <cellStyle name="Normalny 8 7 2 2 2 5 2" xfId="46054"/>
    <cellStyle name="Normalny 8 7 2 2 2 6" xfId="32965"/>
    <cellStyle name="Normalny 8 7 2 2 3" xfId="6437"/>
    <cellStyle name="Normalny 8 7 2 2 3 2" xfId="6438"/>
    <cellStyle name="Normalny 8 7 2 2 3 2 2" xfId="13155"/>
    <cellStyle name="Normalny 8 7 2 2 3 2 2 2" xfId="26385"/>
    <cellStyle name="Normalny 8 7 2 2 3 2 2 2 2" xfId="52580"/>
    <cellStyle name="Normalny 8 7 2 2 3 2 2 3" xfId="39502"/>
    <cellStyle name="Normalny 8 7 2 2 3 2 3" xfId="19803"/>
    <cellStyle name="Normalny 8 7 2 2 3 2 3 2" xfId="46059"/>
    <cellStyle name="Normalny 8 7 2 2 3 2 4" xfId="32970"/>
    <cellStyle name="Normalny 8 7 2 2 3 3" xfId="13154"/>
    <cellStyle name="Normalny 8 7 2 2 3 3 2" xfId="26384"/>
    <cellStyle name="Normalny 8 7 2 2 3 3 2 2" xfId="52579"/>
    <cellStyle name="Normalny 8 7 2 2 3 3 3" xfId="39501"/>
    <cellStyle name="Normalny 8 7 2 2 3 4" xfId="19802"/>
    <cellStyle name="Normalny 8 7 2 2 3 4 2" xfId="46058"/>
    <cellStyle name="Normalny 8 7 2 2 3 5" xfId="32969"/>
    <cellStyle name="Normalny 8 7 2 2 4" xfId="6439"/>
    <cellStyle name="Normalny 8 7 2 2 4 2" xfId="13156"/>
    <cellStyle name="Normalny 8 7 2 2 4 2 2" xfId="26386"/>
    <cellStyle name="Normalny 8 7 2 2 4 2 2 2" xfId="52581"/>
    <cellStyle name="Normalny 8 7 2 2 4 2 3" xfId="39503"/>
    <cellStyle name="Normalny 8 7 2 2 4 3" xfId="19804"/>
    <cellStyle name="Normalny 8 7 2 2 4 3 2" xfId="46060"/>
    <cellStyle name="Normalny 8 7 2 2 4 4" xfId="32971"/>
    <cellStyle name="Normalny 8 7 2 2 5" xfId="13149"/>
    <cellStyle name="Normalny 8 7 2 2 5 2" xfId="26379"/>
    <cellStyle name="Normalny 8 7 2 2 5 2 2" xfId="52574"/>
    <cellStyle name="Normalny 8 7 2 2 5 3" xfId="39496"/>
    <cellStyle name="Normalny 8 7 2 2 6" xfId="19797"/>
    <cellStyle name="Normalny 8 7 2 2 6 2" xfId="46053"/>
    <cellStyle name="Normalny 8 7 2 2 7" xfId="32964"/>
    <cellStyle name="Normalny 8 7 2 3" xfId="6440"/>
    <cellStyle name="Normalny 8 7 2 3 2" xfId="6441"/>
    <cellStyle name="Normalny 8 7 2 3 2 2" xfId="6442"/>
    <cellStyle name="Normalny 8 7 2 3 2 2 2" xfId="13159"/>
    <cellStyle name="Normalny 8 7 2 3 2 2 2 2" xfId="26389"/>
    <cellStyle name="Normalny 8 7 2 3 2 2 2 2 2" xfId="52584"/>
    <cellStyle name="Normalny 8 7 2 3 2 2 2 3" xfId="39506"/>
    <cellStyle name="Normalny 8 7 2 3 2 2 3" xfId="19807"/>
    <cellStyle name="Normalny 8 7 2 3 2 2 3 2" xfId="46063"/>
    <cellStyle name="Normalny 8 7 2 3 2 2 4" xfId="32974"/>
    <cellStyle name="Normalny 8 7 2 3 2 3" xfId="13158"/>
    <cellStyle name="Normalny 8 7 2 3 2 3 2" xfId="26388"/>
    <cellStyle name="Normalny 8 7 2 3 2 3 2 2" xfId="52583"/>
    <cellStyle name="Normalny 8 7 2 3 2 3 3" xfId="39505"/>
    <cellStyle name="Normalny 8 7 2 3 2 4" xfId="19806"/>
    <cellStyle name="Normalny 8 7 2 3 2 4 2" xfId="46062"/>
    <cellStyle name="Normalny 8 7 2 3 2 5" xfId="32973"/>
    <cellStyle name="Normalny 8 7 2 3 3" xfId="6443"/>
    <cellStyle name="Normalny 8 7 2 3 3 2" xfId="13160"/>
    <cellStyle name="Normalny 8 7 2 3 3 2 2" xfId="26390"/>
    <cellStyle name="Normalny 8 7 2 3 3 2 2 2" xfId="52585"/>
    <cellStyle name="Normalny 8 7 2 3 3 2 3" xfId="39507"/>
    <cellStyle name="Normalny 8 7 2 3 3 3" xfId="19808"/>
    <cellStyle name="Normalny 8 7 2 3 3 3 2" xfId="46064"/>
    <cellStyle name="Normalny 8 7 2 3 3 4" xfId="32975"/>
    <cellStyle name="Normalny 8 7 2 3 4" xfId="13157"/>
    <cellStyle name="Normalny 8 7 2 3 4 2" xfId="26387"/>
    <cellStyle name="Normalny 8 7 2 3 4 2 2" xfId="52582"/>
    <cellStyle name="Normalny 8 7 2 3 4 3" xfId="39504"/>
    <cellStyle name="Normalny 8 7 2 3 5" xfId="19805"/>
    <cellStyle name="Normalny 8 7 2 3 5 2" xfId="46061"/>
    <cellStyle name="Normalny 8 7 2 3 6" xfId="32972"/>
    <cellStyle name="Normalny 8 7 2 4" xfId="6444"/>
    <cellStyle name="Normalny 8 7 2 4 2" xfId="6445"/>
    <cellStyle name="Normalny 8 7 2 4 2 2" xfId="13162"/>
    <cellStyle name="Normalny 8 7 2 4 2 2 2" xfId="26392"/>
    <cellStyle name="Normalny 8 7 2 4 2 2 2 2" xfId="52587"/>
    <cellStyle name="Normalny 8 7 2 4 2 2 3" xfId="39509"/>
    <cellStyle name="Normalny 8 7 2 4 2 3" xfId="19810"/>
    <cellStyle name="Normalny 8 7 2 4 2 3 2" xfId="46066"/>
    <cellStyle name="Normalny 8 7 2 4 2 4" xfId="32977"/>
    <cellStyle name="Normalny 8 7 2 4 3" xfId="13161"/>
    <cellStyle name="Normalny 8 7 2 4 3 2" xfId="26391"/>
    <cellStyle name="Normalny 8 7 2 4 3 2 2" xfId="52586"/>
    <cellStyle name="Normalny 8 7 2 4 3 3" xfId="39508"/>
    <cellStyle name="Normalny 8 7 2 4 4" xfId="19809"/>
    <cellStyle name="Normalny 8 7 2 4 4 2" xfId="46065"/>
    <cellStyle name="Normalny 8 7 2 4 5" xfId="32976"/>
    <cellStyle name="Normalny 8 7 2 5" xfId="6446"/>
    <cellStyle name="Normalny 8 7 2 5 2" xfId="13163"/>
    <cellStyle name="Normalny 8 7 2 5 2 2" xfId="26393"/>
    <cellStyle name="Normalny 8 7 2 5 2 2 2" xfId="52588"/>
    <cellStyle name="Normalny 8 7 2 5 2 3" xfId="39510"/>
    <cellStyle name="Normalny 8 7 2 5 3" xfId="19811"/>
    <cellStyle name="Normalny 8 7 2 5 3 2" xfId="46067"/>
    <cellStyle name="Normalny 8 7 2 5 4" xfId="32978"/>
    <cellStyle name="Normalny 8 7 2 6" xfId="13148"/>
    <cellStyle name="Normalny 8 7 2 6 2" xfId="26378"/>
    <cellStyle name="Normalny 8 7 2 6 2 2" xfId="52573"/>
    <cellStyle name="Normalny 8 7 2 6 3" xfId="39495"/>
    <cellStyle name="Normalny 8 7 2 7" xfId="19796"/>
    <cellStyle name="Normalny 8 7 2 7 2" xfId="46052"/>
    <cellStyle name="Normalny 8 7 2 8" xfId="32963"/>
    <cellStyle name="Normalny 8 7 3" xfId="6447"/>
    <cellStyle name="Normalny 8 7 3 2" xfId="6448"/>
    <cellStyle name="Normalny 8 7 3 2 2" xfId="6449"/>
    <cellStyle name="Normalny 8 7 3 2 2 2" xfId="6450"/>
    <cellStyle name="Normalny 8 7 3 2 2 2 2" xfId="13167"/>
    <cellStyle name="Normalny 8 7 3 2 2 2 2 2" xfId="26397"/>
    <cellStyle name="Normalny 8 7 3 2 2 2 2 2 2" xfId="52592"/>
    <cellStyle name="Normalny 8 7 3 2 2 2 2 3" xfId="39514"/>
    <cellStyle name="Normalny 8 7 3 2 2 2 3" xfId="19815"/>
    <cellStyle name="Normalny 8 7 3 2 2 2 3 2" xfId="46071"/>
    <cellStyle name="Normalny 8 7 3 2 2 2 4" xfId="32982"/>
    <cellStyle name="Normalny 8 7 3 2 2 3" xfId="13166"/>
    <cellStyle name="Normalny 8 7 3 2 2 3 2" xfId="26396"/>
    <cellStyle name="Normalny 8 7 3 2 2 3 2 2" xfId="52591"/>
    <cellStyle name="Normalny 8 7 3 2 2 3 3" xfId="39513"/>
    <cellStyle name="Normalny 8 7 3 2 2 4" xfId="19814"/>
    <cellStyle name="Normalny 8 7 3 2 2 4 2" xfId="46070"/>
    <cellStyle name="Normalny 8 7 3 2 2 5" xfId="32981"/>
    <cellStyle name="Normalny 8 7 3 2 3" xfId="6451"/>
    <cellStyle name="Normalny 8 7 3 2 3 2" xfId="13168"/>
    <cellStyle name="Normalny 8 7 3 2 3 2 2" xfId="26398"/>
    <cellStyle name="Normalny 8 7 3 2 3 2 2 2" xfId="52593"/>
    <cellStyle name="Normalny 8 7 3 2 3 2 3" xfId="39515"/>
    <cellStyle name="Normalny 8 7 3 2 3 3" xfId="19816"/>
    <cellStyle name="Normalny 8 7 3 2 3 3 2" xfId="46072"/>
    <cellStyle name="Normalny 8 7 3 2 3 4" xfId="32983"/>
    <cellStyle name="Normalny 8 7 3 2 4" xfId="13165"/>
    <cellStyle name="Normalny 8 7 3 2 4 2" xfId="26395"/>
    <cellStyle name="Normalny 8 7 3 2 4 2 2" xfId="52590"/>
    <cellStyle name="Normalny 8 7 3 2 4 3" xfId="39512"/>
    <cellStyle name="Normalny 8 7 3 2 5" xfId="19813"/>
    <cellStyle name="Normalny 8 7 3 2 5 2" xfId="46069"/>
    <cellStyle name="Normalny 8 7 3 2 6" xfId="32980"/>
    <cellStyle name="Normalny 8 7 3 3" xfId="6452"/>
    <cellStyle name="Normalny 8 7 3 3 2" xfId="6453"/>
    <cellStyle name="Normalny 8 7 3 3 2 2" xfId="13170"/>
    <cellStyle name="Normalny 8 7 3 3 2 2 2" xfId="26400"/>
    <cellStyle name="Normalny 8 7 3 3 2 2 2 2" xfId="52595"/>
    <cellStyle name="Normalny 8 7 3 3 2 2 3" xfId="39517"/>
    <cellStyle name="Normalny 8 7 3 3 2 3" xfId="19818"/>
    <cellStyle name="Normalny 8 7 3 3 2 3 2" xfId="46074"/>
    <cellStyle name="Normalny 8 7 3 3 2 4" xfId="32985"/>
    <cellStyle name="Normalny 8 7 3 3 3" xfId="13169"/>
    <cellStyle name="Normalny 8 7 3 3 3 2" xfId="26399"/>
    <cellStyle name="Normalny 8 7 3 3 3 2 2" xfId="52594"/>
    <cellStyle name="Normalny 8 7 3 3 3 3" xfId="39516"/>
    <cellStyle name="Normalny 8 7 3 3 4" xfId="19817"/>
    <cellStyle name="Normalny 8 7 3 3 4 2" xfId="46073"/>
    <cellStyle name="Normalny 8 7 3 3 5" xfId="32984"/>
    <cellStyle name="Normalny 8 7 3 4" xfId="6454"/>
    <cellStyle name="Normalny 8 7 3 4 2" xfId="13171"/>
    <cellStyle name="Normalny 8 7 3 4 2 2" xfId="26401"/>
    <cellStyle name="Normalny 8 7 3 4 2 2 2" xfId="52596"/>
    <cellStyle name="Normalny 8 7 3 4 2 3" xfId="39518"/>
    <cellStyle name="Normalny 8 7 3 4 3" xfId="19819"/>
    <cellStyle name="Normalny 8 7 3 4 3 2" xfId="46075"/>
    <cellStyle name="Normalny 8 7 3 4 4" xfId="32986"/>
    <cellStyle name="Normalny 8 7 3 5" xfId="13164"/>
    <cellStyle name="Normalny 8 7 3 5 2" xfId="26394"/>
    <cellStyle name="Normalny 8 7 3 5 2 2" xfId="52589"/>
    <cellStyle name="Normalny 8 7 3 5 3" xfId="39511"/>
    <cellStyle name="Normalny 8 7 3 6" xfId="19812"/>
    <cellStyle name="Normalny 8 7 3 6 2" xfId="46068"/>
    <cellStyle name="Normalny 8 7 3 7" xfId="32979"/>
    <cellStyle name="Normalny 8 7 4" xfId="6455"/>
    <cellStyle name="Normalny 8 7 4 2" xfId="6456"/>
    <cellStyle name="Normalny 8 7 4 2 2" xfId="6457"/>
    <cellStyle name="Normalny 8 7 4 2 2 2" xfId="13174"/>
    <cellStyle name="Normalny 8 7 4 2 2 2 2" xfId="26404"/>
    <cellStyle name="Normalny 8 7 4 2 2 2 2 2" xfId="52599"/>
    <cellStyle name="Normalny 8 7 4 2 2 2 3" xfId="39521"/>
    <cellStyle name="Normalny 8 7 4 2 2 3" xfId="19822"/>
    <cellStyle name="Normalny 8 7 4 2 2 3 2" xfId="46078"/>
    <cellStyle name="Normalny 8 7 4 2 2 4" xfId="32989"/>
    <cellStyle name="Normalny 8 7 4 2 3" xfId="13173"/>
    <cellStyle name="Normalny 8 7 4 2 3 2" xfId="26403"/>
    <cellStyle name="Normalny 8 7 4 2 3 2 2" xfId="52598"/>
    <cellStyle name="Normalny 8 7 4 2 3 3" xfId="39520"/>
    <cellStyle name="Normalny 8 7 4 2 4" xfId="19821"/>
    <cellStyle name="Normalny 8 7 4 2 4 2" xfId="46077"/>
    <cellStyle name="Normalny 8 7 4 2 5" xfId="32988"/>
    <cellStyle name="Normalny 8 7 4 3" xfId="6458"/>
    <cellStyle name="Normalny 8 7 4 3 2" xfId="13175"/>
    <cellStyle name="Normalny 8 7 4 3 2 2" xfId="26405"/>
    <cellStyle name="Normalny 8 7 4 3 2 2 2" xfId="52600"/>
    <cellStyle name="Normalny 8 7 4 3 2 3" xfId="39522"/>
    <cellStyle name="Normalny 8 7 4 3 3" xfId="19823"/>
    <cellStyle name="Normalny 8 7 4 3 3 2" xfId="46079"/>
    <cellStyle name="Normalny 8 7 4 3 4" xfId="32990"/>
    <cellStyle name="Normalny 8 7 4 4" xfId="13172"/>
    <cellStyle name="Normalny 8 7 4 4 2" xfId="26402"/>
    <cellStyle name="Normalny 8 7 4 4 2 2" xfId="52597"/>
    <cellStyle name="Normalny 8 7 4 4 3" xfId="39519"/>
    <cellStyle name="Normalny 8 7 4 5" xfId="19820"/>
    <cellStyle name="Normalny 8 7 4 5 2" xfId="46076"/>
    <cellStyle name="Normalny 8 7 4 6" xfId="32987"/>
    <cellStyle name="Normalny 8 7 5" xfId="6459"/>
    <cellStyle name="Normalny 8 7 5 2" xfId="6460"/>
    <cellStyle name="Normalny 8 7 5 2 2" xfId="13177"/>
    <cellStyle name="Normalny 8 7 5 2 2 2" xfId="26407"/>
    <cellStyle name="Normalny 8 7 5 2 2 2 2" xfId="52602"/>
    <cellStyle name="Normalny 8 7 5 2 2 3" xfId="39524"/>
    <cellStyle name="Normalny 8 7 5 2 3" xfId="19825"/>
    <cellStyle name="Normalny 8 7 5 2 3 2" xfId="46081"/>
    <cellStyle name="Normalny 8 7 5 2 4" xfId="32992"/>
    <cellStyle name="Normalny 8 7 5 3" xfId="13176"/>
    <cellStyle name="Normalny 8 7 5 3 2" xfId="26406"/>
    <cellStyle name="Normalny 8 7 5 3 2 2" xfId="52601"/>
    <cellStyle name="Normalny 8 7 5 3 3" xfId="39523"/>
    <cellStyle name="Normalny 8 7 5 4" xfId="19824"/>
    <cellStyle name="Normalny 8 7 5 4 2" xfId="46080"/>
    <cellStyle name="Normalny 8 7 5 5" xfId="32991"/>
    <cellStyle name="Normalny 8 7 6" xfId="6461"/>
    <cellStyle name="Normalny 8 7 6 2" xfId="13178"/>
    <cellStyle name="Normalny 8 7 6 2 2" xfId="26408"/>
    <cellStyle name="Normalny 8 7 6 2 2 2" xfId="52603"/>
    <cellStyle name="Normalny 8 7 6 2 3" xfId="39525"/>
    <cellStyle name="Normalny 8 7 6 3" xfId="19826"/>
    <cellStyle name="Normalny 8 7 6 3 2" xfId="46082"/>
    <cellStyle name="Normalny 8 7 6 4" xfId="32993"/>
    <cellStyle name="Normalny 8 7 7" xfId="13147"/>
    <cellStyle name="Normalny 8 7 7 2" xfId="26377"/>
    <cellStyle name="Normalny 8 7 7 2 2" xfId="52572"/>
    <cellStyle name="Normalny 8 7 7 3" xfId="39494"/>
    <cellStyle name="Normalny 8 7 8" xfId="19795"/>
    <cellStyle name="Normalny 8 7 8 2" xfId="46051"/>
    <cellStyle name="Normalny 8 7 9" xfId="32962"/>
    <cellStyle name="Normalny 8 8" xfId="6462"/>
    <cellStyle name="Normalny 8 8 2" xfId="6463"/>
    <cellStyle name="Normalny 8 8 2 2" xfId="6464"/>
    <cellStyle name="Normalny 8 8 2 2 2" xfId="6465"/>
    <cellStyle name="Normalny 8 8 2 2 2 2" xfId="6466"/>
    <cellStyle name="Normalny 8 8 2 2 2 2 2" xfId="13183"/>
    <cellStyle name="Normalny 8 8 2 2 2 2 2 2" xfId="26413"/>
    <cellStyle name="Normalny 8 8 2 2 2 2 2 2 2" xfId="52608"/>
    <cellStyle name="Normalny 8 8 2 2 2 2 2 3" xfId="39530"/>
    <cellStyle name="Normalny 8 8 2 2 2 2 3" xfId="19831"/>
    <cellStyle name="Normalny 8 8 2 2 2 2 3 2" xfId="46087"/>
    <cellStyle name="Normalny 8 8 2 2 2 2 4" xfId="32998"/>
    <cellStyle name="Normalny 8 8 2 2 2 3" xfId="13182"/>
    <cellStyle name="Normalny 8 8 2 2 2 3 2" xfId="26412"/>
    <cellStyle name="Normalny 8 8 2 2 2 3 2 2" xfId="52607"/>
    <cellStyle name="Normalny 8 8 2 2 2 3 3" xfId="39529"/>
    <cellStyle name="Normalny 8 8 2 2 2 4" xfId="19830"/>
    <cellStyle name="Normalny 8 8 2 2 2 4 2" xfId="46086"/>
    <cellStyle name="Normalny 8 8 2 2 2 5" xfId="32997"/>
    <cellStyle name="Normalny 8 8 2 2 3" xfId="6467"/>
    <cellStyle name="Normalny 8 8 2 2 3 2" xfId="13184"/>
    <cellStyle name="Normalny 8 8 2 2 3 2 2" xfId="26414"/>
    <cellStyle name="Normalny 8 8 2 2 3 2 2 2" xfId="52609"/>
    <cellStyle name="Normalny 8 8 2 2 3 2 3" xfId="39531"/>
    <cellStyle name="Normalny 8 8 2 2 3 3" xfId="19832"/>
    <cellStyle name="Normalny 8 8 2 2 3 3 2" xfId="46088"/>
    <cellStyle name="Normalny 8 8 2 2 3 4" xfId="32999"/>
    <cellStyle name="Normalny 8 8 2 2 4" xfId="13181"/>
    <cellStyle name="Normalny 8 8 2 2 4 2" xfId="26411"/>
    <cellStyle name="Normalny 8 8 2 2 4 2 2" xfId="52606"/>
    <cellStyle name="Normalny 8 8 2 2 4 3" xfId="39528"/>
    <cellStyle name="Normalny 8 8 2 2 5" xfId="19829"/>
    <cellStyle name="Normalny 8 8 2 2 5 2" xfId="46085"/>
    <cellStyle name="Normalny 8 8 2 2 6" xfId="32996"/>
    <cellStyle name="Normalny 8 8 2 3" xfId="6468"/>
    <cellStyle name="Normalny 8 8 2 3 2" xfId="6469"/>
    <cellStyle name="Normalny 8 8 2 3 2 2" xfId="13186"/>
    <cellStyle name="Normalny 8 8 2 3 2 2 2" xfId="26416"/>
    <cellStyle name="Normalny 8 8 2 3 2 2 2 2" xfId="52611"/>
    <cellStyle name="Normalny 8 8 2 3 2 2 3" xfId="39533"/>
    <cellStyle name="Normalny 8 8 2 3 2 3" xfId="19834"/>
    <cellStyle name="Normalny 8 8 2 3 2 3 2" xfId="46090"/>
    <cellStyle name="Normalny 8 8 2 3 2 4" xfId="33001"/>
    <cellStyle name="Normalny 8 8 2 3 3" xfId="13185"/>
    <cellStyle name="Normalny 8 8 2 3 3 2" xfId="26415"/>
    <cellStyle name="Normalny 8 8 2 3 3 2 2" xfId="52610"/>
    <cellStyle name="Normalny 8 8 2 3 3 3" xfId="39532"/>
    <cellStyle name="Normalny 8 8 2 3 4" xfId="19833"/>
    <cellStyle name="Normalny 8 8 2 3 4 2" xfId="46089"/>
    <cellStyle name="Normalny 8 8 2 3 5" xfId="33000"/>
    <cellStyle name="Normalny 8 8 2 4" xfId="6470"/>
    <cellStyle name="Normalny 8 8 2 4 2" xfId="13187"/>
    <cellStyle name="Normalny 8 8 2 4 2 2" xfId="26417"/>
    <cellStyle name="Normalny 8 8 2 4 2 2 2" xfId="52612"/>
    <cellStyle name="Normalny 8 8 2 4 2 3" xfId="39534"/>
    <cellStyle name="Normalny 8 8 2 4 3" xfId="19835"/>
    <cellStyle name="Normalny 8 8 2 4 3 2" xfId="46091"/>
    <cellStyle name="Normalny 8 8 2 4 4" xfId="33002"/>
    <cellStyle name="Normalny 8 8 2 5" xfId="13180"/>
    <cellStyle name="Normalny 8 8 2 5 2" xfId="26410"/>
    <cellStyle name="Normalny 8 8 2 5 2 2" xfId="52605"/>
    <cellStyle name="Normalny 8 8 2 5 3" xfId="39527"/>
    <cellStyle name="Normalny 8 8 2 6" xfId="19828"/>
    <cellStyle name="Normalny 8 8 2 6 2" xfId="46084"/>
    <cellStyle name="Normalny 8 8 2 7" xfId="32995"/>
    <cellStyle name="Normalny 8 8 3" xfId="6471"/>
    <cellStyle name="Normalny 8 8 3 2" xfId="6472"/>
    <cellStyle name="Normalny 8 8 3 2 2" xfId="6473"/>
    <cellStyle name="Normalny 8 8 3 2 2 2" xfId="13190"/>
    <cellStyle name="Normalny 8 8 3 2 2 2 2" xfId="26420"/>
    <cellStyle name="Normalny 8 8 3 2 2 2 2 2" xfId="52615"/>
    <cellStyle name="Normalny 8 8 3 2 2 2 3" xfId="39537"/>
    <cellStyle name="Normalny 8 8 3 2 2 3" xfId="19838"/>
    <cellStyle name="Normalny 8 8 3 2 2 3 2" xfId="46094"/>
    <cellStyle name="Normalny 8 8 3 2 2 4" xfId="33005"/>
    <cellStyle name="Normalny 8 8 3 2 3" xfId="13189"/>
    <cellStyle name="Normalny 8 8 3 2 3 2" xfId="26419"/>
    <cellStyle name="Normalny 8 8 3 2 3 2 2" xfId="52614"/>
    <cellStyle name="Normalny 8 8 3 2 3 3" xfId="39536"/>
    <cellStyle name="Normalny 8 8 3 2 4" xfId="19837"/>
    <cellStyle name="Normalny 8 8 3 2 4 2" xfId="46093"/>
    <cellStyle name="Normalny 8 8 3 2 5" xfId="33004"/>
    <cellStyle name="Normalny 8 8 3 3" xfId="6474"/>
    <cellStyle name="Normalny 8 8 3 3 2" xfId="13191"/>
    <cellStyle name="Normalny 8 8 3 3 2 2" xfId="26421"/>
    <cellStyle name="Normalny 8 8 3 3 2 2 2" xfId="52616"/>
    <cellStyle name="Normalny 8 8 3 3 2 3" xfId="39538"/>
    <cellStyle name="Normalny 8 8 3 3 3" xfId="19839"/>
    <cellStyle name="Normalny 8 8 3 3 3 2" xfId="46095"/>
    <cellStyle name="Normalny 8 8 3 3 4" xfId="33006"/>
    <cellStyle name="Normalny 8 8 3 4" xfId="13188"/>
    <cellStyle name="Normalny 8 8 3 4 2" xfId="26418"/>
    <cellStyle name="Normalny 8 8 3 4 2 2" xfId="52613"/>
    <cellStyle name="Normalny 8 8 3 4 3" xfId="39535"/>
    <cellStyle name="Normalny 8 8 3 5" xfId="19836"/>
    <cellStyle name="Normalny 8 8 3 5 2" xfId="46092"/>
    <cellStyle name="Normalny 8 8 3 6" xfId="33003"/>
    <cellStyle name="Normalny 8 8 4" xfId="6475"/>
    <cellStyle name="Normalny 8 8 4 2" xfId="6476"/>
    <cellStyle name="Normalny 8 8 4 2 2" xfId="13193"/>
    <cellStyle name="Normalny 8 8 4 2 2 2" xfId="26423"/>
    <cellStyle name="Normalny 8 8 4 2 2 2 2" xfId="52618"/>
    <cellStyle name="Normalny 8 8 4 2 2 3" xfId="39540"/>
    <cellStyle name="Normalny 8 8 4 2 3" xfId="19841"/>
    <cellStyle name="Normalny 8 8 4 2 3 2" xfId="46097"/>
    <cellStyle name="Normalny 8 8 4 2 4" xfId="33008"/>
    <cellStyle name="Normalny 8 8 4 3" xfId="13192"/>
    <cellStyle name="Normalny 8 8 4 3 2" xfId="26422"/>
    <cellStyle name="Normalny 8 8 4 3 2 2" xfId="52617"/>
    <cellStyle name="Normalny 8 8 4 3 3" xfId="39539"/>
    <cellStyle name="Normalny 8 8 4 4" xfId="19840"/>
    <cellStyle name="Normalny 8 8 4 4 2" xfId="46096"/>
    <cellStyle name="Normalny 8 8 4 5" xfId="33007"/>
    <cellStyle name="Normalny 8 8 5" xfId="6477"/>
    <cellStyle name="Normalny 8 8 5 2" xfId="13194"/>
    <cellStyle name="Normalny 8 8 5 2 2" xfId="26424"/>
    <cellStyle name="Normalny 8 8 5 2 2 2" xfId="52619"/>
    <cellStyle name="Normalny 8 8 5 2 3" xfId="39541"/>
    <cellStyle name="Normalny 8 8 5 3" xfId="19842"/>
    <cellStyle name="Normalny 8 8 5 3 2" xfId="46098"/>
    <cellStyle name="Normalny 8 8 5 4" xfId="33009"/>
    <cellStyle name="Normalny 8 8 6" xfId="13179"/>
    <cellStyle name="Normalny 8 8 6 2" xfId="26409"/>
    <cellStyle name="Normalny 8 8 6 2 2" xfId="52604"/>
    <cellStyle name="Normalny 8 8 6 3" xfId="39526"/>
    <cellStyle name="Normalny 8 8 7" xfId="19827"/>
    <cellStyle name="Normalny 8 8 7 2" xfId="46083"/>
    <cellStyle name="Normalny 8 8 8" xfId="32994"/>
    <cellStyle name="Normalny 8 9" xfId="6478"/>
    <cellStyle name="Normalny 8 9 2" xfId="6479"/>
    <cellStyle name="Normalny 8 9 2 2" xfId="6480"/>
    <cellStyle name="Normalny 8 9 2 2 2" xfId="6481"/>
    <cellStyle name="Normalny 8 9 2 2 2 2" xfId="13198"/>
    <cellStyle name="Normalny 8 9 2 2 2 2 2" xfId="26428"/>
    <cellStyle name="Normalny 8 9 2 2 2 2 2 2" xfId="52623"/>
    <cellStyle name="Normalny 8 9 2 2 2 2 3" xfId="39545"/>
    <cellStyle name="Normalny 8 9 2 2 2 3" xfId="19846"/>
    <cellStyle name="Normalny 8 9 2 2 2 3 2" xfId="46102"/>
    <cellStyle name="Normalny 8 9 2 2 2 4" xfId="33013"/>
    <cellStyle name="Normalny 8 9 2 2 3" xfId="13197"/>
    <cellStyle name="Normalny 8 9 2 2 3 2" xfId="26427"/>
    <cellStyle name="Normalny 8 9 2 2 3 2 2" xfId="52622"/>
    <cellStyle name="Normalny 8 9 2 2 3 3" xfId="39544"/>
    <cellStyle name="Normalny 8 9 2 2 4" xfId="19845"/>
    <cellStyle name="Normalny 8 9 2 2 4 2" xfId="46101"/>
    <cellStyle name="Normalny 8 9 2 2 5" xfId="33012"/>
    <cellStyle name="Normalny 8 9 2 3" xfId="6482"/>
    <cellStyle name="Normalny 8 9 2 3 2" xfId="13199"/>
    <cellStyle name="Normalny 8 9 2 3 2 2" xfId="26429"/>
    <cellStyle name="Normalny 8 9 2 3 2 2 2" xfId="52624"/>
    <cellStyle name="Normalny 8 9 2 3 2 3" xfId="39546"/>
    <cellStyle name="Normalny 8 9 2 3 3" xfId="19847"/>
    <cellStyle name="Normalny 8 9 2 3 3 2" xfId="46103"/>
    <cellStyle name="Normalny 8 9 2 3 4" xfId="33014"/>
    <cellStyle name="Normalny 8 9 2 4" xfId="13196"/>
    <cellStyle name="Normalny 8 9 2 4 2" xfId="26426"/>
    <cellStyle name="Normalny 8 9 2 4 2 2" xfId="52621"/>
    <cellStyle name="Normalny 8 9 2 4 3" xfId="39543"/>
    <cellStyle name="Normalny 8 9 2 5" xfId="19844"/>
    <cellStyle name="Normalny 8 9 2 5 2" xfId="46100"/>
    <cellStyle name="Normalny 8 9 2 6" xfId="33011"/>
    <cellStyle name="Normalny 8 9 3" xfId="6483"/>
    <cellStyle name="Normalny 8 9 3 2" xfId="6484"/>
    <cellStyle name="Normalny 8 9 3 2 2" xfId="13201"/>
    <cellStyle name="Normalny 8 9 3 2 2 2" xfId="26431"/>
    <cellStyle name="Normalny 8 9 3 2 2 2 2" xfId="52626"/>
    <cellStyle name="Normalny 8 9 3 2 2 3" xfId="39548"/>
    <cellStyle name="Normalny 8 9 3 2 3" xfId="19849"/>
    <cellStyle name="Normalny 8 9 3 2 3 2" xfId="46105"/>
    <cellStyle name="Normalny 8 9 3 2 4" xfId="33016"/>
    <cellStyle name="Normalny 8 9 3 3" xfId="13200"/>
    <cellStyle name="Normalny 8 9 3 3 2" xfId="26430"/>
    <cellStyle name="Normalny 8 9 3 3 2 2" xfId="52625"/>
    <cellStyle name="Normalny 8 9 3 3 3" xfId="39547"/>
    <cellStyle name="Normalny 8 9 3 4" xfId="19848"/>
    <cellStyle name="Normalny 8 9 3 4 2" xfId="46104"/>
    <cellStyle name="Normalny 8 9 3 5" xfId="33015"/>
    <cellStyle name="Normalny 8 9 4" xfId="6485"/>
    <cellStyle name="Normalny 8 9 4 2" xfId="13202"/>
    <cellStyle name="Normalny 8 9 4 2 2" xfId="26432"/>
    <cellStyle name="Normalny 8 9 4 2 2 2" xfId="52627"/>
    <cellStyle name="Normalny 8 9 4 2 3" xfId="39549"/>
    <cellStyle name="Normalny 8 9 4 3" xfId="19850"/>
    <cellStyle name="Normalny 8 9 4 3 2" xfId="46106"/>
    <cellStyle name="Normalny 8 9 4 4" xfId="33017"/>
    <cellStyle name="Normalny 8 9 5" xfId="13195"/>
    <cellStyle name="Normalny 8 9 5 2" xfId="26425"/>
    <cellStyle name="Normalny 8 9 5 2 2" xfId="52620"/>
    <cellStyle name="Normalny 8 9 5 3" xfId="39542"/>
    <cellStyle name="Normalny 8 9 6" xfId="19843"/>
    <cellStyle name="Normalny 8 9 6 2" xfId="46099"/>
    <cellStyle name="Normalny 8 9 7" xfId="33010"/>
    <cellStyle name="Normalny 9" xfId="6486"/>
    <cellStyle name="Normalny 9 10" xfId="13203"/>
    <cellStyle name="Normalny 9 10 2" xfId="26433"/>
    <cellStyle name="Normalny 9 10 2 2" xfId="52628"/>
    <cellStyle name="Normalny 9 10 3" xfId="39550"/>
    <cellStyle name="Normalny 9 11" xfId="19851"/>
    <cellStyle name="Normalny 9 11 2" xfId="46107"/>
    <cellStyle name="Normalny 9 12" xfId="33018"/>
    <cellStyle name="Normalny 9 2" xfId="6487"/>
    <cellStyle name="Normalny 9 2 10" xfId="33019"/>
    <cellStyle name="Normalny 9 2 2" xfId="6488"/>
    <cellStyle name="Normalny 9 2 2 2" xfId="6489"/>
    <cellStyle name="Normalny 9 2 2 2 2" xfId="6490"/>
    <cellStyle name="Normalny 9 2 2 2 2 2" xfId="6491"/>
    <cellStyle name="Normalny 9 2 2 2 2 2 2" xfId="6492"/>
    <cellStyle name="Normalny 9 2 2 2 2 2 2 2" xfId="6493"/>
    <cellStyle name="Normalny 9 2 2 2 2 2 2 2 2" xfId="13210"/>
    <cellStyle name="Normalny 9 2 2 2 2 2 2 2 2 2" xfId="26440"/>
    <cellStyle name="Normalny 9 2 2 2 2 2 2 2 2 2 2" xfId="52635"/>
    <cellStyle name="Normalny 9 2 2 2 2 2 2 2 2 3" xfId="39557"/>
    <cellStyle name="Normalny 9 2 2 2 2 2 2 2 3" xfId="19858"/>
    <cellStyle name="Normalny 9 2 2 2 2 2 2 2 3 2" xfId="46114"/>
    <cellStyle name="Normalny 9 2 2 2 2 2 2 2 4" xfId="33025"/>
    <cellStyle name="Normalny 9 2 2 2 2 2 2 3" xfId="13209"/>
    <cellStyle name="Normalny 9 2 2 2 2 2 2 3 2" xfId="26439"/>
    <cellStyle name="Normalny 9 2 2 2 2 2 2 3 2 2" xfId="52634"/>
    <cellStyle name="Normalny 9 2 2 2 2 2 2 3 3" xfId="39556"/>
    <cellStyle name="Normalny 9 2 2 2 2 2 2 4" xfId="19857"/>
    <cellStyle name="Normalny 9 2 2 2 2 2 2 4 2" xfId="46113"/>
    <cellStyle name="Normalny 9 2 2 2 2 2 2 5" xfId="33024"/>
    <cellStyle name="Normalny 9 2 2 2 2 2 3" xfId="6494"/>
    <cellStyle name="Normalny 9 2 2 2 2 2 3 2" xfId="13211"/>
    <cellStyle name="Normalny 9 2 2 2 2 2 3 2 2" xfId="26441"/>
    <cellStyle name="Normalny 9 2 2 2 2 2 3 2 2 2" xfId="52636"/>
    <cellStyle name="Normalny 9 2 2 2 2 2 3 2 3" xfId="39558"/>
    <cellStyle name="Normalny 9 2 2 2 2 2 3 3" xfId="19859"/>
    <cellStyle name="Normalny 9 2 2 2 2 2 3 3 2" xfId="46115"/>
    <cellStyle name="Normalny 9 2 2 2 2 2 3 4" xfId="33026"/>
    <cellStyle name="Normalny 9 2 2 2 2 2 4" xfId="13208"/>
    <cellStyle name="Normalny 9 2 2 2 2 2 4 2" xfId="26438"/>
    <cellStyle name="Normalny 9 2 2 2 2 2 4 2 2" xfId="52633"/>
    <cellStyle name="Normalny 9 2 2 2 2 2 4 3" xfId="39555"/>
    <cellStyle name="Normalny 9 2 2 2 2 2 5" xfId="19856"/>
    <cellStyle name="Normalny 9 2 2 2 2 2 5 2" xfId="46112"/>
    <cellStyle name="Normalny 9 2 2 2 2 2 6" xfId="33023"/>
    <cellStyle name="Normalny 9 2 2 2 2 3" xfId="6495"/>
    <cellStyle name="Normalny 9 2 2 2 2 3 2" xfId="6496"/>
    <cellStyle name="Normalny 9 2 2 2 2 3 2 2" xfId="13213"/>
    <cellStyle name="Normalny 9 2 2 2 2 3 2 2 2" xfId="26443"/>
    <cellStyle name="Normalny 9 2 2 2 2 3 2 2 2 2" xfId="52638"/>
    <cellStyle name="Normalny 9 2 2 2 2 3 2 2 3" xfId="39560"/>
    <cellStyle name="Normalny 9 2 2 2 2 3 2 3" xfId="19861"/>
    <cellStyle name="Normalny 9 2 2 2 2 3 2 3 2" xfId="46117"/>
    <cellStyle name="Normalny 9 2 2 2 2 3 2 4" xfId="33028"/>
    <cellStyle name="Normalny 9 2 2 2 2 3 3" xfId="13212"/>
    <cellStyle name="Normalny 9 2 2 2 2 3 3 2" xfId="26442"/>
    <cellStyle name="Normalny 9 2 2 2 2 3 3 2 2" xfId="52637"/>
    <cellStyle name="Normalny 9 2 2 2 2 3 3 3" xfId="39559"/>
    <cellStyle name="Normalny 9 2 2 2 2 3 4" xfId="19860"/>
    <cellStyle name="Normalny 9 2 2 2 2 3 4 2" xfId="46116"/>
    <cellStyle name="Normalny 9 2 2 2 2 3 5" xfId="33027"/>
    <cellStyle name="Normalny 9 2 2 2 2 4" xfId="6497"/>
    <cellStyle name="Normalny 9 2 2 2 2 4 2" xfId="13214"/>
    <cellStyle name="Normalny 9 2 2 2 2 4 2 2" xfId="26444"/>
    <cellStyle name="Normalny 9 2 2 2 2 4 2 2 2" xfId="52639"/>
    <cellStyle name="Normalny 9 2 2 2 2 4 2 3" xfId="39561"/>
    <cellStyle name="Normalny 9 2 2 2 2 4 3" xfId="19862"/>
    <cellStyle name="Normalny 9 2 2 2 2 4 3 2" xfId="46118"/>
    <cellStyle name="Normalny 9 2 2 2 2 4 4" xfId="33029"/>
    <cellStyle name="Normalny 9 2 2 2 2 5" xfId="13207"/>
    <cellStyle name="Normalny 9 2 2 2 2 5 2" xfId="26437"/>
    <cellStyle name="Normalny 9 2 2 2 2 5 2 2" xfId="52632"/>
    <cellStyle name="Normalny 9 2 2 2 2 5 3" xfId="39554"/>
    <cellStyle name="Normalny 9 2 2 2 2 6" xfId="19855"/>
    <cellStyle name="Normalny 9 2 2 2 2 6 2" xfId="46111"/>
    <cellStyle name="Normalny 9 2 2 2 2 7" xfId="33022"/>
    <cellStyle name="Normalny 9 2 2 2 3" xfId="6498"/>
    <cellStyle name="Normalny 9 2 2 2 3 2" xfId="6499"/>
    <cellStyle name="Normalny 9 2 2 2 3 2 2" xfId="6500"/>
    <cellStyle name="Normalny 9 2 2 2 3 2 2 2" xfId="13217"/>
    <cellStyle name="Normalny 9 2 2 2 3 2 2 2 2" xfId="26447"/>
    <cellStyle name="Normalny 9 2 2 2 3 2 2 2 2 2" xfId="52642"/>
    <cellStyle name="Normalny 9 2 2 2 3 2 2 2 3" xfId="39564"/>
    <cellStyle name="Normalny 9 2 2 2 3 2 2 3" xfId="19865"/>
    <cellStyle name="Normalny 9 2 2 2 3 2 2 3 2" xfId="46121"/>
    <cellStyle name="Normalny 9 2 2 2 3 2 2 4" xfId="33032"/>
    <cellStyle name="Normalny 9 2 2 2 3 2 3" xfId="13216"/>
    <cellStyle name="Normalny 9 2 2 2 3 2 3 2" xfId="26446"/>
    <cellStyle name="Normalny 9 2 2 2 3 2 3 2 2" xfId="52641"/>
    <cellStyle name="Normalny 9 2 2 2 3 2 3 3" xfId="39563"/>
    <cellStyle name="Normalny 9 2 2 2 3 2 4" xfId="19864"/>
    <cellStyle name="Normalny 9 2 2 2 3 2 4 2" xfId="46120"/>
    <cellStyle name="Normalny 9 2 2 2 3 2 5" xfId="33031"/>
    <cellStyle name="Normalny 9 2 2 2 3 3" xfId="6501"/>
    <cellStyle name="Normalny 9 2 2 2 3 3 2" xfId="13218"/>
    <cellStyle name="Normalny 9 2 2 2 3 3 2 2" xfId="26448"/>
    <cellStyle name="Normalny 9 2 2 2 3 3 2 2 2" xfId="52643"/>
    <cellStyle name="Normalny 9 2 2 2 3 3 2 3" xfId="39565"/>
    <cellStyle name="Normalny 9 2 2 2 3 3 3" xfId="19866"/>
    <cellStyle name="Normalny 9 2 2 2 3 3 3 2" xfId="46122"/>
    <cellStyle name="Normalny 9 2 2 2 3 3 4" xfId="33033"/>
    <cellStyle name="Normalny 9 2 2 2 3 4" xfId="13215"/>
    <cellStyle name="Normalny 9 2 2 2 3 4 2" xfId="26445"/>
    <cellStyle name="Normalny 9 2 2 2 3 4 2 2" xfId="52640"/>
    <cellStyle name="Normalny 9 2 2 2 3 4 3" xfId="39562"/>
    <cellStyle name="Normalny 9 2 2 2 3 5" xfId="19863"/>
    <cellStyle name="Normalny 9 2 2 2 3 5 2" xfId="46119"/>
    <cellStyle name="Normalny 9 2 2 2 3 6" xfId="33030"/>
    <cellStyle name="Normalny 9 2 2 2 4" xfId="6502"/>
    <cellStyle name="Normalny 9 2 2 2 4 2" xfId="6503"/>
    <cellStyle name="Normalny 9 2 2 2 4 2 2" xfId="13220"/>
    <cellStyle name="Normalny 9 2 2 2 4 2 2 2" xfId="26450"/>
    <cellStyle name="Normalny 9 2 2 2 4 2 2 2 2" xfId="52645"/>
    <cellStyle name="Normalny 9 2 2 2 4 2 2 3" xfId="39567"/>
    <cellStyle name="Normalny 9 2 2 2 4 2 3" xfId="19868"/>
    <cellStyle name="Normalny 9 2 2 2 4 2 3 2" xfId="46124"/>
    <cellStyle name="Normalny 9 2 2 2 4 2 4" xfId="33035"/>
    <cellStyle name="Normalny 9 2 2 2 4 3" xfId="13219"/>
    <cellStyle name="Normalny 9 2 2 2 4 3 2" xfId="26449"/>
    <cellStyle name="Normalny 9 2 2 2 4 3 2 2" xfId="52644"/>
    <cellStyle name="Normalny 9 2 2 2 4 3 3" xfId="39566"/>
    <cellStyle name="Normalny 9 2 2 2 4 4" xfId="19867"/>
    <cellStyle name="Normalny 9 2 2 2 4 4 2" xfId="46123"/>
    <cellStyle name="Normalny 9 2 2 2 4 5" xfId="33034"/>
    <cellStyle name="Normalny 9 2 2 2 5" xfId="6504"/>
    <cellStyle name="Normalny 9 2 2 2 5 2" xfId="13221"/>
    <cellStyle name="Normalny 9 2 2 2 5 2 2" xfId="26451"/>
    <cellStyle name="Normalny 9 2 2 2 5 2 2 2" xfId="52646"/>
    <cellStyle name="Normalny 9 2 2 2 5 2 3" xfId="39568"/>
    <cellStyle name="Normalny 9 2 2 2 5 3" xfId="19869"/>
    <cellStyle name="Normalny 9 2 2 2 5 3 2" xfId="46125"/>
    <cellStyle name="Normalny 9 2 2 2 5 4" xfId="33036"/>
    <cellStyle name="Normalny 9 2 2 2 6" xfId="13206"/>
    <cellStyle name="Normalny 9 2 2 2 6 2" xfId="26436"/>
    <cellStyle name="Normalny 9 2 2 2 6 2 2" xfId="52631"/>
    <cellStyle name="Normalny 9 2 2 2 6 3" xfId="39553"/>
    <cellStyle name="Normalny 9 2 2 2 7" xfId="19854"/>
    <cellStyle name="Normalny 9 2 2 2 7 2" xfId="46110"/>
    <cellStyle name="Normalny 9 2 2 2 8" xfId="33021"/>
    <cellStyle name="Normalny 9 2 2 3" xfId="6505"/>
    <cellStyle name="Normalny 9 2 2 3 2" xfId="6506"/>
    <cellStyle name="Normalny 9 2 2 3 2 2" xfId="6507"/>
    <cellStyle name="Normalny 9 2 2 3 2 2 2" xfId="6508"/>
    <cellStyle name="Normalny 9 2 2 3 2 2 2 2" xfId="13225"/>
    <cellStyle name="Normalny 9 2 2 3 2 2 2 2 2" xfId="26455"/>
    <cellStyle name="Normalny 9 2 2 3 2 2 2 2 2 2" xfId="52650"/>
    <cellStyle name="Normalny 9 2 2 3 2 2 2 2 3" xfId="39572"/>
    <cellStyle name="Normalny 9 2 2 3 2 2 2 3" xfId="19873"/>
    <cellStyle name="Normalny 9 2 2 3 2 2 2 3 2" xfId="46129"/>
    <cellStyle name="Normalny 9 2 2 3 2 2 2 4" xfId="33040"/>
    <cellStyle name="Normalny 9 2 2 3 2 2 3" xfId="13224"/>
    <cellStyle name="Normalny 9 2 2 3 2 2 3 2" xfId="26454"/>
    <cellStyle name="Normalny 9 2 2 3 2 2 3 2 2" xfId="52649"/>
    <cellStyle name="Normalny 9 2 2 3 2 2 3 3" xfId="39571"/>
    <cellStyle name="Normalny 9 2 2 3 2 2 4" xfId="19872"/>
    <cellStyle name="Normalny 9 2 2 3 2 2 4 2" xfId="46128"/>
    <cellStyle name="Normalny 9 2 2 3 2 2 5" xfId="33039"/>
    <cellStyle name="Normalny 9 2 2 3 2 3" xfId="6509"/>
    <cellStyle name="Normalny 9 2 2 3 2 3 2" xfId="13226"/>
    <cellStyle name="Normalny 9 2 2 3 2 3 2 2" xfId="26456"/>
    <cellStyle name="Normalny 9 2 2 3 2 3 2 2 2" xfId="52651"/>
    <cellStyle name="Normalny 9 2 2 3 2 3 2 3" xfId="39573"/>
    <cellStyle name="Normalny 9 2 2 3 2 3 3" xfId="19874"/>
    <cellStyle name="Normalny 9 2 2 3 2 3 3 2" xfId="46130"/>
    <cellStyle name="Normalny 9 2 2 3 2 3 4" xfId="33041"/>
    <cellStyle name="Normalny 9 2 2 3 2 4" xfId="13223"/>
    <cellStyle name="Normalny 9 2 2 3 2 4 2" xfId="26453"/>
    <cellStyle name="Normalny 9 2 2 3 2 4 2 2" xfId="52648"/>
    <cellStyle name="Normalny 9 2 2 3 2 4 3" xfId="39570"/>
    <cellStyle name="Normalny 9 2 2 3 2 5" xfId="19871"/>
    <cellStyle name="Normalny 9 2 2 3 2 5 2" xfId="46127"/>
    <cellStyle name="Normalny 9 2 2 3 2 6" xfId="33038"/>
    <cellStyle name="Normalny 9 2 2 3 3" xfId="6510"/>
    <cellStyle name="Normalny 9 2 2 3 3 2" xfId="6511"/>
    <cellStyle name="Normalny 9 2 2 3 3 2 2" xfId="13228"/>
    <cellStyle name="Normalny 9 2 2 3 3 2 2 2" xfId="26458"/>
    <cellStyle name="Normalny 9 2 2 3 3 2 2 2 2" xfId="52653"/>
    <cellStyle name="Normalny 9 2 2 3 3 2 2 3" xfId="39575"/>
    <cellStyle name="Normalny 9 2 2 3 3 2 3" xfId="19876"/>
    <cellStyle name="Normalny 9 2 2 3 3 2 3 2" xfId="46132"/>
    <cellStyle name="Normalny 9 2 2 3 3 2 4" xfId="33043"/>
    <cellStyle name="Normalny 9 2 2 3 3 3" xfId="13227"/>
    <cellStyle name="Normalny 9 2 2 3 3 3 2" xfId="26457"/>
    <cellStyle name="Normalny 9 2 2 3 3 3 2 2" xfId="52652"/>
    <cellStyle name="Normalny 9 2 2 3 3 3 3" xfId="39574"/>
    <cellStyle name="Normalny 9 2 2 3 3 4" xfId="19875"/>
    <cellStyle name="Normalny 9 2 2 3 3 4 2" xfId="46131"/>
    <cellStyle name="Normalny 9 2 2 3 3 5" xfId="33042"/>
    <cellStyle name="Normalny 9 2 2 3 4" xfId="6512"/>
    <cellStyle name="Normalny 9 2 2 3 4 2" xfId="13229"/>
    <cellStyle name="Normalny 9 2 2 3 4 2 2" xfId="26459"/>
    <cellStyle name="Normalny 9 2 2 3 4 2 2 2" xfId="52654"/>
    <cellStyle name="Normalny 9 2 2 3 4 2 3" xfId="39576"/>
    <cellStyle name="Normalny 9 2 2 3 4 3" xfId="19877"/>
    <cellStyle name="Normalny 9 2 2 3 4 3 2" xfId="46133"/>
    <cellStyle name="Normalny 9 2 2 3 4 4" xfId="33044"/>
    <cellStyle name="Normalny 9 2 2 3 5" xfId="13222"/>
    <cellStyle name="Normalny 9 2 2 3 5 2" xfId="26452"/>
    <cellStyle name="Normalny 9 2 2 3 5 2 2" xfId="52647"/>
    <cellStyle name="Normalny 9 2 2 3 5 3" xfId="39569"/>
    <cellStyle name="Normalny 9 2 2 3 6" xfId="19870"/>
    <cellStyle name="Normalny 9 2 2 3 6 2" xfId="46126"/>
    <cellStyle name="Normalny 9 2 2 3 7" xfId="33037"/>
    <cellStyle name="Normalny 9 2 2 4" xfId="6513"/>
    <cellStyle name="Normalny 9 2 2 4 2" xfId="6514"/>
    <cellStyle name="Normalny 9 2 2 4 2 2" xfId="6515"/>
    <cellStyle name="Normalny 9 2 2 4 2 2 2" xfId="13232"/>
    <cellStyle name="Normalny 9 2 2 4 2 2 2 2" xfId="26462"/>
    <cellStyle name="Normalny 9 2 2 4 2 2 2 2 2" xfId="52657"/>
    <cellStyle name="Normalny 9 2 2 4 2 2 2 3" xfId="39579"/>
    <cellStyle name="Normalny 9 2 2 4 2 2 3" xfId="19880"/>
    <cellStyle name="Normalny 9 2 2 4 2 2 3 2" xfId="46136"/>
    <cellStyle name="Normalny 9 2 2 4 2 2 4" xfId="33047"/>
    <cellStyle name="Normalny 9 2 2 4 2 3" xfId="13231"/>
    <cellStyle name="Normalny 9 2 2 4 2 3 2" xfId="26461"/>
    <cellStyle name="Normalny 9 2 2 4 2 3 2 2" xfId="52656"/>
    <cellStyle name="Normalny 9 2 2 4 2 3 3" xfId="39578"/>
    <cellStyle name="Normalny 9 2 2 4 2 4" xfId="19879"/>
    <cellStyle name="Normalny 9 2 2 4 2 4 2" xfId="46135"/>
    <cellStyle name="Normalny 9 2 2 4 2 5" xfId="33046"/>
    <cellStyle name="Normalny 9 2 2 4 3" xfId="6516"/>
    <cellStyle name="Normalny 9 2 2 4 3 2" xfId="13233"/>
    <cellStyle name="Normalny 9 2 2 4 3 2 2" xfId="26463"/>
    <cellStyle name="Normalny 9 2 2 4 3 2 2 2" xfId="52658"/>
    <cellStyle name="Normalny 9 2 2 4 3 2 3" xfId="39580"/>
    <cellStyle name="Normalny 9 2 2 4 3 3" xfId="19881"/>
    <cellStyle name="Normalny 9 2 2 4 3 3 2" xfId="46137"/>
    <cellStyle name="Normalny 9 2 2 4 3 4" xfId="33048"/>
    <cellStyle name="Normalny 9 2 2 4 4" xfId="13230"/>
    <cellStyle name="Normalny 9 2 2 4 4 2" xfId="26460"/>
    <cellStyle name="Normalny 9 2 2 4 4 2 2" xfId="52655"/>
    <cellStyle name="Normalny 9 2 2 4 4 3" xfId="39577"/>
    <cellStyle name="Normalny 9 2 2 4 5" xfId="19878"/>
    <cellStyle name="Normalny 9 2 2 4 5 2" xfId="46134"/>
    <cellStyle name="Normalny 9 2 2 4 6" xfId="33045"/>
    <cellStyle name="Normalny 9 2 2 5" xfId="6517"/>
    <cellStyle name="Normalny 9 2 2 5 2" xfId="6518"/>
    <cellStyle name="Normalny 9 2 2 5 2 2" xfId="13235"/>
    <cellStyle name="Normalny 9 2 2 5 2 2 2" xfId="26465"/>
    <cellStyle name="Normalny 9 2 2 5 2 2 2 2" xfId="52660"/>
    <cellStyle name="Normalny 9 2 2 5 2 2 3" xfId="39582"/>
    <cellStyle name="Normalny 9 2 2 5 2 3" xfId="19883"/>
    <cellStyle name="Normalny 9 2 2 5 2 3 2" xfId="46139"/>
    <cellStyle name="Normalny 9 2 2 5 2 4" xfId="33050"/>
    <cellStyle name="Normalny 9 2 2 5 3" xfId="13234"/>
    <cellStyle name="Normalny 9 2 2 5 3 2" xfId="26464"/>
    <cellStyle name="Normalny 9 2 2 5 3 2 2" xfId="52659"/>
    <cellStyle name="Normalny 9 2 2 5 3 3" xfId="39581"/>
    <cellStyle name="Normalny 9 2 2 5 4" xfId="19882"/>
    <cellStyle name="Normalny 9 2 2 5 4 2" xfId="46138"/>
    <cellStyle name="Normalny 9 2 2 5 5" xfId="33049"/>
    <cellStyle name="Normalny 9 2 2 6" xfId="6519"/>
    <cellStyle name="Normalny 9 2 2 6 2" xfId="13236"/>
    <cellStyle name="Normalny 9 2 2 6 2 2" xfId="26466"/>
    <cellStyle name="Normalny 9 2 2 6 2 2 2" xfId="52661"/>
    <cellStyle name="Normalny 9 2 2 6 2 3" xfId="39583"/>
    <cellStyle name="Normalny 9 2 2 6 3" xfId="19884"/>
    <cellStyle name="Normalny 9 2 2 6 3 2" xfId="46140"/>
    <cellStyle name="Normalny 9 2 2 6 4" xfId="33051"/>
    <cellStyle name="Normalny 9 2 2 7" xfId="13205"/>
    <cellStyle name="Normalny 9 2 2 7 2" xfId="26435"/>
    <cellStyle name="Normalny 9 2 2 7 2 2" xfId="52630"/>
    <cellStyle name="Normalny 9 2 2 7 3" xfId="39552"/>
    <cellStyle name="Normalny 9 2 2 8" xfId="19853"/>
    <cellStyle name="Normalny 9 2 2 8 2" xfId="46109"/>
    <cellStyle name="Normalny 9 2 2 9" xfId="33020"/>
    <cellStyle name="Normalny 9 2 3" xfId="6520"/>
    <cellStyle name="Normalny 9 2 3 2" xfId="6521"/>
    <cellStyle name="Normalny 9 2 3 2 2" xfId="6522"/>
    <cellStyle name="Normalny 9 2 3 2 2 2" xfId="6523"/>
    <cellStyle name="Normalny 9 2 3 2 2 2 2" xfId="6524"/>
    <cellStyle name="Normalny 9 2 3 2 2 2 2 2" xfId="13241"/>
    <cellStyle name="Normalny 9 2 3 2 2 2 2 2 2" xfId="26471"/>
    <cellStyle name="Normalny 9 2 3 2 2 2 2 2 2 2" xfId="52666"/>
    <cellStyle name="Normalny 9 2 3 2 2 2 2 2 3" xfId="39588"/>
    <cellStyle name="Normalny 9 2 3 2 2 2 2 3" xfId="19889"/>
    <cellStyle name="Normalny 9 2 3 2 2 2 2 3 2" xfId="46145"/>
    <cellStyle name="Normalny 9 2 3 2 2 2 2 4" xfId="33056"/>
    <cellStyle name="Normalny 9 2 3 2 2 2 3" xfId="13240"/>
    <cellStyle name="Normalny 9 2 3 2 2 2 3 2" xfId="26470"/>
    <cellStyle name="Normalny 9 2 3 2 2 2 3 2 2" xfId="52665"/>
    <cellStyle name="Normalny 9 2 3 2 2 2 3 3" xfId="39587"/>
    <cellStyle name="Normalny 9 2 3 2 2 2 4" xfId="19888"/>
    <cellStyle name="Normalny 9 2 3 2 2 2 4 2" xfId="46144"/>
    <cellStyle name="Normalny 9 2 3 2 2 2 5" xfId="33055"/>
    <cellStyle name="Normalny 9 2 3 2 2 3" xfId="6525"/>
    <cellStyle name="Normalny 9 2 3 2 2 3 2" xfId="13242"/>
    <cellStyle name="Normalny 9 2 3 2 2 3 2 2" xfId="26472"/>
    <cellStyle name="Normalny 9 2 3 2 2 3 2 2 2" xfId="52667"/>
    <cellStyle name="Normalny 9 2 3 2 2 3 2 3" xfId="39589"/>
    <cellStyle name="Normalny 9 2 3 2 2 3 3" xfId="19890"/>
    <cellStyle name="Normalny 9 2 3 2 2 3 3 2" xfId="46146"/>
    <cellStyle name="Normalny 9 2 3 2 2 3 4" xfId="33057"/>
    <cellStyle name="Normalny 9 2 3 2 2 4" xfId="13239"/>
    <cellStyle name="Normalny 9 2 3 2 2 4 2" xfId="26469"/>
    <cellStyle name="Normalny 9 2 3 2 2 4 2 2" xfId="52664"/>
    <cellStyle name="Normalny 9 2 3 2 2 4 3" xfId="39586"/>
    <cellStyle name="Normalny 9 2 3 2 2 5" xfId="19887"/>
    <cellStyle name="Normalny 9 2 3 2 2 5 2" xfId="46143"/>
    <cellStyle name="Normalny 9 2 3 2 2 6" xfId="33054"/>
    <cellStyle name="Normalny 9 2 3 2 3" xfId="6526"/>
    <cellStyle name="Normalny 9 2 3 2 3 2" xfId="6527"/>
    <cellStyle name="Normalny 9 2 3 2 3 2 2" xfId="13244"/>
    <cellStyle name="Normalny 9 2 3 2 3 2 2 2" xfId="26474"/>
    <cellStyle name="Normalny 9 2 3 2 3 2 2 2 2" xfId="52669"/>
    <cellStyle name="Normalny 9 2 3 2 3 2 2 3" xfId="39591"/>
    <cellStyle name="Normalny 9 2 3 2 3 2 3" xfId="19892"/>
    <cellStyle name="Normalny 9 2 3 2 3 2 3 2" xfId="46148"/>
    <cellStyle name="Normalny 9 2 3 2 3 2 4" xfId="33059"/>
    <cellStyle name="Normalny 9 2 3 2 3 3" xfId="13243"/>
    <cellStyle name="Normalny 9 2 3 2 3 3 2" xfId="26473"/>
    <cellStyle name="Normalny 9 2 3 2 3 3 2 2" xfId="52668"/>
    <cellStyle name="Normalny 9 2 3 2 3 3 3" xfId="39590"/>
    <cellStyle name="Normalny 9 2 3 2 3 4" xfId="19891"/>
    <cellStyle name="Normalny 9 2 3 2 3 4 2" xfId="46147"/>
    <cellStyle name="Normalny 9 2 3 2 3 5" xfId="33058"/>
    <cellStyle name="Normalny 9 2 3 2 4" xfId="6528"/>
    <cellStyle name="Normalny 9 2 3 2 4 2" xfId="13245"/>
    <cellStyle name="Normalny 9 2 3 2 4 2 2" xfId="26475"/>
    <cellStyle name="Normalny 9 2 3 2 4 2 2 2" xfId="52670"/>
    <cellStyle name="Normalny 9 2 3 2 4 2 3" xfId="39592"/>
    <cellStyle name="Normalny 9 2 3 2 4 3" xfId="19893"/>
    <cellStyle name="Normalny 9 2 3 2 4 3 2" xfId="46149"/>
    <cellStyle name="Normalny 9 2 3 2 4 4" xfId="33060"/>
    <cellStyle name="Normalny 9 2 3 2 5" xfId="13238"/>
    <cellStyle name="Normalny 9 2 3 2 5 2" xfId="26468"/>
    <cellStyle name="Normalny 9 2 3 2 5 2 2" xfId="52663"/>
    <cellStyle name="Normalny 9 2 3 2 5 3" xfId="39585"/>
    <cellStyle name="Normalny 9 2 3 2 6" xfId="19886"/>
    <cellStyle name="Normalny 9 2 3 2 6 2" xfId="46142"/>
    <cellStyle name="Normalny 9 2 3 2 7" xfId="33053"/>
    <cellStyle name="Normalny 9 2 3 3" xfId="6529"/>
    <cellStyle name="Normalny 9 2 3 3 2" xfId="6530"/>
    <cellStyle name="Normalny 9 2 3 3 2 2" xfId="6531"/>
    <cellStyle name="Normalny 9 2 3 3 2 2 2" xfId="13248"/>
    <cellStyle name="Normalny 9 2 3 3 2 2 2 2" xfId="26478"/>
    <cellStyle name="Normalny 9 2 3 3 2 2 2 2 2" xfId="52673"/>
    <cellStyle name="Normalny 9 2 3 3 2 2 2 3" xfId="39595"/>
    <cellStyle name="Normalny 9 2 3 3 2 2 3" xfId="19896"/>
    <cellStyle name="Normalny 9 2 3 3 2 2 3 2" xfId="46152"/>
    <cellStyle name="Normalny 9 2 3 3 2 2 4" xfId="33063"/>
    <cellStyle name="Normalny 9 2 3 3 2 3" xfId="13247"/>
    <cellStyle name="Normalny 9 2 3 3 2 3 2" xfId="26477"/>
    <cellStyle name="Normalny 9 2 3 3 2 3 2 2" xfId="52672"/>
    <cellStyle name="Normalny 9 2 3 3 2 3 3" xfId="39594"/>
    <cellStyle name="Normalny 9 2 3 3 2 4" xfId="19895"/>
    <cellStyle name="Normalny 9 2 3 3 2 4 2" xfId="46151"/>
    <cellStyle name="Normalny 9 2 3 3 2 5" xfId="33062"/>
    <cellStyle name="Normalny 9 2 3 3 3" xfId="6532"/>
    <cellStyle name="Normalny 9 2 3 3 3 2" xfId="13249"/>
    <cellStyle name="Normalny 9 2 3 3 3 2 2" xfId="26479"/>
    <cellStyle name="Normalny 9 2 3 3 3 2 2 2" xfId="52674"/>
    <cellStyle name="Normalny 9 2 3 3 3 2 3" xfId="39596"/>
    <cellStyle name="Normalny 9 2 3 3 3 3" xfId="19897"/>
    <cellStyle name="Normalny 9 2 3 3 3 3 2" xfId="46153"/>
    <cellStyle name="Normalny 9 2 3 3 3 4" xfId="33064"/>
    <cellStyle name="Normalny 9 2 3 3 4" xfId="13246"/>
    <cellStyle name="Normalny 9 2 3 3 4 2" xfId="26476"/>
    <cellStyle name="Normalny 9 2 3 3 4 2 2" xfId="52671"/>
    <cellStyle name="Normalny 9 2 3 3 4 3" xfId="39593"/>
    <cellStyle name="Normalny 9 2 3 3 5" xfId="19894"/>
    <cellStyle name="Normalny 9 2 3 3 5 2" xfId="46150"/>
    <cellStyle name="Normalny 9 2 3 3 6" xfId="33061"/>
    <cellStyle name="Normalny 9 2 3 4" xfId="6533"/>
    <cellStyle name="Normalny 9 2 3 4 2" xfId="6534"/>
    <cellStyle name="Normalny 9 2 3 4 2 2" xfId="13251"/>
    <cellStyle name="Normalny 9 2 3 4 2 2 2" xfId="26481"/>
    <cellStyle name="Normalny 9 2 3 4 2 2 2 2" xfId="52676"/>
    <cellStyle name="Normalny 9 2 3 4 2 2 3" xfId="39598"/>
    <cellStyle name="Normalny 9 2 3 4 2 3" xfId="19899"/>
    <cellStyle name="Normalny 9 2 3 4 2 3 2" xfId="46155"/>
    <cellStyle name="Normalny 9 2 3 4 2 4" xfId="33066"/>
    <cellStyle name="Normalny 9 2 3 4 3" xfId="13250"/>
    <cellStyle name="Normalny 9 2 3 4 3 2" xfId="26480"/>
    <cellStyle name="Normalny 9 2 3 4 3 2 2" xfId="52675"/>
    <cellStyle name="Normalny 9 2 3 4 3 3" xfId="39597"/>
    <cellStyle name="Normalny 9 2 3 4 4" xfId="19898"/>
    <cellStyle name="Normalny 9 2 3 4 4 2" xfId="46154"/>
    <cellStyle name="Normalny 9 2 3 4 5" xfId="33065"/>
    <cellStyle name="Normalny 9 2 3 5" xfId="6535"/>
    <cellStyle name="Normalny 9 2 3 5 2" xfId="13252"/>
    <cellStyle name="Normalny 9 2 3 5 2 2" xfId="26482"/>
    <cellStyle name="Normalny 9 2 3 5 2 2 2" xfId="52677"/>
    <cellStyle name="Normalny 9 2 3 5 2 3" xfId="39599"/>
    <cellStyle name="Normalny 9 2 3 5 3" xfId="19900"/>
    <cellStyle name="Normalny 9 2 3 5 3 2" xfId="46156"/>
    <cellStyle name="Normalny 9 2 3 5 4" xfId="33067"/>
    <cellStyle name="Normalny 9 2 3 6" xfId="13237"/>
    <cellStyle name="Normalny 9 2 3 6 2" xfId="26467"/>
    <cellStyle name="Normalny 9 2 3 6 2 2" xfId="52662"/>
    <cellStyle name="Normalny 9 2 3 6 3" xfId="39584"/>
    <cellStyle name="Normalny 9 2 3 7" xfId="19885"/>
    <cellStyle name="Normalny 9 2 3 7 2" xfId="46141"/>
    <cellStyle name="Normalny 9 2 3 8" xfId="33052"/>
    <cellStyle name="Normalny 9 2 4" xfId="6536"/>
    <cellStyle name="Normalny 9 2 4 2" xfId="6537"/>
    <cellStyle name="Normalny 9 2 4 2 2" xfId="6538"/>
    <cellStyle name="Normalny 9 2 4 2 2 2" xfId="6539"/>
    <cellStyle name="Normalny 9 2 4 2 2 2 2" xfId="13256"/>
    <cellStyle name="Normalny 9 2 4 2 2 2 2 2" xfId="26486"/>
    <cellStyle name="Normalny 9 2 4 2 2 2 2 2 2" xfId="52681"/>
    <cellStyle name="Normalny 9 2 4 2 2 2 2 3" xfId="39603"/>
    <cellStyle name="Normalny 9 2 4 2 2 2 3" xfId="19904"/>
    <cellStyle name="Normalny 9 2 4 2 2 2 3 2" xfId="46160"/>
    <cellStyle name="Normalny 9 2 4 2 2 2 4" xfId="33071"/>
    <cellStyle name="Normalny 9 2 4 2 2 3" xfId="13255"/>
    <cellStyle name="Normalny 9 2 4 2 2 3 2" xfId="26485"/>
    <cellStyle name="Normalny 9 2 4 2 2 3 2 2" xfId="52680"/>
    <cellStyle name="Normalny 9 2 4 2 2 3 3" xfId="39602"/>
    <cellStyle name="Normalny 9 2 4 2 2 4" xfId="19903"/>
    <cellStyle name="Normalny 9 2 4 2 2 4 2" xfId="46159"/>
    <cellStyle name="Normalny 9 2 4 2 2 5" xfId="33070"/>
    <cellStyle name="Normalny 9 2 4 2 3" xfId="6540"/>
    <cellStyle name="Normalny 9 2 4 2 3 2" xfId="13257"/>
    <cellStyle name="Normalny 9 2 4 2 3 2 2" xfId="26487"/>
    <cellStyle name="Normalny 9 2 4 2 3 2 2 2" xfId="52682"/>
    <cellStyle name="Normalny 9 2 4 2 3 2 3" xfId="39604"/>
    <cellStyle name="Normalny 9 2 4 2 3 3" xfId="19905"/>
    <cellStyle name="Normalny 9 2 4 2 3 3 2" xfId="46161"/>
    <cellStyle name="Normalny 9 2 4 2 3 4" xfId="33072"/>
    <cellStyle name="Normalny 9 2 4 2 4" xfId="13254"/>
    <cellStyle name="Normalny 9 2 4 2 4 2" xfId="26484"/>
    <cellStyle name="Normalny 9 2 4 2 4 2 2" xfId="52679"/>
    <cellStyle name="Normalny 9 2 4 2 4 3" xfId="39601"/>
    <cellStyle name="Normalny 9 2 4 2 5" xfId="19902"/>
    <cellStyle name="Normalny 9 2 4 2 5 2" xfId="46158"/>
    <cellStyle name="Normalny 9 2 4 2 6" xfId="33069"/>
    <cellStyle name="Normalny 9 2 4 3" xfId="6541"/>
    <cellStyle name="Normalny 9 2 4 3 2" xfId="6542"/>
    <cellStyle name="Normalny 9 2 4 3 2 2" xfId="13259"/>
    <cellStyle name="Normalny 9 2 4 3 2 2 2" xfId="26489"/>
    <cellStyle name="Normalny 9 2 4 3 2 2 2 2" xfId="52684"/>
    <cellStyle name="Normalny 9 2 4 3 2 2 3" xfId="39606"/>
    <cellStyle name="Normalny 9 2 4 3 2 3" xfId="19907"/>
    <cellStyle name="Normalny 9 2 4 3 2 3 2" xfId="46163"/>
    <cellStyle name="Normalny 9 2 4 3 2 4" xfId="33074"/>
    <cellStyle name="Normalny 9 2 4 3 3" xfId="13258"/>
    <cellStyle name="Normalny 9 2 4 3 3 2" xfId="26488"/>
    <cellStyle name="Normalny 9 2 4 3 3 2 2" xfId="52683"/>
    <cellStyle name="Normalny 9 2 4 3 3 3" xfId="39605"/>
    <cellStyle name="Normalny 9 2 4 3 4" xfId="19906"/>
    <cellStyle name="Normalny 9 2 4 3 4 2" xfId="46162"/>
    <cellStyle name="Normalny 9 2 4 3 5" xfId="33073"/>
    <cellStyle name="Normalny 9 2 4 4" xfId="6543"/>
    <cellStyle name="Normalny 9 2 4 4 2" xfId="13260"/>
    <cellStyle name="Normalny 9 2 4 4 2 2" xfId="26490"/>
    <cellStyle name="Normalny 9 2 4 4 2 2 2" xfId="52685"/>
    <cellStyle name="Normalny 9 2 4 4 2 3" xfId="39607"/>
    <cellStyle name="Normalny 9 2 4 4 3" xfId="19908"/>
    <cellStyle name="Normalny 9 2 4 4 3 2" xfId="46164"/>
    <cellStyle name="Normalny 9 2 4 4 4" xfId="33075"/>
    <cellStyle name="Normalny 9 2 4 5" xfId="13253"/>
    <cellStyle name="Normalny 9 2 4 5 2" xfId="26483"/>
    <cellStyle name="Normalny 9 2 4 5 2 2" xfId="52678"/>
    <cellStyle name="Normalny 9 2 4 5 3" xfId="39600"/>
    <cellStyle name="Normalny 9 2 4 6" xfId="19901"/>
    <cellStyle name="Normalny 9 2 4 6 2" xfId="46157"/>
    <cellStyle name="Normalny 9 2 4 7" xfId="33068"/>
    <cellStyle name="Normalny 9 2 5" xfId="6544"/>
    <cellStyle name="Normalny 9 2 5 2" xfId="6545"/>
    <cellStyle name="Normalny 9 2 5 2 2" xfId="6546"/>
    <cellStyle name="Normalny 9 2 5 2 2 2" xfId="13263"/>
    <cellStyle name="Normalny 9 2 5 2 2 2 2" xfId="26493"/>
    <cellStyle name="Normalny 9 2 5 2 2 2 2 2" xfId="52688"/>
    <cellStyle name="Normalny 9 2 5 2 2 2 3" xfId="39610"/>
    <cellStyle name="Normalny 9 2 5 2 2 3" xfId="19911"/>
    <cellStyle name="Normalny 9 2 5 2 2 3 2" xfId="46167"/>
    <cellStyle name="Normalny 9 2 5 2 2 4" xfId="33078"/>
    <cellStyle name="Normalny 9 2 5 2 3" xfId="13262"/>
    <cellStyle name="Normalny 9 2 5 2 3 2" xfId="26492"/>
    <cellStyle name="Normalny 9 2 5 2 3 2 2" xfId="52687"/>
    <cellStyle name="Normalny 9 2 5 2 3 3" xfId="39609"/>
    <cellStyle name="Normalny 9 2 5 2 4" xfId="19910"/>
    <cellStyle name="Normalny 9 2 5 2 4 2" xfId="46166"/>
    <cellStyle name="Normalny 9 2 5 2 5" xfId="33077"/>
    <cellStyle name="Normalny 9 2 5 3" xfId="6547"/>
    <cellStyle name="Normalny 9 2 5 3 2" xfId="13264"/>
    <cellStyle name="Normalny 9 2 5 3 2 2" xfId="26494"/>
    <cellStyle name="Normalny 9 2 5 3 2 2 2" xfId="52689"/>
    <cellStyle name="Normalny 9 2 5 3 2 3" xfId="39611"/>
    <cellStyle name="Normalny 9 2 5 3 3" xfId="19912"/>
    <cellStyle name="Normalny 9 2 5 3 3 2" xfId="46168"/>
    <cellStyle name="Normalny 9 2 5 3 4" xfId="33079"/>
    <cellStyle name="Normalny 9 2 5 4" xfId="13261"/>
    <cellStyle name="Normalny 9 2 5 4 2" xfId="26491"/>
    <cellStyle name="Normalny 9 2 5 4 2 2" xfId="52686"/>
    <cellStyle name="Normalny 9 2 5 4 3" xfId="39608"/>
    <cellStyle name="Normalny 9 2 5 5" xfId="19909"/>
    <cellStyle name="Normalny 9 2 5 5 2" xfId="46165"/>
    <cellStyle name="Normalny 9 2 5 6" xfId="33076"/>
    <cellStyle name="Normalny 9 2 6" xfId="6548"/>
    <cellStyle name="Normalny 9 2 6 2" xfId="6549"/>
    <cellStyle name="Normalny 9 2 6 2 2" xfId="13266"/>
    <cellStyle name="Normalny 9 2 6 2 2 2" xfId="26496"/>
    <cellStyle name="Normalny 9 2 6 2 2 2 2" xfId="52691"/>
    <cellStyle name="Normalny 9 2 6 2 2 3" xfId="39613"/>
    <cellStyle name="Normalny 9 2 6 2 3" xfId="19914"/>
    <cellStyle name="Normalny 9 2 6 2 3 2" xfId="46170"/>
    <cellStyle name="Normalny 9 2 6 2 4" xfId="33081"/>
    <cellStyle name="Normalny 9 2 6 3" xfId="13265"/>
    <cellStyle name="Normalny 9 2 6 3 2" xfId="26495"/>
    <cellStyle name="Normalny 9 2 6 3 2 2" xfId="52690"/>
    <cellStyle name="Normalny 9 2 6 3 3" xfId="39612"/>
    <cellStyle name="Normalny 9 2 6 4" xfId="19913"/>
    <cellStyle name="Normalny 9 2 6 4 2" xfId="46169"/>
    <cellStyle name="Normalny 9 2 6 5" xfId="33080"/>
    <cellStyle name="Normalny 9 2 7" xfId="6550"/>
    <cellStyle name="Normalny 9 2 7 2" xfId="13267"/>
    <cellStyle name="Normalny 9 2 7 2 2" xfId="26497"/>
    <cellStyle name="Normalny 9 2 7 2 2 2" xfId="52692"/>
    <cellStyle name="Normalny 9 2 7 2 3" xfId="39614"/>
    <cellStyle name="Normalny 9 2 7 3" xfId="19915"/>
    <cellStyle name="Normalny 9 2 7 3 2" xfId="46171"/>
    <cellStyle name="Normalny 9 2 7 4" xfId="33082"/>
    <cellStyle name="Normalny 9 2 8" xfId="13204"/>
    <cellStyle name="Normalny 9 2 8 2" xfId="26434"/>
    <cellStyle name="Normalny 9 2 8 2 2" xfId="52629"/>
    <cellStyle name="Normalny 9 2 8 3" xfId="39551"/>
    <cellStyle name="Normalny 9 2 9" xfId="19852"/>
    <cellStyle name="Normalny 9 2 9 2" xfId="46108"/>
    <cellStyle name="Normalny 9 3" xfId="6551"/>
    <cellStyle name="Normalny 9 3 2" xfId="6552"/>
    <cellStyle name="Normalny 9 3 2 2" xfId="6553"/>
    <cellStyle name="Normalny 9 3 2 2 2" xfId="6554"/>
    <cellStyle name="Normalny 9 3 2 2 2 2" xfId="6555"/>
    <cellStyle name="Normalny 9 3 2 2 2 2 2" xfId="6556"/>
    <cellStyle name="Normalny 9 3 2 2 2 2 2 2" xfId="13273"/>
    <cellStyle name="Normalny 9 3 2 2 2 2 2 2 2" xfId="26503"/>
    <cellStyle name="Normalny 9 3 2 2 2 2 2 2 2 2" xfId="52698"/>
    <cellStyle name="Normalny 9 3 2 2 2 2 2 2 3" xfId="39620"/>
    <cellStyle name="Normalny 9 3 2 2 2 2 2 3" xfId="19921"/>
    <cellStyle name="Normalny 9 3 2 2 2 2 2 3 2" xfId="46177"/>
    <cellStyle name="Normalny 9 3 2 2 2 2 2 4" xfId="33088"/>
    <cellStyle name="Normalny 9 3 2 2 2 2 3" xfId="13272"/>
    <cellStyle name="Normalny 9 3 2 2 2 2 3 2" xfId="26502"/>
    <cellStyle name="Normalny 9 3 2 2 2 2 3 2 2" xfId="52697"/>
    <cellStyle name="Normalny 9 3 2 2 2 2 3 3" xfId="39619"/>
    <cellStyle name="Normalny 9 3 2 2 2 2 4" xfId="19920"/>
    <cellStyle name="Normalny 9 3 2 2 2 2 4 2" xfId="46176"/>
    <cellStyle name="Normalny 9 3 2 2 2 2 5" xfId="33087"/>
    <cellStyle name="Normalny 9 3 2 2 2 3" xfId="6557"/>
    <cellStyle name="Normalny 9 3 2 2 2 3 2" xfId="13274"/>
    <cellStyle name="Normalny 9 3 2 2 2 3 2 2" xfId="26504"/>
    <cellStyle name="Normalny 9 3 2 2 2 3 2 2 2" xfId="52699"/>
    <cellStyle name="Normalny 9 3 2 2 2 3 2 3" xfId="39621"/>
    <cellStyle name="Normalny 9 3 2 2 2 3 3" xfId="19922"/>
    <cellStyle name="Normalny 9 3 2 2 2 3 3 2" xfId="46178"/>
    <cellStyle name="Normalny 9 3 2 2 2 3 4" xfId="33089"/>
    <cellStyle name="Normalny 9 3 2 2 2 4" xfId="13271"/>
    <cellStyle name="Normalny 9 3 2 2 2 4 2" xfId="26501"/>
    <cellStyle name="Normalny 9 3 2 2 2 4 2 2" xfId="52696"/>
    <cellStyle name="Normalny 9 3 2 2 2 4 3" xfId="39618"/>
    <cellStyle name="Normalny 9 3 2 2 2 5" xfId="19919"/>
    <cellStyle name="Normalny 9 3 2 2 2 5 2" xfId="46175"/>
    <cellStyle name="Normalny 9 3 2 2 2 6" xfId="33086"/>
    <cellStyle name="Normalny 9 3 2 2 3" xfId="6558"/>
    <cellStyle name="Normalny 9 3 2 2 3 2" xfId="6559"/>
    <cellStyle name="Normalny 9 3 2 2 3 2 2" xfId="13276"/>
    <cellStyle name="Normalny 9 3 2 2 3 2 2 2" xfId="26506"/>
    <cellStyle name="Normalny 9 3 2 2 3 2 2 2 2" xfId="52701"/>
    <cellStyle name="Normalny 9 3 2 2 3 2 2 3" xfId="39623"/>
    <cellStyle name="Normalny 9 3 2 2 3 2 3" xfId="19924"/>
    <cellStyle name="Normalny 9 3 2 2 3 2 3 2" xfId="46180"/>
    <cellStyle name="Normalny 9 3 2 2 3 2 4" xfId="33091"/>
    <cellStyle name="Normalny 9 3 2 2 3 3" xfId="13275"/>
    <cellStyle name="Normalny 9 3 2 2 3 3 2" xfId="26505"/>
    <cellStyle name="Normalny 9 3 2 2 3 3 2 2" xfId="52700"/>
    <cellStyle name="Normalny 9 3 2 2 3 3 3" xfId="39622"/>
    <cellStyle name="Normalny 9 3 2 2 3 4" xfId="19923"/>
    <cellStyle name="Normalny 9 3 2 2 3 4 2" xfId="46179"/>
    <cellStyle name="Normalny 9 3 2 2 3 5" xfId="33090"/>
    <cellStyle name="Normalny 9 3 2 2 4" xfId="6560"/>
    <cellStyle name="Normalny 9 3 2 2 4 2" xfId="13277"/>
    <cellStyle name="Normalny 9 3 2 2 4 2 2" xfId="26507"/>
    <cellStyle name="Normalny 9 3 2 2 4 2 2 2" xfId="52702"/>
    <cellStyle name="Normalny 9 3 2 2 4 2 3" xfId="39624"/>
    <cellStyle name="Normalny 9 3 2 2 4 3" xfId="19925"/>
    <cellStyle name="Normalny 9 3 2 2 4 3 2" xfId="46181"/>
    <cellStyle name="Normalny 9 3 2 2 4 4" xfId="33092"/>
    <cellStyle name="Normalny 9 3 2 2 5" xfId="13270"/>
    <cellStyle name="Normalny 9 3 2 2 5 2" xfId="26500"/>
    <cellStyle name="Normalny 9 3 2 2 5 2 2" xfId="52695"/>
    <cellStyle name="Normalny 9 3 2 2 5 3" xfId="39617"/>
    <cellStyle name="Normalny 9 3 2 2 6" xfId="19918"/>
    <cellStyle name="Normalny 9 3 2 2 6 2" xfId="46174"/>
    <cellStyle name="Normalny 9 3 2 2 7" xfId="33085"/>
    <cellStyle name="Normalny 9 3 2 3" xfId="6561"/>
    <cellStyle name="Normalny 9 3 2 3 2" xfId="6562"/>
    <cellStyle name="Normalny 9 3 2 3 2 2" xfId="6563"/>
    <cellStyle name="Normalny 9 3 2 3 2 2 2" xfId="13280"/>
    <cellStyle name="Normalny 9 3 2 3 2 2 2 2" xfId="26510"/>
    <cellStyle name="Normalny 9 3 2 3 2 2 2 2 2" xfId="52705"/>
    <cellStyle name="Normalny 9 3 2 3 2 2 2 3" xfId="39627"/>
    <cellStyle name="Normalny 9 3 2 3 2 2 3" xfId="19928"/>
    <cellStyle name="Normalny 9 3 2 3 2 2 3 2" xfId="46184"/>
    <cellStyle name="Normalny 9 3 2 3 2 2 4" xfId="33095"/>
    <cellStyle name="Normalny 9 3 2 3 2 3" xfId="13279"/>
    <cellStyle name="Normalny 9 3 2 3 2 3 2" xfId="26509"/>
    <cellStyle name="Normalny 9 3 2 3 2 3 2 2" xfId="52704"/>
    <cellStyle name="Normalny 9 3 2 3 2 3 3" xfId="39626"/>
    <cellStyle name="Normalny 9 3 2 3 2 4" xfId="19927"/>
    <cellStyle name="Normalny 9 3 2 3 2 4 2" xfId="46183"/>
    <cellStyle name="Normalny 9 3 2 3 2 5" xfId="33094"/>
    <cellStyle name="Normalny 9 3 2 3 3" xfId="6564"/>
    <cellStyle name="Normalny 9 3 2 3 3 2" xfId="13281"/>
    <cellStyle name="Normalny 9 3 2 3 3 2 2" xfId="26511"/>
    <cellStyle name="Normalny 9 3 2 3 3 2 2 2" xfId="52706"/>
    <cellStyle name="Normalny 9 3 2 3 3 2 3" xfId="39628"/>
    <cellStyle name="Normalny 9 3 2 3 3 3" xfId="19929"/>
    <cellStyle name="Normalny 9 3 2 3 3 3 2" xfId="46185"/>
    <cellStyle name="Normalny 9 3 2 3 3 4" xfId="33096"/>
    <cellStyle name="Normalny 9 3 2 3 4" xfId="13278"/>
    <cellStyle name="Normalny 9 3 2 3 4 2" xfId="26508"/>
    <cellStyle name="Normalny 9 3 2 3 4 2 2" xfId="52703"/>
    <cellStyle name="Normalny 9 3 2 3 4 3" xfId="39625"/>
    <cellStyle name="Normalny 9 3 2 3 5" xfId="19926"/>
    <cellStyle name="Normalny 9 3 2 3 5 2" xfId="46182"/>
    <cellStyle name="Normalny 9 3 2 3 6" xfId="33093"/>
    <cellStyle name="Normalny 9 3 2 4" xfId="6565"/>
    <cellStyle name="Normalny 9 3 2 4 2" xfId="6566"/>
    <cellStyle name="Normalny 9 3 2 4 2 2" xfId="13283"/>
    <cellStyle name="Normalny 9 3 2 4 2 2 2" xfId="26513"/>
    <cellStyle name="Normalny 9 3 2 4 2 2 2 2" xfId="52708"/>
    <cellStyle name="Normalny 9 3 2 4 2 2 3" xfId="39630"/>
    <cellStyle name="Normalny 9 3 2 4 2 3" xfId="19931"/>
    <cellStyle name="Normalny 9 3 2 4 2 3 2" xfId="46187"/>
    <cellStyle name="Normalny 9 3 2 4 2 4" xfId="33098"/>
    <cellStyle name="Normalny 9 3 2 4 3" xfId="13282"/>
    <cellStyle name="Normalny 9 3 2 4 3 2" xfId="26512"/>
    <cellStyle name="Normalny 9 3 2 4 3 2 2" xfId="52707"/>
    <cellStyle name="Normalny 9 3 2 4 3 3" xfId="39629"/>
    <cellStyle name="Normalny 9 3 2 4 4" xfId="19930"/>
    <cellStyle name="Normalny 9 3 2 4 4 2" xfId="46186"/>
    <cellStyle name="Normalny 9 3 2 4 5" xfId="33097"/>
    <cellStyle name="Normalny 9 3 2 5" xfId="6567"/>
    <cellStyle name="Normalny 9 3 2 5 2" xfId="13284"/>
    <cellStyle name="Normalny 9 3 2 5 2 2" xfId="26514"/>
    <cellStyle name="Normalny 9 3 2 5 2 2 2" xfId="52709"/>
    <cellStyle name="Normalny 9 3 2 5 2 3" xfId="39631"/>
    <cellStyle name="Normalny 9 3 2 5 3" xfId="19932"/>
    <cellStyle name="Normalny 9 3 2 5 3 2" xfId="46188"/>
    <cellStyle name="Normalny 9 3 2 5 4" xfId="33099"/>
    <cellStyle name="Normalny 9 3 2 6" xfId="13269"/>
    <cellStyle name="Normalny 9 3 2 6 2" xfId="26499"/>
    <cellStyle name="Normalny 9 3 2 6 2 2" xfId="52694"/>
    <cellStyle name="Normalny 9 3 2 6 3" xfId="39616"/>
    <cellStyle name="Normalny 9 3 2 7" xfId="19917"/>
    <cellStyle name="Normalny 9 3 2 7 2" xfId="46173"/>
    <cellStyle name="Normalny 9 3 2 8" xfId="33084"/>
    <cellStyle name="Normalny 9 3 3" xfId="6568"/>
    <cellStyle name="Normalny 9 3 3 2" xfId="6569"/>
    <cellStyle name="Normalny 9 3 3 2 2" xfId="6570"/>
    <cellStyle name="Normalny 9 3 3 2 2 2" xfId="6571"/>
    <cellStyle name="Normalny 9 3 3 2 2 2 2" xfId="13288"/>
    <cellStyle name="Normalny 9 3 3 2 2 2 2 2" xfId="26518"/>
    <cellStyle name="Normalny 9 3 3 2 2 2 2 2 2" xfId="52713"/>
    <cellStyle name="Normalny 9 3 3 2 2 2 2 3" xfId="39635"/>
    <cellStyle name="Normalny 9 3 3 2 2 2 3" xfId="19936"/>
    <cellStyle name="Normalny 9 3 3 2 2 2 3 2" xfId="46192"/>
    <cellStyle name="Normalny 9 3 3 2 2 2 4" xfId="33103"/>
    <cellStyle name="Normalny 9 3 3 2 2 3" xfId="13287"/>
    <cellStyle name="Normalny 9 3 3 2 2 3 2" xfId="26517"/>
    <cellStyle name="Normalny 9 3 3 2 2 3 2 2" xfId="52712"/>
    <cellStyle name="Normalny 9 3 3 2 2 3 3" xfId="39634"/>
    <cellStyle name="Normalny 9 3 3 2 2 4" xfId="19935"/>
    <cellStyle name="Normalny 9 3 3 2 2 4 2" xfId="46191"/>
    <cellStyle name="Normalny 9 3 3 2 2 5" xfId="33102"/>
    <cellStyle name="Normalny 9 3 3 2 3" xfId="6572"/>
    <cellStyle name="Normalny 9 3 3 2 3 2" xfId="13289"/>
    <cellStyle name="Normalny 9 3 3 2 3 2 2" xfId="26519"/>
    <cellStyle name="Normalny 9 3 3 2 3 2 2 2" xfId="52714"/>
    <cellStyle name="Normalny 9 3 3 2 3 2 3" xfId="39636"/>
    <cellStyle name="Normalny 9 3 3 2 3 3" xfId="19937"/>
    <cellStyle name="Normalny 9 3 3 2 3 3 2" xfId="46193"/>
    <cellStyle name="Normalny 9 3 3 2 3 4" xfId="33104"/>
    <cellStyle name="Normalny 9 3 3 2 4" xfId="13286"/>
    <cellStyle name="Normalny 9 3 3 2 4 2" xfId="26516"/>
    <cellStyle name="Normalny 9 3 3 2 4 2 2" xfId="52711"/>
    <cellStyle name="Normalny 9 3 3 2 4 3" xfId="39633"/>
    <cellStyle name="Normalny 9 3 3 2 5" xfId="19934"/>
    <cellStyle name="Normalny 9 3 3 2 5 2" xfId="46190"/>
    <cellStyle name="Normalny 9 3 3 2 6" xfId="33101"/>
    <cellStyle name="Normalny 9 3 3 3" xfId="6573"/>
    <cellStyle name="Normalny 9 3 3 3 2" xfId="6574"/>
    <cellStyle name="Normalny 9 3 3 3 2 2" xfId="13291"/>
    <cellStyle name="Normalny 9 3 3 3 2 2 2" xfId="26521"/>
    <cellStyle name="Normalny 9 3 3 3 2 2 2 2" xfId="52716"/>
    <cellStyle name="Normalny 9 3 3 3 2 2 3" xfId="39638"/>
    <cellStyle name="Normalny 9 3 3 3 2 3" xfId="19939"/>
    <cellStyle name="Normalny 9 3 3 3 2 3 2" xfId="46195"/>
    <cellStyle name="Normalny 9 3 3 3 2 4" xfId="33106"/>
    <cellStyle name="Normalny 9 3 3 3 3" xfId="13290"/>
    <cellStyle name="Normalny 9 3 3 3 3 2" xfId="26520"/>
    <cellStyle name="Normalny 9 3 3 3 3 2 2" xfId="52715"/>
    <cellStyle name="Normalny 9 3 3 3 3 3" xfId="39637"/>
    <cellStyle name="Normalny 9 3 3 3 4" xfId="19938"/>
    <cellStyle name="Normalny 9 3 3 3 4 2" xfId="46194"/>
    <cellStyle name="Normalny 9 3 3 3 5" xfId="33105"/>
    <cellStyle name="Normalny 9 3 3 4" xfId="6575"/>
    <cellStyle name="Normalny 9 3 3 4 2" xfId="13292"/>
    <cellStyle name="Normalny 9 3 3 4 2 2" xfId="26522"/>
    <cellStyle name="Normalny 9 3 3 4 2 2 2" xfId="52717"/>
    <cellStyle name="Normalny 9 3 3 4 2 3" xfId="39639"/>
    <cellStyle name="Normalny 9 3 3 4 3" xfId="19940"/>
    <cellStyle name="Normalny 9 3 3 4 3 2" xfId="46196"/>
    <cellStyle name="Normalny 9 3 3 4 4" xfId="33107"/>
    <cellStyle name="Normalny 9 3 3 5" xfId="13285"/>
    <cellStyle name="Normalny 9 3 3 5 2" xfId="26515"/>
    <cellStyle name="Normalny 9 3 3 5 2 2" xfId="52710"/>
    <cellStyle name="Normalny 9 3 3 5 3" xfId="39632"/>
    <cellStyle name="Normalny 9 3 3 6" xfId="19933"/>
    <cellStyle name="Normalny 9 3 3 6 2" xfId="46189"/>
    <cellStyle name="Normalny 9 3 3 7" xfId="33100"/>
    <cellStyle name="Normalny 9 3 4" xfId="6576"/>
    <cellStyle name="Normalny 9 3 4 2" xfId="6577"/>
    <cellStyle name="Normalny 9 3 4 2 2" xfId="6578"/>
    <cellStyle name="Normalny 9 3 4 2 2 2" xfId="13295"/>
    <cellStyle name="Normalny 9 3 4 2 2 2 2" xfId="26525"/>
    <cellStyle name="Normalny 9 3 4 2 2 2 2 2" xfId="52720"/>
    <cellStyle name="Normalny 9 3 4 2 2 2 3" xfId="39642"/>
    <cellStyle name="Normalny 9 3 4 2 2 3" xfId="19943"/>
    <cellStyle name="Normalny 9 3 4 2 2 3 2" xfId="46199"/>
    <cellStyle name="Normalny 9 3 4 2 2 4" xfId="33110"/>
    <cellStyle name="Normalny 9 3 4 2 3" xfId="13294"/>
    <cellStyle name="Normalny 9 3 4 2 3 2" xfId="26524"/>
    <cellStyle name="Normalny 9 3 4 2 3 2 2" xfId="52719"/>
    <cellStyle name="Normalny 9 3 4 2 3 3" xfId="39641"/>
    <cellStyle name="Normalny 9 3 4 2 4" xfId="19942"/>
    <cellStyle name="Normalny 9 3 4 2 4 2" xfId="46198"/>
    <cellStyle name="Normalny 9 3 4 2 5" xfId="33109"/>
    <cellStyle name="Normalny 9 3 4 3" xfId="6579"/>
    <cellStyle name="Normalny 9 3 4 3 2" xfId="13296"/>
    <cellStyle name="Normalny 9 3 4 3 2 2" xfId="26526"/>
    <cellStyle name="Normalny 9 3 4 3 2 2 2" xfId="52721"/>
    <cellStyle name="Normalny 9 3 4 3 2 3" xfId="39643"/>
    <cellStyle name="Normalny 9 3 4 3 3" xfId="19944"/>
    <cellStyle name="Normalny 9 3 4 3 3 2" xfId="46200"/>
    <cellStyle name="Normalny 9 3 4 3 4" xfId="33111"/>
    <cellStyle name="Normalny 9 3 4 4" xfId="13293"/>
    <cellStyle name="Normalny 9 3 4 4 2" xfId="26523"/>
    <cellStyle name="Normalny 9 3 4 4 2 2" xfId="52718"/>
    <cellStyle name="Normalny 9 3 4 4 3" xfId="39640"/>
    <cellStyle name="Normalny 9 3 4 5" xfId="19941"/>
    <cellStyle name="Normalny 9 3 4 5 2" xfId="46197"/>
    <cellStyle name="Normalny 9 3 4 6" xfId="33108"/>
    <cellStyle name="Normalny 9 3 5" xfId="6580"/>
    <cellStyle name="Normalny 9 3 5 2" xfId="6581"/>
    <cellStyle name="Normalny 9 3 5 2 2" xfId="13298"/>
    <cellStyle name="Normalny 9 3 5 2 2 2" xfId="26528"/>
    <cellStyle name="Normalny 9 3 5 2 2 2 2" xfId="52723"/>
    <cellStyle name="Normalny 9 3 5 2 2 3" xfId="39645"/>
    <cellStyle name="Normalny 9 3 5 2 3" xfId="19946"/>
    <cellStyle name="Normalny 9 3 5 2 3 2" xfId="46202"/>
    <cellStyle name="Normalny 9 3 5 2 4" xfId="33113"/>
    <cellStyle name="Normalny 9 3 5 3" xfId="13297"/>
    <cellStyle name="Normalny 9 3 5 3 2" xfId="26527"/>
    <cellStyle name="Normalny 9 3 5 3 2 2" xfId="52722"/>
    <cellStyle name="Normalny 9 3 5 3 3" xfId="39644"/>
    <cellStyle name="Normalny 9 3 5 4" xfId="19945"/>
    <cellStyle name="Normalny 9 3 5 4 2" xfId="46201"/>
    <cellStyle name="Normalny 9 3 5 5" xfId="33112"/>
    <cellStyle name="Normalny 9 3 6" xfId="6582"/>
    <cellStyle name="Normalny 9 3 6 2" xfId="13299"/>
    <cellStyle name="Normalny 9 3 6 2 2" xfId="26529"/>
    <cellStyle name="Normalny 9 3 6 2 2 2" xfId="52724"/>
    <cellStyle name="Normalny 9 3 6 2 3" xfId="39646"/>
    <cellStyle name="Normalny 9 3 6 3" xfId="19947"/>
    <cellStyle name="Normalny 9 3 6 3 2" xfId="46203"/>
    <cellStyle name="Normalny 9 3 6 4" xfId="33114"/>
    <cellStyle name="Normalny 9 3 7" xfId="13268"/>
    <cellStyle name="Normalny 9 3 7 2" xfId="26498"/>
    <cellStyle name="Normalny 9 3 7 2 2" xfId="52693"/>
    <cellStyle name="Normalny 9 3 7 3" xfId="39615"/>
    <cellStyle name="Normalny 9 3 8" xfId="19916"/>
    <cellStyle name="Normalny 9 3 8 2" xfId="46172"/>
    <cellStyle name="Normalny 9 3 9" xfId="33083"/>
    <cellStyle name="Normalny 9 4" xfId="6583"/>
    <cellStyle name="Normalny 9 4 2" xfId="6584"/>
    <cellStyle name="Normalny 9 4 2 2" xfId="6585"/>
    <cellStyle name="Normalny 9 4 2 2 2" xfId="6586"/>
    <cellStyle name="Normalny 9 4 2 2 2 2" xfId="6587"/>
    <cellStyle name="Normalny 9 4 2 2 2 2 2" xfId="13304"/>
    <cellStyle name="Normalny 9 4 2 2 2 2 2 2" xfId="26534"/>
    <cellStyle name="Normalny 9 4 2 2 2 2 2 2 2" xfId="52729"/>
    <cellStyle name="Normalny 9 4 2 2 2 2 2 3" xfId="39651"/>
    <cellStyle name="Normalny 9 4 2 2 2 2 3" xfId="19952"/>
    <cellStyle name="Normalny 9 4 2 2 2 2 3 2" xfId="46208"/>
    <cellStyle name="Normalny 9 4 2 2 2 2 4" xfId="33119"/>
    <cellStyle name="Normalny 9 4 2 2 2 3" xfId="13303"/>
    <cellStyle name="Normalny 9 4 2 2 2 3 2" xfId="26533"/>
    <cellStyle name="Normalny 9 4 2 2 2 3 2 2" xfId="52728"/>
    <cellStyle name="Normalny 9 4 2 2 2 3 3" xfId="39650"/>
    <cellStyle name="Normalny 9 4 2 2 2 4" xfId="19951"/>
    <cellStyle name="Normalny 9 4 2 2 2 4 2" xfId="46207"/>
    <cellStyle name="Normalny 9 4 2 2 2 5" xfId="33118"/>
    <cellStyle name="Normalny 9 4 2 2 3" xfId="6588"/>
    <cellStyle name="Normalny 9 4 2 2 3 2" xfId="13305"/>
    <cellStyle name="Normalny 9 4 2 2 3 2 2" xfId="26535"/>
    <cellStyle name="Normalny 9 4 2 2 3 2 2 2" xfId="52730"/>
    <cellStyle name="Normalny 9 4 2 2 3 2 3" xfId="39652"/>
    <cellStyle name="Normalny 9 4 2 2 3 3" xfId="19953"/>
    <cellStyle name="Normalny 9 4 2 2 3 3 2" xfId="46209"/>
    <cellStyle name="Normalny 9 4 2 2 3 4" xfId="33120"/>
    <cellStyle name="Normalny 9 4 2 2 4" xfId="13302"/>
    <cellStyle name="Normalny 9 4 2 2 4 2" xfId="26532"/>
    <cellStyle name="Normalny 9 4 2 2 4 2 2" xfId="52727"/>
    <cellStyle name="Normalny 9 4 2 2 4 3" xfId="39649"/>
    <cellStyle name="Normalny 9 4 2 2 5" xfId="19950"/>
    <cellStyle name="Normalny 9 4 2 2 5 2" xfId="46206"/>
    <cellStyle name="Normalny 9 4 2 2 6" xfId="33117"/>
    <cellStyle name="Normalny 9 4 2 3" xfId="6589"/>
    <cellStyle name="Normalny 9 4 2 3 2" xfId="6590"/>
    <cellStyle name="Normalny 9 4 2 3 2 2" xfId="13307"/>
    <cellStyle name="Normalny 9 4 2 3 2 2 2" xfId="26537"/>
    <cellStyle name="Normalny 9 4 2 3 2 2 2 2" xfId="52732"/>
    <cellStyle name="Normalny 9 4 2 3 2 2 3" xfId="39654"/>
    <cellStyle name="Normalny 9 4 2 3 2 3" xfId="19955"/>
    <cellStyle name="Normalny 9 4 2 3 2 3 2" xfId="46211"/>
    <cellStyle name="Normalny 9 4 2 3 2 4" xfId="33122"/>
    <cellStyle name="Normalny 9 4 2 3 3" xfId="13306"/>
    <cellStyle name="Normalny 9 4 2 3 3 2" xfId="26536"/>
    <cellStyle name="Normalny 9 4 2 3 3 2 2" xfId="52731"/>
    <cellStyle name="Normalny 9 4 2 3 3 3" xfId="39653"/>
    <cellStyle name="Normalny 9 4 2 3 4" xfId="19954"/>
    <cellStyle name="Normalny 9 4 2 3 4 2" xfId="46210"/>
    <cellStyle name="Normalny 9 4 2 3 5" xfId="33121"/>
    <cellStyle name="Normalny 9 4 2 4" xfId="6591"/>
    <cellStyle name="Normalny 9 4 2 4 2" xfId="13308"/>
    <cellStyle name="Normalny 9 4 2 4 2 2" xfId="26538"/>
    <cellStyle name="Normalny 9 4 2 4 2 2 2" xfId="52733"/>
    <cellStyle name="Normalny 9 4 2 4 2 3" xfId="39655"/>
    <cellStyle name="Normalny 9 4 2 4 3" xfId="19956"/>
    <cellStyle name="Normalny 9 4 2 4 3 2" xfId="46212"/>
    <cellStyle name="Normalny 9 4 2 4 4" xfId="33123"/>
    <cellStyle name="Normalny 9 4 2 5" xfId="13301"/>
    <cellStyle name="Normalny 9 4 2 5 2" xfId="26531"/>
    <cellStyle name="Normalny 9 4 2 5 2 2" xfId="52726"/>
    <cellStyle name="Normalny 9 4 2 5 3" xfId="39648"/>
    <cellStyle name="Normalny 9 4 2 6" xfId="19949"/>
    <cellStyle name="Normalny 9 4 2 6 2" xfId="46205"/>
    <cellStyle name="Normalny 9 4 2 7" xfId="33116"/>
    <cellStyle name="Normalny 9 4 3" xfId="6592"/>
    <cellStyle name="Normalny 9 4 3 2" xfId="6593"/>
    <cellStyle name="Normalny 9 4 3 2 2" xfId="6594"/>
    <cellStyle name="Normalny 9 4 3 2 2 2" xfId="13311"/>
    <cellStyle name="Normalny 9 4 3 2 2 2 2" xfId="26541"/>
    <cellStyle name="Normalny 9 4 3 2 2 2 2 2" xfId="52736"/>
    <cellStyle name="Normalny 9 4 3 2 2 2 3" xfId="39658"/>
    <cellStyle name="Normalny 9 4 3 2 2 3" xfId="19959"/>
    <cellStyle name="Normalny 9 4 3 2 2 3 2" xfId="46215"/>
    <cellStyle name="Normalny 9 4 3 2 2 4" xfId="33126"/>
    <cellStyle name="Normalny 9 4 3 2 3" xfId="13310"/>
    <cellStyle name="Normalny 9 4 3 2 3 2" xfId="26540"/>
    <cellStyle name="Normalny 9 4 3 2 3 2 2" xfId="52735"/>
    <cellStyle name="Normalny 9 4 3 2 3 3" xfId="39657"/>
    <cellStyle name="Normalny 9 4 3 2 4" xfId="19958"/>
    <cellStyle name="Normalny 9 4 3 2 4 2" xfId="46214"/>
    <cellStyle name="Normalny 9 4 3 2 5" xfId="33125"/>
    <cellStyle name="Normalny 9 4 3 3" xfId="6595"/>
    <cellStyle name="Normalny 9 4 3 3 2" xfId="13312"/>
    <cellStyle name="Normalny 9 4 3 3 2 2" xfId="26542"/>
    <cellStyle name="Normalny 9 4 3 3 2 2 2" xfId="52737"/>
    <cellStyle name="Normalny 9 4 3 3 2 3" xfId="39659"/>
    <cellStyle name="Normalny 9 4 3 3 3" xfId="19960"/>
    <cellStyle name="Normalny 9 4 3 3 3 2" xfId="46216"/>
    <cellStyle name="Normalny 9 4 3 3 4" xfId="33127"/>
    <cellStyle name="Normalny 9 4 3 4" xfId="13309"/>
    <cellStyle name="Normalny 9 4 3 4 2" xfId="26539"/>
    <cellStyle name="Normalny 9 4 3 4 2 2" xfId="52734"/>
    <cellStyle name="Normalny 9 4 3 4 3" xfId="39656"/>
    <cellStyle name="Normalny 9 4 3 5" xfId="19957"/>
    <cellStyle name="Normalny 9 4 3 5 2" xfId="46213"/>
    <cellStyle name="Normalny 9 4 3 6" xfId="33124"/>
    <cellStyle name="Normalny 9 4 4" xfId="6596"/>
    <cellStyle name="Normalny 9 4 4 2" xfId="6597"/>
    <cellStyle name="Normalny 9 4 4 2 2" xfId="13314"/>
    <cellStyle name="Normalny 9 4 4 2 2 2" xfId="26544"/>
    <cellStyle name="Normalny 9 4 4 2 2 2 2" xfId="52739"/>
    <cellStyle name="Normalny 9 4 4 2 2 3" xfId="39661"/>
    <cellStyle name="Normalny 9 4 4 2 3" xfId="19962"/>
    <cellStyle name="Normalny 9 4 4 2 3 2" xfId="46218"/>
    <cellStyle name="Normalny 9 4 4 2 4" xfId="33129"/>
    <cellStyle name="Normalny 9 4 4 3" xfId="13313"/>
    <cellStyle name="Normalny 9 4 4 3 2" xfId="26543"/>
    <cellStyle name="Normalny 9 4 4 3 2 2" xfId="52738"/>
    <cellStyle name="Normalny 9 4 4 3 3" xfId="39660"/>
    <cellStyle name="Normalny 9 4 4 4" xfId="19961"/>
    <cellStyle name="Normalny 9 4 4 4 2" xfId="46217"/>
    <cellStyle name="Normalny 9 4 4 5" xfId="33128"/>
    <cellStyle name="Normalny 9 4 5" xfId="6598"/>
    <cellStyle name="Normalny 9 4 5 2" xfId="13315"/>
    <cellStyle name="Normalny 9 4 5 2 2" xfId="26545"/>
    <cellStyle name="Normalny 9 4 5 2 2 2" xfId="52740"/>
    <cellStyle name="Normalny 9 4 5 2 3" xfId="39662"/>
    <cellStyle name="Normalny 9 4 5 3" xfId="19963"/>
    <cellStyle name="Normalny 9 4 5 3 2" xfId="46219"/>
    <cellStyle name="Normalny 9 4 5 4" xfId="33130"/>
    <cellStyle name="Normalny 9 4 6" xfId="13300"/>
    <cellStyle name="Normalny 9 4 6 2" xfId="26530"/>
    <cellStyle name="Normalny 9 4 6 2 2" xfId="52725"/>
    <cellStyle name="Normalny 9 4 6 3" xfId="39647"/>
    <cellStyle name="Normalny 9 4 7" xfId="19948"/>
    <cellStyle name="Normalny 9 4 7 2" xfId="46204"/>
    <cellStyle name="Normalny 9 4 8" xfId="33115"/>
    <cellStyle name="Normalny 9 5" xfId="6599"/>
    <cellStyle name="Normalny 9 5 2" xfId="6600"/>
    <cellStyle name="Normalny 9 5 2 2" xfId="6601"/>
    <cellStyle name="Normalny 9 5 2 2 2" xfId="6602"/>
    <cellStyle name="Normalny 9 5 2 2 2 2" xfId="13319"/>
    <cellStyle name="Normalny 9 5 2 2 2 2 2" xfId="26549"/>
    <cellStyle name="Normalny 9 5 2 2 2 2 2 2" xfId="52744"/>
    <cellStyle name="Normalny 9 5 2 2 2 2 3" xfId="39666"/>
    <cellStyle name="Normalny 9 5 2 2 2 3" xfId="19967"/>
    <cellStyle name="Normalny 9 5 2 2 2 3 2" xfId="46223"/>
    <cellStyle name="Normalny 9 5 2 2 2 4" xfId="33134"/>
    <cellStyle name="Normalny 9 5 2 2 3" xfId="13318"/>
    <cellStyle name="Normalny 9 5 2 2 3 2" xfId="26548"/>
    <cellStyle name="Normalny 9 5 2 2 3 2 2" xfId="52743"/>
    <cellStyle name="Normalny 9 5 2 2 3 3" xfId="39665"/>
    <cellStyle name="Normalny 9 5 2 2 4" xfId="19966"/>
    <cellStyle name="Normalny 9 5 2 2 4 2" xfId="46222"/>
    <cellStyle name="Normalny 9 5 2 2 5" xfId="33133"/>
    <cellStyle name="Normalny 9 5 2 3" xfId="6603"/>
    <cellStyle name="Normalny 9 5 2 3 2" xfId="13320"/>
    <cellStyle name="Normalny 9 5 2 3 2 2" xfId="26550"/>
    <cellStyle name="Normalny 9 5 2 3 2 2 2" xfId="52745"/>
    <cellStyle name="Normalny 9 5 2 3 2 3" xfId="39667"/>
    <cellStyle name="Normalny 9 5 2 3 3" xfId="19968"/>
    <cellStyle name="Normalny 9 5 2 3 3 2" xfId="46224"/>
    <cellStyle name="Normalny 9 5 2 3 4" xfId="33135"/>
    <cellStyle name="Normalny 9 5 2 4" xfId="13317"/>
    <cellStyle name="Normalny 9 5 2 4 2" xfId="26547"/>
    <cellStyle name="Normalny 9 5 2 4 2 2" xfId="52742"/>
    <cellStyle name="Normalny 9 5 2 4 3" xfId="39664"/>
    <cellStyle name="Normalny 9 5 2 5" xfId="19965"/>
    <cellStyle name="Normalny 9 5 2 5 2" xfId="46221"/>
    <cellStyle name="Normalny 9 5 2 6" xfId="33132"/>
    <cellStyle name="Normalny 9 5 3" xfId="6604"/>
    <cellStyle name="Normalny 9 5 3 2" xfId="6605"/>
    <cellStyle name="Normalny 9 5 3 2 2" xfId="13322"/>
    <cellStyle name="Normalny 9 5 3 2 2 2" xfId="26552"/>
    <cellStyle name="Normalny 9 5 3 2 2 2 2" xfId="52747"/>
    <cellStyle name="Normalny 9 5 3 2 2 3" xfId="39669"/>
    <cellStyle name="Normalny 9 5 3 2 3" xfId="19970"/>
    <cellStyle name="Normalny 9 5 3 2 3 2" xfId="46226"/>
    <cellStyle name="Normalny 9 5 3 2 4" xfId="33137"/>
    <cellStyle name="Normalny 9 5 3 3" xfId="13321"/>
    <cellStyle name="Normalny 9 5 3 3 2" xfId="26551"/>
    <cellStyle name="Normalny 9 5 3 3 2 2" xfId="52746"/>
    <cellStyle name="Normalny 9 5 3 3 3" xfId="39668"/>
    <cellStyle name="Normalny 9 5 3 4" xfId="19969"/>
    <cellStyle name="Normalny 9 5 3 4 2" xfId="46225"/>
    <cellStyle name="Normalny 9 5 3 5" xfId="33136"/>
    <cellStyle name="Normalny 9 5 4" xfId="6606"/>
    <cellStyle name="Normalny 9 5 4 2" xfId="13323"/>
    <cellStyle name="Normalny 9 5 4 2 2" xfId="26553"/>
    <cellStyle name="Normalny 9 5 4 2 2 2" xfId="52748"/>
    <cellStyle name="Normalny 9 5 4 2 3" xfId="39670"/>
    <cellStyle name="Normalny 9 5 4 3" xfId="19971"/>
    <cellStyle name="Normalny 9 5 4 3 2" xfId="46227"/>
    <cellStyle name="Normalny 9 5 4 4" xfId="33138"/>
    <cellStyle name="Normalny 9 5 5" xfId="13316"/>
    <cellStyle name="Normalny 9 5 5 2" xfId="26546"/>
    <cellStyle name="Normalny 9 5 5 2 2" xfId="52741"/>
    <cellStyle name="Normalny 9 5 5 3" xfId="39663"/>
    <cellStyle name="Normalny 9 5 6" xfId="19964"/>
    <cellStyle name="Normalny 9 5 6 2" xfId="46220"/>
    <cellStyle name="Normalny 9 5 7" xfId="33131"/>
    <cellStyle name="Normalny 9 6" xfId="6607"/>
    <cellStyle name="Normalny 9 6 2" xfId="6608"/>
    <cellStyle name="Normalny 9 6 2 2" xfId="6609"/>
    <cellStyle name="Normalny 9 6 2 2 2" xfId="13326"/>
    <cellStyle name="Normalny 9 6 2 2 2 2" xfId="26556"/>
    <cellStyle name="Normalny 9 6 2 2 2 2 2" xfId="52751"/>
    <cellStyle name="Normalny 9 6 2 2 2 3" xfId="39673"/>
    <cellStyle name="Normalny 9 6 2 2 3" xfId="19974"/>
    <cellStyle name="Normalny 9 6 2 2 3 2" xfId="46230"/>
    <cellStyle name="Normalny 9 6 2 2 4" xfId="33141"/>
    <cellStyle name="Normalny 9 6 2 3" xfId="13325"/>
    <cellStyle name="Normalny 9 6 2 3 2" xfId="26555"/>
    <cellStyle name="Normalny 9 6 2 3 2 2" xfId="52750"/>
    <cellStyle name="Normalny 9 6 2 3 3" xfId="39672"/>
    <cellStyle name="Normalny 9 6 2 4" xfId="19973"/>
    <cellStyle name="Normalny 9 6 2 4 2" xfId="46229"/>
    <cellStyle name="Normalny 9 6 2 5" xfId="33140"/>
    <cellStyle name="Normalny 9 6 3" xfId="6610"/>
    <cellStyle name="Normalny 9 6 3 2" xfId="13327"/>
    <cellStyle name="Normalny 9 6 3 2 2" xfId="26557"/>
    <cellStyle name="Normalny 9 6 3 2 2 2" xfId="52752"/>
    <cellStyle name="Normalny 9 6 3 2 3" xfId="39674"/>
    <cellStyle name="Normalny 9 6 3 3" xfId="19975"/>
    <cellStyle name="Normalny 9 6 3 3 2" xfId="46231"/>
    <cellStyle name="Normalny 9 6 3 4" xfId="33142"/>
    <cellStyle name="Normalny 9 6 4" xfId="13324"/>
    <cellStyle name="Normalny 9 6 4 2" xfId="26554"/>
    <cellStyle name="Normalny 9 6 4 2 2" xfId="52749"/>
    <cellStyle name="Normalny 9 6 4 3" xfId="39671"/>
    <cellStyle name="Normalny 9 6 5" xfId="19972"/>
    <cellStyle name="Normalny 9 6 5 2" xfId="46228"/>
    <cellStyle name="Normalny 9 6 6" xfId="33139"/>
    <cellStyle name="Normalny 9 7" xfId="6611"/>
    <cellStyle name="Normalny 9 7 2" xfId="6612"/>
    <cellStyle name="Normalny 9 7 2 2" xfId="13329"/>
    <cellStyle name="Normalny 9 7 2 2 2" xfId="26559"/>
    <cellStyle name="Normalny 9 7 2 2 2 2" xfId="52754"/>
    <cellStyle name="Normalny 9 7 2 2 3" xfId="39676"/>
    <cellStyle name="Normalny 9 7 2 3" xfId="19977"/>
    <cellStyle name="Normalny 9 7 2 3 2" xfId="46233"/>
    <cellStyle name="Normalny 9 7 2 4" xfId="33144"/>
    <cellStyle name="Normalny 9 7 3" xfId="13328"/>
    <cellStyle name="Normalny 9 7 3 2" xfId="26558"/>
    <cellStyle name="Normalny 9 7 3 2 2" xfId="52753"/>
    <cellStyle name="Normalny 9 7 3 3" xfId="39675"/>
    <cellStyle name="Normalny 9 7 4" xfId="19976"/>
    <cellStyle name="Normalny 9 7 4 2" xfId="46232"/>
    <cellStyle name="Normalny 9 7 5" xfId="33143"/>
    <cellStyle name="Normalny 9 8" xfId="6613"/>
    <cellStyle name="Normalny 9 8 2" xfId="13330"/>
    <cellStyle name="Normalny 9 8 2 2" xfId="26560"/>
    <cellStyle name="Normalny 9 8 2 2 2" xfId="52755"/>
    <cellStyle name="Normalny 9 8 2 3" xfId="39677"/>
    <cellStyle name="Normalny 9 8 3" xfId="19978"/>
    <cellStyle name="Normalny 9 8 3 2" xfId="46234"/>
    <cellStyle name="Normalny 9 8 4" xfId="33145"/>
    <cellStyle name="Normalny 9 9" xfId="7078"/>
    <cellStyle name="Normalny 9 9 2" xfId="13676"/>
    <cellStyle name="Normalny 9 9 2 2" xfId="26905"/>
    <cellStyle name="Normalny 9 9 2 2 2" xfId="53071"/>
    <cellStyle name="Normalny 9 9 2 3" xfId="39993"/>
    <cellStyle name="Normalny 9 9 3" xfId="20324"/>
    <cellStyle name="Normalny 9 9 3 2" xfId="46550"/>
    <cellStyle name="Normalny 9 9 4" xfId="33460"/>
    <cellStyle name="Notas" xfId="258" hidden="1"/>
    <cellStyle name="Notas 2" xfId="6614"/>
    <cellStyle name="Notas 3" xfId="6615"/>
    <cellStyle name="Notas 4" xfId="6616"/>
    <cellStyle name="Notas 4 2" xfId="6617"/>
    <cellStyle name="Notas 5" xfId="6618"/>
    <cellStyle name="Notas 6" xfId="6619"/>
    <cellStyle name="Notas 7" xfId="6620"/>
    <cellStyle name="Notas 8" xfId="6621"/>
    <cellStyle name="Notas 9" xfId="6622"/>
    <cellStyle name="Note" xfId="209"/>
    <cellStyle name="Note 2" xfId="6623"/>
    <cellStyle name="Note 3" xfId="6624"/>
    <cellStyle name="Note 3 2" xfId="6625"/>
    <cellStyle name="Note 4" xfId="6626"/>
    <cellStyle name="Note 5" xfId="6627"/>
    <cellStyle name="Note 6" xfId="6628"/>
    <cellStyle name="Note 7" xfId="6629"/>
    <cellStyle name="Note 8" xfId="6630"/>
    <cellStyle name="Obliczenia 2" xfId="210"/>
    <cellStyle name="Obliczenia 3" xfId="288"/>
    <cellStyle name="Obliczenia 3 2" xfId="13736"/>
    <cellStyle name="Output" xfId="289"/>
    <cellStyle name="Porcentaje" xfId="276" builtinId="5"/>
    <cellStyle name="Procentowy 2" xfId="347"/>
    <cellStyle name="Procentowy 2 2" xfId="6632"/>
    <cellStyle name="Procentowy 2 2 2" xfId="7079"/>
    <cellStyle name="Procentowy 2 2 2 2" xfId="13677"/>
    <cellStyle name="Procentowy 2 2 2 2 2" xfId="26906"/>
    <cellStyle name="Procentowy 2 2 2 3" xfId="20325"/>
    <cellStyle name="Procentowy 2 2 3" xfId="13331"/>
    <cellStyle name="Procentowy 2 2 3 2" xfId="26561"/>
    <cellStyle name="Procentowy 2 2 4" xfId="19979"/>
    <cellStyle name="Procentowy 2 3" xfId="6631"/>
    <cellStyle name="Procentowy 3" xfId="6633"/>
    <cellStyle name="Prozent 2" xfId="290"/>
    <cellStyle name="Salida" xfId="211"/>
    <cellStyle name="Sledovaný hypertextový odkaz" xfId="212"/>
    <cellStyle name="Sledovaný hypertextový odkaz 2" xfId="6634"/>
    <cellStyle name="Sledovaný hypertextový odkaz 3" xfId="6635"/>
    <cellStyle name="Sledovaný hypertextový odkaz 4" xfId="6636"/>
    <cellStyle name="Sledovaný hypertextový odkaz 5" xfId="6637"/>
    <cellStyle name="Standard 10" xfId="6638"/>
    <cellStyle name="Standard 2" xfId="213"/>
    <cellStyle name="Standard 2 10" xfId="214"/>
    <cellStyle name="Standard 2 11" xfId="215"/>
    <cellStyle name="Standard 2 12" xfId="216"/>
    <cellStyle name="Standard 2 2" xfId="217"/>
    <cellStyle name="Standard 2 2 2" xfId="291"/>
    <cellStyle name="Standard 2 2 3" xfId="6639"/>
    <cellStyle name="Standard 2 2 4" xfId="6640"/>
    <cellStyle name="Standard 2 3" xfId="218"/>
    <cellStyle name="Standard 2 4" xfId="219"/>
    <cellStyle name="Standard 2 4 2" xfId="53125"/>
    <cellStyle name="Standard 2 5" xfId="220"/>
    <cellStyle name="Standard 2 6" xfId="221"/>
    <cellStyle name="Standard 2 7" xfId="222"/>
    <cellStyle name="Standard 2 8" xfId="223"/>
    <cellStyle name="Standard 2 9" xfId="224"/>
    <cellStyle name="Standard 2_KM_Liste VW750" xfId="225"/>
    <cellStyle name="Standard 3" xfId="226"/>
    <cellStyle name="Standard 3 2" xfId="292"/>
    <cellStyle name="Standard 3 3" xfId="53126"/>
    <cellStyle name="Standard 3_D142790-8-Konzept_MR_VW370_L0L_L0R_KW2214_TAB016450BC_ZD20130628" xfId="318"/>
    <cellStyle name="Standard 4" xfId="227"/>
    <cellStyle name="Standard 4 2" xfId="278"/>
    <cellStyle name="Standard 4 2 2" xfId="6642"/>
    <cellStyle name="Standard 4 2 3" xfId="6643"/>
    <cellStyle name="Standard 4 3" xfId="293"/>
    <cellStyle name="Standard 4 4" xfId="6644"/>
    <cellStyle name="Standard 4 5" xfId="6641"/>
    <cellStyle name="Standard 5" xfId="294"/>
    <cellStyle name="Standard 5 2" xfId="295"/>
    <cellStyle name="Standard 6" xfId="296"/>
    <cellStyle name="Standard 6 2" xfId="297"/>
    <cellStyle name="Standard 7" xfId="304"/>
    <cellStyle name="Standard 7 2" xfId="6646"/>
    <cellStyle name="Standard 7 3" xfId="6645"/>
    <cellStyle name="Standard 8" xfId="319"/>
    <cellStyle name="Standard_2 F_Konzept_LOL_452_E_KW27_08_Stand_20080416" xfId="6647"/>
    <cellStyle name="Standard_F_Konzept_T5_KW2210_Revision_000_Mappe1" xfId="228"/>
    <cellStyle name="Standard_Kreuzchenliste_zum_F_Konzept_VW350_LOL_Edition 350_9_22" xfId="277"/>
    <cellStyle name="Standard_KSK_ABS" xfId="229"/>
    <cellStyle name="Standard_TAB_016_450_451_Serie" xfId="230"/>
    <cellStyle name="Standard_TAB_016_450_451_Serie_VTJ_F-Konzept VW 360 KW4508 LOL_011_V" xfId="231"/>
    <cellStyle name="Stil 1" xfId="232"/>
    <cellStyle name="Stil 1 2" xfId="233"/>
    <cellStyle name="Stil 1 3" xfId="234"/>
    <cellStyle name="Styl 1" xfId="235"/>
    <cellStyle name="Style 1" xfId="236"/>
    <cellStyle name="Suma 2" xfId="237"/>
    <cellStyle name="Suma 3" xfId="298"/>
    <cellStyle name="Suma 3 2" xfId="13741"/>
    <cellStyle name="Tekst objaśnienia 2" xfId="238"/>
    <cellStyle name="Tekst objaśnienia 3" xfId="299"/>
    <cellStyle name="Tekst objaśnienia 3 2" xfId="13740"/>
    <cellStyle name="Tekst ostrzeżenia" xfId="239"/>
    <cellStyle name="Tekst ostrzeżenia 2" xfId="240"/>
    <cellStyle name="Tekst ostrzeżenia 3" xfId="241"/>
    <cellStyle name="Tekst ostrzeżenia 3 2" xfId="13739"/>
    <cellStyle name="Texto de advertencia" xfId="242"/>
    <cellStyle name="Texto explicativo" xfId="243"/>
    <cellStyle name="Title" xfId="244"/>
    <cellStyle name="Título" xfId="245"/>
    <cellStyle name="Título 1" xfId="246"/>
    <cellStyle name="Título 2" xfId="247"/>
    <cellStyle name="Título 3" xfId="248"/>
    <cellStyle name="Título_F-Konzept VW 360 KW4508 LOL_011_V" xfId="249"/>
    <cellStyle name="Total" xfId="300"/>
    <cellStyle name="TV" xfId="250"/>
    <cellStyle name="Tytuł" xfId="251"/>
    <cellStyle name="Tytuł 2" xfId="252"/>
    <cellStyle name="Tytuł 3" xfId="253"/>
    <cellStyle name="Tytuł 3 2" xfId="13726"/>
    <cellStyle name="Uwaga" xfId="301"/>
    <cellStyle name="Uwaga 2" xfId="254"/>
    <cellStyle name="Uwaga 2 2" xfId="255"/>
    <cellStyle name="Uwaga 2 2 2" xfId="275"/>
    <cellStyle name="Uwaga 2 2 2 2" xfId="53089"/>
    <cellStyle name="Uwaga 2 2 2 3" xfId="26934"/>
    <cellStyle name="Uwaga 2 2 3" xfId="40011"/>
    <cellStyle name="Uwaga 2 2 4" xfId="13706"/>
    <cellStyle name="Uwaga 2 3" xfId="274"/>
    <cellStyle name="Uwaga 2 3 2" xfId="46556"/>
    <cellStyle name="Uwaga 2 3 3" xfId="20341"/>
    <cellStyle name="Uwaga 2 4" xfId="33478"/>
    <cellStyle name="Uwaga 2 5" xfId="7109"/>
    <cellStyle name="Uwaga 3" xfId="7111"/>
    <cellStyle name="Uwaga 3 2" xfId="13709"/>
    <cellStyle name="Uwaga 3 2 2" xfId="26937"/>
    <cellStyle name="Uwaga 3 2 2 2" xfId="53092"/>
    <cellStyle name="Uwaga 3 2 3" xfId="40014"/>
    <cellStyle name="Uwaga 3 3" xfId="20344"/>
    <cellStyle name="Uwaga 3 3 2" xfId="46559"/>
    <cellStyle name="Uwaga 3 4" xfId="33481"/>
    <cellStyle name="Währu" xfId="320"/>
    <cellStyle name="Währu?g [0]_Tankgerät_E (2)_Lichtschalter_091 (2)" xfId="321"/>
    <cellStyle name="Warning Text" xfId="302"/>
    <cellStyle name="Złe 2" xfId="303"/>
    <cellStyle name="Złe 2 2" xfId="13692"/>
    <cellStyle name="Złe 3" xfId="13732"/>
    <cellStyle name="Акцент1 2" xfId="6648"/>
    <cellStyle name="Акцент2 2" xfId="6649"/>
    <cellStyle name="Акцент3 2" xfId="6650"/>
    <cellStyle name="Акцент4 2" xfId="6651"/>
    <cellStyle name="Акцент5 2" xfId="6652"/>
    <cellStyle name="Акцент6 2" xfId="6653"/>
    <cellStyle name="Акцентування1 2" xfId="6654"/>
    <cellStyle name="Акцентування2 2" xfId="6655"/>
    <cellStyle name="Акцентування3 2" xfId="6656"/>
    <cellStyle name="Акцентування4 2" xfId="6657"/>
    <cellStyle name="Акцентування5 2" xfId="6658"/>
    <cellStyle name="Акцентування6 2" xfId="6659"/>
    <cellStyle name="Ввід 2" xfId="6660"/>
    <cellStyle name="Ввод  2" xfId="6661"/>
    <cellStyle name="Відсотковий 2" xfId="6662"/>
    <cellStyle name="Відсотковий 2 2" xfId="7080"/>
    <cellStyle name="Відсотковий 2 2 2" xfId="13678"/>
    <cellStyle name="Відсотковий 2 2 2 2" xfId="26907"/>
    <cellStyle name="Відсотковий 2 2 3" xfId="20326"/>
    <cellStyle name="Відсотковий 2 3" xfId="13332"/>
    <cellStyle name="Відсотковий 2 3 2" xfId="26562"/>
    <cellStyle name="Відсотковий 2 4" xfId="19980"/>
    <cellStyle name="Вывод 2" xfId="6663"/>
    <cellStyle name="Вычисление 2" xfId="6664"/>
    <cellStyle name="Добре 2" xfId="6665"/>
    <cellStyle name="Заголовок 1 2" xfId="6666"/>
    <cellStyle name="Заголовок 1 2 2" xfId="6667"/>
    <cellStyle name="Заголовок 2 2" xfId="6668"/>
    <cellStyle name="Заголовок 2 2 2" xfId="6669"/>
    <cellStyle name="Заголовок 3 2" xfId="6670"/>
    <cellStyle name="Заголовок 3 2 2" xfId="6671"/>
    <cellStyle name="Заголовок 4 2" xfId="6672"/>
    <cellStyle name="Заголовок 4 2 2" xfId="6673"/>
    <cellStyle name="Звичайний 10" xfId="6674"/>
    <cellStyle name="Звичайний 11" xfId="6675"/>
    <cellStyle name="Звичайний 12" xfId="6676"/>
    <cellStyle name="Звичайний 2" xfId="322"/>
    <cellStyle name="Звичайний 2 2" xfId="6677"/>
    <cellStyle name="Звичайний 2 3" xfId="6678"/>
    <cellStyle name="Звичайний 2 4" xfId="6679"/>
    <cellStyle name="Звичайний 2 5" xfId="6680"/>
    <cellStyle name="Звичайний 2 5 2" xfId="7081"/>
    <cellStyle name="Звичайний 2 5 2 2" xfId="13679"/>
    <cellStyle name="Звичайний 2 5 2 2 2" xfId="26908"/>
    <cellStyle name="Звичайний 2 5 2 3" xfId="20327"/>
    <cellStyle name="Звичайний 2 5 3" xfId="13334"/>
    <cellStyle name="Звичайний 2 5 3 2" xfId="26564"/>
    <cellStyle name="Звичайний 2 5 4" xfId="19982"/>
    <cellStyle name="Звичайний 2 6" xfId="6681"/>
    <cellStyle name="Звичайний 2 6 10" xfId="13335"/>
    <cellStyle name="Звичайний 2 6 10 2" xfId="26565"/>
    <cellStyle name="Звичайний 2 6 10 2 2" xfId="52756"/>
    <cellStyle name="Звичайний 2 6 10 3" xfId="39678"/>
    <cellStyle name="Звичайний 2 6 11" xfId="19983"/>
    <cellStyle name="Звичайний 2 6 11 2" xfId="46235"/>
    <cellStyle name="Звичайний 2 6 12" xfId="33146"/>
    <cellStyle name="Звичайний 2 6 2" xfId="6682"/>
    <cellStyle name="Звичайний 2 6 2 10" xfId="33147"/>
    <cellStyle name="Звичайний 2 6 2 2" xfId="6683"/>
    <cellStyle name="Звичайний 2 6 2 2 2" xfId="6684"/>
    <cellStyle name="Звичайний 2 6 2 2 2 2" xfId="6685"/>
    <cellStyle name="Звичайний 2 6 2 2 2 2 2" xfId="6686"/>
    <cellStyle name="Звичайний 2 6 2 2 2 2 2 2" xfId="6687"/>
    <cellStyle name="Звичайний 2 6 2 2 2 2 2 2 2" xfId="6688"/>
    <cellStyle name="Звичайний 2 6 2 2 2 2 2 2 2 2" xfId="13342"/>
    <cellStyle name="Звичайний 2 6 2 2 2 2 2 2 2 2 2" xfId="26572"/>
    <cellStyle name="Звичайний 2 6 2 2 2 2 2 2 2 2 2 2" xfId="52763"/>
    <cellStyle name="Звичайний 2 6 2 2 2 2 2 2 2 2 3" xfId="39685"/>
    <cellStyle name="Звичайний 2 6 2 2 2 2 2 2 2 3" xfId="19990"/>
    <cellStyle name="Звичайний 2 6 2 2 2 2 2 2 2 3 2" xfId="46242"/>
    <cellStyle name="Звичайний 2 6 2 2 2 2 2 2 2 4" xfId="33153"/>
    <cellStyle name="Звичайний 2 6 2 2 2 2 2 2 3" xfId="13341"/>
    <cellStyle name="Звичайний 2 6 2 2 2 2 2 2 3 2" xfId="26571"/>
    <cellStyle name="Звичайний 2 6 2 2 2 2 2 2 3 2 2" xfId="52762"/>
    <cellStyle name="Звичайний 2 6 2 2 2 2 2 2 3 3" xfId="39684"/>
    <cellStyle name="Звичайний 2 6 2 2 2 2 2 2 4" xfId="19989"/>
    <cellStyle name="Звичайний 2 6 2 2 2 2 2 2 4 2" xfId="46241"/>
    <cellStyle name="Звичайний 2 6 2 2 2 2 2 2 5" xfId="33152"/>
    <cellStyle name="Звичайний 2 6 2 2 2 2 2 3" xfId="6689"/>
    <cellStyle name="Звичайний 2 6 2 2 2 2 2 3 2" xfId="13343"/>
    <cellStyle name="Звичайний 2 6 2 2 2 2 2 3 2 2" xfId="26573"/>
    <cellStyle name="Звичайний 2 6 2 2 2 2 2 3 2 2 2" xfId="52764"/>
    <cellStyle name="Звичайний 2 6 2 2 2 2 2 3 2 3" xfId="39686"/>
    <cellStyle name="Звичайний 2 6 2 2 2 2 2 3 3" xfId="19991"/>
    <cellStyle name="Звичайний 2 6 2 2 2 2 2 3 3 2" xfId="46243"/>
    <cellStyle name="Звичайний 2 6 2 2 2 2 2 3 4" xfId="33154"/>
    <cellStyle name="Звичайний 2 6 2 2 2 2 2 4" xfId="13340"/>
    <cellStyle name="Звичайний 2 6 2 2 2 2 2 4 2" xfId="26570"/>
    <cellStyle name="Звичайний 2 6 2 2 2 2 2 4 2 2" xfId="52761"/>
    <cellStyle name="Звичайний 2 6 2 2 2 2 2 4 3" xfId="39683"/>
    <cellStyle name="Звичайний 2 6 2 2 2 2 2 5" xfId="19988"/>
    <cellStyle name="Звичайний 2 6 2 2 2 2 2 5 2" xfId="46240"/>
    <cellStyle name="Звичайний 2 6 2 2 2 2 2 6" xfId="33151"/>
    <cellStyle name="Звичайний 2 6 2 2 2 2 3" xfId="6690"/>
    <cellStyle name="Звичайний 2 6 2 2 2 2 3 2" xfId="6691"/>
    <cellStyle name="Звичайний 2 6 2 2 2 2 3 2 2" xfId="13345"/>
    <cellStyle name="Звичайний 2 6 2 2 2 2 3 2 2 2" xfId="26575"/>
    <cellStyle name="Звичайний 2 6 2 2 2 2 3 2 2 2 2" xfId="52766"/>
    <cellStyle name="Звичайний 2 6 2 2 2 2 3 2 2 3" xfId="39688"/>
    <cellStyle name="Звичайний 2 6 2 2 2 2 3 2 3" xfId="19993"/>
    <cellStyle name="Звичайний 2 6 2 2 2 2 3 2 3 2" xfId="46245"/>
    <cellStyle name="Звичайний 2 6 2 2 2 2 3 2 4" xfId="33156"/>
    <cellStyle name="Звичайний 2 6 2 2 2 2 3 3" xfId="13344"/>
    <cellStyle name="Звичайний 2 6 2 2 2 2 3 3 2" xfId="26574"/>
    <cellStyle name="Звичайний 2 6 2 2 2 2 3 3 2 2" xfId="52765"/>
    <cellStyle name="Звичайний 2 6 2 2 2 2 3 3 3" xfId="39687"/>
    <cellStyle name="Звичайний 2 6 2 2 2 2 3 4" xfId="19992"/>
    <cellStyle name="Звичайний 2 6 2 2 2 2 3 4 2" xfId="46244"/>
    <cellStyle name="Звичайний 2 6 2 2 2 2 3 5" xfId="33155"/>
    <cellStyle name="Звичайний 2 6 2 2 2 2 4" xfId="6692"/>
    <cellStyle name="Звичайний 2 6 2 2 2 2 4 2" xfId="13346"/>
    <cellStyle name="Звичайний 2 6 2 2 2 2 4 2 2" xfId="26576"/>
    <cellStyle name="Звичайний 2 6 2 2 2 2 4 2 2 2" xfId="52767"/>
    <cellStyle name="Звичайний 2 6 2 2 2 2 4 2 3" xfId="39689"/>
    <cellStyle name="Звичайний 2 6 2 2 2 2 4 3" xfId="19994"/>
    <cellStyle name="Звичайний 2 6 2 2 2 2 4 3 2" xfId="46246"/>
    <cellStyle name="Звичайний 2 6 2 2 2 2 4 4" xfId="33157"/>
    <cellStyle name="Звичайний 2 6 2 2 2 2 5" xfId="13339"/>
    <cellStyle name="Звичайний 2 6 2 2 2 2 5 2" xfId="26569"/>
    <cellStyle name="Звичайний 2 6 2 2 2 2 5 2 2" xfId="52760"/>
    <cellStyle name="Звичайний 2 6 2 2 2 2 5 3" xfId="39682"/>
    <cellStyle name="Звичайний 2 6 2 2 2 2 6" xfId="19987"/>
    <cellStyle name="Звичайний 2 6 2 2 2 2 6 2" xfId="46239"/>
    <cellStyle name="Звичайний 2 6 2 2 2 2 7" xfId="33150"/>
    <cellStyle name="Звичайний 2 6 2 2 2 3" xfId="6693"/>
    <cellStyle name="Звичайний 2 6 2 2 2 3 2" xfId="6694"/>
    <cellStyle name="Звичайний 2 6 2 2 2 3 2 2" xfId="6695"/>
    <cellStyle name="Звичайний 2 6 2 2 2 3 2 2 2" xfId="13349"/>
    <cellStyle name="Звичайний 2 6 2 2 2 3 2 2 2 2" xfId="26579"/>
    <cellStyle name="Звичайний 2 6 2 2 2 3 2 2 2 2 2" xfId="52770"/>
    <cellStyle name="Звичайний 2 6 2 2 2 3 2 2 2 3" xfId="39692"/>
    <cellStyle name="Звичайний 2 6 2 2 2 3 2 2 3" xfId="19997"/>
    <cellStyle name="Звичайний 2 6 2 2 2 3 2 2 3 2" xfId="46249"/>
    <cellStyle name="Звичайний 2 6 2 2 2 3 2 2 4" xfId="33160"/>
    <cellStyle name="Звичайний 2 6 2 2 2 3 2 3" xfId="13348"/>
    <cellStyle name="Звичайний 2 6 2 2 2 3 2 3 2" xfId="26578"/>
    <cellStyle name="Звичайний 2 6 2 2 2 3 2 3 2 2" xfId="52769"/>
    <cellStyle name="Звичайний 2 6 2 2 2 3 2 3 3" xfId="39691"/>
    <cellStyle name="Звичайний 2 6 2 2 2 3 2 4" xfId="19996"/>
    <cellStyle name="Звичайний 2 6 2 2 2 3 2 4 2" xfId="46248"/>
    <cellStyle name="Звичайний 2 6 2 2 2 3 2 5" xfId="33159"/>
    <cellStyle name="Звичайний 2 6 2 2 2 3 3" xfId="6696"/>
    <cellStyle name="Звичайний 2 6 2 2 2 3 3 2" xfId="13350"/>
    <cellStyle name="Звичайний 2 6 2 2 2 3 3 2 2" xfId="26580"/>
    <cellStyle name="Звичайний 2 6 2 2 2 3 3 2 2 2" xfId="52771"/>
    <cellStyle name="Звичайний 2 6 2 2 2 3 3 2 3" xfId="39693"/>
    <cellStyle name="Звичайний 2 6 2 2 2 3 3 3" xfId="19998"/>
    <cellStyle name="Звичайний 2 6 2 2 2 3 3 3 2" xfId="46250"/>
    <cellStyle name="Звичайний 2 6 2 2 2 3 3 4" xfId="33161"/>
    <cellStyle name="Звичайний 2 6 2 2 2 3 4" xfId="13347"/>
    <cellStyle name="Звичайний 2 6 2 2 2 3 4 2" xfId="26577"/>
    <cellStyle name="Звичайний 2 6 2 2 2 3 4 2 2" xfId="52768"/>
    <cellStyle name="Звичайний 2 6 2 2 2 3 4 3" xfId="39690"/>
    <cellStyle name="Звичайний 2 6 2 2 2 3 5" xfId="19995"/>
    <cellStyle name="Звичайний 2 6 2 2 2 3 5 2" xfId="46247"/>
    <cellStyle name="Звичайний 2 6 2 2 2 3 6" xfId="33158"/>
    <cellStyle name="Звичайний 2 6 2 2 2 4" xfId="6697"/>
    <cellStyle name="Звичайний 2 6 2 2 2 4 2" xfId="6698"/>
    <cellStyle name="Звичайний 2 6 2 2 2 4 2 2" xfId="13352"/>
    <cellStyle name="Звичайний 2 6 2 2 2 4 2 2 2" xfId="26582"/>
    <cellStyle name="Звичайний 2 6 2 2 2 4 2 2 2 2" xfId="52773"/>
    <cellStyle name="Звичайний 2 6 2 2 2 4 2 2 3" xfId="39695"/>
    <cellStyle name="Звичайний 2 6 2 2 2 4 2 3" xfId="20000"/>
    <cellStyle name="Звичайний 2 6 2 2 2 4 2 3 2" xfId="46252"/>
    <cellStyle name="Звичайний 2 6 2 2 2 4 2 4" xfId="33163"/>
    <cellStyle name="Звичайний 2 6 2 2 2 4 3" xfId="13351"/>
    <cellStyle name="Звичайний 2 6 2 2 2 4 3 2" xfId="26581"/>
    <cellStyle name="Звичайний 2 6 2 2 2 4 3 2 2" xfId="52772"/>
    <cellStyle name="Звичайний 2 6 2 2 2 4 3 3" xfId="39694"/>
    <cellStyle name="Звичайний 2 6 2 2 2 4 4" xfId="19999"/>
    <cellStyle name="Звичайний 2 6 2 2 2 4 4 2" xfId="46251"/>
    <cellStyle name="Звичайний 2 6 2 2 2 4 5" xfId="33162"/>
    <cellStyle name="Звичайний 2 6 2 2 2 5" xfId="6699"/>
    <cellStyle name="Звичайний 2 6 2 2 2 5 2" xfId="13353"/>
    <cellStyle name="Звичайний 2 6 2 2 2 5 2 2" xfId="26583"/>
    <cellStyle name="Звичайний 2 6 2 2 2 5 2 2 2" xfId="52774"/>
    <cellStyle name="Звичайний 2 6 2 2 2 5 2 3" xfId="39696"/>
    <cellStyle name="Звичайний 2 6 2 2 2 5 3" xfId="20001"/>
    <cellStyle name="Звичайний 2 6 2 2 2 5 3 2" xfId="46253"/>
    <cellStyle name="Звичайний 2 6 2 2 2 5 4" xfId="33164"/>
    <cellStyle name="Звичайний 2 6 2 2 2 6" xfId="13338"/>
    <cellStyle name="Звичайний 2 6 2 2 2 6 2" xfId="26568"/>
    <cellStyle name="Звичайний 2 6 2 2 2 6 2 2" xfId="52759"/>
    <cellStyle name="Звичайний 2 6 2 2 2 6 3" xfId="39681"/>
    <cellStyle name="Звичайний 2 6 2 2 2 7" xfId="19986"/>
    <cellStyle name="Звичайний 2 6 2 2 2 7 2" xfId="46238"/>
    <cellStyle name="Звичайний 2 6 2 2 2 8" xfId="33149"/>
    <cellStyle name="Звичайний 2 6 2 2 3" xfId="6700"/>
    <cellStyle name="Звичайний 2 6 2 2 3 2" xfId="6701"/>
    <cellStyle name="Звичайний 2 6 2 2 3 2 2" xfId="6702"/>
    <cellStyle name="Звичайний 2 6 2 2 3 2 2 2" xfId="6703"/>
    <cellStyle name="Звичайний 2 6 2 2 3 2 2 2 2" xfId="13357"/>
    <cellStyle name="Звичайний 2 6 2 2 3 2 2 2 2 2" xfId="26587"/>
    <cellStyle name="Звичайний 2 6 2 2 3 2 2 2 2 2 2" xfId="52778"/>
    <cellStyle name="Звичайний 2 6 2 2 3 2 2 2 2 3" xfId="39700"/>
    <cellStyle name="Звичайний 2 6 2 2 3 2 2 2 3" xfId="20005"/>
    <cellStyle name="Звичайний 2 6 2 2 3 2 2 2 3 2" xfId="46257"/>
    <cellStyle name="Звичайний 2 6 2 2 3 2 2 2 4" xfId="33168"/>
    <cellStyle name="Звичайний 2 6 2 2 3 2 2 3" xfId="13356"/>
    <cellStyle name="Звичайний 2 6 2 2 3 2 2 3 2" xfId="26586"/>
    <cellStyle name="Звичайний 2 6 2 2 3 2 2 3 2 2" xfId="52777"/>
    <cellStyle name="Звичайний 2 6 2 2 3 2 2 3 3" xfId="39699"/>
    <cellStyle name="Звичайний 2 6 2 2 3 2 2 4" xfId="20004"/>
    <cellStyle name="Звичайний 2 6 2 2 3 2 2 4 2" xfId="46256"/>
    <cellStyle name="Звичайний 2 6 2 2 3 2 2 5" xfId="33167"/>
    <cellStyle name="Звичайний 2 6 2 2 3 2 3" xfId="6704"/>
    <cellStyle name="Звичайний 2 6 2 2 3 2 3 2" xfId="13358"/>
    <cellStyle name="Звичайний 2 6 2 2 3 2 3 2 2" xfId="26588"/>
    <cellStyle name="Звичайний 2 6 2 2 3 2 3 2 2 2" xfId="52779"/>
    <cellStyle name="Звичайний 2 6 2 2 3 2 3 2 3" xfId="39701"/>
    <cellStyle name="Звичайний 2 6 2 2 3 2 3 3" xfId="20006"/>
    <cellStyle name="Звичайний 2 6 2 2 3 2 3 3 2" xfId="46258"/>
    <cellStyle name="Звичайний 2 6 2 2 3 2 3 4" xfId="33169"/>
    <cellStyle name="Звичайний 2 6 2 2 3 2 4" xfId="13355"/>
    <cellStyle name="Звичайний 2 6 2 2 3 2 4 2" xfId="26585"/>
    <cellStyle name="Звичайний 2 6 2 2 3 2 4 2 2" xfId="52776"/>
    <cellStyle name="Звичайний 2 6 2 2 3 2 4 3" xfId="39698"/>
    <cellStyle name="Звичайний 2 6 2 2 3 2 5" xfId="20003"/>
    <cellStyle name="Звичайний 2 6 2 2 3 2 5 2" xfId="46255"/>
    <cellStyle name="Звичайний 2 6 2 2 3 2 6" xfId="33166"/>
    <cellStyle name="Звичайний 2 6 2 2 3 3" xfId="6705"/>
    <cellStyle name="Звичайний 2 6 2 2 3 3 2" xfId="6706"/>
    <cellStyle name="Звичайний 2 6 2 2 3 3 2 2" xfId="13360"/>
    <cellStyle name="Звичайний 2 6 2 2 3 3 2 2 2" xfId="26590"/>
    <cellStyle name="Звичайний 2 6 2 2 3 3 2 2 2 2" xfId="52781"/>
    <cellStyle name="Звичайний 2 6 2 2 3 3 2 2 3" xfId="39703"/>
    <cellStyle name="Звичайний 2 6 2 2 3 3 2 3" xfId="20008"/>
    <cellStyle name="Звичайний 2 6 2 2 3 3 2 3 2" xfId="46260"/>
    <cellStyle name="Звичайний 2 6 2 2 3 3 2 4" xfId="33171"/>
    <cellStyle name="Звичайний 2 6 2 2 3 3 3" xfId="13359"/>
    <cellStyle name="Звичайний 2 6 2 2 3 3 3 2" xfId="26589"/>
    <cellStyle name="Звичайний 2 6 2 2 3 3 3 2 2" xfId="52780"/>
    <cellStyle name="Звичайний 2 6 2 2 3 3 3 3" xfId="39702"/>
    <cellStyle name="Звичайний 2 6 2 2 3 3 4" xfId="20007"/>
    <cellStyle name="Звичайний 2 6 2 2 3 3 4 2" xfId="46259"/>
    <cellStyle name="Звичайний 2 6 2 2 3 3 5" xfId="33170"/>
    <cellStyle name="Звичайний 2 6 2 2 3 4" xfId="6707"/>
    <cellStyle name="Звичайний 2 6 2 2 3 4 2" xfId="13361"/>
    <cellStyle name="Звичайний 2 6 2 2 3 4 2 2" xfId="26591"/>
    <cellStyle name="Звичайний 2 6 2 2 3 4 2 2 2" xfId="52782"/>
    <cellStyle name="Звичайний 2 6 2 2 3 4 2 3" xfId="39704"/>
    <cellStyle name="Звичайний 2 6 2 2 3 4 3" xfId="20009"/>
    <cellStyle name="Звичайний 2 6 2 2 3 4 3 2" xfId="46261"/>
    <cellStyle name="Звичайний 2 6 2 2 3 4 4" xfId="33172"/>
    <cellStyle name="Звичайний 2 6 2 2 3 5" xfId="13354"/>
    <cellStyle name="Звичайний 2 6 2 2 3 5 2" xfId="26584"/>
    <cellStyle name="Звичайний 2 6 2 2 3 5 2 2" xfId="52775"/>
    <cellStyle name="Звичайний 2 6 2 2 3 5 3" xfId="39697"/>
    <cellStyle name="Звичайний 2 6 2 2 3 6" xfId="20002"/>
    <cellStyle name="Звичайний 2 6 2 2 3 6 2" xfId="46254"/>
    <cellStyle name="Звичайний 2 6 2 2 3 7" xfId="33165"/>
    <cellStyle name="Звичайний 2 6 2 2 4" xfId="6708"/>
    <cellStyle name="Звичайний 2 6 2 2 4 2" xfId="6709"/>
    <cellStyle name="Звичайний 2 6 2 2 4 2 2" xfId="6710"/>
    <cellStyle name="Звичайний 2 6 2 2 4 2 2 2" xfId="13364"/>
    <cellStyle name="Звичайний 2 6 2 2 4 2 2 2 2" xfId="26594"/>
    <cellStyle name="Звичайний 2 6 2 2 4 2 2 2 2 2" xfId="52785"/>
    <cellStyle name="Звичайний 2 6 2 2 4 2 2 2 3" xfId="39707"/>
    <cellStyle name="Звичайний 2 6 2 2 4 2 2 3" xfId="20012"/>
    <cellStyle name="Звичайний 2 6 2 2 4 2 2 3 2" xfId="46264"/>
    <cellStyle name="Звичайний 2 6 2 2 4 2 2 4" xfId="33175"/>
    <cellStyle name="Звичайний 2 6 2 2 4 2 3" xfId="13363"/>
    <cellStyle name="Звичайний 2 6 2 2 4 2 3 2" xfId="26593"/>
    <cellStyle name="Звичайний 2 6 2 2 4 2 3 2 2" xfId="52784"/>
    <cellStyle name="Звичайний 2 6 2 2 4 2 3 3" xfId="39706"/>
    <cellStyle name="Звичайний 2 6 2 2 4 2 4" xfId="20011"/>
    <cellStyle name="Звичайний 2 6 2 2 4 2 4 2" xfId="46263"/>
    <cellStyle name="Звичайний 2 6 2 2 4 2 5" xfId="33174"/>
    <cellStyle name="Звичайний 2 6 2 2 4 3" xfId="6711"/>
    <cellStyle name="Звичайний 2 6 2 2 4 3 2" xfId="13365"/>
    <cellStyle name="Звичайний 2 6 2 2 4 3 2 2" xfId="26595"/>
    <cellStyle name="Звичайний 2 6 2 2 4 3 2 2 2" xfId="52786"/>
    <cellStyle name="Звичайний 2 6 2 2 4 3 2 3" xfId="39708"/>
    <cellStyle name="Звичайний 2 6 2 2 4 3 3" xfId="20013"/>
    <cellStyle name="Звичайний 2 6 2 2 4 3 3 2" xfId="46265"/>
    <cellStyle name="Звичайний 2 6 2 2 4 3 4" xfId="33176"/>
    <cellStyle name="Звичайний 2 6 2 2 4 4" xfId="13362"/>
    <cellStyle name="Звичайний 2 6 2 2 4 4 2" xfId="26592"/>
    <cellStyle name="Звичайний 2 6 2 2 4 4 2 2" xfId="52783"/>
    <cellStyle name="Звичайний 2 6 2 2 4 4 3" xfId="39705"/>
    <cellStyle name="Звичайний 2 6 2 2 4 5" xfId="20010"/>
    <cellStyle name="Звичайний 2 6 2 2 4 5 2" xfId="46262"/>
    <cellStyle name="Звичайний 2 6 2 2 4 6" xfId="33173"/>
    <cellStyle name="Звичайний 2 6 2 2 5" xfId="6712"/>
    <cellStyle name="Звичайний 2 6 2 2 5 2" xfId="6713"/>
    <cellStyle name="Звичайний 2 6 2 2 5 2 2" xfId="13367"/>
    <cellStyle name="Звичайний 2 6 2 2 5 2 2 2" xfId="26597"/>
    <cellStyle name="Звичайний 2 6 2 2 5 2 2 2 2" xfId="52788"/>
    <cellStyle name="Звичайний 2 6 2 2 5 2 2 3" xfId="39710"/>
    <cellStyle name="Звичайний 2 6 2 2 5 2 3" xfId="20015"/>
    <cellStyle name="Звичайний 2 6 2 2 5 2 3 2" xfId="46267"/>
    <cellStyle name="Звичайний 2 6 2 2 5 2 4" xfId="33178"/>
    <cellStyle name="Звичайний 2 6 2 2 5 3" xfId="13366"/>
    <cellStyle name="Звичайний 2 6 2 2 5 3 2" xfId="26596"/>
    <cellStyle name="Звичайний 2 6 2 2 5 3 2 2" xfId="52787"/>
    <cellStyle name="Звичайний 2 6 2 2 5 3 3" xfId="39709"/>
    <cellStyle name="Звичайний 2 6 2 2 5 4" xfId="20014"/>
    <cellStyle name="Звичайний 2 6 2 2 5 4 2" xfId="46266"/>
    <cellStyle name="Звичайний 2 6 2 2 5 5" xfId="33177"/>
    <cellStyle name="Звичайний 2 6 2 2 6" xfId="6714"/>
    <cellStyle name="Звичайний 2 6 2 2 6 2" xfId="13368"/>
    <cellStyle name="Звичайний 2 6 2 2 6 2 2" xfId="26598"/>
    <cellStyle name="Звичайний 2 6 2 2 6 2 2 2" xfId="52789"/>
    <cellStyle name="Звичайний 2 6 2 2 6 2 3" xfId="39711"/>
    <cellStyle name="Звичайний 2 6 2 2 6 3" xfId="20016"/>
    <cellStyle name="Звичайний 2 6 2 2 6 3 2" xfId="46268"/>
    <cellStyle name="Звичайний 2 6 2 2 6 4" xfId="33179"/>
    <cellStyle name="Звичайний 2 6 2 2 7" xfId="13337"/>
    <cellStyle name="Звичайний 2 6 2 2 7 2" xfId="26567"/>
    <cellStyle name="Звичайний 2 6 2 2 7 2 2" xfId="52758"/>
    <cellStyle name="Звичайний 2 6 2 2 7 3" xfId="39680"/>
    <cellStyle name="Звичайний 2 6 2 2 8" xfId="19985"/>
    <cellStyle name="Звичайний 2 6 2 2 8 2" xfId="46237"/>
    <cellStyle name="Звичайний 2 6 2 2 9" xfId="33148"/>
    <cellStyle name="Звичайний 2 6 2 3" xfId="6715"/>
    <cellStyle name="Звичайний 2 6 2 3 2" xfId="6716"/>
    <cellStyle name="Звичайний 2 6 2 3 2 2" xfId="6717"/>
    <cellStyle name="Звичайний 2 6 2 3 2 2 2" xfId="6718"/>
    <cellStyle name="Звичайний 2 6 2 3 2 2 2 2" xfId="6719"/>
    <cellStyle name="Звичайний 2 6 2 3 2 2 2 2 2" xfId="13373"/>
    <cellStyle name="Звичайний 2 6 2 3 2 2 2 2 2 2" xfId="26603"/>
    <cellStyle name="Звичайний 2 6 2 3 2 2 2 2 2 2 2" xfId="52794"/>
    <cellStyle name="Звичайний 2 6 2 3 2 2 2 2 2 3" xfId="39716"/>
    <cellStyle name="Звичайний 2 6 2 3 2 2 2 2 3" xfId="20021"/>
    <cellStyle name="Звичайний 2 6 2 3 2 2 2 2 3 2" xfId="46273"/>
    <cellStyle name="Звичайний 2 6 2 3 2 2 2 2 4" xfId="33184"/>
    <cellStyle name="Звичайний 2 6 2 3 2 2 2 3" xfId="13372"/>
    <cellStyle name="Звичайний 2 6 2 3 2 2 2 3 2" xfId="26602"/>
    <cellStyle name="Звичайний 2 6 2 3 2 2 2 3 2 2" xfId="52793"/>
    <cellStyle name="Звичайний 2 6 2 3 2 2 2 3 3" xfId="39715"/>
    <cellStyle name="Звичайний 2 6 2 3 2 2 2 4" xfId="20020"/>
    <cellStyle name="Звичайний 2 6 2 3 2 2 2 4 2" xfId="46272"/>
    <cellStyle name="Звичайний 2 6 2 3 2 2 2 5" xfId="33183"/>
    <cellStyle name="Звичайний 2 6 2 3 2 2 3" xfId="6720"/>
    <cellStyle name="Звичайний 2 6 2 3 2 2 3 2" xfId="13374"/>
    <cellStyle name="Звичайний 2 6 2 3 2 2 3 2 2" xfId="26604"/>
    <cellStyle name="Звичайний 2 6 2 3 2 2 3 2 2 2" xfId="52795"/>
    <cellStyle name="Звичайний 2 6 2 3 2 2 3 2 3" xfId="39717"/>
    <cellStyle name="Звичайний 2 6 2 3 2 2 3 3" xfId="20022"/>
    <cellStyle name="Звичайний 2 6 2 3 2 2 3 3 2" xfId="46274"/>
    <cellStyle name="Звичайний 2 6 2 3 2 2 3 4" xfId="33185"/>
    <cellStyle name="Звичайний 2 6 2 3 2 2 4" xfId="13371"/>
    <cellStyle name="Звичайний 2 6 2 3 2 2 4 2" xfId="26601"/>
    <cellStyle name="Звичайний 2 6 2 3 2 2 4 2 2" xfId="52792"/>
    <cellStyle name="Звичайний 2 6 2 3 2 2 4 3" xfId="39714"/>
    <cellStyle name="Звичайний 2 6 2 3 2 2 5" xfId="20019"/>
    <cellStyle name="Звичайний 2 6 2 3 2 2 5 2" xfId="46271"/>
    <cellStyle name="Звичайний 2 6 2 3 2 2 6" xfId="33182"/>
    <cellStyle name="Звичайний 2 6 2 3 2 3" xfId="6721"/>
    <cellStyle name="Звичайний 2 6 2 3 2 3 2" xfId="6722"/>
    <cellStyle name="Звичайний 2 6 2 3 2 3 2 2" xfId="13376"/>
    <cellStyle name="Звичайний 2 6 2 3 2 3 2 2 2" xfId="26606"/>
    <cellStyle name="Звичайний 2 6 2 3 2 3 2 2 2 2" xfId="52797"/>
    <cellStyle name="Звичайний 2 6 2 3 2 3 2 2 3" xfId="39719"/>
    <cellStyle name="Звичайний 2 6 2 3 2 3 2 3" xfId="20024"/>
    <cellStyle name="Звичайний 2 6 2 3 2 3 2 3 2" xfId="46276"/>
    <cellStyle name="Звичайний 2 6 2 3 2 3 2 4" xfId="33187"/>
    <cellStyle name="Звичайний 2 6 2 3 2 3 3" xfId="13375"/>
    <cellStyle name="Звичайний 2 6 2 3 2 3 3 2" xfId="26605"/>
    <cellStyle name="Звичайний 2 6 2 3 2 3 3 2 2" xfId="52796"/>
    <cellStyle name="Звичайний 2 6 2 3 2 3 3 3" xfId="39718"/>
    <cellStyle name="Звичайний 2 6 2 3 2 3 4" xfId="20023"/>
    <cellStyle name="Звичайний 2 6 2 3 2 3 4 2" xfId="46275"/>
    <cellStyle name="Звичайний 2 6 2 3 2 3 5" xfId="33186"/>
    <cellStyle name="Звичайний 2 6 2 3 2 4" xfId="6723"/>
    <cellStyle name="Звичайний 2 6 2 3 2 4 2" xfId="13377"/>
    <cellStyle name="Звичайний 2 6 2 3 2 4 2 2" xfId="26607"/>
    <cellStyle name="Звичайний 2 6 2 3 2 4 2 2 2" xfId="52798"/>
    <cellStyle name="Звичайний 2 6 2 3 2 4 2 3" xfId="39720"/>
    <cellStyle name="Звичайний 2 6 2 3 2 4 3" xfId="20025"/>
    <cellStyle name="Звичайний 2 6 2 3 2 4 3 2" xfId="46277"/>
    <cellStyle name="Звичайний 2 6 2 3 2 4 4" xfId="33188"/>
    <cellStyle name="Звичайний 2 6 2 3 2 5" xfId="13370"/>
    <cellStyle name="Звичайний 2 6 2 3 2 5 2" xfId="26600"/>
    <cellStyle name="Звичайний 2 6 2 3 2 5 2 2" xfId="52791"/>
    <cellStyle name="Звичайний 2 6 2 3 2 5 3" xfId="39713"/>
    <cellStyle name="Звичайний 2 6 2 3 2 6" xfId="20018"/>
    <cellStyle name="Звичайний 2 6 2 3 2 6 2" xfId="46270"/>
    <cellStyle name="Звичайний 2 6 2 3 2 7" xfId="33181"/>
    <cellStyle name="Звичайний 2 6 2 3 3" xfId="6724"/>
    <cellStyle name="Звичайний 2 6 2 3 3 2" xfId="6725"/>
    <cellStyle name="Звичайний 2 6 2 3 3 2 2" xfId="6726"/>
    <cellStyle name="Звичайний 2 6 2 3 3 2 2 2" xfId="13380"/>
    <cellStyle name="Звичайний 2 6 2 3 3 2 2 2 2" xfId="26610"/>
    <cellStyle name="Звичайний 2 6 2 3 3 2 2 2 2 2" xfId="52801"/>
    <cellStyle name="Звичайний 2 6 2 3 3 2 2 2 3" xfId="39723"/>
    <cellStyle name="Звичайний 2 6 2 3 3 2 2 3" xfId="20028"/>
    <cellStyle name="Звичайний 2 6 2 3 3 2 2 3 2" xfId="46280"/>
    <cellStyle name="Звичайний 2 6 2 3 3 2 2 4" xfId="33191"/>
    <cellStyle name="Звичайний 2 6 2 3 3 2 3" xfId="13379"/>
    <cellStyle name="Звичайний 2 6 2 3 3 2 3 2" xfId="26609"/>
    <cellStyle name="Звичайний 2 6 2 3 3 2 3 2 2" xfId="52800"/>
    <cellStyle name="Звичайний 2 6 2 3 3 2 3 3" xfId="39722"/>
    <cellStyle name="Звичайний 2 6 2 3 3 2 4" xfId="20027"/>
    <cellStyle name="Звичайний 2 6 2 3 3 2 4 2" xfId="46279"/>
    <cellStyle name="Звичайний 2 6 2 3 3 2 5" xfId="33190"/>
    <cellStyle name="Звичайний 2 6 2 3 3 3" xfId="6727"/>
    <cellStyle name="Звичайний 2 6 2 3 3 3 2" xfId="13381"/>
    <cellStyle name="Звичайний 2 6 2 3 3 3 2 2" xfId="26611"/>
    <cellStyle name="Звичайний 2 6 2 3 3 3 2 2 2" xfId="52802"/>
    <cellStyle name="Звичайний 2 6 2 3 3 3 2 3" xfId="39724"/>
    <cellStyle name="Звичайний 2 6 2 3 3 3 3" xfId="20029"/>
    <cellStyle name="Звичайний 2 6 2 3 3 3 3 2" xfId="46281"/>
    <cellStyle name="Звичайний 2 6 2 3 3 3 4" xfId="33192"/>
    <cellStyle name="Звичайний 2 6 2 3 3 4" xfId="13378"/>
    <cellStyle name="Звичайний 2 6 2 3 3 4 2" xfId="26608"/>
    <cellStyle name="Звичайний 2 6 2 3 3 4 2 2" xfId="52799"/>
    <cellStyle name="Звичайний 2 6 2 3 3 4 3" xfId="39721"/>
    <cellStyle name="Звичайний 2 6 2 3 3 5" xfId="20026"/>
    <cellStyle name="Звичайний 2 6 2 3 3 5 2" xfId="46278"/>
    <cellStyle name="Звичайний 2 6 2 3 3 6" xfId="33189"/>
    <cellStyle name="Звичайний 2 6 2 3 4" xfId="6728"/>
    <cellStyle name="Звичайний 2 6 2 3 4 2" xfId="6729"/>
    <cellStyle name="Звичайний 2 6 2 3 4 2 2" xfId="13383"/>
    <cellStyle name="Звичайний 2 6 2 3 4 2 2 2" xfId="26613"/>
    <cellStyle name="Звичайний 2 6 2 3 4 2 2 2 2" xfId="52804"/>
    <cellStyle name="Звичайний 2 6 2 3 4 2 2 3" xfId="39726"/>
    <cellStyle name="Звичайний 2 6 2 3 4 2 3" xfId="20031"/>
    <cellStyle name="Звичайний 2 6 2 3 4 2 3 2" xfId="46283"/>
    <cellStyle name="Звичайний 2 6 2 3 4 2 4" xfId="33194"/>
    <cellStyle name="Звичайний 2 6 2 3 4 3" xfId="13382"/>
    <cellStyle name="Звичайний 2 6 2 3 4 3 2" xfId="26612"/>
    <cellStyle name="Звичайний 2 6 2 3 4 3 2 2" xfId="52803"/>
    <cellStyle name="Звичайний 2 6 2 3 4 3 3" xfId="39725"/>
    <cellStyle name="Звичайний 2 6 2 3 4 4" xfId="20030"/>
    <cellStyle name="Звичайний 2 6 2 3 4 4 2" xfId="46282"/>
    <cellStyle name="Звичайний 2 6 2 3 4 5" xfId="33193"/>
    <cellStyle name="Звичайний 2 6 2 3 5" xfId="6730"/>
    <cellStyle name="Звичайний 2 6 2 3 5 2" xfId="13384"/>
    <cellStyle name="Звичайний 2 6 2 3 5 2 2" xfId="26614"/>
    <cellStyle name="Звичайний 2 6 2 3 5 2 2 2" xfId="52805"/>
    <cellStyle name="Звичайний 2 6 2 3 5 2 3" xfId="39727"/>
    <cellStyle name="Звичайний 2 6 2 3 5 3" xfId="20032"/>
    <cellStyle name="Звичайний 2 6 2 3 5 3 2" xfId="46284"/>
    <cellStyle name="Звичайний 2 6 2 3 5 4" xfId="33195"/>
    <cellStyle name="Звичайний 2 6 2 3 6" xfId="13369"/>
    <cellStyle name="Звичайний 2 6 2 3 6 2" xfId="26599"/>
    <cellStyle name="Звичайний 2 6 2 3 6 2 2" xfId="52790"/>
    <cellStyle name="Звичайний 2 6 2 3 6 3" xfId="39712"/>
    <cellStyle name="Звичайний 2 6 2 3 7" xfId="20017"/>
    <cellStyle name="Звичайний 2 6 2 3 7 2" xfId="46269"/>
    <cellStyle name="Звичайний 2 6 2 3 8" xfId="33180"/>
    <cellStyle name="Звичайний 2 6 2 4" xfId="6731"/>
    <cellStyle name="Звичайний 2 6 2 4 2" xfId="6732"/>
    <cellStyle name="Звичайний 2 6 2 4 2 2" xfId="6733"/>
    <cellStyle name="Звичайний 2 6 2 4 2 2 2" xfId="6734"/>
    <cellStyle name="Звичайний 2 6 2 4 2 2 2 2" xfId="13388"/>
    <cellStyle name="Звичайний 2 6 2 4 2 2 2 2 2" xfId="26618"/>
    <cellStyle name="Звичайний 2 6 2 4 2 2 2 2 2 2" xfId="52809"/>
    <cellStyle name="Звичайний 2 6 2 4 2 2 2 2 3" xfId="39731"/>
    <cellStyle name="Звичайний 2 6 2 4 2 2 2 3" xfId="20036"/>
    <cellStyle name="Звичайний 2 6 2 4 2 2 2 3 2" xfId="46288"/>
    <cellStyle name="Звичайний 2 6 2 4 2 2 2 4" xfId="33199"/>
    <cellStyle name="Звичайний 2 6 2 4 2 2 3" xfId="13387"/>
    <cellStyle name="Звичайний 2 6 2 4 2 2 3 2" xfId="26617"/>
    <cellStyle name="Звичайний 2 6 2 4 2 2 3 2 2" xfId="52808"/>
    <cellStyle name="Звичайний 2 6 2 4 2 2 3 3" xfId="39730"/>
    <cellStyle name="Звичайний 2 6 2 4 2 2 4" xfId="20035"/>
    <cellStyle name="Звичайний 2 6 2 4 2 2 4 2" xfId="46287"/>
    <cellStyle name="Звичайний 2 6 2 4 2 2 5" xfId="33198"/>
    <cellStyle name="Звичайний 2 6 2 4 2 3" xfId="6735"/>
    <cellStyle name="Звичайний 2 6 2 4 2 3 2" xfId="13389"/>
    <cellStyle name="Звичайний 2 6 2 4 2 3 2 2" xfId="26619"/>
    <cellStyle name="Звичайний 2 6 2 4 2 3 2 2 2" xfId="52810"/>
    <cellStyle name="Звичайний 2 6 2 4 2 3 2 3" xfId="39732"/>
    <cellStyle name="Звичайний 2 6 2 4 2 3 3" xfId="20037"/>
    <cellStyle name="Звичайний 2 6 2 4 2 3 3 2" xfId="46289"/>
    <cellStyle name="Звичайний 2 6 2 4 2 3 4" xfId="33200"/>
    <cellStyle name="Звичайний 2 6 2 4 2 4" xfId="13386"/>
    <cellStyle name="Звичайний 2 6 2 4 2 4 2" xfId="26616"/>
    <cellStyle name="Звичайний 2 6 2 4 2 4 2 2" xfId="52807"/>
    <cellStyle name="Звичайний 2 6 2 4 2 4 3" xfId="39729"/>
    <cellStyle name="Звичайний 2 6 2 4 2 5" xfId="20034"/>
    <cellStyle name="Звичайний 2 6 2 4 2 5 2" xfId="46286"/>
    <cellStyle name="Звичайний 2 6 2 4 2 6" xfId="33197"/>
    <cellStyle name="Звичайний 2 6 2 4 3" xfId="6736"/>
    <cellStyle name="Звичайний 2 6 2 4 3 2" xfId="6737"/>
    <cellStyle name="Звичайний 2 6 2 4 3 2 2" xfId="13391"/>
    <cellStyle name="Звичайний 2 6 2 4 3 2 2 2" xfId="26621"/>
    <cellStyle name="Звичайний 2 6 2 4 3 2 2 2 2" xfId="52812"/>
    <cellStyle name="Звичайний 2 6 2 4 3 2 2 3" xfId="39734"/>
    <cellStyle name="Звичайний 2 6 2 4 3 2 3" xfId="20039"/>
    <cellStyle name="Звичайний 2 6 2 4 3 2 3 2" xfId="46291"/>
    <cellStyle name="Звичайний 2 6 2 4 3 2 4" xfId="33202"/>
    <cellStyle name="Звичайний 2 6 2 4 3 3" xfId="13390"/>
    <cellStyle name="Звичайний 2 6 2 4 3 3 2" xfId="26620"/>
    <cellStyle name="Звичайний 2 6 2 4 3 3 2 2" xfId="52811"/>
    <cellStyle name="Звичайний 2 6 2 4 3 3 3" xfId="39733"/>
    <cellStyle name="Звичайний 2 6 2 4 3 4" xfId="20038"/>
    <cellStyle name="Звичайний 2 6 2 4 3 4 2" xfId="46290"/>
    <cellStyle name="Звичайний 2 6 2 4 3 5" xfId="33201"/>
    <cellStyle name="Звичайний 2 6 2 4 4" xfId="6738"/>
    <cellStyle name="Звичайний 2 6 2 4 4 2" xfId="13392"/>
    <cellStyle name="Звичайний 2 6 2 4 4 2 2" xfId="26622"/>
    <cellStyle name="Звичайний 2 6 2 4 4 2 2 2" xfId="52813"/>
    <cellStyle name="Звичайний 2 6 2 4 4 2 3" xfId="39735"/>
    <cellStyle name="Звичайний 2 6 2 4 4 3" xfId="20040"/>
    <cellStyle name="Звичайний 2 6 2 4 4 3 2" xfId="46292"/>
    <cellStyle name="Звичайний 2 6 2 4 4 4" xfId="33203"/>
    <cellStyle name="Звичайний 2 6 2 4 5" xfId="13385"/>
    <cellStyle name="Звичайний 2 6 2 4 5 2" xfId="26615"/>
    <cellStyle name="Звичайний 2 6 2 4 5 2 2" xfId="52806"/>
    <cellStyle name="Звичайний 2 6 2 4 5 3" xfId="39728"/>
    <cellStyle name="Звичайний 2 6 2 4 6" xfId="20033"/>
    <cellStyle name="Звичайний 2 6 2 4 6 2" xfId="46285"/>
    <cellStyle name="Звичайний 2 6 2 4 7" xfId="33196"/>
    <cellStyle name="Звичайний 2 6 2 5" xfId="6739"/>
    <cellStyle name="Звичайний 2 6 2 5 2" xfId="6740"/>
    <cellStyle name="Звичайний 2 6 2 5 2 2" xfId="6741"/>
    <cellStyle name="Звичайний 2 6 2 5 2 2 2" xfId="13395"/>
    <cellStyle name="Звичайний 2 6 2 5 2 2 2 2" xfId="26625"/>
    <cellStyle name="Звичайний 2 6 2 5 2 2 2 2 2" xfId="52816"/>
    <cellStyle name="Звичайний 2 6 2 5 2 2 2 3" xfId="39738"/>
    <cellStyle name="Звичайний 2 6 2 5 2 2 3" xfId="20043"/>
    <cellStyle name="Звичайний 2 6 2 5 2 2 3 2" xfId="46295"/>
    <cellStyle name="Звичайний 2 6 2 5 2 2 4" xfId="33206"/>
    <cellStyle name="Звичайний 2 6 2 5 2 3" xfId="13394"/>
    <cellStyle name="Звичайний 2 6 2 5 2 3 2" xfId="26624"/>
    <cellStyle name="Звичайний 2 6 2 5 2 3 2 2" xfId="52815"/>
    <cellStyle name="Звичайний 2 6 2 5 2 3 3" xfId="39737"/>
    <cellStyle name="Звичайний 2 6 2 5 2 4" xfId="20042"/>
    <cellStyle name="Звичайний 2 6 2 5 2 4 2" xfId="46294"/>
    <cellStyle name="Звичайний 2 6 2 5 2 5" xfId="33205"/>
    <cellStyle name="Звичайний 2 6 2 5 3" xfId="6742"/>
    <cellStyle name="Звичайний 2 6 2 5 3 2" xfId="13396"/>
    <cellStyle name="Звичайний 2 6 2 5 3 2 2" xfId="26626"/>
    <cellStyle name="Звичайний 2 6 2 5 3 2 2 2" xfId="52817"/>
    <cellStyle name="Звичайний 2 6 2 5 3 2 3" xfId="39739"/>
    <cellStyle name="Звичайний 2 6 2 5 3 3" xfId="20044"/>
    <cellStyle name="Звичайний 2 6 2 5 3 3 2" xfId="46296"/>
    <cellStyle name="Звичайний 2 6 2 5 3 4" xfId="33207"/>
    <cellStyle name="Звичайний 2 6 2 5 4" xfId="13393"/>
    <cellStyle name="Звичайний 2 6 2 5 4 2" xfId="26623"/>
    <cellStyle name="Звичайний 2 6 2 5 4 2 2" xfId="52814"/>
    <cellStyle name="Звичайний 2 6 2 5 4 3" xfId="39736"/>
    <cellStyle name="Звичайний 2 6 2 5 5" xfId="20041"/>
    <cellStyle name="Звичайний 2 6 2 5 5 2" xfId="46293"/>
    <cellStyle name="Звичайний 2 6 2 5 6" xfId="33204"/>
    <cellStyle name="Звичайний 2 6 2 6" xfId="6743"/>
    <cellStyle name="Звичайний 2 6 2 6 2" xfId="6744"/>
    <cellStyle name="Звичайний 2 6 2 6 2 2" xfId="13398"/>
    <cellStyle name="Звичайний 2 6 2 6 2 2 2" xfId="26628"/>
    <cellStyle name="Звичайний 2 6 2 6 2 2 2 2" xfId="52819"/>
    <cellStyle name="Звичайний 2 6 2 6 2 2 3" xfId="39741"/>
    <cellStyle name="Звичайний 2 6 2 6 2 3" xfId="20046"/>
    <cellStyle name="Звичайний 2 6 2 6 2 3 2" xfId="46298"/>
    <cellStyle name="Звичайний 2 6 2 6 2 4" xfId="33209"/>
    <cellStyle name="Звичайний 2 6 2 6 3" xfId="13397"/>
    <cellStyle name="Звичайний 2 6 2 6 3 2" xfId="26627"/>
    <cellStyle name="Звичайний 2 6 2 6 3 2 2" xfId="52818"/>
    <cellStyle name="Звичайний 2 6 2 6 3 3" xfId="39740"/>
    <cellStyle name="Звичайний 2 6 2 6 4" xfId="20045"/>
    <cellStyle name="Звичайний 2 6 2 6 4 2" xfId="46297"/>
    <cellStyle name="Звичайний 2 6 2 6 5" xfId="33208"/>
    <cellStyle name="Звичайний 2 6 2 7" xfId="6745"/>
    <cellStyle name="Звичайний 2 6 2 7 2" xfId="13399"/>
    <cellStyle name="Звичайний 2 6 2 7 2 2" xfId="26629"/>
    <cellStyle name="Звичайний 2 6 2 7 2 2 2" xfId="52820"/>
    <cellStyle name="Звичайний 2 6 2 7 2 3" xfId="39742"/>
    <cellStyle name="Звичайний 2 6 2 7 3" xfId="20047"/>
    <cellStyle name="Звичайний 2 6 2 7 3 2" xfId="46299"/>
    <cellStyle name="Звичайний 2 6 2 7 4" xfId="33210"/>
    <cellStyle name="Звичайний 2 6 2 8" xfId="13336"/>
    <cellStyle name="Звичайний 2 6 2 8 2" xfId="26566"/>
    <cellStyle name="Звичайний 2 6 2 8 2 2" xfId="52757"/>
    <cellStyle name="Звичайний 2 6 2 8 3" xfId="39679"/>
    <cellStyle name="Звичайний 2 6 2 9" xfId="19984"/>
    <cellStyle name="Звичайний 2 6 2 9 2" xfId="46236"/>
    <cellStyle name="Звичайний 2 6 3" xfId="6746"/>
    <cellStyle name="Звичайний 2 6 3 2" xfId="6747"/>
    <cellStyle name="Звичайний 2 6 3 2 2" xfId="6748"/>
    <cellStyle name="Звичайний 2 6 3 2 2 2" xfId="6749"/>
    <cellStyle name="Звичайний 2 6 3 2 2 2 2" xfId="6750"/>
    <cellStyle name="Звичайний 2 6 3 2 2 2 2 2" xfId="6751"/>
    <cellStyle name="Звичайний 2 6 3 2 2 2 2 2 2" xfId="13405"/>
    <cellStyle name="Звичайний 2 6 3 2 2 2 2 2 2 2" xfId="26635"/>
    <cellStyle name="Звичайний 2 6 3 2 2 2 2 2 2 2 2" xfId="52826"/>
    <cellStyle name="Звичайний 2 6 3 2 2 2 2 2 2 3" xfId="39748"/>
    <cellStyle name="Звичайний 2 6 3 2 2 2 2 2 3" xfId="20053"/>
    <cellStyle name="Звичайний 2 6 3 2 2 2 2 2 3 2" xfId="46305"/>
    <cellStyle name="Звичайний 2 6 3 2 2 2 2 2 4" xfId="33216"/>
    <cellStyle name="Звичайний 2 6 3 2 2 2 2 3" xfId="13404"/>
    <cellStyle name="Звичайний 2 6 3 2 2 2 2 3 2" xfId="26634"/>
    <cellStyle name="Звичайний 2 6 3 2 2 2 2 3 2 2" xfId="52825"/>
    <cellStyle name="Звичайний 2 6 3 2 2 2 2 3 3" xfId="39747"/>
    <cellStyle name="Звичайний 2 6 3 2 2 2 2 4" xfId="20052"/>
    <cellStyle name="Звичайний 2 6 3 2 2 2 2 4 2" xfId="46304"/>
    <cellStyle name="Звичайний 2 6 3 2 2 2 2 5" xfId="33215"/>
    <cellStyle name="Звичайний 2 6 3 2 2 2 3" xfId="6752"/>
    <cellStyle name="Звичайний 2 6 3 2 2 2 3 2" xfId="13406"/>
    <cellStyle name="Звичайний 2 6 3 2 2 2 3 2 2" xfId="26636"/>
    <cellStyle name="Звичайний 2 6 3 2 2 2 3 2 2 2" xfId="52827"/>
    <cellStyle name="Звичайний 2 6 3 2 2 2 3 2 3" xfId="39749"/>
    <cellStyle name="Звичайний 2 6 3 2 2 2 3 3" xfId="20054"/>
    <cellStyle name="Звичайний 2 6 3 2 2 2 3 3 2" xfId="46306"/>
    <cellStyle name="Звичайний 2 6 3 2 2 2 3 4" xfId="33217"/>
    <cellStyle name="Звичайний 2 6 3 2 2 2 4" xfId="13403"/>
    <cellStyle name="Звичайний 2 6 3 2 2 2 4 2" xfId="26633"/>
    <cellStyle name="Звичайний 2 6 3 2 2 2 4 2 2" xfId="52824"/>
    <cellStyle name="Звичайний 2 6 3 2 2 2 4 3" xfId="39746"/>
    <cellStyle name="Звичайний 2 6 3 2 2 2 5" xfId="20051"/>
    <cellStyle name="Звичайний 2 6 3 2 2 2 5 2" xfId="46303"/>
    <cellStyle name="Звичайний 2 6 3 2 2 2 6" xfId="33214"/>
    <cellStyle name="Звичайний 2 6 3 2 2 3" xfId="6753"/>
    <cellStyle name="Звичайний 2 6 3 2 2 3 2" xfId="6754"/>
    <cellStyle name="Звичайний 2 6 3 2 2 3 2 2" xfId="13408"/>
    <cellStyle name="Звичайний 2 6 3 2 2 3 2 2 2" xfId="26638"/>
    <cellStyle name="Звичайний 2 6 3 2 2 3 2 2 2 2" xfId="52829"/>
    <cellStyle name="Звичайний 2 6 3 2 2 3 2 2 3" xfId="39751"/>
    <cellStyle name="Звичайний 2 6 3 2 2 3 2 3" xfId="20056"/>
    <cellStyle name="Звичайний 2 6 3 2 2 3 2 3 2" xfId="46308"/>
    <cellStyle name="Звичайний 2 6 3 2 2 3 2 4" xfId="33219"/>
    <cellStyle name="Звичайний 2 6 3 2 2 3 3" xfId="13407"/>
    <cellStyle name="Звичайний 2 6 3 2 2 3 3 2" xfId="26637"/>
    <cellStyle name="Звичайний 2 6 3 2 2 3 3 2 2" xfId="52828"/>
    <cellStyle name="Звичайний 2 6 3 2 2 3 3 3" xfId="39750"/>
    <cellStyle name="Звичайний 2 6 3 2 2 3 4" xfId="20055"/>
    <cellStyle name="Звичайний 2 6 3 2 2 3 4 2" xfId="46307"/>
    <cellStyle name="Звичайний 2 6 3 2 2 3 5" xfId="33218"/>
    <cellStyle name="Звичайний 2 6 3 2 2 4" xfId="6755"/>
    <cellStyle name="Звичайний 2 6 3 2 2 4 2" xfId="13409"/>
    <cellStyle name="Звичайний 2 6 3 2 2 4 2 2" xfId="26639"/>
    <cellStyle name="Звичайний 2 6 3 2 2 4 2 2 2" xfId="52830"/>
    <cellStyle name="Звичайний 2 6 3 2 2 4 2 3" xfId="39752"/>
    <cellStyle name="Звичайний 2 6 3 2 2 4 3" xfId="20057"/>
    <cellStyle name="Звичайний 2 6 3 2 2 4 3 2" xfId="46309"/>
    <cellStyle name="Звичайний 2 6 3 2 2 4 4" xfId="33220"/>
    <cellStyle name="Звичайний 2 6 3 2 2 5" xfId="13402"/>
    <cellStyle name="Звичайний 2 6 3 2 2 5 2" xfId="26632"/>
    <cellStyle name="Звичайний 2 6 3 2 2 5 2 2" xfId="52823"/>
    <cellStyle name="Звичайний 2 6 3 2 2 5 3" xfId="39745"/>
    <cellStyle name="Звичайний 2 6 3 2 2 6" xfId="20050"/>
    <cellStyle name="Звичайний 2 6 3 2 2 6 2" xfId="46302"/>
    <cellStyle name="Звичайний 2 6 3 2 2 7" xfId="33213"/>
    <cellStyle name="Звичайний 2 6 3 2 3" xfId="6756"/>
    <cellStyle name="Звичайний 2 6 3 2 3 2" xfId="6757"/>
    <cellStyle name="Звичайний 2 6 3 2 3 2 2" xfId="6758"/>
    <cellStyle name="Звичайний 2 6 3 2 3 2 2 2" xfId="13412"/>
    <cellStyle name="Звичайний 2 6 3 2 3 2 2 2 2" xfId="26642"/>
    <cellStyle name="Звичайний 2 6 3 2 3 2 2 2 2 2" xfId="52833"/>
    <cellStyle name="Звичайний 2 6 3 2 3 2 2 2 3" xfId="39755"/>
    <cellStyle name="Звичайний 2 6 3 2 3 2 2 3" xfId="20060"/>
    <cellStyle name="Звичайний 2 6 3 2 3 2 2 3 2" xfId="46312"/>
    <cellStyle name="Звичайний 2 6 3 2 3 2 2 4" xfId="33223"/>
    <cellStyle name="Звичайний 2 6 3 2 3 2 3" xfId="13411"/>
    <cellStyle name="Звичайний 2 6 3 2 3 2 3 2" xfId="26641"/>
    <cellStyle name="Звичайний 2 6 3 2 3 2 3 2 2" xfId="52832"/>
    <cellStyle name="Звичайний 2 6 3 2 3 2 3 3" xfId="39754"/>
    <cellStyle name="Звичайний 2 6 3 2 3 2 4" xfId="20059"/>
    <cellStyle name="Звичайний 2 6 3 2 3 2 4 2" xfId="46311"/>
    <cellStyle name="Звичайний 2 6 3 2 3 2 5" xfId="33222"/>
    <cellStyle name="Звичайний 2 6 3 2 3 3" xfId="6759"/>
    <cellStyle name="Звичайний 2 6 3 2 3 3 2" xfId="13413"/>
    <cellStyle name="Звичайний 2 6 3 2 3 3 2 2" xfId="26643"/>
    <cellStyle name="Звичайний 2 6 3 2 3 3 2 2 2" xfId="52834"/>
    <cellStyle name="Звичайний 2 6 3 2 3 3 2 3" xfId="39756"/>
    <cellStyle name="Звичайний 2 6 3 2 3 3 3" xfId="20061"/>
    <cellStyle name="Звичайний 2 6 3 2 3 3 3 2" xfId="46313"/>
    <cellStyle name="Звичайний 2 6 3 2 3 3 4" xfId="33224"/>
    <cellStyle name="Звичайний 2 6 3 2 3 4" xfId="13410"/>
    <cellStyle name="Звичайний 2 6 3 2 3 4 2" xfId="26640"/>
    <cellStyle name="Звичайний 2 6 3 2 3 4 2 2" xfId="52831"/>
    <cellStyle name="Звичайний 2 6 3 2 3 4 3" xfId="39753"/>
    <cellStyle name="Звичайний 2 6 3 2 3 5" xfId="20058"/>
    <cellStyle name="Звичайний 2 6 3 2 3 5 2" xfId="46310"/>
    <cellStyle name="Звичайний 2 6 3 2 3 6" xfId="33221"/>
    <cellStyle name="Звичайний 2 6 3 2 4" xfId="6760"/>
    <cellStyle name="Звичайний 2 6 3 2 4 2" xfId="6761"/>
    <cellStyle name="Звичайний 2 6 3 2 4 2 2" xfId="13415"/>
    <cellStyle name="Звичайний 2 6 3 2 4 2 2 2" xfId="26645"/>
    <cellStyle name="Звичайний 2 6 3 2 4 2 2 2 2" xfId="52836"/>
    <cellStyle name="Звичайний 2 6 3 2 4 2 2 3" xfId="39758"/>
    <cellStyle name="Звичайний 2 6 3 2 4 2 3" xfId="20063"/>
    <cellStyle name="Звичайний 2 6 3 2 4 2 3 2" xfId="46315"/>
    <cellStyle name="Звичайний 2 6 3 2 4 2 4" xfId="33226"/>
    <cellStyle name="Звичайний 2 6 3 2 4 3" xfId="13414"/>
    <cellStyle name="Звичайний 2 6 3 2 4 3 2" xfId="26644"/>
    <cellStyle name="Звичайний 2 6 3 2 4 3 2 2" xfId="52835"/>
    <cellStyle name="Звичайний 2 6 3 2 4 3 3" xfId="39757"/>
    <cellStyle name="Звичайний 2 6 3 2 4 4" xfId="20062"/>
    <cellStyle name="Звичайний 2 6 3 2 4 4 2" xfId="46314"/>
    <cellStyle name="Звичайний 2 6 3 2 4 5" xfId="33225"/>
    <cellStyle name="Звичайний 2 6 3 2 5" xfId="6762"/>
    <cellStyle name="Звичайний 2 6 3 2 5 2" xfId="13416"/>
    <cellStyle name="Звичайний 2 6 3 2 5 2 2" xfId="26646"/>
    <cellStyle name="Звичайний 2 6 3 2 5 2 2 2" xfId="52837"/>
    <cellStyle name="Звичайний 2 6 3 2 5 2 3" xfId="39759"/>
    <cellStyle name="Звичайний 2 6 3 2 5 3" xfId="20064"/>
    <cellStyle name="Звичайний 2 6 3 2 5 3 2" xfId="46316"/>
    <cellStyle name="Звичайний 2 6 3 2 5 4" xfId="33227"/>
    <cellStyle name="Звичайний 2 6 3 2 6" xfId="13401"/>
    <cellStyle name="Звичайний 2 6 3 2 6 2" xfId="26631"/>
    <cellStyle name="Звичайний 2 6 3 2 6 2 2" xfId="52822"/>
    <cellStyle name="Звичайний 2 6 3 2 6 3" xfId="39744"/>
    <cellStyle name="Звичайний 2 6 3 2 7" xfId="20049"/>
    <cellStyle name="Звичайний 2 6 3 2 7 2" xfId="46301"/>
    <cellStyle name="Звичайний 2 6 3 2 8" xfId="33212"/>
    <cellStyle name="Звичайний 2 6 3 3" xfId="6763"/>
    <cellStyle name="Звичайний 2 6 3 3 2" xfId="6764"/>
    <cellStyle name="Звичайний 2 6 3 3 2 2" xfId="6765"/>
    <cellStyle name="Звичайний 2 6 3 3 2 2 2" xfId="6766"/>
    <cellStyle name="Звичайний 2 6 3 3 2 2 2 2" xfId="13420"/>
    <cellStyle name="Звичайний 2 6 3 3 2 2 2 2 2" xfId="26650"/>
    <cellStyle name="Звичайний 2 6 3 3 2 2 2 2 2 2" xfId="52841"/>
    <cellStyle name="Звичайний 2 6 3 3 2 2 2 2 3" xfId="39763"/>
    <cellStyle name="Звичайний 2 6 3 3 2 2 2 3" xfId="20068"/>
    <cellStyle name="Звичайний 2 6 3 3 2 2 2 3 2" xfId="46320"/>
    <cellStyle name="Звичайний 2 6 3 3 2 2 2 4" xfId="33231"/>
    <cellStyle name="Звичайний 2 6 3 3 2 2 3" xfId="13419"/>
    <cellStyle name="Звичайний 2 6 3 3 2 2 3 2" xfId="26649"/>
    <cellStyle name="Звичайний 2 6 3 3 2 2 3 2 2" xfId="52840"/>
    <cellStyle name="Звичайний 2 6 3 3 2 2 3 3" xfId="39762"/>
    <cellStyle name="Звичайний 2 6 3 3 2 2 4" xfId="20067"/>
    <cellStyle name="Звичайний 2 6 3 3 2 2 4 2" xfId="46319"/>
    <cellStyle name="Звичайний 2 6 3 3 2 2 5" xfId="33230"/>
    <cellStyle name="Звичайний 2 6 3 3 2 3" xfId="6767"/>
    <cellStyle name="Звичайний 2 6 3 3 2 3 2" xfId="13421"/>
    <cellStyle name="Звичайний 2 6 3 3 2 3 2 2" xfId="26651"/>
    <cellStyle name="Звичайний 2 6 3 3 2 3 2 2 2" xfId="52842"/>
    <cellStyle name="Звичайний 2 6 3 3 2 3 2 3" xfId="39764"/>
    <cellStyle name="Звичайний 2 6 3 3 2 3 3" xfId="20069"/>
    <cellStyle name="Звичайний 2 6 3 3 2 3 3 2" xfId="46321"/>
    <cellStyle name="Звичайний 2 6 3 3 2 3 4" xfId="33232"/>
    <cellStyle name="Звичайний 2 6 3 3 2 4" xfId="13418"/>
    <cellStyle name="Звичайний 2 6 3 3 2 4 2" xfId="26648"/>
    <cellStyle name="Звичайний 2 6 3 3 2 4 2 2" xfId="52839"/>
    <cellStyle name="Звичайний 2 6 3 3 2 4 3" xfId="39761"/>
    <cellStyle name="Звичайний 2 6 3 3 2 5" xfId="20066"/>
    <cellStyle name="Звичайний 2 6 3 3 2 5 2" xfId="46318"/>
    <cellStyle name="Звичайний 2 6 3 3 2 6" xfId="33229"/>
    <cellStyle name="Звичайний 2 6 3 3 3" xfId="6768"/>
    <cellStyle name="Звичайний 2 6 3 3 3 2" xfId="6769"/>
    <cellStyle name="Звичайний 2 6 3 3 3 2 2" xfId="13423"/>
    <cellStyle name="Звичайний 2 6 3 3 3 2 2 2" xfId="26653"/>
    <cellStyle name="Звичайний 2 6 3 3 3 2 2 2 2" xfId="52844"/>
    <cellStyle name="Звичайний 2 6 3 3 3 2 2 3" xfId="39766"/>
    <cellStyle name="Звичайний 2 6 3 3 3 2 3" xfId="20071"/>
    <cellStyle name="Звичайний 2 6 3 3 3 2 3 2" xfId="46323"/>
    <cellStyle name="Звичайний 2 6 3 3 3 2 4" xfId="33234"/>
    <cellStyle name="Звичайний 2 6 3 3 3 3" xfId="13422"/>
    <cellStyle name="Звичайний 2 6 3 3 3 3 2" xfId="26652"/>
    <cellStyle name="Звичайний 2 6 3 3 3 3 2 2" xfId="52843"/>
    <cellStyle name="Звичайний 2 6 3 3 3 3 3" xfId="39765"/>
    <cellStyle name="Звичайний 2 6 3 3 3 4" xfId="20070"/>
    <cellStyle name="Звичайний 2 6 3 3 3 4 2" xfId="46322"/>
    <cellStyle name="Звичайний 2 6 3 3 3 5" xfId="33233"/>
    <cellStyle name="Звичайний 2 6 3 3 4" xfId="6770"/>
    <cellStyle name="Звичайний 2 6 3 3 4 2" xfId="13424"/>
    <cellStyle name="Звичайний 2 6 3 3 4 2 2" xfId="26654"/>
    <cellStyle name="Звичайний 2 6 3 3 4 2 2 2" xfId="52845"/>
    <cellStyle name="Звичайний 2 6 3 3 4 2 3" xfId="39767"/>
    <cellStyle name="Звичайний 2 6 3 3 4 3" xfId="20072"/>
    <cellStyle name="Звичайний 2 6 3 3 4 3 2" xfId="46324"/>
    <cellStyle name="Звичайний 2 6 3 3 4 4" xfId="33235"/>
    <cellStyle name="Звичайний 2 6 3 3 5" xfId="13417"/>
    <cellStyle name="Звичайний 2 6 3 3 5 2" xfId="26647"/>
    <cellStyle name="Звичайний 2 6 3 3 5 2 2" xfId="52838"/>
    <cellStyle name="Звичайний 2 6 3 3 5 3" xfId="39760"/>
    <cellStyle name="Звичайний 2 6 3 3 6" xfId="20065"/>
    <cellStyle name="Звичайний 2 6 3 3 6 2" xfId="46317"/>
    <cellStyle name="Звичайний 2 6 3 3 7" xfId="33228"/>
    <cellStyle name="Звичайний 2 6 3 4" xfId="6771"/>
    <cellStyle name="Звичайний 2 6 3 4 2" xfId="6772"/>
    <cellStyle name="Звичайний 2 6 3 4 2 2" xfId="6773"/>
    <cellStyle name="Звичайний 2 6 3 4 2 2 2" xfId="13427"/>
    <cellStyle name="Звичайний 2 6 3 4 2 2 2 2" xfId="26657"/>
    <cellStyle name="Звичайний 2 6 3 4 2 2 2 2 2" xfId="52848"/>
    <cellStyle name="Звичайний 2 6 3 4 2 2 2 3" xfId="39770"/>
    <cellStyle name="Звичайний 2 6 3 4 2 2 3" xfId="20075"/>
    <cellStyle name="Звичайний 2 6 3 4 2 2 3 2" xfId="46327"/>
    <cellStyle name="Звичайний 2 6 3 4 2 2 4" xfId="33238"/>
    <cellStyle name="Звичайний 2 6 3 4 2 3" xfId="13426"/>
    <cellStyle name="Звичайний 2 6 3 4 2 3 2" xfId="26656"/>
    <cellStyle name="Звичайний 2 6 3 4 2 3 2 2" xfId="52847"/>
    <cellStyle name="Звичайний 2 6 3 4 2 3 3" xfId="39769"/>
    <cellStyle name="Звичайний 2 6 3 4 2 4" xfId="20074"/>
    <cellStyle name="Звичайний 2 6 3 4 2 4 2" xfId="46326"/>
    <cellStyle name="Звичайний 2 6 3 4 2 5" xfId="33237"/>
    <cellStyle name="Звичайний 2 6 3 4 3" xfId="6774"/>
    <cellStyle name="Звичайний 2 6 3 4 3 2" xfId="13428"/>
    <cellStyle name="Звичайний 2 6 3 4 3 2 2" xfId="26658"/>
    <cellStyle name="Звичайний 2 6 3 4 3 2 2 2" xfId="52849"/>
    <cellStyle name="Звичайний 2 6 3 4 3 2 3" xfId="39771"/>
    <cellStyle name="Звичайний 2 6 3 4 3 3" xfId="20076"/>
    <cellStyle name="Звичайний 2 6 3 4 3 3 2" xfId="46328"/>
    <cellStyle name="Звичайний 2 6 3 4 3 4" xfId="33239"/>
    <cellStyle name="Звичайний 2 6 3 4 4" xfId="13425"/>
    <cellStyle name="Звичайний 2 6 3 4 4 2" xfId="26655"/>
    <cellStyle name="Звичайний 2 6 3 4 4 2 2" xfId="52846"/>
    <cellStyle name="Звичайний 2 6 3 4 4 3" xfId="39768"/>
    <cellStyle name="Звичайний 2 6 3 4 5" xfId="20073"/>
    <cellStyle name="Звичайний 2 6 3 4 5 2" xfId="46325"/>
    <cellStyle name="Звичайний 2 6 3 4 6" xfId="33236"/>
    <cellStyle name="Звичайний 2 6 3 5" xfId="6775"/>
    <cellStyle name="Звичайний 2 6 3 5 2" xfId="6776"/>
    <cellStyle name="Звичайний 2 6 3 5 2 2" xfId="13430"/>
    <cellStyle name="Звичайний 2 6 3 5 2 2 2" xfId="26660"/>
    <cellStyle name="Звичайний 2 6 3 5 2 2 2 2" xfId="52851"/>
    <cellStyle name="Звичайний 2 6 3 5 2 2 3" xfId="39773"/>
    <cellStyle name="Звичайний 2 6 3 5 2 3" xfId="20078"/>
    <cellStyle name="Звичайний 2 6 3 5 2 3 2" xfId="46330"/>
    <cellStyle name="Звичайний 2 6 3 5 2 4" xfId="33241"/>
    <cellStyle name="Звичайний 2 6 3 5 3" xfId="13429"/>
    <cellStyle name="Звичайний 2 6 3 5 3 2" xfId="26659"/>
    <cellStyle name="Звичайний 2 6 3 5 3 2 2" xfId="52850"/>
    <cellStyle name="Звичайний 2 6 3 5 3 3" xfId="39772"/>
    <cellStyle name="Звичайний 2 6 3 5 4" xfId="20077"/>
    <cellStyle name="Звичайний 2 6 3 5 4 2" xfId="46329"/>
    <cellStyle name="Звичайний 2 6 3 5 5" xfId="33240"/>
    <cellStyle name="Звичайний 2 6 3 6" xfId="6777"/>
    <cellStyle name="Звичайний 2 6 3 6 2" xfId="13431"/>
    <cellStyle name="Звичайний 2 6 3 6 2 2" xfId="26661"/>
    <cellStyle name="Звичайний 2 6 3 6 2 2 2" xfId="52852"/>
    <cellStyle name="Звичайний 2 6 3 6 2 3" xfId="39774"/>
    <cellStyle name="Звичайний 2 6 3 6 3" xfId="20079"/>
    <cellStyle name="Звичайний 2 6 3 6 3 2" xfId="46331"/>
    <cellStyle name="Звичайний 2 6 3 6 4" xfId="33242"/>
    <cellStyle name="Звичайний 2 6 3 7" xfId="13400"/>
    <cellStyle name="Звичайний 2 6 3 7 2" xfId="26630"/>
    <cellStyle name="Звичайний 2 6 3 7 2 2" xfId="52821"/>
    <cellStyle name="Звичайний 2 6 3 7 3" xfId="39743"/>
    <cellStyle name="Звичайний 2 6 3 8" xfId="20048"/>
    <cellStyle name="Звичайний 2 6 3 8 2" xfId="46300"/>
    <cellStyle name="Звичайний 2 6 3 9" xfId="33211"/>
    <cellStyle name="Звичайний 2 6 4" xfId="6778"/>
    <cellStyle name="Звичайний 2 6 4 2" xfId="6779"/>
    <cellStyle name="Звичайний 2 6 4 2 2" xfId="6780"/>
    <cellStyle name="Звичайний 2 6 4 2 2 2" xfId="6781"/>
    <cellStyle name="Звичайний 2 6 4 2 2 2 2" xfId="6782"/>
    <cellStyle name="Звичайний 2 6 4 2 2 2 2 2" xfId="13436"/>
    <cellStyle name="Звичайний 2 6 4 2 2 2 2 2 2" xfId="26666"/>
    <cellStyle name="Звичайний 2 6 4 2 2 2 2 2 2 2" xfId="52857"/>
    <cellStyle name="Звичайний 2 6 4 2 2 2 2 2 3" xfId="39779"/>
    <cellStyle name="Звичайний 2 6 4 2 2 2 2 3" xfId="20084"/>
    <cellStyle name="Звичайний 2 6 4 2 2 2 2 3 2" xfId="46336"/>
    <cellStyle name="Звичайний 2 6 4 2 2 2 2 4" xfId="33247"/>
    <cellStyle name="Звичайний 2 6 4 2 2 2 3" xfId="13435"/>
    <cellStyle name="Звичайний 2 6 4 2 2 2 3 2" xfId="26665"/>
    <cellStyle name="Звичайний 2 6 4 2 2 2 3 2 2" xfId="52856"/>
    <cellStyle name="Звичайний 2 6 4 2 2 2 3 3" xfId="39778"/>
    <cellStyle name="Звичайний 2 6 4 2 2 2 4" xfId="20083"/>
    <cellStyle name="Звичайний 2 6 4 2 2 2 4 2" xfId="46335"/>
    <cellStyle name="Звичайний 2 6 4 2 2 2 5" xfId="33246"/>
    <cellStyle name="Звичайний 2 6 4 2 2 3" xfId="6783"/>
    <cellStyle name="Звичайний 2 6 4 2 2 3 2" xfId="13437"/>
    <cellStyle name="Звичайний 2 6 4 2 2 3 2 2" xfId="26667"/>
    <cellStyle name="Звичайний 2 6 4 2 2 3 2 2 2" xfId="52858"/>
    <cellStyle name="Звичайний 2 6 4 2 2 3 2 3" xfId="39780"/>
    <cellStyle name="Звичайний 2 6 4 2 2 3 3" xfId="20085"/>
    <cellStyle name="Звичайний 2 6 4 2 2 3 3 2" xfId="46337"/>
    <cellStyle name="Звичайний 2 6 4 2 2 3 4" xfId="33248"/>
    <cellStyle name="Звичайний 2 6 4 2 2 4" xfId="13434"/>
    <cellStyle name="Звичайний 2 6 4 2 2 4 2" xfId="26664"/>
    <cellStyle name="Звичайний 2 6 4 2 2 4 2 2" xfId="52855"/>
    <cellStyle name="Звичайний 2 6 4 2 2 4 3" xfId="39777"/>
    <cellStyle name="Звичайний 2 6 4 2 2 5" xfId="20082"/>
    <cellStyle name="Звичайний 2 6 4 2 2 5 2" xfId="46334"/>
    <cellStyle name="Звичайний 2 6 4 2 2 6" xfId="33245"/>
    <cellStyle name="Звичайний 2 6 4 2 3" xfId="6784"/>
    <cellStyle name="Звичайний 2 6 4 2 3 2" xfId="6785"/>
    <cellStyle name="Звичайний 2 6 4 2 3 2 2" xfId="13439"/>
    <cellStyle name="Звичайний 2 6 4 2 3 2 2 2" xfId="26669"/>
    <cellStyle name="Звичайний 2 6 4 2 3 2 2 2 2" xfId="52860"/>
    <cellStyle name="Звичайний 2 6 4 2 3 2 2 3" xfId="39782"/>
    <cellStyle name="Звичайний 2 6 4 2 3 2 3" xfId="20087"/>
    <cellStyle name="Звичайний 2 6 4 2 3 2 3 2" xfId="46339"/>
    <cellStyle name="Звичайний 2 6 4 2 3 2 4" xfId="33250"/>
    <cellStyle name="Звичайний 2 6 4 2 3 3" xfId="13438"/>
    <cellStyle name="Звичайний 2 6 4 2 3 3 2" xfId="26668"/>
    <cellStyle name="Звичайний 2 6 4 2 3 3 2 2" xfId="52859"/>
    <cellStyle name="Звичайний 2 6 4 2 3 3 3" xfId="39781"/>
    <cellStyle name="Звичайний 2 6 4 2 3 4" xfId="20086"/>
    <cellStyle name="Звичайний 2 6 4 2 3 4 2" xfId="46338"/>
    <cellStyle name="Звичайний 2 6 4 2 3 5" xfId="33249"/>
    <cellStyle name="Звичайний 2 6 4 2 4" xfId="6786"/>
    <cellStyle name="Звичайний 2 6 4 2 4 2" xfId="13440"/>
    <cellStyle name="Звичайний 2 6 4 2 4 2 2" xfId="26670"/>
    <cellStyle name="Звичайний 2 6 4 2 4 2 2 2" xfId="52861"/>
    <cellStyle name="Звичайний 2 6 4 2 4 2 3" xfId="39783"/>
    <cellStyle name="Звичайний 2 6 4 2 4 3" xfId="20088"/>
    <cellStyle name="Звичайний 2 6 4 2 4 3 2" xfId="46340"/>
    <cellStyle name="Звичайний 2 6 4 2 4 4" xfId="33251"/>
    <cellStyle name="Звичайний 2 6 4 2 5" xfId="13433"/>
    <cellStyle name="Звичайний 2 6 4 2 5 2" xfId="26663"/>
    <cellStyle name="Звичайний 2 6 4 2 5 2 2" xfId="52854"/>
    <cellStyle name="Звичайний 2 6 4 2 5 3" xfId="39776"/>
    <cellStyle name="Звичайний 2 6 4 2 6" xfId="20081"/>
    <cellStyle name="Звичайний 2 6 4 2 6 2" xfId="46333"/>
    <cellStyle name="Звичайний 2 6 4 2 7" xfId="33244"/>
    <cellStyle name="Звичайний 2 6 4 3" xfId="6787"/>
    <cellStyle name="Звичайний 2 6 4 3 2" xfId="6788"/>
    <cellStyle name="Звичайний 2 6 4 3 2 2" xfId="6789"/>
    <cellStyle name="Звичайний 2 6 4 3 2 2 2" xfId="13443"/>
    <cellStyle name="Звичайний 2 6 4 3 2 2 2 2" xfId="26673"/>
    <cellStyle name="Звичайний 2 6 4 3 2 2 2 2 2" xfId="52864"/>
    <cellStyle name="Звичайний 2 6 4 3 2 2 2 3" xfId="39786"/>
    <cellStyle name="Звичайний 2 6 4 3 2 2 3" xfId="20091"/>
    <cellStyle name="Звичайний 2 6 4 3 2 2 3 2" xfId="46343"/>
    <cellStyle name="Звичайний 2 6 4 3 2 2 4" xfId="33254"/>
    <cellStyle name="Звичайний 2 6 4 3 2 3" xfId="13442"/>
    <cellStyle name="Звичайний 2 6 4 3 2 3 2" xfId="26672"/>
    <cellStyle name="Звичайний 2 6 4 3 2 3 2 2" xfId="52863"/>
    <cellStyle name="Звичайний 2 6 4 3 2 3 3" xfId="39785"/>
    <cellStyle name="Звичайний 2 6 4 3 2 4" xfId="20090"/>
    <cellStyle name="Звичайний 2 6 4 3 2 4 2" xfId="46342"/>
    <cellStyle name="Звичайний 2 6 4 3 2 5" xfId="33253"/>
    <cellStyle name="Звичайний 2 6 4 3 3" xfId="6790"/>
    <cellStyle name="Звичайний 2 6 4 3 3 2" xfId="13444"/>
    <cellStyle name="Звичайний 2 6 4 3 3 2 2" xfId="26674"/>
    <cellStyle name="Звичайний 2 6 4 3 3 2 2 2" xfId="52865"/>
    <cellStyle name="Звичайний 2 6 4 3 3 2 3" xfId="39787"/>
    <cellStyle name="Звичайний 2 6 4 3 3 3" xfId="20092"/>
    <cellStyle name="Звичайний 2 6 4 3 3 3 2" xfId="46344"/>
    <cellStyle name="Звичайний 2 6 4 3 3 4" xfId="33255"/>
    <cellStyle name="Звичайний 2 6 4 3 4" xfId="13441"/>
    <cellStyle name="Звичайний 2 6 4 3 4 2" xfId="26671"/>
    <cellStyle name="Звичайний 2 6 4 3 4 2 2" xfId="52862"/>
    <cellStyle name="Звичайний 2 6 4 3 4 3" xfId="39784"/>
    <cellStyle name="Звичайний 2 6 4 3 5" xfId="20089"/>
    <cellStyle name="Звичайний 2 6 4 3 5 2" xfId="46341"/>
    <cellStyle name="Звичайний 2 6 4 3 6" xfId="33252"/>
    <cellStyle name="Звичайний 2 6 4 4" xfId="6791"/>
    <cellStyle name="Звичайний 2 6 4 4 2" xfId="6792"/>
    <cellStyle name="Звичайний 2 6 4 4 2 2" xfId="13446"/>
    <cellStyle name="Звичайний 2 6 4 4 2 2 2" xfId="26676"/>
    <cellStyle name="Звичайний 2 6 4 4 2 2 2 2" xfId="52867"/>
    <cellStyle name="Звичайний 2 6 4 4 2 2 3" xfId="39789"/>
    <cellStyle name="Звичайний 2 6 4 4 2 3" xfId="20094"/>
    <cellStyle name="Звичайний 2 6 4 4 2 3 2" xfId="46346"/>
    <cellStyle name="Звичайний 2 6 4 4 2 4" xfId="33257"/>
    <cellStyle name="Звичайний 2 6 4 4 3" xfId="13445"/>
    <cellStyle name="Звичайний 2 6 4 4 3 2" xfId="26675"/>
    <cellStyle name="Звичайний 2 6 4 4 3 2 2" xfId="52866"/>
    <cellStyle name="Звичайний 2 6 4 4 3 3" xfId="39788"/>
    <cellStyle name="Звичайний 2 6 4 4 4" xfId="20093"/>
    <cellStyle name="Звичайний 2 6 4 4 4 2" xfId="46345"/>
    <cellStyle name="Звичайний 2 6 4 4 5" xfId="33256"/>
    <cellStyle name="Звичайний 2 6 4 5" xfId="6793"/>
    <cellStyle name="Звичайний 2 6 4 5 2" xfId="13447"/>
    <cellStyle name="Звичайний 2 6 4 5 2 2" xfId="26677"/>
    <cellStyle name="Звичайний 2 6 4 5 2 2 2" xfId="52868"/>
    <cellStyle name="Звичайний 2 6 4 5 2 3" xfId="39790"/>
    <cellStyle name="Звичайний 2 6 4 5 3" xfId="20095"/>
    <cellStyle name="Звичайний 2 6 4 5 3 2" xfId="46347"/>
    <cellStyle name="Звичайний 2 6 4 5 4" xfId="33258"/>
    <cellStyle name="Звичайний 2 6 4 6" xfId="13432"/>
    <cellStyle name="Звичайний 2 6 4 6 2" xfId="26662"/>
    <cellStyle name="Звичайний 2 6 4 6 2 2" xfId="52853"/>
    <cellStyle name="Звичайний 2 6 4 6 3" xfId="39775"/>
    <cellStyle name="Звичайний 2 6 4 7" xfId="20080"/>
    <cellStyle name="Звичайний 2 6 4 7 2" xfId="46332"/>
    <cellStyle name="Звичайний 2 6 4 8" xfId="33243"/>
    <cellStyle name="Звичайний 2 6 5" xfId="6794"/>
    <cellStyle name="Звичайний 2 6 5 2" xfId="6795"/>
    <cellStyle name="Звичайний 2 6 5 2 2" xfId="6796"/>
    <cellStyle name="Звичайний 2 6 5 2 2 2" xfId="6797"/>
    <cellStyle name="Звичайний 2 6 5 2 2 2 2" xfId="13451"/>
    <cellStyle name="Звичайний 2 6 5 2 2 2 2 2" xfId="26681"/>
    <cellStyle name="Звичайний 2 6 5 2 2 2 2 2 2" xfId="52872"/>
    <cellStyle name="Звичайний 2 6 5 2 2 2 2 3" xfId="39794"/>
    <cellStyle name="Звичайний 2 6 5 2 2 2 3" xfId="20099"/>
    <cellStyle name="Звичайний 2 6 5 2 2 2 3 2" xfId="46351"/>
    <cellStyle name="Звичайний 2 6 5 2 2 2 4" xfId="33262"/>
    <cellStyle name="Звичайний 2 6 5 2 2 3" xfId="13450"/>
    <cellStyle name="Звичайний 2 6 5 2 2 3 2" xfId="26680"/>
    <cellStyle name="Звичайний 2 6 5 2 2 3 2 2" xfId="52871"/>
    <cellStyle name="Звичайний 2 6 5 2 2 3 3" xfId="39793"/>
    <cellStyle name="Звичайний 2 6 5 2 2 4" xfId="20098"/>
    <cellStyle name="Звичайний 2 6 5 2 2 4 2" xfId="46350"/>
    <cellStyle name="Звичайний 2 6 5 2 2 5" xfId="33261"/>
    <cellStyle name="Звичайний 2 6 5 2 3" xfId="6798"/>
    <cellStyle name="Звичайний 2 6 5 2 3 2" xfId="13452"/>
    <cellStyle name="Звичайний 2 6 5 2 3 2 2" xfId="26682"/>
    <cellStyle name="Звичайний 2 6 5 2 3 2 2 2" xfId="52873"/>
    <cellStyle name="Звичайний 2 6 5 2 3 2 3" xfId="39795"/>
    <cellStyle name="Звичайний 2 6 5 2 3 3" xfId="20100"/>
    <cellStyle name="Звичайний 2 6 5 2 3 3 2" xfId="46352"/>
    <cellStyle name="Звичайний 2 6 5 2 3 4" xfId="33263"/>
    <cellStyle name="Звичайний 2 6 5 2 4" xfId="13449"/>
    <cellStyle name="Звичайний 2 6 5 2 4 2" xfId="26679"/>
    <cellStyle name="Звичайний 2 6 5 2 4 2 2" xfId="52870"/>
    <cellStyle name="Звичайний 2 6 5 2 4 3" xfId="39792"/>
    <cellStyle name="Звичайний 2 6 5 2 5" xfId="20097"/>
    <cellStyle name="Звичайний 2 6 5 2 5 2" xfId="46349"/>
    <cellStyle name="Звичайний 2 6 5 2 6" xfId="33260"/>
    <cellStyle name="Звичайний 2 6 5 3" xfId="6799"/>
    <cellStyle name="Звичайний 2 6 5 3 2" xfId="6800"/>
    <cellStyle name="Звичайний 2 6 5 3 2 2" xfId="13454"/>
    <cellStyle name="Звичайний 2 6 5 3 2 2 2" xfId="26684"/>
    <cellStyle name="Звичайний 2 6 5 3 2 2 2 2" xfId="52875"/>
    <cellStyle name="Звичайний 2 6 5 3 2 2 3" xfId="39797"/>
    <cellStyle name="Звичайний 2 6 5 3 2 3" xfId="20102"/>
    <cellStyle name="Звичайний 2 6 5 3 2 3 2" xfId="46354"/>
    <cellStyle name="Звичайний 2 6 5 3 2 4" xfId="33265"/>
    <cellStyle name="Звичайний 2 6 5 3 3" xfId="13453"/>
    <cellStyle name="Звичайний 2 6 5 3 3 2" xfId="26683"/>
    <cellStyle name="Звичайний 2 6 5 3 3 2 2" xfId="52874"/>
    <cellStyle name="Звичайний 2 6 5 3 3 3" xfId="39796"/>
    <cellStyle name="Звичайний 2 6 5 3 4" xfId="20101"/>
    <cellStyle name="Звичайний 2 6 5 3 4 2" xfId="46353"/>
    <cellStyle name="Звичайний 2 6 5 3 5" xfId="33264"/>
    <cellStyle name="Звичайний 2 6 5 4" xfId="6801"/>
    <cellStyle name="Звичайний 2 6 5 4 2" xfId="13455"/>
    <cellStyle name="Звичайний 2 6 5 4 2 2" xfId="26685"/>
    <cellStyle name="Звичайний 2 6 5 4 2 2 2" xfId="52876"/>
    <cellStyle name="Звичайний 2 6 5 4 2 3" xfId="39798"/>
    <cellStyle name="Звичайний 2 6 5 4 3" xfId="20103"/>
    <cellStyle name="Звичайний 2 6 5 4 3 2" xfId="46355"/>
    <cellStyle name="Звичайний 2 6 5 4 4" xfId="33266"/>
    <cellStyle name="Звичайний 2 6 5 5" xfId="13448"/>
    <cellStyle name="Звичайний 2 6 5 5 2" xfId="26678"/>
    <cellStyle name="Звичайний 2 6 5 5 2 2" xfId="52869"/>
    <cellStyle name="Звичайний 2 6 5 5 3" xfId="39791"/>
    <cellStyle name="Звичайний 2 6 5 6" xfId="20096"/>
    <cellStyle name="Звичайний 2 6 5 6 2" xfId="46348"/>
    <cellStyle name="Звичайний 2 6 5 7" xfId="33259"/>
    <cellStyle name="Звичайний 2 6 6" xfId="6802"/>
    <cellStyle name="Звичайний 2 6 6 2" xfId="6803"/>
    <cellStyle name="Звичайний 2 6 6 2 2" xfId="6804"/>
    <cellStyle name="Звичайний 2 6 6 2 2 2" xfId="13458"/>
    <cellStyle name="Звичайний 2 6 6 2 2 2 2" xfId="26688"/>
    <cellStyle name="Звичайний 2 6 6 2 2 2 2 2" xfId="52879"/>
    <cellStyle name="Звичайний 2 6 6 2 2 2 3" xfId="39801"/>
    <cellStyle name="Звичайний 2 6 6 2 2 3" xfId="20106"/>
    <cellStyle name="Звичайний 2 6 6 2 2 3 2" xfId="46358"/>
    <cellStyle name="Звичайний 2 6 6 2 2 4" xfId="33269"/>
    <cellStyle name="Звичайний 2 6 6 2 3" xfId="13457"/>
    <cellStyle name="Звичайний 2 6 6 2 3 2" xfId="26687"/>
    <cellStyle name="Звичайний 2 6 6 2 3 2 2" xfId="52878"/>
    <cellStyle name="Звичайний 2 6 6 2 3 3" xfId="39800"/>
    <cellStyle name="Звичайний 2 6 6 2 4" xfId="20105"/>
    <cellStyle name="Звичайний 2 6 6 2 4 2" xfId="46357"/>
    <cellStyle name="Звичайний 2 6 6 2 5" xfId="33268"/>
    <cellStyle name="Звичайний 2 6 6 3" xfId="6805"/>
    <cellStyle name="Звичайний 2 6 6 3 2" xfId="13459"/>
    <cellStyle name="Звичайний 2 6 6 3 2 2" xfId="26689"/>
    <cellStyle name="Звичайний 2 6 6 3 2 2 2" xfId="52880"/>
    <cellStyle name="Звичайний 2 6 6 3 2 3" xfId="39802"/>
    <cellStyle name="Звичайний 2 6 6 3 3" xfId="20107"/>
    <cellStyle name="Звичайний 2 6 6 3 3 2" xfId="46359"/>
    <cellStyle name="Звичайний 2 6 6 3 4" xfId="33270"/>
    <cellStyle name="Звичайний 2 6 6 4" xfId="13456"/>
    <cellStyle name="Звичайний 2 6 6 4 2" xfId="26686"/>
    <cellStyle name="Звичайний 2 6 6 4 2 2" xfId="52877"/>
    <cellStyle name="Звичайний 2 6 6 4 3" xfId="39799"/>
    <cellStyle name="Звичайний 2 6 6 5" xfId="20104"/>
    <cellStyle name="Звичайний 2 6 6 5 2" xfId="46356"/>
    <cellStyle name="Звичайний 2 6 6 6" xfId="33267"/>
    <cellStyle name="Звичайний 2 6 7" xfId="6806"/>
    <cellStyle name="Звичайний 2 6 7 2" xfId="6807"/>
    <cellStyle name="Звичайний 2 6 7 2 2" xfId="13461"/>
    <cellStyle name="Звичайний 2 6 7 2 2 2" xfId="26691"/>
    <cellStyle name="Звичайний 2 6 7 2 2 2 2" xfId="52882"/>
    <cellStyle name="Звичайний 2 6 7 2 2 3" xfId="39804"/>
    <cellStyle name="Звичайний 2 6 7 2 3" xfId="20109"/>
    <cellStyle name="Звичайний 2 6 7 2 3 2" xfId="46361"/>
    <cellStyle name="Звичайний 2 6 7 2 4" xfId="33272"/>
    <cellStyle name="Звичайний 2 6 7 3" xfId="13460"/>
    <cellStyle name="Звичайний 2 6 7 3 2" xfId="26690"/>
    <cellStyle name="Звичайний 2 6 7 3 2 2" xfId="52881"/>
    <cellStyle name="Звичайний 2 6 7 3 3" xfId="39803"/>
    <cellStyle name="Звичайний 2 6 7 4" xfId="20108"/>
    <cellStyle name="Звичайний 2 6 7 4 2" xfId="46360"/>
    <cellStyle name="Звичайний 2 6 7 5" xfId="33271"/>
    <cellStyle name="Звичайний 2 6 8" xfId="6808"/>
    <cellStyle name="Звичайний 2 6 8 2" xfId="13462"/>
    <cellStyle name="Звичайний 2 6 8 2 2" xfId="26692"/>
    <cellStyle name="Звичайний 2 6 8 2 2 2" xfId="52883"/>
    <cellStyle name="Звичайний 2 6 8 2 3" xfId="39805"/>
    <cellStyle name="Звичайний 2 6 8 3" xfId="20110"/>
    <cellStyle name="Звичайний 2 6 8 3 2" xfId="46362"/>
    <cellStyle name="Звичайний 2 6 8 4" xfId="33273"/>
    <cellStyle name="Звичайний 2 6 9" xfId="7082"/>
    <cellStyle name="Звичайний 2 6 9 2" xfId="13680"/>
    <cellStyle name="Звичайний 2 6 9 2 2" xfId="26909"/>
    <cellStyle name="Звичайний 2 6 9 2 2 2" xfId="53072"/>
    <cellStyle name="Звичайний 2 6 9 2 3" xfId="39994"/>
    <cellStyle name="Звичайний 2 6 9 3" xfId="20328"/>
    <cellStyle name="Звичайний 2 6 9 3 2" xfId="46551"/>
    <cellStyle name="Звичайний 2 6 9 4" xfId="33461"/>
    <cellStyle name="Звичайний 2 7" xfId="7083"/>
    <cellStyle name="Звичайний 2 7 2" xfId="13681"/>
    <cellStyle name="Звичайний 2 7 2 2" xfId="26910"/>
    <cellStyle name="Звичайний 2 7 3" xfId="20329"/>
    <cellStyle name="Звичайний 2 8" xfId="13333"/>
    <cellStyle name="Звичайний 2 8 2" xfId="26563"/>
    <cellStyle name="Звичайний 2 9" xfId="19981"/>
    <cellStyle name="Звичайний 3" xfId="323"/>
    <cellStyle name="Звичайний 3 2" xfId="6809"/>
    <cellStyle name="Звичайний 3 3" xfId="6810"/>
    <cellStyle name="Звичайний 3 3 2" xfId="7084"/>
    <cellStyle name="Звичайний 3 3 2 2" xfId="13682"/>
    <cellStyle name="Звичайний 3 3 2 2 2" xfId="26911"/>
    <cellStyle name="Звичайний 3 3 2 3" xfId="20330"/>
    <cellStyle name="Звичайний 3 3 3" xfId="13464"/>
    <cellStyle name="Звичайний 3 3 3 2" xfId="26694"/>
    <cellStyle name="Звичайний 3 3 4" xfId="20112"/>
    <cellStyle name="Звичайний 3 4" xfId="6811"/>
    <cellStyle name="Звичайний 3 5" xfId="6812"/>
    <cellStyle name="Звичайний 3 6" xfId="7085"/>
    <cellStyle name="Звичайний 3 6 2" xfId="13683"/>
    <cellStyle name="Звичайний 3 6 2 2" xfId="26912"/>
    <cellStyle name="Звичайний 3 6 3" xfId="20331"/>
    <cellStyle name="Звичайний 3 7" xfId="13463"/>
    <cellStyle name="Звичайний 3 7 2" xfId="26693"/>
    <cellStyle name="Звичайний 3 8" xfId="20111"/>
    <cellStyle name="Звичайний 4" xfId="324"/>
    <cellStyle name="Звичайний 4 2" xfId="7086"/>
    <cellStyle name="Звичайний 4 2 2" xfId="13684"/>
    <cellStyle name="Звичайний 4 2 2 2" xfId="26913"/>
    <cellStyle name="Звичайний 4 2 3" xfId="20332"/>
    <cellStyle name="Звичайний 4 3" xfId="13465"/>
    <cellStyle name="Звичайний 4 3 2" xfId="26695"/>
    <cellStyle name="Звичайний 4 4" xfId="20113"/>
    <cellStyle name="Звичайний 5" xfId="325"/>
    <cellStyle name="Звичайний 5 2" xfId="6813"/>
    <cellStyle name="Звичайний 5 3" xfId="6814"/>
    <cellStyle name="Звичайний 6" xfId="6815"/>
    <cellStyle name="Звичайний 6 2" xfId="6816"/>
    <cellStyle name="Звичайний 6 3" xfId="6817"/>
    <cellStyle name="Звичайний 6 4" xfId="7087"/>
    <cellStyle name="Звичайний 6 4 2" xfId="13685"/>
    <cellStyle name="Звичайний 6 4 2 2" xfId="26914"/>
    <cellStyle name="Звичайний 6 4 3" xfId="20333"/>
    <cellStyle name="Звичайний 6 5" xfId="13466"/>
    <cellStyle name="Звичайний 6 5 2" xfId="26696"/>
    <cellStyle name="Звичайний 6 6" xfId="20114"/>
    <cellStyle name="Звичайний 7" xfId="6818"/>
    <cellStyle name="Звичайний 7 2" xfId="6819"/>
    <cellStyle name="Звичайний 8" xfId="6820"/>
    <cellStyle name="Звичайний 9" xfId="6821"/>
    <cellStyle name="Звичайний_F-Konzept_360_SOP_Rev.003_AEM_108_L" xfId="257"/>
    <cellStyle name="Зв'язана клітинка 2" xfId="6822"/>
    <cellStyle name="Итог 2" xfId="6823"/>
    <cellStyle name="Контрольна клітинка 2" xfId="6824"/>
    <cellStyle name="Контрольная ячейка 2" xfId="6825"/>
    <cellStyle name="Назва 2" xfId="6826"/>
    <cellStyle name="Название 2" xfId="6827"/>
    <cellStyle name="Нейтральный 2" xfId="6828"/>
    <cellStyle name="Обчислення 2" xfId="6829"/>
    <cellStyle name="Обычный 10" xfId="6830"/>
    <cellStyle name="Обычный 10 2" xfId="6831"/>
    <cellStyle name="Обычный 11" xfId="6832"/>
    <cellStyle name="Обычный 12" xfId="6833"/>
    <cellStyle name="Обычный 13" xfId="6834"/>
    <cellStyle name="Обычный 14" xfId="6835"/>
    <cellStyle name="Обычный 15" xfId="6836"/>
    <cellStyle name="Обычный 16" xfId="6837"/>
    <cellStyle name="Обычный 2" xfId="326"/>
    <cellStyle name="Обычный 2 2" xfId="6838"/>
    <cellStyle name="Обычный 2 3" xfId="6839"/>
    <cellStyle name="Обычный 2 3 2" xfId="7088"/>
    <cellStyle name="Обычный 2 3 2 2" xfId="13686"/>
    <cellStyle name="Обычный 2 3 2 2 2" xfId="26915"/>
    <cellStyle name="Обычный 2 3 2 3" xfId="20334"/>
    <cellStyle name="Обычный 2 3 3" xfId="13467"/>
    <cellStyle name="Обычный 2 3 3 2" xfId="26697"/>
    <cellStyle name="Обычный 2 3 4" xfId="20115"/>
    <cellStyle name="Обычный 2 4" xfId="6840"/>
    <cellStyle name="Обычный 2 4 2" xfId="7089"/>
    <cellStyle name="Обычный 2 4 2 2" xfId="13687"/>
    <cellStyle name="Обычный 2 4 2 2 2" xfId="26916"/>
    <cellStyle name="Обычный 2 4 2 3" xfId="20335"/>
    <cellStyle name="Обычный 2 4 3" xfId="13468"/>
    <cellStyle name="Обычный 2 4 3 2" xfId="26698"/>
    <cellStyle name="Обычный 2 4 4" xfId="20116"/>
    <cellStyle name="Обычный 3" xfId="327"/>
    <cellStyle name="Обычный 3 2" xfId="6841"/>
    <cellStyle name="Обычный 3 3" xfId="6842"/>
    <cellStyle name="Обычный 4" xfId="328"/>
    <cellStyle name="Обычный 4 2" xfId="6843"/>
    <cellStyle name="Обычный 4 3" xfId="6844"/>
    <cellStyle name="Обычный 5" xfId="329"/>
    <cellStyle name="Обычный 5 2" xfId="6845"/>
    <cellStyle name="Обычный 6" xfId="6846"/>
    <cellStyle name="Обычный 6 2" xfId="6847"/>
    <cellStyle name="Обычный 7" xfId="6848"/>
    <cellStyle name="Обычный 8" xfId="6849"/>
    <cellStyle name="Обычный 9" xfId="6850"/>
    <cellStyle name="Підсумок 2" xfId="6851"/>
    <cellStyle name="Плохой 2" xfId="6852"/>
    <cellStyle name="Поганий 2" xfId="6853"/>
    <cellStyle name="Пояснение 2" xfId="6854"/>
    <cellStyle name="Примечание 2" xfId="6855"/>
    <cellStyle name="Примечание 2 2" xfId="6856"/>
    <cellStyle name="Примечание 2 3" xfId="6857"/>
    <cellStyle name="Примечание 2 4" xfId="6858"/>
    <cellStyle name="Примечание 2 4 2" xfId="6859"/>
    <cellStyle name="Примітка 2" xfId="6860"/>
    <cellStyle name="Примітка 2 10" xfId="13469"/>
    <cellStyle name="Примітка 2 10 2" xfId="26699"/>
    <cellStyle name="Примітка 2 10 2 2" xfId="52884"/>
    <cellStyle name="Примітка 2 10 3" xfId="39806"/>
    <cellStyle name="Примітка 2 11" xfId="20117"/>
    <cellStyle name="Примітка 2 11 2" xfId="46363"/>
    <cellStyle name="Примітка 2 12" xfId="33274"/>
    <cellStyle name="Примітка 2 2" xfId="6861"/>
    <cellStyle name="Примітка 2 2 10" xfId="33275"/>
    <cellStyle name="Примітка 2 2 2" xfId="6862"/>
    <cellStyle name="Примітка 2 2 2 2" xfId="6863"/>
    <cellStyle name="Примітка 2 2 2 2 2" xfId="6864"/>
    <cellStyle name="Примітка 2 2 2 2 2 2" xfId="6865"/>
    <cellStyle name="Примітка 2 2 2 2 2 2 2" xfId="6866"/>
    <cellStyle name="Примітка 2 2 2 2 2 2 2 2" xfId="6867"/>
    <cellStyle name="Примітка 2 2 2 2 2 2 2 2 2" xfId="13476"/>
    <cellStyle name="Примітка 2 2 2 2 2 2 2 2 2 2" xfId="26706"/>
    <cellStyle name="Примітка 2 2 2 2 2 2 2 2 2 2 2" xfId="52891"/>
    <cellStyle name="Примітка 2 2 2 2 2 2 2 2 2 3" xfId="39813"/>
    <cellStyle name="Примітка 2 2 2 2 2 2 2 2 3" xfId="20124"/>
    <cellStyle name="Примітка 2 2 2 2 2 2 2 2 3 2" xfId="46370"/>
    <cellStyle name="Примітка 2 2 2 2 2 2 2 2 4" xfId="33281"/>
    <cellStyle name="Примітка 2 2 2 2 2 2 2 3" xfId="13475"/>
    <cellStyle name="Примітка 2 2 2 2 2 2 2 3 2" xfId="26705"/>
    <cellStyle name="Примітка 2 2 2 2 2 2 2 3 2 2" xfId="52890"/>
    <cellStyle name="Примітка 2 2 2 2 2 2 2 3 3" xfId="39812"/>
    <cellStyle name="Примітка 2 2 2 2 2 2 2 4" xfId="20123"/>
    <cellStyle name="Примітка 2 2 2 2 2 2 2 4 2" xfId="46369"/>
    <cellStyle name="Примітка 2 2 2 2 2 2 2 5" xfId="33280"/>
    <cellStyle name="Примітка 2 2 2 2 2 2 3" xfId="6868"/>
    <cellStyle name="Примітка 2 2 2 2 2 2 3 2" xfId="13477"/>
    <cellStyle name="Примітка 2 2 2 2 2 2 3 2 2" xfId="26707"/>
    <cellStyle name="Примітка 2 2 2 2 2 2 3 2 2 2" xfId="52892"/>
    <cellStyle name="Примітка 2 2 2 2 2 2 3 2 3" xfId="39814"/>
    <cellStyle name="Примітка 2 2 2 2 2 2 3 3" xfId="20125"/>
    <cellStyle name="Примітка 2 2 2 2 2 2 3 3 2" xfId="46371"/>
    <cellStyle name="Примітка 2 2 2 2 2 2 3 4" xfId="33282"/>
    <cellStyle name="Примітка 2 2 2 2 2 2 4" xfId="13474"/>
    <cellStyle name="Примітка 2 2 2 2 2 2 4 2" xfId="26704"/>
    <cellStyle name="Примітка 2 2 2 2 2 2 4 2 2" xfId="52889"/>
    <cellStyle name="Примітка 2 2 2 2 2 2 4 3" xfId="39811"/>
    <cellStyle name="Примітка 2 2 2 2 2 2 5" xfId="20122"/>
    <cellStyle name="Примітка 2 2 2 2 2 2 5 2" xfId="46368"/>
    <cellStyle name="Примітка 2 2 2 2 2 2 6" xfId="33279"/>
    <cellStyle name="Примітка 2 2 2 2 2 3" xfId="6869"/>
    <cellStyle name="Примітка 2 2 2 2 2 3 2" xfId="6870"/>
    <cellStyle name="Примітка 2 2 2 2 2 3 2 2" xfId="13479"/>
    <cellStyle name="Примітка 2 2 2 2 2 3 2 2 2" xfId="26709"/>
    <cellStyle name="Примітка 2 2 2 2 2 3 2 2 2 2" xfId="52894"/>
    <cellStyle name="Примітка 2 2 2 2 2 3 2 2 3" xfId="39816"/>
    <cellStyle name="Примітка 2 2 2 2 2 3 2 3" xfId="20127"/>
    <cellStyle name="Примітка 2 2 2 2 2 3 2 3 2" xfId="46373"/>
    <cellStyle name="Примітка 2 2 2 2 2 3 2 4" xfId="33284"/>
    <cellStyle name="Примітка 2 2 2 2 2 3 3" xfId="13478"/>
    <cellStyle name="Примітка 2 2 2 2 2 3 3 2" xfId="26708"/>
    <cellStyle name="Примітка 2 2 2 2 2 3 3 2 2" xfId="52893"/>
    <cellStyle name="Примітка 2 2 2 2 2 3 3 3" xfId="39815"/>
    <cellStyle name="Примітка 2 2 2 2 2 3 4" xfId="20126"/>
    <cellStyle name="Примітка 2 2 2 2 2 3 4 2" xfId="46372"/>
    <cellStyle name="Примітка 2 2 2 2 2 3 5" xfId="33283"/>
    <cellStyle name="Примітка 2 2 2 2 2 4" xfId="6871"/>
    <cellStyle name="Примітка 2 2 2 2 2 4 2" xfId="13480"/>
    <cellStyle name="Примітка 2 2 2 2 2 4 2 2" xfId="26710"/>
    <cellStyle name="Примітка 2 2 2 2 2 4 2 2 2" xfId="52895"/>
    <cellStyle name="Примітка 2 2 2 2 2 4 2 3" xfId="39817"/>
    <cellStyle name="Примітка 2 2 2 2 2 4 3" xfId="20128"/>
    <cellStyle name="Примітка 2 2 2 2 2 4 3 2" xfId="46374"/>
    <cellStyle name="Примітка 2 2 2 2 2 4 4" xfId="33285"/>
    <cellStyle name="Примітка 2 2 2 2 2 5" xfId="13473"/>
    <cellStyle name="Примітка 2 2 2 2 2 5 2" xfId="26703"/>
    <cellStyle name="Примітка 2 2 2 2 2 5 2 2" xfId="52888"/>
    <cellStyle name="Примітка 2 2 2 2 2 5 3" xfId="39810"/>
    <cellStyle name="Примітка 2 2 2 2 2 6" xfId="20121"/>
    <cellStyle name="Примітка 2 2 2 2 2 6 2" xfId="46367"/>
    <cellStyle name="Примітка 2 2 2 2 2 7" xfId="33278"/>
    <cellStyle name="Примітка 2 2 2 2 3" xfId="6872"/>
    <cellStyle name="Примітка 2 2 2 2 3 2" xfId="6873"/>
    <cellStyle name="Примітка 2 2 2 2 3 2 2" xfId="6874"/>
    <cellStyle name="Примітка 2 2 2 2 3 2 2 2" xfId="13483"/>
    <cellStyle name="Примітка 2 2 2 2 3 2 2 2 2" xfId="26713"/>
    <cellStyle name="Примітка 2 2 2 2 3 2 2 2 2 2" xfId="52898"/>
    <cellStyle name="Примітка 2 2 2 2 3 2 2 2 3" xfId="39820"/>
    <cellStyle name="Примітка 2 2 2 2 3 2 2 3" xfId="20131"/>
    <cellStyle name="Примітка 2 2 2 2 3 2 2 3 2" xfId="46377"/>
    <cellStyle name="Примітка 2 2 2 2 3 2 2 4" xfId="33288"/>
    <cellStyle name="Примітка 2 2 2 2 3 2 3" xfId="13482"/>
    <cellStyle name="Примітка 2 2 2 2 3 2 3 2" xfId="26712"/>
    <cellStyle name="Примітка 2 2 2 2 3 2 3 2 2" xfId="52897"/>
    <cellStyle name="Примітка 2 2 2 2 3 2 3 3" xfId="39819"/>
    <cellStyle name="Примітка 2 2 2 2 3 2 4" xfId="20130"/>
    <cellStyle name="Примітка 2 2 2 2 3 2 4 2" xfId="46376"/>
    <cellStyle name="Примітка 2 2 2 2 3 2 5" xfId="33287"/>
    <cellStyle name="Примітка 2 2 2 2 3 3" xfId="6875"/>
    <cellStyle name="Примітка 2 2 2 2 3 3 2" xfId="13484"/>
    <cellStyle name="Примітка 2 2 2 2 3 3 2 2" xfId="26714"/>
    <cellStyle name="Примітка 2 2 2 2 3 3 2 2 2" xfId="52899"/>
    <cellStyle name="Примітка 2 2 2 2 3 3 2 3" xfId="39821"/>
    <cellStyle name="Примітка 2 2 2 2 3 3 3" xfId="20132"/>
    <cellStyle name="Примітка 2 2 2 2 3 3 3 2" xfId="46378"/>
    <cellStyle name="Примітка 2 2 2 2 3 3 4" xfId="33289"/>
    <cellStyle name="Примітка 2 2 2 2 3 4" xfId="13481"/>
    <cellStyle name="Примітка 2 2 2 2 3 4 2" xfId="26711"/>
    <cellStyle name="Примітка 2 2 2 2 3 4 2 2" xfId="52896"/>
    <cellStyle name="Примітка 2 2 2 2 3 4 3" xfId="39818"/>
    <cellStyle name="Примітка 2 2 2 2 3 5" xfId="20129"/>
    <cellStyle name="Примітка 2 2 2 2 3 5 2" xfId="46375"/>
    <cellStyle name="Примітка 2 2 2 2 3 6" xfId="33286"/>
    <cellStyle name="Примітка 2 2 2 2 4" xfId="6876"/>
    <cellStyle name="Примітка 2 2 2 2 4 2" xfId="6877"/>
    <cellStyle name="Примітка 2 2 2 2 4 2 2" xfId="13486"/>
    <cellStyle name="Примітка 2 2 2 2 4 2 2 2" xfId="26716"/>
    <cellStyle name="Примітка 2 2 2 2 4 2 2 2 2" xfId="52901"/>
    <cellStyle name="Примітка 2 2 2 2 4 2 2 3" xfId="39823"/>
    <cellStyle name="Примітка 2 2 2 2 4 2 3" xfId="20134"/>
    <cellStyle name="Примітка 2 2 2 2 4 2 3 2" xfId="46380"/>
    <cellStyle name="Примітка 2 2 2 2 4 2 4" xfId="33291"/>
    <cellStyle name="Примітка 2 2 2 2 4 3" xfId="13485"/>
    <cellStyle name="Примітка 2 2 2 2 4 3 2" xfId="26715"/>
    <cellStyle name="Примітка 2 2 2 2 4 3 2 2" xfId="52900"/>
    <cellStyle name="Примітка 2 2 2 2 4 3 3" xfId="39822"/>
    <cellStyle name="Примітка 2 2 2 2 4 4" xfId="20133"/>
    <cellStyle name="Примітка 2 2 2 2 4 4 2" xfId="46379"/>
    <cellStyle name="Примітка 2 2 2 2 4 5" xfId="33290"/>
    <cellStyle name="Примітка 2 2 2 2 5" xfId="6878"/>
    <cellStyle name="Примітка 2 2 2 2 5 2" xfId="13487"/>
    <cellStyle name="Примітка 2 2 2 2 5 2 2" xfId="26717"/>
    <cellStyle name="Примітка 2 2 2 2 5 2 2 2" xfId="52902"/>
    <cellStyle name="Примітка 2 2 2 2 5 2 3" xfId="39824"/>
    <cellStyle name="Примітка 2 2 2 2 5 3" xfId="20135"/>
    <cellStyle name="Примітка 2 2 2 2 5 3 2" xfId="46381"/>
    <cellStyle name="Примітка 2 2 2 2 5 4" xfId="33292"/>
    <cellStyle name="Примітка 2 2 2 2 6" xfId="13472"/>
    <cellStyle name="Примітка 2 2 2 2 6 2" xfId="26702"/>
    <cellStyle name="Примітка 2 2 2 2 6 2 2" xfId="52887"/>
    <cellStyle name="Примітка 2 2 2 2 6 3" xfId="39809"/>
    <cellStyle name="Примітка 2 2 2 2 7" xfId="20120"/>
    <cellStyle name="Примітка 2 2 2 2 7 2" xfId="46366"/>
    <cellStyle name="Примітка 2 2 2 2 8" xfId="33277"/>
    <cellStyle name="Примітка 2 2 2 3" xfId="6879"/>
    <cellStyle name="Примітка 2 2 2 3 2" xfId="6880"/>
    <cellStyle name="Примітка 2 2 2 3 2 2" xfId="6881"/>
    <cellStyle name="Примітка 2 2 2 3 2 2 2" xfId="6882"/>
    <cellStyle name="Примітка 2 2 2 3 2 2 2 2" xfId="13491"/>
    <cellStyle name="Примітка 2 2 2 3 2 2 2 2 2" xfId="26721"/>
    <cellStyle name="Примітка 2 2 2 3 2 2 2 2 2 2" xfId="52906"/>
    <cellStyle name="Примітка 2 2 2 3 2 2 2 2 3" xfId="39828"/>
    <cellStyle name="Примітка 2 2 2 3 2 2 2 3" xfId="20139"/>
    <cellStyle name="Примітка 2 2 2 3 2 2 2 3 2" xfId="46385"/>
    <cellStyle name="Примітка 2 2 2 3 2 2 2 4" xfId="33296"/>
    <cellStyle name="Примітка 2 2 2 3 2 2 3" xfId="13490"/>
    <cellStyle name="Примітка 2 2 2 3 2 2 3 2" xfId="26720"/>
    <cellStyle name="Примітка 2 2 2 3 2 2 3 2 2" xfId="52905"/>
    <cellStyle name="Примітка 2 2 2 3 2 2 3 3" xfId="39827"/>
    <cellStyle name="Примітка 2 2 2 3 2 2 4" xfId="20138"/>
    <cellStyle name="Примітка 2 2 2 3 2 2 4 2" xfId="46384"/>
    <cellStyle name="Примітка 2 2 2 3 2 2 5" xfId="33295"/>
    <cellStyle name="Примітка 2 2 2 3 2 3" xfId="6883"/>
    <cellStyle name="Примітка 2 2 2 3 2 3 2" xfId="13492"/>
    <cellStyle name="Примітка 2 2 2 3 2 3 2 2" xfId="26722"/>
    <cellStyle name="Примітка 2 2 2 3 2 3 2 2 2" xfId="52907"/>
    <cellStyle name="Примітка 2 2 2 3 2 3 2 3" xfId="39829"/>
    <cellStyle name="Примітка 2 2 2 3 2 3 3" xfId="20140"/>
    <cellStyle name="Примітка 2 2 2 3 2 3 3 2" xfId="46386"/>
    <cellStyle name="Примітка 2 2 2 3 2 3 4" xfId="33297"/>
    <cellStyle name="Примітка 2 2 2 3 2 4" xfId="13489"/>
    <cellStyle name="Примітка 2 2 2 3 2 4 2" xfId="26719"/>
    <cellStyle name="Примітка 2 2 2 3 2 4 2 2" xfId="52904"/>
    <cellStyle name="Примітка 2 2 2 3 2 4 3" xfId="39826"/>
    <cellStyle name="Примітка 2 2 2 3 2 5" xfId="20137"/>
    <cellStyle name="Примітка 2 2 2 3 2 5 2" xfId="46383"/>
    <cellStyle name="Примітка 2 2 2 3 2 6" xfId="33294"/>
    <cellStyle name="Примітка 2 2 2 3 3" xfId="6884"/>
    <cellStyle name="Примітка 2 2 2 3 3 2" xfId="6885"/>
    <cellStyle name="Примітка 2 2 2 3 3 2 2" xfId="13494"/>
    <cellStyle name="Примітка 2 2 2 3 3 2 2 2" xfId="26724"/>
    <cellStyle name="Примітка 2 2 2 3 3 2 2 2 2" xfId="52909"/>
    <cellStyle name="Примітка 2 2 2 3 3 2 2 3" xfId="39831"/>
    <cellStyle name="Примітка 2 2 2 3 3 2 3" xfId="20142"/>
    <cellStyle name="Примітка 2 2 2 3 3 2 3 2" xfId="46388"/>
    <cellStyle name="Примітка 2 2 2 3 3 2 4" xfId="33299"/>
    <cellStyle name="Примітка 2 2 2 3 3 3" xfId="13493"/>
    <cellStyle name="Примітка 2 2 2 3 3 3 2" xfId="26723"/>
    <cellStyle name="Примітка 2 2 2 3 3 3 2 2" xfId="52908"/>
    <cellStyle name="Примітка 2 2 2 3 3 3 3" xfId="39830"/>
    <cellStyle name="Примітка 2 2 2 3 3 4" xfId="20141"/>
    <cellStyle name="Примітка 2 2 2 3 3 4 2" xfId="46387"/>
    <cellStyle name="Примітка 2 2 2 3 3 5" xfId="33298"/>
    <cellStyle name="Примітка 2 2 2 3 4" xfId="6886"/>
    <cellStyle name="Примітка 2 2 2 3 4 2" xfId="13495"/>
    <cellStyle name="Примітка 2 2 2 3 4 2 2" xfId="26725"/>
    <cellStyle name="Примітка 2 2 2 3 4 2 2 2" xfId="52910"/>
    <cellStyle name="Примітка 2 2 2 3 4 2 3" xfId="39832"/>
    <cellStyle name="Примітка 2 2 2 3 4 3" xfId="20143"/>
    <cellStyle name="Примітка 2 2 2 3 4 3 2" xfId="46389"/>
    <cellStyle name="Примітка 2 2 2 3 4 4" xfId="33300"/>
    <cellStyle name="Примітка 2 2 2 3 5" xfId="13488"/>
    <cellStyle name="Примітка 2 2 2 3 5 2" xfId="26718"/>
    <cellStyle name="Примітка 2 2 2 3 5 2 2" xfId="52903"/>
    <cellStyle name="Примітка 2 2 2 3 5 3" xfId="39825"/>
    <cellStyle name="Примітка 2 2 2 3 6" xfId="20136"/>
    <cellStyle name="Примітка 2 2 2 3 6 2" xfId="46382"/>
    <cellStyle name="Примітка 2 2 2 3 7" xfId="33293"/>
    <cellStyle name="Примітка 2 2 2 4" xfId="6887"/>
    <cellStyle name="Примітка 2 2 2 4 2" xfId="6888"/>
    <cellStyle name="Примітка 2 2 2 4 2 2" xfId="6889"/>
    <cellStyle name="Примітка 2 2 2 4 2 2 2" xfId="13498"/>
    <cellStyle name="Примітка 2 2 2 4 2 2 2 2" xfId="26728"/>
    <cellStyle name="Примітка 2 2 2 4 2 2 2 2 2" xfId="52913"/>
    <cellStyle name="Примітка 2 2 2 4 2 2 2 3" xfId="39835"/>
    <cellStyle name="Примітка 2 2 2 4 2 2 3" xfId="20146"/>
    <cellStyle name="Примітка 2 2 2 4 2 2 3 2" xfId="46392"/>
    <cellStyle name="Примітка 2 2 2 4 2 2 4" xfId="33303"/>
    <cellStyle name="Примітка 2 2 2 4 2 3" xfId="13497"/>
    <cellStyle name="Примітка 2 2 2 4 2 3 2" xfId="26727"/>
    <cellStyle name="Примітка 2 2 2 4 2 3 2 2" xfId="52912"/>
    <cellStyle name="Примітка 2 2 2 4 2 3 3" xfId="39834"/>
    <cellStyle name="Примітка 2 2 2 4 2 4" xfId="20145"/>
    <cellStyle name="Примітка 2 2 2 4 2 4 2" xfId="46391"/>
    <cellStyle name="Примітка 2 2 2 4 2 5" xfId="33302"/>
    <cellStyle name="Примітка 2 2 2 4 3" xfId="6890"/>
    <cellStyle name="Примітка 2 2 2 4 3 2" xfId="13499"/>
    <cellStyle name="Примітка 2 2 2 4 3 2 2" xfId="26729"/>
    <cellStyle name="Примітка 2 2 2 4 3 2 2 2" xfId="52914"/>
    <cellStyle name="Примітка 2 2 2 4 3 2 3" xfId="39836"/>
    <cellStyle name="Примітка 2 2 2 4 3 3" xfId="20147"/>
    <cellStyle name="Примітка 2 2 2 4 3 3 2" xfId="46393"/>
    <cellStyle name="Примітка 2 2 2 4 3 4" xfId="33304"/>
    <cellStyle name="Примітка 2 2 2 4 4" xfId="13496"/>
    <cellStyle name="Примітка 2 2 2 4 4 2" xfId="26726"/>
    <cellStyle name="Примітка 2 2 2 4 4 2 2" xfId="52911"/>
    <cellStyle name="Примітка 2 2 2 4 4 3" xfId="39833"/>
    <cellStyle name="Примітка 2 2 2 4 5" xfId="20144"/>
    <cellStyle name="Примітка 2 2 2 4 5 2" xfId="46390"/>
    <cellStyle name="Примітка 2 2 2 4 6" xfId="33301"/>
    <cellStyle name="Примітка 2 2 2 5" xfId="6891"/>
    <cellStyle name="Примітка 2 2 2 5 2" xfId="6892"/>
    <cellStyle name="Примітка 2 2 2 5 2 2" xfId="13501"/>
    <cellStyle name="Примітка 2 2 2 5 2 2 2" xfId="26731"/>
    <cellStyle name="Примітка 2 2 2 5 2 2 2 2" xfId="52916"/>
    <cellStyle name="Примітка 2 2 2 5 2 2 3" xfId="39838"/>
    <cellStyle name="Примітка 2 2 2 5 2 3" xfId="20149"/>
    <cellStyle name="Примітка 2 2 2 5 2 3 2" xfId="46395"/>
    <cellStyle name="Примітка 2 2 2 5 2 4" xfId="33306"/>
    <cellStyle name="Примітка 2 2 2 5 3" xfId="13500"/>
    <cellStyle name="Примітка 2 2 2 5 3 2" xfId="26730"/>
    <cellStyle name="Примітка 2 2 2 5 3 2 2" xfId="52915"/>
    <cellStyle name="Примітка 2 2 2 5 3 3" xfId="39837"/>
    <cellStyle name="Примітка 2 2 2 5 4" xfId="20148"/>
    <cellStyle name="Примітка 2 2 2 5 4 2" xfId="46394"/>
    <cellStyle name="Примітка 2 2 2 5 5" xfId="33305"/>
    <cellStyle name="Примітка 2 2 2 6" xfId="6893"/>
    <cellStyle name="Примітка 2 2 2 6 2" xfId="13502"/>
    <cellStyle name="Примітка 2 2 2 6 2 2" xfId="26732"/>
    <cellStyle name="Примітка 2 2 2 6 2 2 2" xfId="52917"/>
    <cellStyle name="Примітка 2 2 2 6 2 3" xfId="39839"/>
    <cellStyle name="Примітка 2 2 2 6 3" xfId="20150"/>
    <cellStyle name="Примітка 2 2 2 6 3 2" xfId="46396"/>
    <cellStyle name="Примітка 2 2 2 6 4" xfId="33307"/>
    <cellStyle name="Примітка 2 2 2 7" xfId="13471"/>
    <cellStyle name="Примітка 2 2 2 7 2" xfId="26701"/>
    <cellStyle name="Примітка 2 2 2 7 2 2" xfId="52886"/>
    <cellStyle name="Примітка 2 2 2 7 3" xfId="39808"/>
    <cellStyle name="Примітка 2 2 2 8" xfId="20119"/>
    <cellStyle name="Примітка 2 2 2 8 2" xfId="46365"/>
    <cellStyle name="Примітка 2 2 2 9" xfId="33276"/>
    <cellStyle name="Примітка 2 2 3" xfId="6894"/>
    <cellStyle name="Примітка 2 2 3 2" xfId="6895"/>
    <cellStyle name="Примітка 2 2 3 2 2" xfId="6896"/>
    <cellStyle name="Примітка 2 2 3 2 2 2" xfId="6897"/>
    <cellStyle name="Примітка 2 2 3 2 2 2 2" xfId="6898"/>
    <cellStyle name="Примітка 2 2 3 2 2 2 2 2" xfId="13507"/>
    <cellStyle name="Примітка 2 2 3 2 2 2 2 2 2" xfId="26737"/>
    <cellStyle name="Примітка 2 2 3 2 2 2 2 2 2 2" xfId="52922"/>
    <cellStyle name="Примітка 2 2 3 2 2 2 2 2 3" xfId="39844"/>
    <cellStyle name="Примітка 2 2 3 2 2 2 2 3" xfId="20155"/>
    <cellStyle name="Примітка 2 2 3 2 2 2 2 3 2" xfId="46401"/>
    <cellStyle name="Примітка 2 2 3 2 2 2 2 4" xfId="33312"/>
    <cellStyle name="Примітка 2 2 3 2 2 2 3" xfId="13506"/>
    <cellStyle name="Примітка 2 2 3 2 2 2 3 2" xfId="26736"/>
    <cellStyle name="Примітка 2 2 3 2 2 2 3 2 2" xfId="52921"/>
    <cellStyle name="Примітка 2 2 3 2 2 2 3 3" xfId="39843"/>
    <cellStyle name="Примітка 2 2 3 2 2 2 4" xfId="20154"/>
    <cellStyle name="Примітка 2 2 3 2 2 2 4 2" xfId="46400"/>
    <cellStyle name="Примітка 2 2 3 2 2 2 5" xfId="33311"/>
    <cellStyle name="Примітка 2 2 3 2 2 3" xfId="6899"/>
    <cellStyle name="Примітка 2 2 3 2 2 3 2" xfId="13508"/>
    <cellStyle name="Примітка 2 2 3 2 2 3 2 2" xfId="26738"/>
    <cellStyle name="Примітка 2 2 3 2 2 3 2 2 2" xfId="52923"/>
    <cellStyle name="Примітка 2 2 3 2 2 3 2 3" xfId="39845"/>
    <cellStyle name="Примітка 2 2 3 2 2 3 3" xfId="20156"/>
    <cellStyle name="Примітка 2 2 3 2 2 3 3 2" xfId="46402"/>
    <cellStyle name="Примітка 2 2 3 2 2 3 4" xfId="33313"/>
    <cellStyle name="Примітка 2 2 3 2 2 4" xfId="13505"/>
    <cellStyle name="Примітка 2 2 3 2 2 4 2" xfId="26735"/>
    <cellStyle name="Примітка 2 2 3 2 2 4 2 2" xfId="52920"/>
    <cellStyle name="Примітка 2 2 3 2 2 4 3" xfId="39842"/>
    <cellStyle name="Примітка 2 2 3 2 2 5" xfId="20153"/>
    <cellStyle name="Примітка 2 2 3 2 2 5 2" xfId="46399"/>
    <cellStyle name="Примітка 2 2 3 2 2 6" xfId="33310"/>
    <cellStyle name="Примітка 2 2 3 2 3" xfId="6900"/>
    <cellStyle name="Примітка 2 2 3 2 3 2" xfId="6901"/>
    <cellStyle name="Примітка 2 2 3 2 3 2 2" xfId="13510"/>
    <cellStyle name="Примітка 2 2 3 2 3 2 2 2" xfId="26740"/>
    <cellStyle name="Примітка 2 2 3 2 3 2 2 2 2" xfId="52925"/>
    <cellStyle name="Примітка 2 2 3 2 3 2 2 3" xfId="39847"/>
    <cellStyle name="Примітка 2 2 3 2 3 2 3" xfId="20158"/>
    <cellStyle name="Примітка 2 2 3 2 3 2 3 2" xfId="46404"/>
    <cellStyle name="Примітка 2 2 3 2 3 2 4" xfId="33315"/>
    <cellStyle name="Примітка 2 2 3 2 3 3" xfId="13509"/>
    <cellStyle name="Примітка 2 2 3 2 3 3 2" xfId="26739"/>
    <cellStyle name="Примітка 2 2 3 2 3 3 2 2" xfId="52924"/>
    <cellStyle name="Примітка 2 2 3 2 3 3 3" xfId="39846"/>
    <cellStyle name="Примітка 2 2 3 2 3 4" xfId="20157"/>
    <cellStyle name="Примітка 2 2 3 2 3 4 2" xfId="46403"/>
    <cellStyle name="Примітка 2 2 3 2 3 5" xfId="33314"/>
    <cellStyle name="Примітка 2 2 3 2 4" xfId="6902"/>
    <cellStyle name="Примітка 2 2 3 2 4 2" xfId="13511"/>
    <cellStyle name="Примітка 2 2 3 2 4 2 2" xfId="26741"/>
    <cellStyle name="Примітка 2 2 3 2 4 2 2 2" xfId="52926"/>
    <cellStyle name="Примітка 2 2 3 2 4 2 3" xfId="39848"/>
    <cellStyle name="Примітка 2 2 3 2 4 3" xfId="20159"/>
    <cellStyle name="Примітка 2 2 3 2 4 3 2" xfId="46405"/>
    <cellStyle name="Примітка 2 2 3 2 4 4" xfId="33316"/>
    <cellStyle name="Примітка 2 2 3 2 5" xfId="13504"/>
    <cellStyle name="Примітка 2 2 3 2 5 2" xfId="26734"/>
    <cellStyle name="Примітка 2 2 3 2 5 2 2" xfId="52919"/>
    <cellStyle name="Примітка 2 2 3 2 5 3" xfId="39841"/>
    <cellStyle name="Примітка 2 2 3 2 6" xfId="20152"/>
    <cellStyle name="Примітка 2 2 3 2 6 2" xfId="46398"/>
    <cellStyle name="Примітка 2 2 3 2 7" xfId="33309"/>
    <cellStyle name="Примітка 2 2 3 3" xfId="6903"/>
    <cellStyle name="Примітка 2 2 3 3 2" xfId="6904"/>
    <cellStyle name="Примітка 2 2 3 3 2 2" xfId="6905"/>
    <cellStyle name="Примітка 2 2 3 3 2 2 2" xfId="13514"/>
    <cellStyle name="Примітка 2 2 3 3 2 2 2 2" xfId="26744"/>
    <cellStyle name="Примітка 2 2 3 3 2 2 2 2 2" xfId="52929"/>
    <cellStyle name="Примітка 2 2 3 3 2 2 2 3" xfId="39851"/>
    <cellStyle name="Примітка 2 2 3 3 2 2 3" xfId="20162"/>
    <cellStyle name="Примітка 2 2 3 3 2 2 3 2" xfId="46408"/>
    <cellStyle name="Примітка 2 2 3 3 2 2 4" xfId="33319"/>
    <cellStyle name="Примітка 2 2 3 3 2 3" xfId="13513"/>
    <cellStyle name="Примітка 2 2 3 3 2 3 2" xfId="26743"/>
    <cellStyle name="Примітка 2 2 3 3 2 3 2 2" xfId="52928"/>
    <cellStyle name="Примітка 2 2 3 3 2 3 3" xfId="39850"/>
    <cellStyle name="Примітка 2 2 3 3 2 4" xfId="20161"/>
    <cellStyle name="Примітка 2 2 3 3 2 4 2" xfId="46407"/>
    <cellStyle name="Примітка 2 2 3 3 2 5" xfId="33318"/>
    <cellStyle name="Примітка 2 2 3 3 3" xfId="6906"/>
    <cellStyle name="Примітка 2 2 3 3 3 2" xfId="13515"/>
    <cellStyle name="Примітка 2 2 3 3 3 2 2" xfId="26745"/>
    <cellStyle name="Примітка 2 2 3 3 3 2 2 2" xfId="52930"/>
    <cellStyle name="Примітка 2 2 3 3 3 2 3" xfId="39852"/>
    <cellStyle name="Примітка 2 2 3 3 3 3" xfId="20163"/>
    <cellStyle name="Примітка 2 2 3 3 3 3 2" xfId="46409"/>
    <cellStyle name="Примітка 2 2 3 3 3 4" xfId="33320"/>
    <cellStyle name="Примітка 2 2 3 3 4" xfId="13512"/>
    <cellStyle name="Примітка 2 2 3 3 4 2" xfId="26742"/>
    <cellStyle name="Примітка 2 2 3 3 4 2 2" xfId="52927"/>
    <cellStyle name="Примітка 2 2 3 3 4 3" xfId="39849"/>
    <cellStyle name="Примітка 2 2 3 3 5" xfId="20160"/>
    <cellStyle name="Примітка 2 2 3 3 5 2" xfId="46406"/>
    <cellStyle name="Примітка 2 2 3 3 6" xfId="33317"/>
    <cellStyle name="Примітка 2 2 3 4" xfId="6907"/>
    <cellStyle name="Примітка 2 2 3 4 2" xfId="6908"/>
    <cellStyle name="Примітка 2 2 3 4 2 2" xfId="13517"/>
    <cellStyle name="Примітка 2 2 3 4 2 2 2" xfId="26747"/>
    <cellStyle name="Примітка 2 2 3 4 2 2 2 2" xfId="52932"/>
    <cellStyle name="Примітка 2 2 3 4 2 2 3" xfId="39854"/>
    <cellStyle name="Примітка 2 2 3 4 2 3" xfId="20165"/>
    <cellStyle name="Примітка 2 2 3 4 2 3 2" xfId="46411"/>
    <cellStyle name="Примітка 2 2 3 4 2 4" xfId="33322"/>
    <cellStyle name="Примітка 2 2 3 4 3" xfId="13516"/>
    <cellStyle name="Примітка 2 2 3 4 3 2" xfId="26746"/>
    <cellStyle name="Примітка 2 2 3 4 3 2 2" xfId="52931"/>
    <cellStyle name="Примітка 2 2 3 4 3 3" xfId="39853"/>
    <cellStyle name="Примітка 2 2 3 4 4" xfId="20164"/>
    <cellStyle name="Примітка 2 2 3 4 4 2" xfId="46410"/>
    <cellStyle name="Примітка 2 2 3 4 5" xfId="33321"/>
    <cellStyle name="Примітка 2 2 3 5" xfId="6909"/>
    <cellStyle name="Примітка 2 2 3 5 2" xfId="13518"/>
    <cellStyle name="Примітка 2 2 3 5 2 2" xfId="26748"/>
    <cellStyle name="Примітка 2 2 3 5 2 2 2" xfId="52933"/>
    <cellStyle name="Примітка 2 2 3 5 2 3" xfId="39855"/>
    <cellStyle name="Примітка 2 2 3 5 3" xfId="20166"/>
    <cellStyle name="Примітка 2 2 3 5 3 2" xfId="46412"/>
    <cellStyle name="Примітка 2 2 3 5 4" xfId="33323"/>
    <cellStyle name="Примітка 2 2 3 6" xfId="13503"/>
    <cellStyle name="Примітка 2 2 3 6 2" xfId="26733"/>
    <cellStyle name="Примітка 2 2 3 6 2 2" xfId="52918"/>
    <cellStyle name="Примітка 2 2 3 6 3" xfId="39840"/>
    <cellStyle name="Примітка 2 2 3 7" xfId="20151"/>
    <cellStyle name="Примітка 2 2 3 7 2" xfId="46397"/>
    <cellStyle name="Примітка 2 2 3 8" xfId="33308"/>
    <cellStyle name="Примітка 2 2 4" xfId="6910"/>
    <cellStyle name="Примітка 2 2 4 2" xfId="6911"/>
    <cellStyle name="Примітка 2 2 4 2 2" xfId="6912"/>
    <cellStyle name="Примітка 2 2 4 2 2 2" xfId="6913"/>
    <cellStyle name="Примітка 2 2 4 2 2 2 2" xfId="13522"/>
    <cellStyle name="Примітка 2 2 4 2 2 2 2 2" xfId="26752"/>
    <cellStyle name="Примітка 2 2 4 2 2 2 2 2 2" xfId="52937"/>
    <cellStyle name="Примітка 2 2 4 2 2 2 2 3" xfId="39859"/>
    <cellStyle name="Примітка 2 2 4 2 2 2 3" xfId="20170"/>
    <cellStyle name="Примітка 2 2 4 2 2 2 3 2" xfId="46416"/>
    <cellStyle name="Примітка 2 2 4 2 2 2 4" xfId="33327"/>
    <cellStyle name="Примітка 2 2 4 2 2 3" xfId="13521"/>
    <cellStyle name="Примітка 2 2 4 2 2 3 2" xfId="26751"/>
    <cellStyle name="Примітка 2 2 4 2 2 3 2 2" xfId="52936"/>
    <cellStyle name="Примітка 2 2 4 2 2 3 3" xfId="39858"/>
    <cellStyle name="Примітка 2 2 4 2 2 4" xfId="20169"/>
    <cellStyle name="Примітка 2 2 4 2 2 4 2" xfId="46415"/>
    <cellStyle name="Примітка 2 2 4 2 2 5" xfId="33326"/>
    <cellStyle name="Примітка 2 2 4 2 3" xfId="6914"/>
    <cellStyle name="Примітка 2 2 4 2 3 2" xfId="13523"/>
    <cellStyle name="Примітка 2 2 4 2 3 2 2" xfId="26753"/>
    <cellStyle name="Примітка 2 2 4 2 3 2 2 2" xfId="52938"/>
    <cellStyle name="Примітка 2 2 4 2 3 2 3" xfId="39860"/>
    <cellStyle name="Примітка 2 2 4 2 3 3" xfId="20171"/>
    <cellStyle name="Примітка 2 2 4 2 3 3 2" xfId="46417"/>
    <cellStyle name="Примітка 2 2 4 2 3 4" xfId="33328"/>
    <cellStyle name="Примітка 2 2 4 2 4" xfId="13520"/>
    <cellStyle name="Примітка 2 2 4 2 4 2" xfId="26750"/>
    <cellStyle name="Примітка 2 2 4 2 4 2 2" xfId="52935"/>
    <cellStyle name="Примітка 2 2 4 2 4 3" xfId="39857"/>
    <cellStyle name="Примітка 2 2 4 2 5" xfId="20168"/>
    <cellStyle name="Примітка 2 2 4 2 5 2" xfId="46414"/>
    <cellStyle name="Примітка 2 2 4 2 6" xfId="33325"/>
    <cellStyle name="Примітка 2 2 4 3" xfId="6915"/>
    <cellStyle name="Примітка 2 2 4 3 2" xfId="6916"/>
    <cellStyle name="Примітка 2 2 4 3 2 2" xfId="13525"/>
    <cellStyle name="Примітка 2 2 4 3 2 2 2" xfId="26755"/>
    <cellStyle name="Примітка 2 2 4 3 2 2 2 2" xfId="52940"/>
    <cellStyle name="Примітка 2 2 4 3 2 2 3" xfId="39862"/>
    <cellStyle name="Примітка 2 2 4 3 2 3" xfId="20173"/>
    <cellStyle name="Примітка 2 2 4 3 2 3 2" xfId="46419"/>
    <cellStyle name="Примітка 2 2 4 3 2 4" xfId="33330"/>
    <cellStyle name="Примітка 2 2 4 3 3" xfId="13524"/>
    <cellStyle name="Примітка 2 2 4 3 3 2" xfId="26754"/>
    <cellStyle name="Примітка 2 2 4 3 3 2 2" xfId="52939"/>
    <cellStyle name="Примітка 2 2 4 3 3 3" xfId="39861"/>
    <cellStyle name="Примітка 2 2 4 3 4" xfId="20172"/>
    <cellStyle name="Примітка 2 2 4 3 4 2" xfId="46418"/>
    <cellStyle name="Примітка 2 2 4 3 5" xfId="33329"/>
    <cellStyle name="Примітка 2 2 4 4" xfId="6917"/>
    <cellStyle name="Примітка 2 2 4 4 2" xfId="13526"/>
    <cellStyle name="Примітка 2 2 4 4 2 2" xfId="26756"/>
    <cellStyle name="Примітка 2 2 4 4 2 2 2" xfId="52941"/>
    <cellStyle name="Примітка 2 2 4 4 2 3" xfId="39863"/>
    <cellStyle name="Примітка 2 2 4 4 3" xfId="20174"/>
    <cellStyle name="Примітка 2 2 4 4 3 2" xfId="46420"/>
    <cellStyle name="Примітка 2 2 4 4 4" xfId="33331"/>
    <cellStyle name="Примітка 2 2 4 5" xfId="13519"/>
    <cellStyle name="Примітка 2 2 4 5 2" xfId="26749"/>
    <cellStyle name="Примітка 2 2 4 5 2 2" xfId="52934"/>
    <cellStyle name="Примітка 2 2 4 5 3" xfId="39856"/>
    <cellStyle name="Примітка 2 2 4 6" xfId="20167"/>
    <cellStyle name="Примітка 2 2 4 6 2" xfId="46413"/>
    <cellStyle name="Примітка 2 2 4 7" xfId="33324"/>
    <cellStyle name="Примітка 2 2 5" xfId="6918"/>
    <cellStyle name="Примітка 2 2 5 2" xfId="6919"/>
    <cellStyle name="Примітка 2 2 5 2 2" xfId="6920"/>
    <cellStyle name="Примітка 2 2 5 2 2 2" xfId="13529"/>
    <cellStyle name="Примітка 2 2 5 2 2 2 2" xfId="26759"/>
    <cellStyle name="Примітка 2 2 5 2 2 2 2 2" xfId="52944"/>
    <cellStyle name="Примітка 2 2 5 2 2 2 3" xfId="39866"/>
    <cellStyle name="Примітка 2 2 5 2 2 3" xfId="20177"/>
    <cellStyle name="Примітка 2 2 5 2 2 3 2" xfId="46423"/>
    <cellStyle name="Примітка 2 2 5 2 2 4" xfId="33334"/>
    <cellStyle name="Примітка 2 2 5 2 3" xfId="13528"/>
    <cellStyle name="Примітка 2 2 5 2 3 2" xfId="26758"/>
    <cellStyle name="Примітка 2 2 5 2 3 2 2" xfId="52943"/>
    <cellStyle name="Примітка 2 2 5 2 3 3" xfId="39865"/>
    <cellStyle name="Примітка 2 2 5 2 4" xfId="20176"/>
    <cellStyle name="Примітка 2 2 5 2 4 2" xfId="46422"/>
    <cellStyle name="Примітка 2 2 5 2 5" xfId="33333"/>
    <cellStyle name="Примітка 2 2 5 3" xfId="6921"/>
    <cellStyle name="Примітка 2 2 5 3 2" xfId="13530"/>
    <cellStyle name="Примітка 2 2 5 3 2 2" xfId="26760"/>
    <cellStyle name="Примітка 2 2 5 3 2 2 2" xfId="52945"/>
    <cellStyle name="Примітка 2 2 5 3 2 3" xfId="39867"/>
    <cellStyle name="Примітка 2 2 5 3 3" xfId="20178"/>
    <cellStyle name="Примітка 2 2 5 3 3 2" xfId="46424"/>
    <cellStyle name="Примітка 2 2 5 3 4" xfId="33335"/>
    <cellStyle name="Примітка 2 2 5 4" xfId="13527"/>
    <cellStyle name="Примітка 2 2 5 4 2" xfId="26757"/>
    <cellStyle name="Примітка 2 2 5 4 2 2" xfId="52942"/>
    <cellStyle name="Примітка 2 2 5 4 3" xfId="39864"/>
    <cellStyle name="Примітка 2 2 5 5" xfId="20175"/>
    <cellStyle name="Примітка 2 2 5 5 2" xfId="46421"/>
    <cellStyle name="Примітка 2 2 5 6" xfId="33332"/>
    <cellStyle name="Примітка 2 2 6" xfId="6922"/>
    <cellStyle name="Примітка 2 2 6 2" xfId="6923"/>
    <cellStyle name="Примітка 2 2 6 2 2" xfId="13532"/>
    <cellStyle name="Примітка 2 2 6 2 2 2" xfId="26762"/>
    <cellStyle name="Примітка 2 2 6 2 2 2 2" xfId="52947"/>
    <cellStyle name="Примітка 2 2 6 2 2 3" xfId="39869"/>
    <cellStyle name="Примітка 2 2 6 2 3" xfId="20180"/>
    <cellStyle name="Примітка 2 2 6 2 3 2" xfId="46426"/>
    <cellStyle name="Примітка 2 2 6 2 4" xfId="33337"/>
    <cellStyle name="Примітка 2 2 6 3" xfId="13531"/>
    <cellStyle name="Примітка 2 2 6 3 2" xfId="26761"/>
    <cellStyle name="Примітка 2 2 6 3 2 2" xfId="52946"/>
    <cellStyle name="Примітка 2 2 6 3 3" xfId="39868"/>
    <cellStyle name="Примітка 2 2 6 4" xfId="20179"/>
    <cellStyle name="Примітка 2 2 6 4 2" xfId="46425"/>
    <cellStyle name="Примітка 2 2 6 5" xfId="33336"/>
    <cellStyle name="Примітка 2 2 7" xfId="6924"/>
    <cellStyle name="Примітка 2 2 7 2" xfId="13533"/>
    <cellStyle name="Примітка 2 2 7 2 2" xfId="26763"/>
    <cellStyle name="Примітка 2 2 7 2 2 2" xfId="52948"/>
    <cellStyle name="Примітка 2 2 7 2 3" xfId="39870"/>
    <cellStyle name="Примітка 2 2 7 3" xfId="20181"/>
    <cellStyle name="Примітка 2 2 7 3 2" xfId="46427"/>
    <cellStyle name="Примітка 2 2 7 4" xfId="33338"/>
    <cellStyle name="Примітка 2 2 8" xfId="13470"/>
    <cellStyle name="Примітка 2 2 8 2" xfId="26700"/>
    <cellStyle name="Примітка 2 2 8 2 2" xfId="52885"/>
    <cellStyle name="Примітка 2 2 8 3" xfId="39807"/>
    <cellStyle name="Примітка 2 2 9" xfId="20118"/>
    <cellStyle name="Примітка 2 2 9 2" xfId="46364"/>
    <cellStyle name="Примітка 2 3" xfId="6925"/>
    <cellStyle name="Примітка 2 3 2" xfId="6926"/>
    <cellStyle name="Примітка 2 3 2 2" xfId="6927"/>
    <cellStyle name="Примітка 2 3 2 2 2" xfId="6928"/>
    <cellStyle name="Примітка 2 3 2 2 2 2" xfId="6929"/>
    <cellStyle name="Примітка 2 3 2 2 2 2 2" xfId="6930"/>
    <cellStyle name="Примітка 2 3 2 2 2 2 2 2" xfId="13539"/>
    <cellStyle name="Примітка 2 3 2 2 2 2 2 2 2" xfId="26769"/>
    <cellStyle name="Примітка 2 3 2 2 2 2 2 2 2 2" xfId="52954"/>
    <cellStyle name="Примітка 2 3 2 2 2 2 2 2 3" xfId="39876"/>
    <cellStyle name="Примітка 2 3 2 2 2 2 2 3" xfId="20187"/>
    <cellStyle name="Примітка 2 3 2 2 2 2 2 3 2" xfId="46433"/>
    <cellStyle name="Примітка 2 3 2 2 2 2 2 4" xfId="33344"/>
    <cellStyle name="Примітка 2 3 2 2 2 2 3" xfId="13538"/>
    <cellStyle name="Примітка 2 3 2 2 2 2 3 2" xfId="26768"/>
    <cellStyle name="Примітка 2 3 2 2 2 2 3 2 2" xfId="52953"/>
    <cellStyle name="Примітка 2 3 2 2 2 2 3 3" xfId="39875"/>
    <cellStyle name="Примітка 2 3 2 2 2 2 4" xfId="20186"/>
    <cellStyle name="Примітка 2 3 2 2 2 2 4 2" xfId="46432"/>
    <cellStyle name="Примітка 2 3 2 2 2 2 5" xfId="33343"/>
    <cellStyle name="Примітка 2 3 2 2 2 3" xfId="6931"/>
    <cellStyle name="Примітка 2 3 2 2 2 3 2" xfId="13540"/>
    <cellStyle name="Примітка 2 3 2 2 2 3 2 2" xfId="26770"/>
    <cellStyle name="Примітка 2 3 2 2 2 3 2 2 2" xfId="52955"/>
    <cellStyle name="Примітка 2 3 2 2 2 3 2 3" xfId="39877"/>
    <cellStyle name="Примітка 2 3 2 2 2 3 3" xfId="20188"/>
    <cellStyle name="Примітка 2 3 2 2 2 3 3 2" xfId="46434"/>
    <cellStyle name="Примітка 2 3 2 2 2 3 4" xfId="33345"/>
    <cellStyle name="Примітка 2 3 2 2 2 4" xfId="13537"/>
    <cellStyle name="Примітка 2 3 2 2 2 4 2" xfId="26767"/>
    <cellStyle name="Примітка 2 3 2 2 2 4 2 2" xfId="52952"/>
    <cellStyle name="Примітка 2 3 2 2 2 4 3" xfId="39874"/>
    <cellStyle name="Примітка 2 3 2 2 2 5" xfId="20185"/>
    <cellStyle name="Примітка 2 3 2 2 2 5 2" xfId="46431"/>
    <cellStyle name="Примітка 2 3 2 2 2 6" xfId="33342"/>
    <cellStyle name="Примітка 2 3 2 2 3" xfId="6932"/>
    <cellStyle name="Примітка 2 3 2 2 3 2" xfId="6933"/>
    <cellStyle name="Примітка 2 3 2 2 3 2 2" xfId="13542"/>
    <cellStyle name="Примітка 2 3 2 2 3 2 2 2" xfId="26772"/>
    <cellStyle name="Примітка 2 3 2 2 3 2 2 2 2" xfId="52957"/>
    <cellStyle name="Примітка 2 3 2 2 3 2 2 3" xfId="39879"/>
    <cellStyle name="Примітка 2 3 2 2 3 2 3" xfId="20190"/>
    <cellStyle name="Примітка 2 3 2 2 3 2 3 2" xfId="46436"/>
    <cellStyle name="Примітка 2 3 2 2 3 2 4" xfId="33347"/>
    <cellStyle name="Примітка 2 3 2 2 3 3" xfId="13541"/>
    <cellStyle name="Примітка 2 3 2 2 3 3 2" xfId="26771"/>
    <cellStyle name="Примітка 2 3 2 2 3 3 2 2" xfId="52956"/>
    <cellStyle name="Примітка 2 3 2 2 3 3 3" xfId="39878"/>
    <cellStyle name="Примітка 2 3 2 2 3 4" xfId="20189"/>
    <cellStyle name="Примітка 2 3 2 2 3 4 2" xfId="46435"/>
    <cellStyle name="Примітка 2 3 2 2 3 5" xfId="33346"/>
    <cellStyle name="Примітка 2 3 2 2 4" xfId="6934"/>
    <cellStyle name="Примітка 2 3 2 2 4 2" xfId="13543"/>
    <cellStyle name="Примітка 2 3 2 2 4 2 2" xfId="26773"/>
    <cellStyle name="Примітка 2 3 2 2 4 2 2 2" xfId="52958"/>
    <cellStyle name="Примітка 2 3 2 2 4 2 3" xfId="39880"/>
    <cellStyle name="Примітка 2 3 2 2 4 3" xfId="20191"/>
    <cellStyle name="Примітка 2 3 2 2 4 3 2" xfId="46437"/>
    <cellStyle name="Примітка 2 3 2 2 4 4" xfId="33348"/>
    <cellStyle name="Примітка 2 3 2 2 5" xfId="13536"/>
    <cellStyle name="Примітка 2 3 2 2 5 2" xfId="26766"/>
    <cellStyle name="Примітка 2 3 2 2 5 2 2" xfId="52951"/>
    <cellStyle name="Примітка 2 3 2 2 5 3" xfId="39873"/>
    <cellStyle name="Примітка 2 3 2 2 6" xfId="20184"/>
    <cellStyle name="Примітка 2 3 2 2 6 2" xfId="46430"/>
    <cellStyle name="Примітка 2 3 2 2 7" xfId="33341"/>
    <cellStyle name="Примітка 2 3 2 3" xfId="6935"/>
    <cellStyle name="Примітка 2 3 2 3 2" xfId="6936"/>
    <cellStyle name="Примітка 2 3 2 3 2 2" xfId="6937"/>
    <cellStyle name="Примітка 2 3 2 3 2 2 2" xfId="13546"/>
    <cellStyle name="Примітка 2 3 2 3 2 2 2 2" xfId="26776"/>
    <cellStyle name="Примітка 2 3 2 3 2 2 2 2 2" xfId="52961"/>
    <cellStyle name="Примітка 2 3 2 3 2 2 2 3" xfId="39883"/>
    <cellStyle name="Примітка 2 3 2 3 2 2 3" xfId="20194"/>
    <cellStyle name="Примітка 2 3 2 3 2 2 3 2" xfId="46440"/>
    <cellStyle name="Примітка 2 3 2 3 2 2 4" xfId="33351"/>
    <cellStyle name="Примітка 2 3 2 3 2 3" xfId="13545"/>
    <cellStyle name="Примітка 2 3 2 3 2 3 2" xfId="26775"/>
    <cellStyle name="Примітка 2 3 2 3 2 3 2 2" xfId="52960"/>
    <cellStyle name="Примітка 2 3 2 3 2 3 3" xfId="39882"/>
    <cellStyle name="Примітка 2 3 2 3 2 4" xfId="20193"/>
    <cellStyle name="Примітка 2 3 2 3 2 4 2" xfId="46439"/>
    <cellStyle name="Примітка 2 3 2 3 2 5" xfId="33350"/>
    <cellStyle name="Примітка 2 3 2 3 3" xfId="6938"/>
    <cellStyle name="Примітка 2 3 2 3 3 2" xfId="13547"/>
    <cellStyle name="Примітка 2 3 2 3 3 2 2" xfId="26777"/>
    <cellStyle name="Примітка 2 3 2 3 3 2 2 2" xfId="52962"/>
    <cellStyle name="Примітка 2 3 2 3 3 2 3" xfId="39884"/>
    <cellStyle name="Примітка 2 3 2 3 3 3" xfId="20195"/>
    <cellStyle name="Примітка 2 3 2 3 3 3 2" xfId="46441"/>
    <cellStyle name="Примітка 2 3 2 3 3 4" xfId="33352"/>
    <cellStyle name="Примітка 2 3 2 3 4" xfId="13544"/>
    <cellStyle name="Примітка 2 3 2 3 4 2" xfId="26774"/>
    <cellStyle name="Примітка 2 3 2 3 4 2 2" xfId="52959"/>
    <cellStyle name="Примітка 2 3 2 3 4 3" xfId="39881"/>
    <cellStyle name="Примітка 2 3 2 3 5" xfId="20192"/>
    <cellStyle name="Примітка 2 3 2 3 5 2" xfId="46438"/>
    <cellStyle name="Примітка 2 3 2 3 6" xfId="33349"/>
    <cellStyle name="Примітка 2 3 2 4" xfId="6939"/>
    <cellStyle name="Примітка 2 3 2 4 2" xfId="6940"/>
    <cellStyle name="Примітка 2 3 2 4 2 2" xfId="13549"/>
    <cellStyle name="Примітка 2 3 2 4 2 2 2" xfId="26779"/>
    <cellStyle name="Примітка 2 3 2 4 2 2 2 2" xfId="52964"/>
    <cellStyle name="Примітка 2 3 2 4 2 2 3" xfId="39886"/>
    <cellStyle name="Примітка 2 3 2 4 2 3" xfId="20197"/>
    <cellStyle name="Примітка 2 3 2 4 2 3 2" xfId="46443"/>
    <cellStyle name="Примітка 2 3 2 4 2 4" xfId="33354"/>
    <cellStyle name="Примітка 2 3 2 4 3" xfId="13548"/>
    <cellStyle name="Примітка 2 3 2 4 3 2" xfId="26778"/>
    <cellStyle name="Примітка 2 3 2 4 3 2 2" xfId="52963"/>
    <cellStyle name="Примітка 2 3 2 4 3 3" xfId="39885"/>
    <cellStyle name="Примітка 2 3 2 4 4" xfId="20196"/>
    <cellStyle name="Примітка 2 3 2 4 4 2" xfId="46442"/>
    <cellStyle name="Примітка 2 3 2 4 5" xfId="33353"/>
    <cellStyle name="Примітка 2 3 2 5" xfId="6941"/>
    <cellStyle name="Примітка 2 3 2 5 2" xfId="13550"/>
    <cellStyle name="Примітка 2 3 2 5 2 2" xfId="26780"/>
    <cellStyle name="Примітка 2 3 2 5 2 2 2" xfId="52965"/>
    <cellStyle name="Примітка 2 3 2 5 2 3" xfId="39887"/>
    <cellStyle name="Примітка 2 3 2 5 3" xfId="20198"/>
    <cellStyle name="Примітка 2 3 2 5 3 2" xfId="46444"/>
    <cellStyle name="Примітка 2 3 2 5 4" xfId="33355"/>
    <cellStyle name="Примітка 2 3 2 6" xfId="13535"/>
    <cellStyle name="Примітка 2 3 2 6 2" xfId="26765"/>
    <cellStyle name="Примітка 2 3 2 6 2 2" xfId="52950"/>
    <cellStyle name="Примітка 2 3 2 6 3" xfId="39872"/>
    <cellStyle name="Примітка 2 3 2 7" xfId="20183"/>
    <cellStyle name="Примітка 2 3 2 7 2" xfId="46429"/>
    <cellStyle name="Примітка 2 3 2 8" xfId="33340"/>
    <cellStyle name="Примітка 2 3 3" xfId="6942"/>
    <cellStyle name="Примітка 2 3 3 2" xfId="6943"/>
    <cellStyle name="Примітка 2 3 3 2 2" xfId="6944"/>
    <cellStyle name="Примітка 2 3 3 2 2 2" xfId="6945"/>
    <cellStyle name="Примітка 2 3 3 2 2 2 2" xfId="13554"/>
    <cellStyle name="Примітка 2 3 3 2 2 2 2 2" xfId="26784"/>
    <cellStyle name="Примітка 2 3 3 2 2 2 2 2 2" xfId="52969"/>
    <cellStyle name="Примітка 2 3 3 2 2 2 2 3" xfId="39891"/>
    <cellStyle name="Примітка 2 3 3 2 2 2 3" xfId="20202"/>
    <cellStyle name="Примітка 2 3 3 2 2 2 3 2" xfId="46448"/>
    <cellStyle name="Примітка 2 3 3 2 2 2 4" xfId="33359"/>
    <cellStyle name="Примітка 2 3 3 2 2 3" xfId="13553"/>
    <cellStyle name="Примітка 2 3 3 2 2 3 2" xfId="26783"/>
    <cellStyle name="Примітка 2 3 3 2 2 3 2 2" xfId="52968"/>
    <cellStyle name="Примітка 2 3 3 2 2 3 3" xfId="39890"/>
    <cellStyle name="Примітка 2 3 3 2 2 4" xfId="20201"/>
    <cellStyle name="Примітка 2 3 3 2 2 4 2" xfId="46447"/>
    <cellStyle name="Примітка 2 3 3 2 2 5" xfId="33358"/>
    <cellStyle name="Примітка 2 3 3 2 3" xfId="6946"/>
    <cellStyle name="Примітка 2 3 3 2 3 2" xfId="13555"/>
    <cellStyle name="Примітка 2 3 3 2 3 2 2" xfId="26785"/>
    <cellStyle name="Примітка 2 3 3 2 3 2 2 2" xfId="52970"/>
    <cellStyle name="Примітка 2 3 3 2 3 2 3" xfId="39892"/>
    <cellStyle name="Примітка 2 3 3 2 3 3" xfId="20203"/>
    <cellStyle name="Примітка 2 3 3 2 3 3 2" xfId="46449"/>
    <cellStyle name="Примітка 2 3 3 2 3 4" xfId="33360"/>
    <cellStyle name="Примітка 2 3 3 2 4" xfId="13552"/>
    <cellStyle name="Примітка 2 3 3 2 4 2" xfId="26782"/>
    <cellStyle name="Примітка 2 3 3 2 4 2 2" xfId="52967"/>
    <cellStyle name="Примітка 2 3 3 2 4 3" xfId="39889"/>
    <cellStyle name="Примітка 2 3 3 2 5" xfId="20200"/>
    <cellStyle name="Примітка 2 3 3 2 5 2" xfId="46446"/>
    <cellStyle name="Примітка 2 3 3 2 6" xfId="33357"/>
    <cellStyle name="Примітка 2 3 3 3" xfId="6947"/>
    <cellStyle name="Примітка 2 3 3 3 2" xfId="6948"/>
    <cellStyle name="Примітка 2 3 3 3 2 2" xfId="13557"/>
    <cellStyle name="Примітка 2 3 3 3 2 2 2" xfId="26787"/>
    <cellStyle name="Примітка 2 3 3 3 2 2 2 2" xfId="52972"/>
    <cellStyle name="Примітка 2 3 3 3 2 2 3" xfId="39894"/>
    <cellStyle name="Примітка 2 3 3 3 2 3" xfId="20205"/>
    <cellStyle name="Примітка 2 3 3 3 2 3 2" xfId="46451"/>
    <cellStyle name="Примітка 2 3 3 3 2 4" xfId="33362"/>
    <cellStyle name="Примітка 2 3 3 3 3" xfId="13556"/>
    <cellStyle name="Примітка 2 3 3 3 3 2" xfId="26786"/>
    <cellStyle name="Примітка 2 3 3 3 3 2 2" xfId="52971"/>
    <cellStyle name="Примітка 2 3 3 3 3 3" xfId="39893"/>
    <cellStyle name="Примітка 2 3 3 3 4" xfId="20204"/>
    <cellStyle name="Примітка 2 3 3 3 4 2" xfId="46450"/>
    <cellStyle name="Примітка 2 3 3 3 5" xfId="33361"/>
    <cellStyle name="Примітка 2 3 3 4" xfId="6949"/>
    <cellStyle name="Примітка 2 3 3 4 2" xfId="13558"/>
    <cellStyle name="Примітка 2 3 3 4 2 2" xfId="26788"/>
    <cellStyle name="Примітка 2 3 3 4 2 2 2" xfId="52973"/>
    <cellStyle name="Примітка 2 3 3 4 2 3" xfId="39895"/>
    <cellStyle name="Примітка 2 3 3 4 3" xfId="20206"/>
    <cellStyle name="Примітка 2 3 3 4 3 2" xfId="46452"/>
    <cellStyle name="Примітка 2 3 3 4 4" xfId="33363"/>
    <cellStyle name="Примітка 2 3 3 5" xfId="13551"/>
    <cellStyle name="Примітка 2 3 3 5 2" xfId="26781"/>
    <cellStyle name="Примітка 2 3 3 5 2 2" xfId="52966"/>
    <cellStyle name="Примітка 2 3 3 5 3" xfId="39888"/>
    <cellStyle name="Примітка 2 3 3 6" xfId="20199"/>
    <cellStyle name="Примітка 2 3 3 6 2" xfId="46445"/>
    <cellStyle name="Примітка 2 3 3 7" xfId="33356"/>
    <cellStyle name="Примітка 2 3 4" xfId="6950"/>
    <cellStyle name="Примітка 2 3 4 2" xfId="6951"/>
    <cellStyle name="Примітка 2 3 4 2 2" xfId="6952"/>
    <cellStyle name="Примітка 2 3 4 2 2 2" xfId="13561"/>
    <cellStyle name="Примітка 2 3 4 2 2 2 2" xfId="26791"/>
    <cellStyle name="Примітка 2 3 4 2 2 2 2 2" xfId="52976"/>
    <cellStyle name="Примітка 2 3 4 2 2 2 3" xfId="39898"/>
    <cellStyle name="Примітка 2 3 4 2 2 3" xfId="20209"/>
    <cellStyle name="Примітка 2 3 4 2 2 3 2" xfId="46455"/>
    <cellStyle name="Примітка 2 3 4 2 2 4" xfId="33366"/>
    <cellStyle name="Примітка 2 3 4 2 3" xfId="13560"/>
    <cellStyle name="Примітка 2 3 4 2 3 2" xfId="26790"/>
    <cellStyle name="Примітка 2 3 4 2 3 2 2" xfId="52975"/>
    <cellStyle name="Примітка 2 3 4 2 3 3" xfId="39897"/>
    <cellStyle name="Примітка 2 3 4 2 4" xfId="20208"/>
    <cellStyle name="Примітка 2 3 4 2 4 2" xfId="46454"/>
    <cellStyle name="Примітка 2 3 4 2 5" xfId="33365"/>
    <cellStyle name="Примітка 2 3 4 3" xfId="6953"/>
    <cellStyle name="Примітка 2 3 4 3 2" xfId="13562"/>
    <cellStyle name="Примітка 2 3 4 3 2 2" xfId="26792"/>
    <cellStyle name="Примітка 2 3 4 3 2 2 2" xfId="52977"/>
    <cellStyle name="Примітка 2 3 4 3 2 3" xfId="39899"/>
    <cellStyle name="Примітка 2 3 4 3 3" xfId="20210"/>
    <cellStyle name="Примітка 2 3 4 3 3 2" xfId="46456"/>
    <cellStyle name="Примітка 2 3 4 3 4" xfId="33367"/>
    <cellStyle name="Примітка 2 3 4 4" xfId="13559"/>
    <cellStyle name="Примітка 2 3 4 4 2" xfId="26789"/>
    <cellStyle name="Примітка 2 3 4 4 2 2" xfId="52974"/>
    <cellStyle name="Примітка 2 3 4 4 3" xfId="39896"/>
    <cellStyle name="Примітка 2 3 4 5" xfId="20207"/>
    <cellStyle name="Примітка 2 3 4 5 2" xfId="46453"/>
    <cellStyle name="Примітка 2 3 4 6" xfId="33364"/>
    <cellStyle name="Примітка 2 3 5" xfId="6954"/>
    <cellStyle name="Примітка 2 3 5 2" xfId="6955"/>
    <cellStyle name="Примітка 2 3 5 2 2" xfId="13564"/>
    <cellStyle name="Примітка 2 3 5 2 2 2" xfId="26794"/>
    <cellStyle name="Примітка 2 3 5 2 2 2 2" xfId="52979"/>
    <cellStyle name="Примітка 2 3 5 2 2 3" xfId="39901"/>
    <cellStyle name="Примітка 2 3 5 2 3" xfId="20212"/>
    <cellStyle name="Примітка 2 3 5 2 3 2" xfId="46458"/>
    <cellStyle name="Примітка 2 3 5 2 4" xfId="33369"/>
    <cellStyle name="Примітка 2 3 5 3" xfId="13563"/>
    <cellStyle name="Примітка 2 3 5 3 2" xfId="26793"/>
    <cellStyle name="Примітка 2 3 5 3 2 2" xfId="52978"/>
    <cellStyle name="Примітка 2 3 5 3 3" xfId="39900"/>
    <cellStyle name="Примітка 2 3 5 4" xfId="20211"/>
    <cellStyle name="Примітка 2 3 5 4 2" xfId="46457"/>
    <cellStyle name="Примітка 2 3 5 5" xfId="33368"/>
    <cellStyle name="Примітка 2 3 6" xfId="6956"/>
    <cellStyle name="Примітка 2 3 6 2" xfId="13565"/>
    <cellStyle name="Примітка 2 3 6 2 2" xfId="26795"/>
    <cellStyle name="Примітка 2 3 6 2 2 2" xfId="52980"/>
    <cellStyle name="Примітка 2 3 6 2 3" xfId="39902"/>
    <cellStyle name="Примітка 2 3 6 3" xfId="20213"/>
    <cellStyle name="Примітка 2 3 6 3 2" xfId="46459"/>
    <cellStyle name="Примітка 2 3 6 4" xfId="33370"/>
    <cellStyle name="Примітка 2 3 7" xfId="13534"/>
    <cellStyle name="Примітка 2 3 7 2" xfId="26764"/>
    <cellStyle name="Примітка 2 3 7 2 2" xfId="52949"/>
    <cellStyle name="Примітка 2 3 7 3" xfId="39871"/>
    <cellStyle name="Примітка 2 3 8" xfId="20182"/>
    <cellStyle name="Примітка 2 3 8 2" xfId="46428"/>
    <cellStyle name="Примітка 2 3 9" xfId="33339"/>
    <cellStyle name="Примітка 2 4" xfId="6957"/>
    <cellStyle name="Примітка 2 4 2" xfId="6958"/>
    <cellStyle name="Примітка 2 4 2 2" xfId="6959"/>
    <cellStyle name="Примітка 2 4 2 2 2" xfId="6960"/>
    <cellStyle name="Примітка 2 4 2 2 2 2" xfId="6961"/>
    <cellStyle name="Примітка 2 4 2 2 2 2 2" xfId="13570"/>
    <cellStyle name="Примітка 2 4 2 2 2 2 2 2" xfId="26800"/>
    <cellStyle name="Примітка 2 4 2 2 2 2 2 2 2" xfId="52985"/>
    <cellStyle name="Примітка 2 4 2 2 2 2 2 3" xfId="39907"/>
    <cellStyle name="Примітка 2 4 2 2 2 2 3" xfId="20218"/>
    <cellStyle name="Примітка 2 4 2 2 2 2 3 2" xfId="46464"/>
    <cellStyle name="Примітка 2 4 2 2 2 2 4" xfId="33375"/>
    <cellStyle name="Примітка 2 4 2 2 2 3" xfId="13569"/>
    <cellStyle name="Примітка 2 4 2 2 2 3 2" xfId="26799"/>
    <cellStyle name="Примітка 2 4 2 2 2 3 2 2" xfId="52984"/>
    <cellStyle name="Примітка 2 4 2 2 2 3 3" xfId="39906"/>
    <cellStyle name="Примітка 2 4 2 2 2 4" xfId="20217"/>
    <cellStyle name="Примітка 2 4 2 2 2 4 2" xfId="46463"/>
    <cellStyle name="Примітка 2 4 2 2 2 5" xfId="33374"/>
    <cellStyle name="Примітка 2 4 2 2 3" xfId="6962"/>
    <cellStyle name="Примітка 2 4 2 2 3 2" xfId="13571"/>
    <cellStyle name="Примітка 2 4 2 2 3 2 2" xfId="26801"/>
    <cellStyle name="Примітка 2 4 2 2 3 2 2 2" xfId="52986"/>
    <cellStyle name="Примітка 2 4 2 2 3 2 3" xfId="39908"/>
    <cellStyle name="Примітка 2 4 2 2 3 3" xfId="20219"/>
    <cellStyle name="Примітка 2 4 2 2 3 3 2" xfId="46465"/>
    <cellStyle name="Примітка 2 4 2 2 3 4" xfId="33376"/>
    <cellStyle name="Примітка 2 4 2 2 4" xfId="13568"/>
    <cellStyle name="Примітка 2 4 2 2 4 2" xfId="26798"/>
    <cellStyle name="Примітка 2 4 2 2 4 2 2" xfId="52983"/>
    <cellStyle name="Примітка 2 4 2 2 4 3" xfId="39905"/>
    <cellStyle name="Примітка 2 4 2 2 5" xfId="20216"/>
    <cellStyle name="Примітка 2 4 2 2 5 2" xfId="46462"/>
    <cellStyle name="Примітка 2 4 2 2 6" xfId="33373"/>
    <cellStyle name="Примітка 2 4 2 3" xfId="6963"/>
    <cellStyle name="Примітка 2 4 2 3 2" xfId="6964"/>
    <cellStyle name="Примітка 2 4 2 3 2 2" xfId="13573"/>
    <cellStyle name="Примітка 2 4 2 3 2 2 2" xfId="26803"/>
    <cellStyle name="Примітка 2 4 2 3 2 2 2 2" xfId="52988"/>
    <cellStyle name="Примітка 2 4 2 3 2 2 3" xfId="39910"/>
    <cellStyle name="Примітка 2 4 2 3 2 3" xfId="20221"/>
    <cellStyle name="Примітка 2 4 2 3 2 3 2" xfId="46467"/>
    <cellStyle name="Примітка 2 4 2 3 2 4" xfId="33378"/>
    <cellStyle name="Примітка 2 4 2 3 3" xfId="13572"/>
    <cellStyle name="Примітка 2 4 2 3 3 2" xfId="26802"/>
    <cellStyle name="Примітка 2 4 2 3 3 2 2" xfId="52987"/>
    <cellStyle name="Примітка 2 4 2 3 3 3" xfId="39909"/>
    <cellStyle name="Примітка 2 4 2 3 4" xfId="20220"/>
    <cellStyle name="Примітка 2 4 2 3 4 2" xfId="46466"/>
    <cellStyle name="Примітка 2 4 2 3 5" xfId="33377"/>
    <cellStyle name="Примітка 2 4 2 4" xfId="6965"/>
    <cellStyle name="Примітка 2 4 2 4 2" xfId="13574"/>
    <cellStyle name="Примітка 2 4 2 4 2 2" xfId="26804"/>
    <cellStyle name="Примітка 2 4 2 4 2 2 2" xfId="52989"/>
    <cellStyle name="Примітка 2 4 2 4 2 3" xfId="39911"/>
    <cellStyle name="Примітка 2 4 2 4 3" xfId="20222"/>
    <cellStyle name="Примітка 2 4 2 4 3 2" xfId="46468"/>
    <cellStyle name="Примітка 2 4 2 4 4" xfId="33379"/>
    <cellStyle name="Примітка 2 4 2 5" xfId="13567"/>
    <cellStyle name="Примітка 2 4 2 5 2" xfId="26797"/>
    <cellStyle name="Примітка 2 4 2 5 2 2" xfId="52982"/>
    <cellStyle name="Примітка 2 4 2 5 3" xfId="39904"/>
    <cellStyle name="Примітка 2 4 2 6" xfId="20215"/>
    <cellStyle name="Примітка 2 4 2 6 2" xfId="46461"/>
    <cellStyle name="Примітка 2 4 2 7" xfId="33372"/>
    <cellStyle name="Примітка 2 4 3" xfId="6966"/>
    <cellStyle name="Примітка 2 4 3 2" xfId="6967"/>
    <cellStyle name="Примітка 2 4 3 2 2" xfId="6968"/>
    <cellStyle name="Примітка 2 4 3 2 2 2" xfId="13577"/>
    <cellStyle name="Примітка 2 4 3 2 2 2 2" xfId="26807"/>
    <cellStyle name="Примітка 2 4 3 2 2 2 2 2" xfId="52992"/>
    <cellStyle name="Примітка 2 4 3 2 2 2 3" xfId="39914"/>
    <cellStyle name="Примітка 2 4 3 2 2 3" xfId="20225"/>
    <cellStyle name="Примітка 2 4 3 2 2 3 2" xfId="46471"/>
    <cellStyle name="Примітка 2 4 3 2 2 4" xfId="33382"/>
    <cellStyle name="Примітка 2 4 3 2 3" xfId="13576"/>
    <cellStyle name="Примітка 2 4 3 2 3 2" xfId="26806"/>
    <cellStyle name="Примітка 2 4 3 2 3 2 2" xfId="52991"/>
    <cellStyle name="Примітка 2 4 3 2 3 3" xfId="39913"/>
    <cellStyle name="Примітка 2 4 3 2 4" xfId="20224"/>
    <cellStyle name="Примітка 2 4 3 2 4 2" xfId="46470"/>
    <cellStyle name="Примітка 2 4 3 2 5" xfId="33381"/>
    <cellStyle name="Примітка 2 4 3 3" xfId="6969"/>
    <cellStyle name="Примітка 2 4 3 3 2" xfId="13578"/>
    <cellStyle name="Примітка 2 4 3 3 2 2" xfId="26808"/>
    <cellStyle name="Примітка 2 4 3 3 2 2 2" xfId="52993"/>
    <cellStyle name="Примітка 2 4 3 3 2 3" xfId="39915"/>
    <cellStyle name="Примітка 2 4 3 3 3" xfId="20226"/>
    <cellStyle name="Примітка 2 4 3 3 3 2" xfId="46472"/>
    <cellStyle name="Примітка 2 4 3 3 4" xfId="33383"/>
    <cellStyle name="Примітка 2 4 3 4" xfId="13575"/>
    <cellStyle name="Примітка 2 4 3 4 2" xfId="26805"/>
    <cellStyle name="Примітка 2 4 3 4 2 2" xfId="52990"/>
    <cellStyle name="Примітка 2 4 3 4 3" xfId="39912"/>
    <cellStyle name="Примітка 2 4 3 5" xfId="20223"/>
    <cellStyle name="Примітка 2 4 3 5 2" xfId="46469"/>
    <cellStyle name="Примітка 2 4 3 6" xfId="33380"/>
    <cellStyle name="Примітка 2 4 4" xfId="6970"/>
    <cellStyle name="Примітка 2 4 4 2" xfId="6971"/>
    <cellStyle name="Примітка 2 4 4 2 2" xfId="13580"/>
    <cellStyle name="Примітка 2 4 4 2 2 2" xfId="26810"/>
    <cellStyle name="Примітка 2 4 4 2 2 2 2" xfId="52995"/>
    <cellStyle name="Примітка 2 4 4 2 2 3" xfId="39917"/>
    <cellStyle name="Примітка 2 4 4 2 3" xfId="20228"/>
    <cellStyle name="Примітка 2 4 4 2 3 2" xfId="46474"/>
    <cellStyle name="Примітка 2 4 4 2 4" xfId="33385"/>
    <cellStyle name="Примітка 2 4 4 3" xfId="13579"/>
    <cellStyle name="Примітка 2 4 4 3 2" xfId="26809"/>
    <cellStyle name="Примітка 2 4 4 3 2 2" xfId="52994"/>
    <cellStyle name="Примітка 2 4 4 3 3" xfId="39916"/>
    <cellStyle name="Примітка 2 4 4 4" xfId="20227"/>
    <cellStyle name="Примітка 2 4 4 4 2" xfId="46473"/>
    <cellStyle name="Примітка 2 4 4 5" xfId="33384"/>
    <cellStyle name="Примітка 2 4 5" xfId="6972"/>
    <cellStyle name="Примітка 2 4 5 2" xfId="13581"/>
    <cellStyle name="Примітка 2 4 5 2 2" xfId="26811"/>
    <cellStyle name="Примітка 2 4 5 2 2 2" xfId="52996"/>
    <cellStyle name="Примітка 2 4 5 2 3" xfId="39918"/>
    <cellStyle name="Примітка 2 4 5 3" xfId="20229"/>
    <cellStyle name="Примітка 2 4 5 3 2" xfId="46475"/>
    <cellStyle name="Примітка 2 4 5 4" xfId="33386"/>
    <cellStyle name="Примітка 2 4 6" xfId="13566"/>
    <cellStyle name="Примітка 2 4 6 2" xfId="26796"/>
    <cellStyle name="Примітка 2 4 6 2 2" xfId="52981"/>
    <cellStyle name="Примітка 2 4 6 3" xfId="39903"/>
    <cellStyle name="Примітка 2 4 7" xfId="20214"/>
    <cellStyle name="Примітка 2 4 7 2" xfId="46460"/>
    <cellStyle name="Примітка 2 4 8" xfId="33371"/>
    <cellStyle name="Примітка 2 5" xfId="6973"/>
    <cellStyle name="Примітка 2 5 2" xfId="6974"/>
    <cellStyle name="Примітка 2 5 2 2" xfId="6975"/>
    <cellStyle name="Примітка 2 5 2 2 2" xfId="6976"/>
    <cellStyle name="Примітка 2 5 2 2 2 2" xfId="13585"/>
    <cellStyle name="Примітка 2 5 2 2 2 2 2" xfId="26815"/>
    <cellStyle name="Примітка 2 5 2 2 2 2 2 2" xfId="53000"/>
    <cellStyle name="Примітка 2 5 2 2 2 2 3" xfId="39922"/>
    <cellStyle name="Примітка 2 5 2 2 2 3" xfId="20233"/>
    <cellStyle name="Примітка 2 5 2 2 2 3 2" xfId="46479"/>
    <cellStyle name="Примітка 2 5 2 2 2 4" xfId="33390"/>
    <cellStyle name="Примітка 2 5 2 2 3" xfId="13584"/>
    <cellStyle name="Примітка 2 5 2 2 3 2" xfId="26814"/>
    <cellStyle name="Примітка 2 5 2 2 3 2 2" xfId="52999"/>
    <cellStyle name="Примітка 2 5 2 2 3 3" xfId="39921"/>
    <cellStyle name="Примітка 2 5 2 2 4" xfId="20232"/>
    <cellStyle name="Примітка 2 5 2 2 4 2" xfId="46478"/>
    <cellStyle name="Примітка 2 5 2 2 5" xfId="33389"/>
    <cellStyle name="Примітка 2 5 2 3" xfId="6977"/>
    <cellStyle name="Примітка 2 5 2 3 2" xfId="13586"/>
    <cellStyle name="Примітка 2 5 2 3 2 2" xfId="26816"/>
    <cellStyle name="Примітка 2 5 2 3 2 2 2" xfId="53001"/>
    <cellStyle name="Примітка 2 5 2 3 2 3" xfId="39923"/>
    <cellStyle name="Примітка 2 5 2 3 3" xfId="20234"/>
    <cellStyle name="Примітка 2 5 2 3 3 2" xfId="46480"/>
    <cellStyle name="Примітка 2 5 2 3 4" xfId="33391"/>
    <cellStyle name="Примітка 2 5 2 4" xfId="13583"/>
    <cellStyle name="Примітка 2 5 2 4 2" xfId="26813"/>
    <cellStyle name="Примітка 2 5 2 4 2 2" xfId="52998"/>
    <cellStyle name="Примітка 2 5 2 4 3" xfId="39920"/>
    <cellStyle name="Примітка 2 5 2 5" xfId="20231"/>
    <cellStyle name="Примітка 2 5 2 5 2" xfId="46477"/>
    <cellStyle name="Примітка 2 5 2 6" xfId="33388"/>
    <cellStyle name="Примітка 2 5 3" xfId="6978"/>
    <cellStyle name="Примітка 2 5 3 2" xfId="6979"/>
    <cellStyle name="Примітка 2 5 3 2 2" xfId="13588"/>
    <cellStyle name="Примітка 2 5 3 2 2 2" xfId="26818"/>
    <cellStyle name="Примітка 2 5 3 2 2 2 2" xfId="53003"/>
    <cellStyle name="Примітка 2 5 3 2 2 3" xfId="39925"/>
    <cellStyle name="Примітка 2 5 3 2 3" xfId="20236"/>
    <cellStyle name="Примітка 2 5 3 2 3 2" xfId="46482"/>
    <cellStyle name="Примітка 2 5 3 2 4" xfId="33393"/>
    <cellStyle name="Примітка 2 5 3 3" xfId="13587"/>
    <cellStyle name="Примітка 2 5 3 3 2" xfId="26817"/>
    <cellStyle name="Примітка 2 5 3 3 2 2" xfId="53002"/>
    <cellStyle name="Примітка 2 5 3 3 3" xfId="39924"/>
    <cellStyle name="Примітка 2 5 3 4" xfId="20235"/>
    <cellStyle name="Примітка 2 5 3 4 2" xfId="46481"/>
    <cellStyle name="Примітка 2 5 3 5" xfId="33392"/>
    <cellStyle name="Примітка 2 5 4" xfId="6980"/>
    <cellStyle name="Примітка 2 5 4 2" xfId="13589"/>
    <cellStyle name="Примітка 2 5 4 2 2" xfId="26819"/>
    <cellStyle name="Примітка 2 5 4 2 2 2" xfId="53004"/>
    <cellStyle name="Примітка 2 5 4 2 3" xfId="39926"/>
    <cellStyle name="Примітка 2 5 4 3" xfId="20237"/>
    <cellStyle name="Примітка 2 5 4 3 2" xfId="46483"/>
    <cellStyle name="Примітка 2 5 4 4" xfId="33394"/>
    <cellStyle name="Примітка 2 5 5" xfId="13582"/>
    <cellStyle name="Примітка 2 5 5 2" xfId="26812"/>
    <cellStyle name="Примітка 2 5 5 2 2" xfId="52997"/>
    <cellStyle name="Примітка 2 5 5 3" xfId="39919"/>
    <cellStyle name="Примітка 2 5 6" xfId="20230"/>
    <cellStyle name="Примітка 2 5 6 2" xfId="46476"/>
    <cellStyle name="Примітка 2 5 7" xfId="33387"/>
    <cellStyle name="Примітка 2 6" xfId="6981"/>
    <cellStyle name="Примітка 2 6 2" xfId="6982"/>
    <cellStyle name="Примітка 2 6 2 2" xfId="6983"/>
    <cellStyle name="Примітка 2 6 2 2 2" xfId="13592"/>
    <cellStyle name="Примітка 2 6 2 2 2 2" xfId="26822"/>
    <cellStyle name="Примітка 2 6 2 2 2 2 2" xfId="53007"/>
    <cellStyle name="Примітка 2 6 2 2 2 3" xfId="39929"/>
    <cellStyle name="Примітка 2 6 2 2 3" xfId="20240"/>
    <cellStyle name="Примітка 2 6 2 2 3 2" xfId="46486"/>
    <cellStyle name="Примітка 2 6 2 2 4" xfId="33397"/>
    <cellStyle name="Примітка 2 6 2 3" xfId="13591"/>
    <cellStyle name="Примітка 2 6 2 3 2" xfId="26821"/>
    <cellStyle name="Примітка 2 6 2 3 2 2" xfId="53006"/>
    <cellStyle name="Примітка 2 6 2 3 3" xfId="39928"/>
    <cellStyle name="Примітка 2 6 2 4" xfId="20239"/>
    <cellStyle name="Примітка 2 6 2 4 2" xfId="46485"/>
    <cellStyle name="Примітка 2 6 2 5" xfId="33396"/>
    <cellStyle name="Примітка 2 6 3" xfId="6984"/>
    <cellStyle name="Примітка 2 6 3 2" xfId="13593"/>
    <cellStyle name="Примітка 2 6 3 2 2" xfId="26823"/>
    <cellStyle name="Примітка 2 6 3 2 2 2" xfId="53008"/>
    <cellStyle name="Примітка 2 6 3 2 3" xfId="39930"/>
    <cellStyle name="Примітка 2 6 3 3" xfId="20241"/>
    <cellStyle name="Примітка 2 6 3 3 2" xfId="46487"/>
    <cellStyle name="Примітка 2 6 3 4" xfId="33398"/>
    <cellStyle name="Примітка 2 6 4" xfId="13590"/>
    <cellStyle name="Примітка 2 6 4 2" xfId="26820"/>
    <cellStyle name="Примітка 2 6 4 2 2" xfId="53005"/>
    <cellStyle name="Примітка 2 6 4 3" xfId="39927"/>
    <cellStyle name="Примітка 2 6 5" xfId="20238"/>
    <cellStyle name="Примітка 2 6 5 2" xfId="46484"/>
    <cellStyle name="Примітка 2 6 6" xfId="33395"/>
    <cellStyle name="Примітка 2 7" xfId="6985"/>
    <cellStyle name="Примітка 2 7 2" xfId="6986"/>
    <cellStyle name="Примітка 2 7 2 2" xfId="13595"/>
    <cellStyle name="Примітка 2 7 2 2 2" xfId="26825"/>
    <cellStyle name="Примітка 2 7 2 2 2 2" xfId="53010"/>
    <cellStyle name="Примітка 2 7 2 2 3" xfId="39932"/>
    <cellStyle name="Примітка 2 7 2 3" xfId="20243"/>
    <cellStyle name="Примітка 2 7 2 3 2" xfId="46489"/>
    <cellStyle name="Примітка 2 7 2 4" xfId="33400"/>
    <cellStyle name="Примітка 2 7 3" xfId="13594"/>
    <cellStyle name="Примітка 2 7 3 2" xfId="26824"/>
    <cellStyle name="Примітка 2 7 3 2 2" xfId="53009"/>
    <cellStyle name="Примітка 2 7 3 3" xfId="39931"/>
    <cellStyle name="Примітка 2 7 4" xfId="20242"/>
    <cellStyle name="Примітка 2 7 4 2" xfId="46488"/>
    <cellStyle name="Примітка 2 7 5" xfId="33399"/>
    <cellStyle name="Примітка 2 8" xfId="6987"/>
    <cellStyle name="Примітка 2 8 2" xfId="13596"/>
    <cellStyle name="Примітка 2 8 2 2" xfId="26826"/>
    <cellStyle name="Примітка 2 8 2 2 2" xfId="53011"/>
    <cellStyle name="Примітка 2 8 2 3" xfId="39933"/>
    <cellStyle name="Примітка 2 8 3" xfId="20244"/>
    <cellStyle name="Примітка 2 8 3 2" xfId="46490"/>
    <cellStyle name="Примітка 2 8 4" xfId="33401"/>
    <cellStyle name="Примітка 2 9" xfId="7090"/>
    <cellStyle name="Примітка 2 9 2" xfId="13688"/>
    <cellStyle name="Примітка 2 9 2 2" xfId="26917"/>
    <cellStyle name="Примітка 2 9 2 2 2" xfId="53073"/>
    <cellStyle name="Примітка 2 9 2 3" xfId="39995"/>
    <cellStyle name="Примітка 2 9 3" xfId="20336"/>
    <cellStyle name="Примітка 2 9 3 2" xfId="46552"/>
    <cellStyle name="Примітка 2 9 4" xfId="33462"/>
    <cellStyle name="Процентный 2" xfId="6988"/>
    <cellStyle name="Процентный 2 2" xfId="6989"/>
    <cellStyle name="Процентный 3" xfId="6990"/>
    <cellStyle name="Процентный 3 2" xfId="7091"/>
    <cellStyle name="Процентный 3 2 2" xfId="13689"/>
    <cellStyle name="Процентный 3 2 2 2" xfId="26918"/>
    <cellStyle name="Процентный 3 2 3" xfId="20337"/>
    <cellStyle name="Процентный 3 3" xfId="13597"/>
    <cellStyle name="Процентный 3 3 2" xfId="26827"/>
    <cellStyle name="Процентный 3 4" xfId="20245"/>
    <cellStyle name="Результат 2" xfId="6991"/>
    <cellStyle name="Связанная ячейка 2" xfId="6992"/>
    <cellStyle name="Середній 2" xfId="6993"/>
    <cellStyle name="Стиль 1" xfId="6994"/>
    <cellStyle name="Текст попередження 2" xfId="6995"/>
    <cellStyle name="Текст пояснення 2" xfId="6996"/>
    <cellStyle name="Текст предупреждения 2" xfId="6997"/>
    <cellStyle name="Хороший 2" xfId="6998"/>
    <cellStyle name="_Sheet1" xfId="330"/>
    <cellStyle name="千位[0]_sheet1" xfId="331"/>
    <cellStyle name="千位_sheet1" xfId="332"/>
    <cellStyle name="常规_Sheet2" xfId="333"/>
    <cellStyle name="桁区切り [0.00]_DATA" xfId="334"/>
    <cellStyle name="桁区切り_DATA" xfId="335"/>
    <cellStyle name="標準_072A" xfId="336"/>
    <cellStyle name="通貨 [0.00]_DATA" xfId="337"/>
    <cellStyle name="通貨_DATA" xfId="338"/>
  </cellStyles>
  <dxfs count="1212">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ro\InfoShare\VORDRUCK\&#196;NDERUNG\MOTOR\&#196;0612_C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eko Vorlage (C1)"/>
      <sheetName val="ANLAGE 1C 1"/>
      <sheetName val="aeko_Vorlage_(C1)"/>
      <sheetName val="ANLAGE_1C_1"/>
    </sheetNames>
    <sheetDataSet>
      <sheetData sheetId="0" refreshError="1"/>
      <sheetData sheetId="1" refreshError="1">
        <row r="5">
          <cell r="A5" t="str">
            <v>F1</v>
          </cell>
          <cell r="B5" t="str">
            <v>CRIMP 15</v>
          </cell>
          <cell r="C5" t="str">
            <v>CRIMP F15</v>
          </cell>
          <cell r="D5" t="str">
            <v>*</v>
          </cell>
          <cell r="E5" t="str">
            <v>-</v>
          </cell>
          <cell r="F5" t="str">
            <v>N 037 029 9</v>
          </cell>
          <cell r="G5" t="str">
            <v>-/-</v>
          </cell>
          <cell r="H5">
            <v>120</v>
          </cell>
        </row>
        <row r="6">
          <cell r="A6" t="str">
            <v>F2</v>
          </cell>
          <cell r="B6" t="str">
            <v>CRIMP 30</v>
          </cell>
          <cell r="C6" t="str">
            <v>CRIMP F30</v>
          </cell>
          <cell r="D6" t="str">
            <v>*</v>
          </cell>
          <cell r="E6" t="str">
            <v>-</v>
          </cell>
          <cell r="F6" t="str">
            <v>N 018 253 3</v>
          </cell>
          <cell r="G6" t="str">
            <v>-/-</v>
          </cell>
          <cell r="H6">
            <v>120</v>
          </cell>
        </row>
        <row r="7">
          <cell r="A7" t="str">
            <v>F3</v>
          </cell>
          <cell r="B7" t="str">
            <v>CRIMP 31</v>
          </cell>
          <cell r="C7" t="str">
            <v>CRIMP F31</v>
          </cell>
          <cell r="D7" t="str">
            <v>*</v>
          </cell>
          <cell r="E7" t="str">
            <v>-</v>
          </cell>
          <cell r="F7" t="str">
            <v>N 018 258 8</v>
          </cell>
          <cell r="G7" t="str">
            <v>-/-</v>
          </cell>
          <cell r="H7">
            <v>120</v>
          </cell>
        </row>
        <row r="8">
          <cell r="A8" t="str">
            <v>F4</v>
          </cell>
          <cell r="B8" t="str">
            <v>CRIMP 54</v>
          </cell>
          <cell r="C8" t="str">
            <v>CRIMP F54</v>
          </cell>
          <cell r="D8" t="str">
            <v>*</v>
          </cell>
          <cell r="E8" t="str">
            <v>-</v>
          </cell>
          <cell r="F8" t="str">
            <v>N 037 023 9</v>
          </cell>
          <cell r="G8" t="str">
            <v>-/-</v>
          </cell>
          <cell r="H8">
            <v>120</v>
          </cell>
        </row>
        <row r="9">
          <cell r="A9" t="str">
            <v>F5</v>
          </cell>
          <cell r="B9" t="str">
            <v>CRIMP 15A</v>
          </cell>
          <cell r="C9" t="str">
            <v>CRIMP F15A</v>
          </cell>
          <cell r="D9" t="str">
            <v>*</v>
          </cell>
          <cell r="E9" t="str">
            <v>-</v>
          </cell>
          <cell r="F9" t="str">
            <v>N 037 029 5</v>
          </cell>
          <cell r="G9" t="str">
            <v>-/-</v>
          </cell>
          <cell r="H9">
            <v>120</v>
          </cell>
        </row>
        <row r="10">
          <cell r="A10" t="str">
            <v>F6</v>
          </cell>
          <cell r="B10" t="str">
            <v>CRIMP 30AD</v>
          </cell>
          <cell r="C10" t="str">
            <v>CRIMP F30AD</v>
          </cell>
          <cell r="D10" t="str">
            <v>*</v>
          </cell>
          <cell r="E10" t="str">
            <v>-</v>
          </cell>
          <cell r="F10" t="str">
            <v>N 037 023 0</v>
          </cell>
          <cell r="G10" t="str">
            <v>-/-</v>
          </cell>
          <cell r="H10">
            <v>120</v>
          </cell>
        </row>
        <row r="11">
          <cell r="A11" t="str">
            <v>F7</v>
          </cell>
          <cell r="B11" t="str">
            <v>CRIMP 30AL</v>
          </cell>
          <cell r="C11" t="str">
            <v>CRIMP F30AL</v>
          </cell>
          <cell r="D11" t="str">
            <v>*</v>
          </cell>
          <cell r="E11" t="str">
            <v>-</v>
          </cell>
          <cell r="F11" t="str">
            <v>N 037 023 1</v>
          </cell>
          <cell r="G11" t="str">
            <v>-/-</v>
          </cell>
          <cell r="H11">
            <v>120</v>
          </cell>
        </row>
        <row r="12">
          <cell r="A12" t="str">
            <v>F8</v>
          </cell>
          <cell r="B12" t="str">
            <v>CRIMP 58B</v>
          </cell>
          <cell r="C12" t="str">
            <v>CRIMP F58B</v>
          </cell>
          <cell r="D12" t="str">
            <v>*</v>
          </cell>
          <cell r="E12" t="str">
            <v>-</v>
          </cell>
          <cell r="F12" t="str">
            <v>N 037 027 5</v>
          </cell>
          <cell r="G12" t="str">
            <v>-/-</v>
          </cell>
          <cell r="H12">
            <v>120</v>
          </cell>
        </row>
        <row r="13">
          <cell r="A13" t="str">
            <v>F9</v>
          </cell>
          <cell r="B13" t="str">
            <v>CRIMP 86S</v>
          </cell>
          <cell r="C13" t="str">
            <v>CRIMP F86S</v>
          </cell>
          <cell r="D13" t="str">
            <v>*</v>
          </cell>
          <cell r="E13" t="str">
            <v>-</v>
          </cell>
          <cell r="F13" t="str">
            <v>N 037 021 3</v>
          </cell>
          <cell r="G13" t="str">
            <v>-/-</v>
          </cell>
          <cell r="H13">
            <v>120</v>
          </cell>
        </row>
        <row r="14">
          <cell r="A14" t="str">
            <v>F10</v>
          </cell>
          <cell r="B14" t="str">
            <v>CRIMP 87M</v>
          </cell>
          <cell r="C14" t="str">
            <v>CRIMP F87M</v>
          </cell>
          <cell r="D14" t="str">
            <v>*</v>
          </cell>
          <cell r="E14" t="str">
            <v>-</v>
          </cell>
          <cell r="F14" t="str">
            <v>N 037 021 9</v>
          </cell>
          <cell r="G14" t="str">
            <v>-/-</v>
          </cell>
          <cell r="H14">
            <v>120</v>
          </cell>
        </row>
        <row r="15">
          <cell r="A15" t="str">
            <v>F11</v>
          </cell>
          <cell r="B15" t="str">
            <v>CRIMP 87TG</v>
          </cell>
          <cell r="C15" t="str">
            <v>CRIMP F87TG</v>
          </cell>
          <cell r="D15" t="str">
            <v>*</v>
          </cell>
          <cell r="E15" t="str">
            <v>-</v>
          </cell>
          <cell r="F15" t="str">
            <v>N 037 025 1</v>
          </cell>
          <cell r="G15" t="str">
            <v>-/-</v>
          </cell>
          <cell r="H15">
            <v>120</v>
          </cell>
        </row>
        <row r="16">
          <cell r="A16" t="str">
            <v>F12</v>
          </cell>
          <cell r="B16" t="str">
            <v>CRIMP BL</v>
          </cell>
          <cell r="C16" t="str">
            <v>CRIMP FBL</v>
          </cell>
          <cell r="D16" t="str">
            <v>*</v>
          </cell>
          <cell r="E16" t="str">
            <v>-</v>
          </cell>
          <cell r="F16" t="str">
            <v>N 037 029 0</v>
          </cell>
          <cell r="G16" t="str">
            <v>-/-</v>
          </cell>
          <cell r="H16">
            <v>120</v>
          </cell>
        </row>
        <row r="17">
          <cell r="A17" t="str">
            <v>F13</v>
          </cell>
          <cell r="B17" t="str">
            <v>CRIMP BR</v>
          </cell>
          <cell r="C17" t="str">
            <v>CRIMP FBR</v>
          </cell>
          <cell r="D17" t="str">
            <v>*</v>
          </cell>
          <cell r="E17" t="str">
            <v>-</v>
          </cell>
          <cell r="F17" t="str">
            <v>N 037 029 6</v>
          </cell>
          <cell r="G17" t="str">
            <v>-/-</v>
          </cell>
          <cell r="H17">
            <v>120</v>
          </cell>
        </row>
        <row r="18">
          <cell r="A18" t="str">
            <v>F14</v>
          </cell>
          <cell r="B18" t="str">
            <v>CRIMP K</v>
          </cell>
          <cell r="C18" t="str">
            <v>CRIMP FK</v>
          </cell>
          <cell r="D18" t="str">
            <v>*</v>
          </cell>
          <cell r="E18" t="str">
            <v>-</v>
          </cell>
          <cell r="F18" t="str">
            <v>N 037 027 0</v>
          </cell>
          <cell r="G18" t="str">
            <v>-/-</v>
          </cell>
          <cell r="H18">
            <v>620</v>
          </cell>
        </row>
        <row r="19">
          <cell r="A19" t="str">
            <v>F15</v>
          </cell>
          <cell r="B19" t="str">
            <v>CRIMP K</v>
          </cell>
          <cell r="C19" t="str">
            <v>CRIMP FK</v>
          </cell>
          <cell r="D19" t="str">
            <v>*</v>
          </cell>
          <cell r="E19" t="str">
            <v>-</v>
          </cell>
          <cell r="F19" t="str">
            <v>N 037 027 0</v>
          </cell>
          <cell r="G19" t="str">
            <v>-/-</v>
          </cell>
          <cell r="H19">
            <v>620</v>
          </cell>
        </row>
        <row r="20">
          <cell r="A20" t="str">
            <v>F16</v>
          </cell>
          <cell r="B20" t="str">
            <v>CRIMP TKF</v>
          </cell>
          <cell r="C20" t="str">
            <v>CRIMP FTKF</v>
          </cell>
          <cell r="D20" t="str">
            <v>*</v>
          </cell>
          <cell r="E20" t="str">
            <v>-</v>
          </cell>
          <cell r="F20" t="str">
            <v>N 037 028 1</v>
          </cell>
          <cell r="G20" t="str">
            <v>-/-</v>
          </cell>
          <cell r="H20">
            <v>120</v>
          </cell>
        </row>
        <row r="21">
          <cell r="A21" t="str">
            <v>F17</v>
          </cell>
          <cell r="B21" t="str">
            <v>CRIMP VAUS</v>
          </cell>
          <cell r="C21" t="str">
            <v>CRIMP FVAUS</v>
          </cell>
          <cell r="D21" t="str">
            <v>*</v>
          </cell>
          <cell r="E21" t="str">
            <v>-</v>
          </cell>
          <cell r="F21" t="str">
            <v>N 037 025 0</v>
          </cell>
          <cell r="G21" t="str">
            <v>-/-</v>
          </cell>
          <cell r="H21">
            <v>120</v>
          </cell>
        </row>
      </sheetData>
      <sheetData sheetId="2" refreshError="1"/>
      <sheetData sheetId="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GM3847"/>
  <sheetViews>
    <sheetView tabSelected="1" zoomScale="85" zoomScaleNormal="85" workbookViewId="0">
      <pane ySplit="3" topLeftCell="A797" activePane="bottomLeft" state="frozen"/>
      <selection pane="bottomLeft" activeCell="H800" sqref="H800"/>
    </sheetView>
  </sheetViews>
  <sheetFormatPr baseColWidth="10" defaultColWidth="8.88671875" defaultRowHeight="10.199999999999999"/>
  <cols>
    <col min="1" max="1" width="15.33203125" style="97" customWidth="1"/>
    <col min="2" max="2" width="18.6640625" style="97" bestFit="1" customWidth="1"/>
    <col min="3" max="3" width="11.88671875" style="97" customWidth="1"/>
    <col min="4" max="4" width="5.33203125" style="97" customWidth="1"/>
    <col min="5" max="5" width="51.33203125" style="97" customWidth="1"/>
    <col min="6" max="6" width="12.6640625" style="87" customWidth="1"/>
    <col min="7" max="7" width="3.33203125" style="97" customWidth="1"/>
    <col min="8" max="8" width="10.33203125" style="97" bestFit="1" customWidth="1"/>
    <col min="9" max="9" width="6.5546875" style="97" customWidth="1"/>
    <col min="10" max="10" width="2.5546875" style="87" customWidth="1"/>
    <col min="11" max="11" width="2.33203125" style="87" customWidth="1"/>
    <col min="12" max="12" width="10.6640625" style="87" customWidth="1"/>
    <col min="13" max="13" width="24.5546875" style="87" customWidth="1"/>
    <col min="14" max="15" width="5.6640625" style="107" customWidth="1"/>
    <col min="16" max="16" width="37.33203125" style="87" customWidth="1"/>
    <col min="17" max="17" width="16.44140625" style="87" customWidth="1"/>
    <col min="18" max="18" width="13.6640625" style="97" customWidth="1"/>
    <col min="19" max="19" width="16.33203125" style="87" customWidth="1"/>
    <col min="20" max="20" width="15.6640625" style="97" customWidth="1"/>
    <col min="21" max="21" width="4.44140625" style="56" customWidth="1"/>
    <col min="22" max="23" width="2.5546875" style="56" customWidth="1"/>
    <col min="24" max="27" width="4.44140625" style="56" customWidth="1"/>
    <col min="28" max="28" width="10.88671875" style="97" customWidth="1"/>
    <col min="29" max="29" width="16.6640625" style="6" customWidth="1"/>
    <col min="30" max="33" width="16.44140625" style="6" customWidth="1"/>
    <col min="34" max="34" width="31.6640625" style="6" customWidth="1"/>
    <col min="35" max="37" width="16.44140625" style="6" customWidth="1"/>
    <col min="38" max="38" width="16.6640625" style="6" customWidth="1"/>
    <col min="39" max="39" width="30.109375" style="6" customWidth="1"/>
    <col min="40" max="40" width="16.6640625" style="6" customWidth="1"/>
    <col min="41" max="41" width="17" style="6" customWidth="1"/>
    <col min="42" max="43" width="29.5546875" style="6" customWidth="1"/>
    <col min="44" max="44" width="3.5546875" style="6" customWidth="1"/>
    <col min="45" max="51" width="8.88671875" style="98"/>
    <col min="52" max="16384" width="8.88671875" style="93"/>
  </cols>
  <sheetData>
    <row r="1" spans="1:45" s="42" customFormat="1" ht="106.8" thickBot="1">
      <c r="A1" s="29" t="s">
        <v>19</v>
      </c>
      <c r="B1" s="30" t="s">
        <v>8</v>
      </c>
      <c r="C1" s="29" t="s">
        <v>7</v>
      </c>
      <c r="D1" s="31" t="s">
        <v>6</v>
      </c>
      <c r="E1" s="32" t="s">
        <v>5</v>
      </c>
      <c r="F1" s="33" t="s">
        <v>9</v>
      </c>
      <c r="G1" s="34" t="s">
        <v>10</v>
      </c>
      <c r="H1" s="35" t="s">
        <v>11</v>
      </c>
      <c r="I1" s="34" t="s">
        <v>10</v>
      </c>
      <c r="J1" s="36" t="s">
        <v>4</v>
      </c>
      <c r="K1" s="36" t="s">
        <v>12</v>
      </c>
      <c r="L1" s="37" t="s">
        <v>13</v>
      </c>
      <c r="M1" s="38" t="s">
        <v>3</v>
      </c>
      <c r="N1" s="39" t="s">
        <v>14</v>
      </c>
      <c r="O1" s="39" t="s">
        <v>15</v>
      </c>
      <c r="P1" s="40"/>
      <c r="Q1" s="40" t="s">
        <v>16</v>
      </c>
      <c r="R1" s="40" t="s">
        <v>17</v>
      </c>
      <c r="S1" s="41" t="s">
        <v>643</v>
      </c>
      <c r="T1" s="40" t="s">
        <v>18</v>
      </c>
      <c r="U1" s="24" t="s">
        <v>39</v>
      </c>
      <c r="V1" s="24" t="s">
        <v>40</v>
      </c>
      <c r="W1" s="25" t="s">
        <v>41</v>
      </c>
      <c r="X1" s="26" t="s">
        <v>42</v>
      </c>
      <c r="Y1" s="27" t="s">
        <v>525</v>
      </c>
      <c r="Z1" s="27" t="s">
        <v>526</v>
      </c>
      <c r="AA1" s="27" t="s">
        <v>527</v>
      </c>
      <c r="AB1" s="35" t="s">
        <v>0</v>
      </c>
      <c r="AC1" s="28" t="s">
        <v>26</v>
      </c>
      <c r="AD1" s="28" t="s">
        <v>27</v>
      </c>
      <c r="AE1" s="28" t="s">
        <v>28</v>
      </c>
      <c r="AF1" s="28" t="s">
        <v>29</v>
      </c>
      <c r="AG1" s="28" t="s">
        <v>30</v>
      </c>
      <c r="AH1" s="28" t="s">
        <v>31</v>
      </c>
      <c r="AI1" s="28" t="s">
        <v>32</v>
      </c>
      <c r="AJ1" s="28" t="s">
        <v>33</v>
      </c>
      <c r="AK1" s="28" t="s">
        <v>34</v>
      </c>
      <c r="AL1" s="28" t="s">
        <v>35</v>
      </c>
      <c r="AM1" s="28" t="s">
        <v>36</v>
      </c>
      <c r="AN1" s="28" t="s">
        <v>37</v>
      </c>
      <c r="AO1" s="28" t="s">
        <v>38</v>
      </c>
      <c r="AP1" s="28" t="s">
        <v>1457</v>
      </c>
      <c r="AQ1" s="28" t="s">
        <v>1745</v>
      </c>
      <c r="AR1" s="28" t="s">
        <v>313</v>
      </c>
    </row>
    <row r="2" spans="1:45" s="42" customFormat="1" ht="41.4" thickBot="1">
      <c r="A2" s="43"/>
      <c r="B2" s="44"/>
      <c r="C2" s="43"/>
      <c r="D2" s="45"/>
      <c r="E2" s="46"/>
      <c r="F2" s="47"/>
      <c r="G2" s="48"/>
      <c r="H2" s="49"/>
      <c r="I2" s="48"/>
      <c r="J2" s="50"/>
      <c r="K2" s="50"/>
      <c r="L2" s="51"/>
      <c r="M2" s="52"/>
      <c r="N2" s="53"/>
      <c r="O2" s="53"/>
      <c r="P2" s="54" t="s">
        <v>552</v>
      </c>
      <c r="Q2" s="54"/>
      <c r="R2" s="54"/>
      <c r="S2" s="55" t="s">
        <v>571</v>
      </c>
      <c r="T2" s="54"/>
      <c r="U2" s="56"/>
      <c r="V2" s="56"/>
      <c r="W2" s="56"/>
      <c r="X2" s="56"/>
      <c r="Y2" s="56"/>
      <c r="Z2" s="56"/>
      <c r="AA2" s="56"/>
      <c r="AB2" s="49"/>
      <c r="AC2" s="10"/>
      <c r="AD2" s="10"/>
      <c r="AE2" s="10"/>
      <c r="AF2" s="10"/>
      <c r="AG2" s="10"/>
      <c r="AH2" s="10"/>
      <c r="AI2" s="10"/>
      <c r="AJ2" s="10"/>
      <c r="AK2" s="10"/>
      <c r="AL2" s="10"/>
      <c r="AM2" s="10"/>
      <c r="AN2" s="10"/>
      <c r="AO2" s="10"/>
      <c r="AP2" s="10"/>
      <c r="AQ2" s="10"/>
      <c r="AR2" s="10"/>
    </row>
    <row r="3" spans="1:45" s="67" customFormat="1" ht="13.2">
      <c r="A3" s="57"/>
      <c r="B3" s="57"/>
      <c r="C3" s="58"/>
      <c r="D3" s="58"/>
      <c r="E3" s="59"/>
      <c r="F3" s="60"/>
      <c r="G3" s="60"/>
      <c r="H3" s="17"/>
      <c r="I3" s="60"/>
      <c r="J3" s="59"/>
      <c r="K3" s="58"/>
      <c r="L3" s="61"/>
      <c r="M3" s="62"/>
      <c r="N3" s="99"/>
      <c r="O3" s="100"/>
      <c r="P3" s="63"/>
      <c r="Q3" s="63"/>
      <c r="R3" s="63"/>
      <c r="S3" s="64">
        <v>2048</v>
      </c>
      <c r="T3" s="65"/>
      <c r="U3" s="66"/>
      <c r="V3" s="66"/>
      <c r="W3" s="66"/>
      <c r="X3" s="66"/>
      <c r="Y3" s="66"/>
      <c r="Z3" s="66"/>
      <c r="AA3" s="66"/>
      <c r="AB3" s="94"/>
      <c r="AC3" s="12"/>
      <c r="AD3" s="12"/>
      <c r="AE3" s="12"/>
      <c r="AF3" s="12"/>
      <c r="AG3" s="12"/>
      <c r="AH3" s="12"/>
      <c r="AI3" s="12"/>
      <c r="AJ3" s="12"/>
      <c r="AK3" s="12"/>
      <c r="AL3" s="12"/>
      <c r="AM3" s="12"/>
      <c r="AN3" s="12"/>
      <c r="AO3" s="12"/>
      <c r="AP3" s="12"/>
      <c r="AQ3" s="12"/>
      <c r="AR3" s="12"/>
    </row>
    <row r="4" spans="1:45" s="20" customFormat="1" ht="10.199999999999999" customHeight="1">
      <c r="A4" s="22" t="s">
        <v>44</v>
      </c>
      <c r="B4" s="15" t="s">
        <v>46</v>
      </c>
      <c r="C4" s="18" t="s">
        <v>1</v>
      </c>
      <c r="D4" s="5" t="s">
        <v>20</v>
      </c>
      <c r="E4" s="68" t="str">
        <f>CONCATENATE(IF(AC4&gt;0,$AC$1," ")," ",IF(AD4&gt;0,$AD$1," ")," ",IF(AE4&gt;0,$AE$1," ")," ",IF(AF4&gt;0,$AF$1," ")," ",IF(AG4&gt;0,$AG$1," ")," ",IF(AH4&gt;0,$AH$1," ")," ",IF(AI4&gt;0,$AI$1," ")," ",IF(AJ4&gt;0,$AJ$1," ")," ",IF(AK4&gt;0,$AK$1," ")," ",IF(AL4&gt;0,$AL$1," ")," ",IF(AM4&gt;0,$AM$1," ")," ",IF(AN4&gt;0,$AN$1," ")," ",IF(AO4&gt;0,$AO$1," ")," ",IF(AR4&gt;0,$AR$1," ")," ",IF(AP4&gt;0,$AP$1," ")," ",IF(AQ4&gt;0,$AQ$1," "))</f>
        <v xml:space="preserve">                               </v>
      </c>
      <c r="F4" s="69" t="str">
        <f t="shared" ref="F4:F122" si="0">LEFT(Q4,11)</f>
        <v>2GA_970_064</v>
      </c>
      <c r="G4" s="70">
        <f t="shared" ref="G4:G122" si="1">IF(LEN(Q4)=11,0,MID(Q4,13,2))</f>
        <v>0</v>
      </c>
      <c r="H4" s="71" t="str">
        <f t="shared" ref="H4:H120" si="2">CONCATENATE(IF(MID(Q4,5,3)="970","1SE1"),LEFT(F4,3),RIGHT(F4,3))</f>
        <v>1SE12GA064</v>
      </c>
      <c r="I4" s="69" t="str">
        <f t="shared" ref="I4:I122" si="3">IF(G4=0,"00",IF(LEN(G4)=1,CONCATENATE(G4,0),G4))</f>
        <v>00</v>
      </c>
      <c r="J4" s="5" t="s">
        <v>25</v>
      </c>
      <c r="K4" s="18"/>
      <c r="L4" s="18"/>
      <c r="M4" s="14" t="s">
        <v>735</v>
      </c>
      <c r="N4" s="101">
        <v>1649</v>
      </c>
      <c r="O4" s="102">
        <v>1927</v>
      </c>
      <c r="P4" s="4" t="s">
        <v>736</v>
      </c>
      <c r="Q4" s="16" t="s">
        <v>108</v>
      </c>
      <c r="R4" s="23" t="str">
        <f>IF(J4&lt;&gt;"",CONCATENATE(H4,I4,J4),CONCATENATE(H4,I4,K4))</f>
        <v>1SE12GA06400A</v>
      </c>
      <c r="S4" s="19" t="str">
        <f>IF(N4="-","KEIN LIEFERUMFANG",IF(AND(N4&lt;=S$3,O4=""),"AKTUELL",IF(O4=N4-1,"KEIN SERIENEINSATZ",IF(N4&gt;S$3,"NOCH NICHT AKTUELL",IF(AND(N4&lt;S$3,O4&lt;S$3),"NICHT AKTUELL",IF(N4&lt;=S$3,"AKTUELL"))))))</f>
        <v>NICHT AKTUELL</v>
      </c>
      <c r="T4" s="18" t="str">
        <f>IF(H4=H3,IF(I4=I3,"IndizeNeu (Spalte J  K)",IF(K4&lt;&gt;"","Neue Variant","")),IF(K4&lt;&gt;"","Neue Variant",""))</f>
        <v/>
      </c>
      <c r="U4" s="18" t="s">
        <v>20</v>
      </c>
      <c r="V4" s="5" t="s">
        <v>20</v>
      </c>
      <c r="W4" s="18" t="s">
        <v>20</v>
      </c>
      <c r="X4" s="18" t="s">
        <v>20</v>
      </c>
      <c r="Y4" s="18" t="s">
        <v>20</v>
      </c>
      <c r="Z4" s="18" t="s">
        <v>76</v>
      </c>
      <c r="AA4" s="18" t="s">
        <v>20</v>
      </c>
      <c r="AB4" s="18"/>
      <c r="AC4" s="7"/>
      <c r="AD4" s="7"/>
      <c r="AE4" s="7"/>
      <c r="AF4" s="7"/>
      <c r="AG4" s="7"/>
      <c r="AH4" s="7"/>
      <c r="AI4" s="7"/>
      <c r="AJ4" s="7"/>
      <c r="AK4" s="7"/>
      <c r="AL4" s="7"/>
      <c r="AM4" s="7"/>
      <c r="AN4" s="7"/>
      <c r="AO4" s="7"/>
      <c r="AP4" s="7"/>
      <c r="AQ4" s="7"/>
      <c r="AR4" s="6"/>
      <c r="AS4" s="21">
        <f t="shared" ref="AS4:AS16" si="4">COUNTBLANK(AC4:AO4)</f>
        <v>13</v>
      </c>
    </row>
    <row r="5" spans="1:45" s="20" customFormat="1" ht="10.199999999999999" customHeight="1">
      <c r="A5" s="22" t="s">
        <v>45</v>
      </c>
      <c r="B5" s="15" t="s">
        <v>46</v>
      </c>
      <c r="C5" s="18" t="s">
        <v>1</v>
      </c>
      <c r="D5" s="5" t="s">
        <v>20</v>
      </c>
      <c r="E5" s="68" t="str">
        <f t="shared" ref="E5:E70" si="5">CONCATENATE(IF(AC5&gt;0,$AC$1," ")," ",IF(AD5&gt;0,$AD$1," ")," ",IF(AE5&gt;0,$AE$1," ")," ",IF(AF5&gt;0,$AF$1," ")," ",IF(AG5&gt;0,$AG$1," ")," ",IF(AH5&gt;0,$AH$1," ")," ",IF(AI5&gt;0,$AI$1," ")," ",IF(AJ5&gt;0,$AJ$1," ")," ",IF(AK5&gt;0,$AK$1," ")," ",IF(AL5&gt;0,$AL$1," ")," ",IF(AM5&gt;0,$AM$1," ")," ",IF(AN5&gt;0,$AN$1," ")," ",IF(AO5&gt;0,$AO$1," ")," ",IF(AR5&gt;0,$AR$1," ")," ",IF(AP5&gt;0,$AP$1," ")," ",IF(AQ5&gt;0,$AQ$1," "))</f>
        <v xml:space="preserve">                               </v>
      </c>
      <c r="F5" s="69" t="str">
        <f t="shared" si="0"/>
        <v>2GA_970_064</v>
      </c>
      <c r="G5" s="70" t="str">
        <f t="shared" si="1"/>
        <v>A</v>
      </c>
      <c r="H5" s="71" t="str">
        <f t="shared" si="2"/>
        <v>1SE12GA064</v>
      </c>
      <c r="I5" s="69" t="str">
        <f t="shared" si="3"/>
        <v>A0</v>
      </c>
      <c r="J5" s="5" t="s">
        <v>25</v>
      </c>
      <c r="K5" s="18"/>
      <c r="L5" s="18"/>
      <c r="M5" s="14" t="s">
        <v>737</v>
      </c>
      <c r="N5" s="101">
        <v>1813</v>
      </c>
      <c r="O5" s="102" t="s">
        <v>22</v>
      </c>
      <c r="P5" s="4" t="s">
        <v>738</v>
      </c>
      <c r="Q5" s="16" t="s">
        <v>109</v>
      </c>
      <c r="R5" s="71" t="str">
        <f t="shared" ref="R5:R273" si="6">IF(J5&lt;&gt;"",CONCATENATE(H5,I5,J5),CONCATENATE(H5,I5,K5))</f>
        <v>1SE12GA064A0A</v>
      </c>
      <c r="S5" s="19" t="str">
        <f t="shared" ref="S5:S68" si="7">IF(N5="-","KEIN LIEFERUMFANG",IF(AND(N5&lt;=S$3,O5=""),"AKTUELL",IF(O5=N5-1,"KEIN SERIENEINSATZ",IF(N5&gt;S$3,"NOCH NICHT AKTUELL",IF(AND(N5&lt;S$3,O5&lt;S$3),"NICHT AKTUELL",IF(N5&lt;=S$3,"AKTUELL"))))))</f>
        <v>AKTUELL</v>
      </c>
      <c r="T5" s="72" t="str">
        <f>IF(H5=H4,IF(I5=I4,"IndizeNeu (Spalte J  K)",IF(K5&lt;&gt;"","Neue Variant","")),IF(K5&lt;&gt;"","Neue Variant",""))</f>
        <v/>
      </c>
      <c r="U5" s="18" t="s">
        <v>20</v>
      </c>
      <c r="V5" s="5" t="s">
        <v>20</v>
      </c>
      <c r="W5" s="18" t="s">
        <v>20</v>
      </c>
      <c r="X5" s="18" t="s">
        <v>20</v>
      </c>
      <c r="Y5" s="18" t="s">
        <v>20</v>
      </c>
      <c r="Z5" s="18" t="s">
        <v>76</v>
      </c>
      <c r="AA5" s="18" t="s">
        <v>20</v>
      </c>
      <c r="AB5" s="73"/>
      <c r="AC5" s="7"/>
      <c r="AD5" s="7"/>
      <c r="AE5" s="7"/>
      <c r="AF5" s="7"/>
      <c r="AG5" s="7"/>
      <c r="AH5" s="7"/>
      <c r="AI5" s="7"/>
      <c r="AJ5" s="7"/>
      <c r="AK5" s="7"/>
      <c r="AL5" s="7"/>
      <c r="AM5" s="7"/>
      <c r="AN5" s="7"/>
      <c r="AO5" s="7"/>
      <c r="AP5" s="7"/>
      <c r="AQ5" s="7"/>
      <c r="AR5" s="6"/>
      <c r="AS5" s="21">
        <f t="shared" si="4"/>
        <v>13</v>
      </c>
    </row>
    <row r="6" spans="1:45" s="20" customFormat="1" ht="10.199999999999999" customHeight="1">
      <c r="A6" s="22" t="s">
        <v>44</v>
      </c>
      <c r="B6" s="16" t="s">
        <v>47</v>
      </c>
      <c r="C6" s="18" t="s">
        <v>1</v>
      </c>
      <c r="D6" s="5" t="s">
        <v>20</v>
      </c>
      <c r="E6" s="68" t="str">
        <f t="shared" si="5"/>
        <v xml:space="preserve">                               </v>
      </c>
      <c r="F6" s="69" t="str">
        <f t="shared" si="0"/>
        <v>2GA_970_068</v>
      </c>
      <c r="G6" s="70">
        <f t="shared" si="1"/>
        <v>0</v>
      </c>
      <c r="H6" s="71" t="str">
        <f t="shared" si="2"/>
        <v>1SE12GA068</v>
      </c>
      <c r="I6" s="69" t="str">
        <f t="shared" si="3"/>
        <v>00</v>
      </c>
      <c r="J6" s="5" t="s">
        <v>25</v>
      </c>
      <c r="K6" s="18"/>
      <c r="L6" s="18"/>
      <c r="M6" s="14" t="s">
        <v>739</v>
      </c>
      <c r="N6" s="101">
        <v>1641</v>
      </c>
      <c r="O6" s="102">
        <v>1927</v>
      </c>
      <c r="P6" s="4" t="s">
        <v>740</v>
      </c>
      <c r="Q6" s="6" t="s">
        <v>111</v>
      </c>
      <c r="R6" s="71" t="str">
        <f t="shared" si="6"/>
        <v>1SE12GA06800A</v>
      </c>
      <c r="S6" s="19" t="str">
        <f t="shared" si="7"/>
        <v>NICHT AKTUELL</v>
      </c>
      <c r="T6" s="18" t="str">
        <f>IF(H6=H5,IF(I6=I5,"IndizeNeu (Spalte J  K)",IF(K6&lt;&gt;"","Neue Variant","")),IF(K6&lt;&gt;"","Neue Variant",""))</f>
        <v/>
      </c>
      <c r="U6" s="18" t="s">
        <v>20</v>
      </c>
      <c r="V6" s="5" t="s">
        <v>20</v>
      </c>
      <c r="W6" s="18" t="s">
        <v>20</v>
      </c>
      <c r="X6" s="18" t="s">
        <v>20</v>
      </c>
      <c r="Y6" s="18" t="s">
        <v>20</v>
      </c>
      <c r="Z6" s="18" t="s">
        <v>76</v>
      </c>
      <c r="AA6" s="18" t="s">
        <v>20</v>
      </c>
      <c r="AB6" s="18"/>
      <c r="AC6" s="7"/>
      <c r="AD6" s="7"/>
      <c r="AE6" s="7"/>
      <c r="AF6" s="7"/>
      <c r="AG6" s="7"/>
      <c r="AH6" s="7"/>
      <c r="AI6" s="7"/>
      <c r="AJ6" s="7"/>
      <c r="AK6" s="7"/>
      <c r="AL6" s="7"/>
      <c r="AM6" s="7"/>
      <c r="AN6" s="7"/>
      <c r="AO6" s="7"/>
      <c r="AP6" s="7"/>
      <c r="AQ6" s="7"/>
      <c r="AR6" s="6"/>
      <c r="AS6" s="21">
        <f t="shared" si="4"/>
        <v>13</v>
      </c>
    </row>
    <row r="7" spans="1:45" s="20" customFormat="1" ht="10.199999999999999" customHeight="1">
      <c r="A7" s="22" t="s">
        <v>452</v>
      </c>
      <c r="B7" s="16" t="s">
        <v>47</v>
      </c>
      <c r="C7" s="18" t="s">
        <v>1</v>
      </c>
      <c r="D7" s="5" t="s">
        <v>20</v>
      </c>
      <c r="E7" s="68" t="str">
        <f t="shared" si="5"/>
        <v xml:space="preserve">                               </v>
      </c>
      <c r="F7" s="69" t="str">
        <f t="shared" ref="F7" si="8">LEFT(Q7,11)</f>
        <v>2GA_970_068</v>
      </c>
      <c r="G7" s="70" t="str">
        <f t="shared" si="1"/>
        <v>A</v>
      </c>
      <c r="H7" s="71" t="str">
        <f t="shared" ref="H7" si="9">CONCATENATE(IF(MID(Q7,5,3)="970","1SE1"),LEFT(F7,3),RIGHT(F7,3))</f>
        <v>1SE12GA068</v>
      </c>
      <c r="I7" s="69" t="str">
        <f t="shared" ref="I7" si="10">IF(G7=0,"00",IF(LEN(G7)=1,CONCATENATE(G7,0),G7))</f>
        <v>A0</v>
      </c>
      <c r="J7" s="5" t="s">
        <v>25</v>
      </c>
      <c r="K7" s="18"/>
      <c r="L7" s="18"/>
      <c r="M7" s="14" t="s">
        <v>451</v>
      </c>
      <c r="N7" s="101">
        <v>1831</v>
      </c>
      <c r="O7" s="102" t="s">
        <v>22</v>
      </c>
      <c r="P7" s="4" t="s">
        <v>741</v>
      </c>
      <c r="Q7" s="6" t="s">
        <v>449</v>
      </c>
      <c r="R7" s="71" t="str">
        <f t="shared" ref="R7" si="11">IF(J7&lt;&gt;"",CONCATENATE(H7,I7,J7),CONCATENATE(H7,I7,K7))</f>
        <v>1SE12GA068A0A</v>
      </c>
      <c r="S7" s="19" t="str">
        <f t="shared" si="7"/>
        <v>AKTUELL</v>
      </c>
      <c r="T7" s="18" t="str">
        <f>IF(H7=H6,IF(I7=I6,"IndizeNeu (Spalte J  K)",IF(K7&lt;&gt;"","Neue Variant","")),IF(K7&lt;&gt;"","Neue Variant",""))</f>
        <v/>
      </c>
      <c r="U7" s="18" t="s">
        <v>20</v>
      </c>
      <c r="V7" s="5" t="s">
        <v>20</v>
      </c>
      <c r="W7" s="18" t="s">
        <v>20</v>
      </c>
      <c r="X7" s="18" t="s">
        <v>20</v>
      </c>
      <c r="Y7" s="18" t="s">
        <v>20</v>
      </c>
      <c r="Z7" s="18" t="s">
        <v>76</v>
      </c>
      <c r="AA7" s="18" t="s">
        <v>20</v>
      </c>
      <c r="AB7" s="18"/>
      <c r="AC7" s="7"/>
      <c r="AD7" s="7"/>
      <c r="AE7" s="7"/>
      <c r="AF7" s="7"/>
      <c r="AG7" s="7"/>
      <c r="AH7" s="7"/>
      <c r="AI7" s="7"/>
      <c r="AJ7" s="7"/>
      <c r="AK7" s="7"/>
      <c r="AL7" s="7"/>
      <c r="AM7" s="7"/>
      <c r="AN7" s="7"/>
      <c r="AO7" s="7"/>
      <c r="AP7" s="7"/>
      <c r="AQ7" s="7"/>
      <c r="AR7" s="6"/>
      <c r="AS7" s="21">
        <f t="shared" si="4"/>
        <v>13</v>
      </c>
    </row>
    <row r="8" spans="1:45" s="21" customFormat="1" ht="10.199999999999999" customHeight="1">
      <c r="A8" s="22" t="s">
        <v>44</v>
      </c>
      <c r="B8" s="16" t="s">
        <v>48</v>
      </c>
      <c r="C8" s="18" t="s">
        <v>1</v>
      </c>
      <c r="D8" s="5" t="s">
        <v>20</v>
      </c>
      <c r="E8" s="68" t="str">
        <f t="shared" si="5"/>
        <v xml:space="preserve">                               </v>
      </c>
      <c r="F8" s="69" t="str">
        <f t="shared" si="0"/>
        <v>2GA_970_242</v>
      </c>
      <c r="G8" s="70">
        <f t="shared" si="1"/>
        <v>0</v>
      </c>
      <c r="H8" s="71" t="str">
        <f t="shared" si="2"/>
        <v>1SE12GA242</v>
      </c>
      <c r="I8" s="69" t="str">
        <f t="shared" si="3"/>
        <v>00</v>
      </c>
      <c r="J8" s="5" t="s">
        <v>25</v>
      </c>
      <c r="K8" s="18"/>
      <c r="L8" s="18"/>
      <c r="M8" s="14" t="s">
        <v>739</v>
      </c>
      <c r="N8" s="101">
        <v>1641</v>
      </c>
      <c r="O8" s="102">
        <v>1927</v>
      </c>
      <c r="P8" s="4" t="s">
        <v>742</v>
      </c>
      <c r="Q8" s="6" t="s">
        <v>112</v>
      </c>
      <c r="R8" s="71" t="str">
        <f t="shared" si="6"/>
        <v>1SE12GA24200A</v>
      </c>
      <c r="S8" s="19" t="str">
        <f t="shared" si="7"/>
        <v>NICHT AKTUELL</v>
      </c>
      <c r="T8" s="18" t="str">
        <f>IF(H8=H6,IF(I8=I6,"IndizeNeu (Spalte J  K)",IF(K8&lt;&gt;"","Neue Variant","")),IF(K8&lt;&gt;"","Neue Variant",""))</f>
        <v/>
      </c>
      <c r="U8" s="18" t="s">
        <v>20</v>
      </c>
      <c r="V8" s="5" t="s">
        <v>20</v>
      </c>
      <c r="W8" s="18" t="s">
        <v>20</v>
      </c>
      <c r="X8" s="18" t="s">
        <v>20</v>
      </c>
      <c r="Y8" s="18" t="s">
        <v>20</v>
      </c>
      <c r="Z8" s="18" t="s">
        <v>76</v>
      </c>
      <c r="AA8" s="18" t="s">
        <v>20</v>
      </c>
      <c r="AB8" s="18"/>
      <c r="AC8" s="7"/>
      <c r="AD8" s="7"/>
      <c r="AE8" s="7"/>
      <c r="AF8" s="7"/>
      <c r="AG8" s="7"/>
      <c r="AH8" s="7"/>
      <c r="AI8" s="7"/>
      <c r="AJ8" s="7"/>
      <c r="AK8" s="7"/>
      <c r="AL8" s="7"/>
      <c r="AM8" s="7"/>
      <c r="AN8" s="7"/>
      <c r="AO8" s="7"/>
      <c r="AP8" s="7"/>
      <c r="AQ8" s="7"/>
      <c r="AR8" s="6"/>
      <c r="AS8" s="21">
        <f t="shared" si="4"/>
        <v>13</v>
      </c>
    </row>
    <row r="9" spans="1:45" s="21" customFormat="1" ht="10.199999999999999" customHeight="1">
      <c r="A9" s="22" t="s">
        <v>45</v>
      </c>
      <c r="B9" s="16" t="s">
        <v>48</v>
      </c>
      <c r="C9" s="18" t="s">
        <v>1</v>
      </c>
      <c r="D9" s="5" t="s">
        <v>20</v>
      </c>
      <c r="E9" s="68" t="str">
        <f t="shared" si="5"/>
        <v xml:space="preserve">                               </v>
      </c>
      <c r="F9" s="69" t="str">
        <f t="shared" si="0"/>
        <v>2GA_970_242</v>
      </c>
      <c r="G9" s="70" t="str">
        <f t="shared" si="1"/>
        <v>A</v>
      </c>
      <c r="H9" s="71" t="str">
        <f t="shared" si="2"/>
        <v>1SE12GA242</v>
      </c>
      <c r="I9" s="69" t="str">
        <f t="shared" si="3"/>
        <v>A0</v>
      </c>
      <c r="J9" s="5" t="s">
        <v>25</v>
      </c>
      <c r="K9" s="18"/>
      <c r="L9" s="18"/>
      <c r="M9" s="14" t="s">
        <v>84</v>
      </c>
      <c r="N9" s="101">
        <v>1831</v>
      </c>
      <c r="O9" s="102" t="s">
        <v>22</v>
      </c>
      <c r="P9" s="4" t="s">
        <v>743</v>
      </c>
      <c r="Q9" s="6" t="s">
        <v>114</v>
      </c>
      <c r="R9" s="71" t="str">
        <f t="shared" si="6"/>
        <v>1SE12GA242A0A</v>
      </c>
      <c r="S9" s="19" t="str">
        <f t="shared" si="7"/>
        <v>AKTUELL</v>
      </c>
      <c r="T9" s="18" t="str">
        <f>IF(H9=H8,IF(I9=I8,"IndizeNeu (Spalte J  K)",IF(K9&lt;&gt;"","Neue Variant","")),IF(K9&lt;&gt;"","Neue Variant",""))</f>
        <v/>
      </c>
      <c r="U9" s="18" t="s">
        <v>20</v>
      </c>
      <c r="V9" s="5" t="s">
        <v>20</v>
      </c>
      <c r="W9" s="18" t="s">
        <v>20</v>
      </c>
      <c r="X9" s="18" t="s">
        <v>20</v>
      </c>
      <c r="Y9" s="18" t="s">
        <v>20</v>
      </c>
      <c r="Z9" s="18" t="s">
        <v>76</v>
      </c>
      <c r="AA9" s="18" t="s">
        <v>20</v>
      </c>
      <c r="AB9" s="18"/>
      <c r="AC9" s="7"/>
      <c r="AD9" s="7"/>
      <c r="AE9" s="7"/>
      <c r="AF9" s="7"/>
      <c r="AG9" s="7"/>
      <c r="AH9" s="7"/>
      <c r="AI9" s="7"/>
      <c r="AJ9" s="7"/>
      <c r="AK9" s="7"/>
      <c r="AL9" s="7"/>
      <c r="AM9" s="7"/>
      <c r="AN9" s="7"/>
      <c r="AO9" s="7"/>
      <c r="AP9" s="7"/>
      <c r="AQ9" s="7"/>
      <c r="AR9" s="6"/>
      <c r="AS9" s="21">
        <f t="shared" si="4"/>
        <v>13</v>
      </c>
    </row>
    <row r="10" spans="1:45" s="21" customFormat="1" ht="10.199999999999999" customHeight="1">
      <c r="A10" s="22" t="s">
        <v>452</v>
      </c>
      <c r="B10" s="16" t="s">
        <v>48</v>
      </c>
      <c r="C10" s="18" t="s">
        <v>1</v>
      </c>
      <c r="D10" s="5" t="s">
        <v>20</v>
      </c>
      <c r="E10" s="68" t="str">
        <f t="shared" si="5"/>
        <v xml:space="preserve">                               </v>
      </c>
      <c r="F10" s="69" t="str">
        <f t="shared" ref="F10" si="12">LEFT(Q10,11)</f>
        <v>2GA_970_242</v>
      </c>
      <c r="G10" s="70" t="str">
        <f t="shared" si="1"/>
        <v>B</v>
      </c>
      <c r="H10" s="71" t="str">
        <f t="shared" ref="H10" si="13">CONCATENATE(IF(MID(Q10,5,3)="970","1SE1"),LEFT(F10,3),RIGHT(F10,3))</f>
        <v>1SE12GA242</v>
      </c>
      <c r="I10" s="69" t="str">
        <f t="shared" ref="I10" si="14">IF(G10=0,"00",IF(LEN(G10)=1,CONCATENATE(G10,0),G10))</f>
        <v>B0</v>
      </c>
      <c r="J10" s="5" t="s">
        <v>25</v>
      </c>
      <c r="K10" s="18"/>
      <c r="L10" s="18"/>
      <c r="M10" s="14" t="s">
        <v>451</v>
      </c>
      <c r="N10" s="101">
        <v>1831</v>
      </c>
      <c r="O10" s="102">
        <v>1835</v>
      </c>
      <c r="P10" s="4" t="s">
        <v>741</v>
      </c>
      <c r="Q10" s="6" t="s">
        <v>453</v>
      </c>
      <c r="R10" s="71" t="str">
        <f t="shared" ref="R10" si="15">IF(J10&lt;&gt;"",CONCATENATE(H10,I10,J10),CONCATENATE(H10,I10,K10))</f>
        <v>1SE12GA242B0A</v>
      </c>
      <c r="S10" s="19" t="str">
        <f t="shared" si="7"/>
        <v>NICHT AKTUELL</v>
      </c>
      <c r="T10" s="18" t="str">
        <f>IF(H10=H9,IF(I10=I9,"IndizeNeu (Spalte J  K)",IF(K10&lt;&gt;"","Neue Variant","")),IF(K10&lt;&gt;"","Neue Variant",""))</f>
        <v/>
      </c>
      <c r="U10" s="18" t="s">
        <v>20</v>
      </c>
      <c r="V10" s="5" t="s">
        <v>20</v>
      </c>
      <c r="W10" s="18" t="s">
        <v>20</v>
      </c>
      <c r="X10" s="18" t="s">
        <v>20</v>
      </c>
      <c r="Y10" s="18" t="s">
        <v>20</v>
      </c>
      <c r="Z10" s="18" t="s">
        <v>76</v>
      </c>
      <c r="AA10" s="18" t="s">
        <v>20</v>
      </c>
      <c r="AB10" s="18"/>
      <c r="AC10" s="7"/>
      <c r="AD10" s="7"/>
      <c r="AE10" s="7"/>
      <c r="AF10" s="7"/>
      <c r="AG10" s="7"/>
      <c r="AH10" s="7"/>
      <c r="AI10" s="7"/>
      <c r="AJ10" s="7"/>
      <c r="AK10" s="7"/>
      <c r="AL10" s="7"/>
      <c r="AM10" s="7"/>
      <c r="AN10" s="7"/>
      <c r="AO10" s="7"/>
      <c r="AP10" s="7"/>
      <c r="AQ10" s="7"/>
      <c r="AR10" s="6"/>
      <c r="AS10" s="21">
        <f t="shared" si="4"/>
        <v>13</v>
      </c>
    </row>
    <row r="11" spans="1:45" s="21" customFormat="1" ht="15" customHeight="1">
      <c r="A11" s="22" t="s">
        <v>44</v>
      </c>
      <c r="B11" s="16" t="s">
        <v>49</v>
      </c>
      <c r="C11" s="18" t="s">
        <v>1</v>
      </c>
      <c r="D11" s="5" t="s">
        <v>20</v>
      </c>
      <c r="E11" s="68" t="str">
        <f t="shared" si="5"/>
        <v xml:space="preserve">                               </v>
      </c>
      <c r="F11" s="69" t="str">
        <f t="shared" si="0"/>
        <v>2GA_970_382</v>
      </c>
      <c r="G11" s="70">
        <f t="shared" si="1"/>
        <v>0</v>
      </c>
      <c r="H11" s="71" t="str">
        <f t="shared" si="2"/>
        <v>1SE12GA382</v>
      </c>
      <c r="I11" s="69" t="str">
        <f t="shared" si="3"/>
        <v>00</v>
      </c>
      <c r="J11" s="5" t="s">
        <v>25</v>
      </c>
      <c r="K11" s="18"/>
      <c r="L11" s="18"/>
      <c r="M11" s="14" t="s">
        <v>744</v>
      </c>
      <c r="N11" s="101">
        <v>1649</v>
      </c>
      <c r="O11" s="102">
        <v>1817</v>
      </c>
      <c r="P11" s="4" t="s">
        <v>745</v>
      </c>
      <c r="Q11" s="16" t="s">
        <v>115</v>
      </c>
      <c r="R11" s="71" t="str">
        <f t="shared" si="6"/>
        <v>1SE12GA38200A</v>
      </c>
      <c r="S11" s="19" t="str">
        <f t="shared" si="7"/>
        <v>NICHT AKTUELL</v>
      </c>
      <c r="T11" s="72" t="str">
        <f>IF(H11=H9,IF(I11=I9,"IndizeNeu (Spalte J  K)",IF(K11&lt;&gt;"","Neue Variant","")),IF(K11&lt;&gt;"","Neue Variant",""))</f>
        <v/>
      </c>
      <c r="U11" s="18" t="s">
        <v>20</v>
      </c>
      <c r="V11" s="5" t="s">
        <v>20</v>
      </c>
      <c r="W11" s="18" t="s">
        <v>20</v>
      </c>
      <c r="X11" s="18" t="s">
        <v>20</v>
      </c>
      <c r="Y11" s="18" t="s">
        <v>20</v>
      </c>
      <c r="Z11" s="18" t="s">
        <v>76</v>
      </c>
      <c r="AA11" s="18" t="s">
        <v>20</v>
      </c>
      <c r="AB11" s="18"/>
      <c r="AC11" s="7"/>
      <c r="AD11" s="7"/>
      <c r="AE11" s="7"/>
      <c r="AF11" s="7"/>
      <c r="AG11" s="7"/>
      <c r="AH11" s="7"/>
      <c r="AI11" s="7"/>
      <c r="AJ11" s="7"/>
      <c r="AK11" s="7"/>
      <c r="AL11" s="7"/>
      <c r="AM11" s="7"/>
      <c r="AN11" s="7"/>
      <c r="AO11" s="7"/>
      <c r="AP11" s="7"/>
      <c r="AQ11" s="7"/>
      <c r="AR11" s="6"/>
      <c r="AS11" s="21">
        <f t="shared" si="4"/>
        <v>13</v>
      </c>
    </row>
    <row r="12" spans="1:45" s="21" customFormat="1" ht="18" customHeight="1">
      <c r="A12" s="22" t="s">
        <v>44</v>
      </c>
      <c r="B12" s="16" t="s">
        <v>49</v>
      </c>
      <c r="C12" s="18" t="s">
        <v>1</v>
      </c>
      <c r="D12" s="5" t="s">
        <v>20</v>
      </c>
      <c r="E12" s="68" t="str">
        <f t="shared" si="5"/>
        <v xml:space="preserve">                               </v>
      </c>
      <c r="F12" s="69" t="str">
        <f t="shared" ref="F12" si="16">LEFT(Q12,11)</f>
        <v>2GA_970_382</v>
      </c>
      <c r="G12" s="70">
        <f t="shared" si="1"/>
        <v>0</v>
      </c>
      <c r="H12" s="71" t="str">
        <f t="shared" ref="H12" si="17">CONCATENATE(IF(MID(Q12,5,3)="970","1SE1"),LEFT(F12,3),RIGHT(F12,3))</f>
        <v>1SE12GA382</v>
      </c>
      <c r="I12" s="69" t="str">
        <f t="shared" ref="I12" si="18">IF(G12=0,"00",IF(LEN(G12)=1,CONCATENATE(G12,0),G12))</f>
        <v>00</v>
      </c>
      <c r="J12" s="18" t="s">
        <v>43</v>
      </c>
      <c r="K12" s="18"/>
      <c r="L12" s="18"/>
      <c r="M12" s="14" t="s">
        <v>744</v>
      </c>
      <c r="N12" s="101">
        <v>1818</v>
      </c>
      <c r="O12" s="102" t="s">
        <v>22</v>
      </c>
      <c r="P12" s="4" t="s">
        <v>745</v>
      </c>
      <c r="Q12" s="16" t="s">
        <v>115</v>
      </c>
      <c r="R12" s="71" t="str">
        <f t="shared" ref="R12" si="19">IF(J12&lt;&gt;"",CONCATENATE(H12,I12,J12),CONCATENATE(H12,I12,K12))</f>
        <v>1SE12GA38200B</v>
      </c>
      <c r="S12" s="19" t="str">
        <f t="shared" si="7"/>
        <v>AKTUELL</v>
      </c>
      <c r="T12" s="72" t="str">
        <f>IF(H12=H10,IF(I12=I10,"IndizeNeu (Spalte J  K)",IF(K12&lt;&gt;"","Neue Variant","")),IF(K12&lt;&gt;"","Neue Variant",""))</f>
        <v/>
      </c>
      <c r="U12" s="18" t="s">
        <v>20</v>
      </c>
      <c r="V12" s="5" t="s">
        <v>20</v>
      </c>
      <c r="W12" s="18" t="s">
        <v>20</v>
      </c>
      <c r="X12" s="18" t="s">
        <v>20</v>
      </c>
      <c r="Y12" s="18" t="s">
        <v>20</v>
      </c>
      <c r="Z12" s="18" t="s">
        <v>76</v>
      </c>
      <c r="AA12" s="18" t="s">
        <v>20</v>
      </c>
      <c r="AB12" s="18"/>
      <c r="AC12" s="7"/>
      <c r="AD12" s="7"/>
      <c r="AE12" s="7"/>
      <c r="AF12" s="7"/>
      <c r="AG12" s="7"/>
      <c r="AH12" s="7"/>
      <c r="AI12" s="7"/>
      <c r="AJ12" s="7"/>
      <c r="AK12" s="7"/>
      <c r="AL12" s="7"/>
      <c r="AM12" s="7"/>
      <c r="AN12" s="7"/>
      <c r="AO12" s="7"/>
      <c r="AP12" s="7"/>
      <c r="AQ12" s="7"/>
      <c r="AR12" s="6"/>
      <c r="AS12" s="21">
        <f t="shared" ref="AS12" si="20">COUNTBLANK(AC12:AO12)</f>
        <v>13</v>
      </c>
    </row>
    <row r="13" spans="1:45" s="21" customFormat="1" ht="11.4" customHeight="1">
      <c r="A13" s="22" t="s">
        <v>44</v>
      </c>
      <c r="B13" s="16" t="s">
        <v>50</v>
      </c>
      <c r="C13" s="18" t="s">
        <v>1</v>
      </c>
      <c r="D13" s="5" t="s">
        <v>76</v>
      </c>
      <c r="E13" s="68" t="str">
        <f t="shared" si="5"/>
        <v xml:space="preserve">      VT05       VT09       VT21 VT22      </v>
      </c>
      <c r="F13" s="69" t="str">
        <f t="shared" si="0"/>
        <v>2GA_970_700</v>
      </c>
      <c r="G13" s="70">
        <f t="shared" si="1"/>
        <v>0</v>
      </c>
      <c r="H13" s="71" t="str">
        <f t="shared" si="2"/>
        <v>1SE12GA700</v>
      </c>
      <c r="I13" s="69" t="str">
        <f t="shared" si="3"/>
        <v>00</v>
      </c>
      <c r="J13" s="5" t="s">
        <v>25</v>
      </c>
      <c r="K13" s="18"/>
      <c r="L13" s="18"/>
      <c r="M13" s="14" t="s">
        <v>85</v>
      </c>
      <c r="N13" s="101">
        <v>1632</v>
      </c>
      <c r="O13" s="102">
        <v>1640</v>
      </c>
      <c r="P13" s="4" t="s">
        <v>746</v>
      </c>
      <c r="Q13" s="16" t="s">
        <v>116</v>
      </c>
      <c r="R13" s="71" t="str">
        <f t="shared" si="6"/>
        <v>1SE12GA70000A</v>
      </c>
      <c r="S13" s="19" t="str">
        <f t="shared" si="7"/>
        <v>NICHT AKTUELL</v>
      </c>
      <c r="T13" s="72" t="str">
        <f>IF(H13=H9,IF(I13=I9,"IndizeNeu (Spalte J  K)",IF(K13&lt;&gt;"","Neue Variant","")),IF(K13&lt;&gt;"","Neue Variant",""))</f>
        <v/>
      </c>
      <c r="U13" s="18" t="s">
        <v>20</v>
      </c>
      <c r="V13" s="5" t="s">
        <v>20</v>
      </c>
      <c r="W13" s="18" t="s">
        <v>20</v>
      </c>
      <c r="X13" s="18" t="s">
        <v>20</v>
      </c>
      <c r="Y13" s="18" t="s">
        <v>76</v>
      </c>
      <c r="Z13" s="18" t="s">
        <v>20</v>
      </c>
      <c r="AA13" s="18" t="s">
        <v>20</v>
      </c>
      <c r="AB13" s="18"/>
      <c r="AC13" s="7"/>
      <c r="AD13" s="7"/>
      <c r="AE13" s="7"/>
      <c r="AF13" s="7" t="s">
        <v>314</v>
      </c>
      <c r="AG13" s="7"/>
      <c r="AH13" s="7"/>
      <c r="AI13" s="7"/>
      <c r="AJ13" s="7" t="s">
        <v>315</v>
      </c>
      <c r="AK13" s="7"/>
      <c r="AL13" s="7"/>
      <c r="AM13" s="7"/>
      <c r="AN13" s="7" t="s">
        <v>1344</v>
      </c>
      <c r="AO13" s="7" t="s">
        <v>1345</v>
      </c>
      <c r="AP13" s="7"/>
      <c r="AQ13" s="7"/>
      <c r="AR13" s="6"/>
      <c r="AS13" s="21">
        <f t="shared" si="4"/>
        <v>9</v>
      </c>
    </row>
    <row r="14" spans="1:45" s="21" customFormat="1" ht="11.4" customHeight="1">
      <c r="A14" s="22" t="s">
        <v>44</v>
      </c>
      <c r="B14" s="16" t="s">
        <v>50</v>
      </c>
      <c r="C14" s="18" t="s">
        <v>1</v>
      </c>
      <c r="D14" s="5" t="s">
        <v>76</v>
      </c>
      <c r="E14" s="68" t="str">
        <f t="shared" si="5"/>
        <v xml:space="preserve">      VT05       VT09       VT21 VT22      </v>
      </c>
      <c r="F14" s="69" t="str">
        <f t="shared" si="0"/>
        <v>2GA_970_700</v>
      </c>
      <c r="G14" s="70">
        <f t="shared" si="1"/>
        <v>0</v>
      </c>
      <c r="H14" s="71" t="str">
        <f t="shared" si="2"/>
        <v>1SE12GA700</v>
      </c>
      <c r="I14" s="69" t="str">
        <f t="shared" si="3"/>
        <v>00</v>
      </c>
      <c r="J14" s="5" t="s">
        <v>43</v>
      </c>
      <c r="K14" s="18"/>
      <c r="L14" s="18"/>
      <c r="M14" s="14" t="s">
        <v>747</v>
      </c>
      <c r="N14" s="101">
        <v>1641</v>
      </c>
      <c r="O14" s="102">
        <v>1709</v>
      </c>
      <c r="P14" s="4" t="s">
        <v>748</v>
      </c>
      <c r="Q14" s="16" t="s">
        <v>116</v>
      </c>
      <c r="R14" s="71" t="str">
        <f t="shared" si="6"/>
        <v>1SE12GA70000B</v>
      </c>
      <c r="S14" s="19" t="str">
        <f t="shared" si="7"/>
        <v>NICHT AKTUELL</v>
      </c>
      <c r="T14" s="72" t="str">
        <f t="shared" ref="T14:T28" si="21">IF(H14=H13,IF(I14=I13,"IndizeNeu (Spalte J  K)",IF(K14&lt;&gt;"","Neue Variant","")),IF(K14&lt;&gt;"","Neue Variant",""))</f>
        <v>IndizeNeu (Spalte J  K)</v>
      </c>
      <c r="U14" s="18" t="s">
        <v>20</v>
      </c>
      <c r="V14" s="5" t="s">
        <v>20</v>
      </c>
      <c r="W14" s="18" t="s">
        <v>20</v>
      </c>
      <c r="X14" s="18" t="s">
        <v>20</v>
      </c>
      <c r="Y14" s="18" t="s">
        <v>76</v>
      </c>
      <c r="Z14" s="18" t="s">
        <v>20</v>
      </c>
      <c r="AA14" s="18" t="s">
        <v>20</v>
      </c>
      <c r="AB14" s="18" t="s">
        <v>644</v>
      </c>
      <c r="AC14" s="7"/>
      <c r="AD14" s="7"/>
      <c r="AE14" s="7"/>
      <c r="AF14" s="7" t="s">
        <v>314</v>
      </c>
      <c r="AG14" s="7"/>
      <c r="AH14" s="7"/>
      <c r="AI14" s="7"/>
      <c r="AJ14" s="7" t="s">
        <v>315</v>
      </c>
      <c r="AK14" s="7"/>
      <c r="AL14" s="7"/>
      <c r="AM14" s="7"/>
      <c r="AN14" s="7" t="s">
        <v>1344</v>
      </c>
      <c r="AO14" s="7" t="s">
        <v>1294</v>
      </c>
      <c r="AP14" s="7"/>
      <c r="AQ14" s="7"/>
      <c r="AR14" s="6"/>
      <c r="AS14" s="21">
        <f t="shared" si="4"/>
        <v>9</v>
      </c>
    </row>
    <row r="15" spans="1:45" s="21" customFormat="1" ht="15.6" customHeight="1">
      <c r="A15" s="22" t="s">
        <v>44</v>
      </c>
      <c r="B15" s="16" t="s">
        <v>50</v>
      </c>
      <c r="C15" s="18" t="s">
        <v>1</v>
      </c>
      <c r="D15" s="5" t="s">
        <v>76</v>
      </c>
      <c r="E15" s="68" t="str">
        <f t="shared" si="5"/>
        <v xml:space="preserve">      VT05       VT09       VT21 VT22      </v>
      </c>
      <c r="F15" s="69" t="str">
        <f t="shared" si="0"/>
        <v>2GA_970_700</v>
      </c>
      <c r="G15" s="70">
        <f t="shared" si="1"/>
        <v>0</v>
      </c>
      <c r="H15" s="71" t="str">
        <f t="shared" si="2"/>
        <v>1SE12GA700</v>
      </c>
      <c r="I15" s="69" t="str">
        <f t="shared" si="3"/>
        <v>00</v>
      </c>
      <c r="J15" s="5" t="s">
        <v>2</v>
      </c>
      <c r="K15" s="18"/>
      <c r="L15" s="18"/>
      <c r="M15" s="14" t="s">
        <v>749</v>
      </c>
      <c r="N15" s="101">
        <v>1710</v>
      </c>
      <c r="O15" s="102">
        <v>1709</v>
      </c>
      <c r="P15" s="4" t="s">
        <v>750</v>
      </c>
      <c r="Q15" s="16" t="s">
        <v>116</v>
      </c>
      <c r="R15" s="71" t="str">
        <f t="shared" si="6"/>
        <v>1SE12GA70000C</v>
      </c>
      <c r="S15" s="19" t="str">
        <f t="shared" si="7"/>
        <v>KEIN SERIENEINSATZ</v>
      </c>
      <c r="T15" s="72" t="str">
        <f t="shared" si="21"/>
        <v>IndizeNeu (Spalte J  K)</v>
      </c>
      <c r="U15" s="18" t="s">
        <v>20</v>
      </c>
      <c r="V15" s="5" t="s">
        <v>20</v>
      </c>
      <c r="W15" s="18" t="s">
        <v>20</v>
      </c>
      <c r="X15" s="18" t="s">
        <v>20</v>
      </c>
      <c r="Y15" s="18" t="s">
        <v>20</v>
      </c>
      <c r="Z15" s="18" t="s">
        <v>20</v>
      </c>
      <c r="AA15" s="18" t="s">
        <v>20</v>
      </c>
      <c r="AB15" s="18" t="s">
        <v>644</v>
      </c>
      <c r="AC15" s="7"/>
      <c r="AD15" s="7"/>
      <c r="AE15" s="7"/>
      <c r="AF15" s="7" t="s">
        <v>314</v>
      </c>
      <c r="AG15" s="7"/>
      <c r="AH15" s="7"/>
      <c r="AI15" s="7"/>
      <c r="AJ15" s="7" t="s">
        <v>315</v>
      </c>
      <c r="AK15" s="7"/>
      <c r="AL15" s="7"/>
      <c r="AM15" s="7"/>
      <c r="AN15" s="7" t="s">
        <v>1344</v>
      </c>
      <c r="AO15" s="7" t="s">
        <v>1294</v>
      </c>
      <c r="AP15" s="7"/>
      <c r="AQ15" s="7"/>
      <c r="AR15" s="6"/>
      <c r="AS15" s="21">
        <f t="shared" si="4"/>
        <v>9</v>
      </c>
    </row>
    <row r="16" spans="1:45" s="21" customFormat="1" ht="11.4" customHeight="1">
      <c r="A16" s="22" t="s">
        <v>45</v>
      </c>
      <c r="B16" s="16" t="s">
        <v>50</v>
      </c>
      <c r="C16" s="18" t="s">
        <v>1</v>
      </c>
      <c r="D16" s="5" t="s">
        <v>76</v>
      </c>
      <c r="E16" s="68" t="str">
        <f t="shared" si="5"/>
        <v xml:space="preserve">      VT05       VT09       VT21 VT22      </v>
      </c>
      <c r="F16" s="69" t="str">
        <f t="shared" si="0"/>
        <v>2GA_970_700</v>
      </c>
      <c r="G16" s="70">
        <f t="shared" si="1"/>
        <v>0</v>
      </c>
      <c r="H16" s="71" t="str">
        <f t="shared" si="2"/>
        <v>1SE12GA700</v>
      </c>
      <c r="I16" s="69" t="str">
        <f t="shared" si="3"/>
        <v>00</v>
      </c>
      <c r="J16" s="5" t="s">
        <v>21</v>
      </c>
      <c r="K16" s="18"/>
      <c r="L16" s="18"/>
      <c r="M16" s="14" t="s">
        <v>751</v>
      </c>
      <c r="N16" s="101">
        <v>1710</v>
      </c>
      <c r="O16" s="102">
        <v>1802</v>
      </c>
      <c r="P16" s="4" t="s">
        <v>180</v>
      </c>
      <c r="Q16" s="16" t="s">
        <v>116</v>
      </c>
      <c r="R16" s="71" t="str">
        <f t="shared" si="6"/>
        <v>1SE12GA70000D</v>
      </c>
      <c r="S16" s="19" t="str">
        <f t="shared" si="7"/>
        <v>NICHT AKTUELL</v>
      </c>
      <c r="T16" s="72" t="str">
        <f t="shared" si="21"/>
        <v>IndizeNeu (Spalte J  K)</v>
      </c>
      <c r="U16" s="18" t="s">
        <v>20</v>
      </c>
      <c r="V16" s="5" t="s">
        <v>20</v>
      </c>
      <c r="W16" s="18" t="s">
        <v>20</v>
      </c>
      <c r="X16" s="18" t="s">
        <v>20</v>
      </c>
      <c r="Y16" s="18" t="s">
        <v>76</v>
      </c>
      <c r="Z16" s="18" t="s">
        <v>20</v>
      </c>
      <c r="AA16" s="18" t="s">
        <v>20</v>
      </c>
      <c r="AB16" s="18" t="s">
        <v>644</v>
      </c>
      <c r="AC16" s="7"/>
      <c r="AD16" s="7"/>
      <c r="AE16" s="7"/>
      <c r="AF16" s="7" t="s">
        <v>314</v>
      </c>
      <c r="AG16" s="7"/>
      <c r="AH16" s="7"/>
      <c r="AI16" s="7"/>
      <c r="AJ16" s="7" t="s">
        <v>315</v>
      </c>
      <c r="AK16" s="7"/>
      <c r="AL16" s="7"/>
      <c r="AM16" s="7"/>
      <c r="AN16" s="7" t="s">
        <v>1344</v>
      </c>
      <c r="AO16" s="7" t="s">
        <v>1294</v>
      </c>
      <c r="AP16" s="7"/>
      <c r="AQ16" s="7"/>
      <c r="AR16" s="6"/>
      <c r="AS16" s="21">
        <f t="shared" si="4"/>
        <v>9</v>
      </c>
    </row>
    <row r="17" spans="1:45" s="21" customFormat="1" ht="21.6" customHeight="1">
      <c r="A17" s="22" t="s">
        <v>45</v>
      </c>
      <c r="B17" s="16" t="s">
        <v>50</v>
      </c>
      <c r="C17" s="18" t="s">
        <v>1</v>
      </c>
      <c r="D17" s="5" t="s">
        <v>76</v>
      </c>
      <c r="E17" s="68" t="str">
        <f t="shared" si="5"/>
        <v xml:space="preserve">      VT05       VT09       VT21 VT22      </v>
      </c>
      <c r="F17" s="69" t="str">
        <f t="shared" ref="F17" si="22">LEFT(Q17,11)</f>
        <v>2GA_970_700</v>
      </c>
      <c r="G17" s="70">
        <f t="shared" si="1"/>
        <v>0</v>
      </c>
      <c r="H17" s="71" t="str">
        <f t="shared" si="2"/>
        <v>1SE12GA700</v>
      </c>
      <c r="I17" s="69" t="str">
        <f t="shared" ref="I17" si="23">IF(G17=0,"00",IF(LEN(G17)=1,CONCATENATE(G17,0),G17))</f>
        <v>00</v>
      </c>
      <c r="J17" s="5" t="s">
        <v>23</v>
      </c>
      <c r="K17" s="18"/>
      <c r="L17" s="18"/>
      <c r="M17" s="14" t="s">
        <v>752</v>
      </c>
      <c r="N17" s="101">
        <v>1803</v>
      </c>
      <c r="O17" s="102">
        <v>1817</v>
      </c>
      <c r="P17" s="4" t="s">
        <v>753</v>
      </c>
      <c r="Q17" s="16" t="s">
        <v>116</v>
      </c>
      <c r="R17" s="71" t="str">
        <f t="shared" ref="R17" si="24">IF(J17&lt;&gt;"",CONCATENATE(H17,I17,J17),CONCATENATE(H17,I17,K17))</f>
        <v>1SE12GA70000E</v>
      </c>
      <c r="S17" s="19" t="str">
        <f t="shared" si="7"/>
        <v>NICHT AKTUELL</v>
      </c>
      <c r="T17" s="72" t="str">
        <f t="shared" si="21"/>
        <v>IndizeNeu (Spalte J  K)</v>
      </c>
      <c r="U17" s="18" t="s">
        <v>20</v>
      </c>
      <c r="V17" s="5" t="s">
        <v>20</v>
      </c>
      <c r="W17" s="18" t="s">
        <v>20</v>
      </c>
      <c r="X17" s="18" t="s">
        <v>20</v>
      </c>
      <c r="Y17" s="18" t="s">
        <v>76</v>
      </c>
      <c r="Z17" s="18" t="s">
        <v>76</v>
      </c>
      <c r="AA17" s="18" t="s">
        <v>76</v>
      </c>
      <c r="AB17" s="18" t="s">
        <v>644</v>
      </c>
      <c r="AC17" s="7"/>
      <c r="AD17" s="7"/>
      <c r="AE17" s="7"/>
      <c r="AF17" s="7" t="s">
        <v>314</v>
      </c>
      <c r="AG17" s="7"/>
      <c r="AH17" s="7"/>
      <c r="AI17" s="7"/>
      <c r="AJ17" s="7" t="s">
        <v>315</v>
      </c>
      <c r="AK17" s="7"/>
      <c r="AL17" s="7"/>
      <c r="AM17" s="7"/>
      <c r="AN17" s="7" t="s">
        <v>1344</v>
      </c>
      <c r="AO17" s="7" t="s">
        <v>446</v>
      </c>
      <c r="AP17" s="7"/>
      <c r="AQ17" s="7"/>
      <c r="AR17" s="6"/>
      <c r="AS17" s="21">
        <f>COUNTBLANK(AC17:AO17)</f>
        <v>9</v>
      </c>
    </row>
    <row r="18" spans="1:45" s="21" customFormat="1" ht="11.4" customHeight="1">
      <c r="A18" s="22" t="s">
        <v>45</v>
      </c>
      <c r="B18" s="16" t="s">
        <v>50</v>
      </c>
      <c r="C18" s="18" t="s">
        <v>1</v>
      </c>
      <c r="D18" s="5" t="s">
        <v>76</v>
      </c>
      <c r="E18" s="68" t="str">
        <f t="shared" si="5"/>
        <v xml:space="preserve">      VT05       VT09       VT21 VT22      </v>
      </c>
      <c r="F18" s="69" t="str">
        <f t="shared" ref="F18" si="25">LEFT(Q18,11)</f>
        <v>2GA_970_700</v>
      </c>
      <c r="G18" s="70">
        <f t="shared" si="1"/>
        <v>0</v>
      </c>
      <c r="H18" s="71" t="str">
        <f t="shared" ref="H18" si="26">CONCATENATE(IF(MID(Q18,5,3)="970","1SE1"),LEFT(F18,3),RIGHT(F18,3))</f>
        <v>1SE12GA700</v>
      </c>
      <c r="I18" s="69" t="str">
        <f t="shared" ref="I18" si="27">IF(G18=0,"00",IF(LEN(G18)=1,CONCATENATE(G18,0),G18))</f>
        <v>00</v>
      </c>
      <c r="J18" s="5" t="s">
        <v>24</v>
      </c>
      <c r="K18" s="18"/>
      <c r="L18" s="18"/>
      <c r="M18" s="14" t="s">
        <v>754</v>
      </c>
      <c r="N18" s="101">
        <v>1831</v>
      </c>
      <c r="O18" s="102">
        <v>1830</v>
      </c>
      <c r="P18" s="4" t="s">
        <v>755</v>
      </c>
      <c r="Q18" s="16" t="s">
        <v>116</v>
      </c>
      <c r="R18" s="71" t="str">
        <f t="shared" ref="R18" si="28">IF(J18&lt;&gt;"",CONCATENATE(H18,I18,J18),CONCATENATE(H18,I18,K18))</f>
        <v>1SE12GA70000F</v>
      </c>
      <c r="S18" s="19" t="str">
        <f t="shared" si="7"/>
        <v>KEIN SERIENEINSATZ</v>
      </c>
      <c r="T18" s="72" t="str">
        <f t="shared" si="21"/>
        <v>IndizeNeu (Spalte J  K)</v>
      </c>
      <c r="U18" s="18" t="s">
        <v>20</v>
      </c>
      <c r="V18" s="5" t="s">
        <v>20</v>
      </c>
      <c r="W18" s="18" t="s">
        <v>20</v>
      </c>
      <c r="X18" s="18" t="s">
        <v>20</v>
      </c>
      <c r="Y18" s="18" t="s">
        <v>20</v>
      </c>
      <c r="Z18" s="18" t="s">
        <v>20</v>
      </c>
      <c r="AA18" s="18" t="s">
        <v>20</v>
      </c>
      <c r="AB18" s="18" t="s">
        <v>644</v>
      </c>
      <c r="AC18" s="7"/>
      <c r="AD18" s="7"/>
      <c r="AE18" s="7"/>
      <c r="AF18" s="7" t="s">
        <v>314</v>
      </c>
      <c r="AG18" s="7"/>
      <c r="AH18" s="7"/>
      <c r="AI18" s="7"/>
      <c r="AJ18" s="7" t="s">
        <v>315</v>
      </c>
      <c r="AK18" s="7"/>
      <c r="AL18" s="7"/>
      <c r="AM18" s="7"/>
      <c r="AN18" s="7" t="s">
        <v>1344</v>
      </c>
      <c r="AO18" s="7" t="s">
        <v>466</v>
      </c>
      <c r="AP18" s="7"/>
      <c r="AQ18" s="7"/>
      <c r="AR18" s="6"/>
      <c r="AS18" s="21">
        <f t="shared" ref="AS18:AS62" si="29">COUNTBLANK(AC18:AO18)</f>
        <v>9</v>
      </c>
    </row>
    <row r="19" spans="1:45" s="21" customFormat="1" ht="11.4" customHeight="1">
      <c r="A19" s="22" t="s">
        <v>45</v>
      </c>
      <c r="B19" s="16" t="s">
        <v>50</v>
      </c>
      <c r="C19" s="18" t="s">
        <v>1</v>
      </c>
      <c r="D19" s="5" t="s">
        <v>76</v>
      </c>
      <c r="E19" s="68" t="str">
        <f t="shared" si="5"/>
        <v xml:space="preserve">      VT05       VT09       VT21 VT22      </v>
      </c>
      <c r="F19" s="69" t="str">
        <f t="shared" ref="F19" si="30">LEFT(Q19,11)</f>
        <v>2GA_970_700</v>
      </c>
      <c r="G19" s="70">
        <f t="shared" si="1"/>
        <v>0</v>
      </c>
      <c r="H19" s="71" t="str">
        <f t="shared" ref="H19" si="31">CONCATENATE(IF(MID(Q19,5,3)="970","1SE1"),LEFT(F19,3),RIGHT(F19,3))</f>
        <v>1SE12GA700</v>
      </c>
      <c r="I19" s="69" t="str">
        <f t="shared" ref="I19" si="32">IF(G19=0,"00",IF(LEN(G19)=1,CONCATENATE(G19,0),G19))</f>
        <v>00</v>
      </c>
      <c r="J19" s="5" t="s">
        <v>535</v>
      </c>
      <c r="K19" s="18"/>
      <c r="L19" s="18"/>
      <c r="M19" s="14" t="s">
        <v>754</v>
      </c>
      <c r="N19" s="101">
        <v>1836</v>
      </c>
      <c r="O19" s="102">
        <v>1835</v>
      </c>
      <c r="P19" s="4" t="s">
        <v>756</v>
      </c>
      <c r="Q19" s="16" t="s">
        <v>116</v>
      </c>
      <c r="R19" s="71" t="str">
        <f t="shared" ref="R19" si="33">IF(J19&lt;&gt;"",CONCATENATE(H19,I19,J19),CONCATENATE(H19,I19,K19))</f>
        <v>1SE12GA70000G</v>
      </c>
      <c r="S19" s="19" t="str">
        <f t="shared" si="7"/>
        <v>KEIN SERIENEINSATZ</v>
      </c>
      <c r="T19" s="72" t="str">
        <f t="shared" si="21"/>
        <v>IndizeNeu (Spalte J  K)</v>
      </c>
      <c r="U19" s="18" t="s">
        <v>20</v>
      </c>
      <c r="V19" s="5" t="s">
        <v>20</v>
      </c>
      <c r="W19" s="18" t="s">
        <v>20</v>
      </c>
      <c r="X19" s="18" t="s">
        <v>20</v>
      </c>
      <c r="Y19" s="18" t="s">
        <v>20</v>
      </c>
      <c r="Z19" s="18" t="s">
        <v>20</v>
      </c>
      <c r="AA19" s="18" t="s">
        <v>20</v>
      </c>
      <c r="AB19" s="18" t="s">
        <v>644</v>
      </c>
      <c r="AC19" s="7"/>
      <c r="AD19" s="7"/>
      <c r="AE19" s="7"/>
      <c r="AF19" s="7" t="s">
        <v>314</v>
      </c>
      <c r="AG19" s="7"/>
      <c r="AH19" s="7"/>
      <c r="AI19" s="7"/>
      <c r="AJ19" s="7" t="s">
        <v>315</v>
      </c>
      <c r="AK19" s="7"/>
      <c r="AL19" s="7"/>
      <c r="AM19" s="7"/>
      <c r="AN19" s="7" t="s">
        <v>1344</v>
      </c>
      <c r="AO19" s="7" t="s">
        <v>536</v>
      </c>
      <c r="AP19" s="7"/>
      <c r="AQ19" s="7"/>
      <c r="AR19" s="6"/>
      <c r="AS19" s="21">
        <f t="shared" ref="AS19" si="34">COUNTBLANK(AC19:AO19)</f>
        <v>9</v>
      </c>
    </row>
    <row r="20" spans="1:45" s="21" customFormat="1" ht="11.4" customHeight="1">
      <c r="A20" s="22" t="s">
        <v>45</v>
      </c>
      <c r="B20" s="16" t="s">
        <v>50</v>
      </c>
      <c r="C20" s="18" t="s">
        <v>1</v>
      </c>
      <c r="D20" s="5" t="s">
        <v>76</v>
      </c>
      <c r="E20" s="68" t="str">
        <f t="shared" si="5"/>
        <v xml:space="preserve">      VT05       VT09       VT21 VT22      </v>
      </c>
      <c r="F20" s="69" t="str">
        <f t="shared" ref="F20:F23" si="35">LEFT(Q20,11)</f>
        <v>2GA_970_700</v>
      </c>
      <c r="G20" s="70">
        <f t="shared" si="1"/>
        <v>0</v>
      </c>
      <c r="H20" s="71" t="str">
        <f t="shared" ref="H20:H23" si="36">CONCATENATE(IF(MID(Q20,5,3)="970","1SE1"),LEFT(F20,3),RIGHT(F20,3))</f>
        <v>1SE12GA700</v>
      </c>
      <c r="I20" s="69" t="str">
        <f t="shared" ref="I20:I23" si="37">IF(G20=0,"00",IF(LEN(G20)=1,CONCATENATE(G20,0),G20))</f>
        <v>00</v>
      </c>
      <c r="J20" s="5" t="s">
        <v>540</v>
      </c>
      <c r="K20" s="18"/>
      <c r="L20" s="18"/>
      <c r="M20" s="14" t="s">
        <v>757</v>
      </c>
      <c r="N20" s="101">
        <v>1848</v>
      </c>
      <c r="O20" s="102">
        <v>1847</v>
      </c>
      <c r="P20" s="4" t="s">
        <v>756</v>
      </c>
      <c r="Q20" s="16" t="s">
        <v>116</v>
      </c>
      <c r="R20" s="71" t="str">
        <f t="shared" ref="R20:R23" si="38">IF(J20&lt;&gt;"",CONCATENATE(H20,I20,J20),CONCATENATE(H20,I20,K20))</f>
        <v>1SE12GA70000H</v>
      </c>
      <c r="S20" s="19" t="str">
        <f t="shared" si="7"/>
        <v>KEIN SERIENEINSATZ</v>
      </c>
      <c r="T20" s="72" t="str">
        <f t="shared" si="21"/>
        <v>IndizeNeu (Spalte J  K)</v>
      </c>
      <c r="U20" s="18" t="s">
        <v>20</v>
      </c>
      <c r="V20" s="5" t="s">
        <v>20</v>
      </c>
      <c r="W20" s="18" t="s">
        <v>20</v>
      </c>
      <c r="X20" s="18" t="s">
        <v>20</v>
      </c>
      <c r="Y20" s="18" t="s">
        <v>20</v>
      </c>
      <c r="Z20" s="18" t="s">
        <v>20</v>
      </c>
      <c r="AA20" s="18" t="s">
        <v>20</v>
      </c>
      <c r="AB20" s="18" t="s">
        <v>644</v>
      </c>
      <c r="AC20" s="7"/>
      <c r="AD20" s="7"/>
      <c r="AE20" s="7"/>
      <c r="AF20" s="7" t="s">
        <v>314</v>
      </c>
      <c r="AG20" s="7"/>
      <c r="AH20" s="7"/>
      <c r="AI20" s="7"/>
      <c r="AJ20" s="7" t="s">
        <v>315</v>
      </c>
      <c r="AK20" s="7"/>
      <c r="AL20" s="7"/>
      <c r="AM20" s="7"/>
      <c r="AN20" s="7" t="s">
        <v>1344</v>
      </c>
      <c r="AO20" s="7" t="s">
        <v>536</v>
      </c>
      <c r="AP20" s="7"/>
      <c r="AQ20" s="7"/>
      <c r="AR20" s="6"/>
      <c r="AS20" s="21">
        <f t="shared" ref="AS20" si="39">COUNTBLANK(AC20:AO20)</f>
        <v>9</v>
      </c>
    </row>
    <row r="21" spans="1:45" s="21" customFormat="1" ht="22.2" customHeight="1">
      <c r="A21" s="22" t="s">
        <v>45</v>
      </c>
      <c r="B21" s="16" t="s">
        <v>50</v>
      </c>
      <c r="C21" s="18" t="s">
        <v>1</v>
      </c>
      <c r="D21" s="5" t="s">
        <v>76</v>
      </c>
      <c r="E21" s="68" t="str">
        <f t="shared" si="5"/>
        <v xml:space="preserve">      VT05       VT09       VT21 VT22      </v>
      </c>
      <c r="F21" s="69" t="str">
        <f t="shared" si="35"/>
        <v>2GA_970_700</v>
      </c>
      <c r="G21" s="70">
        <f t="shared" si="1"/>
        <v>0</v>
      </c>
      <c r="H21" s="71" t="str">
        <f t="shared" si="36"/>
        <v>1SE12GA700</v>
      </c>
      <c r="I21" s="69" t="str">
        <f t="shared" si="37"/>
        <v>00</v>
      </c>
      <c r="J21" s="18" t="s">
        <v>551</v>
      </c>
      <c r="K21" s="18"/>
      <c r="L21" s="18"/>
      <c r="M21" s="14" t="s">
        <v>752</v>
      </c>
      <c r="N21" s="101">
        <v>1818</v>
      </c>
      <c r="O21" s="102">
        <v>1830</v>
      </c>
      <c r="P21" s="4" t="s">
        <v>758</v>
      </c>
      <c r="Q21" s="16" t="s">
        <v>116</v>
      </c>
      <c r="R21" s="71" t="str">
        <f t="shared" si="38"/>
        <v>1SE12GA70000J</v>
      </c>
      <c r="S21" s="19" t="str">
        <f t="shared" si="7"/>
        <v>NICHT AKTUELL</v>
      </c>
      <c r="T21" s="72" t="str">
        <f t="shared" si="21"/>
        <v>IndizeNeu (Spalte J  K)</v>
      </c>
      <c r="U21" s="18" t="s">
        <v>20</v>
      </c>
      <c r="V21" s="5" t="s">
        <v>20</v>
      </c>
      <c r="W21" s="18" t="s">
        <v>20</v>
      </c>
      <c r="X21" s="18" t="s">
        <v>20</v>
      </c>
      <c r="Y21" s="18" t="s">
        <v>76</v>
      </c>
      <c r="Z21" s="18" t="s">
        <v>76</v>
      </c>
      <c r="AA21" s="18" t="s">
        <v>76</v>
      </c>
      <c r="AB21" s="18" t="s">
        <v>644</v>
      </c>
      <c r="AC21" s="7"/>
      <c r="AD21" s="7"/>
      <c r="AE21" s="7"/>
      <c r="AF21" s="7" t="s">
        <v>314</v>
      </c>
      <c r="AG21" s="7"/>
      <c r="AH21" s="7"/>
      <c r="AI21" s="7"/>
      <c r="AJ21" s="7" t="s">
        <v>315</v>
      </c>
      <c r="AK21" s="7"/>
      <c r="AL21" s="7"/>
      <c r="AM21" s="7"/>
      <c r="AN21" s="7" t="s">
        <v>1344</v>
      </c>
      <c r="AO21" s="7" t="s">
        <v>446</v>
      </c>
      <c r="AP21" s="7"/>
      <c r="AQ21" s="7"/>
      <c r="AR21" s="6"/>
      <c r="AS21" s="21">
        <f>COUNTBLANK(AC21:AO21)</f>
        <v>9</v>
      </c>
    </row>
    <row r="22" spans="1:45" s="21" customFormat="1" ht="11.4" customHeight="1">
      <c r="A22" s="22" t="s">
        <v>45</v>
      </c>
      <c r="B22" s="16" t="s">
        <v>50</v>
      </c>
      <c r="C22" s="18" t="s">
        <v>1</v>
      </c>
      <c r="D22" s="5" t="s">
        <v>76</v>
      </c>
      <c r="E22" s="68" t="str">
        <f t="shared" si="5"/>
        <v xml:space="preserve">      VT05       VT09       VT21 VT22      </v>
      </c>
      <c r="F22" s="69" t="str">
        <f t="shared" si="35"/>
        <v>2GA_970_700</v>
      </c>
      <c r="G22" s="70">
        <f t="shared" si="1"/>
        <v>0</v>
      </c>
      <c r="H22" s="71" t="str">
        <f t="shared" si="36"/>
        <v>1SE12GA700</v>
      </c>
      <c r="I22" s="69" t="str">
        <f t="shared" si="37"/>
        <v>00</v>
      </c>
      <c r="J22" s="18" t="s">
        <v>553</v>
      </c>
      <c r="K22" s="18"/>
      <c r="L22" s="18"/>
      <c r="M22" s="14" t="s">
        <v>754</v>
      </c>
      <c r="N22" s="101">
        <v>1831</v>
      </c>
      <c r="O22" s="102">
        <v>1835</v>
      </c>
      <c r="P22" s="4" t="s">
        <v>755</v>
      </c>
      <c r="Q22" s="16" t="s">
        <v>116</v>
      </c>
      <c r="R22" s="71" t="str">
        <f t="shared" si="38"/>
        <v>1SE12GA70000K</v>
      </c>
      <c r="S22" s="19" t="str">
        <f t="shared" si="7"/>
        <v>NICHT AKTUELL</v>
      </c>
      <c r="T22" s="72" t="str">
        <f t="shared" si="21"/>
        <v>IndizeNeu (Spalte J  K)</v>
      </c>
      <c r="U22" s="18" t="s">
        <v>20</v>
      </c>
      <c r="V22" s="5" t="s">
        <v>20</v>
      </c>
      <c r="W22" s="18" t="s">
        <v>20</v>
      </c>
      <c r="X22" s="18" t="s">
        <v>20</v>
      </c>
      <c r="Y22" s="18" t="s">
        <v>76</v>
      </c>
      <c r="Z22" s="18" t="s">
        <v>76</v>
      </c>
      <c r="AA22" s="18" t="s">
        <v>76</v>
      </c>
      <c r="AB22" s="18" t="s">
        <v>644</v>
      </c>
      <c r="AC22" s="7"/>
      <c r="AD22" s="7"/>
      <c r="AE22" s="7"/>
      <c r="AF22" s="7" t="s">
        <v>314</v>
      </c>
      <c r="AG22" s="7"/>
      <c r="AH22" s="7"/>
      <c r="AI22" s="7"/>
      <c r="AJ22" s="7" t="s">
        <v>315</v>
      </c>
      <c r="AK22" s="7"/>
      <c r="AL22" s="7"/>
      <c r="AM22" s="7"/>
      <c r="AN22" s="7" t="s">
        <v>1344</v>
      </c>
      <c r="AO22" s="7" t="s">
        <v>466</v>
      </c>
      <c r="AP22" s="7"/>
      <c r="AQ22" s="7"/>
      <c r="AR22" s="6"/>
      <c r="AS22" s="21">
        <f t="shared" ref="AS22:AS24" si="40">COUNTBLANK(AC22:AO22)</f>
        <v>9</v>
      </c>
    </row>
    <row r="23" spans="1:45" s="21" customFormat="1" ht="11.4" customHeight="1">
      <c r="A23" s="22" t="s">
        <v>45</v>
      </c>
      <c r="B23" s="16" t="s">
        <v>50</v>
      </c>
      <c r="C23" s="18" t="s">
        <v>1</v>
      </c>
      <c r="D23" s="5" t="s">
        <v>76</v>
      </c>
      <c r="E23" s="68" t="str">
        <f t="shared" si="5"/>
        <v xml:space="preserve">      VT05       VT09       VT21 VT22      </v>
      </c>
      <c r="F23" s="69" t="str">
        <f t="shared" si="35"/>
        <v>2GA_970_700</v>
      </c>
      <c r="G23" s="70">
        <f t="shared" si="1"/>
        <v>0</v>
      </c>
      <c r="H23" s="71" t="str">
        <f t="shared" si="36"/>
        <v>1SE12GA700</v>
      </c>
      <c r="I23" s="69" t="str">
        <f t="shared" si="37"/>
        <v>00</v>
      </c>
      <c r="J23" s="18" t="s">
        <v>81</v>
      </c>
      <c r="K23" s="18"/>
      <c r="L23" s="18"/>
      <c r="M23" s="14" t="s">
        <v>754</v>
      </c>
      <c r="N23" s="101">
        <v>1836</v>
      </c>
      <c r="O23" s="102">
        <v>1847</v>
      </c>
      <c r="P23" s="4" t="s">
        <v>756</v>
      </c>
      <c r="Q23" s="16" t="s">
        <v>116</v>
      </c>
      <c r="R23" s="71" t="str">
        <f t="shared" si="38"/>
        <v>1SE12GA70000L</v>
      </c>
      <c r="S23" s="19" t="str">
        <f t="shared" si="7"/>
        <v>NICHT AKTUELL</v>
      </c>
      <c r="T23" s="72" t="str">
        <f t="shared" si="21"/>
        <v>IndizeNeu (Spalte J  K)</v>
      </c>
      <c r="U23" s="18" t="s">
        <v>20</v>
      </c>
      <c r="V23" s="5" t="s">
        <v>20</v>
      </c>
      <c r="W23" s="18" t="s">
        <v>20</v>
      </c>
      <c r="X23" s="18" t="s">
        <v>20</v>
      </c>
      <c r="Y23" s="18" t="s">
        <v>76</v>
      </c>
      <c r="Z23" s="18" t="s">
        <v>76</v>
      </c>
      <c r="AA23" s="18" t="s">
        <v>76</v>
      </c>
      <c r="AB23" s="18" t="s">
        <v>644</v>
      </c>
      <c r="AC23" s="7"/>
      <c r="AD23" s="7"/>
      <c r="AE23" s="7"/>
      <c r="AF23" s="7" t="s">
        <v>314</v>
      </c>
      <c r="AG23" s="7"/>
      <c r="AH23" s="7"/>
      <c r="AI23" s="7"/>
      <c r="AJ23" s="7" t="s">
        <v>315</v>
      </c>
      <c r="AK23" s="7"/>
      <c r="AL23" s="7"/>
      <c r="AM23" s="7"/>
      <c r="AN23" s="7" t="s">
        <v>1344</v>
      </c>
      <c r="AO23" s="7" t="s">
        <v>536</v>
      </c>
      <c r="AP23" s="7"/>
      <c r="AQ23" s="7"/>
      <c r="AR23" s="6"/>
      <c r="AS23" s="21">
        <f t="shared" si="40"/>
        <v>9</v>
      </c>
    </row>
    <row r="24" spans="1:45" s="21" customFormat="1" ht="11.4" customHeight="1">
      <c r="A24" s="22" t="s">
        <v>45</v>
      </c>
      <c r="B24" s="16" t="s">
        <v>50</v>
      </c>
      <c r="C24" s="18" t="s">
        <v>1</v>
      </c>
      <c r="D24" s="5" t="s">
        <v>76</v>
      </c>
      <c r="E24" s="68" t="str">
        <f t="shared" si="5"/>
        <v xml:space="preserve">      VT05       VT09       VT21 VT22      </v>
      </c>
      <c r="F24" s="69" t="str">
        <f t="shared" ref="F24" si="41">LEFT(Q24,11)</f>
        <v>2GA_970_700</v>
      </c>
      <c r="G24" s="70">
        <f t="shared" si="1"/>
        <v>0</v>
      </c>
      <c r="H24" s="71" t="str">
        <f t="shared" ref="H24" si="42">CONCATENATE(IF(MID(Q24,5,3)="970","1SE1"),LEFT(F24,3),RIGHT(F24,3))</f>
        <v>1SE12GA700</v>
      </c>
      <c r="I24" s="69" t="str">
        <f t="shared" ref="I24" si="43">IF(G24=0,"00",IF(LEN(G24)=1,CONCATENATE(G24,0),G24))</f>
        <v>00</v>
      </c>
      <c r="J24" s="18" t="s">
        <v>554</v>
      </c>
      <c r="K24" s="18"/>
      <c r="L24" s="18"/>
      <c r="M24" s="14" t="s">
        <v>759</v>
      </c>
      <c r="N24" s="101">
        <v>1848</v>
      </c>
      <c r="O24" s="102">
        <v>1847</v>
      </c>
      <c r="P24" s="4" t="s">
        <v>760</v>
      </c>
      <c r="Q24" s="16" t="s">
        <v>116</v>
      </c>
      <c r="R24" s="71" t="str">
        <f t="shared" ref="R24" si="44">IF(J24&lt;&gt;"",CONCATENATE(H24,I24,J24),CONCATENATE(H24,I24,K24))</f>
        <v>1SE12GA70000M</v>
      </c>
      <c r="S24" s="19" t="str">
        <f t="shared" si="7"/>
        <v>KEIN SERIENEINSATZ</v>
      </c>
      <c r="T24" s="72" t="str">
        <f t="shared" si="21"/>
        <v>IndizeNeu (Spalte J  K)</v>
      </c>
      <c r="U24" s="18" t="s">
        <v>20</v>
      </c>
      <c r="V24" s="5" t="s">
        <v>20</v>
      </c>
      <c r="W24" s="18" t="s">
        <v>20</v>
      </c>
      <c r="X24" s="18" t="s">
        <v>20</v>
      </c>
      <c r="Y24" s="18" t="s">
        <v>20</v>
      </c>
      <c r="Z24" s="18" t="s">
        <v>20</v>
      </c>
      <c r="AA24" s="18" t="s">
        <v>20</v>
      </c>
      <c r="AB24" s="18" t="s">
        <v>644</v>
      </c>
      <c r="AC24" s="7"/>
      <c r="AD24" s="7"/>
      <c r="AE24" s="7"/>
      <c r="AF24" s="7" t="s">
        <v>314</v>
      </c>
      <c r="AG24" s="7"/>
      <c r="AH24" s="7"/>
      <c r="AI24" s="7"/>
      <c r="AJ24" s="7" t="s">
        <v>315</v>
      </c>
      <c r="AK24" s="7"/>
      <c r="AL24" s="7"/>
      <c r="AM24" s="7"/>
      <c r="AN24" s="7" t="s">
        <v>1344</v>
      </c>
      <c r="AO24" s="7" t="s">
        <v>536</v>
      </c>
      <c r="AP24" s="7"/>
      <c r="AQ24" s="7"/>
      <c r="AR24" s="6"/>
      <c r="AS24" s="21">
        <f t="shared" si="40"/>
        <v>9</v>
      </c>
    </row>
    <row r="25" spans="1:45" s="21" customFormat="1" ht="11.4" customHeight="1">
      <c r="A25" s="22" t="s">
        <v>45</v>
      </c>
      <c r="B25" s="16" t="s">
        <v>50</v>
      </c>
      <c r="C25" s="18" t="s">
        <v>1</v>
      </c>
      <c r="D25" s="5" t="s">
        <v>76</v>
      </c>
      <c r="E25" s="68" t="str">
        <f t="shared" si="5"/>
        <v xml:space="preserve">      VT05       VT09       VT21 VT22      </v>
      </c>
      <c r="F25" s="69" t="str">
        <f t="shared" ref="F25:F34" si="45">LEFT(Q25,11)</f>
        <v>2GA_970_700</v>
      </c>
      <c r="G25" s="70">
        <f t="shared" si="1"/>
        <v>0</v>
      </c>
      <c r="H25" s="71" t="str">
        <f t="shared" ref="H25:H34" si="46">CONCATENATE(IF(MID(Q25,5,3)="970","1SE1"),LEFT(F25,3),RIGHT(F25,3))</f>
        <v>1SE12GA700</v>
      </c>
      <c r="I25" s="69" t="str">
        <f t="shared" ref="I25:I34" si="47">IF(G25=0,"00",IF(LEN(G25)=1,CONCATENATE(G25,0),G25))</f>
        <v>00</v>
      </c>
      <c r="J25" s="18" t="s">
        <v>575</v>
      </c>
      <c r="K25" s="18"/>
      <c r="L25" s="18"/>
      <c r="M25" s="14" t="s">
        <v>576</v>
      </c>
      <c r="N25" s="101">
        <v>1928</v>
      </c>
      <c r="O25" s="102">
        <v>1947</v>
      </c>
      <c r="P25" s="4" t="s">
        <v>761</v>
      </c>
      <c r="Q25" s="16" t="s">
        <v>116</v>
      </c>
      <c r="R25" s="71" t="str">
        <f t="shared" ref="R25:R34" si="48">IF(J25&lt;&gt;"",CONCATENATE(H25,I25,J25),CONCATENATE(H25,I25,K25))</f>
        <v>1SE12GA70000N</v>
      </c>
      <c r="S25" s="19" t="str">
        <f t="shared" si="7"/>
        <v>NICHT AKTUELL</v>
      </c>
      <c r="T25" s="72" t="str">
        <f t="shared" si="21"/>
        <v>IndizeNeu (Spalte J  K)</v>
      </c>
      <c r="U25" s="18" t="s">
        <v>20</v>
      </c>
      <c r="V25" s="5" t="s">
        <v>20</v>
      </c>
      <c r="W25" s="18" t="s">
        <v>20</v>
      </c>
      <c r="X25" s="18" t="s">
        <v>20</v>
      </c>
      <c r="Y25" s="18" t="s">
        <v>76</v>
      </c>
      <c r="Z25" s="18" t="s">
        <v>76</v>
      </c>
      <c r="AA25" s="18" t="s">
        <v>76</v>
      </c>
      <c r="AB25" s="18" t="s">
        <v>644</v>
      </c>
      <c r="AC25" s="7"/>
      <c r="AD25" s="7"/>
      <c r="AE25" s="7"/>
      <c r="AF25" s="7" t="s">
        <v>314</v>
      </c>
      <c r="AG25" s="7"/>
      <c r="AH25" s="7"/>
      <c r="AI25" s="7"/>
      <c r="AJ25" s="7" t="s">
        <v>315</v>
      </c>
      <c r="AK25" s="7"/>
      <c r="AL25" s="7"/>
      <c r="AM25" s="7"/>
      <c r="AN25" s="7" t="s">
        <v>1344</v>
      </c>
      <c r="AO25" s="7" t="s">
        <v>577</v>
      </c>
      <c r="AP25" s="7"/>
      <c r="AQ25" s="7"/>
      <c r="AR25" s="6"/>
      <c r="AS25" s="21">
        <f t="shared" ref="AS25:AS34" si="49">COUNTBLANK(AC25:AO25)</f>
        <v>9</v>
      </c>
    </row>
    <row r="26" spans="1:45" s="21" customFormat="1" ht="15" customHeight="1">
      <c r="A26" s="22" t="s">
        <v>45</v>
      </c>
      <c r="B26" s="16" t="s">
        <v>50</v>
      </c>
      <c r="C26" s="18" t="s">
        <v>1</v>
      </c>
      <c r="D26" s="5" t="s">
        <v>76</v>
      </c>
      <c r="E26" s="68" t="str">
        <f t="shared" si="5"/>
        <v xml:space="preserve">      VT05       VT09       VT21 VT22      </v>
      </c>
      <c r="F26" s="69" t="str">
        <f t="shared" si="45"/>
        <v>2GA_970_700</v>
      </c>
      <c r="G26" s="70">
        <f t="shared" si="1"/>
        <v>0</v>
      </c>
      <c r="H26" s="71" t="str">
        <f t="shared" si="46"/>
        <v>1SE12GA700</v>
      </c>
      <c r="I26" s="69" t="str">
        <f t="shared" si="47"/>
        <v>00</v>
      </c>
      <c r="J26" s="18" t="s">
        <v>639</v>
      </c>
      <c r="K26" s="18"/>
      <c r="L26" s="18"/>
      <c r="M26" s="14" t="s">
        <v>640</v>
      </c>
      <c r="N26" s="101">
        <v>1848</v>
      </c>
      <c r="O26" s="102">
        <v>1927</v>
      </c>
      <c r="P26" s="4" t="s">
        <v>642</v>
      </c>
      <c r="Q26" s="16" t="s">
        <v>116</v>
      </c>
      <c r="R26" s="71" t="str">
        <f t="shared" si="48"/>
        <v>1SE12GA70000P</v>
      </c>
      <c r="S26" s="19" t="str">
        <f t="shared" si="7"/>
        <v>NICHT AKTUELL</v>
      </c>
      <c r="T26" s="72" t="str">
        <f t="shared" si="21"/>
        <v>IndizeNeu (Spalte J  K)</v>
      </c>
      <c r="U26" s="18" t="s">
        <v>20</v>
      </c>
      <c r="V26" s="5" t="s">
        <v>20</v>
      </c>
      <c r="W26" s="18" t="s">
        <v>20</v>
      </c>
      <c r="X26" s="18" t="s">
        <v>20</v>
      </c>
      <c r="Y26" s="18" t="s">
        <v>76</v>
      </c>
      <c r="Z26" s="18" t="s">
        <v>76</v>
      </c>
      <c r="AA26" s="18" t="s">
        <v>76</v>
      </c>
      <c r="AB26" s="18" t="s">
        <v>644</v>
      </c>
      <c r="AC26" s="7"/>
      <c r="AD26" s="7"/>
      <c r="AE26" s="7"/>
      <c r="AF26" s="7" t="s">
        <v>314</v>
      </c>
      <c r="AG26" s="7"/>
      <c r="AH26" s="7"/>
      <c r="AI26" s="7"/>
      <c r="AJ26" s="7" t="s">
        <v>315</v>
      </c>
      <c r="AK26" s="7"/>
      <c r="AL26" s="7"/>
      <c r="AM26" s="7"/>
      <c r="AN26" s="7" t="s">
        <v>1344</v>
      </c>
      <c r="AO26" s="7" t="s">
        <v>641</v>
      </c>
      <c r="AP26" s="7"/>
      <c r="AQ26" s="7"/>
      <c r="AR26" s="6"/>
      <c r="AS26" s="21">
        <f t="shared" si="49"/>
        <v>9</v>
      </c>
    </row>
    <row r="27" spans="1:45" s="21" customFormat="1" ht="20.25" customHeight="1">
      <c r="A27" s="22" t="s">
        <v>45</v>
      </c>
      <c r="B27" s="16" t="s">
        <v>50</v>
      </c>
      <c r="C27" s="18" t="s">
        <v>1</v>
      </c>
      <c r="D27" s="5" t="s">
        <v>76</v>
      </c>
      <c r="E27" s="68" t="str">
        <f t="shared" si="5"/>
        <v xml:space="preserve">      VT05       VT09       VT21 VT22      </v>
      </c>
      <c r="F27" s="69" t="str">
        <f t="shared" ref="F27" si="50">LEFT(Q27,11)</f>
        <v>2GA_970_700</v>
      </c>
      <c r="G27" s="70">
        <f t="shared" si="1"/>
        <v>0</v>
      </c>
      <c r="H27" s="71" t="str">
        <f t="shared" ref="H27" si="51">CONCATENATE(IF(MID(Q27,5,3)="970","1SE1"),LEFT(F27,3),RIGHT(F27,3))</f>
        <v>1SE12GA700</v>
      </c>
      <c r="I27" s="69" t="str">
        <f t="shared" ref="I27" si="52">IF(G27=0,"00",IF(LEN(G27)=1,CONCATENATE(G27,0),G27))</f>
        <v>00</v>
      </c>
      <c r="J27" s="18" t="s">
        <v>671</v>
      </c>
      <c r="K27" s="18"/>
      <c r="L27" s="18"/>
      <c r="M27" s="14" t="s">
        <v>762</v>
      </c>
      <c r="N27" s="101">
        <v>1948</v>
      </c>
      <c r="O27" s="102">
        <v>2029</v>
      </c>
      <c r="P27" s="4" t="s">
        <v>1531</v>
      </c>
      <c r="Q27" s="16" t="s">
        <v>116</v>
      </c>
      <c r="R27" s="71" t="str">
        <f t="shared" ref="R27" si="53">IF(J27&lt;&gt;"",CONCATENATE(H27,I27,J27),CONCATENATE(H27,I27,K27))</f>
        <v>1SE12GA70000R</v>
      </c>
      <c r="S27" s="19" t="str">
        <f t="shared" si="7"/>
        <v>NICHT AKTUELL</v>
      </c>
      <c r="T27" s="72" t="str">
        <f t="shared" si="21"/>
        <v>IndizeNeu (Spalte J  K)</v>
      </c>
      <c r="U27" s="18" t="s">
        <v>20</v>
      </c>
      <c r="V27" s="5" t="s">
        <v>20</v>
      </c>
      <c r="W27" s="18" t="s">
        <v>20</v>
      </c>
      <c r="X27" s="18" t="s">
        <v>20</v>
      </c>
      <c r="Y27" s="18" t="s">
        <v>76</v>
      </c>
      <c r="Z27" s="18" t="s">
        <v>76</v>
      </c>
      <c r="AA27" s="18" t="s">
        <v>76</v>
      </c>
      <c r="AB27" s="18" t="s">
        <v>644</v>
      </c>
      <c r="AC27" s="7"/>
      <c r="AD27" s="7"/>
      <c r="AE27" s="7"/>
      <c r="AF27" s="7" t="s">
        <v>314</v>
      </c>
      <c r="AG27" s="7"/>
      <c r="AH27" s="7"/>
      <c r="AI27" s="7"/>
      <c r="AJ27" s="7" t="s">
        <v>315</v>
      </c>
      <c r="AK27" s="7"/>
      <c r="AL27" s="7"/>
      <c r="AM27" s="7"/>
      <c r="AN27" s="7" t="s">
        <v>1344</v>
      </c>
      <c r="AO27" s="7" t="s">
        <v>680</v>
      </c>
      <c r="AP27" s="7"/>
      <c r="AQ27" s="7"/>
      <c r="AR27" s="6"/>
      <c r="AS27" s="21">
        <f t="shared" ref="AS27" si="54">COUNTBLANK(AC27:AO27)</f>
        <v>9</v>
      </c>
    </row>
    <row r="28" spans="1:45" s="21" customFormat="1" ht="18" customHeight="1">
      <c r="A28" s="22" t="s">
        <v>696</v>
      </c>
      <c r="B28" s="16" t="s">
        <v>50</v>
      </c>
      <c r="C28" s="18" t="s">
        <v>1</v>
      </c>
      <c r="D28" s="5" t="s">
        <v>76</v>
      </c>
      <c r="E28" s="68" t="str">
        <f t="shared" si="5"/>
        <v xml:space="preserve">      VT05       VT09       VT21 VT22      </v>
      </c>
      <c r="F28" s="69" t="str">
        <f t="shared" ref="F28" si="55">LEFT(Q28,11)</f>
        <v>2GA_970_700</v>
      </c>
      <c r="G28" s="70">
        <f t="shared" si="1"/>
        <v>0</v>
      </c>
      <c r="H28" s="71" t="str">
        <f t="shared" ref="H28" si="56">CONCATENATE(IF(MID(Q28,5,3)="970","1SE1"),LEFT(F28,3),RIGHT(F28,3))</f>
        <v>1SE12GA700</v>
      </c>
      <c r="I28" s="69" t="str">
        <f t="shared" ref="I28" si="57">IF(G28=0,"00",IF(LEN(G28)=1,CONCATENATE(G28,0),G28))</f>
        <v>00</v>
      </c>
      <c r="J28" s="18" t="s">
        <v>705</v>
      </c>
      <c r="K28" s="18"/>
      <c r="L28" s="18"/>
      <c r="M28" s="14" t="s">
        <v>706</v>
      </c>
      <c r="N28" s="101">
        <v>2030</v>
      </c>
      <c r="O28" s="102">
        <v>2029</v>
      </c>
      <c r="P28" s="4" t="s">
        <v>763</v>
      </c>
      <c r="Q28" s="16" t="s">
        <v>116</v>
      </c>
      <c r="R28" s="71" t="str">
        <f t="shared" ref="R28" si="58">IF(J28&lt;&gt;"",CONCATENATE(H28,I28,J28),CONCATENATE(H28,I28,K28))</f>
        <v>1SE12GA70000S</v>
      </c>
      <c r="S28" s="19" t="str">
        <f t="shared" si="7"/>
        <v>KEIN SERIENEINSATZ</v>
      </c>
      <c r="T28" s="72" t="str">
        <f t="shared" si="21"/>
        <v>IndizeNeu (Spalte J  K)</v>
      </c>
      <c r="U28" s="18" t="s">
        <v>20</v>
      </c>
      <c r="V28" s="5" t="s">
        <v>20</v>
      </c>
      <c r="W28" s="18" t="s">
        <v>20</v>
      </c>
      <c r="X28" s="18" t="s">
        <v>20</v>
      </c>
      <c r="Y28" s="18" t="s">
        <v>76</v>
      </c>
      <c r="Z28" s="18" t="s">
        <v>76</v>
      </c>
      <c r="AA28" s="18" t="s">
        <v>76</v>
      </c>
      <c r="AB28" s="18" t="s">
        <v>644</v>
      </c>
      <c r="AC28" s="7"/>
      <c r="AD28" s="7"/>
      <c r="AE28" s="7"/>
      <c r="AF28" s="7" t="s">
        <v>314</v>
      </c>
      <c r="AG28" s="7"/>
      <c r="AH28" s="7"/>
      <c r="AI28" s="7"/>
      <c r="AJ28" s="7" t="s">
        <v>315</v>
      </c>
      <c r="AK28" s="7"/>
      <c r="AL28" s="7"/>
      <c r="AM28" s="7"/>
      <c r="AN28" s="7" t="s">
        <v>1344</v>
      </c>
      <c r="AO28" s="7" t="s">
        <v>707</v>
      </c>
      <c r="AP28" s="7"/>
      <c r="AQ28" s="7"/>
      <c r="AR28" s="6"/>
      <c r="AS28" s="21">
        <f t="shared" ref="AS28" si="59">COUNTBLANK(AC28:AO28)</f>
        <v>9</v>
      </c>
    </row>
    <row r="29" spans="1:45" s="21" customFormat="1" ht="18" customHeight="1">
      <c r="A29" s="22" t="s">
        <v>696</v>
      </c>
      <c r="B29" s="16" t="s">
        <v>50</v>
      </c>
      <c r="C29" s="18" t="s">
        <v>1</v>
      </c>
      <c r="D29" s="5" t="s">
        <v>76</v>
      </c>
      <c r="E29" s="68" t="str">
        <f t="shared" si="5"/>
        <v xml:space="preserve">      VT05       VT09       VT21 VT22      </v>
      </c>
      <c r="F29" s="69" t="str">
        <f t="shared" ref="F29" si="60">LEFT(Q29,11)</f>
        <v>2GA_970_700</v>
      </c>
      <c r="G29" s="70">
        <f t="shared" ref="G29" si="61">IF(LEN(Q29)=11,0,MID(Q29,13,2))</f>
        <v>0</v>
      </c>
      <c r="H29" s="71" t="str">
        <f t="shared" ref="H29" si="62">CONCATENATE(IF(MID(Q29,5,3)="970","1SE1"),LEFT(F29,3),RIGHT(F29,3))</f>
        <v>1SE12GA700</v>
      </c>
      <c r="I29" s="69" t="str">
        <f t="shared" ref="I29" si="63">IF(G29=0,"00",IF(LEN(G29)=1,CONCATENATE(G29,0),G29))</f>
        <v>00</v>
      </c>
      <c r="J29" s="18" t="s">
        <v>1479</v>
      </c>
      <c r="K29" s="18"/>
      <c r="L29" s="18"/>
      <c r="M29" s="14" t="s">
        <v>1549</v>
      </c>
      <c r="N29" s="101">
        <v>2030</v>
      </c>
      <c r="O29" s="102">
        <v>2029</v>
      </c>
      <c r="P29" s="4" t="s">
        <v>1550</v>
      </c>
      <c r="Q29" s="16" t="s">
        <v>116</v>
      </c>
      <c r="R29" s="71" t="str">
        <f t="shared" ref="R29" si="64">IF(J29&lt;&gt;"",CONCATENATE(H29,I29,J29),CONCATENATE(H29,I29,K29))</f>
        <v>1SE12GA70000T</v>
      </c>
      <c r="S29" s="19" t="str">
        <f t="shared" si="7"/>
        <v>KEIN SERIENEINSATZ</v>
      </c>
      <c r="T29" s="72" t="str">
        <f t="shared" ref="T29" si="65">IF(H29=H28,IF(I29=I28,"IndizeNeu (Spalte J  K)",IF(K29&lt;&gt;"","Neue Variant","")),IF(K29&lt;&gt;"","Neue Variant",""))</f>
        <v>IndizeNeu (Spalte J  K)</v>
      </c>
      <c r="U29" s="18" t="s">
        <v>20</v>
      </c>
      <c r="V29" s="5" t="s">
        <v>20</v>
      </c>
      <c r="W29" s="18" t="s">
        <v>20</v>
      </c>
      <c r="X29" s="18" t="s">
        <v>20</v>
      </c>
      <c r="Y29" s="18" t="s">
        <v>76</v>
      </c>
      <c r="Z29" s="18" t="s">
        <v>76</v>
      </c>
      <c r="AA29" s="18" t="s">
        <v>76</v>
      </c>
      <c r="AB29" s="18" t="s">
        <v>644</v>
      </c>
      <c r="AC29" s="7"/>
      <c r="AD29" s="7"/>
      <c r="AE29" s="7"/>
      <c r="AF29" s="7" t="s">
        <v>1480</v>
      </c>
      <c r="AG29" s="7"/>
      <c r="AH29" s="7"/>
      <c r="AI29" s="7"/>
      <c r="AJ29" s="7" t="s">
        <v>315</v>
      </c>
      <c r="AK29" s="7"/>
      <c r="AL29" s="7"/>
      <c r="AM29" s="7"/>
      <c r="AN29" s="7" t="s">
        <v>1344</v>
      </c>
      <c r="AO29" s="7" t="s">
        <v>707</v>
      </c>
      <c r="AP29" s="7"/>
      <c r="AQ29" s="7"/>
      <c r="AR29" s="6"/>
      <c r="AS29" s="21">
        <f t="shared" ref="AS29" si="66">COUNTBLANK(AC29:AO29)</f>
        <v>9</v>
      </c>
    </row>
    <row r="30" spans="1:45" s="21" customFormat="1" ht="26.25" customHeight="1">
      <c r="A30" s="22" t="s">
        <v>696</v>
      </c>
      <c r="B30" s="16" t="s">
        <v>50</v>
      </c>
      <c r="C30" s="18" t="s">
        <v>1</v>
      </c>
      <c r="D30" s="5" t="s">
        <v>76</v>
      </c>
      <c r="E30" s="68" t="str">
        <f t="shared" si="5"/>
        <v xml:space="preserve">      VT05       VT09       VT21 VT22      </v>
      </c>
      <c r="F30" s="69" t="str">
        <f t="shared" ref="F30" si="67">LEFT(Q30,11)</f>
        <v>2GA_970_700</v>
      </c>
      <c r="G30" s="70">
        <f t="shared" ref="G30" si="68">IF(LEN(Q30)=11,0,MID(Q30,13,2))</f>
        <v>0</v>
      </c>
      <c r="H30" s="71" t="str">
        <f t="shared" ref="H30" si="69">CONCATENATE(IF(MID(Q30,5,3)="970","1SE1"),LEFT(F30,3),RIGHT(F30,3))</f>
        <v>1SE12GA700</v>
      </c>
      <c r="I30" s="69" t="str">
        <f t="shared" ref="I30" si="70">IF(G30=0,"00",IF(LEN(G30)=1,CONCATENATE(G30,0),G30))</f>
        <v>00</v>
      </c>
      <c r="J30" s="18" t="s">
        <v>1510</v>
      </c>
      <c r="K30" s="18"/>
      <c r="L30" s="18"/>
      <c r="M30" s="14" t="s">
        <v>1551</v>
      </c>
      <c r="N30" s="101">
        <v>2030</v>
      </c>
      <c r="O30" s="102">
        <v>2029</v>
      </c>
      <c r="P30" s="4" t="s">
        <v>1550</v>
      </c>
      <c r="Q30" s="16" t="s">
        <v>116</v>
      </c>
      <c r="R30" s="71" t="str">
        <f t="shared" ref="R30" si="71">IF(J30&lt;&gt;"",CONCATENATE(H30,I30,J30),CONCATENATE(H30,I30,K30))</f>
        <v>1SE12GA70000V</v>
      </c>
      <c r="S30" s="19" t="str">
        <f t="shared" si="7"/>
        <v>KEIN SERIENEINSATZ</v>
      </c>
      <c r="T30" s="72" t="str">
        <f t="shared" ref="T30" si="72">IF(H30=H29,IF(I30=I29,"IndizeNeu (Spalte J  K)",IF(K30&lt;&gt;"","Neue Variant","")),IF(K30&lt;&gt;"","Neue Variant",""))</f>
        <v>IndizeNeu (Spalte J  K)</v>
      </c>
      <c r="U30" s="18" t="s">
        <v>20</v>
      </c>
      <c r="V30" s="5" t="s">
        <v>20</v>
      </c>
      <c r="W30" s="18" t="s">
        <v>20</v>
      </c>
      <c r="X30" s="18" t="s">
        <v>20</v>
      </c>
      <c r="Y30" s="18" t="s">
        <v>76</v>
      </c>
      <c r="Z30" s="18" t="s">
        <v>76</v>
      </c>
      <c r="AA30" s="18" t="s">
        <v>76</v>
      </c>
      <c r="AB30" s="18" t="s">
        <v>644</v>
      </c>
      <c r="AC30" s="7"/>
      <c r="AD30" s="7"/>
      <c r="AE30" s="7"/>
      <c r="AF30" s="7" t="s">
        <v>1480</v>
      </c>
      <c r="AG30" s="7"/>
      <c r="AH30" s="7"/>
      <c r="AI30" s="7"/>
      <c r="AJ30" s="7" t="s">
        <v>315</v>
      </c>
      <c r="AK30" s="7"/>
      <c r="AL30" s="7"/>
      <c r="AM30" s="7"/>
      <c r="AN30" s="7" t="s">
        <v>1517</v>
      </c>
      <c r="AO30" s="7" t="s">
        <v>707</v>
      </c>
      <c r="AP30" s="7"/>
      <c r="AQ30" s="7"/>
      <c r="AR30" s="6"/>
      <c r="AS30" s="21">
        <f t="shared" ref="AS30" si="73">COUNTBLANK(AC30:AO30)</f>
        <v>9</v>
      </c>
    </row>
    <row r="31" spans="1:45" s="21" customFormat="1" ht="26.25" customHeight="1">
      <c r="A31" s="22" t="s">
        <v>696</v>
      </c>
      <c r="B31" s="16" t="s">
        <v>50</v>
      </c>
      <c r="C31" s="18" t="s">
        <v>1</v>
      </c>
      <c r="D31" s="5" t="s">
        <v>76</v>
      </c>
      <c r="E31" s="68" t="str">
        <f t="shared" si="5"/>
        <v xml:space="preserve">      VT05       VT09       VT21 VT22      </v>
      </c>
      <c r="F31" s="69" t="str">
        <f t="shared" ref="F31:F32" si="74">LEFT(Q31,11)</f>
        <v>2GA_970_700</v>
      </c>
      <c r="G31" s="70">
        <f t="shared" ref="G31:G32" si="75">IF(LEN(Q31)=11,0,MID(Q31,13,2))</f>
        <v>0</v>
      </c>
      <c r="H31" s="71" t="str">
        <f t="shared" ref="H31:H32" si="76">CONCATENATE(IF(MID(Q31,5,3)="970","1SE1"),LEFT(F31,3),RIGHT(F31,3))</f>
        <v>1SE12GA700</v>
      </c>
      <c r="I31" s="69" t="str">
        <f t="shared" ref="I31:I32" si="77">IF(G31=0,"00",IF(LEN(G31)=1,CONCATENATE(G31,0),G31))</f>
        <v>00</v>
      </c>
      <c r="J31" s="18" t="s">
        <v>1502</v>
      </c>
      <c r="K31" s="18"/>
      <c r="L31" s="18"/>
      <c r="M31" s="14" t="s">
        <v>1552</v>
      </c>
      <c r="N31" s="101">
        <v>2048</v>
      </c>
      <c r="O31" s="102">
        <v>2047</v>
      </c>
      <c r="P31" s="4" t="s">
        <v>1767</v>
      </c>
      <c r="Q31" s="16" t="s">
        <v>116</v>
      </c>
      <c r="R31" s="71" t="str">
        <f t="shared" ref="R31:R32" si="78">IF(J31&lt;&gt;"",CONCATENATE(H31,I31,J31),CONCATENATE(H31,I31,K31))</f>
        <v>1SE12GA70000W</v>
      </c>
      <c r="S31" s="19" t="str">
        <f t="shared" si="7"/>
        <v>KEIN SERIENEINSATZ</v>
      </c>
      <c r="T31" s="72" t="str">
        <f t="shared" ref="T31" si="79">IF(H31=H29,IF(I31=I29,"IndizeNeu (Spalte J  K)",IF(K31&lt;&gt;"","Neue Variant","")),IF(K31&lt;&gt;"","Neue Variant",""))</f>
        <v>IndizeNeu (Spalte J  K)</v>
      </c>
      <c r="U31" s="18" t="s">
        <v>20</v>
      </c>
      <c r="V31" s="5" t="s">
        <v>20</v>
      </c>
      <c r="W31" s="18" t="s">
        <v>20</v>
      </c>
      <c r="X31" s="18" t="s">
        <v>20</v>
      </c>
      <c r="Y31" s="18" t="s">
        <v>76</v>
      </c>
      <c r="Z31" s="18" t="s">
        <v>76</v>
      </c>
      <c r="AA31" s="18" t="s">
        <v>76</v>
      </c>
      <c r="AB31" s="18" t="s">
        <v>644</v>
      </c>
      <c r="AC31" s="7"/>
      <c r="AD31" s="7"/>
      <c r="AE31" s="7"/>
      <c r="AF31" s="7" t="s">
        <v>1480</v>
      </c>
      <c r="AG31" s="7"/>
      <c r="AH31" s="7"/>
      <c r="AI31" s="7"/>
      <c r="AJ31" s="7" t="s">
        <v>315</v>
      </c>
      <c r="AK31" s="7"/>
      <c r="AL31" s="7"/>
      <c r="AM31" s="7"/>
      <c r="AN31" s="7" t="s">
        <v>1517</v>
      </c>
      <c r="AO31" s="7" t="s">
        <v>707</v>
      </c>
      <c r="AP31" s="7"/>
      <c r="AQ31" s="7"/>
      <c r="AR31" s="6"/>
      <c r="AS31" s="21">
        <f t="shared" ref="AS31:AS32" si="80">COUNTBLANK(AC31:AO31)</f>
        <v>9</v>
      </c>
    </row>
    <row r="32" spans="1:45" s="21" customFormat="1" ht="26.25" customHeight="1">
      <c r="A32" s="22" t="s">
        <v>696</v>
      </c>
      <c r="B32" s="16" t="s">
        <v>50</v>
      </c>
      <c r="C32" s="18" t="s">
        <v>1</v>
      </c>
      <c r="D32" s="5" t="s">
        <v>76</v>
      </c>
      <c r="E32" s="68" t="str">
        <f t="shared" si="5"/>
        <v xml:space="preserve">      VT05       VT09       VT21 VT22      </v>
      </c>
      <c r="F32" s="69" t="str">
        <f t="shared" si="74"/>
        <v>2GA_970_700</v>
      </c>
      <c r="G32" s="70">
        <f t="shared" si="75"/>
        <v>0</v>
      </c>
      <c r="H32" s="71" t="str">
        <f t="shared" si="76"/>
        <v>1SE12GA700</v>
      </c>
      <c r="I32" s="69" t="str">
        <f t="shared" si="77"/>
        <v>00</v>
      </c>
      <c r="J32" s="18" t="s">
        <v>1530</v>
      </c>
      <c r="K32" s="18"/>
      <c r="L32" s="18"/>
      <c r="M32" s="14" t="s">
        <v>1726</v>
      </c>
      <c r="N32" s="101">
        <v>2030</v>
      </c>
      <c r="O32" s="102">
        <v>2047</v>
      </c>
      <c r="P32" s="4" t="s">
        <v>1739</v>
      </c>
      <c r="Q32" s="16" t="s">
        <v>116</v>
      </c>
      <c r="R32" s="71" t="str">
        <f t="shared" si="78"/>
        <v>1SE12GA70000Y</v>
      </c>
      <c r="S32" s="19" t="str">
        <f t="shared" si="7"/>
        <v>NICHT AKTUELL</v>
      </c>
      <c r="T32" s="72" t="str">
        <f t="shared" ref="T32" si="81">IF(H32=H31,IF(I32=I31,"IndizeNeu (Spalte J  K)",IF(K32&lt;&gt;"","Neue Variant","")),IF(K32&lt;&gt;"","Neue Variant",""))</f>
        <v>IndizeNeu (Spalte J  K)</v>
      </c>
      <c r="U32" s="18" t="s">
        <v>20</v>
      </c>
      <c r="V32" s="5" t="s">
        <v>20</v>
      </c>
      <c r="W32" s="18" t="s">
        <v>20</v>
      </c>
      <c r="X32" s="18" t="s">
        <v>20</v>
      </c>
      <c r="Y32" s="18" t="s">
        <v>76</v>
      </c>
      <c r="Z32" s="18" t="s">
        <v>76</v>
      </c>
      <c r="AA32" s="18" t="s">
        <v>76</v>
      </c>
      <c r="AB32" s="18" t="s">
        <v>644</v>
      </c>
      <c r="AC32" s="7"/>
      <c r="AD32" s="7"/>
      <c r="AE32" s="7"/>
      <c r="AF32" s="7" t="s">
        <v>1480</v>
      </c>
      <c r="AG32" s="7"/>
      <c r="AH32" s="7"/>
      <c r="AI32" s="7"/>
      <c r="AJ32" s="7" t="s">
        <v>315</v>
      </c>
      <c r="AK32" s="7"/>
      <c r="AL32" s="7"/>
      <c r="AM32" s="7"/>
      <c r="AN32" s="7" t="s">
        <v>1517</v>
      </c>
      <c r="AO32" s="7" t="s">
        <v>1729</v>
      </c>
      <c r="AP32" s="7"/>
      <c r="AQ32" s="7"/>
      <c r="AR32" s="6"/>
      <c r="AS32" s="21">
        <f t="shared" si="80"/>
        <v>9</v>
      </c>
    </row>
    <row r="33" spans="1:45" s="21" customFormat="1" ht="26.25" customHeight="1">
      <c r="A33" s="22" t="s">
        <v>696</v>
      </c>
      <c r="B33" s="16" t="s">
        <v>50</v>
      </c>
      <c r="C33" s="18" t="s">
        <v>1</v>
      </c>
      <c r="D33" s="5" t="s">
        <v>76</v>
      </c>
      <c r="E33" s="68" t="str">
        <f t="shared" si="5"/>
        <v xml:space="preserve">      VT05       VT09       VT21 VT22      </v>
      </c>
      <c r="F33" s="69" t="str">
        <f t="shared" ref="F33" si="82">LEFT(Q33,11)</f>
        <v>2GA_970_700</v>
      </c>
      <c r="G33" s="70">
        <f t="shared" ref="G33" si="83">IF(LEN(Q33)=11,0,MID(Q33,13,2))</f>
        <v>0</v>
      </c>
      <c r="H33" s="71" t="str">
        <f t="shared" ref="H33" si="84">CONCATENATE(IF(MID(Q33,5,3)="970","1SE1"),LEFT(F33,3),RIGHT(F33,3))</f>
        <v>1SE12GA700</v>
      </c>
      <c r="I33" s="69" t="str">
        <f t="shared" ref="I33" si="85">IF(G33=0,"00",IF(LEN(G33)=1,CONCATENATE(G33,0),G33))</f>
        <v>00</v>
      </c>
      <c r="J33" s="18" t="s">
        <v>1740</v>
      </c>
      <c r="K33" s="18"/>
      <c r="L33" s="18"/>
      <c r="M33" s="14" t="s">
        <v>1742</v>
      </c>
      <c r="N33" s="101">
        <v>2048</v>
      </c>
      <c r="O33" s="102">
        <v>2201</v>
      </c>
      <c r="P33" s="4" t="s">
        <v>1767</v>
      </c>
      <c r="Q33" s="16" t="s">
        <v>116</v>
      </c>
      <c r="R33" s="71" t="str">
        <f t="shared" ref="R33" si="86">IF(J33&lt;&gt;"",CONCATENATE(H33,I33,J33),CONCATENATE(H33,I33,K33))</f>
        <v>1SE12GA70000Z</v>
      </c>
      <c r="S33" s="19" t="str">
        <f t="shared" si="7"/>
        <v>AKTUELL</v>
      </c>
      <c r="T33" s="72" t="str">
        <f t="shared" ref="T33" si="87">IF(H33=H31,IF(I33=I31,"IndizeNeu (Spalte J  K)",IF(K33&lt;&gt;"","Neue Variant","")),IF(K33&lt;&gt;"","Neue Variant",""))</f>
        <v>IndizeNeu (Spalte J  K)</v>
      </c>
      <c r="U33" s="18" t="s">
        <v>20</v>
      </c>
      <c r="V33" s="5" t="s">
        <v>20</v>
      </c>
      <c r="W33" s="18" t="s">
        <v>20</v>
      </c>
      <c r="X33" s="18" t="s">
        <v>20</v>
      </c>
      <c r="Y33" s="18" t="s">
        <v>76</v>
      </c>
      <c r="Z33" s="18" t="s">
        <v>76</v>
      </c>
      <c r="AA33" s="18" t="s">
        <v>76</v>
      </c>
      <c r="AB33" s="18" t="s">
        <v>644</v>
      </c>
      <c r="AC33" s="7"/>
      <c r="AD33" s="7"/>
      <c r="AE33" s="7"/>
      <c r="AF33" s="7" t="s">
        <v>1480</v>
      </c>
      <c r="AG33" s="7"/>
      <c r="AH33" s="7"/>
      <c r="AI33" s="7"/>
      <c r="AJ33" s="7" t="s">
        <v>315</v>
      </c>
      <c r="AK33" s="7"/>
      <c r="AL33" s="7"/>
      <c r="AM33" s="7"/>
      <c r="AN33" s="7" t="s">
        <v>1517</v>
      </c>
      <c r="AO33" s="7" t="s">
        <v>1729</v>
      </c>
      <c r="AP33" s="7"/>
      <c r="AQ33" s="7"/>
      <c r="AR33" s="6"/>
      <c r="AS33" s="21">
        <f t="shared" ref="AS33" si="88">COUNTBLANK(AC33:AO33)</f>
        <v>9</v>
      </c>
    </row>
    <row r="34" spans="1:45" s="21" customFormat="1" ht="27.75" customHeight="1">
      <c r="A34" s="22" t="s">
        <v>567</v>
      </c>
      <c r="B34" s="16" t="s">
        <v>50</v>
      </c>
      <c r="C34" s="18" t="s">
        <v>1</v>
      </c>
      <c r="D34" s="5" t="s">
        <v>76</v>
      </c>
      <c r="E34" s="68" t="str">
        <f t="shared" si="5"/>
        <v xml:space="preserve">      VT05       VT09       VT21 VT22      </v>
      </c>
      <c r="F34" s="69" t="str">
        <f t="shared" si="45"/>
        <v>2GA_970_700</v>
      </c>
      <c r="G34" s="70" t="str">
        <f t="shared" si="1"/>
        <v>A</v>
      </c>
      <c r="H34" s="71" t="str">
        <f t="shared" si="46"/>
        <v>1SE12GA700</v>
      </c>
      <c r="I34" s="69" t="str">
        <f t="shared" si="47"/>
        <v>A0</v>
      </c>
      <c r="J34" s="18" t="s">
        <v>25</v>
      </c>
      <c r="K34" s="18"/>
      <c r="L34" s="18"/>
      <c r="M34" s="14" t="s">
        <v>764</v>
      </c>
      <c r="N34" s="101">
        <v>1928</v>
      </c>
      <c r="O34" s="102">
        <v>1947</v>
      </c>
      <c r="P34" s="4" t="s">
        <v>765</v>
      </c>
      <c r="Q34" s="16" t="s">
        <v>592</v>
      </c>
      <c r="R34" s="71" t="str">
        <f t="shared" si="48"/>
        <v>1SE12GA700A0A</v>
      </c>
      <c r="S34" s="19" t="str">
        <f t="shared" si="7"/>
        <v>NICHT AKTUELL</v>
      </c>
      <c r="T34" s="72" t="str">
        <f>IF(H34=H25,IF(I34=I25,"IndizeNeu (Spalte J  K)",IF(K34&lt;&gt;"","Neue Variant","")),IF(K34&lt;&gt;"","Neue Variant",""))</f>
        <v/>
      </c>
      <c r="U34" s="18" t="s">
        <v>20</v>
      </c>
      <c r="V34" s="5" t="s">
        <v>20</v>
      </c>
      <c r="W34" s="18" t="s">
        <v>20</v>
      </c>
      <c r="X34" s="18" t="s">
        <v>20</v>
      </c>
      <c r="Y34" s="18" t="s">
        <v>76</v>
      </c>
      <c r="Z34" s="18" t="s">
        <v>76</v>
      </c>
      <c r="AA34" s="18" t="s">
        <v>76</v>
      </c>
      <c r="AB34" s="18" t="s">
        <v>644</v>
      </c>
      <c r="AC34" s="7"/>
      <c r="AD34" s="7"/>
      <c r="AE34" s="7"/>
      <c r="AF34" s="7" t="s">
        <v>314</v>
      </c>
      <c r="AG34" s="7"/>
      <c r="AH34" s="7"/>
      <c r="AI34" s="7"/>
      <c r="AJ34" s="7" t="s">
        <v>593</v>
      </c>
      <c r="AK34" s="7"/>
      <c r="AL34" s="7"/>
      <c r="AM34" s="7"/>
      <c r="AN34" s="7" t="s">
        <v>1344</v>
      </c>
      <c r="AO34" s="7" t="s">
        <v>577</v>
      </c>
      <c r="AP34" s="7"/>
      <c r="AQ34" s="7"/>
      <c r="AR34" s="6"/>
      <c r="AS34" s="21">
        <f t="shared" si="49"/>
        <v>9</v>
      </c>
    </row>
    <row r="35" spans="1:45" s="21" customFormat="1" ht="27.75" customHeight="1">
      <c r="A35" s="22" t="s">
        <v>567</v>
      </c>
      <c r="B35" s="16" t="s">
        <v>50</v>
      </c>
      <c r="C35" s="18" t="s">
        <v>1</v>
      </c>
      <c r="D35" s="5" t="s">
        <v>76</v>
      </c>
      <c r="E35" s="68" t="str">
        <f t="shared" si="5"/>
        <v xml:space="preserve">      VT05       VT09       VT21 VT22      </v>
      </c>
      <c r="F35" s="69" t="str">
        <f t="shared" ref="F35" si="89">LEFT(Q35,11)</f>
        <v>2GA_970_700</v>
      </c>
      <c r="G35" s="70" t="str">
        <f t="shared" si="1"/>
        <v>A</v>
      </c>
      <c r="H35" s="71" t="str">
        <f t="shared" ref="H35" si="90">CONCATENATE(IF(MID(Q35,5,3)="970","1SE1"),LEFT(F35,3),RIGHT(F35,3))</f>
        <v>1SE12GA700</v>
      </c>
      <c r="I35" s="69" t="str">
        <f t="shared" ref="I35" si="91">IF(G35=0,"00",IF(LEN(G35)=1,CONCATENATE(G35,0),G35))</f>
        <v>A0</v>
      </c>
      <c r="J35" s="18" t="s">
        <v>43</v>
      </c>
      <c r="K35" s="18"/>
      <c r="L35" s="18"/>
      <c r="M35" s="14" t="s">
        <v>766</v>
      </c>
      <c r="N35" s="101">
        <v>1948</v>
      </c>
      <c r="O35" s="102">
        <v>2029</v>
      </c>
      <c r="P35" s="4" t="s">
        <v>1532</v>
      </c>
      <c r="Q35" s="16" t="s">
        <v>592</v>
      </c>
      <c r="R35" s="71" t="str">
        <f t="shared" ref="R35" si="92">IF(J35&lt;&gt;"",CONCATENATE(H35,I35,J35),CONCATENATE(H35,I35,K35))</f>
        <v>1SE12GA700A0B</v>
      </c>
      <c r="S35" s="19" t="str">
        <f t="shared" si="7"/>
        <v>NICHT AKTUELL</v>
      </c>
      <c r="T35" s="72" t="str">
        <f>IF(H35=H26,IF(I35=I26,"IndizeNeu (Spalte J  K)",IF(K35&lt;&gt;"","Neue Variant","")),IF(K35&lt;&gt;"","Neue Variant",""))</f>
        <v/>
      </c>
      <c r="U35" s="18" t="s">
        <v>20</v>
      </c>
      <c r="V35" s="5" t="s">
        <v>20</v>
      </c>
      <c r="W35" s="18" t="s">
        <v>20</v>
      </c>
      <c r="X35" s="18" t="s">
        <v>20</v>
      </c>
      <c r="Y35" s="18" t="s">
        <v>76</v>
      </c>
      <c r="Z35" s="18" t="s">
        <v>76</v>
      </c>
      <c r="AA35" s="18" t="s">
        <v>76</v>
      </c>
      <c r="AB35" s="18" t="s">
        <v>644</v>
      </c>
      <c r="AC35" s="7"/>
      <c r="AD35" s="7"/>
      <c r="AE35" s="7"/>
      <c r="AF35" s="7" t="s">
        <v>314</v>
      </c>
      <c r="AG35" s="7"/>
      <c r="AH35" s="7"/>
      <c r="AI35" s="7"/>
      <c r="AJ35" s="7" t="s">
        <v>593</v>
      </c>
      <c r="AK35" s="7"/>
      <c r="AL35" s="7"/>
      <c r="AM35" s="7"/>
      <c r="AN35" s="7" t="s">
        <v>1344</v>
      </c>
      <c r="AO35" s="7" t="s">
        <v>680</v>
      </c>
      <c r="AP35" s="7"/>
      <c r="AQ35" s="7"/>
      <c r="AR35" s="6"/>
      <c r="AS35" s="21">
        <f t="shared" ref="AS35" si="93">COUNTBLANK(AC35:AO35)</f>
        <v>9</v>
      </c>
    </row>
    <row r="36" spans="1:45" s="21" customFormat="1" ht="27.75" customHeight="1">
      <c r="A36" s="22" t="s">
        <v>567</v>
      </c>
      <c r="B36" s="16" t="s">
        <v>50</v>
      </c>
      <c r="C36" s="18" t="s">
        <v>1</v>
      </c>
      <c r="D36" s="5" t="s">
        <v>76</v>
      </c>
      <c r="E36" s="68" t="str">
        <f t="shared" si="5"/>
        <v xml:space="preserve">      VT05       VT09       VT21 VT22      </v>
      </c>
      <c r="F36" s="69" t="str">
        <f t="shared" ref="F36" si="94">LEFT(Q36,11)</f>
        <v>2GA_970_700</v>
      </c>
      <c r="G36" s="70" t="str">
        <f t="shared" si="1"/>
        <v>A</v>
      </c>
      <c r="H36" s="71" t="str">
        <f t="shared" ref="H36" si="95">CONCATENATE(IF(MID(Q36,5,3)="970","1SE1"),LEFT(F36,3),RIGHT(F36,3))</f>
        <v>1SE12GA700</v>
      </c>
      <c r="I36" s="69" t="str">
        <f t="shared" ref="I36" si="96">IF(G36=0,"00",IF(LEN(G36)=1,CONCATENATE(G36,0),G36))</f>
        <v>A0</v>
      </c>
      <c r="J36" s="18" t="s">
        <v>2</v>
      </c>
      <c r="K36" s="18"/>
      <c r="L36" s="18"/>
      <c r="M36" s="14" t="s">
        <v>706</v>
      </c>
      <c r="N36" s="101">
        <v>2030</v>
      </c>
      <c r="O36" s="102">
        <v>2029</v>
      </c>
      <c r="P36" s="4" t="s">
        <v>1553</v>
      </c>
      <c r="Q36" s="16" t="s">
        <v>592</v>
      </c>
      <c r="R36" s="71" t="str">
        <f t="shared" ref="R36" si="97">IF(J36&lt;&gt;"",CONCATENATE(H36,I36,J36),CONCATENATE(H36,I36,K36))</f>
        <v>1SE12GA700A0C</v>
      </c>
      <c r="S36" s="19" t="str">
        <f t="shared" si="7"/>
        <v>KEIN SERIENEINSATZ</v>
      </c>
      <c r="T36" s="72" t="str">
        <f>IF(H36=H27,IF(I36=I27,"IndizeNeu (Spalte J  K)",IF(K36&lt;&gt;"","Neue Variant","")),IF(K36&lt;&gt;"","Neue Variant",""))</f>
        <v/>
      </c>
      <c r="U36" s="18" t="s">
        <v>20</v>
      </c>
      <c r="V36" s="5" t="s">
        <v>20</v>
      </c>
      <c r="W36" s="18" t="s">
        <v>20</v>
      </c>
      <c r="X36" s="18" t="s">
        <v>20</v>
      </c>
      <c r="Y36" s="18" t="s">
        <v>76</v>
      </c>
      <c r="Z36" s="18" t="s">
        <v>76</v>
      </c>
      <c r="AA36" s="18" t="s">
        <v>76</v>
      </c>
      <c r="AB36" s="18" t="s">
        <v>644</v>
      </c>
      <c r="AC36" s="7"/>
      <c r="AD36" s="7"/>
      <c r="AE36" s="7"/>
      <c r="AF36" s="7" t="s">
        <v>314</v>
      </c>
      <c r="AG36" s="7"/>
      <c r="AH36" s="7"/>
      <c r="AI36" s="7"/>
      <c r="AJ36" s="7" t="s">
        <v>593</v>
      </c>
      <c r="AK36" s="7"/>
      <c r="AL36" s="7"/>
      <c r="AM36" s="7"/>
      <c r="AN36" s="7" t="s">
        <v>1344</v>
      </c>
      <c r="AO36" s="7" t="s">
        <v>707</v>
      </c>
      <c r="AP36" s="7"/>
      <c r="AQ36" s="7"/>
      <c r="AR36" s="6"/>
      <c r="AS36" s="21">
        <f t="shared" ref="AS36" si="98">COUNTBLANK(AC36:AO36)</f>
        <v>9</v>
      </c>
    </row>
    <row r="37" spans="1:45" s="21" customFormat="1" ht="27.75" customHeight="1">
      <c r="A37" s="22" t="s">
        <v>567</v>
      </c>
      <c r="B37" s="16" t="s">
        <v>50</v>
      </c>
      <c r="C37" s="18" t="s">
        <v>1</v>
      </c>
      <c r="D37" s="5" t="s">
        <v>76</v>
      </c>
      <c r="E37" s="68" t="str">
        <f t="shared" si="5"/>
        <v xml:space="preserve">      VT05       VT09       VT21 VT22      </v>
      </c>
      <c r="F37" s="69" t="str">
        <f t="shared" ref="F37" si="99">LEFT(Q37,11)</f>
        <v>2GA_970_700</v>
      </c>
      <c r="G37" s="70" t="str">
        <f t="shared" ref="G37" si="100">IF(LEN(Q37)=11,0,MID(Q37,13,2))</f>
        <v>A</v>
      </c>
      <c r="H37" s="71" t="str">
        <f t="shared" ref="H37" si="101">CONCATENATE(IF(MID(Q37,5,3)="970","1SE1"),LEFT(F37,3),RIGHT(F37,3))</f>
        <v>1SE12GA700</v>
      </c>
      <c r="I37" s="69" t="str">
        <f t="shared" ref="I37" si="102">IF(G37=0,"00",IF(LEN(G37)=1,CONCATENATE(G37,0),G37))</f>
        <v>A0</v>
      </c>
      <c r="J37" s="18" t="s">
        <v>21</v>
      </c>
      <c r="K37" s="18"/>
      <c r="L37" s="18"/>
      <c r="M37" s="14" t="s">
        <v>1549</v>
      </c>
      <c r="N37" s="101">
        <v>2030</v>
      </c>
      <c r="O37" s="102">
        <v>2029</v>
      </c>
      <c r="P37" s="4" t="s">
        <v>1554</v>
      </c>
      <c r="Q37" s="16" t="s">
        <v>592</v>
      </c>
      <c r="R37" s="71" t="str">
        <f t="shared" ref="R37" si="103">IF(J37&lt;&gt;"",CONCATENATE(H37,I37,J37),CONCATENATE(H37,I37,K37))</f>
        <v>1SE12GA700A0D</v>
      </c>
      <c r="S37" s="19" t="str">
        <f t="shared" si="7"/>
        <v>KEIN SERIENEINSATZ</v>
      </c>
      <c r="T37" s="72" t="str">
        <f>IF(H37=H28,IF(I37=I28,"IndizeNeu (Spalte J  K)",IF(K37&lt;&gt;"","Neue Variant","")),IF(K37&lt;&gt;"","Neue Variant",""))</f>
        <v/>
      </c>
      <c r="U37" s="18" t="s">
        <v>20</v>
      </c>
      <c r="V37" s="5" t="s">
        <v>20</v>
      </c>
      <c r="W37" s="18" t="s">
        <v>20</v>
      </c>
      <c r="X37" s="18" t="s">
        <v>20</v>
      </c>
      <c r="Y37" s="18" t="s">
        <v>76</v>
      </c>
      <c r="Z37" s="18" t="s">
        <v>76</v>
      </c>
      <c r="AA37" s="18" t="s">
        <v>76</v>
      </c>
      <c r="AB37" s="18" t="s">
        <v>644</v>
      </c>
      <c r="AC37" s="7"/>
      <c r="AD37" s="7"/>
      <c r="AE37" s="7"/>
      <c r="AF37" s="7" t="s">
        <v>1480</v>
      </c>
      <c r="AG37" s="7"/>
      <c r="AH37" s="7"/>
      <c r="AI37" s="7"/>
      <c r="AJ37" s="7" t="s">
        <v>593</v>
      </c>
      <c r="AK37" s="7"/>
      <c r="AL37" s="7"/>
      <c r="AM37" s="7"/>
      <c r="AN37" s="7" t="s">
        <v>1344</v>
      </c>
      <c r="AO37" s="7" t="s">
        <v>707</v>
      </c>
      <c r="AP37" s="7"/>
      <c r="AQ37" s="7"/>
      <c r="AR37" s="6"/>
      <c r="AS37" s="21">
        <f t="shared" ref="AS37" si="104">COUNTBLANK(AC37:AO37)</f>
        <v>9</v>
      </c>
    </row>
    <row r="38" spans="1:45" s="21" customFormat="1" ht="27.75" customHeight="1">
      <c r="A38" s="22" t="s">
        <v>696</v>
      </c>
      <c r="B38" s="16" t="s">
        <v>50</v>
      </c>
      <c r="C38" s="18" t="s">
        <v>1</v>
      </c>
      <c r="D38" s="5" t="s">
        <v>76</v>
      </c>
      <c r="E38" s="68" t="str">
        <f t="shared" si="5"/>
        <v xml:space="preserve">      VT05       VT09       VT21 VT22      </v>
      </c>
      <c r="F38" s="69" t="str">
        <f t="shared" ref="F38" si="105">LEFT(Q38,11)</f>
        <v>2GA_970_700</v>
      </c>
      <c r="G38" s="70" t="str">
        <f t="shared" ref="G38" si="106">IF(LEN(Q38)=11,0,MID(Q38,13,2))</f>
        <v>A</v>
      </c>
      <c r="H38" s="71" t="str">
        <f t="shared" ref="H38" si="107">CONCATENATE(IF(MID(Q38,5,3)="970","1SE1"),LEFT(F38,3),RIGHT(F38,3))</f>
        <v>1SE12GA700</v>
      </c>
      <c r="I38" s="69" t="str">
        <f t="shared" ref="I38" si="108">IF(G38=0,"00",IF(LEN(G38)=1,CONCATENATE(G38,0),G38))</f>
        <v>A0</v>
      </c>
      <c r="J38" s="18" t="s">
        <v>23</v>
      </c>
      <c r="K38" s="18"/>
      <c r="L38" s="18"/>
      <c r="M38" s="14" t="s">
        <v>1549</v>
      </c>
      <c r="N38" s="101">
        <v>2030</v>
      </c>
      <c r="O38" s="102">
        <v>2029</v>
      </c>
      <c r="P38" s="4" t="s">
        <v>1554</v>
      </c>
      <c r="Q38" s="16" t="s">
        <v>592</v>
      </c>
      <c r="R38" s="71" t="str">
        <f t="shared" ref="R38" si="109">IF(J38&lt;&gt;"",CONCATENATE(H38,I38,J38),CONCATENATE(H38,I38,K38))</f>
        <v>1SE12GA700A0E</v>
      </c>
      <c r="S38" s="19" t="str">
        <f t="shared" si="7"/>
        <v>KEIN SERIENEINSATZ</v>
      </c>
      <c r="T38" s="72" t="str">
        <f>IF(H38=H29,IF(I38=I29,"IndizeNeu (Spalte J  K)",IF(K38&lt;&gt;"","Neue Variant","")),IF(K38&lt;&gt;"","Neue Variant",""))</f>
        <v/>
      </c>
      <c r="U38" s="18" t="s">
        <v>20</v>
      </c>
      <c r="V38" s="5" t="s">
        <v>20</v>
      </c>
      <c r="W38" s="18" t="s">
        <v>20</v>
      </c>
      <c r="X38" s="18" t="s">
        <v>20</v>
      </c>
      <c r="Y38" s="18" t="s">
        <v>76</v>
      </c>
      <c r="Z38" s="18" t="s">
        <v>76</v>
      </c>
      <c r="AA38" s="18" t="s">
        <v>76</v>
      </c>
      <c r="AB38" s="18" t="s">
        <v>644</v>
      </c>
      <c r="AC38" s="7"/>
      <c r="AD38" s="7"/>
      <c r="AE38" s="7"/>
      <c r="AF38" s="7" t="s">
        <v>1480</v>
      </c>
      <c r="AG38" s="7"/>
      <c r="AH38" s="7"/>
      <c r="AI38" s="7"/>
      <c r="AJ38" s="7" t="s">
        <v>593</v>
      </c>
      <c r="AK38" s="7"/>
      <c r="AL38" s="7"/>
      <c r="AM38" s="7"/>
      <c r="AN38" s="7" t="s">
        <v>1517</v>
      </c>
      <c r="AO38" s="7" t="s">
        <v>707</v>
      </c>
      <c r="AP38" s="7"/>
      <c r="AQ38" s="7"/>
      <c r="AR38" s="6"/>
      <c r="AS38" s="21">
        <f t="shared" ref="AS38" si="110">COUNTBLANK(AC38:AO38)</f>
        <v>9</v>
      </c>
    </row>
    <row r="39" spans="1:45" s="21" customFormat="1" ht="27.75" customHeight="1">
      <c r="A39" s="22" t="s">
        <v>1482</v>
      </c>
      <c r="B39" s="16" t="s">
        <v>50</v>
      </c>
      <c r="C39" s="18" t="s">
        <v>1</v>
      </c>
      <c r="D39" s="5" t="s">
        <v>76</v>
      </c>
      <c r="E39" s="68" t="str">
        <f t="shared" si="5"/>
        <v xml:space="preserve">      VT05       VT09       VT21 VT22      </v>
      </c>
      <c r="F39" s="69" t="str">
        <f t="shared" ref="F39:F42" si="111">LEFT(Q39,11)</f>
        <v>2GA_970_700</v>
      </c>
      <c r="G39" s="70" t="str">
        <f t="shared" ref="G39:G42" si="112">IF(LEN(Q39)=11,0,MID(Q39,13,2))</f>
        <v>A</v>
      </c>
      <c r="H39" s="71" t="str">
        <f t="shared" ref="H39:H42" si="113">CONCATENATE(IF(MID(Q39,5,3)="970","1SE1"),LEFT(F39,3),RIGHT(F39,3))</f>
        <v>1SE12GA700</v>
      </c>
      <c r="I39" s="69" t="str">
        <f t="shared" ref="I39:I42" si="114">IF(G39=0,"00",IF(LEN(G39)=1,CONCATENATE(G39,0),G39))</f>
        <v>A0</v>
      </c>
      <c r="J39" s="18" t="s">
        <v>24</v>
      </c>
      <c r="K39" s="18"/>
      <c r="L39" s="18"/>
      <c r="M39" s="14" t="s">
        <v>1552</v>
      </c>
      <c r="N39" s="101">
        <v>2048</v>
      </c>
      <c r="O39" s="102">
        <v>2047</v>
      </c>
      <c r="P39" s="4" t="s">
        <v>1768</v>
      </c>
      <c r="Q39" s="16" t="s">
        <v>592</v>
      </c>
      <c r="R39" s="71" t="str">
        <f t="shared" ref="R39:R42" si="115">IF(J39&lt;&gt;"",CONCATENATE(H39,I39,J39),CONCATENATE(H39,I39,K39))</f>
        <v>1SE12GA700A0F</v>
      </c>
      <c r="S39" s="19" t="str">
        <f t="shared" si="7"/>
        <v>KEIN SERIENEINSATZ</v>
      </c>
      <c r="T39" s="72" t="str">
        <f>IF(H39=H29,IF(I39=I29,"IndizeNeu (Spalte J  K)",IF(K39&lt;&gt;"","Neue Variant","")),IF(K39&lt;&gt;"","Neue Variant",""))</f>
        <v/>
      </c>
      <c r="U39" s="18" t="s">
        <v>20</v>
      </c>
      <c r="V39" s="5" t="s">
        <v>20</v>
      </c>
      <c r="W39" s="18" t="s">
        <v>20</v>
      </c>
      <c r="X39" s="18" t="s">
        <v>20</v>
      </c>
      <c r="Y39" s="18" t="s">
        <v>76</v>
      </c>
      <c r="Z39" s="18" t="s">
        <v>76</v>
      </c>
      <c r="AA39" s="18" t="s">
        <v>76</v>
      </c>
      <c r="AB39" s="18" t="s">
        <v>644</v>
      </c>
      <c r="AC39" s="7"/>
      <c r="AD39" s="7"/>
      <c r="AE39" s="7"/>
      <c r="AF39" s="7" t="s">
        <v>1480</v>
      </c>
      <c r="AG39" s="7"/>
      <c r="AH39" s="7"/>
      <c r="AI39" s="7"/>
      <c r="AJ39" s="7" t="s">
        <v>593</v>
      </c>
      <c r="AK39" s="7"/>
      <c r="AL39" s="7"/>
      <c r="AM39" s="7"/>
      <c r="AN39" s="7" t="s">
        <v>1517</v>
      </c>
      <c r="AO39" s="7" t="s">
        <v>707</v>
      </c>
      <c r="AP39" s="7"/>
      <c r="AQ39" s="7"/>
      <c r="AR39" s="6"/>
      <c r="AS39" s="21">
        <f t="shared" ref="AS39:AS42" si="116">COUNTBLANK(AC39:AO39)</f>
        <v>9</v>
      </c>
    </row>
    <row r="40" spans="1:45" s="21" customFormat="1" ht="27.75" customHeight="1">
      <c r="A40" s="22" t="s">
        <v>696</v>
      </c>
      <c r="B40" s="16" t="s">
        <v>50</v>
      </c>
      <c r="C40" s="18" t="s">
        <v>1</v>
      </c>
      <c r="D40" s="5" t="s">
        <v>76</v>
      </c>
      <c r="E40" s="68" t="str">
        <f t="shared" si="5"/>
        <v xml:space="preserve">      VT05       VT09       VT21 VT22      </v>
      </c>
      <c r="F40" s="69" t="str">
        <f t="shared" si="111"/>
        <v>2GA_970_700</v>
      </c>
      <c r="G40" s="70" t="str">
        <f t="shared" si="112"/>
        <v>A</v>
      </c>
      <c r="H40" s="71" t="str">
        <f t="shared" si="113"/>
        <v>1SE12GA700</v>
      </c>
      <c r="I40" s="69" t="str">
        <f t="shared" si="114"/>
        <v>A0</v>
      </c>
      <c r="J40" s="18" t="s">
        <v>535</v>
      </c>
      <c r="K40" s="18"/>
      <c r="L40" s="18"/>
      <c r="M40" s="14" t="s">
        <v>1726</v>
      </c>
      <c r="N40" s="101">
        <v>2030</v>
      </c>
      <c r="O40" s="102">
        <v>2047</v>
      </c>
      <c r="P40" s="4" t="s">
        <v>1743</v>
      </c>
      <c r="Q40" s="16" t="s">
        <v>592</v>
      </c>
      <c r="R40" s="71" t="str">
        <f t="shared" si="115"/>
        <v>1SE12GA700A0G</v>
      </c>
      <c r="S40" s="19" t="str">
        <f t="shared" si="7"/>
        <v>NICHT AKTUELL</v>
      </c>
      <c r="T40" s="72" t="str">
        <f>IF(H40=H31,IF(I40=I31,"IndizeNeu (Spalte J  K)",IF(K40&lt;&gt;"","Neue Variant","")),IF(K40&lt;&gt;"","Neue Variant",""))</f>
        <v/>
      </c>
      <c r="U40" s="18" t="s">
        <v>20</v>
      </c>
      <c r="V40" s="5" t="s">
        <v>20</v>
      </c>
      <c r="W40" s="18" t="s">
        <v>20</v>
      </c>
      <c r="X40" s="18" t="s">
        <v>20</v>
      </c>
      <c r="Y40" s="18" t="s">
        <v>76</v>
      </c>
      <c r="Z40" s="18" t="s">
        <v>76</v>
      </c>
      <c r="AA40" s="18" t="s">
        <v>76</v>
      </c>
      <c r="AB40" s="18" t="s">
        <v>644</v>
      </c>
      <c r="AC40" s="7"/>
      <c r="AD40" s="7"/>
      <c r="AE40" s="7"/>
      <c r="AF40" s="7" t="s">
        <v>1480</v>
      </c>
      <c r="AG40" s="7"/>
      <c r="AH40" s="7"/>
      <c r="AI40" s="7"/>
      <c r="AJ40" s="7" t="s">
        <v>593</v>
      </c>
      <c r="AK40" s="7"/>
      <c r="AL40" s="7"/>
      <c r="AM40" s="7"/>
      <c r="AN40" s="7" t="s">
        <v>1517</v>
      </c>
      <c r="AO40" s="7" t="s">
        <v>1729</v>
      </c>
      <c r="AP40" s="7"/>
      <c r="AQ40" s="7"/>
      <c r="AR40" s="6"/>
      <c r="AS40" s="21">
        <f t="shared" si="116"/>
        <v>9</v>
      </c>
    </row>
    <row r="41" spans="1:45" s="21" customFormat="1" ht="27.75" customHeight="1">
      <c r="A41" s="22" t="s">
        <v>1482</v>
      </c>
      <c r="B41" s="16" t="s">
        <v>50</v>
      </c>
      <c r="C41" s="18" t="s">
        <v>1</v>
      </c>
      <c r="D41" s="5" t="s">
        <v>76</v>
      </c>
      <c r="E41" s="68" t="str">
        <f t="shared" si="5"/>
        <v xml:space="preserve">      VT05       VT09       VT21 VT22      </v>
      </c>
      <c r="F41" s="69" t="str">
        <f t="shared" ref="F41" si="117">LEFT(Q41,11)</f>
        <v>2GA_970_700</v>
      </c>
      <c r="G41" s="70" t="str">
        <f t="shared" ref="G41" si="118">IF(LEN(Q41)=11,0,MID(Q41,13,2))</f>
        <v>A</v>
      </c>
      <c r="H41" s="71" t="str">
        <f t="shared" ref="H41" si="119">CONCATENATE(IF(MID(Q41,5,3)="970","1SE1"),LEFT(F41,3),RIGHT(F41,3))</f>
        <v>1SE12GA700</v>
      </c>
      <c r="I41" s="69" t="str">
        <f t="shared" ref="I41" si="120">IF(G41=0,"00",IF(LEN(G41)=1,CONCATENATE(G41,0),G41))</f>
        <v>A0</v>
      </c>
      <c r="J41" s="18" t="s">
        <v>540</v>
      </c>
      <c r="K41" s="18"/>
      <c r="L41" s="18"/>
      <c r="M41" s="14" t="s">
        <v>1552</v>
      </c>
      <c r="N41" s="101">
        <v>2048</v>
      </c>
      <c r="O41" s="102">
        <v>2201</v>
      </c>
      <c r="P41" s="4" t="s">
        <v>1768</v>
      </c>
      <c r="Q41" s="16" t="s">
        <v>592</v>
      </c>
      <c r="R41" s="71" t="str">
        <f t="shared" ref="R41" si="121">IF(J41&lt;&gt;"",CONCATENATE(H41,I41,J41),CONCATENATE(H41,I41,K41))</f>
        <v>1SE12GA700A0H</v>
      </c>
      <c r="S41" s="19" t="str">
        <f t="shared" si="7"/>
        <v>AKTUELL</v>
      </c>
      <c r="T41" s="72" t="str">
        <f>IF(H41=H31,IF(I41=I31,"IndizeNeu (Spalte J  K)",IF(K41&lt;&gt;"","Neue Variant","")),IF(K41&lt;&gt;"","Neue Variant",""))</f>
        <v/>
      </c>
      <c r="U41" s="18" t="s">
        <v>20</v>
      </c>
      <c r="V41" s="5" t="s">
        <v>20</v>
      </c>
      <c r="W41" s="18" t="s">
        <v>20</v>
      </c>
      <c r="X41" s="18" t="s">
        <v>20</v>
      </c>
      <c r="Y41" s="18" t="s">
        <v>76</v>
      </c>
      <c r="Z41" s="18" t="s">
        <v>76</v>
      </c>
      <c r="AA41" s="18" t="s">
        <v>76</v>
      </c>
      <c r="AB41" s="18" t="s">
        <v>644</v>
      </c>
      <c r="AC41" s="7"/>
      <c r="AD41" s="7"/>
      <c r="AE41" s="7"/>
      <c r="AF41" s="7" t="s">
        <v>1480</v>
      </c>
      <c r="AG41" s="7"/>
      <c r="AH41" s="7"/>
      <c r="AI41" s="7"/>
      <c r="AJ41" s="7" t="s">
        <v>593</v>
      </c>
      <c r="AK41" s="7"/>
      <c r="AL41" s="7"/>
      <c r="AM41" s="7"/>
      <c r="AN41" s="7" t="s">
        <v>1517</v>
      </c>
      <c r="AO41" s="7" t="s">
        <v>1729</v>
      </c>
      <c r="AP41" s="7"/>
      <c r="AQ41" s="7"/>
      <c r="AR41" s="6"/>
      <c r="AS41" s="21">
        <f t="shared" ref="AS41" si="122">COUNTBLANK(AC41:AO41)</f>
        <v>9</v>
      </c>
    </row>
    <row r="42" spans="1:45" s="21" customFormat="1" ht="27.75" customHeight="1">
      <c r="A42" s="22" t="s">
        <v>1546</v>
      </c>
      <c r="B42" s="16" t="s">
        <v>50</v>
      </c>
      <c r="C42" s="18" t="s">
        <v>1</v>
      </c>
      <c r="D42" s="5" t="s">
        <v>76</v>
      </c>
      <c r="E42" s="68" t="str">
        <f t="shared" si="5"/>
        <v xml:space="preserve">      VT05       VT09       VT21 VT22      </v>
      </c>
      <c r="F42" s="69" t="str">
        <f t="shared" si="111"/>
        <v>2GA_970_700</v>
      </c>
      <c r="G42" s="70" t="str">
        <f t="shared" si="112"/>
        <v>B</v>
      </c>
      <c r="H42" s="71" t="str">
        <f t="shared" si="113"/>
        <v>1SE12GA700</v>
      </c>
      <c r="I42" s="69" t="str">
        <f t="shared" si="114"/>
        <v>B0</v>
      </c>
      <c r="J42" s="18" t="s">
        <v>25</v>
      </c>
      <c r="K42" s="18"/>
      <c r="L42" s="18"/>
      <c r="M42" s="14" t="s">
        <v>1684</v>
      </c>
      <c r="N42" s="101">
        <v>2202</v>
      </c>
      <c r="O42" s="102" t="s">
        <v>22</v>
      </c>
      <c r="P42" s="4" t="s">
        <v>1769</v>
      </c>
      <c r="Q42" s="16" t="s">
        <v>1685</v>
      </c>
      <c r="R42" s="71" t="str">
        <f t="shared" si="115"/>
        <v>1SE12GA700B0A</v>
      </c>
      <c r="S42" s="19" t="str">
        <f t="shared" si="7"/>
        <v>NOCH NICHT AKTUELL</v>
      </c>
      <c r="T42" s="72" t="str">
        <f t="shared" ref="T42" si="123">IF(H42=H39,IF(I42=I39,"IndizeNeu (Spalte J  K)",IF(K42&lt;&gt;"","Neue Variant","")),IF(K42&lt;&gt;"","Neue Variant",""))</f>
        <v/>
      </c>
      <c r="U42" s="18" t="s">
        <v>20</v>
      </c>
      <c r="V42" s="5" t="s">
        <v>20</v>
      </c>
      <c r="W42" s="18" t="s">
        <v>20</v>
      </c>
      <c r="X42" s="18" t="s">
        <v>20</v>
      </c>
      <c r="Y42" s="18" t="s">
        <v>76</v>
      </c>
      <c r="Z42" s="18" t="s">
        <v>76</v>
      </c>
      <c r="AA42" s="18" t="s">
        <v>76</v>
      </c>
      <c r="AB42" s="18" t="s">
        <v>644</v>
      </c>
      <c r="AC42" s="7"/>
      <c r="AD42" s="7"/>
      <c r="AE42" s="7"/>
      <c r="AF42" s="7" t="s">
        <v>1480</v>
      </c>
      <c r="AG42" s="7"/>
      <c r="AH42" s="7"/>
      <c r="AI42" s="7"/>
      <c r="AJ42" s="7" t="s">
        <v>315</v>
      </c>
      <c r="AK42" s="7"/>
      <c r="AL42" s="7"/>
      <c r="AM42" s="7"/>
      <c r="AN42" s="7" t="s">
        <v>1517</v>
      </c>
      <c r="AO42" s="7" t="s">
        <v>1729</v>
      </c>
      <c r="AP42" s="7"/>
      <c r="AQ42" s="7"/>
      <c r="AR42" s="6"/>
      <c r="AS42" s="21">
        <f t="shared" si="116"/>
        <v>9</v>
      </c>
    </row>
    <row r="43" spans="1:45" s="21" customFormat="1" ht="27.75" customHeight="1">
      <c r="A43" s="22" t="s">
        <v>1546</v>
      </c>
      <c r="B43" s="16" t="s">
        <v>50</v>
      </c>
      <c r="C43" s="18" t="s">
        <v>1</v>
      </c>
      <c r="D43" s="5" t="s">
        <v>76</v>
      </c>
      <c r="E43" s="68" t="str">
        <f t="shared" si="5"/>
        <v xml:space="preserve">      VT05       VT09       VT21 VT22      </v>
      </c>
      <c r="F43" s="69" t="str">
        <f t="shared" ref="F43" si="124">LEFT(Q43,11)</f>
        <v>2GA_970_700</v>
      </c>
      <c r="G43" s="70" t="str">
        <f t="shared" ref="G43" si="125">IF(LEN(Q43)=11,0,MID(Q43,13,2))</f>
        <v>C</v>
      </c>
      <c r="H43" s="71" t="str">
        <f t="shared" ref="H43" si="126">CONCATENATE(IF(MID(Q43,5,3)="970","1SE1"),LEFT(F43,3),RIGHT(F43,3))</f>
        <v>1SE12GA700</v>
      </c>
      <c r="I43" s="69" t="str">
        <f t="shared" ref="I43" si="127">IF(G43=0,"00",IF(LEN(G43)=1,CONCATENATE(G43,0),G43))</f>
        <v>C0</v>
      </c>
      <c r="J43" s="18" t="s">
        <v>25</v>
      </c>
      <c r="K43" s="18"/>
      <c r="L43" s="18"/>
      <c r="M43" s="14" t="s">
        <v>1684</v>
      </c>
      <c r="N43" s="101">
        <v>2202</v>
      </c>
      <c r="O43" s="102" t="s">
        <v>22</v>
      </c>
      <c r="P43" s="4" t="s">
        <v>1769</v>
      </c>
      <c r="Q43" s="16" t="s">
        <v>1686</v>
      </c>
      <c r="R43" s="71" t="str">
        <f t="shared" ref="R43" si="128">IF(J43&lt;&gt;"",CONCATENATE(H43,I43,J43),CONCATENATE(H43,I43,K43))</f>
        <v>1SE12GA700C0A</v>
      </c>
      <c r="S43" s="19" t="str">
        <f t="shared" si="7"/>
        <v>NOCH NICHT AKTUELL</v>
      </c>
      <c r="T43" s="72" t="str">
        <f>IF(H43=H32,IF(I43=I32,"IndizeNeu (Spalte J  K)",IF(K43&lt;&gt;"","Neue Variant","")),IF(K43&lt;&gt;"","Neue Variant",""))</f>
        <v/>
      </c>
      <c r="U43" s="18" t="s">
        <v>20</v>
      </c>
      <c r="V43" s="5" t="s">
        <v>20</v>
      </c>
      <c r="W43" s="18" t="s">
        <v>20</v>
      </c>
      <c r="X43" s="18" t="s">
        <v>20</v>
      </c>
      <c r="Y43" s="18" t="s">
        <v>76</v>
      </c>
      <c r="Z43" s="18" t="s">
        <v>76</v>
      </c>
      <c r="AA43" s="18" t="s">
        <v>76</v>
      </c>
      <c r="AB43" s="18" t="s">
        <v>644</v>
      </c>
      <c r="AC43" s="7"/>
      <c r="AD43" s="7"/>
      <c r="AE43" s="7"/>
      <c r="AF43" s="7" t="s">
        <v>1480</v>
      </c>
      <c r="AG43" s="7"/>
      <c r="AH43" s="7"/>
      <c r="AI43" s="7"/>
      <c r="AJ43" s="7" t="s">
        <v>593</v>
      </c>
      <c r="AK43" s="7"/>
      <c r="AL43" s="7"/>
      <c r="AM43" s="7"/>
      <c r="AN43" s="7" t="s">
        <v>1517</v>
      </c>
      <c r="AO43" s="7" t="s">
        <v>1729</v>
      </c>
      <c r="AP43" s="7"/>
      <c r="AQ43" s="7"/>
      <c r="AR43" s="6"/>
      <c r="AS43" s="21">
        <f t="shared" ref="AS43" si="129">COUNTBLANK(AC43:AO43)</f>
        <v>9</v>
      </c>
    </row>
    <row r="44" spans="1:45" s="21" customFormat="1" ht="20.25" customHeight="1">
      <c r="A44" s="22" t="s">
        <v>44</v>
      </c>
      <c r="B44" s="16" t="s">
        <v>51</v>
      </c>
      <c r="C44" s="18" t="s">
        <v>1</v>
      </c>
      <c r="D44" s="5" t="s">
        <v>20</v>
      </c>
      <c r="E44" s="68" t="str">
        <f t="shared" si="5"/>
        <v xml:space="preserve">                      VT21 VT22      </v>
      </c>
      <c r="F44" s="69" t="str">
        <f t="shared" si="0"/>
        <v>2GA_970_703</v>
      </c>
      <c r="G44" s="70">
        <f t="shared" si="1"/>
        <v>0</v>
      </c>
      <c r="H44" s="71" t="str">
        <f t="shared" si="2"/>
        <v>1SE12GA703</v>
      </c>
      <c r="I44" s="69" t="str">
        <f t="shared" si="3"/>
        <v>00</v>
      </c>
      <c r="J44" s="18" t="s">
        <v>25</v>
      </c>
      <c r="K44" s="18"/>
      <c r="L44" s="18"/>
      <c r="M44" s="14"/>
      <c r="N44" s="101">
        <v>1632</v>
      </c>
      <c r="O44" s="102">
        <v>1640</v>
      </c>
      <c r="P44" s="4" t="s">
        <v>746</v>
      </c>
      <c r="Q44" s="16" t="s">
        <v>117</v>
      </c>
      <c r="R44" s="71" t="str">
        <f t="shared" si="6"/>
        <v>1SE12GA70300A</v>
      </c>
      <c r="S44" s="19" t="str">
        <f t="shared" si="7"/>
        <v>NICHT AKTUELL</v>
      </c>
      <c r="T44" s="72" t="str">
        <f>IF(H44=H16,IF(I44=I16,"IndizeNeu (Spalte J  K)",IF(K44&lt;&gt;"","Neue Variant","")),IF(K44&lt;&gt;"","Neue Variant",""))</f>
        <v/>
      </c>
      <c r="U44" s="18" t="s">
        <v>20</v>
      </c>
      <c r="V44" s="5" t="s">
        <v>20</v>
      </c>
      <c r="W44" s="18" t="s">
        <v>20</v>
      </c>
      <c r="X44" s="18" t="s">
        <v>20</v>
      </c>
      <c r="Y44" s="18" t="s">
        <v>76</v>
      </c>
      <c r="Z44" s="18" t="s">
        <v>20</v>
      </c>
      <c r="AA44" s="18" t="s">
        <v>20</v>
      </c>
      <c r="AB44" s="18"/>
      <c r="AC44" s="7"/>
      <c r="AD44" s="7"/>
      <c r="AE44" s="7"/>
      <c r="AF44" s="7"/>
      <c r="AG44" s="7"/>
      <c r="AH44" s="7"/>
      <c r="AI44" s="7"/>
      <c r="AJ44" s="7"/>
      <c r="AK44" s="7"/>
      <c r="AL44" s="7"/>
      <c r="AM44" s="7"/>
      <c r="AN44" s="7" t="s">
        <v>1346</v>
      </c>
      <c r="AO44" s="7" t="s">
        <v>1347</v>
      </c>
      <c r="AP44" s="7"/>
      <c r="AQ44" s="7"/>
      <c r="AR44" s="6"/>
      <c r="AS44" s="21">
        <f t="shared" si="29"/>
        <v>11</v>
      </c>
    </row>
    <row r="45" spans="1:45" s="21" customFormat="1" ht="15" customHeight="1">
      <c r="A45" s="22" t="s">
        <v>44</v>
      </c>
      <c r="B45" s="16" t="s">
        <v>51</v>
      </c>
      <c r="C45" s="18" t="s">
        <v>1</v>
      </c>
      <c r="D45" s="5" t="s">
        <v>20</v>
      </c>
      <c r="E45" s="68" t="str">
        <f t="shared" si="5"/>
        <v xml:space="preserve">                      VT21 VT22      </v>
      </c>
      <c r="F45" s="69" t="str">
        <f t="shared" si="0"/>
        <v>2GA_970_703</v>
      </c>
      <c r="G45" s="70">
        <f t="shared" si="1"/>
        <v>0</v>
      </c>
      <c r="H45" s="71" t="str">
        <f t="shared" si="2"/>
        <v>1SE12GA703</v>
      </c>
      <c r="I45" s="69" t="str">
        <f t="shared" si="3"/>
        <v>00</v>
      </c>
      <c r="J45" s="18" t="s">
        <v>43</v>
      </c>
      <c r="K45" s="18"/>
      <c r="L45" s="18"/>
      <c r="M45" s="14" t="s">
        <v>706</v>
      </c>
      <c r="N45" s="101">
        <v>1641</v>
      </c>
      <c r="O45" s="102">
        <v>2029</v>
      </c>
      <c r="P45" s="4" t="s">
        <v>767</v>
      </c>
      <c r="Q45" s="16" t="s">
        <v>117</v>
      </c>
      <c r="R45" s="71" t="str">
        <f t="shared" si="6"/>
        <v>1SE12GA70300B</v>
      </c>
      <c r="S45" s="19" t="str">
        <f t="shared" si="7"/>
        <v>NICHT AKTUELL</v>
      </c>
      <c r="T45" s="72" t="str">
        <f>IF(H45=H44,IF(I45=I44,"IndizeNeu (Spalte J  K)",IF(K45&lt;&gt;"","Neue Variant","")),IF(K45&lt;&gt;"","Neue Variant",""))</f>
        <v>IndizeNeu (Spalte J  K)</v>
      </c>
      <c r="U45" s="18" t="s">
        <v>20</v>
      </c>
      <c r="V45" s="5" t="s">
        <v>20</v>
      </c>
      <c r="W45" s="18" t="s">
        <v>20</v>
      </c>
      <c r="X45" s="18" t="s">
        <v>20</v>
      </c>
      <c r="Y45" s="18" t="s">
        <v>76</v>
      </c>
      <c r="Z45" s="18" t="s">
        <v>76</v>
      </c>
      <c r="AA45" s="18" t="s">
        <v>20</v>
      </c>
      <c r="AB45" s="18"/>
      <c r="AC45" s="7"/>
      <c r="AD45" s="7"/>
      <c r="AE45" s="7"/>
      <c r="AF45" s="7"/>
      <c r="AG45" s="7"/>
      <c r="AH45" s="7"/>
      <c r="AI45" s="7"/>
      <c r="AJ45" s="7"/>
      <c r="AK45" s="7"/>
      <c r="AL45" s="7"/>
      <c r="AM45" s="7"/>
      <c r="AN45" s="7" t="s">
        <v>1346</v>
      </c>
      <c r="AO45" s="7" t="s">
        <v>1347</v>
      </c>
      <c r="AP45" s="7"/>
      <c r="AQ45" s="7"/>
      <c r="AR45" s="6"/>
      <c r="AS45" s="21">
        <f t="shared" si="29"/>
        <v>11</v>
      </c>
    </row>
    <row r="46" spans="1:45" s="21" customFormat="1" ht="15" customHeight="1">
      <c r="A46" s="22" t="s">
        <v>696</v>
      </c>
      <c r="B46" s="16" t="s">
        <v>51</v>
      </c>
      <c r="C46" s="18" t="s">
        <v>1</v>
      </c>
      <c r="D46" s="5" t="s">
        <v>20</v>
      </c>
      <c r="E46" s="68" t="str">
        <f t="shared" si="5"/>
        <v xml:space="preserve">                      VT21 VT22      </v>
      </c>
      <c r="F46" s="69" t="str">
        <f t="shared" ref="F46" si="130">LEFT(Q46,11)</f>
        <v>2GA_970_703</v>
      </c>
      <c r="G46" s="70">
        <f t="shared" si="1"/>
        <v>0</v>
      </c>
      <c r="H46" s="71" t="str">
        <f t="shared" ref="H46" si="131">CONCATENATE(IF(MID(Q46,5,3)="970","1SE1"),LEFT(F46,3),RIGHT(F46,3))</f>
        <v>1SE12GA703</v>
      </c>
      <c r="I46" s="69" t="str">
        <f t="shared" ref="I46" si="132">IF(G46=0,"00",IF(LEN(G46)=1,CONCATENATE(G46,0),G46))</f>
        <v>00</v>
      </c>
      <c r="J46" s="18" t="s">
        <v>2</v>
      </c>
      <c r="K46" s="18"/>
      <c r="L46" s="18"/>
      <c r="M46" s="14" t="s">
        <v>1555</v>
      </c>
      <c r="N46" s="101">
        <v>2030</v>
      </c>
      <c r="O46" s="102">
        <v>2029</v>
      </c>
      <c r="P46" s="4" t="s">
        <v>1556</v>
      </c>
      <c r="Q46" s="16" t="s">
        <v>117</v>
      </c>
      <c r="R46" s="71" t="str">
        <f t="shared" ref="R46" si="133">IF(J46&lt;&gt;"",CONCATENATE(H46,I46,J46),CONCATENATE(H46,I46,K46))</f>
        <v>1SE12GA70300C</v>
      </c>
      <c r="S46" s="19" t="str">
        <f t="shared" si="7"/>
        <v>KEIN SERIENEINSATZ</v>
      </c>
      <c r="T46" s="72" t="str">
        <f>IF(H46=H45,IF(I46=I45,"IndizeNeu (Spalte J  K)",IF(K46&lt;&gt;"","Neue Variant","")),IF(K46&lt;&gt;"","Neue Variant",""))</f>
        <v>IndizeNeu (Spalte J  K)</v>
      </c>
      <c r="U46" s="18" t="s">
        <v>20</v>
      </c>
      <c r="V46" s="5" t="s">
        <v>20</v>
      </c>
      <c r="W46" s="18" t="s">
        <v>20</v>
      </c>
      <c r="X46" s="18" t="s">
        <v>20</v>
      </c>
      <c r="Y46" s="18" t="s">
        <v>76</v>
      </c>
      <c r="Z46" s="18" t="s">
        <v>76</v>
      </c>
      <c r="AA46" s="18" t="s">
        <v>20</v>
      </c>
      <c r="AB46" s="18"/>
      <c r="AC46" s="7"/>
      <c r="AD46" s="7"/>
      <c r="AE46" s="7"/>
      <c r="AF46" s="7"/>
      <c r="AG46" s="7"/>
      <c r="AH46" s="7"/>
      <c r="AI46" s="7"/>
      <c r="AJ46" s="7"/>
      <c r="AK46" s="7"/>
      <c r="AL46" s="7"/>
      <c r="AM46" s="7"/>
      <c r="AN46" s="7" t="s">
        <v>1346</v>
      </c>
      <c r="AO46" s="7" t="s">
        <v>1191</v>
      </c>
      <c r="AP46" s="7"/>
      <c r="AQ46" s="7"/>
      <c r="AR46" s="6"/>
      <c r="AS46" s="21">
        <f t="shared" ref="AS46" si="134">COUNTBLANK(AC46:AO46)</f>
        <v>11</v>
      </c>
    </row>
    <row r="47" spans="1:45" s="21" customFormat="1" ht="15" customHeight="1">
      <c r="A47" s="22" t="s">
        <v>696</v>
      </c>
      <c r="B47" s="16" t="s">
        <v>51</v>
      </c>
      <c r="C47" s="18" t="s">
        <v>1</v>
      </c>
      <c r="D47" s="5" t="s">
        <v>20</v>
      </c>
      <c r="E47" s="68" t="str">
        <f t="shared" si="5"/>
        <v xml:space="preserve">                      VT21 VT22      </v>
      </c>
      <c r="F47" s="69" t="str">
        <f t="shared" ref="F47" si="135">LEFT(Q47,11)</f>
        <v>2GA_970_703</v>
      </c>
      <c r="G47" s="70" t="str">
        <f t="shared" si="1"/>
        <v>B</v>
      </c>
      <c r="H47" s="71" t="str">
        <f t="shared" ref="H47" si="136">CONCATENATE(IF(MID(Q47,5,3)="970","1SE1"),LEFT(F47,3),RIGHT(F47,3))</f>
        <v>1SE12GA703</v>
      </c>
      <c r="I47" s="69" t="str">
        <f t="shared" ref="I47" si="137">IF(G47=0,"00",IF(LEN(G47)=1,CONCATENATE(G47,0),G47))</f>
        <v>B0</v>
      </c>
      <c r="J47" s="18" t="s">
        <v>25</v>
      </c>
      <c r="K47" s="18"/>
      <c r="L47" s="18"/>
      <c r="M47" s="14" t="s">
        <v>706</v>
      </c>
      <c r="N47" s="101">
        <v>2030</v>
      </c>
      <c r="O47" s="102" t="s">
        <v>22</v>
      </c>
      <c r="P47" s="4" t="s">
        <v>767</v>
      </c>
      <c r="Q47" s="16" t="s">
        <v>710</v>
      </c>
      <c r="R47" s="71" t="str">
        <f t="shared" ref="R47" si="138">IF(J47&lt;&gt;"",CONCATENATE(H47,I47,J47),CONCATENATE(H47,I47,K47))</f>
        <v>1SE12GA703B0A</v>
      </c>
      <c r="S47" s="19" t="str">
        <f t="shared" si="7"/>
        <v>AKTUELL</v>
      </c>
      <c r="T47" s="72" t="str">
        <f>IF(H47=H46,IF(I47=I46,"IndizeNeu (Spalte J  K)",IF(K47&lt;&gt;"","Neue Variant","")),IF(K47&lt;&gt;"","Neue Variant",""))</f>
        <v/>
      </c>
      <c r="U47" s="18" t="s">
        <v>20</v>
      </c>
      <c r="V47" s="5" t="s">
        <v>20</v>
      </c>
      <c r="W47" s="18" t="s">
        <v>20</v>
      </c>
      <c r="X47" s="18" t="s">
        <v>20</v>
      </c>
      <c r="Y47" s="18" t="s">
        <v>76</v>
      </c>
      <c r="Z47" s="18" t="s">
        <v>76</v>
      </c>
      <c r="AA47" s="18" t="s">
        <v>20</v>
      </c>
      <c r="AB47" s="18"/>
      <c r="AC47" s="7"/>
      <c r="AD47" s="7"/>
      <c r="AE47" s="7"/>
      <c r="AF47" s="7"/>
      <c r="AG47" s="7"/>
      <c r="AH47" s="7"/>
      <c r="AI47" s="7"/>
      <c r="AJ47" s="7"/>
      <c r="AK47" s="7"/>
      <c r="AL47" s="7"/>
      <c r="AM47" s="7"/>
      <c r="AN47" s="7" t="s">
        <v>1346</v>
      </c>
      <c r="AO47" s="7" t="s">
        <v>1192</v>
      </c>
      <c r="AP47" s="7"/>
      <c r="AQ47" s="7"/>
      <c r="AR47" s="6"/>
      <c r="AS47" s="21">
        <f t="shared" ref="AS47" si="139">COUNTBLANK(AC47:AO47)</f>
        <v>11</v>
      </c>
    </row>
    <row r="48" spans="1:45" s="20" customFormat="1" ht="10.199999999999999" customHeight="1">
      <c r="A48" s="22" t="s">
        <v>44</v>
      </c>
      <c r="B48" s="15" t="s">
        <v>52</v>
      </c>
      <c r="C48" s="18" t="s">
        <v>1</v>
      </c>
      <c r="D48" s="5" t="s">
        <v>20</v>
      </c>
      <c r="E48" s="68" t="str">
        <f t="shared" si="5"/>
        <v xml:space="preserve">                  VT11            </v>
      </c>
      <c r="F48" s="69" t="str">
        <f t="shared" si="0"/>
        <v>2GA_970_704</v>
      </c>
      <c r="G48" s="70">
        <f t="shared" si="1"/>
        <v>0</v>
      </c>
      <c r="H48" s="71" t="str">
        <f t="shared" si="2"/>
        <v>1SE12GA704</v>
      </c>
      <c r="I48" s="69" t="str">
        <f t="shared" si="3"/>
        <v>00</v>
      </c>
      <c r="J48" s="5" t="s">
        <v>25</v>
      </c>
      <c r="K48" s="18"/>
      <c r="L48" s="18"/>
      <c r="M48" s="14" t="s">
        <v>768</v>
      </c>
      <c r="N48" s="101">
        <v>1632</v>
      </c>
      <c r="O48" s="101">
        <v>1709</v>
      </c>
      <c r="P48" s="4" t="s">
        <v>769</v>
      </c>
      <c r="Q48" s="16" t="s">
        <v>118</v>
      </c>
      <c r="R48" s="71" t="str">
        <f t="shared" si="6"/>
        <v>1SE12GA70400A</v>
      </c>
      <c r="S48" s="19" t="str">
        <f t="shared" si="7"/>
        <v>NICHT AKTUELL</v>
      </c>
      <c r="T48" s="71" t="str">
        <f>IF(H48=H44,IF(I48=I44,"IndizeNeu (Spalte J  K)",IF(K48&lt;&gt;"","Neue Variant","")),IF(K48&lt;&gt;"","Neue Variant",""))</f>
        <v/>
      </c>
      <c r="U48" s="18" t="s">
        <v>20</v>
      </c>
      <c r="V48" s="5" t="s">
        <v>20</v>
      </c>
      <c r="W48" s="18" t="s">
        <v>20</v>
      </c>
      <c r="X48" s="18" t="s">
        <v>20</v>
      </c>
      <c r="Y48" s="18" t="s">
        <v>76</v>
      </c>
      <c r="Z48" s="18" t="s">
        <v>20</v>
      </c>
      <c r="AA48" s="18" t="s">
        <v>20</v>
      </c>
      <c r="AB48" s="18"/>
      <c r="AC48" s="7"/>
      <c r="AD48" s="7"/>
      <c r="AE48" s="7"/>
      <c r="AF48" s="7"/>
      <c r="AG48" s="7"/>
      <c r="AH48" s="7"/>
      <c r="AI48" s="7"/>
      <c r="AJ48" s="7"/>
      <c r="AK48" s="7"/>
      <c r="AL48" s="7" t="s">
        <v>316</v>
      </c>
      <c r="AM48" s="7"/>
      <c r="AN48" s="7"/>
      <c r="AO48" s="7"/>
      <c r="AP48" s="7"/>
      <c r="AQ48" s="7"/>
      <c r="AR48" s="6"/>
      <c r="AS48" s="21">
        <f t="shared" si="29"/>
        <v>12</v>
      </c>
    </row>
    <row r="49" spans="1:45" s="21" customFormat="1" ht="10.199999999999999" customHeight="1">
      <c r="A49" s="22" t="s">
        <v>44</v>
      </c>
      <c r="B49" s="15" t="s">
        <v>52</v>
      </c>
      <c r="C49" s="18" t="s">
        <v>1</v>
      </c>
      <c r="D49" s="5" t="s">
        <v>20</v>
      </c>
      <c r="E49" s="68" t="str">
        <f t="shared" si="5"/>
        <v xml:space="preserve">                               </v>
      </c>
      <c r="F49" s="69" t="str">
        <f t="shared" si="0"/>
        <v>2GA_970_704</v>
      </c>
      <c r="G49" s="70">
        <f t="shared" si="1"/>
        <v>0</v>
      </c>
      <c r="H49" s="71" t="str">
        <f t="shared" si="2"/>
        <v>1SE12GA704</v>
      </c>
      <c r="I49" s="69" t="str">
        <f t="shared" si="3"/>
        <v>00</v>
      </c>
      <c r="J49" s="5" t="s">
        <v>43</v>
      </c>
      <c r="K49" s="18"/>
      <c r="L49" s="18"/>
      <c r="M49" s="74" t="s">
        <v>770</v>
      </c>
      <c r="N49" s="101">
        <v>1641</v>
      </c>
      <c r="O49" s="102">
        <v>1640</v>
      </c>
      <c r="P49" s="4" t="s">
        <v>771</v>
      </c>
      <c r="Q49" s="16" t="s">
        <v>118</v>
      </c>
      <c r="R49" s="71" t="str">
        <f t="shared" si="6"/>
        <v>1SE12GA70400B</v>
      </c>
      <c r="S49" s="19" t="str">
        <f t="shared" si="7"/>
        <v>KEIN SERIENEINSATZ</v>
      </c>
      <c r="T49" s="71" t="str">
        <f>IF(H49=H48,IF(I49=I48,"IndizeNeu (Spalte J  K)",IF(K49&lt;&gt;"","Neue Variant","")),IF(K49&lt;&gt;"","Neue Variant",""))</f>
        <v>IndizeNeu (Spalte J  K)</v>
      </c>
      <c r="U49" s="18" t="s">
        <v>20</v>
      </c>
      <c r="V49" s="5" t="s">
        <v>20</v>
      </c>
      <c r="W49" s="18" t="s">
        <v>20</v>
      </c>
      <c r="X49" s="18" t="s">
        <v>20</v>
      </c>
      <c r="Y49" s="18" t="s">
        <v>20</v>
      </c>
      <c r="Z49" s="18" t="s">
        <v>20</v>
      </c>
      <c r="AA49" s="18" t="s">
        <v>20</v>
      </c>
      <c r="AB49" s="18"/>
      <c r="AC49" s="7"/>
      <c r="AD49" s="7"/>
      <c r="AE49" s="7"/>
      <c r="AF49" s="7"/>
      <c r="AG49" s="7"/>
      <c r="AH49" s="7"/>
      <c r="AI49" s="7"/>
      <c r="AJ49" s="7"/>
      <c r="AK49" s="7"/>
      <c r="AL49" s="7"/>
      <c r="AM49" s="7"/>
      <c r="AN49" s="7"/>
      <c r="AO49" s="7"/>
      <c r="AP49" s="7"/>
      <c r="AQ49" s="7"/>
      <c r="AR49" s="6"/>
      <c r="AS49" s="21">
        <f t="shared" si="29"/>
        <v>13</v>
      </c>
    </row>
    <row r="50" spans="1:45" s="20" customFormat="1" ht="10.199999999999999" customHeight="1">
      <c r="A50" s="22" t="s">
        <v>45</v>
      </c>
      <c r="B50" s="15" t="s">
        <v>52</v>
      </c>
      <c r="C50" s="18" t="s">
        <v>1</v>
      </c>
      <c r="D50" s="5" t="s">
        <v>20</v>
      </c>
      <c r="E50" s="68" t="str">
        <f t="shared" si="5"/>
        <v xml:space="preserve">                  VT11            </v>
      </c>
      <c r="F50" s="69" t="str">
        <f t="shared" si="0"/>
        <v>2GA_970_704</v>
      </c>
      <c r="G50" s="70">
        <f t="shared" si="1"/>
        <v>0</v>
      </c>
      <c r="H50" s="71" t="str">
        <f t="shared" si="2"/>
        <v>1SE12GA704</v>
      </c>
      <c r="I50" s="69" t="str">
        <f t="shared" si="3"/>
        <v>00</v>
      </c>
      <c r="J50" s="5" t="s">
        <v>2</v>
      </c>
      <c r="K50" s="18"/>
      <c r="L50" s="18"/>
      <c r="M50" s="14" t="s">
        <v>86</v>
      </c>
      <c r="N50" s="101">
        <v>1710</v>
      </c>
      <c r="O50" s="101">
        <v>1830</v>
      </c>
      <c r="P50" s="4" t="s">
        <v>772</v>
      </c>
      <c r="Q50" s="16" t="s">
        <v>118</v>
      </c>
      <c r="R50" s="71" t="str">
        <f t="shared" si="6"/>
        <v>1SE12GA70400C</v>
      </c>
      <c r="S50" s="19" t="str">
        <f t="shared" si="7"/>
        <v>NICHT AKTUELL</v>
      </c>
      <c r="T50" s="71" t="str">
        <f>IF(H50=H49,IF(I50=I49,"IndizeNeu (Spalte J  K)",IF(K50&lt;&gt;"","Neue Variant","")),IF(K50&lt;&gt;"","Neue Variant",""))</f>
        <v>IndizeNeu (Spalte J  K)</v>
      </c>
      <c r="U50" s="18" t="s">
        <v>20</v>
      </c>
      <c r="V50" s="5" t="s">
        <v>20</v>
      </c>
      <c r="W50" s="18" t="s">
        <v>20</v>
      </c>
      <c r="X50" s="18" t="s">
        <v>20</v>
      </c>
      <c r="Y50" s="18" t="s">
        <v>76</v>
      </c>
      <c r="Z50" s="18" t="s">
        <v>20</v>
      </c>
      <c r="AA50" s="18" t="s">
        <v>20</v>
      </c>
      <c r="AB50" s="18"/>
      <c r="AC50" s="7"/>
      <c r="AD50" s="7"/>
      <c r="AE50" s="7"/>
      <c r="AF50" s="7"/>
      <c r="AG50" s="7"/>
      <c r="AH50" s="7"/>
      <c r="AI50" s="7"/>
      <c r="AJ50" s="7"/>
      <c r="AK50" s="7"/>
      <c r="AL50" s="7" t="s">
        <v>317</v>
      </c>
      <c r="AM50" s="7"/>
      <c r="AN50" s="7"/>
      <c r="AO50" s="7"/>
      <c r="AP50" s="7"/>
      <c r="AQ50" s="7"/>
      <c r="AR50" s="6"/>
      <c r="AS50" s="21">
        <f t="shared" si="29"/>
        <v>12</v>
      </c>
    </row>
    <row r="51" spans="1:45" s="20" customFormat="1" ht="10.199999999999999" customHeight="1">
      <c r="A51" s="22" t="s">
        <v>45</v>
      </c>
      <c r="B51" s="15" t="s">
        <v>52</v>
      </c>
      <c r="C51" s="18" t="s">
        <v>1</v>
      </c>
      <c r="D51" s="5" t="s">
        <v>20</v>
      </c>
      <c r="E51" s="68" t="str">
        <f t="shared" si="5"/>
        <v xml:space="preserve">                  VT11            </v>
      </c>
      <c r="F51" s="69" t="str">
        <f t="shared" ref="F51" si="140">LEFT(Q51,11)</f>
        <v>2GA_970_704</v>
      </c>
      <c r="G51" s="70">
        <f t="shared" si="1"/>
        <v>0</v>
      </c>
      <c r="H51" s="71" t="str">
        <f t="shared" ref="H51" si="141">CONCATENATE(IF(MID(Q51,5,3)="970","1SE1"),LEFT(F51,3),RIGHT(F51,3))</f>
        <v>1SE12GA704</v>
      </c>
      <c r="I51" s="69" t="str">
        <f t="shared" ref="I51" si="142">IF(G51=0,"00",IF(LEN(G51)=1,CONCATENATE(G51,0),G51))</f>
        <v>00</v>
      </c>
      <c r="J51" s="5" t="s">
        <v>21</v>
      </c>
      <c r="K51" s="18"/>
      <c r="L51" s="18"/>
      <c r="M51" s="14" t="s">
        <v>541</v>
      </c>
      <c r="N51" s="101">
        <v>1831</v>
      </c>
      <c r="O51" s="101" t="s">
        <v>22</v>
      </c>
      <c r="P51" s="4" t="s">
        <v>772</v>
      </c>
      <c r="Q51" s="16" t="s">
        <v>118</v>
      </c>
      <c r="R51" s="71" t="str">
        <f t="shared" ref="R51" si="143">IF(J51&lt;&gt;"",CONCATENATE(H51,I51,J51),CONCATENATE(H51,I51,K51))</f>
        <v>1SE12GA70400D</v>
      </c>
      <c r="S51" s="19" t="str">
        <f t="shared" si="7"/>
        <v>AKTUELL</v>
      </c>
      <c r="T51" s="71" t="str">
        <f>IF(H51=H50,IF(I51=I50,"IndizeNeu (Spalte J  K)",IF(K51&lt;&gt;"","Neue Variant","")),IF(K51&lt;&gt;"","Neue Variant",""))</f>
        <v>IndizeNeu (Spalte J  K)</v>
      </c>
      <c r="U51" s="18" t="s">
        <v>20</v>
      </c>
      <c r="V51" s="5" t="s">
        <v>20</v>
      </c>
      <c r="W51" s="18" t="s">
        <v>20</v>
      </c>
      <c r="X51" s="18" t="s">
        <v>20</v>
      </c>
      <c r="Y51" s="18" t="s">
        <v>76</v>
      </c>
      <c r="Z51" s="18" t="s">
        <v>20</v>
      </c>
      <c r="AA51" s="18" t="s">
        <v>20</v>
      </c>
      <c r="AB51" s="18"/>
      <c r="AC51" s="7"/>
      <c r="AD51" s="7"/>
      <c r="AE51" s="7"/>
      <c r="AF51" s="7"/>
      <c r="AG51" s="7"/>
      <c r="AH51" s="7"/>
      <c r="AI51" s="7"/>
      <c r="AJ51" s="7"/>
      <c r="AK51" s="7"/>
      <c r="AL51" s="7" t="s">
        <v>549</v>
      </c>
      <c r="AM51" s="7"/>
      <c r="AN51" s="7"/>
      <c r="AO51" s="7"/>
      <c r="AP51" s="7"/>
      <c r="AQ51" s="7"/>
      <c r="AR51" s="6"/>
      <c r="AS51" s="21">
        <f t="shared" ref="AS51" si="144">COUNTBLANK(AC51:AO51)</f>
        <v>12</v>
      </c>
    </row>
    <row r="52" spans="1:45" s="20" customFormat="1" ht="10.199999999999999" customHeight="1">
      <c r="A52" s="22" t="s">
        <v>44</v>
      </c>
      <c r="B52" s="15" t="s">
        <v>52</v>
      </c>
      <c r="C52" s="18" t="s">
        <v>1</v>
      </c>
      <c r="D52" s="5" t="s">
        <v>20</v>
      </c>
      <c r="E52" s="68" t="str">
        <f t="shared" si="5"/>
        <v xml:space="preserve">                  VT11            </v>
      </c>
      <c r="F52" s="69" t="str">
        <f t="shared" si="0"/>
        <v>2GA_970_704</v>
      </c>
      <c r="G52" s="70" t="str">
        <f t="shared" si="1"/>
        <v>A</v>
      </c>
      <c r="H52" s="71" t="str">
        <f t="shared" si="2"/>
        <v>1SE12GA704</v>
      </c>
      <c r="I52" s="69" t="str">
        <f t="shared" si="3"/>
        <v>A0</v>
      </c>
      <c r="J52" s="5" t="s">
        <v>25</v>
      </c>
      <c r="K52" s="18"/>
      <c r="L52" s="18"/>
      <c r="M52" s="14" t="s">
        <v>768</v>
      </c>
      <c r="N52" s="101">
        <v>1632</v>
      </c>
      <c r="O52" s="101">
        <v>1709</v>
      </c>
      <c r="P52" s="4" t="s">
        <v>773</v>
      </c>
      <c r="Q52" s="16" t="s">
        <v>119</v>
      </c>
      <c r="R52" s="71" t="str">
        <f t="shared" si="6"/>
        <v>1SE12GA704A0A</v>
      </c>
      <c r="S52" s="19" t="str">
        <f t="shared" si="7"/>
        <v>NICHT AKTUELL</v>
      </c>
      <c r="T52" s="71" t="str">
        <f>IF(H52=H50,IF(I52=I50,"IndizeNeu (Spalte J  K)",IF(K52&lt;&gt;"","Neue Variant","")),IF(K52&lt;&gt;"","Neue Variant",""))</f>
        <v/>
      </c>
      <c r="U52" s="18" t="s">
        <v>20</v>
      </c>
      <c r="V52" s="5" t="s">
        <v>20</v>
      </c>
      <c r="W52" s="18" t="s">
        <v>20</v>
      </c>
      <c r="X52" s="18" t="s">
        <v>20</v>
      </c>
      <c r="Y52" s="18" t="s">
        <v>76</v>
      </c>
      <c r="Z52" s="18" t="s">
        <v>20</v>
      </c>
      <c r="AA52" s="18" t="s">
        <v>20</v>
      </c>
      <c r="AB52" s="18"/>
      <c r="AC52" s="7"/>
      <c r="AD52" s="7"/>
      <c r="AE52" s="7"/>
      <c r="AF52" s="7"/>
      <c r="AG52" s="7"/>
      <c r="AH52" s="7"/>
      <c r="AI52" s="7"/>
      <c r="AJ52" s="7"/>
      <c r="AK52" s="7"/>
      <c r="AL52" s="7" t="s">
        <v>318</v>
      </c>
      <c r="AM52" s="7"/>
      <c r="AN52" s="7"/>
      <c r="AO52" s="7"/>
      <c r="AP52" s="7"/>
      <c r="AQ52" s="7"/>
      <c r="AR52" s="6"/>
      <c r="AS52" s="21">
        <f t="shared" si="29"/>
        <v>12</v>
      </c>
    </row>
    <row r="53" spans="1:45" s="20" customFormat="1" ht="10.199999999999999" customHeight="1">
      <c r="A53" s="22" t="s">
        <v>44</v>
      </c>
      <c r="B53" s="15" t="s">
        <v>52</v>
      </c>
      <c r="C53" s="18" t="s">
        <v>1</v>
      </c>
      <c r="D53" s="5" t="s">
        <v>20</v>
      </c>
      <c r="E53" s="68" t="str">
        <f t="shared" si="5"/>
        <v xml:space="preserve">                               </v>
      </c>
      <c r="F53" s="69" t="str">
        <f t="shared" si="0"/>
        <v>2GA_970_704</v>
      </c>
      <c r="G53" s="70" t="str">
        <f t="shared" si="1"/>
        <v>A</v>
      </c>
      <c r="H53" s="71" t="str">
        <f t="shared" si="2"/>
        <v>1SE12GA704</v>
      </c>
      <c r="I53" s="69" t="str">
        <f t="shared" si="3"/>
        <v>A0</v>
      </c>
      <c r="J53" s="5" t="s">
        <v>43</v>
      </c>
      <c r="K53" s="18"/>
      <c r="L53" s="18"/>
      <c r="M53" s="14" t="s">
        <v>770</v>
      </c>
      <c r="N53" s="101">
        <v>1641</v>
      </c>
      <c r="O53" s="101">
        <v>1640</v>
      </c>
      <c r="P53" s="4" t="s">
        <v>771</v>
      </c>
      <c r="Q53" s="16" t="s">
        <v>119</v>
      </c>
      <c r="R53" s="71" t="str">
        <f t="shared" si="6"/>
        <v>1SE12GA704A0B</v>
      </c>
      <c r="S53" s="19" t="str">
        <f t="shared" si="7"/>
        <v>KEIN SERIENEINSATZ</v>
      </c>
      <c r="T53" s="71" t="str">
        <f>IF(H53=H52,IF(I53=I52,"IndizeNeu (Spalte J  K)",IF(K53&lt;&gt;"","Neue Variant","")),IF(K53&lt;&gt;"","Neue Variant",""))</f>
        <v>IndizeNeu (Spalte J  K)</v>
      </c>
      <c r="U53" s="18" t="s">
        <v>20</v>
      </c>
      <c r="V53" s="5" t="s">
        <v>20</v>
      </c>
      <c r="W53" s="18" t="s">
        <v>20</v>
      </c>
      <c r="X53" s="18" t="s">
        <v>20</v>
      </c>
      <c r="Y53" s="18" t="s">
        <v>20</v>
      </c>
      <c r="Z53" s="18" t="s">
        <v>20</v>
      </c>
      <c r="AA53" s="18" t="s">
        <v>20</v>
      </c>
      <c r="AB53" s="18"/>
      <c r="AC53" s="7"/>
      <c r="AD53" s="7"/>
      <c r="AE53" s="7"/>
      <c r="AF53" s="7"/>
      <c r="AG53" s="7"/>
      <c r="AH53" s="7"/>
      <c r="AI53" s="7"/>
      <c r="AJ53" s="7"/>
      <c r="AK53" s="7"/>
      <c r="AL53" s="7"/>
      <c r="AM53" s="7"/>
      <c r="AN53" s="7"/>
      <c r="AO53" s="7"/>
      <c r="AP53" s="7"/>
      <c r="AQ53" s="7"/>
      <c r="AR53" s="6"/>
      <c r="AS53" s="21">
        <f t="shared" si="29"/>
        <v>13</v>
      </c>
    </row>
    <row r="54" spans="1:45" s="20" customFormat="1" ht="10.199999999999999" customHeight="1">
      <c r="A54" s="22" t="s">
        <v>45</v>
      </c>
      <c r="B54" s="15" t="s">
        <v>52</v>
      </c>
      <c r="C54" s="18" t="s">
        <v>1</v>
      </c>
      <c r="D54" s="5" t="s">
        <v>20</v>
      </c>
      <c r="E54" s="68" t="str">
        <f t="shared" si="5"/>
        <v xml:space="preserve">                  VT11            </v>
      </c>
      <c r="F54" s="69" t="str">
        <f t="shared" si="0"/>
        <v>2GA_970_704</v>
      </c>
      <c r="G54" s="70" t="str">
        <f t="shared" si="1"/>
        <v>A</v>
      </c>
      <c r="H54" s="71" t="str">
        <f t="shared" si="2"/>
        <v>1SE12GA704</v>
      </c>
      <c r="I54" s="69" t="str">
        <f t="shared" si="3"/>
        <v>A0</v>
      </c>
      <c r="J54" s="5" t="s">
        <v>2</v>
      </c>
      <c r="K54" s="18"/>
      <c r="L54" s="18"/>
      <c r="M54" s="14" t="s">
        <v>86</v>
      </c>
      <c r="N54" s="101">
        <v>1710</v>
      </c>
      <c r="O54" s="101">
        <v>1830</v>
      </c>
      <c r="P54" s="4" t="s">
        <v>774</v>
      </c>
      <c r="Q54" s="16" t="s">
        <v>119</v>
      </c>
      <c r="R54" s="71" t="str">
        <f t="shared" si="6"/>
        <v>1SE12GA704A0C</v>
      </c>
      <c r="S54" s="19" t="str">
        <f t="shared" si="7"/>
        <v>NICHT AKTUELL</v>
      </c>
      <c r="T54" s="71" t="str">
        <f>IF(H54=H53,IF(I54=I53,"IndizeNeu (Spalte J  K)",IF(K54&lt;&gt;"","Neue Variant","")),IF(K54&lt;&gt;"","Neue Variant",""))</f>
        <v>IndizeNeu (Spalte J  K)</v>
      </c>
      <c r="U54" s="18" t="s">
        <v>20</v>
      </c>
      <c r="V54" s="5" t="s">
        <v>20</v>
      </c>
      <c r="W54" s="18" t="s">
        <v>20</v>
      </c>
      <c r="X54" s="18" t="s">
        <v>20</v>
      </c>
      <c r="Y54" s="18" t="s">
        <v>76</v>
      </c>
      <c r="Z54" s="18" t="s">
        <v>20</v>
      </c>
      <c r="AA54" s="18" t="s">
        <v>20</v>
      </c>
      <c r="AB54" s="18"/>
      <c r="AC54" s="7"/>
      <c r="AD54" s="7"/>
      <c r="AE54" s="7"/>
      <c r="AF54" s="7"/>
      <c r="AG54" s="7"/>
      <c r="AH54" s="7"/>
      <c r="AI54" s="7"/>
      <c r="AJ54" s="7"/>
      <c r="AK54" s="7"/>
      <c r="AL54" s="7" t="s">
        <v>319</v>
      </c>
      <c r="AM54" s="7"/>
      <c r="AN54" s="7"/>
      <c r="AO54" s="7"/>
      <c r="AP54" s="7"/>
      <c r="AQ54" s="7"/>
      <c r="AR54" s="6"/>
      <c r="AS54" s="21">
        <f t="shared" si="29"/>
        <v>12</v>
      </c>
    </row>
    <row r="55" spans="1:45" s="20" customFormat="1" ht="10.199999999999999" customHeight="1">
      <c r="A55" s="22" t="s">
        <v>45</v>
      </c>
      <c r="B55" s="15" t="s">
        <v>52</v>
      </c>
      <c r="C55" s="18" t="s">
        <v>1</v>
      </c>
      <c r="D55" s="5" t="s">
        <v>20</v>
      </c>
      <c r="E55" s="68" t="str">
        <f t="shared" si="5"/>
        <v xml:space="preserve">                  VT11            </v>
      </c>
      <c r="F55" s="69" t="str">
        <f t="shared" ref="F55" si="145">LEFT(Q55,11)</f>
        <v>2GA_970_704</v>
      </c>
      <c r="G55" s="70" t="str">
        <f t="shared" si="1"/>
        <v>A</v>
      </c>
      <c r="H55" s="71" t="str">
        <f t="shared" ref="H55" si="146">CONCATENATE(IF(MID(Q55,5,3)="970","1SE1"),LEFT(F55,3),RIGHT(F55,3))</f>
        <v>1SE12GA704</v>
      </c>
      <c r="I55" s="69" t="str">
        <f t="shared" ref="I55" si="147">IF(G55=0,"00",IF(LEN(G55)=1,CONCATENATE(G55,0),G55))</f>
        <v>A0</v>
      </c>
      <c r="J55" s="5" t="s">
        <v>21</v>
      </c>
      <c r="K55" s="18"/>
      <c r="L55" s="18"/>
      <c r="M55" s="14" t="s">
        <v>541</v>
      </c>
      <c r="N55" s="101">
        <v>1831</v>
      </c>
      <c r="O55" s="101" t="s">
        <v>22</v>
      </c>
      <c r="P55" s="4" t="s">
        <v>774</v>
      </c>
      <c r="Q55" s="16" t="s">
        <v>119</v>
      </c>
      <c r="R55" s="71" t="str">
        <f t="shared" ref="R55" si="148">IF(J55&lt;&gt;"",CONCATENATE(H55,I55,J55),CONCATENATE(H55,I55,K55))</f>
        <v>1SE12GA704A0D</v>
      </c>
      <c r="S55" s="19" t="str">
        <f t="shared" si="7"/>
        <v>AKTUELL</v>
      </c>
      <c r="T55" s="71" t="str">
        <f>IF(H55=H54,IF(I55=I54,"IndizeNeu (Spalte J  K)",IF(K55&lt;&gt;"","Neue Variant","")),IF(K55&lt;&gt;"","Neue Variant",""))</f>
        <v>IndizeNeu (Spalte J  K)</v>
      </c>
      <c r="U55" s="18" t="s">
        <v>20</v>
      </c>
      <c r="V55" s="5" t="s">
        <v>20</v>
      </c>
      <c r="W55" s="18" t="s">
        <v>20</v>
      </c>
      <c r="X55" s="18" t="s">
        <v>20</v>
      </c>
      <c r="Y55" s="18" t="s">
        <v>76</v>
      </c>
      <c r="Z55" s="18" t="s">
        <v>20</v>
      </c>
      <c r="AA55" s="18" t="s">
        <v>20</v>
      </c>
      <c r="AB55" s="18"/>
      <c r="AC55" s="7"/>
      <c r="AD55" s="7"/>
      <c r="AE55" s="7"/>
      <c r="AF55" s="7"/>
      <c r="AG55" s="7"/>
      <c r="AH55" s="7"/>
      <c r="AI55" s="7"/>
      <c r="AJ55" s="7"/>
      <c r="AK55" s="7"/>
      <c r="AL55" s="7" t="s">
        <v>548</v>
      </c>
      <c r="AM55" s="7"/>
      <c r="AN55" s="7"/>
      <c r="AO55" s="7"/>
      <c r="AP55" s="7"/>
      <c r="AQ55" s="7"/>
      <c r="AR55" s="6"/>
      <c r="AS55" s="21">
        <f t="shared" ref="AS55" si="149">COUNTBLANK(AC55:AO55)</f>
        <v>12</v>
      </c>
    </row>
    <row r="56" spans="1:45" s="20" customFormat="1" ht="10.199999999999999" customHeight="1">
      <c r="A56" s="22" t="s">
        <v>44</v>
      </c>
      <c r="B56" s="15" t="s">
        <v>53</v>
      </c>
      <c r="C56" s="18" t="s">
        <v>1</v>
      </c>
      <c r="D56" s="5" t="s">
        <v>76</v>
      </c>
      <c r="E56" s="68" t="str">
        <f t="shared" si="5"/>
        <v xml:space="preserve">  VT02         VT08     VT11            </v>
      </c>
      <c r="F56" s="69" t="str">
        <f t="shared" si="0"/>
        <v>2GA_970_705</v>
      </c>
      <c r="G56" s="70">
        <f t="shared" si="1"/>
        <v>0</v>
      </c>
      <c r="H56" s="71" t="str">
        <f t="shared" si="2"/>
        <v>1SE12GA705</v>
      </c>
      <c r="I56" s="69" t="str">
        <f t="shared" si="3"/>
        <v>00</v>
      </c>
      <c r="J56" s="5" t="s">
        <v>25</v>
      </c>
      <c r="K56" s="18"/>
      <c r="L56" s="18"/>
      <c r="M56" s="14" t="s">
        <v>775</v>
      </c>
      <c r="N56" s="101">
        <v>1632</v>
      </c>
      <c r="O56" s="101">
        <v>1709</v>
      </c>
      <c r="P56" s="4" t="s">
        <v>776</v>
      </c>
      <c r="Q56" s="16" t="s">
        <v>120</v>
      </c>
      <c r="R56" s="71" t="str">
        <f t="shared" si="6"/>
        <v>1SE12GA70500A</v>
      </c>
      <c r="S56" s="19" t="str">
        <f t="shared" si="7"/>
        <v>NICHT AKTUELL</v>
      </c>
      <c r="T56" s="71" t="str">
        <f>IF(H56=H54,IF(I56=I54,"IndizeNeu (Spalte J  K)",IF(K56&lt;&gt;"","Neue Variant","")),IF(K56&lt;&gt;"","Neue Variant",""))</f>
        <v/>
      </c>
      <c r="U56" s="18" t="s">
        <v>20</v>
      </c>
      <c r="V56" s="5" t="s">
        <v>20</v>
      </c>
      <c r="W56" s="18" t="s">
        <v>20</v>
      </c>
      <c r="X56" s="18" t="s">
        <v>20</v>
      </c>
      <c r="Y56" s="18" t="s">
        <v>76</v>
      </c>
      <c r="Z56" s="18" t="s">
        <v>76</v>
      </c>
      <c r="AA56" s="18" t="s">
        <v>20</v>
      </c>
      <c r="AB56" s="18"/>
      <c r="AC56" s="7"/>
      <c r="AD56" s="7" t="s">
        <v>1348</v>
      </c>
      <c r="AE56" s="7"/>
      <c r="AF56" s="7"/>
      <c r="AG56" s="7"/>
      <c r="AH56" s="7"/>
      <c r="AI56" s="7" t="s">
        <v>1349</v>
      </c>
      <c r="AJ56" s="7"/>
      <c r="AK56" s="7"/>
      <c r="AL56" s="7" t="s">
        <v>320</v>
      </c>
      <c r="AM56" s="7"/>
      <c r="AN56" s="7"/>
      <c r="AO56" s="7"/>
      <c r="AP56" s="7"/>
      <c r="AQ56" s="7"/>
      <c r="AR56" s="6"/>
      <c r="AS56" s="21">
        <f t="shared" si="29"/>
        <v>10</v>
      </c>
    </row>
    <row r="57" spans="1:45" s="20" customFormat="1" ht="10.199999999999999" customHeight="1">
      <c r="A57" s="22" t="s">
        <v>44</v>
      </c>
      <c r="B57" s="15" t="s">
        <v>53</v>
      </c>
      <c r="C57" s="18" t="s">
        <v>1</v>
      </c>
      <c r="D57" s="5" t="s">
        <v>76</v>
      </c>
      <c r="E57" s="68" t="str">
        <f t="shared" si="5"/>
        <v xml:space="preserve">  VT02         VT08                  </v>
      </c>
      <c r="F57" s="69" t="str">
        <f t="shared" si="0"/>
        <v>2GA_970_705</v>
      </c>
      <c r="G57" s="70">
        <f t="shared" si="1"/>
        <v>0</v>
      </c>
      <c r="H57" s="71" t="str">
        <f t="shared" si="2"/>
        <v>1SE12GA705</v>
      </c>
      <c r="I57" s="69" t="str">
        <f t="shared" si="3"/>
        <v>00</v>
      </c>
      <c r="J57" s="5" t="s">
        <v>43</v>
      </c>
      <c r="K57" s="18"/>
      <c r="L57" s="18"/>
      <c r="M57" s="14" t="s">
        <v>770</v>
      </c>
      <c r="N57" s="101">
        <v>1641</v>
      </c>
      <c r="O57" s="101">
        <v>1640</v>
      </c>
      <c r="P57" s="4" t="s">
        <v>771</v>
      </c>
      <c r="Q57" s="16" t="s">
        <v>120</v>
      </c>
      <c r="R57" s="71" t="str">
        <f t="shared" si="6"/>
        <v>1SE12GA70500B</v>
      </c>
      <c r="S57" s="19" t="str">
        <f t="shared" si="7"/>
        <v>KEIN SERIENEINSATZ</v>
      </c>
      <c r="T57" s="71" t="str">
        <f>IF(H57=H54,IF(I57=I54,"IndizeNeu (Spalte J  K)",IF(K57&lt;&gt;"","Neue Variant","")),IF(K57&lt;&gt;"","Neue Variant",""))</f>
        <v/>
      </c>
      <c r="U57" s="18" t="s">
        <v>20</v>
      </c>
      <c r="V57" s="5" t="s">
        <v>20</v>
      </c>
      <c r="W57" s="18" t="s">
        <v>20</v>
      </c>
      <c r="X57" s="18" t="s">
        <v>20</v>
      </c>
      <c r="Y57" s="18" t="s">
        <v>20</v>
      </c>
      <c r="Z57" s="18" t="s">
        <v>20</v>
      </c>
      <c r="AA57" s="18" t="s">
        <v>20</v>
      </c>
      <c r="AB57" s="18"/>
      <c r="AC57" s="7"/>
      <c r="AD57" s="7" t="s">
        <v>1348</v>
      </c>
      <c r="AE57" s="7"/>
      <c r="AF57" s="7"/>
      <c r="AG57" s="7"/>
      <c r="AH57" s="7"/>
      <c r="AI57" s="7" t="s">
        <v>1349</v>
      </c>
      <c r="AJ57" s="7"/>
      <c r="AK57" s="7"/>
      <c r="AL57" s="7"/>
      <c r="AM57" s="7"/>
      <c r="AN57" s="7"/>
      <c r="AO57" s="7"/>
      <c r="AP57" s="7"/>
      <c r="AQ57" s="7"/>
      <c r="AR57" s="6"/>
      <c r="AS57" s="21">
        <f t="shared" si="29"/>
        <v>11</v>
      </c>
    </row>
    <row r="58" spans="1:45" s="20" customFormat="1" ht="10.199999999999999" customHeight="1">
      <c r="A58" s="22" t="s">
        <v>45</v>
      </c>
      <c r="B58" s="15" t="s">
        <v>53</v>
      </c>
      <c r="C58" s="18" t="s">
        <v>1</v>
      </c>
      <c r="D58" s="5" t="s">
        <v>76</v>
      </c>
      <c r="E58" s="68" t="str">
        <f t="shared" si="5"/>
        <v xml:space="preserve">  VT02         VT08     VT11            </v>
      </c>
      <c r="F58" s="69" t="str">
        <f t="shared" si="0"/>
        <v>2GA_970_705</v>
      </c>
      <c r="G58" s="70">
        <f t="shared" si="1"/>
        <v>0</v>
      </c>
      <c r="H58" s="71" t="str">
        <f t="shared" si="2"/>
        <v>1SE12GA705</v>
      </c>
      <c r="I58" s="69" t="str">
        <f t="shared" si="3"/>
        <v>00</v>
      </c>
      <c r="J58" s="5" t="s">
        <v>2</v>
      </c>
      <c r="K58" s="18"/>
      <c r="L58" s="18"/>
      <c r="M58" s="14" t="s">
        <v>777</v>
      </c>
      <c r="N58" s="101">
        <v>1710</v>
      </c>
      <c r="O58" s="101">
        <v>1830</v>
      </c>
      <c r="P58" s="4" t="s">
        <v>778</v>
      </c>
      <c r="Q58" s="16" t="s">
        <v>120</v>
      </c>
      <c r="R58" s="71" t="str">
        <f t="shared" si="6"/>
        <v>1SE12GA70500C</v>
      </c>
      <c r="S58" s="19" t="str">
        <f t="shared" si="7"/>
        <v>NICHT AKTUELL</v>
      </c>
      <c r="T58" s="71" t="str">
        <f>IF(H58=H56,IF(I58=I56,"IndizeNeu (Spalte J  K)",IF(K58&lt;&gt;"","Neue Variant","")),IF(K58&lt;&gt;"","Neue Variant",""))</f>
        <v>IndizeNeu (Spalte J  K)</v>
      </c>
      <c r="U58" s="18" t="s">
        <v>20</v>
      </c>
      <c r="V58" s="5" t="s">
        <v>20</v>
      </c>
      <c r="W58" s="18" t="s">
        <v>20</v>
      </c>
      <c r="X58" s="18" t="s">
        <v>20</v>
      </c>
      <c r="Y58" s="18" t="s">
        <v>76</v>
      </c>
      <c r="Z58" s="18" t="s">
        <v>76</v>
      </c>
      <c r="AA58" s="18" t="s">
        <v>20</v>
      </c>
      <c r="AB58" s="18"/>
      <c r="AC58" s="7"/>
      <c r="AD58" s="7" t="s">
        <v>1348</v>
      </c>
      <c r="AE58" s="7"/>
      <c r="AF58" s="7"/>
      <c r="AG58" s="7"/>
      <c r="AH58" s="7"/>
      <c r="AI58" s="7" t="s">
        <v>1349</v>
      </c>
      <c r="AJ58" s="7"/>
      <c r="AK58" s="7"/>
      <c r="AL58" s="7" t="s">
        <v>321</v>
      </c>
      <c r="AM58" s="7"/>
      <c r="AN58" s="7"/>
      <c r="AO58" s="7"/>
      <c r="AP58" s="7"/>
      <c r="AQ58" s="7"/>
      <c r="AR58" s="6"/>
      <c r="AS58" s="21">
        <f t="shared" si="29"/>
        <v>10</v>
      </c>
    </row>
    <row r="59" spans="1:45" s="20" customFormat="1" ht="10.199999999999999" customHeight="1">
      <c r="A59" s="22" t="s">
        <v>45</v>
      </c>
      <c r="B59" s="15" t="s">
        <v>53</v>
      </c>
      <c r="C59" s="18" t="s">
        <v>1</v>
      </c>
      <c r="D59" s="5" t="s">
        <v>76</v>
      </c>
      <c r="E59" s="68" t="str">
        <f t="shared" si="5"/>
        <v xml:space="preserve">  VT02         VT08     VT11            </v>
      </c>
      <c r="F59" s="69" t="str">
        <f t="shared" ref="F59" si="150">LEFT(Q59,11)</f>
        <v>2GA_970_705</v>
      </c>
      <c r="G59" s="70">
        <f t="shared" si="1"/>
        <v>0</v>
      </c>
      <c r="H59" s="71" t="str">
        <f t="shared" ref="H59" si="151">CONCATENATE(IF(MID(Q59,5,3)="970","1SE1"),LEFT(F59,3),RIGHT(F59,3))</f>
        <v>1SE12GA705</v>
      </c>
      <c r="I59" s="69" t="str">
        <f t="shared" ref="I59" si="152">IF(G59=0,"00",IF(LEN(G59)=1,CONCATENATE(G59,0),G59))</f>
        <v>00</v>
      </c>
      <c r="J59" s="5" t="s">
        <v>21</v>
      </c>
      <c r="K59" s="18"/>
      <c r="L59" s="18"/>
      <c r="M59" s="14" t="s">
        <v>541</v>
      </c>
      <c r="N59" s="101">
        <v>1831</v>
      </c>
      <c r="O59" s="101" t="s">
        <v>22</v>
      </c>
      <c r="P59" s="4" t="s">
        <v>778</v>
      </c>
      <c r="Q59" s="16" t="s">
        <v>120</v>
      </c>
      <c r="R59" s="71" t="str">
        <f t="shared" ref="R59" si="153">IF(J59&lt;&gt;"",CONCATENATE(H59,I59,J59),CONCATENATE(H59,I59,K59))</f>
        <v>1SE12GA70500D</v>
      </c>
      <c r="S59" s="19" t="str">
        <f t="shared" si="7"/>
        <v>AKTUELL</v>
      </c>
      <c r="T59" s="71" t="str">
        <f>IF(H59=H57,IF(I59=I57,"IndizeNeu (Spalte J  K)",IF(K59&lt;&gt;"","Neue Variant","")),IF(K59&lt;&gt;"","Neue Variant",""))</f>
        <v>IndizeNeu (Spalte J  K)</v>
      </c>
      <c r="U59" s="18" t="s">
        <v>20</v>
      </c>
      <c r="V59" s="5" t="s">
        <v>20</v>
      </c>
      <c r="W59" s="18" t="s">
        <v>20</v>
      </c>
      <c r="X59" s="18" t="s">
        <v>20</v>
      </c>
      <c r="Y59" s="18" t="s">
        <v>76</v>
      </c>
      <c r="Z59" s="18" t="s">
        <v>76</v>
      </c>
      <c r="AA59" s="18" t="s">
        <v>20</v>
      </c>
      <c r="AB59" s="18"/>
      <c r="AC59" s="7"/>
      <c r="AD59" s="7" t="s">
        <v>1348</v>
      </c>
      <c r="AE59" s="7"/>
      <c r="AF59" s="7"/>
      <c r="AG59" s="7"/>
      <c r="AH59" s="7"/>
      <c r="AI59" s="7" t="s">
        <v>1349</v>
      </c>
      <c r="AJ59" s="7"/>
      <c r="AK59" s="7"/>
      <c r="AL59" s="7" t="s">
        <v>542</v>
      </c>
      <c r="AM59" s="7"/>
      <c r="AN59" s="7"/>
      <c r="AO59" s="7"/>
      <c r="AP59" s="7"/>
      <c r="AQ59" s="7"/>
      <c r="AR59" s="6"/>
      <c r="AS59" s="21">
        <f t="shared" ref="AS59" si="154">COUNTBLANK(AC59:AO59)</f>
        <v>10</v>
      </c>
    </row>
    <row r="60" spans="1:45" s="20" customFormat="1" ht="10.199999999999999" customHeight="1">
      <c r="A60" s="22" t="s">
        <v>44</v>
      </c>
      <c r="B60" s="15" t="s">
        <v>53</v>
      </c>
      <c r="C60" s="18" t="s">
        <v>1</v>
      </c>
      <c r="D60" s="5" t="s">
        <v>76</v>
      </c>
      <c r="E60" s="68" t="str">
        <f t="shared" si="5"/>
        <v xml:space="preserve">  VT02         VT08     VT11            </v>
      </c>
      <c r="F60" s="69" t="str">
        <f t="shared" si="0"/>
        <v>2GA_970_705</v>
      </c>
      <c r="G60" s="70" t="str">
        <f t="shared" si="1"/>
        <v>B</v>
      </c>
      <c r="H60" s="71" t="str">
        <f t="shared" si="2"/>
        <v>1SE12GA705</v>
      </c>
      <c r="I60" s="69" t="str">
        <f t="shared" si="3"/>
        <v>B0</v>
      </c>
      <c r="J60" s="5" t="s">
        <v>25</v>
      </c>
      <c r="K60" s="18"/>
      <c r="L60" s="18"/>
      <c r="M60" s="14" t="s">
        <v>779</v>
      </c>
      <c r="N60" s="101">
        <v>1632</v>
      </c>
      <c r="O60" s="101">
        <v>1709</v>
      </c>
      <c r="P60" s="4" t="s">
        <v>780</v>
      </c>
      <c r="Q60" s="16" t="s">
        <v>121</v>
      </c>
      <c r="R60" s="71" t="str">
        <f t="shared" si="6"/>
        <v>1SE12GA705B0A</v>
      </c>
      <c r="S60" s="19" t="str">
        <f t="shared" si="7"/>
        <v>NICHT AKTUELL</v>
      </c>
      <c r="T60" s="71" t="str">
        <f>IF(H60=H58,IF(I60=I58,"IndizeNeu (Spalte J  K)",IF(K60&lt;&gt;"","Neue Variant","")),IF(K60&lt;&gt;"","Neue Variant",""))</f>
        <v/>
      </c>
      <c r="U60" s="18" t="s">
        <v>20</v>
      </c>
      <c r="V60" s="5" t="s">
        <v>20</v>
      </c>
      <c r="W60" s="18" t="s">
        <v>20</v>
      </c>
      <c r="X60" s="18" t="s">
        <v>20</v>
      </c>
      <c r="Y60" s="18" t="s">
        <v>76</v>
      </c>
      <c r="Z60" s="18" t="s">
        <v>76</v>
      </c>
      <c r="AA60" s="18" t="s">
        <v>20</v>
      </c>
      <c r="AB60" s="18"/>
      <c r="AC60" s="7"/>
      <c r="AD60" s="7" t="s">
        <v>1348</v>
      </c>
      <c r="AE60" s="7"/>
      <c r="AF60" s="7"/>
      <c r="AG60" s="7"/>
      <c r="AH60" s="7"/>
      <c r="AI60" s="7" t="s">
        <v>1350</v>
      </c>
      <c r="AJ60" s="7"/>
      <c r="AK60" s="7"/>
      <c r="AL60" s="7" t="s">
        <v>322</v>
      </c>
      <c r="AM60" s="7"/>
      <c r="AN60" s="7"/>
      <c r="AO60" s="7"/>
      <c r="AP60" s="7"/>
      <c r="AQ60" s="7"/>
      <c r="AR60" s="6"/>
      <c r="AS60" s="21">
        <f t="shared" si="29"/>
        <v>10</v>
      </c>
    </row>
    <row r="61" spans="1:45" s="20" customFormat="1" ht="10.199999999999999" customHeight="1">
      <c r="A61" s="22" t="s">
        <v>44</v>
      </c>
      <c r="B61" s="15" t="s">
        <v>53</v>
      </c>
      <c r="C61" s="18" t="s">
        <v>1</v>
      </c>
      <c r="D61" s="5" t="s">
        <v>76</v>
      </c>
      <c r="E61" s="68" t="str">
        <f t="shared" si="5"/>
        <v xml:space="preserve">  VT02         VT08                  </v>
      </c>
      <c r="F61" s="69" t="str">
        <f t="shared" si="0"/>
        <v>2GA_970_705</v>
      </c>
      <c r="G61" s="70" t="str">
        <f t="shared" si="1"/>
        <v>B</v>
      </c>
      <c r="H61" s="71" t="str">
        <f t="shared" si="2"/>
        <v>1SE12GA705</v>
      </c>
      <c r="I61" s="69" t="str">
        <f t="shared" si="3"/>
        <v>B0</v>
      </c>
      <c r="J61" s="5" t="s">
        <v>43</v>
      </c>
      <c r="K61" s="18"/>
      <c r="L61" s="18"/>
      <c r="M61" s="14" t="s">
        <v>770</v>
      </c>
      <c r="N61" s="101">
        <v>1641</v>
      </c>
      <c r="O61" s="101">
        <v>1640</v>
      </c>
      <c r="P61" s="4" t="s">
        <v>781</v>
      </c>
      <c r="Q61" s="16" t="s">
        <v>121</v>
      </c>
      <c r="R61" s="71" t="str">
        <f t="shared" si="6"/>
        <v>1SE12GA705B0B</v>
      </c>
      <c r="S61" s="19" t="str">
        <f t="shared" si="7"/>
        <v>KEIN SERIENEINSATZ</v>
      </c>
      <c r="T61" s="71" t="str">
        <f>IF(H61=H60,IF(I61=I60,"IndizeNeu (Spalte J  K)",IF(K61&lt;&gt;"","Neue Variant","")),IF(K61&lt;&gt;"","Neue Variant",""))</f>
        <v>IndizeNeu (Spalte J  K)</v>
      </c>
      <c r="U61" s="18" t="s">
        <v>20</v>
      </c>
      <c r="V61" s="5" t="s">
        <v>20</v>
      </c>
      <c r="W61" s="18" t="s">
        <v>20</v>
      </c>
      <c r="X61" s="18" t="s">
        <v>20</v>
      </c>
      <c r="Y61" s="18" t="s">
        <v>20</v>
      </c>
      <c r="Z61" s="18" t="s">
        <v>20</v>
      </c>
      <c r="AA61" s="18" t="s">
        <v>20</v>
      </c>
      <c r="AB61" s="18"/>
      <c r="AC61" s="7"/>
      <c r="AD61" s="7" t="s">
        <v>1348</v>
      </c>
      <c r="AE61" s="7"/>
      <c r="AF61" s="7"/>
      <c r="AG61" s="7"/>
      <c r="AH61" s="7"/>
      <c r="AI61" s="7" t="s">
        <v>1350</v>
      </c>
      <c r="AJ61" s="7"/>
      <c r="AK61" s="7"/>
      <c r="AL61" s="7"/>
      <c r="AM61" s="7"/>
      <c r="AN61" s="7"/>
      <c r="AO61" s="7"/>
      <c r="AP61" s="7"/>
      <c r="AQ61" s="7"/>
      <c r="AR61" s="6"/>
      <c r="AS61" s="21">
        <f t="shared" si="29"/>
        <v>11</v>
      </c>
    </row>
    <row r="62" spans="1:45" s="20" customFormat="1" ht="10.199999999999999" customHeight="1">
      <c r="A62" s="22" t="s">
        <v>45</v>
      </c>
      <c r="B62" s="15" t="s">
        <v>53</v>
      </c>
      <c r="C62" s="18" t="s">
        <v>1</v>
      </c>
      <c r="D62" s="5" t="s">
        <v>76</v>
      </c>
      <c r="E62" s="68" t="str">
        <f t="shared" si="5"/>
        <v xml:space="preserve">  VT02         VT08     VT11            </v>
      </c>
      <c r="F62" s="69" t="str">
        <f t="shared" si="0"/>
        <v>2GA_970_705</v>
      </c>
      <c r="G62" s="70" t="str">
        <f t="shared" si="1"/>
        <v>B</v>
      </c>
      <c r="H62" s="71" t="str">
        <f t="shared" si="2"/>
        <v>1SE12GA705</v>
      </c>
      <c r="I62" s="69" t="str">
        <f t="shared" si="3"/>
        <v>B0</v>
      </c>
      <c r="J62" s="5" t="s">
        <v>2</v>
      </c>
      <c r="K62" s="18"/>
      <c r="L62" s="18"/>
      <c r="M62" s="14" t="s">
        <v>86</v>
      </c>
      <c r="N62" s="101">
        <v>1710</v>
      </c>
      <c r="O62" s="101">
        <v>1830</v>
      </c>
      <c r="P62" s="4" t="s">
        <v>782</v>
      </c>
      <c r="Q62" s="16" t="s">
        <v>121</v>
      </c>
      <c r="R62" s="71" t="str">
        <f t="shared" si="6"/>
        <v>1SE12GA705B0C</v>
      </c>
      <c r="S62" s="19" t="str">
        <f t="shared" si="7"/>
        <v>NICHT AKTUELL</v>
      </c>
      <c r="T62" s="71" t="str">
        <f>IF(H62=H61,IF(I62=I61,"IndizeNeu (Spalte J  K)",IF(K62&lt;&gt;"","Neue Variant","")),IF(K62&lt;&gt;"","Neue Variant",""))</f>
        <v>IndizeNeu (Spalte J  K)</v>
      </c>
      <c r="U62" s="18" t="s">
        <v>20</v>
      </c>
      <c r="V62" s="5" t="s">
        <v>20</v>
      </c>
      <c r="W62" s="18" t="s">
        <v>20</v>
      </c>
      <c r="X62" s="18" t="s">
        <v>20</v>
      </c>
      <c r="Y62" s="18" t="s">
        <v>76</v>
      </c>
      <c r="Z62" s="18" t="s">
        <v>76</v>
      </c>
      <c r="AA62" s="18" t="s">
        <v>20</v>
      </c>
      <c r="AB62" s="18"/>
      <c r="AC62" s="7"/>
      <c r="AD62" s="7" t="s">
        <v>1348</v>
      </c>
      <c r="AE62" s="7"/>
      <c r="AF62" s="7"/>
      <c r="AG62" s="7"/>
      <c r="AH62" s="7"/>
      <c r="AI62" s="7" t="s">
        <v>1350</v>
      </c>
      <c r="AJ62" s="7"/>
      <c r="AK62" s="7"/>
      <c r="AL62" s="7" t="s">
        <v>323</v>
      </c>
      <c r="AM62" s="7"/>
      <c r="AN62" s="7"/>
      <c r="AO62" s="7"/>
      <c r="AP62" s="7"/>
      <c r="AQ62" s="7"/>
      <c r="AR62" s="6"/>
      <c r="AS62" s="21">
        <f t="shared" si="29"/>
        <v>10</v>
      </c>
    </row>
    <row r="63" spans="1:45" s="20" customFormat="1" ht="27.75" customHeight="1">
      <c r="A63" s="22" t="s">
        <v>45</v>
      </c>
      <c r="B63" s="15" t="s">
        <v>53</v>
      </c>
      <c r="C63" s="18" t="s">
        <v>1</v>
      </c>
      <c r="D63" s="5" t="s">
        <v>76</v>
      </c>
      <c r="E63" s="68" t="str">
        <f t="shared" si="5"/>
        <v xml:space="preserve">  VT02         VT08     VT11            </v>
      </c>
      <c r="F63" s="69" t="str">
        <f t="shared" ref="F63" si="155">LEFT(Q63,11)</f>
        <v>2GA_970_705</v>
      </c>
      <c r="G63" s="70" t="str">
        <f t="shared" si="1"/>
        <v>B</v>
      </c>
      <c r="H63" s="71" t="str">
        <f t="shared" ref="H63" si="156">CONCATENATE(IF(MID(Q63,5,3)="970","1SE1"),LEFT(F63,3),RIGHT(F63,3))</f>
        <v>1SE12GA705</v>
      </c>
      <c r="I63" s="69" t="str">
        <f t="shared" ref="I63" si="157">IF(G63=0,"00",IF(LEN(G63)=1,CONCATENATE(G63,0),G63))</f>
        <v>B0</v>
      </c>
      <c r="J63" s="5" t="s">
        <v>21</v>
      </c>
      <c r="K63" s="18"/>
      <c r="L63" s="18"/>
      <c r="M63" s="14" t="s">
        <v>1841</v>
      </c>
      <c r="N63" s="101">
        <v>1831</v>
      </c>
      <c r="O63" s="101">
        <v>2124</v>
      </c>
      <c r="P63" s="4" t="s">
        <v>1842</v>
      </c>
      <c r="Q63" s="16" t="s">
        <v>121</v>
      </c>
      <c r="R63" s="71" t="str">
        <f t="shared" ref="R63" si="158">IF(J63&lt;&gt;"",CONCATENATE(H63,I63,J63),CONCATENATE(H63,I63,K63))</f>
        <v>1SE12GA705B0D</v>
      </c>
      <c r="S63" s="19" t="str">
        <f t="shared" si="7"/>
        <v>AKTUELL</v>
      </c>
      <c r="T63" s="71" t="str">
        <f>IF(H63=H62,IF(I63=I62,"IndizeNeu (Spalte J  K)",IF(K63&lt;&gt;"","Neue Variant","")),IF(K63&lt;&gt;"","Neue Variant",""))</f>
        <v>IndizeNeu (Spalte J  K)</v>
      </c>
      <c r="U63" s="18" t="s">
        <v>20</v>
      </c>
      <c r="V63" s="5" t="s">
        <v>20</v>
      </c>
      <c r="W63" s="18" t="s">
        <v>20</v>
      </c>
      <c r="X63" s="18" t="s">
        <v>20</v>
      </c>
      <c r="Y63" s="18" t="s">
        <v>76</v>
      </c>
      <c r="Z63" s="18" t="s">
        <v>76</v>
      </c>
      <c r="AA63" s="18" t="s">
        <v>20</v>
      </c>
      <c r="AB63" s="18"/>
      <c r="AC63" s="7"/>
      <c r="AD63" s="7" t="s">
        <v>1348</v>
      </c>
      <c r="AE63" s="7"/>
      <c r="AF63" s="7"/>
      <c r="AG63" s="7"/>
      <c r="AH63" s="7"/>
      <c r="AI63" s="7" t="s">
        <v>1350</v>
      </c>
      <c r="AJ63" s="7"/>
      <c r="AK63" s="7"/>
      <c r="AL63" s="7" t="s">
        <v>543</v>
      </c>
      <c r="AM63" s="7"/>
      <c r="AN63" s="7"/>
      <c r="AO63" s="7"/>
      <c r="AP63" s="7"/>
      <c r="AQ63" s="7"/>
      <c r="AR63" s="6"/>
      <c r="AS63" s="21">
        <f t="shared" ref="AS63" si="159">COUNTBLANK(AC63:AO63)</f>
        <v>10</v>
      </c>
    </row>
    <row r="64" spans="1:45" s="20" customFormat="1" ht="26.25" customHeight="1">
      <c r="A64" s="22" t="s">
        <v>45</v>
      </c>
      <c r="B64" s="15" t="s">
        <v>53</v>
      </c>
      <c r="C64" s="18" t="s">
        <v>1</v>
      </c>
      <c r="D64" s="5" t="s">
        <v>76</v>
      </c>
      <c r="E64" s="68" t="str">
        <f t="shared" ref="E64" si="160">CONCATENATE(IF(AC64&gt;0,$AC$1," ")," ",IF(AD64&gt;0,$AD$1," ")," ",IF(AE64&gt;0,$AE$1," ")," ",IF(AF64&gt;0,$AF$1," ")," ",IF(AG64&gt;0,$AG$1," ")," ",IF(AH64&gt;0,$AH$1," ")," ",IF(AI64&gt;0,$AI$1," ")," ",IF(AJ64&gt;0,$AJ$1," ")," ",IF(AK64&gt;0,$AK$1," ")," ",IF(AL64&gt;0,$AL$1," ")," ",IF(AM64&gt;0,$AM$1," ")," ",IF(AN64&gt;0,$AN$1," ")," ",IF(AO64&gt;0,$AO$1," ")," ",IF(AR64&gt;0,$AR$1," ")," ",IF(AP64&gt;0,$AP$1," ")," ",IF(AQ64&gt;0,$AQ$1," "))</f>
        <v xml:space="preserve">  VT02         VT08     VT11            </v>
      </c>
      <c r="F64" s="69" t="str">
        <f t="shared" ref="F64" si="161">LEFT(Q64,11)</f>
        <v>2GA_970_705</v>
      </c>
      <c r="G64" s="70" t="str">
        <f t="shared" ref="G64" si="162">IF(LEN(Q64)=11,0,MID(Q64,13,2))</f>
        <v>B</v>
      </c>
      <c r="H64" s="71" t="str">
        <f t="shared" ref="H64" si="163">CONCATENATE(IF(MID(Q64,5,3)="970","1SE1"),LEFT(F64,3),RIGHT(F64,3))</f>
        <v>1SE12GA705</v>
      </c>
      <c r="I64" s="69" t="str">
        <f t="shared" ref="I64" si="164">IF(G64=0,"00",IF(LEN(G64)=1,CONCATENATE(G64,0),G64))</f>
        <v>B0</v>
      </c>
      <c r="J64" s="5" t="s">
        <v>23</v>
      </c>
      <c r="K64" s="18"/>
      <c r="L64" s="18"/>
      <c r="M64" s="14" t="s">
        <v>1765</v>
      </c>
      <c r="N64" s="101">
        <v>2125</v>
      </c>
      <c r="O64" s="101" t="s">
        <v>22</v>
      </c>
      <c r="P64" s="4" t="s">
        <v>1766</v>
      </c>
      <c r="Q64" s="16" t="s">
        <v>121</v>
      </c>
      <c r="R64" s="71" t="str">
        <f t="shared" ref="R64" si="165">IF(J64&lt;&gt;"",CONCATENATE(H64,I64,J64),CONCATENATE(H64,I64,K64))</f>
        <v>1SE12GA705B0E</v>
      </c>
      <c r="S64" s="19" t="str">
        <f t="shared" si="7"/>
        <v>NOCH NICHT AKTUELL</v>
      </c>
      <c r="T64" s="71" t="str">
        <f>IF(H64=H63,IF(I64=I63,"IndizeNeu (Spalte J  K)",IF(K64&lt;&gt;"","Neue Variant","")),IF(K64&lt;&gt;"","Neue Variant",""))</f>
        <v>IndizeNeu (Spalte J  K)</v>
      </c>
      <c r="U64" s="18" t="s">
        <v>20</v>
      </c>
      <c r="V64" s="5" t="s">
        <v>20</v>
      </c>
      <c r="W64" s="18" t="s">
        <v>20</v>
      </c>
      <c r="X64" s="18" t="s">
        <v>20</v>
      </c>
      <c r="Y64" s="18" t="s">
        <v>76</v>
      </c>
      <c r="Z64" s="18" t="s">
        <v>76</v>
      </c>
      <c r="AA64" s="18" t="s">
        <v>20</v>
      </c>
      <c r="AB64" s="18"/>
      <c r="AC64" s="7"/>
      <c r="AD64" s="7" t="s">
        <v>1348</v>
      </c>
      <c r="AE64" s="7"/>
      <c r="AF64" s="7"/>
      <c r="AG64" s="7"/>
      <c r="AH64" s="7"/>
      <c r="AI64" s="7" t="s">
        <v>1349</v>
      </c>
      <c r="AJ64" s="7"/>
      <c r="AK64" s="7"/>
      <c r="AL64" s="7" t="s">
        <v>543</v>
      </c>
      <c r="AM64" s="7"/>
      <c r="AN64" s="7"/>
      <c r="AO64" s="7"/>
      <c r="AP64" s="7"/>
      <c r="AQ64" s="7"/>
      <c r="AR64" s="6"/>
      <c r="AS64" s="21">
        <f t="shared" ref="AS64" si="166">COUNTBLANK(AC64:AO64)</f>
        <v>10</v>
      </c>
    </row>
    <row r="65" spans="1:45" s="21" customFormat="1" ht="10.199999999999999" customHeight="1">
      <c r="A65" s="22" t="s">
        <v>44</v>
      </c>
      <c r="B65" s="15" t="s">
        <v>53</v>
      </c>
      <c r="C65" s="18" t="s">
        <v>1</v>
      </c>
      <c r="D65" s="5" t="s">
        <v>76</v>
      </c>
      <c r="E65" s="68" t="str">
        <f t="shared" si="5"/>
        <v xml:space="preserve">                               </v>
      </c>
      <c r="F65" s="69" t="str">
        <f t="shared" si="0"/>
        <v>2GD_970_705</v>
      </c>
      <c r="G65" s="70" t="str">
        <f t="shared" si="1"/>
        <v>A</v>
      </c>
      <c r="H65" s="71" t="str">
        <f t="shared" si="2"/>
        <v>1SE12GD705</v>
      </c>
      <c r="I65" s="69" t="str">
        <f t="shared" si="3"/>
        <v>A0</v>
      </c>
      <c r="J65" s="5" t="s">
        <v>25</v>
      </c>
      <c r="K65" s="18"/>
      <c r="L65" s="18"/>
      <c r="M65" s="74" t="s">
        <v>783</v>
      </c>
      <c r="N65" s="103" t="s">
        <v>20</v>
      </c>
      <c r="O65" s="103" t="s">
        <v>76</v>
      </c>
      <c r="P65" s="4" t="s">
        <v>784</v>
      </c>
      <c r="Q65" s="16" t="s">
        <v>122</v>
      </c>
      <c r="R65" s="71" t="str">
        <f t="shared" si="6"/>
        <v>1SE12GD705A0A</v>
      </c>
      <c r="S65" s="19" t="str">
        <f t="shared" si="7"/>
        <v>KEIN LIEFERUMFANG</v>
      </c>
      <c r="T65" s="71" t="str">
        <f>IF(H65=H61,IF(I65=I61,"IndizeNeu (Spalte J  K)",IF(K65&lt;&gt;"","Neue Variant","")),IF(K65&lt;&gt;"","Neue Variant",""))</f>
        <v/>
      </c>
      <c r="U65" s="18" t="s">
        <v>20</v>
      </c>
      <c r="V65" s="6" t="s">
        <v>20</v>
      </c>
      <c r="W65" s="18" t="s">
        <v>20</v>
      </c>
      <c r="X65" s="18" t="s">
        <v>20</v>
      </c>
      <c r="Y65" s="18" t="s">
        <v>20</v>
      </c>
      <c r="Z65" s="18" t="s">
        <v>20</v>
      </c>
      <c r="AA65" s="18" t="s">
        <v>20</v>
      </c>
      <c r="AB65" s="18"/>
      <c r="AC65" s="7"/>
      <c r="AD65" s="7"/>
      <c r="AE65" s="7"/>
      <c r="AF65" s="7"/>
      <c r="AG65" s="7"/>
      <c r="AH65" s="7"/>
      <c r="AI65" s="7"/>
      <c r="AJ65" s="7"/>
      <c r="AK65" s="7"/>
      <c r="AL65" s="7"/>
      <c r="AM65" s="7"/>
      <c r="AN65" s="7"/>
      <c r="AO65" s="7"/>
      <c r="AP65" s="7"/>
      <c r="AQ65" s="7"/>
      <c r="AR65" s="6"/>
    </row>
    <row r="66" spans="1:45" s="20" customFormat="1" ht="21" customHeight="1">
      <c r="A66" s="22" t="s">
        <v>45</v>
      </c>
      <c r="B66" s="15" t="s">
        <v>53</v>
      </c>
      <c r="C66" s="18" t="s">
        <v>1</v>
      </c>
      <c r="D66" s="5" t="s">
        <v>76</v>
      </c>
      <c r="E66" s="68" t="str">
        <f t="shared" si="5"/>
        <v xml:space="preserve">  VT02         VT08     VT11            </v>
      </c>
      <c r="F66" s="69" t="str">
        <f t="shared" si="0"/>
        <v>2GA_970_705</v>
      </c>
      <c r="G66" s="70" t="str">
        <f t="shared" si="1"/>
        <v>C</v>
      </c>
      <c r="H66" s="71" t="str">
        <f t="shared" si="2"/>
        <v>1SE12GA705</v>
      </c>
      <c r="I66" s="69" t="str">
        <f t="shared" si="3"/>
        <v>C0</v>
      </c>
      <c r="J66" s="5" t="s">
        <v>25</v>
      </c>
      <c r="K66" s="18"/>
      <c r="L66" s="18"/>
      <c r="M66" s="14" t="s">
        <v>556</v>
      </c>
      <c r="N66" s="101">
        <v>1831</v>
      </c>
      <c r="O66" s="101" t="s">
        <v>22</v>
      </c>
      <c r="P66" s="4" t="s">
        <v>557</v>
      </c>
      <c r="Q66" s="16" t="s">
        <v>558</v>
      </c>
      <c r="R66" s="71" t="str">
        <f t="shared" si="6"/>
        <v>1SE12GA705C0A</v>
      </c>
      <c r="S66" s="19" t="str">
        <f t="shared" si="7"/>
        <v>AKTUELL</v>
      </c>
      <c r="T66" s="71" t="str">
        <f>IF(H66=H63,IF(I66=I63,"IndizeNeu (Spalte J  K)",IF(K66&lt;&gt;"","Neue Variant","")),IF(K66&lt;&gt;"","Neue Variant",""))</f>
        <v/>
      </c>
      <c r="U66" s="18" t="s">
        <v>20</v>
      </c>
      <c r="V66" s="5" t="s">
        <v>20</v>
      </c>
      <c r="W66" s="18" t="s">
        <v>20</v>
      </c>
      <c r="X66" s="18" t="s">
        <v>20</v>
      </c>
      <c r="Y66" s="18" t="s">
        <v>76</v>
      </c>
      <c r="Z66" s="18" t="s">
        <v>76</v>
      </c>
      <c r="AA66" s="18" t="s">
        <v>20</v>
      </c>
      <c r="AB66" s="18"/>
      <c r="AC66" s="7"/>
      <c r="AD66" s="7" t="s">
        <v>1348</v>
      </c>
      <c r="AE66" s="7"/>
      <c r="AF66" s="7"/>
      <c r="AG66" s="7"/>
      <c r="AH66" s="7"/>
      <c r="AI66" s="7" t="s">
        <v>1349</v>
      </c>
      <c r="AJ66" s="7"/>
      <c r="AK66" s="7"/>
      <c r="AL66" s="7" t="s">
        <v>562</v>
      </c>
      <c r="AM66" s="7"/>
      <c r="AN66" s="7"/>
      <c r="AO66" s="7"/>
      <c r="AP66" s="7"/>
      <c r="AQ66" s="7"/>
      <c r="AR66" s="6"/>
      <c r="AS66" s="21">
        <f t="shared" ref="AS66:AS67" si="167">COUNTBLANK(AC66:AO66)</f>
        <v>10</v>
      </c>
    </row>
    <row r="67" spans="1:45" s="20" customFormat="1" ht="21" customHeight="1">
      <c r="A67" s="22" t="s">
        <v>45</v>
      </c>
      <c r="B67" s="15" t="s">
        <v>53</v>
      </c>
      <c r="C67" s="18" t="s">
        <v>1</v>
      </c>
      <c r="D67" s="5" t="s">
        <v>76</v>
      </c>
      <c r="E67" s="68" t="str">
        <f t="shared" si="5"/>
        <v xml:space="preserve">  VT02         VT08     VT11            </v>
      </c>
      <c r="F67" s="69" t="str">
        <f t="shared" si="0"/>
        <v>2GA_970_705</v>
      </c>
      <c r="G67" s="70" t="str">
        <f t="shared" si="1"/>
        <v>D</v>
      </c>
      <c r="H67" s="71" t="str">
        <f t="shared" si="2"/>
        <v>1SE12GA705</v>
      </c>
      <c r="I67" s="69" t="str">
        <f t="shared" si="3"/>
        <v>D0</v>
      </c>
      <c r="J67" s="5" t="s">
        <v>25</v>
      </c>
      <c r="K67" s="18"/>
      <c r="L67" s="18"/>
      <c r="M67" s="14" t="s">
        <v>1843</v>
      </c>
      <c r="N67" s="101">
        <v>1831</v>
      </c>
      <c r="O67" s="101">
        <v>2124</v>
      </c>
      <c r="P67" s="4" t="s">
        <v>1844</v>
      </c>
      <c r="Q67" s="16" t="s">
        <v>559</v>
      </c>
      <c r="R67" s="71" t="str">
        <f t="shared" si="6"/>
        <v>1SE12GA705D0A</v>
      </c>
      <c r="S67" s="19" t="str">
        <f t="shared" si="7"/>
        <v>AKTUELL</v>
      </c>
      <c r="T67" s="71" t="str">
        <f>IF(H67=H66,IF(I67=I66,"IndizeNeu (Spalte J  K)",IF(K67&lt;&gt;"","Neue Variant","")),IF(K67&lt;&gt;"","Neue Variant",""))</f>
        <v/>
      </c>
      <c r="U67" s="18" t="s">
        <v>20</v>
      </c>
      <c r="V67" s="5" t="s">
        <v>20</v>
      </c>
      <c r="W67" s="18" t="s">
        <v>20</v>
      </c>
      <c r="X67" s="18" t="s">
        <v>20</v>
      </c>
      <c r="Y67" s="18" t="s">
        <v>76</v>
      </c>
      <c r="Z67" s="18" t="s">
        <v>76</v>
      </c>
      <c r="AA67" s="18" t="s">
        <v>20</v>
      </c>
      <c r="AB67" s="18"/>
      <c r="AC67" s="7"/>
      <c r="AD67" s="7" t="s">
        <v>1348</v>
      </c>
      <c r="AE67" s="7"/>
      <c r="AF67" s="7"/>
      <c r="AG67" s="7"/>
      <c r="AH67" s="7"/>
      <c r="AI67" s="7" t="s">
        <v>1350</v>
      </c>
      <c r="AJ67" s="7"/>
      <c r="AK67" s="7"/>
      <c r="AL67" s="7" t="s">
        <v>563</v>
      </c>
      <c r="AM67" s="7"/>
      <c r="AN67" s="7"/>
      <c r="AO67" s="7"/>
      <c r="AP67" s="7"/>
      <c r="AQ67" s="7"/>
      <c r="AR67" s="6"/>
      <c r="AS67" s="21">
        <f t="shared" si="167"/>
        <v>10</v>
      </c>
    </row>
    <row r="68" spans="1:45" s="20" customFormat="1" ht="21" customHeight="1">
      <c r="A68" s="22" t="s">
        <v>45</v>
      </c>
      <c r="B68" s="15" t="s">
        <v>53</v>
      </c>
      <c r="C68" s="18" t="s">
        <v>1</v>
      </c>
      <c r="D68" s="5" t="s">
        <v>76</v>
      </c>
      <c r="E68" s="68" t="str">
        <f t="shared" ref="E68" si="168">CONCATENATE(IF(AC68&gt;0,$AC$1," ")," ",IF(AD68&gt;0,$AD$1," ")," ",IF(AE68&gt;0,$AE$1," ")," ",IF(AF68&gt;0,$AF$1," ")," ",IF(AG68&gt;0,$AG$1," ")," ",IF(AH68&gt;0,$AH$1," ")," ",IF(AI68&gt;0,$AI$1," ")," ",IF(AJ68&gt;0,$AJ$1," ")," ",IF(AK68&gt;0,$AK$1," ")," ",IF(AL68&gt;0,$AL$1," ")," ",IF(AM68&gt;0,$AM$1," ")," ",IF(AN68&gt;0,$AN$1," ")," ",IF(AO68&gt;0,$AO$1," ")," ",IF(AR68&gt;0,$AR$1," ")," ",IF(AP68&gt;0,$AP$1," ")," ",IF(AQ68&gt;0,$AQ$1," "))</f>
        <v xml:space="preserve">  VT02         VT08     VT11            </v>
      </c>
      <c r="F68" s="69" t="str">
        <f t="shared" ref="F68" si="169">LEFT(Q68,11)</f>
        <v>2GA_970_705</v>
      </c>
      <c r="G68" s="70" t="str">
        <f t="shared" ref="G68" si="170">IF(LEN(Q68)=11,0,MID(Q68,13,2))</f>
        <v>D</v>
      </c>
      <c r="H68" s="71" t="str">
        <f t="shared" ref="H68" si="171">CONCATENATE(IF(MID(Q68,5,3)="970","1SE1"),LEFT(F68,3),RIGHT(F68,3))</f>
        <v>1SE12GA705</v>
      </c>
      <c r="I68" s="69" t="str">
        <f t="shared" ref="I68" si="172">IF(G68=0,"00",IF(LEN(G68)=1,CONCATENATE(G68,0),G68))</f>
        <v>D0</v>
      </c>
      <c r="J68" s="5" t="s">
        <v>43</v>
      </c>
      <c r="K68" s="18"/>
      <c r="L68" s="18"/>
      <c r="M68" s="14" t="s">
        <v>1765</v>
      </c>
      <c r="N68" s="101">
        <v>2125</v>
      </c>
      <c r="O68" s="101" t="s">
        <v>22</v>
      </c>
      <c r="P68" s="4" t="s">
        <v>1766</v>
      </c>
      <c r="Q68" s="16" t="s">
        <v>559</v>
      </c>
      <c r="R68" s="71" t="str">
        <f t="shared" ref="R68" si="173">IF(J68&lt;&gt;"",CONCATENATE(H68,I68,J68),CONCATENATE(H68,I68,K68))</f>
        <v>1SE12GA705D0B</v>
      </c>
      <c r="S68" s="19" t="str">
        <f t="shared" si="7"/>
        <v>NOCH NICHT AKTUELL</v>
      </c>
      <c r="T68" s="71" t="str">
        <f>IF(H68=H67,IF(I68=I67,"IndizeNeu (Spalte J  K)",IF(K68&lt;&gt;"","Neue Variant","")),IF(K68&lt;&gt;"","Neue Variant",""))</f>
        <v>IndizeNeu (Spalte J  K)</v>
      </c>
      <c r="U68" s="18" t="s">
        <v>20</v>
      </c>
      <c r="V68" s="5" t="s">
        <v>20</v>
      </c>
      <c r="W68" s="18" t="s">
        <v>20</v>
      </c>
      <c r="X68" s="18" t="s">
        <v>20</v>
      </c>
      <c r="Y68" s="18" t="s">
        <v>76</v>
      </c>
      <c r="Z68" s="18" t="s">
        <v>76</v>
      </c>
      <c r="AA68" s="18" t="s">
        <v>20</v>
      </c>
      <c r="AB68" s="18"/>
      <c r="AC68" s="7"/>
      <c r="AD68" s="7" t="s">
        <v>1348</v>
      </c>
      <c r="AE68" s="7"/>
      <c r="AF68" s="7"/>
      <c r="AG68" s="7"/>
      <c r="AH68" s="7"/>
      <c r="AI68" s="7" t="s">
        <v>1349</v>
      </c>
      <c r="AJ68" s="7"/>
      <c r="AK68" s="7"/>
      <c r="AL68" s="7" t="s">
        <v>563</v>
      </c>
      <c r="AM68" s="7"/>
      <c r="AN68" s="7"/>
      <c r="AO68" s="7"/>
      <c r="AP68" s="7"/>
      <c r="AQ68" s="7"/>
      <c r="AR68" s="6"/>
      <c r="AS68" s="21">
        <f t="shared" ref="AS68" si="174">COUNTBLANK(AC68:AO68)</f>
        <v>10</v>
      </c>
    </row>
    <row r="69" spans="1:45" s="21" customFormat="1" ht="10.199999999999999" customHeight="1">
      <c r="A69" s="22" t="s">
        <v>44</v>
      </c>
      <c r="B69" s="15" t="s">
        <v>54</v>
      </c>
      <c r="C69" s="18" t="s">
        <v>1</v>
      </c>
      <c r="D69" s="5" t="s">
        <v>76</v>
      </c>
      <c r="E69" s="68" t="str">
        <f t="shared" si="5"/>
        <v xml:space="preserve">                               </v>
      </c>
      <c r="F69" s="69" t="str">
        <f t="shared" si="0"/>
        <v>2GA_970_706</v>
      </c>
      <c r="G69" s="70">
        <f t="shared" si="1"/>
        <v>0</v>
      </c>
      <c r="H69" s="71" t="str">
        <f t="shared" si="2"/>
        <v>1SE12GA706</v>
      </c>
      <c r="I69" s="69" t="str">
        <f t="shared" si="3"/>
        <v>00</v>
      </c>
      <c r="J69" s="5" t="s">
        <v>25</v>
      </c>
      <c r="K69" s="18"/>
      <c r="L69" s="18"/>
      <c r="M69" s="74"/>
      <c r="N69" s="103">
        <v>1632</v>
      </c>
      <c r="O69" s="103">
        <v>1641</v>
      </c>
      <c r="P69" s="4" t="s">
        <v>110</v>
      </c>
      <c r="Q69" s="16" t="s">
        <v>123</v>
      </c>
      <c r="R69" s="71" t="str">
        <f t="shared" si="6"/>
        <v>1SE12GA70600A</v>
      </c>
      <c r="S69" s="19" t="str">
        <f t="shared" ref="S69:S132" si="175">IF(N69="-","KEIN LIEFERUMFANG",IF(AND(N69&lt;=S$3,O69=""),"AKTUELL",IF(O69=N69-1,"KEIN SERIENEINSATZ",IF(N69&gt;S$3,"NOCH NICHT AKTUELL",IF(AND(N69&lt;S$3,O69&lt;S$3),"NICHT AKTUELL",IF(N69&lt;=S$3,"AKTUELL"))))))</f>
        <v>NICHT AKTUELL</v>
      </c>
      <c r="T69" s="71" t="str">
        <f>IF(H69=H62,IF(I69=I62,"IndizeNeu (Spalte J  K)",IF(K69&lt;&gt;"","Neue Variant","")),IF(K69&lt;&gt;"","Neue Variant",""))</f>
        <v/>
      </c>
      <c r="U69" s="18" t="s">
        <v>20</v>
      </c>
      <c r="V69" s="6" t="s">
        <v>20</v>
      </c>
      <c r="W69" s="18" t="s">
        <v>20</v>
      </c>
      <c r="X69" s="18" t="s">
        <v>20</v>
      </c>
      <c r="Y69" s="18" t="s">
        <v>20</v>
      </c>
      <c r="Z69" s="18" t="s">
        <v>20</v>
      </c>
      <c r="AA69" s="18" t="s">
        <v>20</v>
      </c>
      <c r="AB69" s="18"/>
      <c r="AC69" s="7"/>
      <c r="AD69" s="7"/>
      <c r="AE69" s="7"/>
      <c r="AF69" s="7"/>
      <c r="AG69" s="7"/>
      <c r="AH69" s="7"/>
      <c r="AI69" s="7"/>
      <c r="AJ69" s="7"/>
      <c r="AK69" s="7"/>
      <c r="AL69" s="7"/>
      <c r="AM69" s="7"/>
      <c r="AN69" s="7"/>
      <c r="AO69" s="7"/>
      <c r="AP69" s="7"/>
      <c r="AQ69" s="7"/>
      <c r="AR69" s="6"/>
      <c r="AS69" s="21">
        <f t="shared" ref="AS69:AS145" si="176">COUNTBLANK(AC69:AO69)</f>
        <v>13</v>
      </c>
    </row>
    <row r="70" spans="1:45" s="20" customFormat="1" ht="10.199999999999999" customHeight="1">
      <c r="A70" s="22" t="s">
        <v>44</v>
      </c>
      <c r="B70" s="15" t="s">
        <v>54</v>
      </c>
      <c r="C70" s="18" t="s">
        <v>1</v>
      </c>
      <c r="D70" s="5" t="s">
        <v>76</v>
      </c>
      <c r="E70" s="68" t="str">
        <f t="shared" si="5"/>
        <v xml:space="preserve">                               </v>
      </c>
      <c r="F70" s="69" t="str">
        <f t="shared" si="0"/>
        <v>2GA_970_706</v>
      </c>
      <c r="G70" s="70" t="str">
        <f t="shared" si="1"/>
        <v>A</v>
      </c>
      <c r="H70" s="71" t="str">
        <f t="shared" si="2"/>
        <v>1SE12GA706</v>
      </c>
      <c r="I70" s="69" t="str">
        <f t="shared" si="3"/>
        <v>A0</v>
      </c>
      <c r="J70" s="5" t="s">
        <v>25</v>
      </c>
      <c r="K70" s="18"/>
      <c r="L70" s="18"/>
      <c r="M70" s="74" t="s">
        <v>785</v>
      </c>
      <c r="N70" s="103">
        <v>1649</v>
      </c>
      <c r="O70" s="102">
        <v>1927</v>
      </c>
      <c r="P70" s="4" t="s">
        <v>786</v>
      </c>
      <c r="Q70" s="16" t="s">
        <v>124</v>
      </c>
      <c r="R70" s="71" t="str">
        <f t="shared" si="6"/>
        <v>1SE12GA706A0A</v>
      </c>
      <c r="S70" s="19" t="str">
        <f t="shared" si="175"/>
        <v>NICHT AKTUELL</v>
      </c>
      <c r="T70" s="71" t="str">
        <f>IF(H70=H69,IF(I70=I69,"IndizeNeu (Spalte J  K)",IF(K70&lt;&gt;"","Neue Variant","")),IF(K70&lt;&gt;"","Neue Variant",""))</f>
        <v/>
      </c>
      <c r="U70" s="18" t="s">
        <v>20</v>
      </c>
      <c r="V70" s="6" t="s">
        <v>20</v>
      </c>
      <c r="W70" s="18" t="s">
        <v>20</v>
      </c>
      <c r="X70" s="18" t="s">
        <v>20</v>
      </c>
      <c r="Y70" s="18" t="s">
        <v>20</v>
      </c>
      <c r="Z70" s="18" t="s">
        <v>20</v>
      </c>
      <c r="AA70" s="18" t="s">
        <v>76</v>
      </c>
      <c r="AB70" s="18"/>
      <c r="AC70" s="7"/>
      <c r="AD70" s="7"/>
      <c r="AE70" s="7"/>
      <c r="AF70" s="7"/>
      <c r="AG70" s="7"/>
      <c r="AH70" s="7"/>
      <c r="AI70" s="7"/>
      <c r="AJ70" s="7"/>
      <c r="AK70" s="7"/>
      <c r="AL70" s="7"/>
      <c r="AM70" s="7"/>
      <c r="AN70" s="7"/>
      <c r="AO70" s="7"/>
      <c r="AP70" s="7"/>
      <c r="AQ70" s="7"/>
      <c r="AR70" s="6"/>
      <c r="AS70" s="21">
        <f t="shared" si="176"/>
        <v>13</v>
      </c>
    </row>
    <row r="71" spans="1:45" s="20" customFormat="1" ht="10.199999999999999" customHeight="1">
      <c r="A71" s="22" t="s">
        <v>44</v>
      </c>
      <c r="B71" s="15" t="s">
        <v>54</v>
      </c>
      <c r="C71" s="18" t="s">
        <v>1</v>
      </c>
      <c r="D71" s="5" t="s">
        <v>76</v>
      </c>
      <c r="E71" s="68" t="str">
        <f t="shared" ref="E71:E134" si="177">CONCATENATE(IF(AC71&gt;0,$AC$1," ")," ",IF(AD71&gt;0,$AD$1," ")," ",IF(AE71&gt;0,$AE$1," ")," ",IF(AF71&gt;0,$AF$1," ")," ",IF(AG71&gt;0,$AG$1," ")," ",IF(AH71&gt;0,$AH$1," ")," ",IF(AI71&gt;0,$AI$1," ")," ",IF(AJ71&gt;0,$AJ$1," ")," ",IF(AK71&gt;0,$AK$1," ")," ",IF(AL71&gt;0,$AL$1," ")," ",IF(AM71&gt;0,$AM$1," ")," ",IF(AN71&gt;0,$AN$1," ")," ",IF(AO71&gt;0,$AO$1," ")," ",IF(AR71&gt;0,$AR$1," ")," ",IF(AP71&gt;0,$AP$1," ")," ",IF(AQ71&gt;0,$AQ$1," "))</f>
        <v xml:space="preserve">                               </v>
      </c>
      <c r="F71" s="69" t="str">
        <f t="shared" si="0"/>
        <v>2GA_970_706</v>
      </c>
      <c r="G71" s="70" t="str">
        <f t="shared" si="1"/>
        <v>B</v>
      </c>
      <c r="H71" s="71" t="str">
        <f t="shared" si="2"/>
        <v>1SE12GA706</v>
      </c>
      <c r="I71" s="69" t="str">
        <f t="shared" si="3"/>
        <v>B0</v>
      </c>
      <c r="J71" s="5" t="s">
        <v>25</v>
      </c>
      <c r="K71" s="18"/>
      <c r="L71" s="18"/>
      <c r="M71" s="74" t="s">
        <v>785</v>
      </c>
      <c r="N71" s="103">
        <v>1649</v>
      </c>
      <c r="O71" s="102">
        <v>1927</v>
      </c>
      <c r="P71" s="4" t="s">
        <v>787</v>
      </c>
      <c r="Q71" s="16" t="s">
        <v>125</v>
      </c>
      <c r="R71" s="71" t="str">
        <f t="shared" si="6"/>
        <v>1SE12GA706B0A</v>
      </c>
      <c r="S71" s="19" t="str">
        <f t="shared" si="175"/>
        <v>NICHT AKTUELL</v>
      </c>
      <c r="T71" s="71" t="str">
        <f>IF(H71=H70,IF(I71=I70,"IndizeNeu (Spalte J  K)",IF(K71&lt;&gt;"","Neue Variant","")),IF(K71&lt;&gt;"","Neue Variant",""))</f>
        <v/>
      </c>
      <c r="U71" s="18" t="s">
        <v>20</v>
      </c>
      <c r="V71" s="6" t="s">
        <v>20</v>
      </c>
      <c r="W71" s="18" t="s">
        <v>20</v>
      </c>
      <c r="X71" s="18" t="s">
        <v>20</v>
      </c>
      <c r="Y71" s="18" t="s">
        <v>20</v>
      </c>
      <c r="Z71" s="18" t="s">
        <v>20</v>
      </c>
      <c r="AA71" s="18" t="s">
        <v>76</v>
      </c>
      <c r="AB71" s="18"/>
      <c r="AC71" s="7"/>
      <c r="AD71" s="7"/>
      <c r="AE71" s="7"/>
      <c r="AF71" s="7"/>
      <c r="AG71" s="7"/>
      <c r="AH71" s="7"/>
      <c r="AI71" s="7"/>
      <c r="AJ71" s="7"/>
      <c r="AK71" s="7"/>
      <c r="AL71" s="7"/>
      <c r="AM71" s="7"/>
      <c r="AN71" s="7"/>
      <c r="AO71" s="7"/>
      <c r="AP71" s="7"/>
      <c r="AQ71" s="7"/>
      <c r="AR71" s="6"/>
      <c r="AS71" s="21">
        <f t="shared" si="176"/>
        <v>13</v>
      </c>
    </row>
    <row r="72" spans="1:45" s="21" customFormat="1" ht="10.199999999999999" customHeight="1">
      <c r="A72" s="22" t="s">
        <v>44</v>
      </c>
      <c r="B72" s="15" t="s">
        <v>54</v>
      </c>
      <c r="C72" s="18" t="s">
        <v>1</v>
      </c>
      <c r="D72" s="5" t="s">
        <v>76</v>
      </c>
      <c r="E72" s="68" t="str">
        <f t="shared" si="177"/>
        <v xml:space="preserve">                               </v>
      </c>
      <c r="F72" s="69" t="str">
        <f t="shared" si="0"/>
        <v>2GA_970_706</v>
      </c>
      <c r="G72" s="70" t="str">
        <f t="shared" si="1"/>
        <v>C</v>
      </c>
      <c r="H72" s="71" t="str">
        <f t="shared" si="2"/>
        <v>1SE12GA706</v>
      </c>
      <c r="I72" s="69" t="str">
        <f t="shared" si="3"/>
        <v>C0</v>
      </c>
      <c r="J72" s="5" t="s">
        <v>25</v>
      </c>
      <c r="K72" s="18"/>
      <c r="L72" s="18"/>
      <c r="M72" s="74" t="s">
        <v>788</v>
      </c>
      <c r="N72" s="101">
        <v>1641</v>
      </c>
      <c r="O72" s="102">
        <v>1927</v>
      </c>
      <c r="P72" s="4" t="s">
        <v>789</v>
      </c>
      <c r="Q72" s="16" t="s">
        <v>126</v>
      </c>
      <c r="R72" s="71" t="str">
        <f t="shared" si="6"/>
        <v>1SE12GA706C0A</v>
      </c>
      <c r="S72" s="19" t="str">
        <f t="shared" si="175"/>
        <v>NICHT AKTUELL</v>
      </c>
      <c r="T72" s="71" t="str">
        <f>IF(H72=H71,IF(I72=I71,"IndizeNeu (Spalte J  K)",IF(K72&lt;&gt;"","Neue Variant","")),IF(K72&lt;&gt;"","Neue Variant",""))</f>
        <v/>
      </c>
      <c r="U72" s="18" t="s">
        <v>20</v>
      </c>
      <c r="V72" s="6" t="s">
        <v>20</v>
      </c>
      <c r="W72" s="18" t="s">
        <v>20</v>
      </c>
      <c r="X72" s="18" t="s">
        <v>20</v>
      </c>
      <c r="Y72" s="18" t="s">
        <v>20</v>
      </c>
      <c r="Z72" s="18" t="s">
        <v>20</v>
      </c>
      <c r="AA72" s="18" t="s">
        <v>76</v>
      </c>
      <c r="AB72" s="18"/>
      <c r="AC72" s="7"/>
      <c r="AD72" s="7"/>
      <c r="AE72" s="7"/>
      <c r="AF72" s="7"/>
      <c r="AG72" s="7"/>
      <c r="AH72" s="7"/>
      <c r="AI72" s="7"/>
      <c r="AJ72" s="7"/>
      <c r="AK72" s="7"/>
      <c r="AL72" s="7"/>
      <c r="AM72" s="7"/>
      <c r="AN72" s="7"/>
      <c r="AO72" s="7"/>
      <c r="AP72" s="7"/>
      <c r="AQ72" s="7"/>
      <c r="AR72" s="6"/>
      <c r="AS72" s="21">
        <f t="shared" si="176"/>
        <v>13</v>
      </c>
    </row>
    <row r="73" spans="1:45" s="21" customFormat="1" ht="10.199999999999999" customHeight="1">
      <c r="A73" s="22" t="s">
        <v>44</v>
      </c>
      <c r="B73" s="15" t="s">
        <v>54</v>
      </c>
      <c r="C73" s="18" t="s">
        <v>1</v>
      </c>
      <c r="D73" s="5" t="s">
        <v>76</v>
      </c>
      <c r="E73" s="68" t="str">
        <f t="shared" si="177"/>
        <v xml:space="preserve">                               </v>
      </c>
      <c r="F73" s="69" t="str">
        <f t="shared" si="0"/>
        <v>2GA_970_706</v>
      </c>
      <c r="G73" s="70" t="str">
        <f t="shared" si="1"/>
        <v>D</v>
      </c>
      <c r="H73" s="71" t="str">
        <f t="shared" si="2"/>
        <v>1SE12GA706</v>
      </c>
      <c r="I73" s="69" t="str">
        <f t="shared" si="3"/>
        <v>D0</v>
      </c>
      <c r="J73" s="5" t="s">
        <v>25</v>
      </c>
      <c r="K73" s="18"/>
      <c r="L73" s="18"/>
      <c r="M73" s="74" t="s">
        <v>788</v>
      </c>
      <c r="N73" s="101">
        <v>1641</v>
      </c>
      <c r="O73" s="102">
        <v>1927</v>
      </c>
      <c r="P73" s="4" t="s">
        <v>789</v>
      </c>
      <c r="Q73" s="16" t="s">
        <v>127</v>
      </c>
      <c r="R73" s="71" t="str">
        <f t="shared" si="6"/>
        <v>1SE12GA706D0A</v>
      </c>
      <c r="S73" s="19" t="str">
        <f t="shared" si="175"/>
        <v>NICHT AKTUELL</v>
      </c>
      <c r="T73" s="71" t="str">
        <f>IF(H73=H71,IF(I73=I71,"IndizeNeu (Spalte J  K)",IF(K73&lt;&gt;"","Neue Variant","")),IF(K73&lt;&gt;"","Neue Variant",""))</f>
        <v/>
      </c>
      <c r="U73" s="18" t="s">
        <v>20</v>
      </c>
      <c r="V73" s="6" t="s">
        <v>20</v>
      </c>
      <c r="W73" s="18" t="s">
        <v>20</v>
      </c>
      <c r="X73" s="18" t="s">
        <v>20</v>
      </c>
      <c r="Y73" s="18" t="s">
        <v>20</v>
      </c>
      <c r="Z73" s="18" t="s">
        <v>20</v>
      </c>
      <c r="AA73" s="18" t="s">
        <v>76</v>
      </c>
      <c r="AB73" s="18"/>
      <c r="AC73" s="7"/>
      <c r="AD73" s="7"/>
      <c r="AE73" s="7"/>
      <c r="AF73" s="7"/>
      <c r="AG73" s="7"/>
      <c r="AH73" s="7"/>
      <c r="AI73" s="7"/>
      <c r="AJ73" s="7"/>
      <c r="AK73" s="7"/>
      <c r="AL73" s="7"/>
      <c r="AM73" s="7"/>
      <c r="AN73" s="7"/>
      <c r="AO73" s="7"/>
      <c r="AP73" s="7"/>
      <c r="AQ73" s="7"/>
      <c r="AR73" s="6"/>
      <c r="AS73" s="21">
        <f t="shared" si="176"/>
        <v>13</v>
      </c>
    </row>
    <row r="74" spans="1:45" s="21" customFormat="1" ht="10.199999999999999" customHeight="1">
      <c r="A74" s="22" t="s">
        <v>44</v>
      </c>
      <c r="B74" s="15" t="s">
        <v>54</v>
      </c>
      <c r="C74" s="18" t="s">
        <v>1</v>
      </c>
      <c r="D74" s="5" t="s">
        <v>76</v>
      </c>
      <c r="E74" s="68" t="str">
        <f t="shared" si="177"/>
        <v xml:space="preserve">                               </v>
      </c>
      <c r="F74" s="69" t="str">
        <f t="shared" si="0"/>
        <v>2GA_970_706</v>
      </c>
      <c r="G74" s="70" t="str">
        <f t="shared" si="1"/>
        <v>E</v>
      </c>
      <c r="H74" s="71" t="str">
        <f t="shared" si="2"/>
        <v>1SE12GA706</v>
      </c>
      <c r="I74" s="69" t="str">
        <f t="shared" si="3"/>
        <v>E0</v>
      </c>
      <c r="J74" s="5" t="s">
        <v>25</v>
      </c>
      <c r="K74" s="18"/>
      <c r="L74" s="18"/>
      <c r="M74" s="74" t="s">
        <v>790</v>
      </c>
      <c r="N74" s="103">
        <v>1649</v>
      </c>
      <c r="O74" s="102">
        <v>1927</v>
      </c>
      <c r="P74" s="4" t="s">
        <v>791</v>
      </c>
      <c r="Q74" s="16" t="s">
        <v>128</v>
      </c>
      <c r="R74" s="71" t="str">
        <f t="shared" si="6"/>
        <v>1SE12GA706E0A</v>
      </c>
      <c r="S74" s="19" t="str">
        <f t="shared" si="175"/>
        <v>NICHT AKTUELL</v>
      </c>
      <c r="T74" s="71" t="str">
        <f>IF(H74=H72,IF(I74=I72,"IndizeNeu (Spalte J  K)",IF(K74&lt;&gt;"","Neue Variant","")),IF(K74&lt;&gt;"","Neue Variant",""))</f>
        <v/>
      </c>
      <c r="U74" s="18" t="s">
        <v>20</v>
      </c>
      <c r="V74" s="6" t="s">
        <v>20</v>
      </c>
      <c r="W74" s="18" t="s">
        <v>20</v>
      </c>
      <c r="X74" s="18" t="s">
        <v>20</v>
      </c>
      <c r="Y74" s="18" t="s">
        <v>20</v>
      </c>
      <c r="Z74" s="18" t="s">
        <v>20</v>
      </c>
      <c r="AA74" s="18" t="s">
        <v>76</v>
      </c>
      <c r="AB74" s="18"/>
      <c r="AC74" s="7"/>
      <c r="AD74" s="7"/>
      <c r="AE74" s="7"/>
      <c r="AF74" s="7"/>
      <c r="AG74" s="7"/>
      <c r="AH74" s="7"/>
      <c r="AI74" s="7"/>
      <c r="AJ74" s="7"/>
      <c r="AK74" s="7"/>
      <c r="AL74" s="7"/>
      <c r="AM74" s="7"/>
      <c r="AN74" s="7"/>
      <c r="AO74" s="7"/>
      <c r="AP74" s="7"/>
      <c r="AQ74" s="7"/>
      <c r="AR74" s="6"/>
      <c r="AS74" s="21">
        <f t="shared" si="176"/>
        <v>13</v>
      </c>
    </row>
    <row r="75" spans="1:45" s="20" customFormat="1" ht="10.199999999999999" customHeight="1">
      <c r="A75" s="22" t="s">
        <v>44</v>
      </c>
      <c r="B75" s="15" t="s">
        <v>54</v>
      </c>
      <c r="C75" s="18" t="s">
        <v>1</v>
      </c>
      <c r="D75" s="5" t="s">
        <v>76</v>
      </c>
      <c r="E75" s="68" t="str">
        <f t="shared" si="177"/>
        <v xml:space="preserve">                               </v>
      </c>
      <c r="F75" s="69" t="str">
        <f t="shared" si="0"/>
        <v>2GA_970_706</v>
      </c>
      <c r="G75" s="70" t="str">
        <f t="shared" si="1"/>
        <v>F</v>
      </c>
      <c r="H75" s="71" t="str">
        <f t="shared" si="2"/>
        <v>1SE12GA706</v>
      </c>
      <c r="I75" s="69" t="str">
        <f t="shared" si="3"/>
        <v>F0</v>
      </c>
      <c r="J75" s="5" t="s">
        <v>25</v>
      </c>
      <c r="K75" s="18"/>
      <c r="L75" s="18"/>
      <c r="M75" s="74" t="s">
        <v>792</v>
      </c>
      <c r="N75" s="103">
        <v>1649</v>
      </c>
      <c r="O75" s="102">
        <v>1927</v>
      </c>
      <c r="P75" s="4" t="s">
        <v>793</v>
      </c>
      <c r="Q75" s="16" t="s">
        <v>129</v>
      </c>
      <c r="R75" s="71" t="str">
        <f t="shared" si="6"/>
        <v>1SE12GA706F0A</v>
      </c>
      <c r="S75" s="19" t="str">
        <f t="shared" si="175"/>
        <v>NICHT AKTUELL</v>
      </c>
      <c r="T75" s="71" t="str">
        <f>IF(H75=H74,IF(I75=I74,"IndizeNeu (Spalte J  K)",IF(K75&lt;&gt;"","Neue Variant","")),IF(K75&lt;&gt;"","Neue Variant",""))</f>
        <v/>
      </c>
      <c r="U75" s="18" t="s">
        <v>20</v>
      </c>
      <c r="V75" s="6" t="s">
        <v>20</v>
      </c>
      <c r="W75" s="18" t="s">
        <v>20</v>
      </c>
      <c r="X75" s="18" t="s">
        <v>20</v>
      </c>
      <c r="Y75" s="18" t="s">
        <v>20</v>
      </c>
      <c r="Z75" s="18" t="s">
        <v>20</v>
      </c>
      <c r="AA75" s="18" t="s">
        <v>76</v>
      </c>
      <c r="AB75" s="18"/>
      <c r="AC75" s="7"/>
      <c r="AD75" s="7"/>
      <c r="AE75" s="7"/>
      <c r="AF75" s="7"/>
      <c r="AG75" s="7"/>
      <c r="AH75" s="7"/>
      <c r="AI75" s="7"/>
      <c r="AJ75" s="7"/>
      <c r="AK75" s="7"/>
      <c r="AL75" s="7"/>
      <c r="AM75" s="7"/>
      <c r="AN75" s="7"/>
      <c r="AO75" s="7"/>
      <c r="AP75" s="7"/>
      <c r="AQ75" s="7"/>
      <c r="AR75" s="6"/>
      <c r="AS75" s="21">
        <f t="shared" si="176"/>
        <v>13</v>
      </c>
    </row>
    <row r="76" spans="1:45" s="20" customFormat="1" ht="10.199999999999999" customHeight="1">
      <c r="A76" s="22" t="s">
        <v>44</v>
      </c>
      <c r="B76" s="15" t="s">
        <v>54</v>
      </c>
      <c r="C76" s="18" t="s">
        <v>1</v>
      </c>
      <c r="D76" s="5" t="s">
        <v>76</v>
      </c>
      <c r="E76" s="68" t="str">
        <f t="shared" si="177"/>
        <v xml:space="preserve">                               </v>
      </c>
      <c r="F76" s="69" t="str">
        <f t="shared" si="0"/>
        <v>2GA_970_706</v>
      </c>
      <c r="G76" s="70" t="str">
        <f t="shared" si="1"/>
        <v>G</v>
      </c>
      <c r="H76" s="71" t="str">
        <f t="shared" si="2"/>
        <v>1SE12GA706</v>
      </c>
      <c r="I76" s="69" t="str">
        <f t="shared" si="3"/>
        <v>G0</v>
      </c>
      <c r="J76" s="5" t="s">
        <v>25</v>
      </c>
      <c r="K76" s="18"/>
      <c r="L76" s="18"/>
      <c r="M76" s="74" t="s">
        <v>794</v>
      </c>
      <c r="N76" s="101">
        <v>1641</v>
      </c>
      <c r="O76" s="102">
        <v>1927</v>
      </c>
      <c r="P76" s="4" t="s">
        <v>795</v>
      </c>
      <c r="Q76" s="16" t="s">
        <v>130</v>
      </c>
      <c r="R76" s="71" t="str">
        <f t="shared" si="6"/>
        <v>1SE12GA706G0A</v>
      </c>
      <c r="S76" s="19" t="str">
        <f t="shared" si="175"/>
        <v>NICHT AKTUELL</v>
      </c>
      <c r="T76" s="71" t="str">
        <f>IF(H76=H75,IF(I76=I75,"IndizeNeu (Spalte J  K)",IF(K76&lt;&gt;"","Neue Variant","")),IF(K76&lt;&gt;"","Neue Variant",""))</f>
        <v/>
      </c>
      <c r="U76" s="18" t="s">
        <v>20</v>
      </c>
      <c r="V76" s="6" t="s">
        <v>20</v>
      </c>
      <c r="W76" s="18" t="s">
        <v>20</v>
      </c>
      <c r="X76" s="18" t="s">
        <v>20</v>
      </c>
      <c r="Y76" s="18" t="s">
        <v>20</v>
      </c>
      <c r="Z76" s="18" t="s">
        <v>20</v>
      </c>
      <c r="AA76" s="18" t="s">
        <v>76</v>
      </c>
      <c r="AB76" s="18"/>
      <c r="AC76" s="7"/>
      <c r="AD76" s="7"/>
      <c r="AE76" s="7"/>
      <c r="AF76" s="7"/>
      <c r="AG76" s="7"/>
      <c r="AH76" s="7"/>
      <c r="AI76" s="7"/>
      <c r="AJ76" s="7"/>
      <c r="AK76" s="7"/>
      <c r="AL76" s="7"/>
      <c r="AM76" s="7"/>
      <c r="AN76" s="7"/>
      <c r="AO76" s="7"/>
      <c r="AP76" s="7"/>
      <c r="AQ76" s="7"/>
      <c r="AR76" s="6"/>
      <c r="AS76" s="21">
        <f t="shared" si="176"/>
        <v>13</v>
      </c>
    </row>
    <row r="77" spans="1:45" s="21" customFormat="1" ht="10.199999999999999" customHeight="1">
      <c r="A77" s="22" t="s">
        <v>44</v>
      </c>
      <c r="B77" s="15" t="s">
        <v>54</v>
      </c>
      <c r="C77" s="18" t="s">
        <v>1</v>
      </c>
      <c r="D77" s="5" t="s">
        <v>76</v>
      </c>
      <c r="E77" s="68" t="str">
        <f t="shared" si="177"/>
        <v xml:space="preserve">                               </v>
      </c>
      <c r="F77" s="69" t="str">
        <f t="shared" si="0"/>
        <v>2GA_970_706</v>
      </c>
      <c r="G77" s="70" t="str">
        <f t="shared" si="1"/>
        <v>H</v>
      </c>
      <c r="H77" s="71" t="str">
        <f t="shared" si="2"/>
        <v>1SE12GA706</v>
      </c>
      <c r="I77" s="69" t="str">
        <f t="shared" si="3"/>
        <v>H0</v>
      </c>
      <c r="J77" s="5" t="s">
        <v>25</v>
      </c>
      <c r="K77" s="18"/>
      <c r="L77" s="18"/>
      <c r="M77" s="74" t="s">
        <v>794</v>
      </c>
      <c r="N77" s="101">
        <v>1641</v>
      </c>
      <c r="O77" s="102">
        <v>1927</v>
      </c>
      <c r="P77" s="4" t="s">
        <v>795</v>
      </c>
      <c r="Q77" s="16" t="s">
        <v>131</v>
      </c>
      <c r="R77" s="71" t="str">
        <f t="shared" si="6"/>
        <v>1SE12GA706H0A</v>
      </c>
      <c r="S77" s="19" t="str">
        <f t="shared" si="175"/>
        <v>NICHT AKTUELL</v>
      </c>
      <c r="T77" s="71" t="str">
        <f>IF(H77=H76,IF(I77=I76,"IndizeNeu (Spalte J  K)",IF(K77&lt;&gt;"","Neue Variant","")),IF(K77&lt;&gt;"","Neue Variant",""))</f>
        <v/>
      </c>
      <c r="U77" s="18" t="s">
        <v>20</v>
      </c>
      <c r="V77" s="6" t="s">
        <v>20</v>
      </c>
      <c r="W77" s="18" t="s">
        <v>20</v>
      </c>
      <c r="X77" s="18" t="s">
        <v>20</v>
      </c>
      <c r="Y77" s="18" t="s">
        <v>20</v>
      </c>
      <c r="Z77" s="18" t="s">
        <v>20</v>
      </c>
      <c r="AA77" s="18" t="s">
        <v>76</v>
      </c>
      <c r="AB77" s="18"/>
      <c r="AC77" s="7"/>
      <c r="AD77" s="7"/>
      <c r="AE77" s="7"/>
      <c r="AF77" s="7"/>
      <c r="AG77" s="7"/>
      <c r="AH77" s="7"/>
      <c r="AI77" s="7"/>
      <c r="AJ77" s="7"/>
      <c r="AK77" s="7"/>
      <c r="AL77" s="7"/>
      <c r="AM77" s="7"/>
      <c r="AN77" s="7"/>
      <c r="AO77" s="7"/>
      <c r="AP77" s="7"/>
      <c r="AQ77" s="7"/>
      <c r="AR77" s="6"/>
      <c r="AS77" s="21">
        <f t="shared" si="176"/>
        <v>13</v>
      </c>
    </row>
    <row r="78" spans="1:45" s="21" customFormat="1" ht="10.199999999999999" customHeight="1">
      <c r="A78" s="22" t="s">
        <v>44</v>
      </c>
      <c r="B78" s="15" t="s">
        <v>54</v>
      </c>
      <c r="C78" s="18" t="s">
        <v>1</v>
      </c>
      <c r="D78" s="5" t="s">
        <v>76</v>
      </c>
      <c r="E78" s="68" t="str">
        <f t="shared" si="177"/>
        <v xml:space="preserve">                               </v>
      </c>
      <c r="F78" s="69" t="str">
        <f t="shared" si="0"/>
        <v>2GA_970_706</v>
      </c>
      <c r="G78" s="70" t="str">
        <f t="shared" si="1"/>
        <v>J</v>
      </c>
      <c r="H78" s="71" t="str">
        <f t="shared" si="2"/>
        <v>1SE12GA706</v>
      </c>
      <c r="I78" s="69" t="str">
        <f t="shared" si="3"/>
        <v>J0</v>
      </c>
      <c r="J78" s="5" t="s">
        <v>25</v>
      </c>
      <c r="K78" s="18"/>
      <c r="L78" s="18"/>
      <c r="M78" s="74" t="s">
        <v>796</v>
      </c>
      <c r="N78" s="103">
        <v>1632</v>
      </c>
      <c r="O78" s="103">
        <v>1709</v>
      </c>
      <c r="P78" s="4" t="s">
        <v>797</v>
      </c>
      <c r="Q78" s="16" t="s">
        <v>132</v>
      </c>
      <c r="R78" s="71" t="str">
        <f t="shared" si="6"/>
        <v>1SE12GA706J0A</v>
      </c>
      <c r="S78" s="19" t="str">
        <f t="shared" si="175"/>
        <v>NICHT AKTUELL</v>
      </c>
      <c r="T78" s="71" t="str">
        <f>IF(H78=H77,IF(I78=I77,"IndizeNeu (Spalte J  K)",IF(K78&lt;&gt;"","Neue Variant","")),IF(K78&lt;&gt;"","Neue Variant",""))</f>
        <v/>
      </c>
      <c r="U78" s="18" t="s">
        <v>20</v>
      </c>
      <c r="V78" s="6" t="s">
        <v>20</v>
      </c>
      <c r="W78" s="18" t="s">
        <v>20</v>
      </c>
      <c r="X78" s="18" t="s">
        <v>20</v>
      </c>
      <c r="Y78" s="18" t="s">
        <v>20</v>
      </c>
      <c r="Z78" s="18" t="s">
        <v>20</v>
      </c>
      <c r="AA78" s="18" t="s">
        <v>76</v>
      </c>
      <c r="AB78" s="18"/>
      <c r="AC78" s="7"/>
      <c r="AD78" s="7"/>
      <c r="AE78" s="7"/>
      <c r="AF78" s="7"/>
      <c r="AG78" s="7"/>
      <c r="AH78" s="7"/>
      <c r="AI78" s="7"/>
      <c r="AJ78" s="7"/>
      <c r="AK78" s="7"/>
      <c r="AL78" s="7"/>
      <c r="AM78" s="7"/>
      <c r="AN78" s="7"/>
      <c r="AO78" s="7"/>
      <c r="AP78" s="7"/>
      <c r="AQ78" s="7"/>
      <c r="AR78" s="6"/>
      <c r="AS78" s="21">
        <f t="shared" si="176"/>
        <v>13</v>
      </c>
    </row>
    <row r="79" spans="1:45" s="21" customFormat="1" ht="10.199999999999999" customHeight="1">
      <c r="A79" s="22" t="s">
        <v>44</v>
      </c>
      <c r="B79" s="15" t="s">
        <v>54</v>
      </c>
      <c r="C79" s="18" t="s">
        <v>1</v>
      </c>
      <c r="D79" s="5" t="s">
        <v>76</v>
      </c>
      <c r="E79" s="68" t="str">
        <f t="shared" si="177"/>
        <v xml:space="preserve">                               </v>
      </c>
      <c r="F79" s="69" t="str">
        <f t="shared" si="0"/>
        <v>2GA_970_706</v>
      </c>
      <c r="G79" s="70" t="str">
        <f t="shared" si="1"/>
        <v>J</v>
      </c>
      <c r="H79" s="71" t="str">
        <f t="shared" si="2"/>
        <v>1SE12GA706</v>
      </c>
      <c r="I79" s="69" t="str">
        <f t="shared" si="3"/>
        <v>J0</v>
      </c>
      <c r="J79" s="5" t="s">
        <v>43</v>
      </c>
      <c r="K79" s="18"/>
      <c r="L79" s="18"/>
      <c r="M79" s="74" t="s">
        <v>796</v>
      </c>
      <c r="N79" s="103">
        <v>1710</v>
      </c>
      <c r="O79" s="103" t="s">
        <v>22</v>
      </c>
      <c r="P79" s="4" t="s">
        <v>797</v>
      </c>
      <c r="Q79" s="16" t="s">
        <v>132</v>
      </c>
      <c r="R79" s="71" t="str">
        <f t="shared" si="6"/>
        <v>1SE12GA706J0B</v>
      </c>
      <c r="S79" s="19" t="str">
        <f t="shared" si="175"/>
        <v>AKTUELL</v>
      </c>
      <c r="T79" s="71" t="str">
        <f>IF(H79=H77,IF(I79=I77,"IndizeNeu (Spalte J  K)",IF(K79&lt;&gt;"","Neue Variant","")),IF(K79&lt;&gt;"","Neue Variant",""))</f>
        <v/>
      </c>
      <c r="U79" s="18" t="s">
        <v>20</v>
      </c>
      <c r="V79" s="6" t="s">
        <v>20</v>
      </c>
      <c r="W79" s="18" t="s">
        <v>20</v>
      </c>
      <c r="X79" s="18" t="s">
        <v>20</v>
      </c>
      <c r="Y79" s="18" t="s">
        <v>20</v>
      </c>
      <c r="Z79" s="18" t="s">
        <v>20</v>
      </c>
      <c r="AA79" s="18" t="s">
        <v>76</v>
      </c>
      <c r="AB79" s="18"/>
      <c r="AC79" s="7"/>
      <c r="AD79" s="7"/>
      <c r="AE79" s="7"/>
      <c r="AF79" s="7"/>
      <c r="AG79" s="7"/>
      <c r="AH79" s="7"/>
      <c r="AI79" s="7"/>
      <c r="AJ79" s="7"/>
      <c r="AK79" s="7"/>
      <c r="AL79" s="7"/>
      <c r="AM79" s="7"/>
      <c r="AN79" s="7"/>
      <c r="AO79" s="7"/>
      <c r="AP79" s="7"/>
      <c r="AQ79" s="7"/>
      <c r="AR79" s="6"/>
      <c r="AS79" s="21">
        <f t="shared" si="176"/>
        <v>13</v>
      </c>
    </row>
    <row r="80" spans="1:45" s="20" customFormat="1" ht="10.199999999999999" customHeight="1">
      <c r="A80" s="22" t="s">
        <v>44</v>
      </c>
      <c r="B80" s="15" t="s">
        <v>54</v>
      </c>
      <c r="C80" s="18" t="s">
        <v>1</v>
      </c>
      <c r="D80" s="5" t="s">
        <v>76</v>
      </c>
      <c r="E80" s="68" t="str">
        <f t="shared" si="177"/>
        <v xml:space="preserve">                               </v>
      </c>
      <c r="F80" s="69" t="str">
        <f t="shared" ref="F80:F87" si="178">LEFT(Q80,11)</f>
        <v>2GA_970_706</v>
      </c>
      <c r="G80" s="70" t="str">
        <f t="shared" si="1"/>
        <v>K</v>
      </c>
      <c r="H80" s="71" t="str">
        <f t="shared" ref="H80:H87" si="179">CONCATENATE(IF(MID(Q80,5,3)="970","1SE1"),LEFT(F80,3),RIGHT(F80,3))</f>
        <v>1SE12GA706</v>
      </c>
      <c r="I80" s="69" t="str">
        <f t="shared" ref="I80:I87" si="180">IF(G80=0,"00",IF(LEN(G80)=1,CONCATENATE(G80,0),G80))</f>
        <v>K0</v>
      </c>
      <c r="J80" s="5" t="s">
        <v>25</v>
      </c>
      <c r="K80" s="18"/>
      <c r="L80" s="18"/>
      <c r="M80" s="14" t="s">
        <v>451</v>
      </c>
      <c r="N80" s="101">
        <v>1831</v>
      </c>
      <c r="O80" s="102" t="s">
        <v>22</v>
      </c>
      <c r="P80" s="4" t="s">
        <v>450</v>
      </c>
      <c r="Q80" s="16" t="s">
        <v>492</v>
      </c>
      <c r="R80" s="71" t="str">
        <f t="shared" ref="R80:R87" si="181">IF(J80&lt;&gt;"",CONCATENATE(H80,I80,J80),CONCATENATE(H80,I80,K80))</f>
        <v>1SE12GA706K0A</v>
      </c>
      <c r="S80" s="19" t="str">
        <f t="shared" si="175"/>
        <v>AKTUELL</v>
      </c>
      <c r="T80" s="71" t="str">
        <f>IF(H80=H79,IF(I80=I79,"IndizeNeu (Spalte J  K)",IF(K80&lt;&gt;"","Neue Variant","")),IF(K80&lt;&gt;"","Neue Variant",""))</f>
        <v/>
      </c>
      <c r="U80" s="18" t="s">
        <v>20</v>
      </c>
      <c r="V80" s="6" t="s">
        <v>20</v>
      </c>
      <c r="W80" s="18" t="s">
        <v>20</v>
      </c>
      <c r="X80" s="18" t="s">
        <v>20</v>
      </c>
      <c r="Y80" s="18" t="s">
        <v>20</v>
      </c>
      <c r="Z80" s="18" t="s">
        <v>20</v>
      </c>
      <c r="AA80" s="18" t="s">
        <v>76</v>
      </c>
      <c r="AB80" s="18"/>
      <c r="AC80" s="7"/>
      <c r="AD80" s="7"/>
      <c r="AE80" s="7"/>
      <c r="AF80" s="7"/>
      <c r="AG80" s="7"/>
      <c r="AH80" s="7"/>
      <c r="AI80" s="7"/>
      <c r="AJ80" s="7"/>
      <c r="AK80" s="7"/>
      <c r="AL80" s="7"/>
      <c r="AM80" s="7"/>
      <c r="AN80" s="7"/>
      <c r="AO80" s="7"/>
      <c r="AP80" s="7"/>
      <c r="AQ80" s="7"/>
      <c r="AR80" s="6"/>
      <c r="AS80" s="21">
        <f t="shared" si="176"/>
        <v>13</v>
      </c>
    </row>
    <row r="81" spans="1:45" s="20" customFormat="1" ht="10.199999999999999" customHeight="1">
      <c r="A81" s="22" t="s">
        <v>44</v>
      </c>
      <c r="B81" s="15" t="s">
        <v>54</v>
      </c>
      <c r="C81" s="18" t="s">
        <v>1</v>
      </c>
      <c r="D81" s="5" t="s">
        <v>76</v>
      </c>
      <c r="E81" s="68" t="str">
        <f t="shared" si="177"/>
        <v xml:space="preserve">                               </v>
      </c>
      <c r="F81" s="69" t="str">
        <f t="shared" si="178"/>
        <v>2GA_970_706</v>
      </c>
      <c r="G81" s="70" t="str">
        <f t="shared" si="1"/>
        <v>L</v>
      </c>
      <c r="H81" s="71" t="str">
        <f t="shared" si="179"/>
        <v>1SE12GA706</v>
      </c>
      <c r="I81" s="69" t="str">
        <f t="shared" si="180"/>
        <v>L0</v>
      </c>
      <c r="J81" s="5" t="s">
        <v>25</v>
      </c>
      <c r="K81" s="18"/>
      <c r="L81" s="18"/>
      <c r="M81" s="14" t="s">
        <v>451</v>
      </c>
      <c r="N81" s="101">
        <v>1831</v>
      </c>
      <c r="O81" s="102" t="s">
        <v>22</v>
      </c>
      <c r="P81" s="4" t="s">
        <v>450</v>
      </c>
      <c r="Q81" s="16" t="s">
        <v>493</v>
      </c>
      <c r="R81" s="71" t="str">
        <f t="shared" si="181"/>
        <v>1SE12GA706L0A</v>
      </c>
      <c r="S81" s="19" t="str">
        <f t="shared" si="175"/>
        <v>AKTUELL</v>
      </c>
      <c r="T81" s="71" t="str">
        <f>IF(H81=H80,IF(I81=I80,"IndizeNeu (Spalte J  K)",IF(K81&lt;&gt;"","Neue Variant","")),IF(K81&lt;&gt;"","Neue Variant",""))</f>
        <v/>
      </c>
      <c r="U81" s="18" t="s">
        <v>20</v>
      </c>
      <c r="V81" s="6" t="s">
        <v>20</v>
      </c>
      <c r="W81" s="18" t="s">
        <v>20</v>
      </c>
      <c r="X81" s="18" t="s">
        <v>20</v>
      </c>
      <c r="Y81" s="18" t="s">
        <v>20</v>
      </c>
      <c r="Z81" s="18" t="s">
        <v>20</v>
      </c>
      <c r="AA81" s="18" t="s">
        <v>76</v>
      </c>
      <c r="AB81" s="18"/>
      <c r="AC81" s="7"/>
      <c r="AD81" s="7"/>
      <c r="AE81" s="7"/>
      <c r="AF81" s="7"/>
      <c r="AG81" s="7"/>
      <c r="AH81" s="7"/>
      <c r="AI81" s="7"/>
      <c r="AJ81" s="7"/>
      <c r="AK81" s="7"/>
      <c r="AL81" s="7"/>
      <c r="AM81" s="7"/>
      <c r="AN81" s="7"/>
      <c r="AO81" s="7"/>
      <c r="AP81" s="7"/>
      <c r="AQ81" s="7"/>
      <c r="AR81" s="6"/>
      <c r="AS81" s="21">
        <f t="shared" si="176"/>
        <v>13</v>
      </c>
    </row>
    <row r="82" spans="1:45" s="21" customFormat="1" ht="10.199999999999999" customHeight="1">
      <c r="A82" s="22" t="s">
        <v>44</v>
      </c>
      <c r="B82" s="15" t="s">
        <v>54</v>
      </c>
      <c r="C82" s="18" t="s">
        <v>1</v>
      </c>
      <c r="D82" s="5" t="s">
        <v>76</v>
      </c>
      <c r="E82" s="68" t="str">
        <f t="shared" si="177"/>
        <v xml:space="preserve">                               </v>
      </c>
      <c r="F82" s="69" t="str">
        <f t="shared" si="178"/>
        <v>2GA_970_706</v>
      </c>
      <c r="G82" s="70" t="str">
        <f t="shared" si="1"/>
        <v>M</v>
      </c>
      <c r="H82" s="71" t="str">
        <f t="shared" si="179"/>
        <v>1SE12GA706</v>
      </c>
      <c r="I82" s="69" t="str">
        <f t="shared" si="180"/>
        <v>M0</v>
      </c>
      <c r="J82" s="5" t="s">
        <v>25</v>
      </c>
      <c r="K82" s="18"/>
      <c r="L82" s="18"/>
      <c r="M82" s="14" t="s">
        <v>451</v>
      </c>
      <c r="N82" s="101">
        <v>1831</v>
      </c>
      <c r="O82" s="102" t="s">
        <v>22</v>
      </c>
      <c r="P82" s="4" t="s">
        <v>450</v>
      </c>
      <c r="Q82" s="16" t="s">
        <v>494</v>
      </c>
      <c r="R82" s="71" t="str">
        <f t="shared" si="181"/>
        <v>1SE12GA706M0A</v>
      </c>
      <c r="S82" s="19" t="str">
        <f t="shared" si="175"/>
        <v>AKTUELL</v>
      </c>
      <c r="T82" s="71" t="str">
        <f>IF(H82=H81,IF(I82=I81,"IndizeNeu (Spalte J  K)",IF(K82&lt;&gt;"","Neue Variant","")),IF(K82&lt;&gt;"","Neue Variant",""))</f>
        <v/>
      </c>
      <c r="U82" s="18" t="s">
        <v>20</v>
      </c>
      <c r="V82" s="6" t="s">
        <v>20</v>
      </c>
      <c r="W82" s="18" t="s">
        <v>20</v>
      </c>
      <c r="X82" s="18" t="s">
        <v>20</v>
      </c>
      <c r="Y82" s="18" t="s">
        <v>20</v>
      </c>
      <c r="Z82" s="18" t="s">
        <v>20</v>
      </c>
      <c r="AA82" s="18" t="s">
        <v>76</v>
      </c>
      <c r="AB82" s="18"/>
      <c r="AC82" s="7"/>
      <c r="AD82" s="7"/>
      <c r="AE82" s="7"/>
      <c r="AF82" s="7"/>
      <c r="AG82" s="7"/>
      <c r="AH82" s="7"/>
      <c r="AI82" s="7"/>
      <c r="AJ82" s="7"/>
      <c r="AK82" s="7"/>
      <c r="AL82" s="7"/>
      <c r="AM82" s="7"/>
      <c r="AN82" s="7"/>
      <c r="AO82" s="7"/>
      <c r="AP82" s="7"/>
      <c r="AQ82" s="7"/>
      <c r="AR82" s="6"/>
      <c r="AS82" s="21">
        <f t="shared" si="176"/>
        <v>13</v>
      </c>
    </row>
    <row r="83" spans="1:45" s="21" customFormat="1" ht="10.199999999999999" customHeight="1">
      <c r="A83" s="22" t="s">
        <v>44</v>
      </c>
      <c r="B83" s="15" t="s">
        <v>54</v>
      </c>
      <c r="C83" s="18" t="s">
        <v>1</v>
      </c>
      <c r="D83" s="5" t="s">
        <v>76</v>
      </c>
      <c r="E83" s="68" t="str">
        <f t="shared" si="177"/>
        <v xml:space="preserve">                               </v>
      </c>
      <c r="F83" s="69" t="str">
        <f t="shared" si="178"/>
        <v>2GA_970_706</v>
      </c>
      <c r="G83" s="70" t="str">
        <f t="shared" si="1"/>
        <v>N</v>
      </c>
      <c r="H83" s="71" t="str">
        <f t="shared" si="179"/>
        <v>1SE12GA706</v>
      </c>
      <c r="I83" s="69" t="str">
        <f t="shared" si="180"/>
        <v>N0</v>
      </c>
      <c r="J83" s="5" t="s">
        <v>25</v>
      </c>
      <c r="K83" s="18"/>
      <c r="L83" s="18"/>
      <c r="M83" s="14" t="s">
        <v>451</v>
      </c>
      <c r="N83" s="101">
        <v>1831</v>
      </c>
      <c r="O83" s="102" t="s">
        <v>22</v>
      </c>
      <c r="P83" s="4" t="s">
        <v>450</v>
      </c>
      <c r="Q83" s="16" t="s">
        <v>495</v>
      </c>
      <c r="R83" s="71" t="str">
        <f t="shared" si="181"/>
        <v>1SE12GA706N0A</v>
      </c>
      <c r="S83" s="19" t="str">
        <f t="shared" si="175"/>
        <v>AKTUELL</v>
      </c>
      <c r="T83" s="71" t="str">
        <f>IF(H83=H81,IF(I83=I81,"IndizeNeu (Spalte J  K)",IF(K83&lt;&gt;"","Neue Variant","")),IF(K83&lt;&gt;"","Neue Variant",""))</f>
        <v/>
      </c>
      <c r="U83" s="18" t="s">
        <v>20</v>
      </c>
      <c r="V83" s="6" t="s">
        <v>20</v>
      </c>
      <c r="W83" s="18" t="s">
        <v>20</v>
      </c>
      <c r="X83" s="18" t="s">
        <v>20</v>
      </c>
      <c r="Y83" s="18" t="s">
        <v>20</v>
      </c>
      <c r="Z83" s="18" t="s">
        <v>20</v>
      </c>
      <c r="AA83" s="18" t="s">
        <v>76</v>
      </c>
      <c r="AB83" s="18"/>
      <c r="AC83" s="7"/>
      <c r="AD83" s="7"/>
      <c r="AE83" s="7"/>
      <c r="AF83" s="7"/>
      <c r="AG83" s="7"/>
      <c r="AH83" s="7"/>
      <c r="AI83" s="7"/>
      <c r="AJ83" s="7"/>
      <c r="AK83" s="7"/>
      <c r="AL83" s="7"/>
      <c r="AM83" s="7"/>
      <c r="AN83" s="7"/>
      <c r="AO83" s="7"/>
      <c r="AP83" s="7"/>
      <c r="AQ83" s="7"/>
      <c r="AR83" s="6"/>
      <c r="AS83" s="21">
        <f t="shared" si="176"/>
        <v>13</v>
      </c>
    </row>
    <row r="84" spans="1:45" s="21" customFormat="1" ht="10.199999999999999" customHeight="1">
      <c r="A84" s="22" t="s">
        <v>44</v>
      </c>
      <c r="B84" s="15" t="s">
        <v>54</v>
      </c>
      <c r="C84" s="18" t="s">
        <v>1</v>
      </c>
      <c r="D84" s="5" t="s">
        <v>76</v>
      </c>
      <c r="E84" s="68" t="str">
        <f t="shared" si="177"/>
        <v xml:space="preserve">                               </v>
      </c>
      <c r="F84" s="69" t="str">
        <f t="shared" si="178"/>
        <v>2GA_970_706</v>
      </c>
      <c r="G84" s="70" t="str">
        <f t="shared" si="1"/>
        <v>P</v>
      </c>
      <c r="H84" s="71" t="str">
        <f t="shared" si="179"/>
        <v>1SE12GA706</v>
      </c>
      <c r="I84" s="69" t="str">
        <f t="shared" si="180"/>
        <v>P0</v>
      </c>
      <c r="J84" s="5" t="s">
        <v>25</v>
      </c>
      <c r="K84" s="18"/>
      <c r="L84" s="18"/>
      <c r="M84" s="14" t="s">
        <v>451</v>
      </c>
      <c r="N84" s="101">
        <v>1831</v>
      </c>
      <c r="O84" s="102" t="s">
        <v>22</v>
      </c>
      <c r="P84" s="4" t="s">
        <v>450</v>
      </c>
      <c r="Q84" s="16" t="s">
        <v>496</v>
      </c>
      <c r="R84" s="71" t="str">
        <f t="shared" si="181"/>
        <v>1SE12GA706P0A</v>
      </c>
      <c r="S84" s="19" t="str">
        <f t="shared" si="175"/>
        <v>AKTUELL</v>
      </c>
      <c r="T84" s="71" t="str">
        <f>IF(H84=H82,IF(I84=I82,"IndizeNeu (Spalte J  K)",IF(K84&lt;&gt;"","Neue Variant","")),IF(K84&lt;&gt;"","Neue Variant",""))</f>
        <v/>
      </c>
      <c r="U84" s="18" t="s">
        <v>20</v>
      </c>
      <c r="V84" s="6" t="s">
        <v>20</v>
      </c>
      <c r="W84" s="18" t="s">
        <v>20</v>
      </c>
      <c r="X84" s="18" t="s">
        <v>20</v>
      </c>
      <c r="Y84" s="18" t="s">
        <v>20</v>
      </c>
      <c r="Z84" s="18" t="s">
        <v>20</v>
      </c>
      <c r="AA84" s="18" t="s">
        <v>76</v>
      </c>
      <c r="AB84" s="18"/>
      <c r="AC84" s="7"/>
      <c r="AD84" s="7"/>
      <c r="AE84" s="7"/>
      <c r="AF84" s="7"/>
      <c r="AG84" s="7"/>
      <c r="AH84" s="7"/>
      <c r="AI84" s="7"/>
      <c r="AJ84" s="7"/>
      <c r="AK84" s="7"/>
      <c r="AL84" s="7"/>
      <c r="AM84" s="7"/>
      <c r="AN84" s="7"/>
      <c r="AO84" s="7"/>
      <c r="AP84" s="7"/>
      <c r="AQ84" s="7"/>
      <c r="AR84" s="6"/>
      <c r="AS84" s="21">
        <f t="shared" si="176"/>
        <v>13</v>
      </c>
    </row>
    <row r="85" spans="1:45" s="20" customFormat="1" ht="10.199999999999999" customHeight="1">
      <c r="A85" s="22" t="s">
        <v>44</v>
      </c>
      <c r="B85" s="15" t="s">
        <v>54</v>
      </c>
      <c r="C85" s="18" t="s">
        <v>1</v>
      </c>
      <c r="D85" s="5" t="s">
        <v>76</v>
      </c>
      <c r="E85" s="68" t="str">
        <f t="shared" si="177"/>
        <v xml:space="preserve">                               </v>
      </c>
      <c r="F85" s="69" t="str">
        <f t="shared" si="178"/>
        <v>2GA_970_706</v>
      </c>
      <c r="G85" s="70" t="str">
        <f t="shared" si="1"/>
        <v>Q</v>
      </c>
      <c r="H85" s="71" t="str">
        <f t="shared" si="179"/>
        <v>1SE12GA706</v>
      </c>
      <c r="I85" s="69" t="str">
        <f t="shared" si="180"/>
        <v>Q0</v>
      </c>
      <c r="J85" s="5" t="s">
        <v>25</v>
      </c>
      <c r="K85" s="18"/>
      <c r="L85" s="18"/>
      <c r="M85" s="14" t="s">
        <v>451</v>
      </c>
      <c r="N85" s="101">
        <v>1831</v>
      </c>
      <c r="O85" s="102" t="s">
        <v>22</v>
      </c>
      <c r="P85" s="4" t="s">
        <v>450</v>
      </c>
      <c r="Q85" s="16" t="s">
        <v>497</v>
      </c>
      <c r="R85" s="71" t="str">
        <f t="shared" si="181"/>
        <v>1SE12GA706Q0A</v>
      </c>
      <c r="S85" s="19" t="str">
        <f t="shared" si="175"/>
        <v>AKTUELL</v>
      </c>
      <c r="T85" s="71" t="str">
        <f>IF(H85=H84,IF(I85=I84,"IndizeNeu (Spalte J  K)",IF(K85&lt;&gt;"","Neue Variant","")),IF(K85&lt;&gt;"","Neue Variant",""))</f>
        <v/>
      </c>
      <c r="U85" s="18" t="s">
        <v>20</v>
      </c>
      <c r="V85" s="6" t="s">
        <v>20</v>
      </c>
      <c r="W85" s="18" t="s">
        <v>20</v>
      </c>
      <c r="X85" s="18" t="s">
        <v>20</v>
      </c>
      <c r="Y85" s="18" t="s">
        <v>20</v>
      </c>
      <c r="Z85" s="18" t="s">
        <v>20</v>
      </c>
      <c r="AA85" s="18" t="s">
        <v>76</v>
      </c>
      <c r="AB85" s="18"/>
      <c r="AC85" s="7"/>
      <c r="AD85" s="7"/>
      <c r="AE85" s="7"/>
      <c r="AF85" s="7"/>
      <c r="AG85" s="7"/>
      <c r="AH85" s="7"/>
      <c r="AI85" s="7"/>
      <c r="AJ85" s="7"/>
      <c r="AK85" s="7"/>
      <c r="AL85" s="7"/>
      <c r="AM85" s="7"/>
      <c r="AN85" s="7"/>
      <c r="AO85" s="7"/>
      <c r="AP85" s="7"/>
      <c r="AQ85" s="7"/>
      <c r="AR85" s="6"/>
      <c r="AS85" s="21">
        <f t="shared" si="176"/>
        <v>13</v>
      </c>
    </row>
    <row r="86" spans="1:45" s="20" customFormat="1" ht="10.199999999999999" customHeight="1">
      <c r="A86" s="22" t="s">
        <v>44</v>
      </c>
      <c r="B86" s="15" t="s">
        <v>54</v>
      </c>
      <c r="C86" s="18" t="s">
        <v>1</v>
      </c>
      <c r="D86" s="5" t="s">
        <v>76</v>
      </c>
      <c r="E86" s="68" t="str">
        <f t="shared" si="177"/>
        <v xml:space="preserve">                               </v>
      </c>
      <c r="F86" s="69" t="str">
        <f t="shared" si="178"/>
        <v>2GA_970_706</v>
      </c>
      <c r="G86" s="70" t="str">
        <f t="shared" si="1"/>
        <v>R</v>
      </c>
      <c r="H86" s="71" t="str">
        <f t="shared" si="179"/>
        <v>1SE12GA706</v>
      </c>
      <c r="I86" s="69" t="str">
        <f t="shared" si="180"/>
        <v>R0</v>
      </c>
      <c r="J86" s="5" t="s">
        <v>25</v>
      </c>
      <c r="K86" s="18"/>
      <c r="L86" s="18"/>
      <c r="M86" s="14" t="s">
        <v>451</v>
      </c>
      <c r="N86" s="101">
        <v>1831</v>
      </c>
      <c r="O86" s="102" t="s">
        <v>22</v>
      </c>
      <c r="P86" s="4" t="s">
        <v>450</v>
      </c>
      <c r="Q86" s="16" t="s">
        <v>498</v>
      </c>
      <c r="R86" s="71" t="str">
        <f t="shared" si="181"/>
        <v>1SE12GA706R0A</v>
      </c>
      <c r="S86" s="19" t="str">
        <f t="shared" si="175"/>
        <v>AKTUELL</v>
      </c>
      <c r="T86" s="71" t="str">
        <f>IF(H86=H85,IF(I86=I85,"IndizeNeu (Spalte J  K)",IF(K86&lt;&gt;"","Neue Variant","")),IF(K86&lt;&gt;"","Neue Variant",""))</f>
        <v/>
      </c>
      <c r="U86" s="18" t="s">
        <v>20</v>
      </c>
      <c r="V86" s="6" t="s">
        <v>20</v>
      </c>
      <c r="W86" s="18" t="s">
        <v>20</v>
      </c>
      <c r="X86" s="18" t="s">
        <v>20</v>
      </c>
      <c r="Y86" s="18" t="s">
        <v>20</v>
      </c>
      <c r="Z86" s="18" t="s">
        <v>20</v>
      </c>
      <c r="AA86" s="18" t="s">
        <v>76</v>
      </c>
      <c r="AB86" s="18"/>
      <c r="AC86" s="7"/>
      <c r="AD86" s="7"/>
      <c r="AE86" s="7"/>
      <c r="AF86" s="7"/>
      <c r="AG86" s="7"/>
      <c r="AH86" s="7"/>
      <c r="AI86" s="7"/>
      <c r="AJ86" s="7"/>
      <c r="AK86" s="7"/>
      <c r="AL86" s="7"/>
      <c r="AM86" s="7"/>
      <c r="AN86" s="7"/>
      <c r="AO86" s="7"/>
      <c r="AP86" s="7"/>
      <c r="AQ86" s="7"/>
      <c r="AR86" s="6"/>
      <c r="AS86" s="21">
        <f t="shared" si="176"/>
        <v>13</v>
      </c>
    </row>
    <row r="87" spans="1:45" s="21" customFormat="1" ht="10.199999999999999" customHeight="1">
      <c r="A87" s="22" t="s">
        <v>44</v>
      </c>
      <c r="B87" s="15" t="s">
        <v>54</v>
      </c>
      <c r="C87" s="18" t="s">
        <v>1</v>
      </c>
      <c r="D87" s="5" t="s">
        <v>76</v>
      </c>
      <c r="E87" s="68" t="str">
        <f t="shared" si="177"/>
        <v xml:space="preserve">                               </v>
      </c>
      <c r="F87" s="69" t="str">
        <f t="shared" si="178"/>
        <v>2GA_970_706</v>
      </c>
      <c r="G87" s="70" t="str">
        <f t="shared" si="1"/>
        <v>S</v>
      </c>
      <c r="H87" s="71" t="str">
        <f t="shared" si="179"/>
        <v>1SE12GA706</v>
      </c>
      <c r="I87" s="69" t="str">
        <f t="shared" si="180"/>
        <v>S0</v>
      </c>
      <c r="J87" s="5" t="s">
        <v>25</v>
      </c>
      <c r="K87" s="18"/>
      <c r="L87" s="18"/>
      <c r="M87" s="14" t="s">
        <v>451</v>
      </c>
      <c r="N87" s="101">
        <v>1831</v>
      </c>
      <c r="O87" s="102" t="s">
        <v>22</v>
      </c>
      <c r="P87" s="4" t="s">
        <v>450</v>
      </c>
      <c r="Q87" s="16" t="s">
        <v>499</v>
      </c>
      <c r="R87" s="71" t="str">
        <f t="shared" si="181"/>
        <v>1SE12GA706S0A</v>
      </c>
      <c r="S87" s="19" t="str">
        <f t="shared" si="175"/>
        <v>AKTUELL</v>
      </c>
      <c r="T87" s="71" t="str">
        <f>IF(H87=H86,IF(I87=I86,"IndizeNeu (Spalte J  K)",IF(K87&lt;&gt;"","Neue Variant","")),IF(K87&lt;&gt;"","Neue Variant",""))</f>
        <v/>
      </c>
      <c r="U87" s="18" t="s">
        <v>20</v>
      </c>
      <c r="V87" s="6" t="s">
        <v>20</v>
      </c>
      <c r="W87" s="18" t="s">
        <v>20</v>
      </c>
      <c r="X87" s="18" t="s">
        <v>20</v>
      </c>
      <c r="Y87" s="18" t="s">
        <v>20</v>
      </c>
      <c r="Z87" s="18" t="s">
        <v>20</v>
      </c>
      <c r="AA87" s="18" t="s">
        <v>76</v>
      </c>
      <c r="AB87" s="18"/>
      <c r="AC87" s="7"/>
      <c r="AD87" s="7"/>
      <c r="AE87" s="7"/>
      <c r="AF87" s="7"/>
      <c r="AG87" s="7"/>
      <c r="AH87" s="7"/>
      <c r="AI87" s="7"/>
      <c r="AJ87" s="7"/>
      <c r="AK87" s="7"/>
      <c r="AL87" s="7"/>
      <c r="AM87" s="7"/>
      <c r="AN87" s="7"/>
      <c r="AO87" s="7"/>
      <c r="AP87" s="7"/>
      <c r="AQ87" s="7"/>
      <c r="AR87" s="6"/>
      <c r="AS87" s="21">
        <f t="shared" si="176"/>
        <v>13</v>
      </c>
    </row>
    <row r="88" spans="1:45" s="21" customFormat="1" ht="10.199999999999999" customHeight="1">
      <c r="A88" s="22" t="s">
        <v>1546</v>
      </c>
      <c r="B88" s="15" t="s">
        <v>54</v>
      </c>
      <c r="C88" s="18" t="s">
        <v>1</v>
      </c>
      <c r="D88" s="5" t="s">
        <v>76</v>
      </c>
      <c r="E88" s="68" t="str">
        <f t="shared" si="177"/>
        <v xml:space="preserve">                               </v>
      </c>
      <c r="F88" s="69" t="str">
        <f t="shared" ref="F88:F90" si="182">LEFT(Q88,11)</f>
        <v>2GA_970_706</v>
      </c>
      <c r="G88" s="70" t="str">
        <f t="shared" ref="G88:G90" si="183">IF(LEN(Q88)=11,0,MID(Q88,13,2))</f>
        <v>T</v>
      </c>
      <c r="H88" s="71" t="str">
        <f t="shared" ref="H88:H90" si="184">CONCATENATE(IF(MID(Q88,5,3)="970","1SE1"),LEFT(F88,3),RIGHT(F88,3))</f>
        <v>1SE12GA706</v>
      </c>
      <c r="I88" s="69" t="str">
        <f t="shared" ref="I88:I90" si="185">IF(G88=0,"00",IF(LEN(G88)=1,CONCATENATE(G88,0),G88))</f>
        <v>T0</v>
      </c>
      <c r="J88" s="5" t="s">
        <v>25</v>
      </c>
      <c r="K88" s="18"/>
      <c r="L88" s="18"/>
      <c r="M88" s="14" t="s">
        <v>1684</v>
      </c>
      <c r="N88" s="101">
        <v>2202</v>
      </c>
      <c r="O88" s="102" t="s">
        <v>22</v>
      </c>
      <c r="P88" s="4" t="s">
        <v>1769</v>
      </c>
      <c r="Q88" s="16" t="s">
        <v>1691</v>
      </c>
      <c r="R88" s="71" t="str">
        <f t="shared" ref="R88:R90" si="186">IF(J88&lt;&gt;"",CONCATENATE(H88,I88,J88),CONCATENATE(H88,I88,K88))</f>
        <v>1SE12GA706T0A</v>
      </c>
      <c r="S88" s="19" t="str">
        <f t="shared" si="175"/>
        <v>NOCH NICHT AKTUELL</v>
      </c>
      <c r="T88" s="71" t="str">
        <f t="shared" ref="T88:T90" si="187">IF(H88=H87,IF(I88=I87,"IndizeNeu (Spalte J  K)",IF(K88&lt;&gt;"","Neue Variant","")),IF(K88&lt;&gt;"","Neue Variant",""))</f>
        <v/>
      </c>
      <c r="U88" s="18" t="s">
        <v>20</v>
      </c>
      <c r="V88" s="6" t="s">
        <v>20</v>
      </c>
      <c r="W88" s="18" t="s">
        <v>20</v>
      </c>
      <c r="X88" s="18" t="s">
        <v>20</v>
      </c>
      <c r="Y88" s="18" t="s">
        <v>20</v>
      </c>
      <c r="Z88" s="18" t="s">
        <v>20</v>
      </c>
      <c r="AA88" s="18" t="s">
        <v>76</v>
      </c>
      <c r="AB88" s="18"/>
      <c r="AC88" s="7"/>
      <c r="AD88" s="7"/>
      <c r="AE88" s="7"/>
      <c r="AF88" s="7"/>
      <c r="AG88" s="7"/>
      <c r="AH88" s="7"/>
      <c r="AI88" s="7"/>
      <c r="AJ88" s="7"/>
      <c r="AK88" s="7"/>
      <c r="AL88" s="7"/>
      <c r="AM88" s="7"/>
      <c r="AN88" s="7"/>
      <c r="AO88" s="7"/>
      <c r="AP88" s="7"/>
      <c r="AQ88" s="7"/>
      <c r="AR88" s="6"/>
      <c r="AS88" s="21">
        <f t="shared" ref="AS88:AS90" si="188">COUNTBLANK(AC88:AO88)</f>
        <v>13</v>
      </c>
    </row>
    <row r="89" spans="1:45" s="21" customFormat="1" ht="10.199999999999999" customHeight="1">
      <c r="A89" s="22" t="s">
        <v>1546</v>
      </c>
      <c r="B89" s="15" t="s">
        <v>54</v>
      </c>
      <c r="C89" s="18" t="s">
        <v>1</v>
      </c>
      <c r="D89" s="5" t="s">
        <v>76</v>
      </c>
      <c r="E89" s="68" t="str">
        <f t="shared" si="177"/>
        <v xml:space="preserve">                               </v>
      </c>
      <c r="F89" s="69" t="str">
        <f t="shared" si="182"/>
        <v>2GA_970_706</v>
      </c>
      <c r="G89" s="70" t="str">
        <f t="shared" si="183"/>
        <v>AA</v>
      </c>
      <c r="H89" s="71" t="str">
        <f t="shared" si="184"/>
        <v>1SE12GA706</v>
      </c>
      <c r="I89" s="69" t="str">
        <f t="shared" si="185"/>
        <v>AA</v>
      </c>
      <c r="J89" s="5" t="s">
        <v>25</v>
      </c>
      <c r="K89" s="18"/>
      <c r="L89" s="18"/>
      <c r="M89" s="14" t="s">
        <v>1684</v>
      </c>
      <c r="N89" s="101">
        <v>2202</v>
      </c>
      <c r="O89" s="102" t="s">
        <v>22</v>
      </c>
      <c r="P89" s="4" t="s">
        <v>1769</v>
      </c>
      <c r="Q89" s="16" t="s">
        <v>1692</v>
      </c>
      <c r="R89" s="71" t="str">
        <f t="shared" si="186"/>
        <v>1SE12GA706AAA</v>
      </c>
      <c r="S89" s="19" t="str">
        <f t="shared" si="175"/>
        <v>NOCH NICHT AKTUELL</v>
      </c>
      <c r="T89" s="71" t="str">
        <f t="shared" si="187"/>
        <v/>
      </c>
      <c r="U89" s="18" t="s">
        <v>20</v>
      </c>
      <c r="V89" s="6" t="s">
        <v>20</v>
      </c>
      <c r="W89" s="18" t="s">
        <v>20</v>
      </c>
      <c r="X89" s="18" t="s">
        <v>20</v>
      </c>
      <c r="Y89" s="18" t="s">
        <v>20</v>
      </c>
      <c r="Z89" s="18" t="s">
        <v>20</v>
      </c>
      <c r="AA89" s="18" t="s">
        <v>76</v>
      </c>
      <c r="AB89" s="18"/>
      <c r="AC89" s="7"/>
      <c r="AD89" s="7"/>
      <c r="AE89" s="7"/>
      <c r="AF89" s="7"/>
      <c r="AG89" s="7"/>
      <c r="AH89" s="7"/>
      <c r="AI89" s="7"/>
      <c r="AJ89" s="7"/>
      <c r="AK89" s="7"/>
      <c r="AL89" s="7"/>
      <c r="AM89" s="7"/>
      <c r="AN89" s="7"/>
      <c r="AO89" s="7"/>
      <c r="AP89" s="7"/>
      <c r="AQ89" s="7"/>
      <c r="AR89" s="6"/>
      <c r="AS89" s="21">
        <f t="shared" si="188"/>
        <v>13</v>
      </c>
    </row>
    <row r="90" spans="1:45" s="21" customFormat="1" ht="10.199999999999999" customHeight="1">
      <c r="A90" s="22" t="s">
        <v>1546</v>
      </c>
      <c r="B90" s="15" t="s">
        <v>54</v>
      </c>
      <c r="C90" s="18" t="s">
        <v>1</v>
      </c>
      <c r="D90" s="5" t="s">
        <v>76</v>
      </c>
      <c r="E90" s="68" t="str">
        <f t="shared" si="177"/>
        <v xml:space="preserve">                               </v>
      </c>
      <c r="F90" s="69" t="str">
        <f t="shared" si="182"/>
        <v>2GA_970_706</v>
      </c>
      <c r="G90" s="70" t="str">
        <f t="shared" si="183"/>
        <v>AB</v>
      </c>
      <c r="H90" s="71" t="str">
        <f t="shared" si="184"/>
        <v>1SE12GA706</v>
      </c>
      <c r="I90" s="69" t="str">
        <f t="shared" si="185"/>
        <v>AB</v>
      </c>
      <c r="J90" s="5" t="s">
        <v>25</v>
      </c>
      <c r="K90" s="18"/>
      <c r="L90" s="18"/>
      <c r="M90" s="14" t="s">
        <v>1684</v>
      </c>
      <c r="N90" s="101">
        <v>2202</v>
      </c>
      <c r="O90" s="102" t="s">
        <v>22</v>
      </c>
      <c r="P90" s="4" t="s">
        <v>1769</v>
      </c>
      <c r="Q90" s="16" t="s">
        <v>1693</v>
      </c>
      <c r="R90" s="71" t="str">
        <f t="shared" si="186"/>
        <v>1SE12GA706ABA</v>
      </c>
      <c r="S90" s="19" t="str">
        <f t="shared" si="175"/>
        <v>NOCH NICHT AKTUELL</v>
      </c>
      <c r="T90" s="71" t="str">
        <f t="shared" si="187"/>
        <v/>
      </c>
      <c r="U90" s="18" t="s">
        <v>20</v>
      </c>
      <c r="V90" s="6" t="s">
        <v>20</v>
      </c>
      <c r="W90" s="18" t="s">
        <v>20</v>
      </c>
      <c r="X90" s="18" t="s">
        <v>20</v>
      </c>
      <c r="Y90" s="18" t="s">
        <v>20</v>
      </c>
      <c r="Z90" s="18" t="s">
        <v>20</v>
      </c>
      <c r="AA90" s="18" t="s">
        <v>76</v>
      </c>
      <c r="AB90" s="18"/>
      <c r="AC90" s="7"/>
      <c r="AD90" s="7"/>
      <c r="AE90" s="7"/>
      <c r="AF90" s="7"/>
      <c r="AG90" s="7"/>
      <c r="AH90" s="7"/>
      <c r="AI90" s="7"/>
      <c r="AJ90" s="7"/>
      <c r="AK90" s="7"/>
      <c r="AL90" s="7"/>
      <c r="AM90" s="7"/>
      <c r="AN90" s="7"/>
      <c r="AO90" s="7"/>
      <c r="AP90" s="7"/>
      <c r="AQ90" s="7"/>
      <c r="AR90" s="6"/>
      <c r="AS90" s="21">
        <f t="shared" si="188"/>
        <v>13</v>
      </c>
    </row>
    <row r="91" spans="1:45" s="21" customFormat="1" ht="20.399999999999999" customHeight="1">
      <c r="A91" s="22" t="s">
        <v>44</v>
      </c>
      <c r="B91" s="15" t="s">
        <v>55</v>
      </c>
      <c r="C91" s="18" t="s">
        <v>1</v>
      </c>
      <c r="D91" s="5" t="s">
        <v>76</v>
      </c>
      <c r="E91" s="68" t="str">
        <f t="shared" si="177"/>
        <v xml:space="preserve">VT01                   VT20          </v>
      </c>
      <c r="F91" s="69" t="str">
        <f t="shared" si="0"/>
        <v>2GA_970_707</v>
      </c>
      <c r="G91" s="70">
        <f t="shared" si="1"/>
        <v>0</v>
      </c>
      <c r="H91" s="71" t="str">
        <f t="shared" si="2"/>
        <v>1SE12GA707</v>
      </c>
      <c r="I91" s="69" t="str">
        <f t="shared" si="3"/>
        <v>00</v>
      </c>
      <c r="J91" s="5" t="s">
        <v>25</v>
      </c>
      <c r="K91" s="18"/>
      <c r="L91" s="18"/>
      <c r="M91" s="74" t="s">
        <v>798</v>
      </c>
      <c r="N91" s="101">
        <v>1632</v>
      </c>
      <c r="O91" s="102">
        <v>1812</v>
      </c>
      <c r="P91" s="4" t="s">
        <v>799</v>
      </c>
      <c r="Q91" s="16" t="s">
        <v>133</v>
      </c>
      <c r="R91" s="71" t="str">
        <f t="shared" si="6"/>
        <v>1SE12GA70700A</v>
      </c>
      <c r="S91" s="19" t="str">
        <f t="shared" si="175"/>
        <v>NICHT AKTUELL</v>
      </c>
      <c r="T91" s="71" t="str">
        <f>IF(H91=H78,IF(I91=I78,"IndizeNeu (Spalte J  K)",IF(K91&lt;&gt;"","Neue Variant","")),IF(K91&lt;&gt;"","Neue Variant",""))</f>
        <v/>
      </c>
      <c r="U91" s="18" t="s">
        <v>20</v>
      </c>
      <c r="V91" s="6" t="s">
        <v>20</v>
      </c>
      <c r="W91" s="18" t="s">
        <v>20</v>
      </c>
      <c r="X91" s="18" t="s">
        <v>20</v>
      </c>
      <c r="Y91" s="18" t="s">
        <v>76</v>
      </c>
      <c r="Z91" s="18" t="s">
        <v>20</v>
      </c>
      <c r="AA91" s="18" t="s">
        <v>76</v>
      </c>
      <c r="AB91" s="73"/>
      <c r="AC91" s="7" t="s">
        <v>1351</v>
      </c>
      <c r="AD91" s="7"/>
      <c r="AE91" s="7"/>
      <c r="AF91" s="7"/>
      <c r="AG91" s="7"/>
      <c r="AH91" s="7"/>
      <c r="AI91" s="7"/>
      <c r="AJ91" s="7"/>
      <c r="AK91" s="7"/>
      <c r="AL91" s="7"/>
      <c r="AM91" s="7" t="s">
        <v>324</v>
      </c>
      <c r="AN91" s="7"/>
      <c r="AO91" s="7"/>
      <c r="AP91" s="7"/>
      <c r="AQ91" s="7"/>
      <c r="AR91" s="6"/>
      <c r="AS91" s="21">
        <f t="shared" si="176"/>
        <v>11</v>
      </c>
    </row>
    <row r="92" spans="1:45" s="20" customFormat="1" ht="20.399999999999999" customHeight="1">
      <c r="A92" s="22" t="s">
        <v>45</v>
      </c>
      <c r="B92" s="15" t="s">
        <v>55</v>
      </c>
      <c r="C92" s="18" t="s">
        <v>1</v>
      </c>
      <c r="D92" s="5" t="s">
        <v>76</v>
      </c>
      <c r="E92" s="68" t="str">
        <f t="shared" si="177"/>
        <v xml:space="preserve">VT01                   VT20          </v>
      </c>
      <c r="F92" s="69" t="str">
        <f t="shared" si="0"/>
        <v>2GA_970_707</v>
      </c>
      <c r="G92" s="70">
        <f t="shared" si="1"/>
        <v>0</v>
      </c>
      <c r="H92" s="71" t="str">
        <f t="shared" si="2"/>
        <v>1SE12GA707</v>
      </c>
      <c r="I92" s="69" t="str">
        <f t="shared" si="3"/>
        <v>00</v>
      </c>
      <c r="J92" s="5" t="s">
        <v>2</v>
      </c>
      <c r="K92" s="18"/>
      <c r="L92" s="18"/>
      <c r="M92" s="74" t="s">
        <v>800</v>
      </c>
      <c r="N92" s="101">
        <v>1813</v>
      </c>
      <c r="O92" s="103">
        <v>1812</v>
      </c>
      <c r="P92" s="4" t="s">
        <v>801</v>
      </c>
      <c r="Q92" s="16" t="s">
        <v>133</v>
      </c>
      <c r="R92" s="71" t="str">
        <f t="shared" si="6"/>
        <v>1SE12GA70700C</v>
      </c>
      <c r="S92" s="19" t="str">
        <f t="shared" si="175"/>
        <v>KEIN SERIENEINSATZ</v>
      </c>
      <c r="T92" s="71" t="str">
        <f>IF(H92=H78,IF(I92=I78,"IndizeNeu (Spalte J  K)",IF(K92&lt;&gt;"","Neue Variant","")),IF(K92&lt;&gt;"","Neue Variant",""))</f>
        <v/>
      </c>
      <c r="U92" s="18" t="s">
        <v>20</v>
      </c>
      <c r="V92" s="6" t="s">
        <v>20</v>
      </c>
      <c r="W92" s="18" t="s">
        <v>20</v>
      </c>
      <c r="X92" s="18" t="s">
        <v>20</v>
      </c>
      <c r="Y92" s="18" t="s">
        <v>20</v>
      </c>
      <c r="Z92" s="18" t="s">
        <v>20</v>
      </c>
      <c r="AA92" s="18" t="s">
        <v>20</v>
      </c>
      <c r="AB92" s="73"/>
      <c r="AC92" s="7" t="s">
        <v>1351</v>
      </c>
      <c r="AD92" s="7"/>
      <c r="AE92" s="7"/>
      <c r="AF92" s="7"/>
      <c r="AG92" s="7"/>
      <c r="AH92" s="7"/>
      <c r="AI92" s="7"/>
      <c r="AJ92" s="7"/>
      <c r="AK92" s="7"/>
      <c r="AL92" s="7"/>
      <c r="AM92" s="7" t="s">
        <v>325</v>
      </c>
      <c r="AN92" s="7"/>
      <c r="AO92" s="7"/>
      <c r="AP92" s="7"/>
      <c r="AQ92" s="7"/>
      <c r="AR92" s="6"/>
      <c r="AS92" s="21">
        <f t="shared" si="176"/>
        <v>11</v>
      </c>
    </row>
    <row r="93" spans="1:45" s="20" customFormat="1" ht="30.6" customHeight="1">
      <c r="A93" s="22" t="s">
        <v>45</v>
      </c>
      <c r="B93" s="15" t="s">
        <v>55</v>
      </c>
      <c r="C93" s="18" t="s">
        <v>1</v>
      </c>
      <c r="D93" s="5" t="s">
        <v>76</v>
      </c>
      <c r="E93" s="68" t="str">
        <f t="shared" si="177"/>
        <v xml:space="preserve">VT01                   VT20          </v>
      </c>
      <c r="F93" s="69" t="str">
        <f t="shared" si="0"/>
        <v>2GA_970_707</v>
      </c>
      <c r="G93" s="70">
        <f t="shared" si="1"/>
        <v>0</v>
      </c>
      <c r="H93" s="71" t="str">
        <f t="shared" si="2"/>
        <v>1SE12GA707</v>
      </c>
      <c r="I93" s="69" t="str">
        <f t="shared" si="3"/>
        <v>00</v>
      </c>
      <c r="J93" s="5" t="s">
        <v>21</v>
      </c>
      <c r="K93" s="18"/>
      <c r="L93" s="18"/>
      <c r="M93" s="74" t="s">
        <v>802</v>
      </c>
      <c r="N93" s="101">
        <v>1813</v>
      </c>
      <c r="O93" s="102">
        <v>1830</v>
      </c>
      <c r="P93" s="4" t="s">
        <v>803</v>
      </c>
      <c r="Q93" s="16" t="s">
        <v>133</v>
      </c>
      <c r="R93" s="71" t="str">
        <f t="shared" si="6"/>
        <v>1SE12GA70700D</v>
      </c>
      <c r="S93" s="19" t="str">
        <f t="shared" si="175"/>
        <v>NICHT AKTUELL</v>
      </c>
      <c r="T93" s="71" t="str">
        <f>IF(H93=H92,IF(I93=I92,"IndizeNeu (Spalte J  K)",IF(K93&lt;&gt;"","Neue Variant","")),IF(K93&lt;&gt;"","Neue Variant",""))</f>
        <v>IndizeNeu (Spalte J  K)</v>
      </c>
      <c r="U93" s="18" t="s">
        <v>20</v>
      </c>
      <c r="V93" s="6" t="s">
        <v>20</v>
      </c>
      <c r="W93" s="18" t="s">
        <v>20</v>
      </c>
      <c r="X93" s="18" t="s">
        <v>20</v>
      </c>
      <c r="Y93" s="18" t="s">
        <v>76</v>
      </c>
      <c r="Z93" s="18" t="s">
        <v>20</v>
      </c>
      <c r="AA93" s="18" t="s">
        <v>20</v>
      </c>
      <c r="AB93" s="73"/>
      <c r="AC93" s="7" t="s">
        <v>1351</v>
      </c>
      <c r="AD93" s="7"/>
      <c r="AE93" s="7"/>
      <c r="AF93" s="7"/>
      <c r="AG93" s="7"/>
      <c r="AH93" s="7"/>
      <c r="AI93" s="7"/>
      <c r="AJ93" s="7"/>
      <c r="AK93" s="7"/>
      <c r="AL93" s="7"/>
      <c r="AM93" s="7" t="s">
        <v>326</v>
      </c>
      <c r="AN93" s="7"/>
      <c r="AO93" s="7"/>
      <c r="AP93" s="7"/>
      <c r="AQ93" s="7"/>
      <c r="AR93" s="6"/>
      <c r="AS93" s="21">
        <f t="shared" si="176"/>
        <v>11</v>
      </c>
    </row>
    <row r="94" spans="1:45" s="21" customFormat="1" ht="30.6" customHeight="1">
      <c r="A94" s="22" t="s">
        <v>45</v>
      </c>
      <c r="B94" s="15" t="s">
        <v>55</v>
      </c>
      <c r="C94" s="18" t="s">
        <v>1</v>
      </c>
      <c r="D94" s="5" t="s">
        <v>76</v>
      </c>
      <c r="E94" s="68" t="str">
        <f t="shared" si="177"/>
        <v xml:space="preserve">VT01                   VT20          </v>
      </c>
      <c r="F94" s="69" t="str">
        <f t="shared" si="0"/>
        <v>2GA_970_707</v>
      </c>
      <c r="G94" s="70">
        <f t="shared" si="1"/>
        <v>0</v>
      </c>
      <c r="H94" s="71" t="str">
        <f t="shared" si="2"/>
        <v>1SE12GA707</v>
      </c>
      <c r="I94" s="69" t="str">
        <f t="shared" si="3"/>
        <v>00</v>
      </c>
      <c r="J94" s="5" t="s">
        <v>23</v>
      </c>
      <c r="K94" s="18"/>
      <c r="L94" s="18"/>
      <c r="M94" s="74" t="s">
        <v>804</v>
      </c>
      <c r="N94" s="101">
        <v>1831</v>
      </c>
      <c r="O94" s="102">
        <v>1830</v>
      </c>
      <c r="P94" s="4" t="s">
        <v>805</v>
      </c>
      <c r="Q94" s="16" t="s">
        <v>133</v>
      </c>
      <c r="R94" s="71" t="str">
        <f t="shared" si="6"/>
        <v>1SE12GA70700E</v>
      </c>
      <c r="S94" s="19" t="str">
        <f t="shared" si="175"/>
        <v>KEIN SERIENEINSATZ</v>
      </c>
      <c r="T94" s="71" t="str">
        <f>IF(H94=H93,IF(I94=I93,"IndizeNeu (Spalte J  K)",IF(K94&lt;&gt;"","Neue Variant","")),IF(K94&lt;&gt;"","Neue Variant",""))</f>
        <v>IndizeNeu (Spalte J  K)</v>
      </c>
      <c r="U94" s="18" t="s">
        <v>20</v>
      </c>
      <c r="V94" s="6" t="s">
        <v>20</v>
      </c>
      <c r="W94" s="18" t="s">
        <v>20</v>
      </c>
      <c r="X94" s="18" t="s">
        <v>20</v>
      </c>
      <c r="Y94" s="18" t="s">
        <v>20</v>
      </c>
      <c r="Z94" s="18" t="s">
        <v>20</v>
      </c>
      <c r="AA94" s="18" t="s">
        <v>20</v>
      </c>
      <c r="AB94" s="73"/>
      <c r="AC94" s="7" t="s">
        <v>1351</v>
      </c>
      <c r="AD94" s="7"/>
      <c r="AE94" s="7"/>
      <c r="AF94" s="7"/>
      <c r="AG94" s="7"/>
      <c r="AH94" s="7"/>
      <c r="AI94" s="7"/>
      <c r="AJ94" s="7"/>
      <c r="AK94" s="7"/>
      <c r="AL94" s="7"/>
      <c r="AM94" s="7" t="s">
        <v>327</v>
      </c>
      <c r="AN94" s="7"/>
      <c r="AO94" s="7"/>
      <c r="AP94" s="7"/>
      <c r="AQ94" s="7"/>
      <c r="AR94" s="6"/>
      <c r="AS94" s="21">
        <f t="shared" si="176"/>
        <v>11</v>
      </c>
    </row>
    <row r="95" spans="1:45" s="21" customFormat="1" ht="10.199999999999999" customHeight="1">
      <c r="A95" s="22" t="s">
        <v>44</v>
      </c>
      <c r="B95" s="15" t="s">
        <v>55</v>
      </c>
      <c r="C95" s="18" t="s">
        <v>1</v>
      </c>
      <c r="D95" s="5" t="s">
        <v>76</v>
      </c>
      <c r="E95" s="68" t="str">
        <f t="shared" si="177"/>
        <v xml:space="preserve">VT01                              </v>
      </c>
      <c r="F95" s="69" t="str">
        <f t="shared" si="0"/>
        <v>2GA_970_707</v>
      </c>
      <c r="G95" s="70">
        <f t="shared" si="1"/>
        <v>0</v>
      </c>
      <c r="H95" s="71" t="str">
        <f t="shared" si="2"/>
        <v>1SE12GA707</v>
      </c>
      <c r="I95" s="69" t="str">
        <f t="shared" si="3"/>
        <v>00</v>
      </c>
      <c r="J95" s="5" t="s">
        <v>43</v>
      </c>
      <c r="K95" s="18"/>
      <c r="L95" s="18"/>
      <c r="M95" s="74" t="s">
        <v>806</v>
      </c>
      <c r="N95" s="101">
        <v>1641</v>
      </c>
      <c r="O95" s="102">
        <v>1640</v>
      </c>
      <c r="P95" s="4" t="s">
        <v>771</v>
      </c>
      <c r="Q95" s="16" t="s">
        <v>133</v>
      </c>
      <c r="R95" s="71" t="str">
        <f t="shared" si="6"/>
        <v>1SE12GA70700B</v>
      </c>
      <c r="S95" s="19" t="str">
        <f t="shared" si="175"/>
        <v>KEIN SERIENEINSATZ</v>
      </c>
      <c r="T95" s="71" t="str">
        <f>IF(H95=H94,IF(I95=I94,"IndizeNeu (Spalte J  K)",IF(K95&lt;&gt;"","Neue Variant","")),IF(K95&lt;&gt;"","Neue Variant",""))</f>
        <v>IndizeNeu (Spalte J  K)</v>
      </c>
      <c r="U95" s="18" t="s">
        <v>20</v>
      </c>
      <c r="V95" s="6" t="s">
        <v>20</v>
      </c>
      <c r="W95" s="18" t="s">
        <v>20</v>
      </c>
      <c r="X95" s="18" t="s">
        <v>20</v>
      </c>
      <c r="Y95" s="18" t="s">
        <v>20</v>
      </c>
      <c r="Z95" s="18" t="s">
        <v>20</v>
      </c>
      <c r="AA95" s="18" t="s">
        <v>20</v>
      </c>
      <c r="AB95" s="73"/>
      <c r="AC95" s="7" t="s">
        <v>1351</v>
      </c>
      <c r="AD95" s="7"/>
      <c r="AE95" s="7"/>
      <c r="AF95" s="7"/>
      <c r="AG95" s="7"/>
      <c r="AH95" s="7"/>
      <c r="AI95" s="7"/>
      <c r="AJ95" s="7"/>
      <c r="AK95" s="7"/>
      <c r="AL95" s="7"/>
      <c r="AM95" s="7"/>
      <c r="AN95" s="7"/>
      <c r="AO95" s="7"/>
      <c r="AP95" s="7"/>
      <c r="AQ95" s="7"/>
      <c r="AR95" s="6"/>
      <c r="AS95" s="21">
        <f t="shared" si="176"/>
        <v>12</v>
      </c>
    </row>
    <row r="96" spans="1:45" s="21" customFormat="1" ht="10.199999999999999" customHeight="1">
      <c r="A96" s="22" t="s">
        <v>44</v>
      </c>
      <c r="B96" s="15" t="s">
        <v>55</v>
      </c>
      <c r="C96" s="18" t="s">
        <v>1</v>
      </c>
      <c r="D96" s="5" t="s">
        <v>76</v>
      </c>
      <c r="E96" s="68" t="str">
        <f t="shared" si="177"/>
        <v xml:space="preserve">                               </v>
      </c>
      <c r="F96" s="69" t="str">
        <f t="shared" si="0"/>
        <v>2GA_970_707</v>
      </c>
      <c r="G96" s="70" t="str">
        <f t="shared" si="1"/>
        <v>A</v>
      </c>
      <c r="H96" s="71" t="str">
        <f t="shared" si="2"/>
        <v>1SE12GA707</v>
      </c>
      <c r="I96" s="69" t="str">
        <f t="shared" si="3"/>
        <v>A0</v>
      </c>
      <c r="J96" s="5" t="s">
        <v>25</v>
      </c>
      <c r="K96" s="18"/>
      <c r="L96" s="18"/>
      <c r="M96" s="74" t="s">
        <v>807</v>
      </c>
      <c r="N96" s="103">
        <v>1632</v>
      </c>
      <c r="O96" s="103">
        <v>1641</v>
      </c>
      <c r="P96" s="4" t="s">
        <v>808</v>
      </c>
      <c r="Q96" s="16" t="s">
        <v>134</v>
      </c>
      <c r="R96" s="71" t="str">
        <f t="shared" si="6"/>
        <v>1SE12GA707A0A</v>
      </c>
      <c r="S96" s="19" t="str">
        <f t="shared" si="175"/>
        <v>NICHT AKTUELL</v>
      </c>
      <c r="T96" s="71" t="str">
        <f>IF(H96=H94,IF(I96=I94,"IndizeNeu (Spalte J  K)",IF(K96&lt;&gt;"","Neue Variant","")),IF(K96&lt;&gt;"","Neue Variant",""))</f>
        <v/>
      </c>
      <c r="U96" s="18" t="s">
        <v>20</v>
      </c>
      <c r="V96" s="6" t="s">
        <v>20</v>
      </c>
      <c r="W96" s="18" t="s">
        <v>20</v>
      </c>
      <c r="X96" s="18" t="s">
        <v>20</v>
      </c>
      <c r="Y96" s="18" t="s">
        <v>20</v>
      </c>
      <c r="Z96" s="18" t="s">
        <v>20</v>
      </c>
      <c r="AA96" s="18" t="s">
        <v>20</v>
      </c>
      <c r="AB96" s="73"/>
      <c r="AC96" s="7"/>
      <c r="AD96" s="7"/>
      <c r="AE96" s="7"/>
      <c r="AF96" s="7"/>
      <c r="AG96" s="7"/>
      <c r="AH96" s="7"/>
      <c r="AI96" s="7"/>
      <c r="AJ96" s="7"/>
      <c r="AK96" s="7"/>
      <c r="AL96" s="7"/>
      <c r="AM96" s="7"/>
      <c r="AN96" s="7"/>
      <c r="AO96" s="7"/>
      <c r="AP96" s="7"/>
      <c r="AQ96" s="7"/>
      <c r="AR96" s="6"/>
      <c r="AS96" s="21">
        <f t="shared" si="176"/>
        <v>13</v>
      </c>
    </row>
    <row r="97" spans="1:45" s="21" customFormat="1" ht="10.199999999999999" customHeight="1">
      <c r="A97" s="22" t="s">
        <v>44</v>
      </c>
      <c r="B97" s="15" t="s">
        <v>55</v>
      </c>
      <c r="C97" s="18" t="s">
        <v>1</v>
      </c>
      <c r="D97" s="5" t="s">
        <v>76</v>
      </c>
      <c r="E97" s="68" t="str">
        <f t="shared" si="177"/>
        <v xml:space="preserve">VT01                   VT20          </v>
      </c>
      <c r="F97" s="69" t="str">
        <f t="shared" si="0"/>
        <v>2GA_970_707</v>
      </c>
      <c r="G97" s="70" t="str">
        <f t="shared" si="1"/>
        <v>B</v>
      </c>
      <c r="H97" s="71" t="str">
        <f t="shared" si="2"/>
        <v>1SE12GA707</v>
      </c>
      <c r="I97" s="69" t="str">
        <f t="shared" si="3"/>
        <v>B0</v>
      </c>
      <c r="J97" s="5" t="s">
        <v>25</v>
      </c>
      <c r="K97" s="18"/>
      <c r="L97" s="18"/>
      <c r="M97" s="74" t="s">
        <v>807</v>
      </c>
      <c r="N97" s="103">
        <v>1632</v>
      </c>
      <c r="O97" s="103">
        <v>1641</v>
      </c>
      <c r="P97" s="4" t="s">
        <v>809</v>
      </c>
      <c r="Q97" s="16" t="s">
        <v>135</v>
      </c>
      <c r="R97" s="71" t="str">
        <f t="shared" si="6"/>
        <v>1SE12GA707B0A</v>
      </c>
      <c r="S97" s="19" t="str">
        <f t="shared" si="175"/>
        <v>NICHT AKTUELL</v>
      </c>
      <c r="T97" s="71" t="str">
        <f>IF(H97=H95,IF(I97=I95,"IndizeNeu (Spalte J  K)",IF(K97&lt;&gt;"","Neue Variant","")),IF(K97&lt;&gt;"","Neue Variant",""))</f>
        <v/>
      </c>
      <c r="U97" s="18" t="s">
        <v>20</v>
      </c>
      <c r="V97" s="6" t="s">
        <v>20</v>
      </c>
      <c r="W97" s="18" t="s">
        <v>20</v>
      </c>
      <c r="X97" s="18" t="s">
        <v>20</v>
      </c>
      <c r="Y97" s="18" t="s">
        <v>76</v>
      </c>
      <c r="Z97" s="18" t="s">
        <v>20</v>
      </c>
      <c r="AA97" s="18" t="s">
        <v>20</v>
      </c>
      <c r="AB97" s="73"/>
      <c r="AC97" s="7" t="s">
        <v>1253</v>
      </c>
      <c r="AD97" s="7"/>
      <c r="AE97" s="7"/>
      <c r="AF97" s="7"/>
      <c r="AG97" s="7"/>
      <c r="AH97" s="7"/>
      <c r="AI97" s="7"/>
      <c r="AJ97" s="7"/>
      <c r="AK97" s="7"/>
      <c r="AL97" s="7"/>
      <c r="AM97" s="7" t="s">
        <v>1253</v>
      </c>
      <c r="AN97" s="7"/>
      <c r="AO97" s="7"/>
      <c r="AP97" s="7"/>
      <c r="AQ97" s="7"/>
      <c r="AR97" s="6"/>
      <c r="AS97" s="21">
        <f t="shared" si="176"/>
        <v>11</v>
      </c>
    </row>
    <row r="98" spans="1:45" s="20" customFormat="1" ht="10.199999999999999" customHeight="1">
      <c r="A98" s="22" t="s">
        <v>44</v>
      </c>
      <c r="B98" s="15" t="s">
        <v>55</v>
      </c>
      <c r="C98" s="18" t="s">
        <v>1</v>
      </c>
      <c r="D98" s="5" t="s">
        <v>76</v>
      </c>
      <c r="E98" s="68" t="str">
        <f t="shared" si="177"/>
        <v xml:space="preserve">VT01                   VT20          </v>
      </c>
      <c r="F98" s="69" t="str">
        <f t="shared" si="0"/>
        <v>2GA_970_707</v>
      </c>
      <c r="G98" s="70" t="str">
        <f t="shared" si="1"/>
        <v>C</v>
      </c>
      <c r="H98" s="71" t="str">
        <f t="shared" si="2"/>
        <v>1SE12GA707</v>
      </c>
      <c r="I98" s="69" t="str">
        <f t="shared" si="3"/>
        <v>C0</v>
      </c>
      <c r="J98" s="5" t="s">
        <v>25</v>
      </c>
      <c r="K98" s="18"/>
      <c r="L98" s="18"/>
      <c r="M98" s="74" t="s">
        <v>807</v>
      </c>
      <c r="N98" s="103">
        <v>1632</v>
      </c>
      <c r="O98" s="103">
        <v>1641</v>
      </c>
      <c r="P98" s="4" t="s">
        <v>808</v>
      </c>
      <c r="Q98" s="16" t="s">
        <v>136</v>
      </c>
      <c r="R98" s="71" t="str">
        <f t="shared" si="6"/>
        <v>1SE12GA707C0A</v>
      </c>
      <c r="S98" s="19" t="str">
        <f t="shared" si="175"/>
        <v>NICHT AKTUELL</v>
      </c>
      <c r="T98" s="71" t="str">
        <f>IF(H98=H95,IF(I98=I95,"IndizeNeu (Spalte J  K)",IF(K98&lt;&gt;"","Neue Variant","")),IF(K98&lt;&gt;"","Neue Variant",""))</f>
        <v/>
      </c>
      <c r="U98" s="18" t="s">
        <v>20</v>
      </c>
      <c r="V98" s="6" t="s">
        <v>20</v>
      </c>
      <c r="W98" s="18" t="s">
        <v>20</v>
      </c>
      <c r="X98" s="18" t="s">
        <v>20</v>
      </c>
      <c r="Y98" s="18" t="s">
        <v>76</v>
      </c>
      <c r="Z98" s="18" t="s">
        <v>20</v>
      </c>
      <c r="AA98" s="18" t="s">
        <v>20</v>
      </c>
      <c r="AB98" s="73"/>
      <c r="AC98" s="7" t="s">
        <v>1253</v>
      </c>
      <c r="AD98" s="7"/>
      <c r="AE98" s="7"/>
      <c r="AF98" s="7"/>
      <c r="AG98" s="7"/>
      <c r="AH98" s="7"/>
      <c r="AI98" s="7"/>
      <c r="AJ98" s="7"/>
      <c r="AK98" s="7"/>
      <c r="AL98" s="7"/>
      <c r="AM98" s="7" t="s">
        <v>1253</v>
      </c>
      <c r="AN98" s="7"/>
      <c r="AO98" s="7"/>
      <c r="AP98" s="7"/>
      <c r="AQ98" s="7"/>
      <c r="AR98" s="6"/>
      <c r="AS98" s="21">
        <f t="shared" si="176"/>
        <v>11</v>
      </c>
    </row>
    <row r="99" spans="1:45" s="20" customFormat="1" ht="20.399999999999999" customHeight="1">
      <c r="A99" s="22" t="s">
        <v>44</v>
      </c>
      <c r="B99" s="15" t="s">
        <v>55</v>
      </c>
      <c r="C99" s="18" t="s">
        <v>1</v>
      </c>
      <c r="D99" s="5" t="s">
        <v>76</v>
      </c>
      <c r="E99" s="68" t="str">
        <f t="shared" si="177"/>
        <v xml:space="preserve">VT01                   VT20          </v>
      </c>
      <c r="F99" s="69" t="str">
        <f t="shared" si="0"/>
        <v>2GA_970_707</v>
      </c>
      <c r="G99" s="70" t="str">
        <f t="shared" si="1"/>
        <v>E</v>
      </c>
      <c r="H99" s="71" t="str">
        <f t="shared" si="2"/>
        <v>1SE12GA707</v>
      </c>
      <c r="I99" s="69" t="str">
        <f t="shared" si="3"/>
        <v>E0</v>
      </c>
      <c r="J99" s="5" t="s">
        <v>25</v>
      </c>
      <c r="K99" s="18"/>
      <c r="L99" s="18"/>
      <c r="M99" s="74" t="s">
        <v>810</v>
      </c>
      <c r="N99" s="101">
        <v>1632</v>
      </c>
      <c r="O99" s="102">
        <v>1812</v>
      </c>
      <c r="P99" s="4" t="s">
        <v>811</v>
      </c>
      <c r="Q99" s="16" t="s">
        <v>137</v>
      </c>
      <c r="R99" s="71" t="str">
        <f t="shared" si="6"/>
        <v>1SE12GA707E0A</v>
      </c>
      <c r="S99" s="19" t="str">
        <f t="shared" si="175"/>
        <v>NICHT AKTUELL</v>
      </c>
      <c r="T99" s="71" t="str">
        <f t="shared" ref="T99:T106" si="189">IF(H99=H98,IF(I99=I98,"IndizeNeu (Spalte J  K)",IF(K99&lt;&gt;"","Neue Variant","")),IF(K99&lt;&gt;"","Neue Variant",""))</f>
        <v/>
      </c>
      <c r="U99" s="18" t="s">
        <v>20</v>
      </c>
      <c r="V99" s="6" t="s">
        <v>20</v>
      </c>
      <c r="W99" s="18" t="s">
        <v>20</v>
      </c>
      <c r="X99" s="18" t="s">
        <v>20</v>
      </c>
      <c r="Y99" s="18" t="s">
        <v>76</v>
      </c>
      <c r="Z99" s="18" t="s">
        <v>20</v>
      </c>
      <c r="AA99" s="18" t="s">
        <v>76</v>
      </c>
      <c r="AB99" s="73"/>
      <c r="AC99" s="7" t="s">
        <v>1352</v>
      </c>
      <c r="AD99" s="7"/>
      <c r="AE99" s="7"/>
      <c r="AF99" s="7"/>
      <c r="AG99" s="7"/>
      <c r="AH99" s="7"/>
      <c r="AI99" s="7"/>
      <c r="AJ99" s="7"/>
      <c r="AK99" s="7"/>
      <c r="AL99" s="7"/>
      <c r="AM99" s="7" t="s">
        <v>1353</v>
      </c>
      <c r="AN99" s="7"/>
      <c r="AO99" s="7"/>
      <c r="AP99" s="7"/>
      <c r="AQ99" s="7"/>
      <c r="AR99" s="6"/>
      <c r="AS99" s="21">
        <f t="shared" si="176"/>
        <v>11</v>
      </c>
    </row>
    <row r="100" spans="1:45" s="20" customFormat="1" ht="10.199999999999999" customHeight="1">
      <c r="A100" s="22" t="s">
        <v>44</v>
      </c>
      <c r="B100" s="15" t="s">
        <v>55</v>
      </c>
      <c r="C100" s="18" t="s">
        <v>1</v>
      </c>
      <c r="D100" s="5" t="s">
        <v>76</v>
      </c>
      <c r="E100" s="68" t="str">
        <f t="shared" si="177"/>
        <v xml:space="preserve">VT01                              </v>
      </c>
      <c r="F100" s="69" t="str">
        <f t="shared" si="0"/>
        <v>2GA_970_707</v>
      </c>
      <c r="G100" s="70" t="str">
        <f t="shared" si="1"/>
        <v>E</v>
      </c>
      <c r="H100" s="71" t="str">
        <f t="shared" si="2"/>
        <v>1SE12GA707</v>
      </c>
      <c r="I100" s="69" t="str">
        <f t="shared" si="3"/>
        <v>E0</v>
      </c>
      <c r="J100" s="5" t="s">
        <v>43</v>
      </c>
      <c r="K100" s="18"/>
      <c r="L100" s="18"/>
      <c r="M100" s="74" t="s">
        <v>806</v>
      </c>
      <c r="N100" s="101">
        <v>1641</v>
      </c>
      <c r="O100" s="102">
        <v>1640</v>
      </c>
      <c r="P100" s="4" t="s">
        <v>771</v>
      </c>
      <c r="Q100" s="16" t="s">
        <v>137</v>
      </c>
      <c r="R100" s="71" t="str">
        <f t="shared" si="6"/>
        <v>1SE12GA707E0B</v>
      </c>
      <c r="S100" s="19" t="str">
        <f t="shared" si="175"/>
        <v>KEIN SERIENEINSATZ</v>
      </c>
      <c r="T100" s="71" t="str">
        <f t="shared" si="189"/>
        <v>IndizeNeu (Spalte J  K)</v>
      </c>
      <c r="U100" s="18" t="s">
        <v>20</v>
      </c>
      <c r="V100" s="6" t="s">
        <v>20</v>
      </c>
      <c r="W100" s="18" t="s">
        <v>20</v>
      </c>
      <c r="X100" s="18" t="s">
        <v>20</v>
      </c>
      <c r="Y100" s="18" t="s">
        <v>20</v>
      </c>
      <c r="Z100" s="18" t="s">
        <v>20</v>
      </c>
      <c r="AA100" s="18" t="s">
        <v>20</v>
      </c>
      <c r="AB100" s="73"/>
      <c r="AC100" s="7" t="s">
        <v>1352</v>
      </c>
      <c r="AD100" s="7"/>
      <c r="AE100" s="7"/>
      <c r="AF100" s="7"/>
      <c r="AG100" s="7"/>
      <c r="AH100" s="7"/>
      <c r="AI100" s="7"/>
      <c r="AJ100" s="7"/>
      <c r="AK100" s="7"/>
      <c r="AL100" s="7"/>
      <c r="AM100" s="7"/>
      <c r="AN100" s="7"/>
      <c r="AO100" s="7"/>
      <c r="AP100" s="7"/>
      <c r="AQ100" s="7"/>
      <c r="AR100" s="6"/>
      <c r="AS100" s="21">
        <f t="shared" si="176"/>
        <v>12</v>
      </c>
    </row>
    <row r="101" spans="1:45" s="20" customFormat="1" ht="20.399999999999999" customHeight="1">
      <c r="A101" s="22" t="s">
        <v>45</v>
      </c>
      <c r="B101" s="15" t="s">
        <v>55</v>
      </c>
      <c r="C101" s="18" t="s">
        <v>1</v>
      </c>
      <c r="D101" s="5" t="s">
        <v>76</v>
      </c>
      <c r="E101" s="68" t="str">
        <f t="shared" si="177"/>
        <v xml:space="preserve">VT01                   VT20          </v>
      </c>
      <c r="F101" s="69" t="str">
        <f t="shared" si="0"/>
        <v>2GA_970_707</v>
      </c>
      <c r="G101" s="70" t="str">
        <f t="shared" si="1"/>
        <v>E</v>
      </c>
      <c r="H101" s="71" t="str">
        <f t="shared" si="2"/>
        <v>1SE12GA707</v>
      </c>
      <c r="I101" s="69" t="str">
        <f t="shared" si="3"/>
        <v>E0</v>
      </c>
      <c r="J101" s="5" t="s">
        <v>2</v>
      </c>
      <c r="K101" s="18"/>
      <c r="L101" s="18"/>
      <c r="M101" s="74" t="s">
        <v>812</v>
      </c>
      <c r="N101" s="103">
        <v>1813</v>
      </c>
      <c r="O101" s="103">
        <v>1812</v>
      </c>
      <c r="P101" s="4" t="s">
        <v>813</v>
      </c>
      <c r="Q101" s="16" t="s">
        <v>137</v>
      </c>
      <c r="R101" s="71" t="str">
        <f t="shared" si="6"/>
        <v>1SE12GA707E0C</v>
      </c>
      <c r="S101" s="19" t="str">
        <f t="shared" si="175"/>
        <v>KEIN SERIENEINSATZ</v>
      </c>
      <c r="T101" s="71" t="str">
        <f t="shared" si="189"/>
        <v>IndizeNeu (Spalte J  K)</v>
      </c>
      <c r="U101" s="18" t="s">
        <v>20</v>
      </c>
      <c r="V101" s="6" t="s">
        <v>20</v>
      </c>
      <c r="W101" s="18" t="s">
        <v>20</v>
      </c>
      <c r="X101" s="18" t="s">
        <v>20</v>
      </c>
      <c r="Y101" s="18" t="s">
        <v>20</v>
      </c>
      <c r="Z101" s="18" t="s">
        <v>20</v>
      </c>
      <c r="AA101" s="18" t="s">
        <v>20</v>
      </c>
      <c r="AB101" s="73"/>
      <c r="AC101" s="7" t="s">
        <v>1352</v>
      </c>
      <c r="AD101" s="7"/>
      <c r="AE101" s="7"/>
      <c r="AF101" s="7"/>
      <c r="AG101" s="7"/>
      <c r="AH101" s="7"/>
      <c r="AI101" s="7"/>
      <c r="AJ101" s="7"/>
      <c r="AK101" s="7"/>
      <c r="AL101" s="7"/>
      <c r="AM101" s="7" t="s">
        <v>328</v>
      </c>
      <c r="AN101" s="7"/>
      <c r="AO101" s="7"/>
      <c r="AP101" s="7"/>
      <c r="AQ101" s="7"/>
      <c r="AR101" s="6"/>
      <c r="AS101" s="21">
        <f t="shared" si="176"/>
        <v>11</v>
      </c>
    </row>
    <row r="102" spans="1:45" s="20" customFormat="1" ht="20.399999999999999" customHeight="1">
      <c r="A102" s="22" t="s">
        <v>45</v>
      </c>
      <c r="B102" s="15" t="s">
        <v>55</v>
      </c>
      <c r="C102" s="18" t="s">
        <v>1</v>
      </c>
      <c r="D102" s="5" t="s">
        <v>76</v>
      </c>
      <c r="E102" s="68" t="str">
        <f t="shared" si="177"/>
        <v xml:space="preserve">VT01                   VT20          </v>
      </c>
      <c r="F102" s="69" t="str">
        <f t="shared" si="0"/>
        <v>2GA_970_707</v>
      </c>
      <c r="G102" s="70" t="str">
        <f t="shared" si="1"/>
        <v>E</v>
      </c>
      <c r="H102" s="71" t="str">
        <f t="shared" si="2"/>
        <v>1SE12GA707</v>
      </c>
      <c r="I102" s="69" t="str">
        <f t="shared" si="3"/>
        <v>E0</v>
      </c>
      <c r="J102" s="5" t="s">
        <v>21</v>
      </c>
      <c r="K102" s="18"/>
      <c r="L102" s="18"/>
      <c r="M102" s="74" t="s">
        <v>802</v>
      </c>
      <c r="N102" s="103">
        <v>1813</v>
      </c>
      <c r="O102" s="102">
        <v>1830</v>
      </c>
      <c r="P102" s="4" t="s">
        <v>814</v>
      </c>
      <c r="Q102" s="16" t="s">
        <v>137</v>
      </c>
      <c r="R102" s="71" t="str">
        <f t="shared" si="6"/>
        <v>1SE12GA707E0D</v>
      </c>
      <c r="S102" s="19" t="str">
        <f t="shared" si="175"/>
        <v>NICHT AKTUELL</v>
      </c>
      <c r="T102" s="71" t="str">
        <f t="shared" si="189"/>
        <v>IndizeNeu (Spalte J  K)</v>
      </c>
      <c r="U102" s="18" t="s">
        <v>20</v>
      </c>
      <c r="V102" s="6" t="s">
        <v>20</v>
      </c>
      <c r="W102" s="18" t="s">
        <v>20</v>
      </c>
      <c r="X102" s="18" t="s">
        <v>20</v>
      </c>
      <c r="Y102" s="18" t="s">
        <v>76</v>
      </c>
      <c r="Z102" s="18" t="s">
        <v>20</v>
      </c>
      <c r="AA102" s="18" t="s">
        <v>20</v>
      </c>
      <c r="AB102" s="73"/>
      <c r="AC102" s="7" t="s">
        <v>1352</v>
      </c>
      <c r="AD102" s="7"/>
      <c r="AE102" s="7"/>
      <c r="AF102" s="7"/>
      <c r="AG102" s="7"/>
      <c r="AH102" s="7"/>
      <c r="AI102" s="7"/>
      <c r="AJ102" s="7"/>
      <c r="AK102" s="7"/>
      <c r="AL102" s="7"/>
      <c r="AM102" s="7" t="s">
        <v>329</v>
      </c>
      <c r="AN102" s="7"/>
      <c r="AO102" s="7"/>
      <c r="AP102" s="7"/>
      <c r="AQ102" s="7"/>
      <c r="AR102" s="6"/>
      <c r="AS102" s="21">
        <f t="shared" si="176"/>
        <v>11</v>
      </c>
    </row>
    <row r="103" spans="1:45" s="20" customFormat="1" ht="20.399999999999999" customHeight="1">
      <c r="A103" s="22" t="s">
        <v>45</v>
      </c>
      <c r="B103" s="15" t="s">
        <v>55</v>
      </c>
      <c r="C103" s="18" t="s">
        <v>1</v>
      </c>
      <c r="D103" s="5" t="s">
        <v>76</v>
      </c>
      <c r="E103" s="68" t="str">
        <f t="shared" si="177"/>
        <v xml:space="preserve">VT01                   VT20          </v>
      </c>
      <c r="F103" s="69" t="str">
        <f t="shared" si="0"/>
        <v>2GA_970_707</v>
      </c>
      <c r="G103" s="70" t="str">
        <f t="shared" si="1"/>
        <v>E</v>
      </c>
      <c r="H103" s="71" t="str">
        <f t="shared" si="2"/>
        <v>1SE12GA707</v>
      </c>
      <c r="I103" s="69" t="str">
        <f t="shared" si="3"/>
        <v>E0</v>
      </c>
      <c r="J103" s="5" t="s">
        <v>23</v>
      </c>
      <c r="K103" s="18"/>
      <c r="L103" s="18"/>
      <c r="M103" s="74" t="s">
        <v>815</v>
      </c>
      <c r="N103" s="101">
        <v>1831</v>
      </c>
      <c r="O103" s="103">
        <v>1835</v>
      </c>
      <c r="P103" s="4" t="s">
        <v>816</v>
      </c>
      <c r="Q103" s="16" t="s">
        <v>137</v>
      </c>
      <c r="R103" s="71" t="str">
        <f t="shared" si="6"/>
        <v>1SE12GA707E0E</v>
      </c>
      <c r="S103" s="19" t="str">
        <f t="shared" si="175"/>
        <v>NICHT AKTUELL</v>
      </c>
      <c r="T103" s="71" t="str">
        <f t="shared" si="189"/>
        <v>IndizeNeu (Spalte J  K)</v>
      </c>
      <c r="U103" s="18" t="s">
        <v>20</v>
      </c>
      <c r="V103" s="6" t="s">
        <v>20</v>
      </c>
      <c r="W103" s="18" t="s">
        <v>20</v>
      </c>
      <c r="X103" s="18" t="s">
        <v>20</v>
      </c>
      <c r="Y103" s="18" t="s">
        <v>76</v>
      </c>
      <c r="Z103" s="18" t="s">
        <v>20</v>
      </c>
      <c r="AA103" s="18" t="s">
        <v>20</v>
      </c>
      <c r="AB103" s="73"/>
      <c r="AC103" s="7" t="s">
        <v>1352</v>
      </c>
      <c r="AD103" s="7"/>
      <c r="AE103" s="7"/>
      <c r="AF103" s="7"/>
      <c r="AG103" s="7"/>
      <c r="AH103" s="7"/>
      <c r="AI103" s="7"/>
      <c r="AJ103" s="7"/>
      <c r="AK103" s="7"/>
      <c r="AL103" s="7"/>
      <c r="AM103" s="7" t="s">
        <v>330</v>
      </c>
      <c r="AN103" s="7"/>
      <c r="AO103" s="7"/>
      <c r="AP103" s="7"/>
      <c r="AQ103" s="7"/>
      <c r="AR103" s="6"/>
      <c r="AS103" s="21">
        <f t="shared" si="176"/>
        <v>11</v>
      </c>
    </row>
    <row r="104" spans="1:45" s="20" customFormat="1" ht="20.399999999999999" customHeight="1">
      <c r="A104" s="22" t="s">
        <v>45</v>
      </c>
      <c r="B104" s="15" t="s">
        <v>55</v>
      </c>
      <c r="C104" s="18" t="s">
        <v>1</v>
      </c>
      <c r="D104" s="5" t="s">
        <v>76</v>
      </c>
      <c r="E104" s="68" t="str">
        <f t="shared" si="177"/>
        <v xml:space="preserve">VT01                   VT20          </v>
      </c>
      <c r="F104" s="69" t="str">
        <f t="shared" si="0"/>
        <v>2GA_970_707</v>
      </c>
      <c r="G104" s="70" t="str">
        <f t="shared" si="1"/>
        <v>E</v>
      </c>
      <c r="H104" s="71" t="str">
        <f t="shared" si="2"/>
        <v>1SE12GA707</v>
      </c>
      <c r="I104" s="69" t="str">
        <f t="shared" si="3"/>
        <v>E0</v>
      </c>
      <c r="J104" s="5" t="s">
        <v>24</v>
      </c>
      <c r="K104" s="18"/>
      <c r="L104" s="18"/>
      <c r="M104" s="74" t="s">
        <v>817</v>
      </c>
      <c r="N104" s="101">
        <v>1836</v>
      </c>
      <c r="O104" s="103">
        <v>1847</v>
      </c>
      <c r="P104" s="4" t="s">
        <v>818</v>
      </c>
      <c r="Q104" s="16" t="s">
        <v>137</v>
      </c>
      <c r="R104" s="71" t="str">
        <f t="shared" si="6"/>
        <v>1SE12GA707E0F</v>
      </c>
      <c r="S104" s="19" t="str">
        <f t="shared" si="175"/>
        <v>NICHT AKTUELL</v>
      </c>
      <c r="T104" s="71" t="str">
        <f t="shared" si="189"/>
        <v>IndizeNeu (Spalte J  K)</v>
      </c>
      <c r="U104" s="18" t="s">
        <v>20</v>
      </c>
      <c r="V104" s="6" t="s">
        <v>20</v>
      </c>
      <c r="W104" s="18" t="s">
        <v>20</v>
      </c>
      <c r="X104" s="18" t="s">
        <v>20</v>
      </c>
      <c r="Y104" s="18" t="s">
        <v>76</v>
      </c>
      <c r="Z104" s="18" t="s">
        <v>20</v>
      </c>
      <c r="AA104" s="18" t="s">
        <v>20</v>
      </c>
      <c r="AB104" s="73"/>
      <c r="AC104" s="7" t="s">
        <v>1352</v>
      </c>
      <c r="AD104" s="7"/>
      <c r="AE104" s="7"/>
      <c r="AF104" s="7"/>
      <c r="AG104" s="7"/>
      <c r="AH104" s="7"/>
      <c r="AI104" s="7"/>
      <c r="AJ104" s="7"/>
      <c r="AK104" s="7"/>
      <c r="AL104" s="7"/>
      <c r="AM104" s="7" t="s">
        <v>1193</v>
      </c>
      <c r="AN104" s="7"/>
      <c r="AO104" s="7"/>
      <c r="AP104" s="7"/>
      <c r="AQ104" s="7"/>
      <c r="AR104" s="6"/>
      <c r="AS104" s="21">
        <f t="shared" si="176"/>
        <v>11</v>
      </c>
    </row>
    <row r="105" spans="1:45" s="20" customFormat="1" ht="20.399999999999999" customHeight="1">
      <c r="A105" s="22" t="s">
        <v>567</v>
      </c>
      <c r="B105" s="15" t="s">
        <v>55</v>
      </c>
      <c r="C105" s="18" t="s">
        <v>1</v>
      </c>
      <c r="D105" s="5" t="s">
        <v>76</v>
      </c>
      <c r="E105" s="68" t="str">
        <f t="shared" si="177"/>
        <v xml:space="preserve">VT01                   VT20          </v>
      </c>
      <c r="F105" s="69" t="str">
        <f t="shared" ref="F105:F106" si="190">LEFT(Q105,11)</f>
        <v>2GA_970_707</v>
      </c>
      <c r="G105" s="70" t="str">
        <f t="shared" si="1"/>
        <v>E</v>
      </c>
      <c r="H105" s="71" t="str">
        <f t="shared" ref="H105:H106" si="191">CONCATENATE(IF(MID(Q105,5,3)="970","1SE1"),LEFT(F105,3),RIGHT(F105,3))</f>
        <v>1SE12GA707</v>
      </c>
      <c r="I105" s="69" t="str">
        <f t="shared" ref="I105:I106" si="192">IF(G105=0,"00",IF(LEN(G105)=1,CONCATENATE(G105,0),G105))</f>
        <v>E0</v>
      </c>
      <c r="J105" s="5" t="s">
        <v>535</v>
      </c>
      <c r="K105" s="18"/>
      <c r="L105" s="18"/>
      <c r="M105" s="74" t="s">
        <v>819</v>
      </c>
      <c r="N105" s="101">
        <v>1928</v>
      </c>
      <c r="O105" s="103">
        <v>1927</v>
      </c>
      <c r="P105" s="4" t="s">
        <v>820</v>
      </c>
      <c r="Q105" s="16" t="s">
        <v>137</v>
      </c>
      <c r="R105" s="71" t="str">
        <f t="shared" ref="R105:R106" si="193">IF(J105&lt;&gt;"",CONCATENATE(H105,I105,J105),CONCATENATE(H105,I105,K105))</f>
        <v>1SE12GA707E0G</v>
      </c>
      <c r="S105" s="19" t="str">
        <f t="shared" si="175"/>
        <v>KEIN SERIENEINSATZ</v>
      </c>
      <c r="T105" s="71" t="str">
        <f t="shared" si="189"/>
        <v>IndizeNeu (Spalte J  K)</v>
      </c>
      <c r="U105" s="18" t="s">
        <v>20</v>
      </c>
      <c r="V105" s="6" t="s">
        <v>20</v>
      </c>
      <c r="W105" s="18" t="s">
        <v>20</v>
      </c>
      <c r="X105" s="18" t="s">
        <v>20</v>
      </c>
      <c r="Y105" s="18" t="s">
        <v>20</v>
      </c>
      <c r="Z105" s="18" t="s">
        <v>20</v>
      </c>
      <c r="AA105" s="18" t="s">
        <v>20</v>
      </c>
      <c r="AB105" s="73"/>
      <c r="AC105" s="7" t="s">
        <v>1352</v>
      </c>
      <c r="AD105" s="7"/>
      <c r="AE105" s="7"/>
      <c r="AF105" s="7"/>
      <c r="AG105" s="7"/>
      <c r="AH105" s="7"/>
      <c r="AI105" s="7"/>
      <c r="AJ105" s="7"/>
      <c r="AK105" s="7"/>
      <c r="AL105" s="7"/>
      <c r="AM105" s="7" t="s">
        <v>1194</v>
      </c>
      <c r="AN105" s="7"/>
      <c r="AO105" s="7"/>
      <c r="AP105" s="7"/>
      <c r="AQ105" s="7"/>
      <c r="AR105" s="6"/>
      <c r="AS105" s="21">
        <f t="shared" ref="AS105:AS106" si="194">COUNTBLANK(AC105:AO105)</f>
        <v>11</v>
      </c>
    </row>
    <row r="106" spans="1:45" s="20" customFormat="1" ht="20.399999999999999" customHeight="1">
      <c r="A106" s="22" t="s">
        <v>45</v>
      </c>
      <c r="B106" s="15" t="s">
        <v>55</v>
      </c>
      <c r="C106" s="18" t="s">
        <v>1</v>
      </c>
      <c r="D106" s="5" t="s">
        <v>76</v>
      </c>
      <c r="E106" s="68" t="str">
        <f t="shared" si="177"/>
        <v xml:space="preserve">VT01                   VT20          </v>
      </c>
      <c r="F106" s="69" t="str">
        <f t="shared" si="190"/>
        <v>2GA_970_707</v>
      </c>
      <c r="G106" s="70" t="str">
        <f t="shared" si="1"/>
        <v>E</v>
      </c>
      <c r="H106" s="71" t="str">
        <f t="shared" si="191"/>
        <v>1SE12GA707</v>
      </c>
      <c r="I106" s="69" t="str">
        <f t="shared" si="192"/>
        <v>E0</v>
      </c>
      <c r="J106" s="5" t="s">
        <v>540</v>
      </c>
      <c r="K106" s="18"/>
      <c r="L106" s="18"/>
      <c r="M106" s="74" t="s">
        <v>655</v>
      </c>
      <c r="N106" s="101">
        <v>1848</v>
      </c>
      <c r="O106" s="103">
        <v>1927</v>
      </c>
      <c r="P106" s="4" t="s">
        <v>818</v>
      </c>
      <c r="Q106" s="16" t="s">
        <v>137</v>
      </c>
      <c r="R106" s="71" t="str">
        <f t="shared" si="193"/>
        <v>1SE12GA707E0H</v>
      </c>
      <c r="S106" s="19" t="str">
        <f t="shared" si="175"/>
        <v>NICHT AKTUELL</v>
      </c>
      <c r="T106" s="71" t="str">
        <f t="shared" si="189"/>
        <v>IndizeNeu (Spalte J  K)</v>
      </c>
      <c r="U106" s="18" t="s">
        <v>20</v>
      </c>
      <c r="V106" s="6" t="s">
        <v>20</v>
      </c>
      <c r="W106" s="18" t="s">
        <v>20</v>
      </c>
      <c r="X106" s="18" t="s">
        <v>20</v>
      </c>
      <c r="Y106" s="18" t="s">
        <v>76</v>
      </c>
      <c r="Z106" s="18" t="s">
        <v>20</v>
      </c>
      <c r="AA106" s="18" t="s">
        <v>20</v>
      </c>
      <c r="AB106" s="73"/>
      <c r="AC106" s="7" t="s">
        <v>1352</v>
      </c>
      <c r="AD106" s="7"/>
      <c r="AE106" s="7"/>
      <c r="AF106" s="7"/>
      <c r="AG106" s="7"/>
      <c r="AH106" s="7"/>
      <c r="AI106" s="7"/>
      <c r="AJ106" s="7"/>
      <c r="AK106" s="7"/>
      <c r="AL106" s="7"/>
      <c r="AM106" s="7" t="s">
        <v>1195</v>
      </c>
      <c r="AN106" s="7"/>
      <c r="AO106" s="7"/>
      <c r="AP106" s="7"/>
      <c r="AQ106" s="7"/>
      <c r="AR106" s="6"/>
      <c r="AS106" s="21">
        <f t="shared" si="194"/>
        <v>11</v>
      </c>
    </row>
    <row r="107" spans="1:45" s="20" customFormat="1" ht="20.399999999999999" customHeight="1">
      <c r="A107" s="22" t="s">
        <v>44</v>
      </c>
      <c r="B107" s="15" t="s">
        <v>55</v>
      </c>
      <c r="C107" s="18" t="s">
        <v>1</v>
      </c>
      <c r="D107" s="5" t="s">
        <v>76</v>
      </c>
      <c r="E107" s="68" t="str">
        <f t="shared" si="177"/>
        <v xml:space="preserve">                      VT21        </v>
      </c>
      <c r="F107" s="69" t="str">
        <f t="shared" si="0"/>
        <v>2GA_970_707</v>
      </c>
      <c r="G107" s="70" t="str">
        <f t="shared" si="1"/>
        <v>F</v>
      </c>
      <c r="H107" s="71" t="str">
        <f t="shared" si="2"/>
        <v>1SE12GA707</v>
      </c>
      <c r="I107" s="69" t="str">
        <f t="shared" si="3"/>
        <v>F0</v>
      </c>
      <c r="J107" s="5" t="s">
        <v>25</v>
      </c>
      <c r="K107" s="18"/>
      <c r="L107" s="18"/>
      <c r="M107" s="74" t="s">
        <v>807</v>
      </c>
      <c r="N107" s="101">
        <v>1632</v>
      </c>
      <c r="O107" s="103">
        <v>1641</v>
      </c>
      <c r="P107" s="4" t="s">
        <v>808</v>
      </c>
      <c r="Q107" s="16" t="s">
        <v>139</v>
      </c>
      <c r="R107" s="71" t="str">
        <f t="shared" si="6"/>
        <v>1SE12GA707F0A</v>
      </c>
      <c r="S107" s="19" t="str">
        <f t="shared" si="175"/>
        <v>NICHT AKTUELL</v>
      </c>
      <c r="T107" s="71" t="str">
        <f>IF(H107=H104,IF(I107=I104,"IndizeNeu (Spalte J  K)",IF(K107&lt;&gt;"","Neue Variant","")),IF(K107&lt;&gt;"","Neue Variant",""))</f>
        <v/>
      </c>
      <c r="U107" s="18" t="s">
        <v>20</v>
      </c>
      <c r="V107" s="6" t="s">
        <v>20</v>
      </c>
      <c r="W107" s="18" t="s">
        <v>20</v>
      </c>
      <c r="X107" s="18" t="s">
        <v>20</v>
      </c>
      <c r="Y107" s="18" t="s">
        <v>76</v>
      </c>
      <c r="Z107" s="18" t="s">
        <v>20</v>
      </c>
      <c r="AA107" s="18" t="s">
        <v>20</v>
      </c>
      <c r="AB107" s="73"/>
      <c r="AC107" s="7"/>
      <c r="AD107" s="7"/>
      <c r="AE107" s="7"/>
      <c r="AF107" s="7"/>
      <c r="AG107" s="7"/>
      <c r="AH107" s="7"/>
      <c r="AI107" s="7"/>
      <c r="AJ107" s="7"/>
      <c r="AK107" s="7"/>
      <c r="AL107" s="7"/>
      <c r="AM107" s="7"/>
      <c r="AN107" s="7" t="s">
        <v>1253</v>
      </c>
      <c r="AO107" s="7"/>
      <c r="AP107" s="7"/>
      <c r="AQ107" s="7"/>
      <c r="AR107" s="6"/>
      <c r="AS107" s="21">
        <f t="shared" si="176"/>
        <v>12</v>
      </c>
    </row>
    <row r="108" spans="1:45" s="20" customFormat="1" ht="20.399999999999999" customHeight="1">
      <c r="A108" s="22" t="s">
        <v>44</v>
      </c>
      <c r="B108" s="15" t="s">
        <v>55</v>
      </c>
      <c r="C108" s="18" t="s">
        <v>1</v>
      </c>
      <c r="D108" s="5" t="s">
        <v>76</v>
      </c>
      <c r="E108" s="68" t="str">
        <f t="shared" si="177"/>
        <v xml:space="preserve">VT01                   VT20          </v>
      </c>
      <c r="F108" s="69" t="str">
        <f t="shared" si="0"/>
        <v>2GA_970_707</v>
      </c>
      <c r="G108" s="70" t="str">
        <f t="shared" si="1"/>
        <v>G</v>
      </c>
      <c r="H108" s="71" t="str">
        <f t="shared" si="2"/>
        <v>1SE12GA707</v>
      </c>
      <c r="I108" s="69" t="str">
        <f t="shared" si="3"/>
        <v>G0</v>
      </c>
      <c r="J108" s="5" t="s">
        <v>25</v>
      </c>
      <c r="K108" s="18"/>
      <c r="L108" s="18"/>
      <c r="M108" s="74" t="s">
        <v>810</v>
      </c>
      <c r="N108" s="101">
        <v>1632</v>
      </c>
      <c r="O108" s="103">
        <v>1812</v>
      </c>
      <c r="P108" s="4" t="s">
        <v>821</v>
      </c>
      <c r="Q108" s="16" t="s">
        <v>140</v>
      </c>
      <c r="R108" s="71" t="str">
        <f t="shared" si="6"/>
        <v>1SE12GA707G0A</v>
      </c>
      <c r="S108" s="19" t="str">
        <f t="shared" si="175"/>
        <v>NICHT AKTUELL</v>
      </c>
      <c r="T108" s="71" t="str">
        <f>IF(H108=H107,IF(I108=I107,"IndizeNeu (Spalte J  K)",IF(K108&lt;&gt;"","Neue Variant","")),IF(K108&lt;&gt;"","Neue Variant",""))</f>
        <v/>
      </c>
      <c r="U108" s="18" t="s">
        <v>20</v>
      </c>
      <c r="V108" s="6" t="s">
        <v>20</v>
      </c>
      <c r="W108" s="18" t="s">
        <v>20</v>
      </c>
      <c r="X108" s="18" t="s">
        <v>20</v>
      </c>
      <c r="Y108" s="18" t="s">
        <v>76</v>
      </c>
      <c r="Z108" s="18" t="s">
        <v>20</v>
      </c>
      <c r="AA108" s="18" t="s">
        <v>76</v>
      </c>
      <c r="AB108" s="73"/>
      <c r="AC108" s="7" t="s">
        <v>1354</v>
      </c>
      <c r="AD108" s="7"/>
      <c r="AE108" s="7"/>
      <c r="AF108" s="7"/>
      <c r="AG108" s="7"/>
      <c r="AH108" s="7"/>
      <c r="AI108" s="7"/>
      <c r="AJ108" s="7"/>
      <c r="AK108" s="7"/>
      <c r="AL108" s="7"/>
      <c r="AM108" s="7" t="s">
        <v>1273</v>
      </c>
      <c r="AN108" s="7"/>
      <c r="AO108" s="7"/>
      <c r="AP108" s="7"/>
      <c r="AQ108" s="7"/>
      <c r="AR108" s="6"/>
      <c r="AS108" s="21">
        <f t="shared" si="176"/>
        <v>11</v>
      </c>
    </row>
    <row r="109" spans="1:45" s="20" customFormat="1" ht="20.399999999999999" customHeight="1">
      <c r="A109" s="22" t="s">
        <v>44</v>
      </c>
      <c r="B109" s="15" t="s">
        <v>55</v>
      </c>
      <c r="C109" s="18" t="s">
        <v>1</v>
      </c>
      <c r="D109" s="5" t="s">
        <v>76</v>
      </c>
      <c r="E109" s="68" t="str">
        <f t="shared" si="177"/>
        <v xml:space="preserve">VT01                              </v>
      </c>
      <c r="F109" s="69" t="str">
        <f>LEFT(Q109,11)</f>
        <v>2GA_970_707</v>
      </c>
      <c r="G109" s="70" t="str">
        <f t="shared" si="1"/>
        <v>G</v>
      </c>
      <c r="H109" s="71" t="str">
        <f>CONCATENATE(IF(MID(Q109,5,3)="970","1SE1"),LEFT(F109,3),RIGHT(F109,3))</f>
        <v>1SE12GA707</v>
      </c>
      <c r="I109" s="69" t="str">
        <f>IF(G109=0,"00",IF(LEN(G109)=1,CONCATENATE(G109,0),G109))</f>
        <v>G0</v>
      </c>
      <c r="J109" s="5" t="s">
        <v>43</v>
      </c>
      <c r="K109" s="18"/>
      <c r="L109" s="18"/>
      <c r="M109" s="74" t="s">
        <v>806</v>
      </c>
      <c r="N109" s="101">
        <v>1641</v>
      </c>
      <c r="O109" s="103">
        <v>1640</v>
      </c>
      <c r="P109" s="4" t="s">
        <v>771</v>
      </c>
      <c r="Q109" s="16" t="s">
        <v>140</v>
      </c>
      <c r="R109" s="71" t="str">
        <f>IF(J109&lt;&gt;"",CONCATENATE(H109,I109,J109),CONCATENATE(H109,I109,K109))</f>
        <v>1SE12GA707G0B</v>
      </c>
      <c r="S109" s="19" t="str">
        <f t="shared" si="175"/>
        <v>KEIN SERIENEINSATZ</v>
      </c>
      <c r="T109" s="71" t="str">
        <f>IF(H109=H112,IF(I109=I112,"IndizeNeu (Spalte J  K)",IF(K109&lt;&gt;"","Neue Variant","")),IF(K109&lt;&gt;"","Neue Variant",""))</f>
        <v>IndizeNeu (Spalte J  K)</v>
      </c>
      <c r="U109" s="18" t="s">
        <v>20</v>
      </c>
      <c r="V109" s="6" t="s">
        <v>20</v>
      </c>
      <c r="W109" s="18" t="s">
        <v>20</v>
      </c>
      <c r="X109" s="18" t="s">
        <v>20</v>
      </c>
      <c r="Y109" s="18" t="s">
        <v>20</v>
      </c>
      <c r="Z109" s="18" t="s">
        <v>20</v>
      </c>
      <c r="AA109" s="18" t="s">
        <v>20</v>
      </c>
      <c r="AB109" s="73"/>
      <c r="AC109" s="7" t="s">
        <v>1354</v>
      </c>
      <c r="AD109" s="7"/>
      <c r="AE109" s="7"/>
      <c r="AF109" s="7"/>
      <c r="AG109" s="7"/>
      <c r="AH109" s="7"/>
      <c r="AI109" s="7"/>
      <c r="AJ109" s="7"/>
      <c r="AK109" s="7"/>
      <c r="AL109" s="7"/>
      <c r="AM109" s="7"/>
      <c r="AN109" s="7"/>
      <c r="AO109" s="7"/>
      <c r="AP109" s="7"/>
      <c r="AQ109" s="7"/>
      <c r="AR109" s="6"/>
      <c r="AS109" s="21">
        <f>COUNTBLANK(AC109:AO109)</f>
        <v>12</v>
      </c>
    </row>
    <row r="110" spans="1:45" s="20" customFormat="1" ht="20.399999999999999" customHeight="1">
      <c r="A110" s="22" t="s">
        <v>45</v>
      </c>
      <c r="B110" s="15" t="s">
        <v>55</v>
      </c>
      <c r="C110" s="18" t="s">
        <v>1</v>
      </c>
      <c r="D110" s="5" t="s">
        <v>76</v>
      </c>
      <c r="E110" s="68" t="str">
        <f t="shared" si="177"/>
        <v xml:space="preserve">VT01                   VT20          </v>
      </c>
      <c r="F110" s="69" t="str">
        <f t="shared" si="0"/>
        <v>2GA_970_707</v>
      </c>
      <c r="G110" s="70" t="str">
        <f t="shared" si="1"/>
        <v>G</v>
      </c>
      <c r="H110" s="71" t="str">
        <f t="shared" si="2"/>
        <v>1SE12GA707</v>
      </c>
      <c r="I110" s="69" t="str">
        <f t="shared" si="3"/>
        <v>G0</v>
      </c>
      <c r="J110" s="5" t="s">
        <v>2</v>
      </c>
      <c r="K110" s="18"/>
      <c r="L110" s="18"/>
      <c r="M110" s="74" t="s">
        <v>822</v>
      </c>
      <c r="N110" s="101">
        <v>1813</v>
      </c>
      <c r="O110" s="103">
        <v>1812</v>
      </c>
      <c r="P110" s="4" t="s">
        <v>823</v>
      </c>
      <c r="Q110" s="16" t="s">
        <v>140</v>
      </c>
      <c r="R110" s="71" t="str">
        <f t="shared" si="6"/>
        <v>1SE12GA707G0C</v>
      </c>
      <c r="S110" s="19" t="str">
        <f t="shared" si="175"/>
        <v>KEIN SERIENEINSATZ</v>
      </c>
      <c r="T110" s="71" t="str">
        <f>IF(H110=H107,IF(I110=I107,"IndizeNeu (Spalte J  K)",IF(K110&lt;&gt;"","Neue Variant","")),IF(K110&lt;&gt;"","Neue Variant",""))</f>
        <v/>
      </c>
      <c r="U110" s="18" t="s">
        <v>20</v>
      </c>
      <c r="V110" s="6" t="s">
        <v>20</v>
      </c>
      <c r="W110" s="18" t="s">
        <v>20</v>
      </c>
      <c r="X110" s="18" t="s">
        <v>20</v>
      </c>
      <c r="Y110" s="18" t="s">
        <v>20</v>
      </c>
      <c r="Z110" s="18" t="s">
        <v>20</v>
      </c>
      <c r="AA110" s="18" t="s">
        <v>20</v>
      </c>
      <c r="AB110" s="73"/>
      <c r="AC110" s="7" t="s">
        <v>1354</v>
      </c>
      <c r="AD110" s="7"/>
      <c r="AE110" s="7"/>
      <c r="AF110" s="7"/>
      <c r="AG110" s="7"/>
      <c r="AH110" s="7"/>
      <c r="AI110" s="7"/>
      <c r="AJ110" s="7"/>
      <c r="AK110" s="7"/>
      <c r="AL110" s="7"/>
      <c r="AM110" s="7" t="s">
        <v>1274</v>
      </c>
      <c r="AN110" s="7"/>
      <c r="AO110" s="7"/>
      <c r="AP110" s="7"/>
      <c r="AQ110" s="7"/>
      <c r="AR110" s="6"/>
      <c r="AS110" s="21">
        <f t="shared" si="176"/>
        <v>11</v>
      </c>
    </row>
    <row r="111" spans="1:45" s="20" customFormat="1" ht="20.399999999999999" customHeight="1">
      <c r="A111" s="22" t="s">
        <v>45</v>
      </c>
      <c r="B111" s="15" t="s">
        <v>55</v>
      </c>
      <c r="C111" s="18" t="s">
        <v>1</v>
      </c>
      <c r="D111" s="5" t="s">
        <v>76</v>
      </c>
      <c r="E111" s="68" t="str">
        <f t="shared" si="177"/>
        <v xml:space="preserve">VT01                   VT20          </v>
      </c>
      <c r="F111" s="69" t="str">
        <f t="shared" si="0"/>
        <v>2GA_970_707</v>
      </c>
      <c r="G111" s="70" t="str">
        <f t="shared" si="1"/>
        <v>G</v>
      </c>
      <c r="H111" s="71" t="str">
        <f t="shared" si="2"/>
        <v>1SE12GA707</v>
      </c>
      <c r="I111" s="69" t="str">
        <f t="shared" si="3"/>
        <v>G0</v>
      </c>
      <c r="J111" s="5" t="s">
        <v>21</v>
      </c>
      <c r="K111" s="18"/>
      <c r="L111" s="18"/>
      <c r="M111" s="74" t="s">
        <v>824</v>
      </c>
      <c r="N111" s="101">
        <v>1813</v>
      </c>
      <c r="O111" s="103">
        <v>1830</v>
      </c>
      <c r="P111" s="4" t="s">
        <v>814</v>
      </c>
      <c r="Q111" s="16" t="s">
        <v>140</v>
      </c>
      <c r="R111" s="71" t="str">
        <f t="shared" si="6"/>
        <v>1SE12GA707G0D</v>
      </c>
      <c r="S111" s="19" t="str">
        <f t="shared" si="175"/>
        <v>NICHT AKTUELL</v>
      </c>
      <c r="T111" s="71" t="str">
        <f>IF(H111=H108,IF(I111=I108,"IndizeNeu (Spalte J  K)",IF(K111&lt;&gt;"","Neue Variant","")),IF(K111&lt;&gt;"","Neue Variant",""))</f>
        <v>IndizeNeu (Spalte J  K)</v>
      </c>
      <c r="U111" s="18" t="s">
        <v>20</v>
      </c>
      <c r="V111" s="6" t="s">
        <v>20</v>
      </c>
      <c r="W111" s="18" t="s">
        <v>20</v>
      </c>
      <c r="X111" s="18" t="s">
        <v>20</v>
      </c>
      <c r="Y111" s="18" t="s">
        <v>76</v>
      </c>
      <c r="Z111" s="18" t="s">
        <v>20</v>
      </c>
      <c r="AA111" s="18" t="s">
        <v>76</v>
      </c>
      <c r="AB111" s="73"/>
      <c r="AC111" s="7" t="s">
        <v>1354</v>
      </c>
      <c r="AD111" s="7"/>
      <c r="AE111" s="7"/>
      <c r="AF111" s="7"/>
      <c r="AG111" s="7"/>
      <c r="AH111" s="7"/>
      <c r="AI111" s="7"/>
      <c r="AJ111" s="7"/>
      <c r="AK111" s="7"/>
      <c r="AL111" s="7"/>
      <c r="AM111" s="7" t="s">
        <v>1249</v>
      </c>
      <c r="AN111" s="7"/>
      <c r="AO111" s="7"/>
      <c r="AP111" s="7"/>
      <c r="AQ111" s="7"/>
      <c r="AR111" s="6"/>
      <c r="AS111" s="21">
        <f t="shared" si="176"/>
        <v>11</v>
      </c>
    </row>
    <row r="112" spans="1:45" s="20" customFormat="1" ht="20.399999999999999" customHeight="1">
      <c r="A112" s="22" t="s">
        <v>45</v>
      </c>
      <c r="B112" s="15" t="s">
        <v>55</v>
      </c>
      <c r="C112" s="18" t="s">
        <v>1</v>
      </c>
      <c r="D112" s="5" t="s">
        <v>76</v>
      </c>
      <c r="E112" s="68" t="str">
        <f t="shared" si="177"/>
        <v xml:space="preserve">VT01                   VT20          </v>
      </c>
      <c r="F112" s="69" t="str">
        <f t="shared" si="0"/>
        <v>2GA_970_707</v>
      </c>
      <c r="G112" s="70" t="str">
        <f t="shared" si="1"/>
        <v>G</v>
      </c>
      <c r="H112" s="71" t="str">
        <f t="shared" si="2"/>
        <v>1SE12GA707</v>
      </c>
      <c r="I112" s="69" t="str">
        <f t="shared" si="3"/>
        <v>G0</v>
      </c>
      <c r="J112" s="5" t="s">
        <v>23</v>
      </c>
      <c r="K112" s="18"/>
      <c r="L112" s="18"/>
      <c r="M112" s="74" t="s">
        <v>84</v>
      </c>
      <c r="N112" s="101">
        <v>1831</v>
      </c>
      <c r="O112" s="103">
        <v>1835</v>
      </c>
      <c r="P112" s="4" t="s">
        <v>825</v>
      </c>
      <c r="Q112" s="16" t="s">
        <v>140</v>
      </c>
      <c r="R112" s="71" t="str">
        <f t="shared" si="6"/>
        <v>1SE12GA707G0E</v>
      </c>
      <c r="S112" s="19" t="str">
        <f t="shared" si="175"/>
        <v>NICHT AKTUELL</v>
      </c>
      <c r="T112" s="71" t="str">
        <f>IF(H112=H108,IF(I112=I108,"IndizeNeu (Spalte J  K)",IF(K112&lt;&gt;"","Neue Variant","")),IF(K112&lt;&gt;"","Neue Variant",""))</f>
        <v>IndizeNeu (Spalte J  K)</v>
      </c>
      <c r="U112" s="18" t="s">
        <v>20</v>
      </c>
      <c r="V112" s="6" t="s">
        <v>20</v>
      </c>
      <c r="W112" s="18" t="s">
        <v>20</v>
      </c>
      <c r="X112" s="18" t="s">
        <v>20</v>
      </c>
      <c r="Y112" s="18" t="s">
        <v>76</v>
      </c>
      <c r="Z112" s="18" t="s">
        <v>20</v>
      </c>
      <c r="AA112" s="18" t="s">
        <v>76</v>
      </c>
      <c r="AB112" s="73"/>
      <c r="AC112" s="7" t="s">
        <v>1354</v>
      </c>
      <c r="AD112" s="7"/>
      <c r="AE112" s="7"/>
      <c r="AF112" s="7"/>
      <c r="AG112" s="7"/>
      <c r="AH112" s="7"/>
      <c r="AI112" s="7"/>
      <c r="AJ112" s="7"/>
      <c r="AK112" s="7"/>
      <c r="AL112" s="7"/>
      <c r="AM112" s="7" t="s">
        <v>331</v>
      </c>
      <c r="AN112" s="7"/>
      <c r="AO112" s="7"/>
      <c r="AP112" s="7"/>
      <c r="AQ112" s="7"/>
      <c r="AR112" s="6"/>
      <c r="AS112" s="21">
        <f t="shared" si="176"/>
        <v>11</v>
      </c>
    </row>
    <row r="113" spans="1:45" s="20" customFormat="1" ht="20.399999999999999" customHeight="1">
      <c r="A113" s="22" t="s">
        <v>44</v>
      </c>
      <c r="B113" s="15" t="s">
        <v>55</v>
      </c>
      <c r="C113" s="18" t="s">
        <v>1</v>
      </c>
      <c r="D113" s="5" t="s">
        <v>76</v>
      </c>
      <c r="E113" s="68" t="str">
        <f t="shared" si="177"/>
        <v xml:space="preserve">VT01                   VT20          </v>
      </c>
      <c r="F113" s="69" t="str">
        <f t="shared" si="0"/>
        <v>2GA_970_707</v>
      </c>
      <c r="G113" s="70" t="str">
        <f t="shared" si="1"/>
        <v>G</v>
      </c>
      <c r="H113" s="71" t="str">
        <f t="shared" si="2"/>
        <v>1SE12GA707</v>
      </c>
      <c r="I113" s="69" t="str">
        <f t="shared" si="3"/>
        <v>G0</v>
      </c>
      <c r="J113" s="5" t="s">
        <v>24</v>
      </c>
      <c r="K113" s="18"/>
      <c r="L113" s="18"/>
      <c r="M113" s="74" t="s">
        <v>826</v>
      </c>
      <c r="N113" s="101">
        <v>1836</v>
      </c>
      <c r="O113" s="103">
        <v>1847</v>
      </c>
      <c r="P113" s="4" t="s">
        <v>818</v>
      </c>
      <c r="Q113" s="16" t="s">
        <v>140</v>
      </c>
      <c r="R113" s="71" t="str">
        <f t="shared" si="6"/>
        <v>1SE12GA707G0F</v>
      </c>
      <c r="S113" s="19" t="str">
        <f t="shared" si="175"/>
        <v>NICHT AKTUELL</v>
      </c>
      <c r="T113" s="71" t="str">
        <f>IF(H113=H109,IF(I113=I109,"IndizeNeu (Spalte J  K)",IF(K113&lt;&gt;"","Neue Variant","")),IF(K113&lt;&gt;"","Neue Variant",""))</f>
        <v>IndizeNeu (Spalte J  K)</v>
      </c>
      <c r="U113" s="18" t="s">
        <v>20</v>
      </c>
      <c r="V113" s="6" t="s">
        <v>20</v>
      </c>
      <c r="W113" s="18" t="s">
        <v>20</v>
      </c>
      <c r="X113" s="18" t="s">
        <v>20</v>
      </c>
      <c r="Y113" s="18" t="s">
        <v>76</v>
      </c>
      <c r="Z113" s="18" t="s">
        <v>20</v>
      </c>
      <c r="AA113" s="18" t="s">
        <v>76</v>
      </c>
      <c r="AB113" s="73"/>
      <c r="AC113" s="7" t="s">
        <v>1354</v>
      </c>
      <c r="AD113" s="7"/>
      <c r="AE113" s="7"/>
      <c r="AF113" s="7"/>
      <c r="AG113" s="7"/>
      <c r="AH113" s="7"/>
      <c r="AI113" s="7"/>
      <c r="AJ113" s="7"/>
      <c r="AK113" s="7"/>
      <c r="AL113" s="7"/>
      <c r="AM113" s="7" t="s">
        <v>332</v>
      </c>
      <c r="AN113" s="7"/>
      <c r="AO113" s="7"/>
      <c r="AP113" s="7"/>
      <c r="AQ113" s="7"/>
      <c r="AR113" s="6"/>
      <c r="AS113" s="21">
        <f t="shared" si="176"/>
        <v>11</v>
      </c>
    </row>
    <row r="114" spans="1:45" s="20" customFormat="1" ht="20.399999999999999" customHeight="1">
      <c r="A114" s="22" t="s">
        <v>567</v>
      </c>
      <c r="B114" s="15" t="s">
        <v>55</v>
      </c>
      <c r="C114" s="18" t="s">
        <v>1</v>
      </c>
      <c r="D114" s="5" t="s">
        <v>76</v>
      </c>
      <c r="E114" s="68" t="str">
        <f t="shared" si="177"/>
        <v xml:space="preserve">VT01                   VT20          </v>
      </c>
      <c r="F114" s="69" t="str">
        <f t="shared" ref="F114:F115" si="195">LEFT(Q114,11)</f>
        <v>2GA_970_707</v>
      </c>
      <c r="G114" s="70" t="str">
        <f t="shared" si="1"/>
        <v>G</v>
      </c>
      <c r="H114" s="71" t="str">
        <f t="shared" ref="H114:H115" si="196">CONCATENATE(IF(MID(Q114,5,3)="970","1SE1"),LEFT(F114,3),RIGHT(F114,3))</f>
        <v>1SE12GA707</v>
      </c>
      <c r="I114" s="69" t="str">
        <f t="shared" ref="I114:I115" si="197">IF(G114=0,"00",IF(LEN(G114)=1,CONCATENATE(G114,0),G114))</f>
        <v>G0</v>
      </c>
      <c r="J114" s="5" t="s">
        <v>535</v>
      </c>
      <c r="K114" s="18"/>
      <c r="L114" s="18"/>
      <c r="M114" s="74" t="s">
        <v>819</v>
      </c>
      <c r="N114" s="101">
        <v>1928</v>
      </c>
      <c r="O114" s="103">
        <v>1927</v>
      </c>
      <c r="P114" s="4" t="s">
        <v>820</v>
      </c>
      <c r="Q114" s="16" t="s">
        <v>140</v>
      </c>
      <c r="R114" s="71" t="str">
        <f t="shared" ref="R114:R115" si="198">IF(J114&lt;&gt;"",CONCATENATE(H114,I114,J114),CONCATENATE(H114,I114,K114))</f>
        <v>1SE12GA707G0G</v>
      </c>
      <c r="S114" s="19" t="str">
        <f t="shared" si="175"/>
        <v>KEIN SERIENEINSATZ</v>
      </c>
      <c r="T114" s="71" t="str">
        <f>IF(H114=H110,IF(I114=I110,"IndizeNeu (Spalte J  K)",IF(K114&lt;&gt;"","Neue Variant","")),IF(K114&lt;&gt;"","Neue Variant",""))</f>
        <v>IndizeNeu (Spalte J  K)</v>
      </c>
      <c r="U114" s="18" t="s">
        <v>20</v>
      </c>
      <c r="V114" s="6" t="s">
        <v>20</v>
      </c>
      <c r="W114" s="18" t="s">
        <v>20</v>
      </c>
      <c r="X114" s="18" t="s">
        <v>20</v>
      </c>
      <c r="Y114" s="18" t="s">
        <v>20</v>
      </c>
      <c r="Z114" s="18" t="s">
        <v>20</v>
      </c>
      <c r="AA114" s="18" t="s">
        <v>20</v>
      </c>
      <c r="AB114" s="73"/>
      <c r="AC114" s="7" t="s">
        <v>1354</v>
      </c>
      <c r="AD114" s="7"/>
      <c r="AE114" s="7"/>
      <c r="AF114" s="7"/>
      <c r="AG114" s="7"/>
      <c r="AH114" s="7"/>
      <c r="AI114" s="7"/>
      <c r="AJ114" s="7"/>
      <c r="AK114" s="7"/>
      <c r="AL114" s="7"/>
      <c r="AM114" s="7" t="s">
        <v>628</v>
      </c>
      <c r="AN114" s="7"/>
      <c r="AO114" s="7"/>
      <c r="AP114" s="7"/>
      <c r="AQ114" s="7"/>
      <c r="AR114" s="6"/>
      <c r="AS114" s="21">
        <f t="shared" ref="AS114:AS115" si="199">COUNTBLANK(AC114:AO114)</f>
        <v>11</v>
      </c>
    </row>
    <row r="115" spans="1:45" s="20" customFormat="1" ht="20.399999999999999" customHeight="1">
      <c r="A115" s="22" t="s">
        <v>44</v>
      </c>
      <c r="B115" s="15" t="s">
        <v>55</v>
      </c>
      <c r="C115" s="18" t="s">
        <v>1</v>
      </c>
      <c r="D115" s="5" t="s">
        <v>76</v>
      </c>
      <c r="E115" s="68" t="str">
        <f t="shared" si="177"/>
        <v xml:space="preserve">VT01                   VT20          </v>
      </c>
      <c r="F115" s="69" t="str">
        <f t="shared" si="195"/>
        <v>2GA_970_707</v>
      </c>
      <c r="G115" s="70" t="str">
        <f t="shared" si="1"/>
        <v>G</v>
      </c>
      <c r="H115" s="71" t="str">
        <f t="shared" si="196"/>
        <v>1SE12GA707</v>
      </c>
      <c r="I115" s="69" t="str">
        <f t="shared" si="197"/>
        <v>G0</v>
      </c>
      <c r="J115" s="5" t="s">
        <v>540</v>
      </c>
      <c r="K115" s="18"/>
      <c r="L115" s="18"/>
      <c r="M115" s="74" t="s">
        <v>655</v>
      </c>
      <c r="N115" s="101">
        <v>1848</v>
      </c>
      <c r="O115" s="103">
        <v>1925</v>
      </c>
      <c r="P115" s="4" t="s">
        <v>1557</v>
      </c>
      <c r="Q115" s="16" t="s">
        <v>140</v>
      </c>
      <c r="R115" s="71" t="str">
        <f t="shared" si="198"/>
        <v>1SE12GA707G0H</v>
      </c>
      <c r="S115" s="19" t="str">
        <f t="shared" si="175"/>
        <v>NICHT AKTUELL</v>
      </c>
      <c r="T115" s="71" t="str">
        <f>IF(H115=H111,IF(I115=I111,"IndizeNeu (Spalte J  K)",IF(K115&lt;&gt;"","Neue Variant","")),IF(K115&lt;&gt;"","Neue Variant",""))</f>
        <v>IndizeNeu (Spalte J  K)</v>
      </c>
      <c r="U115" s="18" t="s">
        <v>20</v>
      </c>
      <c r="V115" s="6" t="s">
        <v>20</v>
      </c>
      <c r="W115" s="18" t="s">
        <v>20</v>
      </c>
      <c r="X115" s="18" t="s">
        <v>20</v>
      </c>
      <c r="Y115" s="18" t="s">
        <v>76</v>
      </c>
      <c r="Z115" s="18" t="s">
        <v>20</v>
      </c>
      <c r="AA115" s="18" t="s">
        <v>76</v>
      </c>
      <c r="AB115" s="73"/>
      <c r="AC115" s="7" t="s">
        <v>1354</v>
      </c>
      <c r="AD115" s="7"/>
      <c r="AE115" s="7"/>
      <c r="AF115" s="7"/>
      <c r="AG115" s="7"/>
      <c r="AH115" s="7"/>
      <c r="AI115" s="7"/>
      <c r="AJ115" s="7"/>
      <c r="AK115" s="7"/>
      <c r="AL115" s="7"/>
      <c r="AM115" s="7" t="s">
        <v>658</v>
      </c>
      <c r="AN115" s="7"/>
      <c r="AO115" s="7"/>
      <c r="AP115" s="7"/>
      <c r="AQ115" s="7"/>
      <c r="AR115" s="6"/>
      <c r="AS115" s="21">
        <f t="shared" si="199"/>
        <v>11</v>
      </c>
    </row>
    <row r="116" spans="1:45" s="20" customFormat="1" ht="20.399999999999999" customHeight="1">
      <c r="A116" s="22" t="s">
        <v>44</v>
      </c>
      <c r="B116" s="15" t="s">
        <v>55</v>
      </c>
      <c r="C116" s="18" t="s">
        <v>1</v>
      </c>
      <c r="D116" s="5" t="s">
        <v>76</v>
      </c>
      <c r="E116" s="68" t="str">
        <f t="shared" si="177"/>
        <v xml:space="preserve">                      VT21        </v>
      </c>
      <c r="F116" s="69" t="str">
        <f t="shared" si="0"/>
        <v>2GA_970_707</v>
      </c>
      <c r="G116" s="70" t="str">
        <f t="shared" si="1"/>
        <v>H</v>
      </c>
      <c r="H116" s="71" t="str">
        <f t="shared" si="2"/>
        <v>1SE12GA707</v>
      </c>
      <c r="I116" s="69" t="str">
        <f t="shared" si="3"/>
        <v>H0</v>
      </c>
      <c r="J116" s="5" t="s">
        <v>25</v>
      </c>
      <c r="K116" s="18"/>
      <c r="L116" s="18"/>
      <c r="M116" s="74" t="s">
        <v>807</v>
      </c>
      <c r="N116" s="101">
        <v>1632</v>
      </c>
      <c r="O116" s="103">
        <v>1641</v>
      </c>
      <c r="P116" s="4" t="s">
        <v>808</v>
      </c>
      <c r="Q116" s="16" t="s">
        <v>141</v>
      </c>
      <c r="R116" s="71" t="str">
        <f t="shared" si="6"/>
        <v>1SE12GA707H0A</v>
      </c>
      <c r="S116" s="19" t="str">
        <f t="shared" si="175"/>
        <v>NICHT AKTUELL</v>
      </c>
      <c r="T116" s="71" t="str">
        <f>IF(H116=H109,IF(I116=I109,"IndizeNeu (Spalte J  K)",IF(K116&lt;&gt;"","Neue Variant","")),IF(K116&lt;&gt;"","Neue Variant",""))</f>
        <v/>
      </c>
      <c r="U116" s="18" t="s">
        <v>20</v>
      </c>
      <c r="V116" s="6" t="s">
        <v>20</v>
      </c>
      <c r="W116" s="18" t="s">
        <v>20</v>
      </c>
      <c r="X116" s="18" t="s">
        <v>20</v>
      </c>
      <c r="Y116" s="18" t="s">
        <v>76</v>
      </c>
      <c r="Z116" s="18" t="s">
        <v>20</v>
      </c>
      <c r="AA116" s="18" t="s">
        <v>20</v>
      </c>
      <c r="AB116" s="73"/>
      <c r="AC116" s="7"/>
      <c r="AD116" s="7"/>
      <c r="AE116" s="7"/>
      <c r="AF116" s="7"/>
      <c r="AG116" s="7"/>
      <c r="AH116" s="7"/>
      <c r="AI116" s="7"/>
      <c r="AJ116" s="7"/>
      <c r="AK116" s="7"/>
      <c r="AL116" s="7"/>
      <c r="AM116" s="7"/>
      <c r="AN116" s="7" t="s">
        <v>1253</v>
      </c>
      <c r="AO116" s="7"/>
      <c r="AP116" s="7"/>
      <c r="AQ116" s="7"/>
      <c r="AR116" s="6"/>
      <c r="AS116" s="21">
        <f t="shared" si="176"/>
        <v>12</v>
      </c>
    </row>
    <row r="117" spans="1:45" s="20" customFormat="1" ht="20.399999999999999" customHeight="1">
      <c r="A117" s="22" t="s">
        <v>44</v>
      </c>
      <c r="B117" s="15" t="s">
        <v>55</v>
      </c>
      <c r="C117" s="18" t="s">
        <v>1</v>
      </c>
      <c r="D117" s="5" t="s">
        <v>76</v>
      </c>
      <c r="E117" s="68" t="str">
        <f t="shared" si="177"/>
        <v xml:space="preserve">                    VT20 VT21        </v>
      </c>
      <c r="F117" s="69" t="str">
        <f t="shared" si="0"/>
        <v>2GA_970_707</v>
      </c>
      <c r="G117" s="70" t="str">
        <f t="shared" si="1"/>
        <v>J</v>
      </c>
      <c r="H117" s="71" t="str">
        <f t="shared" si="2"/>
        <v>1SE12GA707</v>
      </c>
      <c r="I117" s="69" t="str">
        <f t="shared" si="3"/>
        <v>J0</v>
      </c>
      <c r="J117" s="5" t="s">
        <v>25</v>
      </c>
      <c r="K117" s="18"/>
      <c r="L117" s="18"/>
      <c r="M117" s="74" t="s">
        <v>810</v>
      </c>
      <c r="N117" s="101">
        <v>1632</v>
      </c>
      <c r="O117" s="103">
        <v>1812</v>
      </c>
      <c r="P117" s="4" t="s">
        <v>811</v>
      </c>
      <c r="Q117" s="16" t="s">
        <v>142</v>
      </c>
      <c r="R117" s="71" t="str">
        <f t="shared" si="6"/>
        <v>1SE12GA707J0A</v>
      </c>
      <c r="S117" s="19" t="str">
        <f t="shared" si="175"/>
        <v>NICHT AKTUELL</v>
      </c>
      <c r="T117" s="71" t="str">
        <f>IF(H117=H113,IF(I117=I113,"IndizeNeu (Spalte J  K)",IF(K117&lt;&gt;"","Neue Variant","")),IF(K117&lt;&gt;"","Neue Variant",""))</f>
        <v/>
      </c>
      <c r="U117" s="18" t="s">
        <v>20</v>
      </c>
      <c r="V117" s="6" t="s">
        <v>20</v>
      </c>
      <c r="W117" s="18" t="s">
        <v>20</v>
      </c>
      <c r="X117" s="18" t="s">
        <v>20</v>
      </c>
      <c r="Y117" s="18" t="s">
        <v>76</v>
      </c>
      <c r="Z117" s="18" t="s">
        <v>76</v>
      </c>
      <c r="AA117" s="18" t="s">
        <v>76</v>
      </c>
      <c r="AB117" s="73"/>
      <c r="AC117" s="7"/>
      <c r="AD117" s="7"/>
      <c r="AE117" s="7"/>
      <c r="AF117" s="7"/>
      <c r="AG117" s="7"/>
      <c r="AH117" s="7"/>
      <c r="AI117" s="7"/>
      <c r="AJ117" s="7"/>
      <c r="AK117" s="7"/>
      <c r="AL117" s="7"/>
      <c r="AM117" s="7" t="s">
        <v>333</v>
      </c>
      <c r="AN117" s="7" t="s">
        <v>1355</v>
      </c>
      <c r="AO117" s="7"/>
      <c r="AP117" s="7"/>
      <c r="AQ117" s="7"/>
      <c r="AR117" s="6"/>
      <c r="AS117" s="21">
        <f t="shared" si="176"/>
        <v>11</v>
      </c>
    </row>
    <row r="118" spans="1:45" s="20" customFormat="1" ht="20.399999999999999" customHeight="1">
      <c r="A118" s="22" t="s">
        <v>44</v>
      </c>
      <c r="B118" s="15" t="s">
        <v>55</v>
      </c>
      <c r="C118" s="18" t="s">
        <v>1</v>
      </c>
      <c r="D118" s="5" t="s">
        <v>76</v>
      </c>
      <c r="E118" s="68" t="str">
        <f t="shared" si="177"/>
        <v xml:space="preserve">                               </v>
      </c>
      <c r="F118" s="69" t="str">
        <f t="shared" si="0"/>
        <v>2GA_970_707</v>
      </c>
      <c r="G118" s="70" t="str">
        <f t="shared" si="1"/>
        <v>J</v>
      </c>
      <c r="H118" s="71" t="str">
        <f t="shared" si="2"/>
        <v>1SE12GA707</v>
      </c>
      <c r="I118" s="69" t="str">
        <f t="shared" si="3"/>
        <v>J0</v>
      </c>
      <c r="J118" s="5" t="s">
        <v>43</v>
      </c>
      <c r="K118" s="18"/>
      <c r="L118" s="18"/>
      <c r="M118" s="74" t="s">
        <v>827</v>
      </c>
      <c r="N118" s="101">
        <v>1649</v>
      </c>
      <c r="O118" s="103">
        <v>1640</v>
      </c>
      <c r="P118" s="4" t="s">
        <v>828</v>
      </c>
      <c r="Q118" s="16" t="s">
        <v>142</v>
      </c>
      <c r="R118" s="71" t="str">
        <f t="shared" si="6"/>
        <v>1SE12GA707J0B</v>
      </c>
      <c r="S118" s="19" t="str">
        <f t="shared" si="175"/>
        <v>NICHT AKTUELL</v>
      </c>
      <c r="T118" s="71" t="str">
        <f>IF(H118=H113,IF(I118=I113,"IndizeNeu (Spalte J  K)",IF(K118&lt;&gt;"","Neue Variant","")),IF(K118&lt;&gt;"","Neue Variant",""))</f>
        <v/>
      </c>
      <c r="U118" s="18" t="s">
        <v>20</v>
      </c>
      <c r="V118" s="6" t="s">
        <v>20</v>
      </c>
      <c r="W118" s="18" t="s">
        <v>20</v>
      </c>
      <c r="X118" s="18" t="s">
        <v>20</v>
      </c>
      <c r="Y118" s="18" t="s">
        <v>20</v>
      </c>
      <c r="Z118" s="18" t="s">
        <v>76</v>
      </c>
      <c r="AA118" s="18" t="s">
        <v>76</v>
      </c>
      <c r="AB118" s="73"/>
      <c r="AC118" s="7"/>
      <c r="AD118" s="7"/>
      <c r="AE118" s="7"/>
      <c r="AF118" s="7"/>
      <c r="AG118" s="7"/>
      <c r="AH118" s="7"/>
      <c r="AI118" s="7"/>
      <c r="AJ118" s="7"/>
      <c r="AK118" s="7"/>
      <c r="AL118" s="7"/>
      <c r="AM118" s="7"/>
      <c r="AN118" s="7"/>
      <c r="AO118" s="7"/>
      <c r="AP118" s="7"/>
      <c r="AQ118" s="7"/>
      <c r="AR118" s="6"/>
      <c r="AS118" s="21">
        <f t="shared" si="176"/>
        <v>13</v>
      </c>
    </row>
    <row r="119" spans="1:45" s="20" customFormat="1" ht="20.399999999999999" customHeight="1">
      <c r="A119" s="22" t="s">
        <v>45</v>
      </c>
      <c r="B119" s="15" t="s">
        <v>55</v>
      </c>
      <c r="C119" s="18" t="s">
        <v>1</v>
      </c>
      <c r="D119" s="5" t="s">
        <v>76</v>
      </c>
      <c r="E119" s="68" t="str">
        <f t="shared" si="177"/>
        <v xml:space="preserve">                    VT20 VT21        </v>
      </c>
      <c r="F119" s="69" t="str">
        <f t="shared" si="0"/>
        <v>2GA_970_707</v>
      </c>
      <c r="G119" s="70" t="str">
        <f t="shared" si="1"/>
        <v>J</v>
      </c>
      <c r="H119" s="71" t="str">
        <f t="shared" si="2"/>
        <v>1SE12GA707</v>
      </c>
      <c r="I119" s="69" t="str">
        <f t="shared" si="3"/>
        <v>J0</v>
      </c>
      <c r="J119" s="5" t="s">
        <v>2</v>
      </c>
      <c r="K119" s="18"/>
      <c r="L119" s="18"/>
      <c r="M119" s="74" t="s">
        <v>829</v>
      </c>
      <c r="N119" s="101">
        <v>1813</v>
      </c>
      <c r="O119" s="103">
        <v>1812</v>
      </c>
      <c r="P119" s="4" t="s">
        <v>830</v>
      </c>
      <c r="Q119" s="16" t="s">
        <v>142</v>
      </c>
      <c r="R119" s="71" t="str">
        <f t="shared" si="6"/>
        <v>1SE12GA707J0C</v>
      </c>
      <c r="S119" s="19" t="str">
        <f t="shared" si="175"/>
        <v>KEIN SERIENEINSATZ</v>
      </c>
      <c r="T119" s="71" t="str">
        <f>IF(H119=H118,IF(I119=I118,"IndizeNeu (Spalte J  K)",IF(K119&lt;&gt;"","Neue Variant","")),IF(K119&lt;&gt;"","Neue Variant",""))</f>
        <v>IndizeNeu (Spalte J  K)</v>
      </c>
      <c r="U119" s="18" t="s">
        <v>20</v>
      </c>
      <c r="V119" s="6" t="s">
        <v>20</v>
      </c>
      <c r="W119" s="18" t="s">
        <v>20</v>
      </c>
      <c r="X119" s="18" t="s">
        <v>20</v>
      </c>
      <c r="Y119" s="18" t="s">
        <v>20</v>
      </c>
      <c r="Z119" s="18" t="s">
        <v>20</v>
      </c>
      <c r="AA119" s="18" t="s">
        <v>20</v>
      </c>
      <c r="AB119" s="73"/>
      <c r="AC119" s="7"/>
      <c r="AD119" s="7"/>
      <c r="AE119" s="7"/>
      <c r="AF119" s="7"/>
      <c r="AG119" s="7"/>
      <c r="AH119" s="7"/>
      <c r="AI119" s="7"/>
      <c r="AJ119" s="7"/>
      <c r="AK119" s="7"/>
      <c r="AL119" s="7"/>
      <c r="AM119" s="7" t="s">
        <v>334</v>
      </c>
      <c r="AN119" s="7" t="s">
        <v>335</v>
      </c>
      <c r="AO119" s="7"/>
      <c r="AP119" s="7"/>
      <c r="AQ119" s="7"/>
      <c r="AR119" s="6"/>
      <c r="AS119" s="21">
        <f t="shared" si="176"/>
        <v>11</v>
      </c>
    </row>
    <row r="120" spans="1:45" s="20" customFormat="1" ht="20.399999999999999" customHeight="1">
      <c r="A120" s="22" t="s">
        <v>45</v>
      </c>
      <c r="B120" s="15" t="s">
        <v>55</v>
      </c>
      <c r="C120" s="18" t="s">
        <v>1</v>
      </c>
      <c r="D120" s="5" t="s">
        <v>76</v>
      </c>
      <c r="E120" s="68" t="str">
        <f t="shared" si="177"/>
        <v xml:space="preserve">                    VT20 VT21        </v>
      </c>
      <c r="F120" s="69" t="str">
        <f t="shared" si="0"/>
        <v>2GA_970_707</v>
      </c>
      <c r="G120" s="70" t="str">
        <f t="shared" si="1"/>
        <v>J</v>
      </c>
      <c r="H120" s="71" t="str">
        <f t="shared" si="2"/>
        <v>1SE12GA707</v>
      </c>
      <c r="I120" s="69" t="str">
        <f t="shared" si="3"/>
        <v>J0</v>
      </c>
      <c r="J120" s="5" t="s">
        <v>21</v>
      </c>
      <c r="K120" s="18"/>
      <c r="L120" s="18"/>
      <c r="M120" s="74" t="s">
        <v>802</v>
      </c>
      <c r="N120" s="101">
        <v>1813</v>
      </c>
      <c r="O120" s="103">
        <v>1830</v>
      </c>
      <c r="P120" s="4" t="s">
        <v>814</v>
      </c>
      <c r="Q120" s="16" t="s">
        <v>142</v>
      </c>
      <c r="R120" s="71" t="str">
        <f t="shared" si="6"/>
        <v>1SE12GA707J0D</v>
      </c>
      <c r="S120" s="19" t="str">
        <f t="shared" si="175"/>
        <v>NICHT AKTUELL</v>
      </c>
      <c r="T120" s="71" t="str">
        <f>IF(H120=H118,IF(I120=I118,"IndizeNeu (Spalte J  K)",IF(K120&lt;&gt;"","Neue Variant","")),IF(K120&lt;&gt;"","Neue Variant",""))</f>
        <v>IndizeNeu (Spalte J  K)</v>
      </c>
      <c r="U120" s="18" t="s">
        <v>20</v>
      </c>
      <c r="V120" s="6" t="s">
        <v>20</v>
      </c>
      <c r="W120" s="18" t="s">
        <v>20</v>
      </c>
      <c r="X120" s="18" t="s">
        <v>20</v>
      </c>
      <c r="Y120" s="18" t="s">
        <v>76</v>
      </c>
      <c r="Z120" s="18" t="s">
        <v>76</v>
      </c>
      <c r="AA120" s="18" t="s">
        <v>76</v>
      </c>
      <c r="AB120" s="73"/>
      <c r="AC120" s="7"/>
      <c r="AD120" s="7"/>
      <c r="AE120" s="7"/>
      <c r="AF120" s="7"/>
      <c r="AG120" s="7"/>
      <c r="AH120" s="7"/>
      <c r="AI120" s="7"/>
      <c r="AJ120" s="7"/>
      <c r="AK120" s="7"/>
      <c r="AL120" s="7"/>
      <c r="AM120" s="7" t="s">
        <v>336</v>
      </c>
      <c r="AN120" s="7" t="s">
        <v>335</v>
      </c>
      <c r="AO120" s="7"/>
      <c r="AP120" s="7"/>
      <c r="AQ120" s="7"/>
      <c r="AR120" s="6"/>
      <c r="AS120" s="21">
        <f t="shared" si="176"/>
        <v>11</v>
      </c>
    </row>
    <row r="121" spans="1:45" s="20" customFormat="1" ht="20.399999999999999" customHeight="1">
      <c r="A121" s="22" t="s">
        <v>45</v>
      </c>
      <c r="B121" s="15" t="s">
        <v>55</v>
      </c>
      <c r="C121" s="18" t="s">
        <v>1</v>
      </c>
      <c r="D121" s="5" t="s">
        <v>76</v>
      </c>
      <c r="E121" s="68" t="str">
        <f t="shared" si="177"/>
        <v xml:space="preserve">                    VT20 VT21        </v>
      </c>
      <c r="F121" s="69" t="str">
        <f t="shared" si="0"/>
        <v>2GA_970_707</v>
      </c>
      <c r="G121" s="70" t="str">
        <f t="shared" si="1"/>
        <v>J</v>
      </c>
      <c r="H121" s="71" t="str">
        <f t="shared" ref="H121:H315" si="200">CONCATENATE(IF(MID(Q121,5,3)="970","1SE1"),LEFT(F121,3),RIGHT(F121,3))</f>
        <v>1SE12GA707</v>
      </c>
      <c r="I121" s="69" t="str">
        <f t="shared" si="3"/>
        <v>J0</v>
      </c>
      <c r="J121" s="5" t="s">
        <v>23</v>
      </c>
      <c r="K121" s="18"/>
      <c r="L121" s="18"/>
      <c r="M121" s="74" t="s">
        <v>815</v>
      </c>
      <c r="N121" s="101">
        <v>1831</v>
      </c>
      <c r="O121" s="103">
        <v>1835</v>
      </c>
      <c r="P121" s="4" t="s">
        <v>816</v>
      </c>
      <c r="Q121" s="16" t="s">
        <v>142</v>
      </c>
      <c r="R121" s="71" t="str">
        <f t="shared" si="6"/>
        <v>1SE12GA707J0E</v>
      </c>
      <c r="S121" s="19" t="str">
        <f t="shared" si="175"/>
        <v>NICHT AKTUELL</v>
      </c>
      <c r="T121" s="71" t="str">
        <f>IF(H121=H119,IF(I121=I119,"IndizeNeu (Spalte J  K)",IF(K121&lt;&gt;"","Neue Variant","")),IF(K121&lt;&gt;"","Neue Variant",""))</f>
        <v>IndizeNeu (Spalte J  K)</v>
      </c>
      <c r="U121" s="18" t="s">
        <v>20</v>
      </c>
      <c r="V121" s="6" t="s">
        <v>20</v>
      </c>
      <c r="W121" s="18" t="s">
        <v>20</v>
      </c>
      <c r="X121" s="18" t="s">
        <v>20</v>
      </c>
      <c r="Y121" s="18" t="s">
        <v>76</v>
      </c>
      <c r="Z121" s="18" t="s">
        <v>76</v>
      </c>
      <c r="AA121" s="18" t="s">
        <v>76</v>
      </c>
      <c r="AB121" s="73"/>
      <c r="AC121" s="7"/>
      <c r="AD121" s="7"/>
      <c r="AE121" s="7"/>
      <c r="AF121" s="7"/>
      <c r="AG121" s="7"/>
      <c r="AH121" s="7"/>
      <c r="AI121" s="7"/>
      <c r="AJ121" s="7"/>
      <c r="AK121" s="7"/>
      <c r="AL121" s="7"/>
      <c r="AM121" s="7" t="s">
        <v>337</v>
      </c>
      <c r="AN121" s="7" t="s">
        <v>335</v>
      </c>
      <c r="AO121" s="7"/>
      <c r="AP121" s="7"/>
      <c r="AQ121" s="7"/>
      <c r="AR121" s="6"/>
      <c r="AS121" s="21">
        <f t="shared" si="176"/>
        <v>11</v>
      </c>
    </row>
    <row r="122" spans="1:45" s="20" customFormat="1" ht="20.399999999999999" customHeight="1">
      <c r="A122" s="22" t="s">
        <v>45</v>
      </c>
      <c r="B122" s="15" t="s">
        <v>55</v>
      </c>
      <c r="C122" s="18" t="s">
        <v>1</v>
      </c>
      <c r="D122" s="5" t="s">
        <v>76</v>
      </c>
      <c r="E122" s="68" t="str">
        <f t="shared" si="177"/>
        <v xml:space="preserve">                    VT20 VT21        </v>
      </c>
      <c r="F122" s="69" t="str">
        <f t="shared" si="0"/>
        <v>2GA_970_707</v>
      </c>
      <c r="G122" s="70" t="str">
        <f t="shared" si="1"/>
        <v>J</v>
      </c>
      <c r="H122" s="71" t="str">
        <f t="shared" si="200"/>
        <v>1SE12GA707</v>
      </c>
      <c r="I122" s="69" t="str">
        <f t="shared" si="3"/>
        <v>J0</v>
      </c>
      <c r="J122" s="5" t="s">
        <v>24</v>
      </c>
      <c r="K122" s="18"/>
      <c r="L122" s="18"/>
      <c r="M122" s="74" t="s">
        <v>826</v>
      </c>
      <c r="N122" s="101">
        <v>1836</v>
      </c>
      <c r="O122" s="103">
        <v>1847</v>
      </c>
      <c r="P122" s="4" t="s">
        <v>831</v>
      </c>
      <c r="Q122" s="16" t="s">
        <v>142</v>
      </c>
      <c r="R122" s="71" t="str">
        <f t="shared" si="6"/>
        <v>1SE12GA707J0F</v>
      </c>
      <c r="S122" s="19" t="str">
        <f t="shared" si="175"/>
        <v>NICHT AKTUELL</v>
      </c>
      <c r="T122" s="71" t="str">
        <f>IF(H122=H121,IF(I122=I121,"IndizeNeu (Spalte J  K)",IF(K122&lt;&gt;"","Neue Variant","")),IF(K122&lt;&gt;"","Neue Variant",""))</f>
        <v>IndizeNeu (Spalte J  K)</v>
      </c>
      <c r="U122" s="18" t="s">
        <v>20</v>
      </c>
      <c r="V122" s="6" t="s">
        <v>20</v>
      </c>
      <c r="W122" s="18" t="s">
        <v>20</v>
      </c>
      <c r="X122" s="18" t="s">
        <v>20</v>
      </c>
      <c r="Y122" s="18" t="s">
        <v>76</v>
      </c>
      <c r="Z122" s="18" t="s">
        <v>76</v>
      </c>
      <c r="AA122" s="18" t="s">
        <v>76</v>
      </c>
      <c r="AB122" s="73"/>
      <c r="AC122" s="7"/>
      <c r="AD122" s="7"/>
      <c r="AE122" s="7"/>
      <c r="AF122" s="7"/>
      <c r="AG122" s="7"/>
      <c r="AH122" s="7"/>
      <c r="AI122" s="7"/>
      <c r="AJ122" s="7"/>
      <c r="AK122" s="7"/>
      <c r="AL122" s="7"/>
      <c r="AM122" s="7" t="s">
        <v>338</v>
      </c>
      <c r="AN122" s="7" t="s">
        <v>335</v>
      </c>
      <c r="AO122" s="7"/>
      <c r="AP122" s="7"/>
      <c r="AQ122" s="7"/>
      <c r="AR122" s="6"/>
      <c r="AS122" s="21">
        <f t="shared" si="176"/>
        <v>11</v>
      </c>
    </row>
    <row r="123" spans="1:45" s="20" customFormat="1" ht="20.399999999999999" customHeight="1">
      <c r="A123" s="22" t="s">
        <v>567</v>
      </c>
      <c r="B123" s="15" t="s">
        <v>55</v>
      </c>
      <c r="C123" s="18" t="s">
        <v>1</v>
      </c>
      <c r="D123" s="5" t="s">
        <v>76</v>
      </c>
      <c r="E123" s="68" t="str">
        <f t="shared" si="177"/>
        <v xml:space="preserve">                    VT20 VT21        </v>
      </c>
      <c r="F123" s="69" t="str">
        <f t="shared" ref="F123:F124" si="201">LEFT(Q123,11)</f>
        <v>2GA_970_707</v>
      </c>
      <c r="G123" s="70" t="str">
        <f t="shared" ref="G123:G186" si="202">IF(LEN(Q123)=11,0,MID(Q123,13,2))</f>
        <v>J</v>
      </c>
      <c r="H123" s="71" t="str">
        <f t="shared" ref="H123:H124" si="203">CONCATENATE(IF(MID(Q123,5,3)="970","1SE1"),LEFT(F123,3),RIGHT(F123,3))</f>
        <v>1SE12GA707</v>
      </c>
      <c r="I123" s="69" t="str">
        <f t="shared" ref="I123:I124" si="204">IF(G123=0,"00",IF(LEN(G123)=1,CONCATENATE(G123,0),G123))</f>
        <v>J0</v>
      </c>
      <c r="J123" s="5" t="s">
        <v>535</v>
      </c>
      <c r="K123" s="18"/>
      <c r="L123" s="18"/>
      <c r="M123" s="74" t="s">
        <v>819</v>
      </c>
      <c r="N123" s="101">
        <v>1928</v>
      </c>
      <c r="O123" s="103">
        <v>1927</v>
      </c>
      <c r="P123" s="4" t="s">
        <v>820</v>
      </c>
      <c r="Q123" s="16" t="s">
        <v>142</v>
      </c>
      <c r="R123" s="71" t="str">
        <f t="shared" ref="R123:R124" si="205">IF(J123&lt;&gt;"",CONCATENATE(H123,I123,J123),CONCATENATE(H123,I123,K123))</f>
        <v>1SE12GA707J0G</v>
      </c>
      <c r="S123" s="19" t="str">
        <f t="shared" si="175"/>
        <v>KEIN SERIENEINSATZ</v>
      </c>
      <c r="T123" s="71" t="str">
        <f>IF(H123=H122,IF(I123=I122,"IndizeNeu (Spalte J  K)",IF(K123&lt;&gt;"","Neue Variant","")),IF(K123&lt;&gt;"","Neue Variant",""))</f>
        <v>IndizeNeu (Spalte J  K)</v>
      </c>
      <c r="U123" s="18" t="s">
        <v>20</v>
      </c>
      <c r="V123" s="6" t="s">
        <v>20</v>
      </c>
      <c r="W123" s="18" t="s">
        <v>20</v>
      </c>
      <c r="X123" s="18" t="s">
        <v>20</v>
      </c>
      <c r="Y123" s="18" t="s">
        <v>20</v>
      </c>
      <c r="Z123" s="18" t="s">
        <v>20</v>
      </c>
      <c r="AA123" s="18" t="s">
        <v>20</v>
      </c>
      <c r="AB123" s="73"/>
      <c r="AC123" s="7"/>
      <c r="AD123" s="7"/>
      <c r="AE123" s="7"/>
      <c r="AF123" s="7"/>
      <c r="AG123" s="7"/>
      <c r="AH123" s="7"/>
      <c r="AI123" s="7"/>
      <c r="AJ123" s="7"/>
      <c r="AK123" s="7"/>
      <c r="AL123" s="7"/>
      <c r="AM123" s="7" t="s">
        <v>574</v>
      </c>
      <c r="AN123" s="7" t="s">
        <v>335</v>
      </c>
      <c r="AO123" s="7"/>
      <c r="AP123" s="7"/>
      <c r="AQ123" s="7"/>
      <c r="AR123" s="6"/>
      <c r="AS123" s="21">
        <f t="shared" ref="AS123:AS124" si="206">COUNTBLANK(AC123:AO123)</f>
        <v>11</v>
      </c>
    </row>
    <row r="124" spans="1:45" s="20" customFormat="1" ht="20.399999999999999" customHeight="1">
      <c r="A124" s="22" t="s">
        <v>45</v>
      </c>
      <c r="B124" s="15" t="s">
        <v>55</v>
      </c>
      <c r="C124" s="18" t="s">
        <v>1</v>
      </c>
      <c r="D124" s="5" t="s">
        <v>76</v>
      </c>
      <c r="E124" s="68" t="str">
        <f t="shared" si="177"/>
        <v xml:space="preserve">                    VT20 VT21        </v>
      </c>
      <c r="F124" s="69" t="str">
        <f t="shared" si="201"/>
        <v>2GA_970_707</v>
      </c>
      <c r="G124" s="70" t="str">
        <f t="shared" si="202"/>
        <v>J</v>
      </c>
      <c r="H124" s="71" t="str">
        <f t="shared" si="203"/>
        <v>1SE12GA707</v>
      </c>
      <c r="I124" s="69" t="str">
        <f t="shared" si="204"/>
        <v>J0</v>
      </c>
      <c r="J124" s="5" t="s">
        <v>540</v>
      </c>
      <c r="K124" s="18"/>
      <c r="L124" s="18"/>
      <c r="M124" s="74" t="s">
        <v>832</v>
      </c>
      <c r="N124" s="101">
        <v>1848</v>
      </c>
      <c r="O124" s="103">
        <v>1927</v>
      </c>
      <c r="P124" s="4" t="s">
        <v>831</v>
      </c>
      <c r="Q124" s="16" t="s">
        <v>142</v>
      </c>
      <c r="R124" s="71" t="str">
        <f t="shared" si="205"/>
        <v>1SE12GA707J0H</v>
      </c>
      <c r="S124" s="19" t="str">
        <f t="shared" si="175"/>
        <v>NICHT AKTUELL</v>
      </c>
      <c r="T124" s="71" t="str">
        <f>IF(H124=H123,IF(I124=I123,"IndizeNeu (Spalte J  K)",IF(K124&lt;&gt;"","Neue Variant","")),IF(K124&lt;&gt;"","Neue Variant",""))</f>
        <v>IndizeNeu (Spalte J  K)</v>
      </c>
      <c r="U124" s="18" t="s">
        <v>20</v>
      </c>
      <c r="V124" s="6" t="s">
        <v>20</v>
      </c>
      <c r="W124" s="18" t="s">
        <v>20</v>
      </c>
      <c r="X124" s="18" t="s">
        <v>20</v>
      </c>
      <c r="Y124" s="18" t="s">
        <v>76</v>
      </c>
      <c r="Z124" s="18" t="s">
        <v>76</v>
      </c>
      <c r="AA124" s="18" t="s">
        <v>76</v>
      </c>
      <c r="AB124" s="73"/>
      <c r="AC124" s="7"/>
      <c r="AD124" s="7"/>
      <c r="AE124" s="7"/>
      <c r="AF124" s="7"/>
      <c r="AG124" s="7"/>
      <c r="AH124" s="7"/>
      <c r="AI124" s="7"/>
      <c r="AJ124" s="7"/>
      <c r="AK124" s="7"/>
      <c r="AL124" s="7"/>
      <c r="AM124" s="7" t="s">
        <v>656</v>
      </c>
      <c r="AN124" s="7" t="s">
        <v>335</v>
      </c>
      <c r="AO124" s="7"/>
      <c r="AP124" s="7"/>
      <c r="AQ124" s="7"/>
      <c r="AR124" s="6"/>
      <c r="AS124" s="21">
        <f t="shared" si="206"/>
        <v>11</v>
      </c>
    </row>
    <row r="125" spans="1:45" s="20" customFormat="1" ht="20.399999999999999" customHeight="1">
      <c r="A125" s="22" t="s">
        <v>44</v>
      </c>
      <c r="B125" s="15" t="s">
        <v>55</v>
      </c>
      <c r="C125" s="18" t="s">
        <v>1</v>
      </c>
      <c r="D125" s="5" t="s">
        <v>76</v>
      </c>
      <c r="E125" s="68" t="str">
        <f t="shared" si="177"/>
        <v xml:space="preserve">                    VT20 VT21        </v>
      </c>
      <c r="F125" s="69" t="str">
        <f t="shared" ref="F125:F317" si="207">LEFT(Q125,11)</f>
        <v>2GA_970_707</v>
      </c>
      <c r="G125" s="70" t="str">
        <f t="shared" si="202"/>
        <v>K</v>
      </c>
      <c r="H125" s="71" t="str">
        <f t="shared" si="200"/>
        <v>1SE12GA707</v>
      </c>
      <c r="I125" s="69" t="str">
        <f t="shared" ref="I125:I317" si="208">IF(G125=0,"00",IF(LEN(G125)=1,CONCATENATE(G125,0),G125))</f>
        <v>K0</v>
      </c>
      <c r="J125" s="5" t="s">
        <v>25</v>
      </c>
      <c r="K125" s="18"/>
      <c r="L125" s="18"/>
      <c r="M125" s="74" t="s">
        <v>810</v>
      </c>
      <c r="N125" s="101">
        <v>1632</v>
      </c>
      <c r="O125" s="103">
        <v>1812</v>
      </c>
      <c r="P125" s="4" t="s">
        <v>811</v>
      </c>
      <c r="Q125" s="16" t="s">
        <v>143</v>
      </c>
      <c r="R125" s="71" t="str">
        <f t="shared" si="6"/>
        <v>1SE12GA707K0A</v>
      </c>
      <c r="S125" s="19" t="str">
        <f t="shared" si="175"/>
        <v>NICHT AKTUELL</v>
      </c>
      <c r="T125" s="71" t="str">
        <f>IF(H125=H121,IF(I125=I121,"IndizeNeu (Spalte J  K)",IF(K125&lt;&gt;"","Neue Variant","")),IF(K125&lt;&gt;"","Neue Variant",""))</f>
        <v/>
      </c>
      <c r="U125" s="18" t="s">
        <v>20</v>
      </c>
      <c r="V125" s="6" t="s">
        <v>20</v>
      </c>
      <c r="W125" s="18" t="s">
        <v>20</v>
      </c>
      <c r="X125" s="18" t="s">
        <v>20</v>
      </c>
      <c r="Y125" s="18" t="s">
        <v>76</v>
      </c>
      <c r="Z125" s="18" t="s">
        <v>76</v>
      </c>
      <c r="AA125" s="18" t="s">
        <v>76</v>
      </c>
      <c r="AB125" s="73"/>
      <c r="AC125" s="7"/>
      <c r="AD125" s="7"/>
      <c r="AE125" s="7"/>
      <c r="AF125" s="7"/>
      <c r="AG125" s="7"/>
      <c r="AH125" s="7"/>
      <c r="AI125" s="7"/>
      <c r="AJ125" s="7"/>
      <c r="AK125" s="7"/>
      <c r="AL125" s="7"/>
      <c r="AM125" s="7" t="s">
        <v>1295</v>
      </c>
      <c r="AN125" s="7" t="s">
        <v>1355</v>
      </c>
      <c r="AO125" s="7"/>
      <c r="AP125" s="7"/>
      <c r="AQ125" s="7"/>
      <c r="AR125" s="6"/>
      <c r="AS125" s="21">
        <f t="shared" si="176"/>
        <v>11</v>
      </c>
    </row>
    <row r="126" spans="1:45" s="20" customFormat="1" ht="20.399999999999999" customHeight="1">
      <c r="A126" s="22" t="s">
        <v>44</v>
      </c>
      <c r="B126" s="15" t="s">
        <v>55</v>
      </c>
      <c r="C126" s="18" t="s">
        <v>1</v>
      </c>
      <c r="D126" s="5" t="s">
        <v>76</v>
      </c>
      <c r="E126" s="68" t="str">
        <f t="shared" si="177"/>
        <v xml:space="preserve">                               </v>
      </c>
      <c r="F126" s="69" t="str">
        <f t="shared" si="207"/>
        <v>2GA_970_707</v>
      </c>
      <c r="G126" s="70" t="str">
        <f t="shared" si="202"/>
        <v>K</v>
      </c>
      <c r="H126" s="71" t="str">
        <f t="shared" si="200"/>
        <v>1SE12GA707</v>
      </c>
      <c r="I126" s="69" t="str">
        <f t="shared" si="208"/>
        <v>K0</v>
      </c>
      <c r="J126" s="5" t="s">
        <v>43</v>
      </c>
      <c r="K126" s="18"/>
      <c r="L126" s="18"/>
      <c r="M126" s="74" t="s">
        <v>806</v>
      </c>
      <c r="N126" s="101">
        <v>1641</v>
      </c>
      <c r="O126" s="103">
        <v>1640</v>
      </c>
      <c r="P126" s="4" t="s">
        <v>771</v>
      </c>
      <c r="Q126" s="16" t="s">
        <v>143</v>
      </c>
      <c r="R126" s="71" t="str">
        <f t="shared" si="6"/>
        <v>1SE12GA707K0B</v>
      </c>
      <c r="S126" s="19" t="str">
        <f t="shared" si="175"/>
        <v>KEIN SERIENEINSATZ</v>
      </c>
      <c r="T126" s="71" t="str">
        <f>IF(H126=H122,IF(I126=I122,"IndizeNeu (Spalte J  K)",IF(K126&lt;&gt;"","Neue Variant","")),IF(K126&lt;&gt;"","Neue Variant",""))</f>
        <v/>
      </c>
      <c r="U126" s="18" t="s">
        <v>20</v>
      </c>
      <c r="V126" s="6" t="s">
        <v>20</v>
      </c>
      <c r="W126" s="18" t="s">
        <v>20</v>
      </c>
      <c r="X126" s="18" t="s">
        <v>20</v>
      </c>
      <c r="Y126" s="18" t="s">
        <v>20</v>
      </c>
      <c r="Z126" s="18" t="s">
        <v>20</v>
      </c>
      <c r="AA126" s="18" t="s">
        <v>20</v>
      </c>
      <c r="AB126" s="73"/>
      <c r="AC126" s="7"/>
      <c r="AD126" s="7"/>
      <c r="AE126" s="7"/>
      <c r="AF126" s="7"/>
      <c r="AG126" s="7"/>
      <c r="AH126" s="7"/>
      <c r="AI126" s="7"/>
      <c r="AJ126" s="7"/>
      <c r="AK126" s="7"/>
      <c r="AL126" s="7"/>
      <c r="AM126" s="7"/>
      <c r="AN126" s="7"/>
      <c r="AO126" s="7"/>
      <c r="AP126" s="7"/>
      <c r="AQ126" s="7"/>
      <c r="AR126" s="6"/>
      <c r="AS126" s="21">
        <f t="shared" si="176"/>
        <v>13</v>
      </c>
    </row>
    <row r="127" spans="1:45" s="20" customFormat="1" ht="20.399999999999999" customHeight="1">
      <c r="A127" s="22" t="s">
        <v>45</v>
      </c>
      <c r="B127" s="15" t="s">
        <v>55</v>
      </c>
      <c r="C127" s="18" t="s">
        <v>1</v>
      </c>
      <c r="D127" s="5" t="s">
        <v>76</v>
      </c>
      <c r="E127" s="68" t="str">
        <f t="shared" si="177"/>
        <v xml:space="preserve">                    VT20 VT21        </v>
      </c>
      <c r="F127" s="69" t="str">
        <f t="shared" si="207"/>
        <v>2GA_970_707</v>
      </c>
      <c r="G127" s="70" t="str">
        <f t="shared" si="202"/>
        <v>K</v>
      </c>
      <c r="H127" s="71" t="str">
        <f t="shared" si="200"/>
        <v>1SE12GA707</v>
      </c>
      <c r="I127" s="69" t="str">
        <f t="shared" si="208"/>
        <v>K0</v>
      </c>
      <c r="J127" s="5" t="s">
        <v>2</v>
      </c>
      <c r="K127" s="18"/>
      <c r="L127" s="18"/>
      <c r="M127" s="74" t="s">
        <v>812</v>
      </c>
      <c r="N127" s="101">
        <v>1813</v>
      </c>
      <c r="O127" s="103">
        <v>1812</v>
      </c>
      <c r="P127" s="4" t="s">
        <v>813</v>
      </c>
      <c r="Q127" s="16" t="s">
        <v>143</v>
      </c>
      <c r="R127" s="71" t="str">
        <f t="shared" ref="R127:R130" si="209">IF(J127&lt;&gt;"",CONCATENATE(H127,I127,J127),CONCATENATE(H127,I127,K127))</f>
        <v>1SE12GA707K0C</v>
      </c>
      <c r="S127" s="19" t="str">
        <f t="shared" si="175"/>
        <v>KEIN SERIENEINSATZ</v>
      </c>
      <c r="T127" s="71" t="str">
        <f t="shared" ref="T127:T132" si="210">IF(H127=H125,IF(I127=I125,"IndizeNeu (Spalte J  K)",IF(K127&lt;&gt;"","Neue Variant","")),IF(K127&lt;&gt;"","Neue Variant",""))</f>
        <v>IndizeNeu (Spalte J  K)</v>
      </c>
      <c r="U127" s="18" t="s">
        <v>20</v>
      </c>
      <c r="V127" s="6" t="s">
        <v>20</v>
      </c>
      <c r="W127" s="18" t="s">
        <v>20</v>
      </c>
      <c r="X127" s="18" t="s">
        <v>20</v>
      </c>
      <c r="Y127" s="18" t="s">
        <v>20</v>
      </c>
      <c r="Z127" s="18" t="s">
        <v>20</v>
      </c>
      <c r="AA127" s="18" t="s">
        <v>20</v>
      </c>
      <c r="AB127" s="73"/>
      <c r="AC127" s="7"/>
      <c r="AD127" s="7"/>
      <c r="AE127" s="7"/>
      <c r="AF127" s="7"/>
      <c r="AG127" s="7"/>
      <c r="AH127" s="7"/>
      <c r="AI127" s="7"/>
      <c r="AJ127" s="7"/>
      <c r="AK127" s="7"/>
      <c r="AL127" s="7"/>
      <c r="AM127" s="7" t="s">
        <v>339</v>
      </c>
      <c r="AN127" s="7" t="s">
        <v>335</v>
      </c>
      <c r="AO127" s="7"/>
      <c r="AP127" s="7"/>
      <c r="AQ127" s="7"/>
      <c r="AR127" s="6"/>
      <c r="AS127" s="21">
        <f t="shared" si="176"/>
        <v>11</v>
      </c>
    </row>
    <row r="128" spans="1:45" s="20" customFormat="1" ht="20.399999999999999" customHeight="1">
      <c r="A128" s="22" t="s">
        <v>45</v>
      </c>
      <c r="B128" s="15" t="s">
        <v>55</v>
      </c>
      <c r="C128" s="18" t="s">
        <v>1</v>
      </c>
      <c r="D128" s="5" t="s">
        <v>76</v>
      </c>
      <c r="E128" s="68" t="str">
        <f t="shared" si="177"/>
        <v xml:space="preserve">                    VT20 VT21        </v>
      </c>
      <c r="F128" s="69" t="str">
        <f t="shared" si="207"/>
        <v>2GA_970_707</v>
      </c>
      <c r="G128" s="70" t="str">
        <f t="shared" si="202"/>
        <v>K</v>
      </c>
      <c r="H128" s="71" t="str">
        <f t="shared" si="200"/>
        <v>1SE12GA707</v>
      </c>
      <c r="I128" s="69" t="str">
        <f t="shared" si="208"/>
        <v>K0</v>
      </c>
      <c r="J128" s="5" t="s">
        <v>21</v>
      </c>
      <c r="K128" s="18"/>
      <c r="L128" s="18"/>
      <c r="M128" s="74" t="s">
        <v>802</v>
      </c>
      <c r="N128" s="101">
        <v>1813</v>
      </c>
      <c r="O128" s="103">
        <v>1830</v>
      </c>
      <c r="P128" s="4" t="s">
        <v>814</v>
      </c>
      <c r="Q128" s="16" t="s">
        <v>143</v>
      </c>
      <c r="R128" s="71" t="str">
        <f t="shared" si="209"/>
        <v>1SE12GA707K0D</v>
      </c>
      <c r="S128" s="19" t="str">
        <f t="shared" si="175"/>
        <v>NICHT AKTUELL</v>
      </c>
      <c r="T128" s="71" t="str">
        <f t="shared" si="210"/>
        <v>IndizeNeu (Spalte J  K)</v>
      </c>
      <c r="U128" s="18" t="s">
        <v>20</v>
      </c>
      <c r="V128" s="6" t="s">
        <v>20</v>
      </c>
      <c r="W128" s="18" t="s">
        <v>20</v>
      </c>
      <c r="X128" s="18" t="s">
        <v>20</v>
      </c>
      <c r="Y128" s="18" t="s">
        <v>76</v>
      </c>
      <c r="Z128" s="18" t="s">
        <v>76</v>
      </c>
      <c r="AA128" s="18" t="s">
        <v>76</v>
      </c>
      <c r="AB128" s="73"/>
      <c r="AC128" s="7"/>
      <c r="AD128" s="7"/>
      <c r="AE128" s="7"/>
      <c r="AF128" s="7"/>
      <c r="AG128" s="7"/>
      <c r="AH128" s="7"/>
      <c r="AI128" s="7"/>
      <c r="AJ128" s="7"/>
      <c r="AK128" s="7"/>
      <c r="AL128" s="7"/>
      <c r="AM128" s="7" t="s">
        <v>340</v>
      </c>
      <c r="AN128" s="7" t="s">
        <v>335</v>
      </c>
      <c r="AO128" s="7"/>
      <c r="AP128" s="7"/>
      <c r="AQ128" s="7"/>
      <c r="AR128" s="6"/>
      <c r="AS128" s="21">
        <f t="shared" si="176"/>
        <v>11</v>
      </c>
    </row>
    <row r="129" spans="1:45" s="20" customFormat="1" ht="20.399999999999999" customHeight="1">
      <c r="A129" s="22" t="s">
        <v>45</v>
      </c>
      <c r="B129" s="15" t="s">
        <v>55</v>
      </c>
      <c r="C129" s="18" t="s">
        <v>1</v>
      </c>
      <c r="D129" s="5" t="s">
        <v>76</v>
      </c>
      <c r="E129" s="68" t="str">
        <f t="shared" si="177"/>
        <v xml:space="preserve">                    VT20 VT21        </v>
      </c>
      <c r="F129" s="69" t="str">
        <f t="shared" si="207"/>
        <v>2GA_970_707</v>
      </c>
      <c r="G129" s="70" t="str">
        <f t="shared" si="202"/>
        <v>K</v>
      </c>
      <c r="H129" s="71" t="str">
        <f t="shared" si="200"/>
        <v>1SE12GA707</v>
      </c>
      <c r="I129" s="69" t="str">
        <f t="shared" si="208"/>
        <v>K0</v>
      </c>
      <c r="J129" s="5" t="s">
        <v>23</v>
      </c>
      <c r="K129" s="18"/>
      <c r="L129" s="18"/>
      <c r="M129" s="74" t="s">
        <v>815</v>
      </c>
      <c r="N129" s="101">
        <v>1831</v>
      </c>
      <c r="O129" s="103">
        <v>1835</v>
      </c>
      <c r="P129" s="4" t="s">
        <v>816</v>
      </c>
      <c r="Q129" s="16" t="s">
        <v>143</v>
      </c>
      <c r="R129" s="71" t="str">
        <f t="shared" si="209"/>
        <v>1SE12GA707K0E</v>
      </c>
      <c r="S129" s="19" t="str">
        <f t="shared" si="175"/>
        <v>NICHT AKTUELL</v>
      </c>
      <c r="T129" s="71" t="str">
        <f t="shared" si="210"/>
        <v>IndizeNeu (Spalte J  K)</v>
      </c>
      <c r="U129" s="18" t="s">
        <v>20</v>
      </c>
      <c r="V129" s="6" t="s">
        <v>20</v>
      </c>
      <c r="W129" s="18" t="s">
        <v>20</v>
      </c>
      <c r="X129" s="18" t="s">
        <v>20</v>
      </c>
      <c r="Y129" s="18" t="s">
        <v>76</v>
      </c>
      <c r="Z129" s="18" t="s">
        <v>76</v>
      </c>
      <c r="AA129" s="18" t="s">
        <v>76</v>
      </c>
      <c r="AB129" s="73"/>
      <c r="AC129" s="7"/>
      <c r="AD129" s="7"/>
      <c r="AE129" s="7"/>
      <c r="AF129" s="7"/>
      <c r="AG129" s="7"/>
      <c r="AH129" s="7"/>
      <c r="AI129" s="7"/>
      <c r="AJ129" s="7"/>
      <c r="AK129" s="7"/>
      <c r="AL129" s="7"/>
      <c r="AM129" s="7" t="s">
        <v>341</v>
      </c>
      <c r="AN129" s="7" t="s">
        <v>335</v>
      </c>
      <c r="AO129" s="7"/>
      <c r="AP129" s="7"/>
      <c r="AQ129" s="7"/>
      <c r="AR129" s="6"/>
      <c r="AS129" s="21">
        <f t="shared" si="176"/>
        <v>11</v>
      </c>
    </row>
    <row r="130" spans="1:45" s="20" customFormat="1" ht="20.399999999999999" customHeight="1">
      <c r="A130" s="22" t="s">
        <v>45</v>
      </c>
      <c r="B130" s="15" t="s">
        <v>55</v>
      </c>
      <c r="C130" s="18" t="s">
        <v>1</v>
      </c>
      <c r="D130" s="5" t="s">
        <v>76</v>
      </c>
      <c r="E130" s="68" t="str">
        <f t="shared" si="177"/>
        <v xml:space="preserve">                    VT20 VT21        </v>
      </c>
      <c r="F130" s="69" t="str">
        <f t="shared" si="207"/>
        <v>2GA_970_707</v>
      </c>
      <c r="G130" s="70" t="str">
        <f t="shared" si="202"/>
        <v>K</v>
      </c>
      <c r="H130" s="71" t="str">
        <f t="shared" si="200"/>
        <v>1SE12GA707</v>
      </c>
      <c r="I130" s="69" t="str">
        <f t="shared" si="208"/>
        <v>K0</v>
      </c>
      <c r="J130" s="5" t="s">
        <v>24</v>
      </c>
      <c r="K130" s="18"/>
      <c r="L130" s="18"/>
      <c r="M130" s="74" t="s">
        <v>826</v>
      </c>
      <c r="N130" s="101">
        <v>1836</v>
      </c>
      <c r="O130" s="103">
        <v>1847</v>
      </c>
      <c r="P130" s="4" t="s">
        <v>818</v>
      </c>
      <c r="Q130" s="16" t="s">
        <v>143</v>
      </c>
      <c r="R130" s="71" t="str">
        <f t="shared" si="209"/>
        <v>1SE12GA707K0F</v>
      </c>
      <c r="S130" s="19" t="str">
        <f t="shared" si="175"/>
        <v>NICHT AKTUELL</v>
      </c>
      <c r="T130" s="71" t="str">
        <f t="shared" si="210"/>
        <v>IndizeNeu (Spalte J  K)</v>
      </c>
      <c r="U130" s="18" t="s">
        <v>20</v>
      </c>
      <c r="V130" s="6" t="s">
        <v>20</v>
      </c>
      <c r="W130" s="18" t="s">
        <v>20</v>
      </c>
      <c r="X130" s="18" t="s">
        <v>20</v>
      </c>
      <c r="Y130" s="18" t="s">
        <v>76</v>
      </c>
      <c r="Z130" s="18" t="s">
        <v>76</v>
      </c>
      <c r="AA130" s="18" t="s">
        <v>76</v>
      </c>
      <c r="AB130" s="73"/>
      <c r="AC130" s="7"/>
      <c r="AD130" s="7"/>
      <c r="AE130" s="7"/>
      <c r="AF130" s="7"/>
      <c r="AG130" s="7"/>
      <c r="AH130" s="7"/>
      <c r="AI130" s="7"/>
      <c r="AJ130" s="7"/>
      <c r="AK130" s="7"/>
      <c r="AL130" s="7"/>
      <c r="AM130" s="7" t="s">
        <v>342</v>
      </c>
      <c r="AN130" s="7" t="s">
        <v>335</v>
      </c>
      <c r="AO130" s="7"/>
      <c r="AP130" s="7"/>
      <c r="AQ130" s="7"/>
      <c r="AR130" s="6"/>
      <c r="AS130" s="21">
        <f t="shared" si="176"/>
        <v>11</v>
      </c>
    </row>
    <row r="131" spans="1:45" s="20" customFormat="1" ht="20.399999999999999" customHeight="1">
      <c r="A131" s="22" t="s">
        <v>567</v>
      </c>
      <c r="B131" s="15" t="s">
        <v>55</v>
      </c>
      <c r="C131" s="18" t="s">
        <v>1</v>
      </c>
      <c r="D131" s="5" t="s">
        <v>76</v>
      </c>
      <c r="E131" s="68" t="str">
        <f t="shared" si="177"/>
        <v xml:space="preserve">                    VT20 VT21        </v>
      </c>
      <c r="F131" s="69" t="str">
        <f t="shared" ref="F131:F132" si="211">LEFT(Q131,11)</f>
        <v>2GA_970_707</v>
      </c>
      <c r="G131" s="70" t="str">
        <f t="shared" si="202"/>
        <v>K</v>
      </c>
      <c r="H131" s="71" t="str">
        <f t="shared" ref="H131:H132" si="212">CONCATENATE(IF(MID(Q131,5,3)="970","1SE1"),LEFT(F131,3),RIGHT(F131,3))</f>
        <v>1SE12GA707</v>
      </c>
      <c r="I131" s="69" t="str">
        <f t="shared" ref="I131:I132" si="213">IF(G131=0,"00",IF(LEN(G131)=1,CONCATENATE(G131,0),G131))</f>
        <v>K0</v>
      </c>
      <c r="J131" s="5" t="s">
        <v>535</v>
      </c>
      <c r="K131" s="18"/>
      <c r="L131" s="18"/>
      <c r="M131" s="74" t="s">
        <v>819</v>
      </c>
      <c r="N131" s="101">
        <v>1928</v>
      </c>
      <c r="O131" s="103">
        <v>1927</v>
      </c>
      <c r="P131" s="4" t="s">
        <v>820</v>
      </c>
      <c r="Q131" s="16" t="s">
        <v>143</v>
      </c>
      <c r="R131" s="71" t="str">
        <f t="shared" ref="R131:R132" si="214">IF(J131&lt;&gt;"",CONCATENATE(H131,I131,J131),CONCATENATE(H131,I131,K131))</f>
        <v>1SE12GA707K0G</v>
      </c>
      <c r="S131" s="19" t="str">
        <f t="shared" si="175"/>
        <v>KEIN SERIENEINSATZ</v>
      </c>
      <c r="T131" s="71" t="str">
        <f t="shared" si="210"/>
        <v>IndizeNeu (Spalte J  K)</v>
      </c>
      <c r="U131" s="18" t="s">
        <v>20</v>
      </c>
      <c r="V131" s="6" t="s">
        <v>20</v>
      </c>
      <c r="W131" s="18" t="s">
        <v>20</v>
      </c>
      <c r="X131" s="18" t="s">
        <v>20</v>
      </c>
      <c r="Y131" s="18" t="s">
        <v>20</v>
      </c>
      <c r="Z131" s="18" t="s">
        <v>20</v>
      </c>
      <c r="AA131" s="18" t="s">
        <v>20</v>
      </c>
      <c r="AB131" s="73"/>
      <c r="AC131" s="7"/>
      <c r="AD131" s="7"/>
      <c r="AE131" s="7"/>
      <c r="AF131" s="7"/>
      <c r="AG131" s="7"/>
      <c r="AH131" s="7"/>
      <c r="AI131" s="7"/>
      <c r="AJ131" s="7"/>
      <c r="AK131" s="7"/>
      <c r="AL131" s="7"/>
      <c r="AM131" s="7" t="s">
        <v>629</v>
      </c>
      <c r="AN131" s="7" t="s">
        <v>335</v>
      </c>
      <c r="AO131" s="7"/>
      <c r="AP131" s="7"/>
      <c r="AQ131" s="7"/>
      <c r="AR131" s="6"/>
      <c r="AS131" s="21">
        <f t="shared" ref="AS131:AS132" si="215">COUNTBLANK(AC131:AO131)</f>
        <v>11</v>
      </c>
    </row>
    <row r="132" spans="1:45" s="20" customFormat="1" ht="20.399999999999999" customHeight="1">
      <c r="A132" s="22" t="s">
        <v>45</v>
      </c>
      <c r="B132" s="15" t="s">
        <v>55</v>
      </c>
      <c r="C132" s="18" t="s">
        <v>1</v>
      </c>
      <c r="D132" s="5" t="s">
        <v>76</v>
      </c>
      <c r="E132" s="68" t="str">
        <f t="shared" si="177"/>
        <v xml:space="preserve">                    VT20 VT21        </v>
      </c>
      <c r="F132" s="69" t="str">
        <f t="shared" si="211"/>
        <v>2GA_970_707</v>
      </c>
      <c r="G132" s="70" t="str">
        <f t="shared" si="202"/>
        <v>K</v>
      </c>
      <c r="H132" s="71" t="str">
        <f t="shared" si="212"/>
        <v>1SE12GA707</v>
      </c>
      <c r="I132" s="69" t="str">
        <f t="shared" si="213"/>
        <v>K0</v>
      </c>
      <c r="J132" s="5" t="s">
        <v>540</v>
      </c>
      <c r="K132" s="18"/>
      <c r="L132" s="18"/>
      <c r="M132" s="74" t="s">
        <v>655</v>
      </c>
      <c r="N132" s="101">
        <v>1848</v>
      </c>
      <c r="O132" s="103">
        <v>1927</v>
      </c>
      <c r="P132" s="4" t="s">
        <v>818</v>
      </c>
      <c r="Q132" s="16" t="s">
        <v>143</v>
      </c>
      <c r="R132" s="71" t="str">
        <f t="shared" si="214"/>
        <v>1SE12GA707K0H</v>
      </c>
      <c r="S132" s="19" t="str">
        <f t="shared" si="175"/>
        <v>NICHT AKTUELL</v>
      </c>
      <c r="T132" s="71" t="str">
        <f t="shared" si="210"/>
        <v>IndizeNeu (Spalte J  K)</v>
      </c>
      <c r="U132" s="18" t="s">
        <v>20</v>
      </c>
      <c r="V132" s="6" t="s">
        <v>20</v>
      </c>
      <c r="W132" s="18" t="s">
        <v>20</v>
      </c>
      <c r="X132" s="18" t="s">
        <v>20</v>
      </c>
      <c r="Y132" s="18" t="s">
        <v>76</v>
      </c>
      <c r="Z132" s="18" t="s">
        <v>76</v>
      </c>
      <c r="AA132" s="18" t="s">
        <v>76</v>
      </c>
      <c r="AB132" s="73"/>
      <c r="AC132" s="7"/>
      <c r="AD132" s="7"/>
      <c r="AE132" s="7"/>
      <c r="AF132" s="7"/>
      <c r="AG132" s="7"/>
      <c r="AH132" s="7"/>
      <c r="AI132" s="7"/>
      <c r="AJ132" s="7"/>
      <c r="AK132" s="7"/>
      <c r="AL132" s="7"/>
      <c r="AM132" s="7" t="s">
        <v>659</v>
      </c>
      <c r="AN132" s="7" t="s">
        <v>335</v>
      </c>
      <c r="AO132" s="7"/>
      <c r="AP132" s="7"/>
      <c r="AQ132" s="7"/>
      <c r="AR132" s="6"/>
      <c r="AS132" s="21">
        <f t="shared" si="215"/>
        <v>11</v>
      </c>
    </row>
    <row r="133" spans="1:45" s="20" customFormat="1" ht="20.399999999999999" customHeight="1">
      <c r="A133" s="22" t="s">
        <v>44</v>
      </c>
      <c r="B133" s="15" t="s">
        <v>55</v>
      </c>
      <c r="C133" s="18" t="s">
        <v>1</v>
      </c>
      <c r="D133" s="5" t="s">
        <v>76</v>
      </c>
      <c r="E133" s="68" t="str">
        <f t="shared" si="177"/>
        <v xml:space="preserve">VT01                   VT20          </v>
      </c>
      <c r="F133" s="69" t="str">
        <f t="shared" si="207"/>
        <v>2GA_970_707</v>
      </c>
      <c r="G133" s="70" t="str">
        <f t="shared" si="202"/>
        <v>L</v>
      </c>
      <c r="H133" s="71" t="str">
        <f t="shared" si="200"/>
        <v>1SE12GA707</v>
      </c>
      <c r="I133" s="69" t="str">
        <f t="shared" si="208"/>
        <v>L0</v>
      </c>
      <c r="J133" s="5" t="s">
        <v>25</v>
      </c>
      <c r="K133" s="18"/>
      <c r="L133" s="18"/>
      <c r="M133" s="74" t="s">
        <v>833</v>
      </c>
      <c r="N133" s="101">
        <v>1632</v>
      </c>
      <c r="O133" s="103">
        <v>1812</v>
      </c>
      <c r="P133" s="4" t="s">
        <v>834</v>
      </c>
      <c r="Q133" s="16" t="s">
        <v>144</v>
      </c>
      <c r="R133" s="71" t="str">
        <f t="shared" si="6"/>
        <v>1SE12GA707L0A</v>
      </c>
      <c r="S133" s="19" t="str">
        <f t="shared" ref="S133:S196" si="216">IF(N133="-","KEIN LIEFERUMFANG",IF(AND(N133&lt;=S$3,O133=""),"AKTUELL",IF(O133=N133-1,"KEIN SERIENEINSATZ",IF(N133&gt;S$3,"NOCH NICHT AKTUELL",IF(AND(N133&lt;S$3,O133&lt;S$3),"NICHT AKTUELL",IF(N133&lt;=S$3,"AKTUELL"))))))</f>
        <v>NICHT AKTUELL</v>
      </c>
      <c r="T133" s="71" t="str">
        <f>IF(H133=H122,IF(I133=I122,"IndizeNeu (Spalte J  K)",IF(K133&lt;&gt;"","Neue Variant","")),IF(K133&lt;&gt;"","Neue Variant",""))</f>
        <v/>
      </c>
      <c r="U133" s="18" t="s">
        <v>20</v>
      </c>
      <c r="V133" s="6" t="s">
        <v>20</v>
      </c>
      <c r="W133" s="18" t="s">
        <v>20</v>
      </c>
      <c r="X133" s="18" t="s">
        <v>20</v>
      </c>
      <c r="Y133" s="18" t="s">
        <v>76</v>
      </c>
      <c r="Z133" s="18" t="s">
        <v>20</v>
      </c>
      <c r="AA133" s="18" t="s">
        <v>76</v>
      </c>
      <c r="AB133" s="73"/>
      <c r="AC133" s="7" t="s">
        <v>343</v>
      </c>
      <c r="AD133" s="7"/>
      <c r="AE133" s="7"/>
      <c r="AF133" s="7"/>
      <c r="AG133" s="7"/>
      <c r="AH133" s="7"/>
      <c r="AI133" s="7"/>
      <c r="AJ133" s="7"/>
      <c r="AK133" s="7"/>
      <c r="AL133" s="7"/>
      <c r="AM133" s="7" t="s">
        <v>1296</v>
      </c>
      <c r="AN133" s="7"/>
      <c r="AO133" s="7"/>
      <c r="AP133" s="7"/>
      <c r="AQ133" s="7"/>
      <c r="AR133" s="6"/>
      <c r="AS133" s="21">
        <f t="shared" si="176"/>
        <v>11</v>
      </c>
    </row>
    <row r="134" spans="1:45" s="20" customFormat="1" ht="20.399999999999999" customHeight="1">
      <c r="A134" s="22" t="s">
        <v>44</v>
      </c>
      <c r="B134" s="15" t="s">
        <v>55</v>
      </c>
      <c r="C134" s="18" t="s">
        <v>1</v>
      </c>
      <c r="D134" s="5" t="s">
        <v>76</v>
      </c>
      <c r="E134" s="68" t="str">
        <f t="shared" si="177"/>
        <v xml:space="preserve">                               </v>
      </c>
      <c r="F134" s="69" t="str">
        <f t="shared" si="207"/>
        <v>2GA_970_707</v>
      </c>
      <c r="G134" s="70" t="str">
        <f t="shared" si="202"/>
        <v>L</v>
      </c>
      <c r="H134" s="71" t="str">
        <f t="shared" si="200"/>
        <v>1SE12GA707</v>
      </c>
      <c r="I134" s="69" t="str">
        <f t="shared" si="208"/>
        <v>L0</v>
      </c>
      <c r="J134" s="5" t="s">
        <v>43</v>
      </c>
      <c r="K134" s="18"/>
      <c r="L134" s="18"/>
      <c r="M134" s="74" t="s">
        <v>806</v>
      </c>
      <c r="N134" s="101">
        <v>1641</v>
      </c>
      <c r="O134" s="103">
        <v>1640</v>
      </c>
      <c r="P134" s="4" t="s">
        <v>771</v>
      </c>
      <c r="Q134" s="16" t="s">
        <v>144</v>
      </c>
      <c r="R134" s="71" t="str">
        <f t="shared" si="6"/>
        <v>1SE12GA707L0B</v>
      </c>
      <c r="S134" s="19" t="str">
        <f t="shared" si="216"/>
        <v>KEIN SERIENEINSATZ</v>
      </c>
      <c r="T134" s="71" t="str">
        <f>IF(H134=H133,IF(I134=I133,"IndizeNeu (Spalte J  K)",IF(K134&lt;&gt;"","Neue Variant","")),IF(K134&lt;&gt;"","Neue Variant",""))</f>
        <v>IndizeNeu (Spalte J  K)</v>
      </c>
      <c r="U134" s="18" t="s">
        <v>20</v>
      </c>
      <c r="V134" s="6" t="s">
        <v>20</v>
      </c>
      <c r="W134" s="18" t="s">
        <v>20</v>
      </c>
      <c r="X134" s="18" t="s">
        <v>20</v>
      </c>
      <c r="Y134" s="18" t="s">
        <v>20</v>
      </c>
      <c r="Z134" s="18" t="s">
        <v>20</v>
      </c>
      <c r="AA134" s="18" t="s">
        <v>20</v>
      </c>
      <c r="AB134" s="73"/>
      <c r="AC134" s="7"/>
      <c r="AD134" s="7"/>
      <c r="AE134" s="7"/>
      <c r="AF134" s="7"/>
      <c r="AG134" s="7"/>
      <c r="AH134" s="7"/>
      <c r="AI134" s="7"/>
      <c r="AJ134" s="7"/>
      <c r="AK134" s="7"/>
      <c r="AL134" s="7"/>
      <c r="AM134" s="7"/>
      <c r="AN134" s="7"/>
      <c r="AO134" s="7"/>
      <c r="AP134" s="7"/>
      <c r="AQ134" s="7"/>
      <c r="AR134" s="6"/>
      <c r="AS134" s="21">
        <f t="shared" si="176"/>
        <v>13</v>
      </c>
    </row>
    <row r="135" spans="1:45" s="20" customFormat="1" ht="20.399999999999999" customHeight="1">
      <c r="A135" s="22" t="s">
        <v>45</v>
      </c>
      <c r="B135" s="15" t="s">
        <v>55</v>
      </c>
      <c r="C135" s="18" t="s">
        <v>1</v>
      </c>
      <c r="D135" s="5" t="s">
        <v>76</v>
      </c>
      <c r="E135" s="68" t="str">
        <f t="shared" ref="E135:E198" si="217">CONCATENATE(IF(AC135&gt;0,$AC$1," ")," ",IF(AD135&gt;0,$AD$1," ")," ",IF(AE135&gt;0,$AE$1," ")," ",IF(AF135&gt;0,$AF$1," ")," ",IF(AG135&gt;0,$AG$1," ")," ",IF(AH135&gt;0,$AH$1," ")," ",IF(AI135&gt;0,$AI$1," ")," ",IF(AJ135&gt;0,$AJ$1," ")," ",IF(AK135&gt;0,$AK$1," ")," ",IF(AL135&gt;0,$AL$1," ")," ",IF(AM135&gt;0,$AM$1," ")," ",IF(AN135&gt;0,$AN$1," ")," ",IF(AO135&gt;0,$AO$1," ")," ",IF(AR135&gt;0,$AR$1," ")," ",IF(AP135&gt;0,$AP$1," ")," ",IF(AQ135&gt;0,$AQ$1," "))</f>
        <v xml:space="preserve">VT01                   VT20          </v>
      </c>
      <c r="F135" s="69" t="str">
        <f t="shared" si="207"/>
        <v>2GA_970_707</v>
      </c>
      <c r="G135" s="70" t="str">
        <f t="shared" si="202"/>
        <v>L</v>
      </c>
      <c r="H135" s="71" t="str">
        <f t="shared" si="200"/>
        <v>1SE12GA707</v>
      </c>
      <c r="I135" s="69" t="str">
        <f t="shared" si="208"/>
        <v>L0</v>
      </c>
      <c r="J135" s="5" t="s">
        <v>2</v>
      </c>
      <c r="K135" s="18"/>
      <c r="L135" s="18"/>
      <c r="M135" s="74" t="s">
        <v>812</v>
      </c>
      <c r="N135" s="101">
        <v>1813</v>
      </c>
      <c r="O135" s="103">
        <v>1812</v>
      </c>
      <c r="P135" s="4" t="s">
        <v>813</v>
      </c>
      <c r="Q135" s="16" t="s">
        <v>144</v>
      </c>
      <c r="R135" s="71" t="str">
        <f t="shared" si="6"/>
        <v>1SE12GA707L0C</v>
      </c>
      <c r="S135" s="19" t="str">
        <f t="shared" si="216"/>
        <v>KEIN SERIENEINSATZ</v>
      </c>
      <c r="T135" s="71" t="str">
        <f>IF(H135=H134,IF(I135=I134,"IndizeNeu (Spalte J  K)",IF(K135&lt;&gt;"","Neue Variant","")),IF(K135&lt;&gt;"","Neue Variant",""))</f>
        <v>IndizeNeu (Spalte J  K)</v>
      </c>
      <c r="U135" s="18" t="s">
        <v>20</v>
      </c>
      <c r="V135" s="6" t="s">
        <v>20</v>
      </c>
      <c r="W135" s="18" t="s">
        <v>20</v>
      </c>
      <c r="X135" s="18" t="s">
        <v>20</v>
      </c>
      <c r="Y135" s="18" t="s">
        <v>20</v>
      </c>
      <c r="Z135" s="18" t="s">
        <v>20</v>
      </c>
      <c r="AA135" s="18" t="s">
        <v>20</v>
      </c>
      <c r="AB135" s="73"/>
      <c r="AC135" s="7" t="s">
        <v>343</v>
      </c>
      <c r="AD135" s="7"/>
      <c r="AE135" s="7"/>
      <c r="AF135" s="7"/>
      <c r="AG135" s="7"/>
      <c r="AH135" s="7"/>
      <c r="AI135" s="7"/>
      <c r="AJ135" s="7"/>
      <c r="AK135" s="7"/>
      <c r="AL135" s="7"/>
      <c r="AM135" s="7" t="s">
        <v>344</v>
      </c>
      <c r="AN135" s="7"/>
      <c r="AO135" s="7"/>
      <c r="AP135" s="7"/>
      <c r="AQ135" s="7"/>
      <c r="AR135" s="6"/>
      <c r="AS135" s="21">
        <f t="shared" si="176"/>
        <v>11</v>
      </c>
    </row>
    <row r="136" spans="1:45" s="20" customFormat="1" ht="20.399999999999999" customHeight="1">
      <c r="A136" s="22" t="s">
        <v>45</v>
      </c>
      <c r="B136" s="15" t="s">
        <v>55</v>
      </c>
      <c r="C136" s="18" t="s">
        <v>1</v>
      </c>
      <c r="D136" s="5" t="s">
        <v>76</v>
      </c>
      <c r="E136" s="68" t="str">
        <f t="shared" si="217"/>
        <v xml:space="preserve">VT01                   VT20          </v>
      </c>
      <c r="F136" s="69" t="str">
        <f t="shared" si="207"/>
        <v>2GA_970_707</v>
      </c>
      <c r="G136" s="70" t="str">
        <f t="shared" si="202"/>
        <v>L</v>
      </c>
      <c r="H136" s="71" t="str">
        <f t="shared" si="200"/>
        <v>1SE12GA707</v>
      </c>
      <c r="I136" s="69" t="str">
        <f t="shared" si="208"/>
        <v>L0</v>
      </c>
      <c r="J136" s="5" t="s">
        <v>21</v>
      </c>
      <c r="K136" s="18"/>
      <c r="L136" s="18"/>
      <c r="M136" s="74" t="s">
        <v>802</v>
      </c>
      <c r="N136" s="101">
        <v>1813</v>
      </c>
      <c r="O136" s="103">
        <v>1830</v>
      </c>
      <c r="P136" s="4" t="s">
        <v>814</v>
      </c>
      <c r="Q136" s="16" t="s">
        <v>144</v>
      </c>
      <c r="R136" s="71" t="str">
        <f t="shared" si="6"/>
        <v>1SE12GA707L0D</v>
      </c>
      <c r="S136" s="19" t="str">
        <f t="shared" si="216"/>
        <v>NICHT AKTUELL</v>
      </c>
      <c r="T136" s="71" t="str">
        <f>IF(H136=H134,IF(I136=I134,"IndizeNeu (Spalte J  K)",IF(K136&lt;&gt;"","Neue Variant","")),IF(K136&lt;&gt;"","Neue Variant",""))</f>
        <v>IndizeNeu (Spalte J  K)</v>
      </c>
      <c r="U136" s="18" t="s">
        <v>20</v>
      </c>
      <c r="V136" s="6" t="s">
        <v>20</v>
      </c>
      <c r="W136" s="18" t="s">
        <v>20</v>
      </c>
      <c r="X136" s="18" t="s">
        <v>20</v>
      </c>
      <c r="Y136" s="18" t="s">
        <v>76</v>
      </c>
      <c r="Z136" s="18" t="s">
        <v>20</v>
      </c>
      <c r="AA136" s="18" t="s">
        <v>76</v>
      </c>
      <c r="AB136" s="73"/>
      <c r="AC136" s="7" t="s">
        <v>343</v>
      </c>
      <c r="AD136" s="7"/>
      <c r="AE136" s="7"/>
      <c r="AF136" s="7"/>
      <c r="AG136" s="7"/>
      <c r="AH136" s="7"/>
      <c r="AI136" s="7"/>
      <c r="AJ136" s="7"/>
      <c r="AK136" s="7"/>
      <c r="AL136" s="7"/>
      <c r="AM136" s="7" t="s">
        <v>345</v>
      </c>
      <c r="AN136" s="7"/>
      <c r="AO136" s="7"/>
      <c r="AP136" s="7"/>
      <c r="AQ136" s="7"/>
      <c r="AR136" s="6"/>
      <c r="AS136" s="21">
        <f t="shared" si="176"/>
        <v>11</v>
      </c>
    </row>
    <row r="137" spans="1:45" s="20" customFormat="1" ht="20.399999999999999" customHeight="1">
      <c r="A137" s="22" t="s">
        <v>45</v>
      </c>
      <c r="B137" s="15" t="s">
        <v>55</v>
      </c>
      <c r="C137" s="18" t="s">
        <v>1</v>
      </c>
      <c r="D137" s="5" t="s">
        <v>76</v>
      </c>
      <c r="E137" s="68" t="str">
        <f t="shared" si="217"/>
        <v xml:space="preserve">VT01                   VT20          </v>
      </c>
      <c r="F137" s="69" t="str">
        <f t="shared" si="207"/>
        <v>2GA_970_707</v>
      </c>
      <c r="G137" s="70" t="str">
        <f t="shared" si="202"/>
        <v>L</v>
      </c>
      <c r="H137" s="71" t="str">
        <f t="shared" si="200"/>
        <v>1SE12GA707</v>
      </c>
      <c r="I137" s="69" t="str">
        <f t="shared" si="208"/>
        <v>L0</v>
      </c>
      <c r="J137" s="5" t="s">
        <v>23</v>
      </c>
      <c r="K137" s="18"/>
      <c r="L137" s="18"/>
      <c r="M137" s="74" t="s">
        <v>815</v>
      </c>
      <c r="N137" s="101">
        <v>1831</v>
      </c>
      <c r="O137" s="103">
        <v>1835</v>
      </c>
      <c r="P137" s="4" t="s">
        <v>816</v>
      </c>
      <c r="Q137" s="16" t="s">
        <v>144</v>
      </c>
      <c r="R137" s="71" t="str">
        <f t="shared" si="6"/>
        <v>1SE12GA707L0E</v>
      </c>
      <c r="S137" s="19" t="str">
        <f t="shared" si="216"/>
        <v>NICHT AKTUELL</v>
      </c>
      <c r="T137" s="71" t="str">
        <f>IF(H137=H136,IF(I137=I136,"IndizeNeu (Spalte J  K)",IF(K137&lt;&gt;"","Neue Variant","")),IF(K137&lt;&gt;"","Neue Variant",""))</f>
        <v>IndizeNeu (Spalte J  K)</v>
      </c>
      <c r="U137" s="18" t="s">
        <v>20</v>
      </c>
      <c r="V137" s="6" t="s">
        <v>20</v>
      </c>
      <c r="W137" s="18" t="s">
        <v>20</v>
      </c>
      <c r="X137" s="18" t="s">
        <v>20</v>
      </c>
      <c r="Y137" s="18" t="s">
        <v>76</v>
      </c>
      <c r="Z137" s="18" t="s">
        <v>20</v>
      </c>
      <c r="AA137" s="18" t="s">
        <v>76</v>
      </c>
      <c r="AB137" s="73"/>
      <c r="AC137" s="7" t="s">
        <v>343</v>
      </c>
      <c r="AD137" s="7"/>
      <c r="AE137" s="7"/>
      <c r="AF137" s="7"/>
      <c r="AG137" s="7"/>
      <c r="AH137" s="7"/>
      <c r="AI137" s="7"/>
      <c r="AJ137" s="7"/>
      <c r="AK137" s="7"/>
      <c r="AL137" s="7"/>
      <c r="AM137" s="7" t="s">
        <v>346</v>
      </c>
      <c r="AN137" s="7"/>
      <c r="AO137" s="7"/>
      <c r="AP137" s="7"/>
      <c r="AQ137" s="7"/>
      <c r="AR137" s="6"/>
      <c r="AS137" s="21">
        <f t="shared" si="176"/>
        <v>11</v>
      </c>
    </row>
    <row r="138" spans="1:45" s="20" customFormat="1" ht="20.399999999999999" customHeight="1">
      <c r="A138" s="22" t="s">
        <v>45</v>
      </c>
      <c r="B138" s="15" t="s">
        <v>55</v>
      </c>
      <c r="C138" s="18" t="s">
        <v>1</v>
      </c>
      <c r="D138" s="5" t="s">
        <v>76</v>
      </c>
      <c r="E138" s="68" t="str">
        <f t="shared" si="217"/>
        <v xml:space="preserve">VT01                   VT20          </v>
      </c>
      <c r="F138" s="69" t="str">
        <f t="shared" si="207"/>
        <v>2GA_970_707</v>
      </c>
      <c r="G138" s="70" t="str">
        <f t="shared" si="202"/>
        <v>L</v>
      </c>
      <c r="H138" s="71" t="str">
        <f t="shared" si="200"/>
        <v>1SE12GA707</v>
      </c>
      <c r="I138" s="69" t="str">
        <f t="shared" si="208"/>
        <v>L0</v>
      </c>
      <c r="J138" s="5" t="s">
        <v>24</v>
      </c>
      <c r="K138" s="18"/>
      <c r="L138" s="18"/>
      <c r="M138" s="74" t="s">
        <v>826</v>
      </c>
      <c r="N138" s="101">
        <v>1836</v>
      </c>
      <c r="O138" s="103">
        <v>1847</v>
      </c>
      <c r="P138" s="4" t="s">
        <v>835</v>
      </c>
      <c r="Q138" s="16" t="s">
        <v>144</v>
      </c>
      <c r="R138" s="71" t="str">
        <f t="shared" ref="R138" si="218">IF(J138&lt;&gt;"",CONCATENATE(H138,I138,J138),CONCATENATE(H138,I138,K138))</f>
        <v>1SE12GA707L0F</v>
      </c>
      <c r="S138" s="19" t="str">
        <f t="shared" si="216"/>
        <v>NICHT AKTUELL</v>
      </c>
      <c r="T138" s="71" t="str">
        <f>IF(H138=H137,IF(I138=I137,"IndizeNeu (Spalte J  K)",IF(K138&lt;&gt;"","Neue Variant","")),IF(K138&lt;&gt;"","Neue Variant",""))</f>
        <v>IndizeNeu (Spalte J  K)</v>
      </c>
      <c r="U138" s="18" t="s">
        <v>20</v>
      </c>
      <c r="V138" s="6" t="s">
        <v>20</v>
      </c>
      <c r="W138" s="18" t="s">
        <v>20</v>
      </c>
      <c r="X138" s="18" t="s">
        <v>20</v>
      </c>
      <c r="Y138" s="18" t="s">
        <v>76</v>
      </c>
      <c r="Z138" s="18" t="s">
        <v>20</v>
      </c>
      <c r="AA138" s="18" t="s">
        <v>76</v>
      </c>
      <c r="AB138" s="73"/>
      <c r="AC138" s="7" t="s">
        <v>343</v>
      </c>
      <c r="AD138" s="7"/>
      <c r="AE138" s="7"/>
      <c r="AF138" s="7"/>
      <c r="AG138" s="7"/>
      <c r="AH138" s="7"/>
      <c r="AI138" s="7"/>
      <c r="AJ138" s="7"/>
      <c r="AK138" s="7"/>
      <c r="AL138" s="7"/>
      <c r="AM138" s="7" t="s">
        <v>347</v>
      </c>
      <c r="AN138" s="7"/>
      <c r="AO138" s="7"/>
      <c r="AP138" s="7"/>
      <c r="AQ138" s="7"/>
      <c r="AR138" s="6"/>
      <c r="AS138" s="21">
        <f t="shared" si="176"/>
        <v>11</v>
      </c>
    </row>
    <row r="139" spans="1:45" s="20" customFormat="1" ht="20.399999999999999" customHeight="1">
      <c r="A139" s="22" t="s">
        <v>567</v>
      </c>
      <c r="B139" s="15" t="s">
        <v>55</v>
      </c>
      <c r="C139" s="18" t="s">
        <v>1</v>
      </c>
      <c r="D139" s="5" t="s">
        <v>76</v>
      </c>
      <c r="E139" s="68" t="str">
        <f t="shared" si="217"/>
        <v xml:space="preserve">VT01                   VT20          </v>
      </c>
      <c r="F139" s="69" t="str">
        <f t="shared" ref="F139:F140" si="219">LEFT(Q139,11)</f>
        <v>2GA_970_707</v>
      </c>
      <c r="G139" s="70" t="str">
        <f t="shared" si="202"/>
        <v>L</v>
      </c>
      <c r="H139" s="71" t="str">
        <f t="shared" ref="H139:H140" si="220">CONCATENATE(IF(MID(Q139,5,3)="970","1SE1"),LEFT(F139,3),RIGHT(F139,3))</f>
        <v>1SE12GA707</v>
      </c>
      <c r="I139" s="69" t="str">
        <f t="shared" ref="I139:I140" si="221">IF(G139=0,"00",IF(LEN(G139)=1,CONCATENATE(G139,0),G139))</f>
        <v>L0</v>
      </c>
      <c r="J139" s="5" t="s">
        <v>535</v>
      </c>
      <c r="K139" s="18"/>
      <c r="L139" s="18"/>
      <c r="M139" s="74" t="s">
        <v>819</v>
      </c>
      <c r="N139" s="101">
        <v>1928</v>
      </c>
      <c r="O139" s="103">
        <v>1927</v>
      </c>
      <c r="P139" s="4" t="s">
        <v>820</v>
      </c>
      <c r="Q139" s="16" t="s">
        <v>144</v>
      </c>
      <c r="R139" s="71" t="str">
        <f t="shared" ref="R139:R140" si="222">IF(J139&lt;&gt;"",CONCATENATE(H139,I139,J139),CONCATENATE(H139,I139,K139))</f>
        <v>1SE12GA707L0G</v>
      </c>
      <c r="S139" s="19" t="str">
        <f t="shared" si="216"/>
        <v>KEIN SERIENEINSATZ</v>
      </c>
      <c r="T139" s="71" t="str">
        <f>IF(H139=H138,IF(I139=I138,"IndizeNeu (Spalte J  K)",IF(K139&lt;&gt;"","Neue Variant","")),IF(K139&lt;&gt;"","Neue Variant",""))</f>
        <v>IndizeNeu (Spalte J  K)</v>
      </c>
      <c r="U139" s="18" t="s">
        <v>20</v>
      </c>
      <c r="V139" s="6" t="s">
        <v>20</v>
      </c>
      <c r="W139" s="18" t="s">
        <v>20</v>
      </c>
      <c r="X139" s="18" t="s">
        <v>20</v>
      </c>
      <c r="Y139" s="18" t="s">
        <v>20</v>
      </c>
      <c r="Z139" s="18" t="s">
        <v>20</v>
      </c>
      <c r="AA139" s="18" t="s">
        <v>20</v>
      </c>
      <c r="AB139" s="73"/>
      <c r="AC139" s="7" t="s">
        <v>343</v>
      </c>
      <c r="AD139" s="7"/>
      <c r="AE139" s="7"/>
      <c r="AF139" s="7"/>
      <c r="AG139" s="7"/>
      <c r="AH139" s="7"/>
      <c r="AI139" s="7"/>
      <c r="AJ139" s="7"/>
      <c r="AK139" s="7"/>
      <c r="AL139" s="7"/>
      <c r="AM139" s="7" t="s">
        <v>630</v>
      </c>
      <c r="AN139" s="7"/>
      <c r="AO139" s="7"/>
      <c r="AP139" s="7"/>
      <c r="AQ139" s="7"/>
      <c r="AR139" s="6"/>
      <c r="AS139" s="21">
        <f t="shared" ref="AS139:AS140" si="223">COUNTBLANK(AC139:AO139)</f>
        <v>11</v>
      </c>
    </row>
    <row r="140" spans="1:45" s="20" customFormat="1" ht="20.399999999999999" customHeight="1">
      <c r="A140" s="22" t="s">
        <v>45</v>
      </c>
      <c r="B140" s="15" t="s">
        <v>55</v>
      </c>
      <c r="C140" s="18" t="s">
        <v>1</v>
      </c>
      <c r="D140" s="5" t="s">
        <v>76</v>
      </c>
      <c r="E140" s="68" t="str">
        <f t="shared" si="217"/>
        <v xml:space="preserve">VT01                   VT20          </v>
      </c>
      <c r="F140" s="69" t="str">
        <f t="shared" si="219"/>
        <v>2GA_970_707</v>
      </c>
      <c r="G140" s="70" t="str">
        <f t="shared" si="202"/>
        <v>L</v>
      </c>
      <c r="H140" s="71" t="str">
        <f t="shared" si="220"/>
        <v>1SE12GA707</v>
      </c>
      <c r="I140" s="69" t="str">
        <f t="shared" si="221"/>
        <v>L0</v>
      </c>
      <c r="J140" s="5" t="s">
        <v>540</v>
      </c>
      <c r="K140" s="18"/>
      <c r="L140" s="18"/>
      <c r="M140" s="74" t="s">
        <v>655</v>
      </c>
      <c r="N140" s="101">
        <v>1848</v>
      </c>
      <c r="O140" s="103">
        <v>1927</v>
      </c>
      <c r="P140" s="4" t="s">
        <v>835</v>
      </c>
      <c r="Q140" s="16" t="s">
        <v>144</v>
      </c>
      <c r="R140" s="71" t="str">
        <f t="shared" si="222"/>
        <v>1SE12GA707L0H</v>
      </c>
      <c r="S140" s="19" t="str">
        <f t="shared" si="216"/>
        <v>NICHT AKTUELL</v>
      </c>
      <c r="T140" s="71" t="str">
        <f>IF(H140=H139,IF(I140=I139,"IndizeNeu (Spalte J  K)",IF(K140&lt;&gt;"","Neue Variant","")),IF(K140&lt;&gt;"","Neue Variant",""))</f>
        <v>IndizeNeu (Spalte J  K)</v>
      </c>
      <c r="U140" s="18" t="s">
        <v>20</v>
      </c>
      <c r="V140" s="6" t="s">
        <v>20</v>
      </c>
      <c r="W140" s="18" t="s">
        <v>20</v>
      </c>
      <c r="X140" s="18" t="s">
        <v>20</v>
      </c>
      <c r="Y140" s="18" t="s">
        <v>76</v>
      </c>
      <c r="Z140" s="18" t="s">
        <v>20</v>
      </c>
      <c r="AA140" s="18" t="s">
        <v>76</v>
      </c>
      <c r="AB140" s="73"/>
      <c r="AC140" s="7" t="s">
        <v>343</v>
      </c>
      <c r="AD140" s="7"/>
      <c r="AE140" s="7"/>
      <c r="AF140" s="7"/>
      <c r="AG140" s="7"/>
      <c r="AH140" s="7"/>
      <c r="AI140" s="7"/>
      <c r="AJ140" s="7"/>
      <c r="AK140" s="7"/>
      <c r="AL140" s="7"/>
      <c r="AM140" s="7" t="s">
        <v>657</v>
      </c>
      <c r="AN140" s="7"/>
      <c r="AO140" s="7"/>
      <c r="AP140" s="7"/>
      <c r="AQ140" s="7"/>
      <c r="AR140" s="6"/>
      <c r="AS140" s="21">
        <f t="shared" si="223"/>
        <v>11</v>
      </c>
    </row>
    <row r="141" spans="1:45" s="20" customFormat="1" ht="20.399999999999999" customHeight="1">
      <c r="A141" s="22" t="s">
        <v>44</v>
      </c>
      <c r="B141" s="15" t="s">
        <v>55</v>
      </c>
      <c r="C141" s="18" t="s">
        <v>1</v>
      </c>
      <c r="D141" s="5" t="s">
        <v>76</v>
      </c>
      <c r="E141" s="68" t="str">
        <f t="shared" si="217"/>
        <v xml:space="preserve">VT01                   VT20          </v>
      </c>
      <c r="F141" s="69" t="str">
        <f t="shared" si="207"/>
        <v>2GA_970_707</v>
      </c>
      <c r="G141" s="70" t="str">
        <f t="shared" si="202"/>
        <v>M</v>
      </c>
      <c r="H141" s="71" t="str">
        <f t="shared" si="200"/>
        <v>1SE12GA707</v>
      </c>
      <c r="I141" s="69" t="str">
        <f t="shared" si="208"/>
        <v>M0</v>
      </c>
      <c r="J141" s="5" t="s">
        <v>25</v>
      </c>
      <c r="K141" s="18"/>
      <c r="L141" s="18"/>
      <c r="M141" s="74" t="s">
        <v>833</v>
      </c>
      <c r="N141" s="101">
        <v>1632</v>
      </c>
      <c r="O141" s="103">
        <v>1812</v>
      </c>
      <c r="P141" s="4" t="s">
        <v>834</v>
      </c>
      <c r="Q141" s="16" t="s">
        <v>145</v>
      </c>
      <c r="R141" s="71" t="str">
        <f t="shared" si="6"/>
        <v>1SE12GA707M0A</v>
      </c>
      <c r="S141" s="19" t="str">
        <f t="shared" si="216"/>
        <v>NICHT AKTUELL</v>
      </c>
      <c r="T141" s="71" t="str">
        <f>IF(H141=H137,IF(I141=I137,"IndizeNeu (Spalte J  K)",IF(K141&lt;&gt;"","Neue Variant","")),IF(K141&lt;&gt;"","Neue Variant",""))</f>
        <v/>
      </c>
      <c r="U141" s="18" t="s">
        <v>20</v>
      </c>
      <c r="V141" s="6" t="s">
        <v>20</v>
      </c>
      <c r="W141" s="18" t="s">
        <v>20</v>
      </c>
      <c r="X141" s="18" t="s">
        <v>20</v>
      </c>
      <c r="Y141" s="18" t="s">
        <v>76</v>
      </c>
      <c r="Z141" s="18" t="s">
        <v>20</v>
      </c>
      <c r="AA141" s="18" t="s">
        <v>76</v>
      </c>
      <c r="AB141" s="73"/>
      <c r="AC141" s="7" t="s">
        <v>348</v>
      </c>
      <c r="AD141" s="7"/>
      <c r="AE141" s="7"/>
      <c r="AF141" s="7"/>
      <c r="AG141" s="7"/>
      <c r="AH141" s="7"/>
      <c r="AI141" s="7"/>
      <c r="AJ141" s="7"/>
      <c r="AK141" s="7"/>
      <c r="AL141" s="7"/>
      <c r="AM141" s="7" t="s">
        <v>1297</v>
      </c>
      <c r="AN141" s="7"/>
      <c r="AO141" s="7"/>
      <c r="AP141" s="7"/>
      <c r="AQ141" s="7"/>
      <c r="AR141" s="6"/>
      <c r="AS141" s="21">
        <f t="shared" si="176"/>
        <v>11</v>
      </c>
    </row>
    <row r="142" spans="1:45" s="20" customFormat="1" ht="20.399999999999999" customHeight="1">
      <c r="A142" s="22" t="s">
        <v>44</v>
      </c>
      <c r="B142" s="15" t="s">
        <v>55</v>
      </c>
      <c r="C142" s="18" t="s">
        <v>1</v>
      </c>
      <c r="D142" s="5" t="s">
        <v>76</v>
      </c>
      <c r="E142" s="68" t="str">
        <f t="shared" si="217"/>
        <v xml:space="preserve">                               </v>
      </c>
      <c r="F142" s="69" t="str">
        <f t="shared" si="207"/>
        <v>2GA_970_707</v>
      </c>
      <c r="G142" s="70" t="str">
        <f t="shared" si="202"/>
        <v>M</v>
      </c>
      <c r="H142" s="71" t="str">
        <f t="shared" si="200"/>
        <v>1SE12GA707</v>
      </c>
      <c r="I142" s="69" t="str">
        <f t="shared" si="208"/>
        <v>M0</v>
      </c>
      <c r="J142" s="5" t="s">
        <v>43</v>
      </c>
      <c r="K142" s="18"/>
      <c r="L142" s="18"/>
      <c r="M142" s="74" t="s">
        <v>806</v>
      </c>
      <c r="N142" s="101">
        <v>1641</v>
      </c>
      <c r="O142" s="103">
        <v>1640</v>
      </c>
      <c r="P142" s="4" t="s">
        <v>771</v>
      </c>
      <c r="Q142" s="16" t="s">
        <v>145</v>
      </c>
      <c r="R142" s="71" t="str">
        <f t="shared" si="6"/>
        <v>1SE12GA707M0B</v>
      </c>
      <c r="S142" s="19" t="str">
        <f t="shared" si="216"/>
        <v>KEIN SERIENEINSATZ</v>
      </c>
      <c r="T142" s="71" t="str">
        <f>IF(H142=H141,IF(I142=I141,"IndizeNeu (Spalte J  K)",IF(K142&lt;&gt;"","Neue Variant","")),IF(K142&lt;&gt;"","Neue Variant",""))</f>
        <v>IndizeNeu (Spalte J  K)</v>
      </c>
      <c r="U142" s="18" t="s">
        <v>20</v>
      </c>
      <c r="V142" s="6" t="s">
        <v>20</v>
      </c>
      <c r="W142" s="18" t="s">
        <v>20</v>
      </c>
      <c r="X142" s="18" t="s">
        <v>20</v>
      </c>
      <c r="Y142" s="18" t="s">
        <v>20</v>
      </c>
      <c r="Z142" s="18" t="s">
        <v>20</v>
      </c>
      <c r="AA142" s="18" t="s">
        <v>20</v>
      </c>
      <c r="AB142" s="73"/>
      <c r="AC142" s="7"/>
      <c r="AD142" s="7"/>
      <c r="AE142" s="7"/>
      <c r="AF142" s="7"/>
      <c r="AG142" s="7"/>
      <c r="AH142" s="7"/>
      <c r="AI142" s="7"/>
      <c r="AJ142" s="7"/>
      <c r="AK142" s="7"/>
      <c r="AL142" s="7"/>
      <c r="AM142" s="7"/>
      <c r="AN142" s="7"/>
      <c r="AO142" s="7"/>
      <c r="AP142" s="7"/>
      <c r="AQ142" s="7"/>
      <c r="AR142" s="6"/>
      <c r="AS142" s="21">
        <f t="shared" si="176"/>
        <v>13</v>
      </c>
    </row>
    <row r="143" spans="1:45" s="20" customFormat="1" ht="20.399999999999999" customHeight="1">
      <c r="A143" s="22" t="s">
        <v>45</v>
      </c>
      <c r="B143" s="15" t="s">
        <v>55</v>
      </c>
      <c r="C143" s="18" t="s">
        <v>1</v>
      </c>
      <c r="D143" s="5" t="s">
        <v>76</v>
      </c>
      <c r="E143" s="68" t="str">
        <f t="shared" si="217"/>
        <v xml:space="preserve">VT01                   VT20          </v>
      </c>
      <c r="F143" s="69" t="str">
        <f t="shared" si="207"/>
        <v>2GA_970_707</v>
      </c>
      <c r="G143" s="70" t="str">
        <f t="shared" si="202"/>
        <v>M</v>
      </c>
      <c r="H143" s="71" t="str">
        <f t="shared" si="200"/>
        <v>1SE12GA707</v>
      </c>
      <c r="I143" s="69" t="str">
        <f t="shared" si="208"/>
        <v>M0</v>
      </c>
      <c r="J143" s="5" t="s">
        <v>2</v>
      </c>
      <c r="K143" s="18"/>
      <c r="L143" s="18"/>
      <c r="M143" s="74" t="s">
        <v>812</v>
      </c>
      <c r="N143" s="101">
        <v>1813</v>
      </c>
      <c r="O143" s="103">
        <v>1812</v>
      </c>
      <c r="P143" s="4" t="s">
        <v>813</v>
      </c>
      <c r="Q143" s="16" t="s">
        <v>145</v>
      </c>
      <c r="R143" s="71" t="str">
        <f t="shared" si="6"/>
        <v>1SE12GA707M0C</v>
      </c>
      <c r="S143" s="19" t="str">
        <f t="shared" si="216"/>
        <v>KEIN SERIENEINSATZ</v>
      </c>
      <c r="T143" s="71" t="str">
        <f>IF(H143=H142,IF(I143=I142,"IndizeNeu (Spalte J  K)",IF(K143&lt;&gt;"","Neue Variant","")),IF(K143&lt;&gt;"","Neue Variant",""))</f>
        <v>IndizeNeu (Spalte J  K)</v>
      </c>
      <c r="U143" s="18" t="s">
        <v>20</v>
      </c>
      <c r="V143" s="6" t="s">
        <v>20</v>
      </c>
      <c r="W143" s="18" t="s">
        <v>20</v>
      </c>
      <c r="X143" s="18" t="s">
        <v>20</v>
      </c>
      <c r="Y143" s="18" t="s">
        <v>20</v>
      </c>
      <c r="Z143" s="18" t="s">
        <v>20</v>
      </c>
      <c r="AA143" s="18" t="s">
        <v>20</v>
      </c>
      <c r="AB143" s="73"/>
      <c r="AC143" s="7" t="s">
        <v>348</v>
      </c>
      <c r="AD143" s="7"/>
      <c r="AE143" s="7"/>
      <c r="AF143" s="7"/>
      <c r="AG143" s="7"/>
      <c r="AH143" s="7"/>
      <c r="AI143" s="7"/>
      <c r="AJ143" s="7"/>
      <c r="AK143" s="7"/>
      <c r="AL143" s="7"/>
      <c r="AM143" s="7" t="s">
        <v>1298</v>
      </c>
      <c r="AN143" s="7"/>
      <c r="AO143" s="7"/>
      <c r="AP143" s="7"/>
      <c r="AQ143" s="7"/>
      <c r="AR143" s="6"/>
      <c r="AS143" s="21">
        <f t="shared" si="176"/>
        <v>11</v>
      </c>
    </row>
    <row r="144" spans="1:45" s="20" customFormat="1" ht="20.399999999999999" customHeight="1">
      <c r="A144" s="22" t="s">
        <v>45</v>
      </c>
      <c r="B144" s="15" t="s">
        <v>55</v>
      </c>
      <c r="C144" s="18" t="s">
        <v>1</v>
      </c>
      <c r="D144" s="5" t="s">
        <v>76</v>
      </c>
      <c r="E144" s="68" t="str">
        <f t="shared" si="217"/>
        <v xml:space="preserve">VT01                   VT20          </v>
      </c>
      <c r="F144" s="69" t="str">
        <f t="shared" si="207"/>
        <v>2GA_970_707</v>
      </c>
      <c r="G144" s="70" t="str">
        <f t="shared" si="202"/>
        <v>M</v>
      </c>
      <c r="H144" s="71" t="str">
        <f t="shared" si="200"/>
        <v>1SE12GA707</v>
      </c>
      <c r="I144" s="69" t="str">
        <f t="shared" si="208"/>
        <v>M0</v>
      </c>
      <c r="J144" s="5" t="s">
        <v>21</v>
      </c>
      <c r="K144" s="18"/>
      <c r="L144" s="18"/>
      <c r="M144" s="74" t="s">
        <v>802</v>
      </c>
      <c r="N144" s="101">
        <v>1813</v>
      </c>
      <c r="O144" s="103">
        <v>1830</v>
      </c>
      <c r="P144" s="4" t="s">
        <v>814</v>
      </c>
      <c r="Q144" s="16" t="s">
        <v>145</v>
      </c>
      <c r="R144" s="71" t="str">
        <f t="shared" si="6"/>
        <v>1SE12GA707M0D</v>
      </c>
      <c r="S144" s="19" t="str">
        <f t="shared" si="216"/>
        <v>NICHT AKTUELL</v>
      </c>
      <c r="T144" s="71" t="str">
        <f>IF(H144=H143,IF(I144=I143,"IndizeNeu (Spalte J  K)",IF(K144&lt;&gt;"","Neue Variant","")),IF(K144&lt;&gt;"","Neue Variant",""))</f>
        <v>IndizeNeu (Spalte J  K)</v>
      </c>
      <c r="U144" s="18" t="s">
        <v>20</v>
      </c>
      <c r="V144" s="6" t="s">
        <v>20</v>
      </c>
      <c r="W144" s="18" t="s">
        <v>20</v>
      </c>
      <c r="X144" s="18" t="s">
        <v>20</v>
      </c>
      <c r="Y144" s="18" t="s">
        <v>76</v>
      </c>
      <c r="Z144" s="18" t="s">
        <v>20</v>
      </c>
      <c r="AA144" s="18" t="s">
        <v>20</v>
      </c>
      <c r="AB144" s="73"/>
      <c r="AC144" s="7" t="s">
        <v>348</v>
      </c>
      <c r="AD144" s="7"/>
      <c r="AE144" s="7"/>
      <c r="AF144" s="7"/>
      <c r="AG144" s="7"/>
      <c r="AH144" s="7"/>
      <c r="AI144" s="7"/>
      <c r="AJ144" s="7"/>
      <c r="AK144" s="7"/>
      <c r="AL144" s="7"/>
      <c r="AM144" s="7" t="s">
        <v>1299</v>
      </c>
      <c r="AN144" s="7"/>
      <c r="AO144" s="7"/>
      <c r="AP144" s="7"/>
      <c r="AQ144" s="7"/>
      <c r="AR144" s="6"/>
      <c r="AS144" s="21">
        <f t="shared" si="176"/>
        <v>11</v>
      </c>
    </row>
    <row r="145" spans="1:45" s="20" customFormat="1" ht="20.399999999999999" customHeight="1">
      <c r="A145" s="22" t="s">
        <v>45</v>
      </c>
      <c r="B145" s="15" t="s">
        <v>55</v>
      </c>
      <c r="C145" s="18" t="s">
        <v>1</v>
      </c>
      <c r="D145" s="5" t="s">
        <v>76</v>
      </c>
      <c r="E145" s="68" t="str">
        <f t="shared" si="217"/>
        <v xml:space="preserve">VT01                   VT20          </v>
      </c>
      <c r="F145" s="69" t="str">
        <f t="shared" si="207"/>
        <v>2GA_970_707</v>
      </c>
      <c r="G145" s="70" t="str">
        <f t="shared" si="202"/>
        <v>M</v>
      </c>
      <c r="H145" s="71" t="str">
        <f t="shared" si="200"/>
        <v>1SE12GA707</v>
      </c>
      <c r="I145" s="69" t="str">
        <f t="shared" si="208"/>
        <v>M0</v>
      </c>
      <c r="J145" s="5" t="s">
        <v>23</v>
      </c>
      <c r="K145" s="18"/>
      <c r="L145" s="18"/>
      <c r="M145" s="74" t="s">
        <v>836</v>
      </c>
      <c r="N145" s="101">
        <v>1831</v>
      </c>
      <c r="O145" s="103">
        <v>1830</v>
      </c>
      <c r="P145" s="4" t="s">
        <v>816</v>
      </c>
      <c r="Q145" s="16" t="s">
        <v>145</v>
      </c>
      <c r="R145" s="71" t="str">
        <f t="shared" si="6"/>
        <v>1SE12GA707M0E</v>
      </c>
      <c r="S145" s="19" t="str">
        <f t="shared" si="216"/>
        <v>KEIN SERIENEINSATZ</v>
      </c>
      <c r="T145" s="71" t="str">
        <f>IF(H145=H144,IF(I145=I144,"IndizeNeu (Spalte J  K)",IF(K145&lt;&gt;"","Neue Variant","")),IF(K145&lt;&gt;"","Neue Variant",""))</f>
        <v>IndizeNeu (Spalte J  K)</v>
      </c>
      <c r="U145" s="18" t="s">
        <v>20</v>
      </c>
      <c r="V145" s="6" t="s">
        <v>20</v>
      </c>
      <c r="W145" s="18" t="s">
        <v>20</v>
      </c>
      <c r="X145" s="18" t="s">
        <v>20</v>
      </c>
      <c r="Y145" s="18" t="s">
        <v>20</v>
      </c>
      <c r="Z145" s="18" t="s">
        <v>20</v>
      </c>
      <c r="AA145" s="18" t="s">
        <v>20</v>
      </c>
      <c r="AB145" s="73"/>
      <c r="AC145" s="7" t="s">
        <v>348</v>
      </c>
      <c r="AD145" s="7"/>
      <c r="AE145" s="7"/>
      <c r="AF145" s="7"/>
      <c r="AG145" s="7"/>
      <c r="AH145" s="7"/>
      <c r="AI145" s="7"/>
      <c r="AJ145" s="7"/>
      <c r="AK145" s="7"/>
      <c r="AL145" s="7"/>
      <c r="AM145" s="7" t="s">
        <v>1300</v>
      </c>
      <c r="AN145" s="7"/>
      <c r="AO145" s="7"/>
      <c r="AP145" s="7"/>
      <c r="AQ145" s="7"/>
      <c r="AR145" s="6"/>
      <c r="AS145" s="21">
        <f t="shared" si="176"/>
        <v>11</v>
      </c>
    </row>
    <row r="146" spans="1:45" s="20" customFormat="1" ht="20.399999999999999" customHeight="1">
      <c r="A146" s="22" t="s">
        <v>45</v>
      </c>
      <c r="B146" s="15" t="s">
        <v>55</v>
      </c>
      <c r="C146" s="18" t="s">
        <v>1</v>
      </c>
      <c r="D146" s="5" t="s">
        <v>76</v>
      </c>
      <c r="E146" s="68" t="str">
        <f t="shared" si="217"/>
        <v xml:space="preserve">                    VT20 VT21        </v>
      </c>
      <c r="F146" s="69" t="str">
        <f t="shared" si="207"/>
        <v>2GA_970_707</v>
      </c>
      <c r="G146" s="70" t="str">
        <f t="shared" si="202"/>
        <v>P</v>
      </c>
      <c r="H146" s="71" t="str">
        <f t="shared" si="200"/>
        <v>1SE12GA707</v>
      </c>
      <c r="I146" s="69" t="str">
        <f t="shared" si="208"/>
        <v>P0</v>
      </c>
      <c r="J146" s="5" t="s">
        <v>25</v>
      </c>
      <c r="K146" s="18"/>
      <c r="L146" s="18"/>
      <c r="M146" s="74" t="s">
        <v>837</v>
      </c>
      <c r="N146" s="101">
        <v>1831</v>
      </c>
      <c r="O146" s="103">
        <v>1830</v>
      </c>
      <c r="P146" s="4" t="s">
        <v>838</v>
      </c>
      <c r="Q146" s="16" t="s">
        <v>146</v>
      </c>
      <c r="R146" s="71" t="str">
        <f t="shared" si="6"/>
        <v>1SE12GA707P0A</v>
      </c>
      <c r="S146" s="19" t="str">
        <f t="shared" si="216"/>
        <v>KEIN SERIENEINSATZ</v>
      </c>
      <c r="T146" s="71" t="str">
        <f t="shared" ref="T146:T151" si="224">IF(H146=H144,IF(I146=I144,"IndizeNeu (Spalte J  K)",IF(K146&lt;&gt;"","Neue Variant","")),IF(K146&lt;&gt;"","Neue Variant",""))</f>
        <v/>
      </c>
      <c r="U146" s="18" t="s">
        <v>20</v>
      </c>
      <c r="V146" s="6" t="s">
        <v>20</v>
      </c>
      <c r="W146" s="18" t="s">
        <v>20</v>
      </c>
      <c r="X146" s="18" t="s">
        <v>20</v>
      </c>
      <c r="Y146" s="18" t="s">
        <v>20</v>
      </c>
      <c r="Z146" s="18" t="s">
        <v>20</v>
      </c>
      <c r="AA146" s="18" t="s">
        <v>20</v>
      </c>
      <c r="AB146" s="73"/>
      <c r="AC146" s="7"/>
      <c r="AD146" s="7"/>
      <c r="AE146" s="7"/>
      <c r="AF146" s="7"/>
      <c r="AG146" s="7"/>
      <c r="AH146" s="7"/>
      <c r="AI146" s="7"/>
      <c r="AJ146" s="7"/>
      <c r="AK146" s="7"/>
      <c r="AL146" s="7"/>
      <c r="AM146" s="7" t="s">
        <v>1301</v>
      </c>
      <c r="AN146" s="7" t="s">
        <v>335</v>
      </c>
      <c r="AO146" s="7"/>
      <c r="AP146" s="7"/>
      <c r="AQ146" s="7"/>
      <c r="AR146" s="6"/>
      <c r="AS146" s="21">
        <f t="shared" ref="AS146:AS335" si="225">COUNTBLANK(AC146:AO146)</f>
        <v>11</v>
      </c>
    </row>
    <row r="147" spans="1:45" s="20" customFormat="1" ht="20.399999999999999" customHeight="1">
      <c r="A147" s="22" t="s">
        <v>45</v>
      </c>
      <c r="B147" s="15" t="s">
        <v>55</v>
      </c>
      <c r="C147" s="18" t="s">
        <v>1</v>
      </c>
      <c r="D147" s="5" t="s">
        <v>76</v>
      </c>
      <c r="E147" s="68" t="str">
        <f t="shared" si="217"/>
        <v xml:space="preserve">                    VT20 VT21        </v>
      </c>
      <c r="F147" s="69" t="str">
        <f t="shared" si="207"/>
        <v>2GA_970_707</v>
      </c>
      <c r="G147" s="70" t="str">
        <f t="shared" si="202"/>
        <v>P</v>
      </c>
      <c r="H147" s="71" t="str">
        <f t="shared" si="200"/>
        <v>1SE12GA707</v>
      </c>
      <c r="I147" s="69" t="str">
        <f t="shared" si="208"/>
        <v>P0</v>
      </c>
      <c r="J147" s="5" t="s">
        <v>43</v>
      </c>
      <c r="K147" s="18"/>
      <c r="L147" s="18"/>
      <c r="M147" s="74" t="s">
        <v>88</v>
      </c>
      <c r="N147" s="101">
        <v>1836</v>
      </c>
      <c r="O147" s="103">
        <v>1835</v>
      </c>
      <c r="P147" s="4" t="s">
        <v>839</v>
      </c>
      <c r="Q147" s="16" t="s">
        <v>146</v>
      </c>
      <c r="R147" s="71" t="str">
        <f t="shared" si="6"/>
        <v>1SE12GA707P0B</v>
      </c>
      <c r="S147" s="19" t="str">
        <f t="shared" si="216"/>
        <v>KEIN SERIENEINSATZ</v>
      </c>
      <c r="T147" s="71" t="str">
        <f t="shared" si="224"/>
        <v/>
      </c>
      <c r="U147" s="18" t="s">
        <v>20</v>
      </c>
      <c r="V147" s="6" t="s">
        <v>20</v>
      </c>
      <c r="W147" s="18" t="s">
        <v>20</v>
      </c>
      <c r="X147" s="18" t="s">
        <v>20</v>
      </c>
      <c r="Y147" s="18" t="s">
        <v>20</v>
      </c>
      <c r="Z147" s="18" t="s">
        <v>20</v>
      </c>
      <c r="AA147" s="18" t="s">
        <v>20</v>
      </c>
      <c r="AB147" s="73"/>
      <c r="AC147" s="7"/>
      <c r="AD147" s="7"/>
      <c r="AE147" s="7"/>
      <c r="AF147" s="7"/>
      <c r="AG147" s="7"/>
      <c r="AH147" s="7"/>
      <c r="AI147" s="7"/>
      <c r="AJ147" s="7"/>
      <c r="AK147" s="7"/>
      <c r="AL147" s="7"/>
      <c r="AM147" s="7" t="s">
        <v>1302</v>
      </c>
      <c r="AN147" s="7" t="s">
        <v>335</v>
      </c>
      <c r="AO147" s="7"/>
      <c r="AP147" s="7"/>
      <c r="AQ147" s="7"/>
      <c r="AR147" s="6"/>
      <c r="AS147" s="21">
        <f t="shared" si="225"/>
        <v>11</v>
      </c>
    </row>
    <row r="148" spans="1:45" s="20" customFormat="1" ht="20.399999999999999" customHeight="1">
      <c r="A148" s="22" t="s">
        <v>45</v>
      </c>
      <c r="B148" s="15" t="s">
        <v>55</v>
      </c>
      <c r="C148" s="18" t="s">
        <v>1</v>
      </c>
      <c r="D148" s="5" t="s">
        <v>76</v>
      </c>
      <c r="E148" s="68" t="str">
        <f t="shared" si="217"/>
        <v xml:space="preserve">                    VT20 VT21        </v>
      </c>
      <c r="F148" s="69" t="str">
        <f t="shared" ref="F148:F149" si="226">LEFT(Q148,11)</f>
        <v>2GA_970_707</v>
      </c>
      <c r="G148" s="70" t="str">
        <f t="shared" si="202"/>
        <v>P</v>
      </c>
      <c r="H148" s="71" t="str">
        <f t="shared" ref="H148:H149" si="227">CONCATENATE(IF(MID(Q148,5,3)="970","1SE1"),LEFT(F148,3),RIGHT(F148,3))</f>
        <v>1SE12GA707</v>
      </c>
      <c r="I148" s="69" t="str">
        <f t="shared" ref="I148:I149" si="228">IF(G148=0,"00",IF(LEN(G148)=1,CONCATENATE(G148,0),G148))</f>
        <v>P0</v>
      </c>
      <c r="J148" s="5" t="s">
        <v>2</v>
      </c>
      <c r="K148" s="18"/>
      <c r="L148" s="18"/>
      <c r="M148" s="74" t="s">
        <v>840</v>
      </c>
      <c r="N148" s="101">
        <v>1836</v>
      </c>
      <c r="O148" s="103">
        <v>1847</v>
      </c>
      <c r="P148" s="4" t="s">
        <v>841</v>
      </c>
      <c r="Q148" s="16" t="s">
        <v>146</v>
      </c>
      <c r="R148" s="71" t="str">
        <f t="shared" ref="R148:R149" si="229">IF(J148&lt;&gt;"",CONCATENATE(H148,I148,J148),CONCATENATE(H148,I148,K148))</f>
        <v>1SE12GA707P0C</v>
      </c>
      <c r="S148" s="19" t="str">
        <f t="shared" si="216"/>
        <v>NICHT AKTUELL</v>
      </c>
      <c r="T148" s="71" t="str">
        <f t="shared" si="224"/>
        <v>IndizeNeu (Spalte J  K)</v>
      </c>
      <c r="U148" s="18" t="s">
        <v>20</v>
      </c>
      <c r="V148" s="6" t="s">
        <v>20</v>
      </c>
      <c r="W148" s="18" t="s">
        <v>20</v>
      </c>
      <c r="X148" s="18" t="s">
        <v>20</v>
      </c>
      <c r="Y148" s="18" t="s">
        <v>76</v>
      </c>
      <c r="Z148" s="18" t="s">
        <v>76</v>
      </c>
      <c r="AA148" s="18" t="s">
        <v>76</v>
      </c>
      <c r="AB148" s="73"/>
      <c r="AC148" s="7"/>
      <c r="AD148" s="7"/>
      <c r="AE148" s="7"/>
      <c r="AF148" s="7"/>
      <c r="AG148" s="7"/>
      <c r="AH148" s="7"/>
      <c r="AI148" s="7"/>
      <c r="AJ148" s="7"/>
      <c r="AK148" s="7"/>
      <c r="AL148" s="7"/>
      <c r="AM148" s="7" t="s">
        <v>1303</v>
      </c>
      <c r="AN148" s="7" t="s">
        <v>335</v>
      </c>
      <c r="AO148" s="7"/>
      <c r="AP148" s="7"/>
      <c r="AQ148" s="7"/>
      <c r="AR148" s="6"/>
      <c r="AS148" s="21">
        <f t="shared" ref="AS148:AS149" si="230">COUNTBLANK(AC148:AO148)</f>
        <v>11</v>
      </c>
    </row>
    <row r="149" spans="1:45" s="20" customFormat="1" ht="20.399999999999999" customHeight="1">
      <c r="A149" s="22" t="s">
        <v>45</v>
      </c>
      <c r="B149" s="15" t="s">
        <v>55</v>
      </c>
      <c r="C149" s="18" t="s">
        <v>1</v>
      </c>
      <c r="D149" s="5" t="s">
        <v>76</v>
      </c>
      <c r="E149" s="68" t="str">
        <f t="shared" si="217"/>
        <v xml:space="preserve">                    VT20 VT21        </v>
      </c>
      <c r="F149" s="69" t="str">
        <f t="shared" si="226"/>
        <v>2GA_970_707</v>
      </c>
      <c r="G149" s="70" t="str">
        <f t="shared" si="202"/>
        <v>P</v>
      </c>
      <c r="H149" s="71" t="str">
        <f t="shared" si="227"/>
        <v>1SE12GA707</v>
      </c>
      <c r="I149" s="69" t="str">
        <f t="shared" si="228"/>
        <v>P0</v>
      </c>
      <c r="J149" s="5" t="s">
        <v>21</v>
      </c>
      <c r="K149" s="18"/>
      <c r="L149" s="18"/>
      <c r="M149" s="74" t="s">
        <v>837</v>
      </c>
      <c r="N149" s="101">
        <v>1831</v>
      </c>
      <c r="O149" s="103">
        <v>1835</v>
      </c>
      <c r="P149" s="4" t="s">
        <v>842</v>
      </c>
      <c r="Q149" s="16" t="s">
        <v>146</v>
      </c>
      <c r="R149" s="71" t="str">
        <f t="shared" si="229"/>
        <v>1SE12GA707P0D</v>
      </c>
      <c r="S149" s="19" t="str">
        <f t="shared" si="216"/>
        <v>NICHT AKTUELL</v>
      </c>
      <c r="T149" s="71" t="str">
        <f t="shared" si="224"/>
        <v>IndizeNeu (Spalte J  K)</v>
      </c>
      <c r="U149" s="18" t="s">
        <v>20</v>
      </c>
      <c r="V149" s="6" t="s">
        <v>20</v>
      </c>
      <c r="W149" s="18" t="s">
        <v>20</v>
      </c>
      <c r="X149" s="18" t="s">
        <v>20</v>
      </c>
      <c r="Y149" s="18" t="s">
        <v>76</v>
      </c>
      <c r="Z149" s="18" t="s">
        <v>76</v>
      </c>
      <c r="AA149" s="18" t="s">
        <v>76</v>
      </c>
      <c r="AB149" s="73"/>
      <c r="AC149" s="7"/>
      <c r="AD149" s="7"/>
      <c r="AE149" s="7"/>
      <c r="AF149" s="7"/>
      <c r="AG149" s="7"/>
      <c r="AH149" s="7"/>
      <c r="AI149" s="7"/>
      <c r="AJ149" s="7"/>
      <c r="AK149" s="7"/>
      <c r="AL149" s="7"/>
      <c r="AM149" s="7" t="s">
        <v>1304</v>
      </c>
      <c r="AN149" s="7" t="s">
        <v>335</v>
      </c>
      <c r="AO149" s="7"/>
      <c r="AP149" s="7"/>
      <c r="AQ149" s="7"/>
      <c r="AR149" s="6"/>
      <c r="AS149" s="21">
        <f t="shared" si="230"/>
        <v>11</v>
      </c>
    </row>
    <row r="150" spans="1:45" s="20" customFormat="1" ht="20.399999999999999" customHeight="1">
      <c r="A150" s="22" t="s">
        <v>45</v>
      </c>
      <c r="B150" s="15" t="s">
        <v>55</v>
      </c>
      <c r="C150" s="18" t="s">
        <v>1</v>
      </c>
      <c r="D150" s="5" t="s">
        <v>76</v>
      </c>
      <c r="E150" s="68" t="str">
        <f t="shared" si="217"/>
        <v xml:space="preserve">                    VT20 VT21        </v>
      </c>
      <c r="F150" s="69" t="str">
        <f t="shared" ref="F150:F151" si="231">LEFT(Q150,11)</f>
        <v>2GA_970_707</v>
      </c>
      <c r="G150" s="70" t="str">
        <f t="shared" si="202"/>
        <v>P</v>
      </c>
      <c r="H150" s="71" t="str">
        <f t="shared" ref="H150:H151" si="232">CONCATENATE(IF(MID(Q150,5,3)="970","1SE1"),LEFT(F150,3),RIGHT(F150,3))</f>
        <v>1SE12GA707</v>
      </c>
      <c r="I150" s="69" t="str">
        <f t="shared" ref="I150:I151" si="233">IF(G150=0,"00",IF(LEN(G150)=1,CONCATENATE(G150,0),G150))</f>
        <v>P0</v>
      </c>
      <c r="J150" s="5" t="s">
        <v>23</v>
      </c>
      <c r="K150" s="18"/>
      <c r="L150" s="18"/>
      <c r="M150" s="74" t="s">
        <v>819</v>
      </c>
      <c r="N150" s="101">
        <v>1928</v>
      </c>
      <c r="O150" s="103">
        <v>1927</v>
      </c>
      <c r="P150" s="4" t="s">
        <v>820</v>
      </c>
      <c r="Q150" s="16" t="s">
        <v>146</v>
      </c>
      <c r="R150" s="71" t="str">
        <f t="shared" ref="R150:R151" si="234">IF(J150&lt;&gt;"",CONCATENATE(H150,I150,J150),CONCATENATE(H150,I150,K150))</f>
        <v>1SE12GA707P0E</v>
      </c>
      <c r="S150" s="19" t="str">
        <f t="shared" si="216"/>
        <v>KEIN SERIENEINSATZ</v>
      </c>
      <c r="T150" s="71" t="str">
        <f t="shared" si="224"/>
        <v>IndizeNeu (Spalte J  K)</v>
      </c>
      <c r="U150" s="18" t="s">
        <v>20</v>
      </c>
      <c r="V150" s="6" t="s">
        <v>20</v>
      </c>
      <c r="W150" s="18" t="s">
        <v>20</v>
      </c>
      <c r="X150" s="18" t="s">
        <v>20</v>
      </c>
      <c r="Y150" s="18" t="s">
        <v>20</v>
      </c>
      <c r="Z150" s="18" t="s">
        <v>20</v>
      </c>
      <c r="AA150" s="18" t="s">
        <v>20</v>
      </c>
      <c r="AB150" s="73"/>
      <c r="AC150" s="7"/>
      <c r="AD150" s="7"/>
      <c r="AE150" s="7"/>
      <c r="AF150" s="7"/>
      <c r="AG150" s="7"/>
      <c r="AH150" s="7"/>
      <c r="AI150" s="7"/>
      <c r="AJ150" s="7"/>
      <c r="AK150" s="7"/>
      <c r="AL150" s="7"/>
      <c r="AM150" s="7" t="s">
        <v>574</v>
      </c>
      <c r="AN150" s="7" t="s">
        <v>335</v>
      </c>
      <c r="AO150" s="7"/>
      <c r="AP150" s="7"/>
      <c r="AQ150" s="7"/>
      <c r="AR150" s="6"/>
      <c r="AS150" s="21">
        <f t="shared" ref="AS150:AS151" si="235">COUNTBLANK(AC150:AO150)</f>
        <v>11</v>
      </c>
    </row>
    <row r="151" spans="1:45" s="20" customFormat="1" ht="20.399999999999999" customHeight="1">
      <c r="A151" s="22" t="s">
        <v>45</v>
      </c>
      <c r="B151" s="15" t="s">
        <v>55</v>
      </c>
      <c r="C151" s="18" t="s">
        <v>1</v>
      </c>
      <c r="D151" s="5" t="s">
        <v>76</v>
      </c>
      <c r="E151" s="68" t="str">
        <f t="shared" si="217"/>
        <v xml:space="preserve">                    VT20 VT21        </v>
      </c>
      <c r="F151" s="69" t="str">
        <f t="shared" si="231"/>
        <v>2GA_970_707</v>
      </c>
      <c r="G151" s="70" t="str">
        <f t="shared" si="202"/>
        <v>P</v>
      </c>
      <c r="H151" s="71" t="str">
        <f t="shared" si="232"/>
        <v>1SE12GA707</v>
      </c>
      <c r="I151" s="69" t="str">
        <f t="shared" si="233"/>
        <v>P0</v>
      </c>
      <c r="J151" s="5" t="s">
        <v>24</v>
      </c>
      <c r="K151" s="18"/>
      <c r="L151" s="18"/>
      <c r="M151" s="74" t="s">
        <v>655</v>
      </c>
      <c r="N151" s="101">
        <v>1848</v>
      </c>
      <c r="O151" s="103">
        <v>1926</v>
      </c>
      <c r="P151" s="4" t="s">
        <v>841</v>
      </c>
      <c r="Q151" s="16" t="s">
        <v>146</v>
      </c>
      <c r="R151" s="71" t="str">
        <f t="shared" si="234"/>
        <v>1SE12GA707P0F</v>
      </c>
      <c r="S151" s="19" t="str">
        <f t="shared" si="216"/>
        <v>NICHT AKTUELL</v>
      </c>
      <c r="T151" s="71" t="str">
        <f t="shared" si="224"/>
        <v>IndizeNeu (Spalte J  K)</v>
      </c>
      <c r="U151" s="18" t="s">
        <v>20</v>
      </c>
      <c r="V151" s="6" t="s">
        <v>20</v>
      </c>
      <c r="W151" s="18" t="s">
        <v>20</v>
      </c>
      <c r="X151" s="18" t="s">
        <v>20</v>
      </c>
      <c r="Y151" s="18" t="s">
        <v>76</v>
      </c>
      <c r="Z151" s="18" t="s">
        <v>76</v>
      </c>
      <c r="AA151" s="18" t="s">
        <v>76</v>
      </c>
      <c r="AB151" s="73"/>
      <c r="AC151" s="7"/>
      <c r="AD151" s="7"/>
      <c r="AE151" s="7"/>
      <c r="AF151" s="7"/>
      <c r="AG151" s="7"/>
      <c r="AH151" s="7"/>
      <c r="AI151" s="7"/>
      <c r="AJ151" s="7"/>
      <c r="AK151" s="7"/>
      <c r="AL151" s="7"/>
      <c r="AM151" s="7" t="s">
        <v>1250</v>
      </c>
      <c r="AN151" s="7" t="s">
        <v>335</v>
      </c>
      <c r="AO151" s="7"/>
      <c r="AP151" s="7"/>
      <c r="AQ151" s="7"/>
      <c r="AR151" s="6"/>
      <c r="AS151" s="21">
        <f t="shared" si="235"/>
        <v>11</v>
      </c>
    </row>
    <row r="152" spans="1:45" s="20" customFormat="1" ht="20.399999999999999" customHeight="1">
      <c r="A152" s="22" t="s">
        <v>44</v>
      </c>
      <c r="B152" s="15" t="s">
        <v>55</v>
      </c>
      <c r="C152" s="18" t="s">
        <v>1</v>
      </c>
      <c r="D152" s="5" t="s">
        <v>76</v>
      </c>
      <c r="E152" s="68" t="str">
        <f t="shared" si="217"/>
        <v xml:space="preserve">                    VT20 VT21        </v>
      </c>
      <c r="F152" s="69" t="str">
        <f t="shared" si="207"/>
        <v>2GA_970_707</v>
      </c>
      <c r="G152" s="70" t="str">
        <f t="shared" si="202"/>
        <v>N</v>
      </c>
      <c r="H152" s="71" t="str">
        <f t="shared" si="200"/>
        <v>1SE12GA707</v>
      </c>
      <c r="I152" s="69" t="str">
        <f t="shared" si="208"/>
        <v>N0</v>
      </c>
      <c r="J152" s="5" t="s">
        <v>25</v>
      </c>
      <c r="K152" s="18"/>
      <c r="L152" s="18"/>
      <c r="M152" s="74" t="s">
        <v>833</v>
      </c>
      <c r="N152" s="101">
        <v>1632</v>
      </c>
      <c r="O152" s="103">
        <v>1812</v>
      </c>
      <c r="P152" s="4" t="s">
        <v>843</v>
      </c>
      <c r="Q152" s="16" t="s">
        <v>147</v>
      </c>
      <c r="R152" s="71" t="str">
        <f t="shared" si="6"/>
        <v>1SE12GA707N0A</v>
      </c>
      <c r="S152" s="19" t="str">
        <f t="shared" si="216"/>
        <v>NICHT AKTUELL</v>
      </c>
      <c r="T152" s="71" t="str">
        <f>IF(H152=H147,IF(I152=I147,"IndizeNeu (Spalte J  K)",IF(K152&lt;&gt;"","Neue Variant","")),IF(K152&lt;&gt;"","Neue Variant",""))</f>
        <v/>
      </c>
      <c r="U152" s="18" t="s">
        <v>20</v>
      </c>
      <c r="V152" s="6" t="s">
        <v>20</v>
      </c>
      <c r="W152" s="18" t="s">
        <v>20</v>
      </c>
      <c r="X152" s="18" t="s">
        <v>20</v>
      </c>
      <c r="Y152" s="18" t="s">
        <v>76</v>
      </c>
      <c r="Z152" s="18" t="s">
        <v>76</v>
      </c>
      <c r="AA152" s="18" t="s">
        <v>76</v>
      </c>
      <c r="AB152" s="73"/>
      <c r="AC152" s="7"/>
      <c r="AD152" s="7"/>
      <c r="AE152" s="7"/>
      <c r="AF152" s="7"/>
      <c r="AG152" s="7"/>
      <c r="AH152" s="7"/>
      <c r="AI152" s="7"/>
      <c r="AJ152" s="7"/>
      <c r="AK152" s="7"/>
      <c r="AL152" s="7"/>
      <c r="AM152" s="7" t="s">
        <v>333</v>
      </c>
      <c r="AN152" s="7" t="s">
        <v>349</v>
      </c>
      <c r="AO152" s="7"/>
      <c r="AP152" s="7"/>
      <c r="AQ152" s="7"/>
      <c r="AR152" s="6"/>
      <c r="AS152" s="21">
        <f t="shared" si="225"/>
        <v>11</v>
      </c>
    </row>
    <row r="153" spans="1:45" s="20" customFormat="1" ht="20.399999999999999" customHeight="1">
      <c r="A153" s="22" t="s">
        <v>44</v>
      </c>
      <c r="B153" s="15" t="s">
        <v>55</v>
      </c>
      <c r="C153" s="18" t="s">
        <v>1</v>
      </c>
      <c r="D153" s="5" t="s">
        <v>76</v>
      </c>
      <c r="E153" s="68" t="str">
        <f t="shared" si="217"/>
        <v xml:space="preserve">                               </v>
      </c>
      <c r="F153" s="69" t="str">
        <f t="shared" si="207"/>
        <v>2GA_970_707</v>
      </c>
      <c r="G153" s="70" t="str">
        <f t="shared" si="202"/>
        <v>N</v>
      </c>
      <c r="H153" s="71" t="str">
        <f t="shared" si="200"/>
        <v>1SE12GA707</v>
      </c>
      <c r="I153" s="69" t="str">
        <f t="shared" si="208"/>
        <v>N0</v>
      </c>
      <c r="J153" s="5" t="s">
        <v>43</v>
      </c>
      <c r="K153" s="18"/>
      <c r="L153" s="18"/>
      <c r="M153" s="74" t="s">
        <v>806</v>
      </c>
      <c r="N153" s="101">
        <v>1641</v>
      </c>
      <c r="O153" s="103">
        <v>1640</v>
      </c>
      <c r="P153" s="4" t="s">
        <v>771</v>
      </c>
      <c r="Q153" s="16" t="s">
        <v>147</v>
      </c>
      <c r="R153" s="71" t="str">
        <f t="shared" si="6"/>
        <v>1SE12GA707N0B</v>
      </c>
      <c r="S153" s="19" t="str">
        <f t="shared" si="216"/>
        <v>KEIN SERIENEINSATZ</v>
      </c>
      <c r="T153" s="71" t="str">
        <f>IF(H153=H147,IF(I153=I147,"IndizeNeu (Spalte J  K)",IF(K153&lt;&gt;"","Neue Variant","")),IF(K153&lt;&gt;"","Neue Variant",""))</f>
        <v/>
      </c>
      <c r="U153" s="18" t="s">
        <v>20</v>
      </c>
      <c r="V153" s="6" t="s">
        <v>20</v>
      </c>
      <c r="W153" s="18" t="s">
        <v>20</v>
      </c>
      <c r="X153" s="18" t="s">
        <v>20</v>
      </c>
      <c r="Y153" s="18" t="s">
        <v>20</v>
      </c>
      <c r="Z153" s="18" t="s">
        <v>20</v>
      </c>
      <c r="AA153" s="18" t="s">
        <v>20</v>
      </c>
      <c r="AB153" s="73"/>
      <c r="AC153" s="7"/>
      <c r="AD153" s="7"/>
      <c r="AE153" s="7"/>
      <c r="AF153" s="7"/>
      <c r="AG153" s="7"/>
      <c r="AH153" s="7"/>
      <c r="AI153" s="7"/>
      <c r="AJ153" s="7"/>
      <c r="AK153" s="7"/>
      <c r="AL153" s="7"/>
      <c r="AM153" s="7"/>
      <c r="AN153" s="7"/>
      <c r="AO153" s="7"/>
      <c r="AP153" s="7"/>
      <c r="AQ153" s="7"/>
      <c r="AR153" s="6"/>
      <c r="AS153" s="21">
        <f t="shared" si="225"/>
        <v>13</v>
      </c>
    </row>
    <row r="154" spans="1:45" s="20" customFormat="1" ht="20.399999999999999" customHeight="1">
      <c r="A154" s="22" t="s">
        <v>45</v>
      </c>
      <c r="B154" s="15" t="s">
        <v>55</v>
      </c>
      <c r="C154" s="18" t="s">
        <v>1</v>
      </c>
      <c r="D154" s="5" t="s">
        <v>76</v>
      </c>
      <c r="E154" s="68" t="str">
        <f t="shared" si="217"/>
        <v xml:space="preserve">                    VT20 VT21        </v>
      </c>
      <c r="F154" s="69" t="str">
        <f t="shared" si="207"/>
        <v>2GA_970_707</v>
      </c>
      <c r="G154" s="70" t="str">
        <f t="shared" si="202"/>
        <v>N</v>
      </c>
      <c r="H154" s="71" t="str">
        <f t="shared" si="200"/>
        <v>1SE12GA707</v>
      </c>
      <c r="I154" s="69" t="str">
        <f t="shared" si="208"/>
        <v>N0</v>
      </c>
      <c r="J154" s="5" t="s">
        <v>2</v>
      </c>
      <c r="K154" s="18"/>
      <c r="L154" s="18"/>
      <c r="M154" s="74" t="s">
        <v>812</v>
      </c>
      <c r="N154" s="101">
        <v>1813</v>
      </c>
      <c r="O154" s="103">
        <v>1812</v>
      </c>
      <c r="P154" s="4" t="s">
        <v>813</v>
      </c>
      <c r="Q154" s="16" t="s">
        <v>147</v>
      </c>
      <c r="R154" s="71" t="str">
        <f t="shared" si="6"/>
        <v>1SE12GA707N0C</v>
      </c>
      <c r="S154" s="19" t="str">
        <f t="shared" si="216"/>
        <v>KEIN SERIENEINSATZ</v>
      </c>
      <c r="T154" s="71" t="str">
        <f>IF(H154=H152,IF(I154=I152,"IndizeNeu (Spalte J  K)",IF(K154&lt;&gt;"","Neue Variant","")),IF(K154&lt;&gt;"","Neue Variant",""))</f>
        <v>IndizeNeu (Spalte J  K)</v>
      </c>
      <c r="U154" s="18" t="s">
        <v>20</v>
      </c>
      <c r="V154" s="6" t="s">
        <v>20</v>
      </c>
      <c r="W154" s="18" t="s">
        <v>20</v>
      </c>
      <c r="X154" s="18" t="s">
        <v>20</v>
      </c>
      <c r="Y154" s="18" t="s">
        <v>20</v>
      </c>
      <c r="Z154" s="18" t="s">
        <v>20</v>
      </c>
      <c r="AA154" s="18" t="s">
        <v>20</v>
      </c>
      <c r="AB154" s="73"/>
      <c r="AC154" s="7"/>
      <c r="AD154" s="7"/>
      <c r="AE154" s="7"/>
      <c r="AF154" s="7"/>
      <c r="AG154" s="7"/>
      <c r="AH154" s="7"/>
      <c r="AI154" s="7"/>
      <c r="AJ154" s="7"/>
      <c r="AK154" s="7"/>
      <c r="AL154" s="7"/>
      <c r="AM154" s="7" t="s">
        <v>334</v>
      </c>
      <c r="AN154" s="7" t="s">
        <v>349</v>
      </c>
      <c r="AO154" s="7"/>
      <c r="AP154" s="7"/>
      <c r="AQ154" s="7"/>
      <c r="AR154" s="6"/>
      <c r="AS154" s="21">
        <f t="shared" si="225"/>
        <v>11</v>
      </c>
    </row>
    <row r="155" spans="1:45" s="20" customFormat="1" ht="20.399999999999999" customHeight="1">
      <c r="A155" s="22" t="s">
        <v>45</v>
      </c>
      <c r="B155" s="15" t="s">
        <v>55</v>
      </c>
      <c r="C155" s="18" t="s">
        <v>1</v>
      </c>
      <c r="D155" s="5" t="s">
        <v>76</v>
      </c>
      <c r="E155" s="68" t="str">
        <f t="shared" si="217"/>
        <v xml:space="preserve">                    VT20 VT21        </v>
      </c>
      <c r="F155" s="69" t="str">
        <f t="shared" si="207"/>
        <v>2GA_970_707</v>
      </c>
      <c r="G155" s="70" t="str">
        <f t="shared" si="202"/>
        <v>N</v>
      </c>
      <c r="H155" s="71" t="str">
        <f t="shared" si="200"/>
        <v>1SE12GA707</v>
      </c>
      <c r="I155" s="69" t="str">
        <f t="shared" si="208"/>
        <v>N0</v>
      </c>
      <c r="J155" s="5" t="s">
        <v>21</v>
      </c>
      <c r="K155" s="18"/>
      <c r="L155" s="18"/>
      <c r="M155" s="74" t="s">
        <v>802</v>
      </c>
      <c r="N155" s="101">
        <v>1813</v>
      </c>
      <c r="O155" s="103">
        <v>1830</v>
      </c>
      <c r="P155" s="4" t="s">
        <v>814</v>
      </c>
      <c r="Q155" s="16" t="s">
        <v>147</v>
      </c>
      <c r="R155" s="71" t="str">
        <f t="shared" si="6"/>
        <v>1SE12GA707N0D</v>
      </c>
      <c r="S155" s="19" t="str">
        <f t="shared" si="216"/>
        <v>NICHT AKTUELL</v>
      </c>
      <c r="T155" s="71" t="str">
        <f>IF(H155=H154,IF(I155=I154,"IndizeNeu (Spalte J  K)",IF(K155&lt;&gt;"","Neue Variant","")),IF(K155&lt;&gt;"","Neue Variant",""))</f>
        <v>IndizeNeu (Spalte J  K)</v>
      </c>
      <c r="U155" s="18" t="s">
        <v>20</v>
      </c>
      <c r="V155" s="6" t="s">
        <v>20</v>
      </c>
      <c r="W155" s="18" t="s">
        <v>20</v>
      </c>
      <c r="X155" s="18" t="s">
        <v>20</v>
      </c>
      <c r="Y155" s="18" t="s">
        <v>76</v>
      </c>
      <c r="Z155" s="18" t="s">
        <v>76</v>
      </c>
      <c r="AA155" s="18" t="s">
        <v>76</v>
      </c>
      <c r="AB155" s="73"/>
      <c r="AC155" s="7"/>
      <c r="AD155" s="7"/>
      <c r="AE155" s="7"/>
      <c r="AF155" s="7"/>
      <c r="AG155" s="7"/>
      <c r="AH155" s="7"/>
      <c r="AI155" s="7"/>
      <c r="AJ155" s="7"/>
      <c r="AK155" s="7"/>
      <c r="AL155" s="7"/>
      <c r="AM155" s="7" t="s">
        <v>336</v>
      </c>
      <c r="AN155" s="7" t="s">
        <v>349</v>
      </c>
      <c r="AO155" s="7"/>
      <c r="AP155" s="7"/>
      <c r="AQ155" s="7"/>
      <c r="AR155" s="6"/>
      <c r="AS155" s="21">
        <f t="shared" si="225"/>
        <v>11</v>
      </c>
    </row>
    <row r="156" spans="1:45" s="20" customFormat="1" ht="20.399999999999999" customHeight="1">
      <c r="A156" s="22" t="s">
        <v>45</v>
      </c>
      <c r="B156" s="15" t="s">
        <v>55</v>
      </c>
      <c r="C156" s="18" t="s">
        <v>1</v>
      </c>
      <c r="D156" s="5" t="s">
        <v>76</v>
      </c>
      <c r="E156" s="68" t="str">
        <f t="shared" si="217"/>
        <v xml:space="preserve">                    VT20 VT21        </v>
      </c>
      <c r="F156" s="69" t="str">
        <f t="shared" si="207"/>
        <v>2GA_970_707</v>
      </c>
      <c r="G156" s="70" t="str">
        <f t="shared" si="202"/>
        <v>N</v>
      </c>
      <c r="H156" s="71" t="str">
        <f t="shared" si="200"/>
        <v>1SE12GA707</v>
      </c>
      <c r="I156" s="69" t="str">
        <f t="shared" si="208"/>
        <v>N0</v>
      </c>
      <c r="J156" s="5" t="s">
        <v>23</v>
      </c>
      <c r="K156" s="18"/>
      <c r="L156" s="18"/>
      <c r="M156" s="74" t="s">
        <v>844</v>
      </c>
      <c r="N156" s="101">
        <v>1831</v>
      </c>
      <c r="O156" s="103">
        <v>1835</v>
      </c>
      <c r="P156" s="4" t="s">
        <v>816</v>
      </c>
      <c r="Q156" s="16" t="s">
        <v>147</v>
      </c>
      <c r="R156" s="71" t="str">
        <f t="shared" si="6"/>
        <v>1SE12GA707N0E</v>
      </c>
      <c r="S156" s="19" t="str">
        <f t="shared" si="216"/>
        <v>NICHT AKTUELL</v>
      </c>
      <c r="T156" s="71" t="str">
        <f>IF(H156=H155,IF(I156=I155,"IndizeNeu (Spalte J  K)",IF(K156&lt;&gt;"","Neue Variant","")),IF(K156&lt;&gt;"","Neue Variant",""))</f>
        <v>IndizeNeu (Spalte J  K)</v>
      </c>
      <c r="U156" s="18" t="s">
        <v>20</v>
      </c>
      <c r="V156" s="6" t="s">
        <v>20</v>
      </c>
      <c r="W156" s="18" t="s">
        <v>20</v>
      </c>
      <c r="X156" s="18" t="s">
        <v>20</v>
      </c>
      <c r="Y156" s="18" t="s">
        <v>76</v>
      </c>
      <c r="Z156" s="18" t="s">
        <v>76</v>
      </c>
      <c r="AA156" s="18" t="s">
        <v>76</v>
      </c>
      <c r="AB156" s="73"/>
      <c r="AC156" s="7"/>
      <c r="AD156" s="7"/>
      <c r="AE156" s="7"/>
      <c r="AF156" s="7"/>
      <c r="AG156" s="7"/>
      <c r="AH156" s="7"/>
      <c r="AI156" s="7"/>
      <c r="AJ156" s="7"/>
      <c r="AK156" s="7"/>
      <c r="AL156" s="7"/>
      <c r="AM156" s="7" t="s">
        <v>337</v>
      </c>
      <c r="AN156" s="7" t="s">
        <v>349</v>
      </c>
      <c r="AO156" s="7"/>
      <c r="AP156" s="7"/>
      <c r="AQ156" s="7"/>
      <c r="AR156" s="6"/>
      <c r="AS156" s="21">
        <f t="shared" si="225"/>
        <v>11</v>
      </c>
    </row>
    <row r="157" spans="1:45" s="20" customFormat="1" ht="20.399999999999999" customHeight="1">
      <c r="A157" s="22" t="s">
        <v>45</v>
      </c>
      <c r="B157" s="15" t="s">
        <v>55</v>
      </c>
      <c r="C157" s="18" t="s">
        <v>1</v>
      </c>
      <c r="D157" s="5" t="s">
        <v>76</v>
      </c>
      <c r="E157" s="68" t="str">
        <f t="shared" si="217"/>
        <v xml:space="preserve">                    VT20 VT21        </v>
      </c>
      <c r="F157" s="69" t="str">
        <f t="shared" si="207"/>
        <v>2GA_970_707</v>
      </c>
      <c r="G157" s="70" t="str">
        <f t="shared" si="202"/>
        <v>N</v>
      </c>
      <c r="H157" s="71" t="str">
        <f t="shared" si="200"/>
        <v>1SE12GA707</v>
      </c>
      <c r="I157" s="69" t="str">
        <f t="shared" si="208"/>
        <v>N0</v>
      </c>
      <c r="J157" s="5" t="s">
        <v>24</v>
      </c>
      <c r="K157" s="18"/>
      <c r="L157" s="18"/>
      <c r="M157" s="74" t="s">
        <v>826</v>
      </c>
      <c r="N157" s="101">
        <v>1836</v>
      </c>
      <c r="O157" s="103">
        <v>1847</v>
      </c>
      <c r="P157" s="4" t="s">
        <v>835</v>
      </c>
      <c r="Q157" s="16" t="s">
        <v>147</v>
      </c>
      <c r="R157" s="71" t="str">
        <f t="shared" si="6"/>
        <v>1SE12GA707N0F</v>
      </c>
      <c r="S157" s="19" t="str">
        <f t="shared" si="216"/>
        <v>NICHT AKTUELL</v>
      </c>
      <c r="T157" s="71" t="str">
        <f>IF(H157=H156,IF(I157=I156,"IndizeNeu (Spalte J  K)",IF(K157&lt;&gt;"","Neue Variant","")),IF(K157&lt;&gt;"","Neue Variant",""))</f>
        <v>IndizeNeu (Spalte J  K)</v>
      </c>
      <c r="U157" s="18" t="s">
        <v>20</v>
      </c>
      <c r="V157" s="6" t="s">
        <v>20</v>
      </c>
      <c r="W157" s="18" t="s">
        <v>20</v>
      </c>
      <c r="X157" s="18" t="s">
        <v>20</v>
      </c>
      <c r="Y157" s="18" t="s">
        <v>76</v>
      </c>
      <c r="Z157" s="18" t="s">
        <v>76</v>
      </c>
      <c r="AA157" s="18" t="s">
        <v>76</v>
      </c>
      <c r="AB157" s="73"/>
      <c r="AC157" s="7"/>
      <c r="AD157" s="7"/>
      <c r="AE157" s="7"/>
      <c r="AF157" s="7"/>
      <c r="AG157" s="7"/>
      <c r="AH157" s="7"/>
      <c r="AI157" s="7"/>
      <c r="AJ157" s="7"/>
      <c r="AK157" s="7"/>
      <c r="AL157" s="7"/>
      <c r="AM157" s="7" t="s">
        <v>338</v>
      </c>
      <c r="AN157" s="7" t="s">
        <v>349</v>
      </c>
      <c r="AO157" s="7"/>
      <c r="AP157" s="7"/>
      <c r="AQ157" s="7"/>
      <c r="AR157" s="6"/>
      <c r="AS157" s="21">
        <f t="shared" si="225"/>
        <v>11</v>
      </c>
    </row>
    <row r="158" spans="1:45" s="20" customFormat="1" ht="20.399999999999999" customHeight="1">
      <c r="A158" s="22" t="s">
        <v>567</v>
      </c>
      <c r="B158" s="15" t="s">
        <v>55</v>
      </c>
      <c r="C158" s="18" t="s">
        <v>1</v>
      </c>
      <c r="D158" s="5" t="s">
        <v>76</v>
      </c>
      <c r="E158" s="68" t="str">
        <f t="shared" si="217"/>
        <v xml:space="preserve">                    VT20 VT21        </v>
      </c>
      <c r="F158" s="69" t="str">
        <f t="shared" ref="F158:F159" si="236">LEFT(Q158,11)</f>
        <v>2GA_970_707</v>
      </c>
      <c r="G158" s="70" t="str">
        <f t="shared" si="202"/>
        <v>N</v>
      </c>
      <c r="H158" s="71" t="str">
        <f t="shared" ref="H158:H159" si="237">CONCATENATE(IF(MID(Q158,5,3)="970","1SE1"),LEFT(F158,3),RIGHT(F158,3))</f>
        <v>1SE12GA707</v>
      </c>
      <c r="I158" s="69" t="str">
        <f t="shared" ref="I158:I159" si="238">IF(G158=0,"00",IF(LEN(G158)=1,CONCATENATE(G158,0),G158))</f>
        <v>N0</v>
      </c>
      <c r="J158" s="5" t="s">
        <v>535</v>
      </c>
      <c r="K158" s="18"/>
      <c r="L158" s="18"/>
      <c r="M158" s="74" t="s">
        <v>819</v>
      </c>
      <c r="N158" s="101">
        <v>1928</v>
      </c>
      <c r="O158" s="103">
        <v>1927</v>
      </c>
      <c r="P158" s="4" t="s">
        <v>820</v>
      </c>
      <c r="Q158" s="16" t="s">
        <v>147</v>
      </c>
      <c r="R158" s="71" t="str">
        <f t="shared" ref="R158:R159" si="239">IF(J158&lt;&gt;"",CONCATENATE(H158,I158,J158),CONCATENATE(H158,I158,K158))</f>
        <v>1SE12GA707N0G</v>
      </c>
      <c r="S158" s="19" t="str">
        <f t="shared" si="216"/>
        <v>KEIN SERIENEINSATZ</v>
      </c>
      <c r="T158" s="71" t="str">
        <f>IF(H158=H157,IF(I158=I157,"IndizeNeu (Spalte J  K)",IF(K158&lt;&gt;"","Neue Variant","")),IF(K158&lt;&gt;"","Neue Variant",""))</f>
        <v>IndizeNeu (Spalte J  K)</v>
      </c>
      <c r="U158" s="18" t="s">
        <v>20</v>
      </c>
      <c r="V158" s="6" t="s">
        <v>20</v>
      </c>
      <c r="W158" s="18" t="s">
        <v>20</v>
      </c>
      <c r="X158" s="18" t="s">
        <v>20</v>
      </c>
      <c r="Y158" s="18" t="s">
        <v>20</v>
      </c>
      <c r="Z158" s="18" t="s">
        <v>20</v>
      </c>
      <c r="AA158" s="18" t="s">
        <v>20</v>
      </c>
      <c r="AB158" s="73"/>
      <c r="AC158" s="7"/>
      <c r="AD158" s="7"/>
      <c r="AE158" s="7"/>
      <c r="AF158" s="7"/>
      <c r="AG158" s="7"/>
      <c r="AH158" s="7"/>
      <c r="AI158" s="7"/>
      <c r="AJ158" s="7"/>
      <c r="AK158" s="7"/>
      <c r="AL158" s="7"/>
      <c r="AM158" s="7" t="s">
        <v>574</v>
      </c>
      <c r="AN158" s="7" t="s">
        <v>349</v>
      </c>
      <c r="AO158" s="7"/>
      <c r="AP158" s="7"/>
      <c r="AQ158" s="7"/>
      <c r="AR158" s="6"/>
      <c r="AS158" s="21">
        <f t="shared" ref="AS158:AS159" si="240">COUNTBLANK(AC158:AO158)</f>
        <v>11</v>
      </c>
    </row>
    <row r="159" spans="1:45" s="20" customFormat="1" ht="20.399999999999999" customHeight="1">
      <c r="A159" s="22" t="s">
        <v>45</v>
      </c>
      <c r="B159" s="15" t="s">
        <v>55</v>
      </c>
      <c r="C159" s="18" t="s">
        <v>1</v>
      </c>
      <c r="D159" s="5" t="s">
        <v>76</v>
      </c>
      <c r="E159" s="68" t="str">
        <f t="shared" si="217"/>
        <v xml:space="preserve">                    VT20 VT21        </v>
      </c>
      <c r="F159" s="69" t="str">
        <f t="shared" si="236"/>
        <v>2GA_970_707</v>
      </c>
      <c r="G159" s="70" t="str">
        <f t="shared" si="202"/>
        <v>N</v>
      </c>
      <c r="H159" s="71" t="str">
        <f t="shared" si="237"/>
        <v>1SE12GA707</v>
      </c>
      <c r="I159" s="69" t="str">
        <f t="shared" si="238"/>
        <v>N0</v>
      </c>
      <c r="J159" s="18" t="s">
        <v>540</v>
      </c>
      <c r="K159" s="18"/>
      <c r="L159" s="18"/>
      <c r="M159" s="74" t="s">
        <v>655</v>
      </c>
      <c r="N159" s="101">
        <v>1848</v>
      </c>
      <c r="O159" s="103">
        <v>1927</v>
      </c>
      <c r="P159" s="4" t="s">
        <v>835</v>
      </c>
      <c r="Q159" s="16" t="s">
        <v>147</v>
      </c>
      <c r="R159" s="71" t="str">
        <f t="shared" si="239"/>
        <v>1SE12GA707N0H</v>
      </c>
      <c r="S159" s="19" t="str">
        <f t="shared" si="216"/>
        <v>NICHT AKTUELL</v>
      </c>
      <c r="T159" s="71" t="str">
        <f>IF(H159=H158,IF(I159=I158,"IndizeNeu (Spalte J  K)",IF(K159&lt;&gt;"","Neue Variant","")),IF(K159&lt;&gt;"","Neue Variant",""))</f>
        <v>IndizeNeu (Spalte J  K)</v>
      </c>
      <c r="U159" s="18" t="s">
        <v>20</v>
      </c>
      <c r="V159" s="6" t="s">
        <v>20</v>
      </c>
      <c r="W159" s="18" t="s">
        <v>20</v>
      </c>
      <c r="X159" s="18" t="s">
        <v>20</v>
      </c>
      <c r="Y159" s="18" t="s">
        <v>76</v>
      </c>
      <c r="Z159" s="18" t="s">
        <v>76</v>
      </c>
      <c r="AA159" s="18" t="s">
        <v>76</v>
      </c>
      <c r="AB159" s="73"/>
      <c r="AC159" s="7"/>
      <c r="AD159" s="7"/>
      <c r="AE159" s="7"/>
      <c r="AF159" s="7"/>
      <c r="AG159" s="7"/>
      <c r="AH159" s="7"/>
      <c r="AI159" s="7"/>
      <c r="AJ159" s="7"/>
      <c r="AK159" s="7"/>
      <c r="AL159" s="7"/>
      <c r="AM159" s="7" t="s">
        <v>1250</v>
      </c>
      <c r="AN159" s="7" t="s">
        <v>349</v>
      </c>
      <c r="AO159" s="7"/>
      <c r="AP159" s="7"/>
      <c r="AQ159" s="7"/>
      <c r="AR159" s="6"/>
      <c r="AS159" s="21">
        <f t="shared" si="240"/>
        <v>11</v>
      </c>
    </row>
    <row r="160" spans="1:45" s="20" customFormat="1" ht="20.399999999999999" customHeight="1">
      <c r="A160" s="22" t="s">
        <v>45</v>
      </c>
      <c r="B160" s="15" t="s">
        <v>55</v>
      </c>
      <c r="C160" s="18" t="s">
        <v>1</v>
      </c>
      <c r="D160" s="5" t="s">
        <v>76</v>
      </c>
      <c r="E160" s="68" t="str">
        <f t="shared" si="217"/>
        <v xml:space="preserve">VT01                   VT20          </v>
      </c>
      <c r="F160" s="69" t="str">
        <f t="shared" si="207"/>
        <v>2GA_970_707</v>
      </c>
      <c r="G160" s="70" t="str">
        <f t="shared" si="202"/>
        <v>Q</v>
      </c>
      <c r="H160" s="71" t="str">
        <f t="shared" si="200"/>
        <v>1SE12GA707</v>
      </c>
      <c r="I160" s="69" t="str">
        <f t="shared" si="208"/>
        <v>Q0</v>
      </c>
      <c r="J160" s="5" t="s">
        <v>25</v>
      </c>
      <c r="K160" s="18"/>
      <c r="L160" s="18"/>
      <c r="M160" s="74" t="s">
        <v>845</v>
      </c>
      <c r="N160" s="101">
        <v>1813</v>
      </c>
      <c r="O160" s="103">
        <v>1812</v>
      </c>
      <c r="P160" s="4" t="s">
        <v>846</v>
      </c>
      <c r="Q160" s="16" t="s">
        <v>148</v>
      </c>
      <c r="R160" s="71" t="str">
        <f t="shared" si="6"/>
        <v>1SE12GA707Q0A</v>
      </c>
      <c r="S160" s="19" t="str">
        <f t="shared" si="216"/>
        <v>KEIN SERIENEINSATZ</v>
      </c>
      <c r="T160" s="71" t="str">
        <f>IF(H160=H156,IF(I160=I156,"IndizeNeu (Spalte J  K)",IF(K160&lt;&gt;"","Neue Variant","")),IF(K160&lt;&gt;"","Neue Variant",""))</f>
        <v/>
      </c>
      <c r="U160" s="18" t="s">
        <v>20</v>
      </c>
      <c r="V160" s="6" t="s">
        <v>20</v>
      </c>
      <c r="W160" s="18" t="s">
        <v>20</v>
      </c>
      <c r="X160" s="18" t="s">
        <v>20</v>
      </c>
      <c r="Y160" s="18" t="s">
        <v>20</v>
      </c>
      <c r="Z160" s="18" t="s">
        <v>20</v>
      </c>
      <c r="AA160" s="18" t="s">
        <v>20</v>
      </c>
      <c r="AB160" s="73"/>
      <c r="AC160" s="7" t="s">
        <v>348</v>
      </c>
      <c r="AD160" s="7"/>
      <c r="AE160" s="7"/>
      <c r="AF160" s="7"/>
      <c r="AG160" s="7"/>
      <c r="AH160" s="7"/>
      <c r="AI160" s="7"/>
      <c r="AJ160" s="7"/>
      <c r="AK160" s="7"/>
      <c r="AL160" s="7"/>
      <c r="AM160" s="7" t="s">
        <v>350</v>
      </c>
      <c r="AN160" s="7"/>
      <c r="AO160" s="7"/>
      <c r="AP160" s="7"/>
      <c r="AQ160" s="7"/>
      <c r="AR160" s="6"/>
      <c r="AS160" s="21">
        <f t="shared" si="225"/>
        <v>11</v>
      </c>
    </row>
    <row r="161" spans="1:45" s="20" customFormat="1" ht="20.399999999999999" customHeight="1">
      <c r="A161" s="22" t="s">
        <v>45</v>
      </c>
      <c r="B161" s="15" t="s">
        <v>55</v>
      </c>
      <c r="C161" s="18" t="s">
        <v>1</v>
      </c>
      <c r="D161" s="5" t="s">
        <v>76</v>
      </c>
      <c r="E161" s="68" t="str">
        <f t="shared" si="217"/>
        <v xml:space="preserve">VT01                   VT20          </v>
      </c>
      <c r="F161" s="69" t="str">
        <f t="shared" si="207"/>
        <v>2GA_970_707</v>
      </c>
      <c r="G161" s="70" t="str">
        <f t="shared" si="202"/>
        <v>Q</v>
      </c>
      <c r="H161" s="71" t="str">
        <f t="shared" si="200"/>
        <v>1SE12GA707</v>
      </c>
      <c r="I161" s="69" t="str">
        <f t="shared" si="208"/>
        <v>Q0</v>
      </c>
      <c r="J161" s="5" t="s">
        <v>43</v>
      </c>
      <c r="K161" s="18"/>
      <c r="L161" s="18"/>
      <c r="M161" s="74" t="s">
        <v>802</v>
      </c>
      <c r="N161" s="101">
        <v>1813</v>
      </c>
      <c r="O161" s="103">
        <v>1830</v>
      </c>
      <c r="P161" s="4" t="s">
        <v>847</v>
      </c>
      <c r="Q161" s="16" t="s">
        <v>148</v>
      </c>
      <c r="R161" s="71" t="str">
        <f t="shared" si="6"/>
        <v>1SE12GA707Q0B</v>
      </c>
      <c r="S161" s="19" t="str">
        <f t="shared" si="216"/>
        <v>NICHT AKTUELL</v>
      </c>
      <c r="T161" s="71" t="str">
        <f>IF(H161=H157,IF(I161=I157,"IndizeNeu (Spalte J  K)",IF(K161&lt;&gt;"","Neue Variant","")),IF(K161&lt;&gt;"","Neue Variant",""))</f>
        <v/>
      </c>
      <c r="U161" s="18" t="s">
        <v>20</v>
      </c>
      <c r="V161" s="6" t="s">
        <v>20</v>
      </c>
      <c r="W161" s="18" t="s">
        <v>20</v>
      </c>
      <c r="X161" s="18" t="s">
        <v>20</v>
      </c>
      <c r="Y161" s="18" t="s">
        <v>76</v>
      </c>
      <c r="Z161" s="18" t="s">
        <v>76</v>
      </c>
      <c r="AA161" s="18" t="s">
        <v>76</v>
      </c>
      <c r="AB161" s="73"/>
      <c r="AC161" s="7" t="s">
        <v>348</v>
      </c>
      <c r="AD161" s="7"/>
      <c r="AE161" s="7"/>
      <c r="AF161" s="7"/>
      <c r="AG161" s="7"/>
      <c r="AH161" s="7"/>
      <c r="AI161" s="7"/>
      <c r="AJ161" s="7"/>
      <c r="AK161" s="7"/>
      <c r="AL161" s="7"/>
      <c r="AM161" s="7" t="s">
        <v>351</v>
      </c>
      <c r="AN161" s="7"/>
      <c r="AO161" s="7"/>
      <c r="AP161" s="7"/>
      <c r="AQ161" s="7"/>
      <c r="AR161" s="6"/>
      <c r="AS161" s="21">
        <f t="shared" si="225"/>
        <v>11</v>
      </c>
    </row>
    <row r="162" spans="1:45" s="20" customFormat="1" ht="20.399999999999999" customHeight="1">
      <c r="A162" s="22" t="s">
        <v>45</v>
      </c>
      <c r="B162" s="15" t="s">
        <v>55</v>
      </c>
      <c r="C162" s="18" t="s">
        <v>1</v>
      </c>
      <c r="D162" s="5" t="s">
        <v>76</v>
      </c>
      <c r="E162" s="68" t="str">
        <f t="shared" si="217"/>
        <v xml:space="preserve">VT01                   VT20          </v>
      </c>
      <c r="F162" s="69" t="str">
        <f t="shared" si="207"/>
        <v>2GA_970_707</v>
      </c>
      <c r="G162" s="70" t="str">
        <f t="shared" si="202"/>
        <v>Q</v>
      </c>
      <c r="H162" s="71" t="str">
        <f t="shared" si="200"/>
        <v>1SE12GA707</v>
      </c>
      <c r="I162" s="69" t="str">
        <f t="shared" si="208"/>
        <v>Q0</v>
      </c>
      <c r="J162" s="5" t="s">
        <v>2</v>
      </c>
      <c r="K162" s="18"/>
      <c r="L162" s="18"/>
      <c r="M162" s="74" t="s">
        <v>815</v>
      </c>
      <c r="N162" s="101">
        <v>1831</v>
      </c>
      <c r="O162" s="103">
        <v>1835</v>
      </c>
      <c r="P162" s="4" t="s">
        <v>848</v>
      </c>
      <c r="Q162" s="16" t="s">
        <v>148</v>
      </c>
      <c r="R162" s="71" t="str">
        <f t="shared" si="6"/>
        <v>1SE12GA707Q0C</v>
      </c>
      <c r="S162" s="19" t="str">
        <f t="shared" si="216"/>
        <v>NICHT AKTUELL</v>
      </c>
      <c r="T162" s="71" t="str">
        <f>IF(H162=H161,IF(I162=I161,"IndizeNeu (Spalte J  K)",IF(K162&lt;&gt;"","Neue Variant","")),IF(K162&lt;&gt;"","Neue Variant",""))</f>
        <v>IndizeNeu (Spalte J  K)</v>
      </c>
      <c r="U162" s="18" t="s">
        <v>20</v>
      </c>
      <c r="V162" s="6" t="s">
        <v>20</v>
      </c>
      <c r="W162" s="18" t="s">
        <v>20</v>
      </c>
      <c r="X162" s="18" t="s">
        <v>20</v>
      </c>
      <c r="Y162" s="18" t="s">
        <v>76</v>
      </c>
      <c r="Z162" s="18" t="s">
        <v>76</v>
      </c>
      <c r="AA162" s="18" t="s">
        <v>76</v>
      </c>
      <c r="AB162" s="73"/>
      <c r="AC162" s="7" t="s">
        <v>348</v>
      </c>
      <c r="AD162" s="7"/>
      <c r="AE162" s="7"/>
      <c r="AF162" s="7"/>
      <c r="AG162" s="7"/>
      <c r="AH162" s="7"/>
      <c r="AI162" s="7"/>
      <c r="AJ162" s="7"/>
      <c r="AK162" s="7"/>
      <c r="AL162" s="7"/>
      <c r="AM162" s="7" t="s">
        <v>352</v>
      </c>
      <c r="AN162" s="7"/>
      <c r="AO162" s="7"/>
      <c r="AP162" s="7"/>
      <c r="AQ162" s="7"/>
      <c r="AR162" s="6"/>
      <c r="AS162" s="21">
        <f t="shared" si="225"/>
        <v>11</v>
      </c>
    </row>
    <row r="163" spans="1:45" s="20" customFormat="1" ht="20.399999999999999" customHeight="1">
      <c r="A163" s="22" t="s">
        <v>45</v>
      </c>
      <c r="B163" s="15" t="s">
        <v>55</v>
      </c>
      <c r="C163" s="18" t="s">
        <v>1</v>
      </c>
      <c r="D163" s="5" t="s">
        <v>76</v>
      </c>
      <c r="E163" s="68" t="str">
        <f t="shared" si="217"/>
        <v xml:space="preserve">VT01                   VT20          </v>
      </c>
      <c r="F163" s="69" t="str">
        <f t="shared" si="207"/>
        <v>2GA_970_707</v>
      </c>
      <c r="G163" s="70" t="str">
        <f t="shared" si="202"/>
        <v>Q</v>
      </c>
      <c r="H163" s="71" t="str">
        <f t="shared" si="200"/>
        <v>1SE12GA707</v>
      </c>
      <c r="I163" s="69" t="str">
        <f t="shared" si="208"/>
        <v>Q0</v>
      </c>
      <c r="J163" s="5" t="s">
        <v>21</v>
      </c>
      <c r="K163" s="18"/>
      <c r="L163" s="18"/>
      <c r="M163" s="74" t="s">
        <v>832</v>
      </c>
      <c r="N163" s="101">
        <v>1836</v>
      </c>
      <c r="O163" s="103">
        <v>1847</v>
      </c>
      <c r="P163" s="4" t="s">
        <v>818</v>
      </c>
      <c r="Q163" s="16" t="s">
        <v>148</v>
      </c>
      <c r="R163" s="71" t="str">
        <f t="shared" si="6"/>
        <v>1SE12GA707Q0D</v>
      </c>
      <c r="S163" s="19" t="str">
        <f t="shared" si="216"/>
        <v>NICHT AKTUELL</v>
      </c>
      <c r="T163" s="71" t="str">
        <f>IF(H163=H162,IF(I163=I162,"IndizeNeu (Spalte J  K)",IF(K163&lt;&gt;"","Neue Variant","")),IF(K163&lt;&gt;"","Neue Variant",""))</f>
        <v>IndizeNeu (Spalte J  K)</v>
      </c>
      <c r="U163" s="18" t="s">
        <v>20</v>
      </c>
      <c r="V163" s="6" t="s">
        <v>20</v>
      </c>
      <c r="W163" s="18" t="s">
        <v>20</v>
      </c>
      <c r="X163" s="18" t="s">
        <v>20</v>
      </c>
      <c r="Y163" s="18" t="s">
        <v>76</v>
      </c>
      <c r="Z163" s="18" t="s">
        <v>76</v>
      </c>
      <c r="AA163" s="18" t="s">
        <v>76</v>
      </c>
      <c r="AB163" s="73"/>
      <c r="AC163" s="7" t="s">
        <v>348</v>
      </c>
      <c r="AD163" s="7"/>
      <c r="AE163" s="7"/>
      <c r="AF163" s="7"/>
      <c r="AG163" s="7"/>
      <c r="AH163" s="7"/>
      <c r="AI163" s="7"/>
      <c r="AJ163" s="7"/>
      <c r="AK163" s="7"/>
      <c r="AL163" s="7"/>
      <c r="AM163" s="7" t="s">
        <v>1196</v>
      </c>
      <c r="AN163" s="7"/>
      <c r="AO163" s="7"/>
      <c r="AP163" s="7"/>
      <c r="AQ163" s="7"/>
      <c r="AR163" s="6"/>
      <c r="AS163" s="21">
        <f t="shared" si="225"/>
        <v>11</v>
      </c>
    </row>
    <row r="164" spans="1:45" s="20" customFormat="1" ht="20.399999999999999" customHeight="1">
      <c r="A164" s="22" t="s">
        <v>567</v>
      </c>
      <c r="B164" s="15" t="s">
        <v>55</v>
      </c>
      <c r="C164" s="18" t="s">
        <v>1</v>
      </c>
      <c r="D164" s="5" t="s">
        <v>76</v>
      </c>
      <c r="E164" s="68" t="str">
        <f t="shared" si="217"/>
        <v xml:space="preserve">VT01                   VT20          </v>
      </c>
      <c r="F164" s="69" t="str">
        <f t="shared" ref="F164:F165" si="241">LEFT(Q164,11)</f>
        <v>2GA_970_707</v>
      </c>
      <c r="G164" s="70" t="str">
        <f t="shared" si="202"/>
        <v>Q</v>
      </c>
      <c r="H164" s="71" t="str">
        <f t="shared" ref="H164:H165" si="242">CONCATENATE(IF(MID(Q164,5,3)="970","1SE1"),LEFT(F164,3),RIGHT(F164,3))</f>
        <v>1SE12GA707</v>
      </c>
      <c r="I164" s="69" t="str">
        <f t="shared" ref="I164:I165" si="243">IF(G164=0,"00",IF(LEN(G164)=1,CONCATENATE(G164,0),G164))</f>
        <v>Q0</v>
      </c>
      <c r="J164" s="5" t="s">
        <v>23</v>
      </c>
      <c r="K164" s="18"/>
      <c r="L164" s="18"/>
      <c r="M164" s="74" t="s">
        <v>819</v>
      </c>
      <c r="N164" s="101">
        <v>1928</v>
      </c>
      <c r="O164" s="103">
        <v>1927</v>
      </c>
      <c r="P164" s="4" t="s">
        <v>820</v>
      </c>
      <c r="Q164" s="16" t="s">
        <v>148</v>
      </c>
      <c r="R164" s="71" t="str">
        <f t="shared" ref="R164:R165" si="244">IF(J164&lt;&gt;"",CONCATENATE(H164,I164,J164),CONCATENATE(H164,I164,K164))</f>
        <v>1SE12GA707Q0E</v>
      </c>
      <c r="S164" s="19" t="str">
        <f t="shared" si="216"/>
        <v>KEIN SERIENEINSATZ</v>
      </c>
      <c r="T164" s="71" t="str">
        <f>IF(H164=H163,IF(I164=I163,"IndizeNeu (Spalte J  K)",IF(K164&lt;&gt;"","Neue Variant","")),IF(K164&lt;&gt;"","Neue Variant",""))</f>
        <v>IndizeNeu (Spalte J  K)</v>
      </c>
      <c r="U164" s="18" t="s">
        <v>20</v>
      </c>
      <c r="V164" s="6" t="s">
        <v>20</v>
      </c>
      <c r="W164" s="18" t="s">
        <v>20</v>
      </c>
      <c r="X164" s="18" t="s">
        <v>20</v>
      </c>
      <c r="Y164" s="18" t="s">
        <v>20</v>
      </c>
      <c r="Z164" s="18" t="s">
        <v>20</v>
      </c>
      <c r="AA164" s="18" t="s">
        <v>20</v>
      </c>
      <c r="AB164" s="73"/>
      <c r="AC164" s="7" t="s">
        <v>348</v>
      </c>
      <c r="AD164" s="7"/>
      <c r="AE164" s="7"/>
      <c r="AF164" s="7"/>
      <c r="AG164" s="7"/>
      <c r="AH164" s="7"/>
      <c r="AI164" s="7"/>
      <c r="AJ164" s="7"/>
      <c r="AK164" s="7"/>
      <c r="AL164" s="7"/>
      <c r="AM164" s="7" t="s">
        <v>1197</v>
      </c>
      <c r="AN164" s="7"/>
      <c r="AO164" s="7"/>
      <c r="AP164" s="7"/>
      <c r="AQ164" s="7"/>
      <c r="AR164" s="6"/>
      <c r="AS164" s="21">
        <f t="shared" ref="AS164:AS165" si="245">COUNTBLANK(AC164:AO164)</f>
        <v>11</v>
      </c>
    </row>
    <row r="165" spans="1:45" s="20" customFormat="1" ht="20.399999999999999" customHeight="1">
      <c r="A165" s="22" t="s">
        <v>45</v>
      </c>
      <c r="B165" s="15" t="s">
        <v>55</v>
      </c>
      <c r="C165" s="18" t="s">
        <v>1</v>
      </c>
      <c r="D165" s="5" t="s">
        <v>76</v>
      </c>
      <c r="E165" s="68" t="str">
        <f t="shared" si="217"/>
        <v xml:space="preserve">VT01                   VT20          </v>
      </c>
      <c r="F165" s="69" t="str">
        <f t="shared" si="241"/>
        <v>2GA_970_707</v>
      </c>
      <c r="G165" s="70" t="str">
        <f t="shared" si="202"/>
        <v>Q</v>
      </c>
      <c r="H165" s="71" t="str">
        <f t="shared" si="242"/>
        <v>1SE12GA707</v>
      </c>
      <c r="I165" s="69" t="str">
        <f t="shared" si="243"/>
        <v>Q0</v>
      </c>
      <c r="J165" s="18" t="s">
        <v>24</v>
      </c>
      <c r="K165" s="18"/>
      <c r="L165" s="18"/>
      <c r="M165" s="74" t="s">
        <v>655</v>
      </c>
      <c r="N165" s="101">
        <v>1848</v>
      </c>
      <c r="O165" s="103">
        <v>1927</v>
      </c>
      <c r="P165" s="4" t="s">
        <v>818</v>
      </c>
      <c r="Q165" s="16" t="s">
        <v>148</v>
      </c>
      <c r="R165" s="71" t="str">
        <f t="shared" si="244"/>
        <v>1SE12GA707Q0F</v>
      </c>
      <c r="S165" s="19" t="str">
        <f t="shared" si="216"/>
        <v>NICHT AKTUELL</v>
      </c>
      <c r="T165" s="71" t="str">
        <f>IF(H165=H164,IF(I165=I164,"IndizeNeu (Spalte J  K)",IF(K165&lt;&gt;"","Neue Variant","")),IF(K165&lt;&gt;"","Neue Variant",""))</f>
        <v>IndizeNeu (Spalte J  K)</v>
      </c>
      <c r="U165" s="18" t="s">
        <v>20</v>
      </c>
      <c r="V165" s="6" t="s">
        <v>20</v>
      </c>
      <c r="W165" s="18" t="s">
        <v>20</v>
      </c>
      <c r="X165" s="18" t="s">
        <v>20</v>
      </c>
      <c r="Y165" s="18" t="s">
        <v>76</v>
      </c>
      <c r="Z165" s="18" t="s">
        <v>76</v>
      </c>
      <c r="AA165" s="18" t="s">
        <v>76</v>
      </c>
      <c r="AB165" s="73"/>
      <c r="AC165" s="7" t="s">
        <v>348</v>
      </c>
      <c r="AD165" s="7"/>
      <c r="AE165" s="7"/>
      <c r="AF165" s="7"/>
      <c r="AG165" s="7"/>
      <c r="AH165" s="7"/>
      <c r="AI165" s="7"/>
      <c r="AJ165" s="7"/>
      <c r="AK165" s="7"/>
      <c r="AL165" s="7"/>
      <c r="AM165" s="7" t="s">
        <v>1251</v>
      </c>
      <c r="AN165" s="7"/>
      <c r="AO165" s="7"/>
      <c r="AP165" s="7"/>
      <c r="AQ165" s="7"/>
      <c r="AR165" s="6"/>
      <c r="AS165" s="21">
        <f t="shared" si="245"/>
        <v>11</v>
      </c>
    </row>
    <row r="166" spans="1:45" s="20" customFormat="1" ht="20.399999999999999" customHeight="1">
      <c r="A166" s="22" t="s">
        <v>45</v>
      </c>
      <c r="B166" s="15" t="s">
        <v>55</v>
      </c>
      <c r="C166" s="18" t="s">
        <v>1</v>
      </c>
      <c r="D166" s="5" t="s">
        <v>76</v>
      </c>
      <c r="E166" s="68" t="str">
        <f t="shared" si="217"/>
        <v xml:space="preserve">VT01                   VT20          </v>
      </c>
      <c r="F166" s="69" t="str">
        <f t="shared" si="207"/>
        <v>2GA_970_707</v>
      </c>
      <c r="G166" s="70" t="str">
        <f t="shared" si="202"/>
        <v>R</v>
      </c>
      <c r="H166" s="71" t="str">
        <f t="shared" si="200"/>
        <v>1SE12GA707</v>
      </c>
      <c r="I166" s="69" t="str">
        <f t="shared" si="208"/>
        <v>R0</v>
      </c>
      <c r="J166" s="5" t="s">
        <v>25</v>
      </c>
      <c r="K166" s="18"/>
      <c r="L166" s="18"/>
      <c r="M166" s="74" t="s">
        <v>849</v>
      </c>
      <c r="N166" s="101">
        <v>1831</v>
      </c>
      <c r="O166" s="103">
        <v>1835</v>
      </c>
      <c r="P166" s="4" t="s">
        <v>850</v>
      </c>
      <c r="Q166" s="16" t="s">
        <v>149</v>
      </c>
      <c r="R166" s="71" t="str">
        <f t="shared" si="6"/>
        <v>1SE12GA707R0A</v>
      </c>
      <c r="S166" s="19" t="str">
        <f t="shared" si="216"/>
        <v>NICHT AKTUELL</v>
      </c>
      <c r="T166" s="71" t="str">
        <f>IF(H166=H163,IF(I166=I163,"IndizeNeu (Spalte J  K)",IF(K166&lt;&gt;"","Neue Variant","")),IF(K166&lt;&gt;"","Neue Variant",""))</f>
        <v/>
      </c>
      <c r="U166" s="18" t="s">
        <v>20</v>
      </c>
      <c r="V166" s="6" t="s">
        <v>20</v>
      </c>
      <c r="W166" s="18" t="s">
        <v>20</v>
      </c>
      <c r="X166" s="18" t="s">
        <v>20</v>
      </c>
      <c r="Y166" s="18" t="s">
        <v>76</v>
      </c>
      <c r="Z166" s="18" t="s">
        <v>76</v>
      </c>
      <c r="AA166" s="18" t="s">
        <v>76</v>
      </c>
      <c r="AB166" s="73"/>
      <c r="AC166" s="7" t="s">
        <v>353</v>
      </c>
      <c r="AD166" s="7"/>
      <c r="AE166" s="7"/>
      <c r="AF166" s="7"/>
      <c r="AG166" s="7"/>
      <c r="AH166" s="7"/>
      <c r="AI166" s="7"/>
      <c r="AJ166" s="7"/>
      <c r="AK166" s="7"/>
      <c r="AL166" s="7"/>
      <c r="AM166" s="7" t="s">
        <v>354</v>
      </c>
      <c r="AN166" s="7"/>
      <c r="AO166" s="7"/>
      <c r="AP166" s="7"/>
      <c r="AQ166" s="7"/>
      <c r="AR166" s="6"/>
      <c r="AS166" s="21">
        <f t="shared" si="225"/>
        <v>11</v>
      </c>
    </row>
    <row r="167" spans="1:45" s="20" customFormat="1" ht="20.399999999999999" customHeight="1">
      <c r="A167" s="22" t="s">
        <v>45</v>
      </c>
      <c r="B167" s="15" t="s">
        <v>55</v>
      </c>
      <c r="C167" s="18" t="s">
        <v>1</v>
      </c>
      <c r="D167" s="5" t="s">
        <v>76</v>
      </c>
      <c r="E167" s="68" t="str">
        <f t="shared" si="217"/>
        <v xml:space="preserve">VT01                   VT20          </v>
      </c>
      <c r="F167" s="69" t="str">
        <f t="shared" si="207"/>
        <v>2GA_970_707</v>
      </c>
      <c r="G167" s="70" t="str">
        <f t="shared" si="202"/>
        <v>R</v>
      </c>
      <c r="H167" s="71" t="str">
        <f t="shared" si="200"/>
        <v>1SE12GA707</v>
      </c>
      <c r="I167" s="69" t="str">
        <f t="shared" si="208"/>
        <v>R0</v>
      </c>
      <c r="J167" s="5" t="s">
        <v>43</v>
      </c>
      <c r="K167" s="18"/>
      <c r="L167" s="18"/>
      <c r="M167" s="74" t="s">
        <v>826</v>
      </c>
      <c r="N167" s="101">
        <v>1836</v>
      </c>
      <c r="O167" s="103">
        <v>1847</v>
      </c>
      <c r="P167" s="4" t="s">
        <v>818</v>
      </c>
      <c r="Q167" s="16" t="s">
        <v>149</v>
      </c>
      <c r="R167" s="71" t="str">
        <f t="shared" si="6"/>
        <v>1SE12GA707R0B</v>
      </c>
      <c r="S167" s="19" t="str">
        <f t="shared" si="216"/>
        <v>NICHT AKTUELL</v>
      </c>
      <c r="T167" s="71" t="str">
        <f>IF(H167=H166,IF(I167=I166,"IndizeNeu (Spalte J  K)",IF(K167&lt;&gt;"","Neue Variant","")),IF(K167&lt;&gt;"","Neue Variant",""))</f>
        <v>IndizeNeu (Spalte J  K)</v>
      </c>
      <c r="U167" s="18" t="s">
        <v>20</v>
      </c>
      <c r="V167" s="6" t="s">
        <v>20</v>
      </c>
      <c r="W167" s="18" t="s">
        <v>20</v>
      </c>
      <c r="X167" s="18" t="s">
        <v>20</v>
      </c>
      <c r="Y167" s="18" t="s">
        <v>76</v>
      </c>
      <c r="Z167" s="18" t="s">
        <v>76</v>
      </c>
      <c r="AA167" s="18" t="s">
        <v>76</v>
      </c>
      <c r="AB167" s="73"/>
      <c r="AC167" s="7" t="s">
        <v>353</v>
      </c>
      <c r="AD167" s="7"/>
      <c r="AE167" s="7"/>
      <c r="AF167" s="7"/>
      <c r="AG167" s="7"/>
      <c r="AH167" s="7"/>
      <c r="AI167" s="7"/>
      <c r="AJ167" s="7"/>
      <c r="AK167" s="7"/>
      <c r="AL167" s="7"/>
      <c r="AM167" s="7" t="s">
        <v>355</v>
      </c>
      <c r="AN167" s="7"/>
      <c r="AO167" s="7"/>
      <c r="AP167" s="7"/>
      <c r="AQ167" s="7"/>
      <c r="AR167" s="6"/>
      <c r="AS167" s="21">
        <f t="shared" si="225"/>
        <v>11</v>
      </c>
    </row>
    <row r="168" spans="1:45" s="20" customFormat="1" ht="20.399999999999999" customHeight="1">
      <c r="A168" s="22" t="s">
        <v>567</v>
      </c>
      <c r="B168" s="15" t="s">
        <v>55</v>
      </c>
      <c r="C168" s="18" t="s">
        <v>1</v>
      </c>
      <c r="D168" s="5" t="s">
        <v>76</v>
      </c>
      <c r="E168" s="68" t="str">
        <f t="shared" si="217"/>
        <v xml:space="preserve">VT01                   VT20          </v>
      </c>
      <c r="F168" s="69" t="str">
        <f t="shared" ref="F168:F169" si="246">LEFT(Q168,11)</f>
        <v>2GA_970_707</v>
      </c>
      <c r="G168" s="70" t="str">
        <f t="shared" si="202"/>
        <v>R</v>
      </c>
      <c r="H168" s="71" t="str">
        <f t="shared" ref="H168:H169" si="247">CONCATENATE(IF(MID(Q168,5,3)="970","1SE1"),LEFT(F168,3),RIGHT(F168,3))</f>
        <v>1SE12GA707</v>
      </c>
      <c r="I168" s="69" t="str">
        <f t="shared" ref="I168:I169" si="248">IF(G168=0,"00",IF(LEN(G168)=1,CONCATENATE(G168,0),G168))</f>
        <v>R0</v>
      </c>
      <c r="J168" s="5" t="s">
        <v>2</v>
      </c>
      <c r="K168" s="18"/>
      <c r="L168" s="18"/>
      <c r="M168" s="74" t="s">
        <v>568</v>
      </c>
      <c r="N168" s="101">
        <v>1928</v>
      </c>
      <c r="O168" s="103">
        <v>1947</v>
      </c>
      <c r="P168" s="4" t="s">
        <v>851</v>
      </c>
      <c r="Q168" s="16" t="s">
        <v>149</v>
      </c>
      <c r="R168" s="71" t="str">
        <f t="shared" ref="R168:R169" si="249">IF(J168&lt;&gt;"",CONCATENATE(H168,I168,J168),CONCATENATE(H168,I168,K168))</f>
        <v>1SE12GA707R0C</v>
      </c>
      <c r="S168" s="19" t="str">
        <f t="shared" si="216"/>
        <v>NICHT AKTUELL</v>
      </c>
      <c r="T168" s="71" t="str">
        <f>IF(H168=H167,IF(I168=I167,"IndizeNeu (Spalte J  K)",IF(K168&lt;&gt;"","Neue Variant","")),IF(K168&lt;&gt;"","Neue Variant",""))</f>
        <v>IndizeNeu (Spalte J  K)</v>
      </c>
      <c r="U168" s="18" t="s">
        <v>20</v>
      </c>
      <c r="V168" s="6" t="s">
        <v>20</v>
      </c>
      <c r="W168" s="18" t="s">
        <v>20</v>
      </c>
      <c r="X168" s="18" t="s">
        <v>20</v>
      </c>
      <c r="Y168" s="18" t="s">
        <v>76</v>
      </c>
      <c r="Z168" s="18" t="s">
        <v>76</v>
      </c>
      <c r="AA168" s="18" t="s">
        <v>76</v>
      </c>
      <c r="AB168" s="73"/>
      <c r="AC168" s="7" t="s">
        <v>353</v>
      </c>
      <c r="AD168" s="7"/>
      <c r="AE168" s="7"/>
      <c r="AF168" s="7"/>
      <c r="AG168" s="7"/>
      <c r="AH168" s="7"/>
      <c r="AI168" s="7"/>
      <c r="AJ168" s="7"/>
      <c r="AK168" s="7"/>
      <c r="AL168" s="7"/>
      <c r="AM168" s="7" t="s">
        <v>631</v>
      </c>
      <c r="AN168" s="7"/>
      <c r="AO168" s="7"/>
      <c r="AP168" s="7"/>
      <c r="AQ168" s="7"/>
      <c r="AR168" s="6"/>
      <c r="AS168" s="21">
        <f t="shared" ref="AS168:AS169" si="250">COUNTBLANK(AC168:AO168)</f>
        <v>11</v>
      </c>
    </row>
    <row r="169" spans="1:45" s="20" customFormat="1" ht="20.399999999999999" customHeight="1">
      <c r="A169" s="22" t="s">
        <v>45</v>
      </c>
      <c r="B169" s="15" t="s">
        <v>55</v>
      </c>
      <c r="C169" s="18" t="s">
        <v>1</v>
      </c>
      <c r="D169" s="5" t="s">
        <v>76</v>
      </c>
      <c r="E169" s="68" t="str">
        <f t="shared" si="217"/>
        <v xml:space="preserve">VT01                   VT20          </v>
      </c>
      <c r="F169" s="69" t="str">
        <f t="shared" si="246"/>
        <v>2GA_970_707</v>
      </c>
      <c r="G169" s="70" t="str">
        <f t="shared" si="202"/>
        <v>R</v>
      </c>
      <c r="H169" s="71" t="str">
        <f t="shared" si="247"/>
        <v>1SE12GA707</v>
      </c>
      <c r="I169" s="69" t="str">
        <f t="shared" si="248"/>
        <v>R0</v>
      </c>
      <c r="J169" s="5" t="s">
        <v>21</v>
      </c>
      <c r="K169" s="18"/>
      <c r="L169" s="18"/>
      <c r="M169" s="74" t="s">
        <v>655</v>
      </c>
      <c r="N169" s="101">
        <v>1848</v>
      </c>
      <c r="O169" s="103">
        <v>1927</v>
      </c>
      <c r="P169" s="4" t="s">
        <v>852</v>
      </c>
      <c r="Q169" s="16" t="s">
        <v>149</v>
      </c>
      <c r="R169" s="71" t="str">
        <f t="shared" si="249"/>
        <v>1SE12GA707R0D</v>
      </c>
      <c r="S169" s="19" t="str">
        <f t="shared" si="216"/>
        <v>NICHT AKTUELL</v>
      </c>
      <c r="T169" s="71" t="str">
        <f>IF(H169=H168,IF(I169=I168,"IndizeNeu (Spalte J  K)",IF(K169&lt;&gt;"","Neue Variant","")),IF(K169&lt;&gt;"","Neue Variant",""))</f>
        <v>IndizeNeu (Spalte J  K)</v>
      </c>
      <c r="U169" s="18" t="s">
        <v>20</v>
      </c>
      <c r="V169" s="6" t="s">
        <v>20</v>
      </c>
      <c r="W169" s="18" t="s">
        <v>20</v>
      </c>
      <c r="X169" s="18" t="s">
        <v>20</v>
      </c>
      <c r="Y169" s="18" t="s">
        <v>76</v>
      </c>
      <c r="Z169" s="18" t="s">
        <v>76</v>
      </c>
      <c r="AA169" s="18" t="s">
        <v>76</v>
      </c>
      <c r="AB169" s="73"/>
      <c r="AC169" s="7" t="s">
        <v>353</v>
      </c>
      <c r="AD169" s="7"/>
      <c r="AE169" s="7"/>
      <c r="AF169" s="7"/>
      <c r="AG169" s="7"/>
      <c r="AH169" s="7"/>
      <c r="AI169" s="7"/>
      <c r="AJ169" s="7"/>
      <c r="AK169" s="7"/>
      <c r="AL169" s="7"/>
      <c r="AM169" s="7" t="s">
        <v>660</v>
      </c>
      <c r="AN169" s="7"/>
      <c r="AO169" s="7"/>
      <c r="AP169" s="7"/>
      <c r="AQ169" s="7"/>
      <c r="AR169" s="6"/>
      <c r="AS169" s="21">
        <f t="shared" si="250"/>
        <v>11</v>
      </c>
    </row>
    <row r="170" spans="1:45" s="20" customFormat="1" ht="20.399999999999999" customHeight="1">
      <c r="A170" s="22" t="s">
        <v>567</v>
      </c>
      <c r="B170" s="15" t="s">
        <v>55</v>
      </c>
      <c r="C170" s="18" t="s">
        <v>1</v>
      </c>
      <c r="D170" s="5" t="s">
        <v>76</v>
      </c>
      <c r="E170" s="68" t="str">
        <f t="shared" si="217"/>
        <v xml:space="preserve">VT01                   VT20          </v>
      </c>
      <c r="F170" s="69" t="str">
        <f t="shared" ref="F170" si="251">LEFT(Q170,11)</f>
        <v>2GA_970_707</v>
      </c>
      <c r="G170" s="70" t="str">
        <f t="shared" si="202"/>
        <v>R</v>
      </c>
      <c r="H170" s="71" t="str">
        <f t="shared" ref="H170" si="252">CONCATENATE(IF(MID(Q170,5,3)="970","1SE1"),LEFT(F170,3),RIGHT(F170,3))</f>
        <v>1SE12GA707</v>
      </c>
      <c r="I170" s="69" t="str">
        <f t="shared" ref="I170" si="253">IF(G170=0,"00",IF(LEN(G170)=1,CONCATENATE(G170,0),G170))</f>
        <v>R0</v>
      </c>
      <c r="J170" s="5" t="s">
        <v>23</v>
      </c>
      <c r="K170" s="18"/>
      <c r="L170" s="18"/>
      <c r="M170" s="74" t="s">
        <v>853</v>
      </c>
      <c r="N170" s="101">
        <v>1948</v>
      </c>
      <c r="O170" s="102">
        <v>2029</v>
      </c>
      <c r="P170" s="4" t="s">
        <v>854</v>
      </c>
      <c r="Q170" s="16" t="s">
        <v>149</v>
      </c>
      <c r="R170" s="71" t="str">
        <f t="shared" ref="R170" si="254">IF(J170&lt;&gt;"",CONCATENATE(H170,I170,J170),CONCATENATE(H170,I170,K170))</f>
        <v>1SE12GA707R0E</v>
      </c>
      <c r="S170" s="19" t="str">
        <f t="shared" si="216"/>
        <v>NICHT AKTUELL</v>
      </c>
      <c r="T170" s="71" t="str">
        <f>IF(H170=H169,IF(I170=I169,"IndizeNeu (Spalte J  K)",IF(K170&lt;&gt;"","Neue Variant","")),IF(K170&lt;&gt;"","Neue Variant",""))</f>
        <v>IndizeNeu (Spalte J  K)</v>
      </c>
      <c r="U170" s="18" t="s">
        <v>20</v>
      </c>
      <c r="V170" s="6" t="s">
        <v>20</v>
      </c>
      <c r="W170" s="18" t="s">
        <v>20</v>
      </c>
      <c r="X170" s="18" t="s">
        <v>20</v>
      </c>
      <c r="Y170" s="18" t="s">
        <v>76</v>
      </c>
      <c r="Z170" s="18" t="s">
        <v>76</v>
      </c>
      <c r="AA170" s="18" t="s">
        <v>76</v>
      </c>
      <c r="AB170" s="73"/>
      <c r="AC170" s="7" t="s">
        <v>353</v>
      </c>
      <c r="AD170" s="7"/>
      <c r="AE170" s="7"/>
      <c r="AF170" s="7"/>
      <c r="AG170" s="7"/>
      <c r="AH170" s="7"/>
      <c r="AI170" s="7"/>
      <c r="AJ170" s="7"/>
      <c r="AK170" s="7"/>
      <c r="AL170" s="7"/>
      <c r="AM170" s="7" t="s">
        <v>686</v>
      </c>
      <c r="AN170" s="7"/>
      <c r="AO170" s="7"/>
      <c r="AP170" s="7"/>
      <c r="AQ170" s="7"/>
      <c r="AR170" s="6"/>
      <c r="AS170" s="21">
        <f t="shared" ref="AS170" si="255">COUNTBLANK(AC170:AO170)</f>
        <v>11</v>
      </c>
    </row>
    <row r="171" spans="1:45" s="20" customFormat="1" ht="20.399999999999999" customHeight="1">
      <c r="A171" s="22" t="s">
        <v>696</v>
      </c>
      <c r="B171" s="15" t="s">
        <v>55</v>
      </c>
      <c r="C171" s="18" t="s">
        <v>1</v>
      </c>
      <c r="D171" s="5" t="s">
        <v>76</v>
      </c>
      <c r="E171" s="68" t="str">
        <f t="shared" si="217"/>
        <v xml:space="preserve">VT01                   VT20       VT23  </v>
      </c>
      <c r="F171" s="69" t="str">
        <f t="shared" ref="F171" si="256">LEFT(Q171,11)</f>
        <v>2GA_970_707</v>
      </c>
      <c r="G171" s="70" t="str">
        <f t="shared" si="202"/>
        <v>R</v>
      </c>
      <c r="H171" s="71" t="str">
        <f t="shared" ref="H171" si="257">CONCATENATE(IF(MID(Q171,5,3)="970","1SE1"),LEFT(F171,3),RIGHT(F171,3))</f>
        <v>1SE12GA707</v>
      </c>
      <c r="I171" s="69" t="str">
        <f t="shared" ref="I171" si="258">IF(G171=0,"00",IF(LEN(G171)=1,CONCATENATE(G171,0),G171))</f>
        <v>R0</v>
      </c>
      <c r="J171" s="5" t="s">
        <v>24</v>
      </c>
      <c r="K171" s="18"/>
      <c r="L171" s="18"/>
      <c r="M171" s="74" t="s">
        <v>1558</v>
      </c>
      <c r="N171" s="101">
        <v>2030</v>
      </c>
      <c r="O171" s="103" t="s">
        <v>22</v>
      </c>
      <c r="P171" s="4" t="s">
        <v>1559</v>
      </c>
      <c r="Q171" s="16" t="s">
        <v>149</v>
      </c>
      <c r="R171" s="71" t="str">
        <f t="shared" ref="R171" si="259">IF(J171&lt;&gt;"",CONCATENATE(H171,I171,J171),CONCATENATE(H171,I171,K171))</f>
        <v>1SE12GA707R0F</v>
      </c>
      <c r="S171" s="19" t="str">
        <f t="shared" si="216"/>
        <v>AKTUELL</v>
      </c>
      <c r="T171" s="71" t="str">
        <f>IF(H171=H170,IF(I171=I170,"IndizeNeu (Spalte J  K)",IF(K171&lt;&gt;"","Neue Variant","")),IF(K171&lt;&gt;"","Neue Variant",""))</f>
        <v>IndizeNeu (Spalte J  K)</v>
      </c>
      <c r="U171" s="18" t="s">
        <v>20</v>
      </c>
      <c r="V171" s="6" t="s">
        <v>20</v>
      </c>
      <c r="W171" s="18" t="s">
        <v>20</v>
      </c>
      <c r="X171" s="18" t="s">
        <v>20</v>
      </c>
      <c r="Y171" s="18" t="s">
        <v>76</v>
      </c>
      <c r="Z171" s="18" t="s">
        <v>76</v>
      </c>
      <c r="AA171" s="18" t="s">
        <v>76</v>
      </c>
      <c r="AB171" s="73"/>
      <c r="AC171" s="7" t="s">
        <v>353</v>
      </c>
      <c r="AD171" s="7"/>
      <c r="AE171" s="7"/>
      <c r="AF171" s="7"/>
      <c r="AG171" s="7"/>
      <c r="AH171" s="7"/>
      <c r="AI171" s="7"/>
      <c r="AJ171" s="7"/>
      <c r="AK171" s="7"/>
      <c r="AL171" s="7"/>
      <c r="AM171" s="7" t="s">
        <v>698</v>
      </c>
      <c r="AN171" s="7"/>
      <c r="AO171" s="7"/>
      <c r="AP171" s="7" t="s">
        <v>1818</v>
      </c>
      <c r="AQ171" s="7"/>
      <c r="AR171" s="6"/>
      <c r="AS171" s="21">
        <f t="shared" ref="AS171" si="260">COUNTBLANK(AC171:AO171)</f>
        <v>11</v>
      </c>
    </row>
    <row r="172" spans="1:45" s="20" customFormat="1" ht="20.399999999999999" customHeight="1">
      <c r="A172" s="22" t="s">
        <v>45</v>
      </c>
      <c r="B172" s="15" t="s">
        <v>55</v>
      </c>
      <c r="C172" s="18" t="s">
        <v>1</v>
      </c>
      <c r="D172" s="5" t="s">
        <v>76</v>
      </c>
      <c r="E172" s="68" t="str">
        <f t="shared" si="217"/>
        <v xml:space="preserve">                    VT20 VT21        </v>
      </c>
      <c r="F172" s="69" t="str">
        <f t="shared" si="207"/>
        <v>2GA_970_707</v>
      </c>
      <c r="G172" s="70" t="str">
        <f t="shared" si="202"/>
        <v>S</v>
      </c>
      <c r="H172" s="71" t="str">
        <f t="shared" si="200"/>
        <v>1SE12GA707</v>
      </c>
      <c r="I172" s="69" t="str">
        <f t="shared" si="208"/>
        <v>S0</v>
      </c>
      <c r="J172" s="5" t="s">
        <v>25</v>
      </c>
      <c r="K172" s="18"/>
      <c r="L172" s="18"/>
      <c r="M172" s="74" t="s">
        <v>832</v>
      </c>
      <c r="N172" s="101">
        <v>1836</v>
      </c>
      <c r="O172" s="103">
        <v>1840</v>
      </c>
      <c r="P172" s="4" t="s">
        <v>818</v>
      </c>
      <c r="Q172" s="16" t="s">
        <v>150</v>
      </c>
      <c r="R172" s="71" t="str">
        <f t="shared" si="6"/>
        <v>1SE12GA707S0A</v>
      </c>
      <c r="S172" s="19" t="str">
        <f t="shared" si="216"/>
        <v>NICHT AKTUELL</v>
      </c>
      <c r="T172" s="71" t="str">
        <f t="shared" ref="T172:T179" si="261">IF(H172=H167,IF(I172=I167,"IndizeNeu (Spalte J  K)",IF(K172&lt;&gt;"","Neue Variant","")),IF(K172&lt;&gt;"","Neue Variant",""))</f>
        <v/>
      </c>
      <c r="U172" s="18" t="s">
        <v>20</v>
      </c>
      <c r="V172" s="6" t="s">
        <v>20</v>
      </c>
      <c r="W172" s="18" t="s">
        <v>20</v>
      </c>
      <c r="X172" s="18" t="s">
        <v>20</v>
      </c>
      <c r="Y172" s="18" t="s">
        <v>76</v>
      </c>
      <c r="Z172" s="18" t="s">
        <v>76</v>
      </c>
      <c r="AA172" s="18" t="s">
        <v>76</v>
      </c>
      <c r="AB172" s="73"/>
      <c r="AC172" s="7"/>
      <c r="AD172" s="7"/>
      <c r="AE172" s="7"/>
      <c r="AF172" s="7"/>
      <c r="AG172" s="7"/>
      <c r="AH172" s="7"/>
      <c r="AI172" s="7"/>
      <c r="AJ172" s="7"/>
      <c r="AK172" s="7"/>
      <c r="AL172" s="7"/>
      <c r="AM172" s="7" t="s">
        <v>356</v>
      </c>
      <c r="AN172" s="7" t="s">
        <v>335</v>
      </c>
      <c r="AO172" s="7"/>
      <c r="AP172" s="7"/>
      <c r="AQ172" s="7"/>
      <c r="AR172" s="6"/>
      <c r="AS172" s="21">
        <f t="shared" si="225"/>
        <v>11</v>
      </c>
    </row>
    <row r="173" spans="1:45" s="20" customFormat="1" ht="20.399999999999999" customHeight="1">
      <c r="A173" s="22" t="s">
        <v>567</v>
      </c>
      <c r="B173" s="15" t="s">
        <v>55</v>
      </c>
      <c r="C173" s="18" t="s">
        <v>1</v>
      </c>
      <c r="D173" s="5" t="s">
        <v>76</v>
      </c>
      <c r="E173" s="68" t="str">
        <f t="shared" si="217"/>
        <v xml:space="preserve">                    VT20 VT21        </v>
      </c>
      <c r="F173" s="69" t="str">
        <f t="shared" ref="F173:F174" si="262">LEFT(Q173,11)</f>
        <v>2GA_970_707</v>
      </c>
      <c r="G173" s="70" t="str">
        <f t="shared" si="202"/>
        <v>S</v>
      </c>
      <c r="H173" s="71" t="str">
        <f t="shared" ref="H173:H174" si="263">CONCATENATE(IF(MID(Q173,5,3)="970","1SE1"),LEFT(F173,3),RIGHT(F173,3))</f>
        <v>1SE12GA707</v>
      </c>
      <c r="I173" s="69" t="str">
        <f t="shared" ref="I173:I174" si="264">IF(G173=0,"00",IF(LEN(G173)=1,CONCATENATE(G173,0),G173))</f>
        <v>S0</v>
      </c>
      <c r="J173" s="5" t="s">
        <v>43</v>
      </c>
      <c r="K173" s="18"/>
      <c r="L173" s="18"/>
      <c r="M173" s="74" t="s">
        <v>568</v>
      </c>
      <c r="N173" s="101">
        <v>1928</v>
      </c>
      <c r="O173" s="103">
        <v>1947</v>
      </c>
      <c r="P173" s="4" t="s">
        <v>851</v>
      </c>
      <c r="Q173" s="16" t="s">
        <v>150</v>
      </c>
      <c r="R173" s="71" t="str">
        <f t="shared" ref="R173:R174" si="265">IF(J173&lt;&gt;"",CONCATENATE(H173,I173,J173),CONCATENATE(H173,I173,K173))</f>
        <v>1SE12GA707S0B</v>
      </c>
      <c r="S173" s="19" t="str">
        <f t="shared" si="216"/>
        <v>NICHT AKTUELL</v>
      </c>
      <c r="T173" s="71" t="str">
        <f t="shared" si="261"/>
        <v/>
      </c>
      <c r="U173" s="18" t="s">
        <v>20</v>
      </c>
      <c r="V173" s="6" t="s">
        <v>20</v>
      </c>
      <c r="W173" s="18" t="s">
        <v>20</v>
      </c>
      <c r="X173" s="18" t="s">
        <v>20</v>
      </c>
      <c r="Y173" s="18" t="s">
        <v>76</v>
      </c>
      <c r="Z173" s="18" t="s">
        <v>76</v>
      </c>
      <c r="AA173" s="18" t="s">
        <v>76</v>
      </c>
      <c r="AB173" s="73"/>
      <c r="AC173" s="7"/>
      <c r="AD173" s="7"/>
      <c r="AE173" s="7"/>
      <c r="AF173" s="7"/>
      <c r="AG173" s="7"/>
      <c r="AH173" s="7"/>
      <c r="AI173" s="7"/>
      <c r="AJ173" s="7"/>
      <c r="AK173" s="7"/>
      <c r="AL173" s="7"/>
      <c r="AM173" s="7" t="s">
        <v>1198</v>
      </c>
      <c r="AN173" s="7" t="s">
        <v>335</v>
      </c>
      <c r="AO173" s="7"/>
      <c r="AP173" s="7"/>
      <c r="AQ173" s="7"/>
      <c r="AR173" s="6"/>
      <c r="AS173" s="21">
        <f t="shared" ref="AS173:AS174" si="266">COUNTBLANK(AC173:AO173)</f>
        <v>11</v>
      </c>
    </row>
    <row r="174" spans="1:45" s="20" customFormat="1" ht="20.399999999999999" customHeight="1">
      <c r="A174" s="22" t="s">
        <v>45</v>
      </c>
      <c r="B174" s="15" t="s">
        <v>55</v>
      </c>
      <c r="C174" s="18" t="s">
        <v>1</v>
      </c>
      <c r="D174" s="5" t="s">
        <v>76</v>
      </c>
      <c r="E174" s="68" t="str">
        <f t="shared" si="217"/>
        <v xml:space="preserve">                    VT20 VT21        </v>
      </c>
      <c r="F174" s="69" t="str">
        <f t="shared" si="262"/>
        <v>2GA_970_707</v>
      </c>
      <c r="G174" s="70" t="str">
        <f t="shared" si="202"/>
        <v>S</v>
      </c>
      <c r="H174" s="71" t="str">
        <f t="shared" si="263"/>
        <v>1SE12GA707</v>
      </c>
      <c r="I174" s="69" t="str">
        <f t="shared" si="264"/>
        <v>S0</v>
      </c>
      <c r="J174" s="5" t="s">
        <v>2</v>
      </c>
      <c r="K174" s="18"/>
      <c r="L174" s="18"/>
      <c r="M174" s="74" t="s">
        <v>655</v>
      </c>
      <c r="N174" s="101">
        <v>1848</v>
      </c>
      <c r="O174" s="103">
        <v>1927</v>
      </c>
      <c r="P174" s="4" t="s">
        <v>818</v>
      </c>
      <c r="Q174" s="16" t="s">
        <v>150</v>
      </c>
      <c r="R174" s="71" t="str">
        <f t="shared" si="265"/>
        <v>1SE12GA707S0C</v>
      </c>
      <c r="S174" s="19" t="str">
        <f t="shared" si="216"/>
        <v>NICHT AKTUELL</v>
      </c>
      <c r="T174" s="71" t="str">
        <f t="shared" si="261"/>
        <v/>
      </c>
      <c r="U174" s="18" t="s">
        <v>20</v>
      </c>
      <c r="V174" s="6" t="s">
        <v>20</v>
      </c>
      <c r="W174" s="18" t="s">
        <v>20</v>
      </c>
      <c r="X174" s="18" t="s">
        <v>20</v>
      </c>
      <c r="Y174" s="18" t="s">
        <v>76</v>
      </c>
      <c r="Z174" s="18" t="s">
        <v>76</v>
      </c>
      <c r="AA174" s="18" t="s">
        <v>76</v>
      </c>
      <c r="AB174" s="73"/>
      <c r="AC174" s="7"/>
      <c r="AD174" s="7"/>
      <c r="AE174" s="7"/>
      <c r="AF174" s="7"/>
      <c r="AG174" s="7"/>
      <c r="AH174" s="7"/>
      <c r="AI174" s="7"/>
      <c r="AJ174" s="7"/>
      <c r="AK174" s="7"/>
      <c r="AL174" s="7"/>
      <c r="AM174" s="7" t="s">
        <v>1199</v>
      </c>
      <c r="AN174" s="7" t="s">
        <v>335</v>
      </c>
      <c r="AO174" s="7"/>
      <c r="AP174" s="7"/>
      <c r="AQ174" s="7"/>
      <c r="AR174" s="6"/>
      <c r="AS174" s="21">
        <f t="shared" si="266"/>
        <v>11</v>
      </c>
    </row>
    <row r="175" spans="1:45" s="20" customFormat="1" ht="20.399999999999999" customHeight="1">
      <c r="A175" s="22" t="s">
        <v>567</v>
      </c>
      <c r="B175" s="15" t="s">
        <v>55</v>
      </c>
      <c r="C175" s="18" t="s">
        <v>1</v>
      </c>
      <c r="D175" s="5" t="s">
        <v>76</v>
      </c>
      <c r="E175" s="68" t="str">
        <f t="shared" si="217"/>
        <v xml:space="preserve">                    VT20 VT21        </v>
      </c>
      <c r="F175" s="69" t="str">
        <f t="shared" ref="F175" si="267">LEFT(Q175,11)</f>
        <v>2GA_970_707</v>
      </c>
      <c r="G175" s="70" t="str">
        <f t="shared" si="202"/>
        <v>S</v>
      </c>
      <c r="H175" s="71" t="str">
        <f t="shared" ref="H175" si="268">CONCATENATE(IF(MID(Q175,5,3)="970","1SE1"),LEFT(F175,3),RIGHT(F175,3))</f>
        <v>1SE12GA707</v>
      </c>
      <c r="I175" s="69" t="str">
        <f t="shared" ref="I175" si="269">IF(G175=0,"00",IF(LEN(G175)=1,CONCATENATE(G175,0),G175))</f>
        <v>S0</v>
      </c>
      <c r="J175" s="5" t="s">
        <v>21</v>
      </c>
      <c r="K175" s="18"/>
      <c r="L175" s="18"/>
      <c r="M175" s="74" t="s">
        <v>853</v>
      </c>
      <c r="N175" s="101">
        <v>1948</v>
      </c>
      <c r="O175" s="102">
        <v>2029</v>
      </c>
      <c r="P175" s="4" t="s">
        <v>854</v>
      </c>
      <c r="Q175" s="16" t="s">
        <v>150</v>
      </c>
      <c r="R175" s="71" t="str">
        <f t="shared" ref="R175" si="270">IF(J175&lt;&gt;"",CONCATENATE(H175,I175,J175),CONCATENATE(H175,I175,K175))</f>
        <v>1SE12GA707S0D</v>
      </c>
      <c r="S175" s="19" t="str">
        <f t="shared" si="216"/>
        <v>NICHT AKTUELL</v>
      </c>
      <c r="T175" s="71" t="str">
        <f t="shared" si="261"/>
        <v/>
      </c>
      <c r="U175" s="18" t="s">
        <v>20</v>
      </c>
      <c r="V175" s="6" t="s">
        <v>20</v>
      </c>
      <c r="W175" s="18" t="s">
        <v>20</v>
      </c>
      <c r="X175" s="18" t="s">
        <v>20</v>
      </c>
      <c r="Y175" s="18" t="s">
        <v>76</v>
      </c>
      <c r="Z175" s="18" t="s">
        <v>76</v>
      </c>
      <c r="AA175" s="18" t="s">
        <v>76</v>
      </c>
      <c r="AB175" s="73"/>
      <c r="AC175" s="7"/>
      <c r="AD175" s="7"/>
      <c r="AE175" s="7"/>
      <c r="AF175" s="7"/>
      <c r="AG175" s="7"/>
      <c r="AH175" s="7"/>
      <c r="AI175" s="7"/>
      <c r="AJ175" s="7"/>
      <c r="AK175" s="7"/>
      <c r="AL175" s="7"/>
      <c r="AM175" s="7" t="s">
        <v>1200</v>
      </c>
      <c r="AN175" s="7" t="s">
        <v>335</v>
      </c>
      <c r="AO175" s="7"/>
      <c r="AP175" s="7"/>
      <c r="AQ175" s="7"/>
      <c r="AR175" s="6"/>
      <c r="AS175" s="21">
        <f t="shared" ref="AS175" si="271">COUNTBLANK(AC175:AO175)</f>
        <v>11</v>
      </c>
    </row>
    <row r="176" spans="1:45" s="20" customFormat="1" ht="20.399999999999999" customHeight="1">
      <c r="A176" s="22" t="s">
        <v>696</v>
      </c>
      <c r="B176" s="15" t="s">
        <v>55</v>
      </c>
      <c r="C176" s="18" t="s">
        <v>1</v>
      </c>
      <c r="D176" s="5" t="s">
        <v>76</v>
      </c>
      <c r="E176" s="68" t="str">
        <f t="shared" si="217"/>
        <v xml:space="preserve">                    VT20 VT21     VT23  </v>
      </c>
      <c r="F176" s="69" t="str">
        <f t="shared" ref="F176" si="272">LEFT(Q176,11)</f>
        <v>2GA_970_707</v>
      </c>
      <c r="G176" s="70" t="str">
        <f t="shared" si="202"/>
        <v>S</v>
      </c>
      <c r="H176" s="71" t="str">
        <f t="shared" ref="H176" si="273">CONCATENATE(IF(MID(Q176,5,3)="970","1SE1"),LEFT(F176,3),RIGHT(F176,3))</f>
        <v>1SE12GA707</v>
      </c>
      <c r="I176" s="69" t="str">
        <f t="shared" ref="I176" si="274">IF(G176=0,"00",IF(LEN(G176)=1,CONCATENATE(G176,0),G176))</f>
        <v>S0</v>
      </c>
      <c r="J176" s="5" t="s">
        <v>23</v>
      </c>
      <c r="K176" s="18"/>
      <c r="L176" s="18"/>
      <c r="M176" s="74" t="s">
        <v>1558</v>
      </c>
      <c r="N176" s="101">
        <v>2030</v>
      </c>
      <c r="O176" s="103" t="s">
        <v>22</v>
      </c>
      <c r="P176" s="4" t="s">
        <v>1559</v>
      </c>
      <c r="Q176" s="16" t="s">
        <v>150</v>
      </c>
      <c r="R176" s="71" t="str">
        <f t="shared" ref="R176" si="275">IF(J176&lt;&gt;"",CONCATENATE(H176,I176,J176),CONCATENATE(H176,I176,K176))</f>
        <v>1SE12GA707S0E</v>
      </c>
      <c r="S176" s="19" t="str">
        <f t="shared" si="216"/>
        <v>AKTUELL</v>
      </c>
      <c r="T176" s="71" t="str">
        <f t="shared" si="261"/>
        <v/>
      </c>
      <c r="U176" s="18" t="s">
        <v>20</v>
      </c>
      <c r="V176" s="6" t="s">
        <v>20</v>
      </c>
      <c r="W176" s="18" t="s">
        <v>20</v>
      </c>
      <c r="X176" s="18" t="s">
        <v>20</v>
      </c>
      <c r="Y176" s="18" t="s">
        <v>76</v>
      </c>
      <c r="Z176" s="18" t="s">
        <v>76</v>
      </c>
      <c r="AA176" s="18" t="s">
        <v>76</v>
      </c>
      <c r="AB176" s="73"/>
      <c r="AC176" s="7"/>
      <c r="AD176" s="7"/>
      <c r="AE176" s="7"/>
      <c r="AF176" s="7"/>
      <c r="AG176" s="7"/>
      <c r="AH176" s="7"/>
      <c r="AI176" s="7"/>
      <c r="AJ176" s="7"/>
      <c r="AK176" s="7"/>
      <c r="AL176" s="7"/>
      <c r="AM176" s="7" t="s">
        <v>1201</v>
      </c>
      <c r="AN176" s="7" t="s">
        <v>335</v>
      </c>
      <c r="AO176" s="7"/>
      <c r="AP176" s="7" t="s">
        <v>1818</v>
      </c>
      <c r="AQ176" s="7"/>
      <c r="AR176" s="6"/>
      <c r="AS176" s="21">
        <f t="shared" ref="AS176" si="276">COUNTBLANK(AC176:AO176)</f>
        <v>11</v>
      </c>
    </row>
    <row r="177" spans="1:45" s="20" customFormat="1" ht="20.399999999999999" customHeight="1">
      <c r="A177" s="22" t="s">
        <v>567</v>
      </c>
      <c r="B177" s="15" t="s">
        <v>55</v>
      </c>
      <c r="C177" s="18" t="s">
        <v>1</v>
      </c>
      <c r="D177" s="5" t="s">
        <v>76</v>
      </c>
      <c r="E177" s="68" t="str">
        <f t="shared" si="217"/>
        <v xml:space="preserve">                    VT20 VT21        </v>
      </c>
      <c r="F177" s="69" t="str">
        <f t="shared" ref="F177" si="277">LEFT(Q177,11)</f>
        <v>2GA_970_707</v>
      </c>
      <c r="G177" s="70" t="str">
        <f t="shared" si="202"/>
        <v>AG</v>
      </c>
      <c r="H177" s="71" t="str">
        <f t="shared" ref="H177" si="278">CONCATENATE(IF(MID(Q177,5,3)="970","1SE1"),LEFT(F177,3),RIGHT(F177,3))</f>
        <v>1SE12GA707</v>
      </c>
      <c r="I177" s="69" t="str">
        <f t="shared" ref="I177" si="279">IF(G177=0,"00",IF(LEN(G177)=1,CONCATENATE(G177,0),G177))</f>
        <v>AG</v>
      </c>
      <c r="J177" s="5" t="s">
        <v>25</v>
      </c>
      <c r="K177" s="18"/>
      <c r="L177" s="18"/>
      <c r="M177" s="74" t="s">
        <v>583</v>
      </c>
      <c r="N177" s="101">
        <v>1928</v>
      </c>
      <c r="O177" s="103">
        <v>1947</v>
      </c>
      <c r="P177" s="4" t="s">
        <v>855</v>
      </c>
      <c r="Q177" s="16" t="s">
        <v>580</v>
      </c>
      <c r="R177" s="71" t="str">
        <f t="shared" ref="R177" si="280">IF(J177&lt;&gt;"",CONCATENATE(H177,I177,J177),CONCATENATE(H177,I177,K177))</f>
        <v>1SE12GA707AGA</v>
      </c>
      <c r="S177" s="19" t="str">
        <f t="shared" si="216"/>
        <v>NICHT AKTUELL</v>
      </c>
      <c r="T177" s="71" t="str">
        <f t="shared" si="261"/>
        <v/>
      </c>
      <c r="U177" s="18" t="s">
        <v>20</v>
      </c>
      <c r="V177" s="6" t="s">
        <v>20</v>
      </c>
      <c r="W177" s="18" t="s">
        <v>20</v>
      </c>
      <c r="X177" s="18" t="s">
        <v>20</v>
      </c>
      <c r="Y177" s="18" t="s">
        <v>76</v>
      </c>
      <c r="Z177" s="18" t="s">
        <v>76</v>
      </c>
      <c r="AA177" s="18" t="s">
        <v>76</v>
      </c>
      <c r="AB177" s="73"/>
      <c r="AC177" s="7"/>
      <c r="AD177" s="7"/>
      <c r="AE177" s="7"/>
      <c r="AF177" s="7"/>
      <c r="AG177" s="7"/>
      <c r="AH177" s="7"/>
      <c r="AI177" s="7"/>
      <c r="AJ177" s="7"/>
      <c r="AK177" s="7"/>
      <c r="AL177" s="7"/>
      <c r="AM177" s="7" t="s">
        <v>632</v>
      </c>
      <c r="AN177" s="7" t="s">
        <v>335</v>
      </c>
      <c r="AO177" s="7"/>
      <c r="AP177" s="7"/>
      <c r="AQ177" s="7"/>
      <c r="AR177" s="6"/>
      <c r="AS177" s="21">
        <f t="shared" ref="AS177" si="281">COUNTBLANK(AC177:AO177)</f>
        <v>11</v>
      </c>
    </row>
    <row r="178" spans="1:45" s="20" customFormat="1" ht="20.399999999999999" customHeight="1">
      <c r="A178" s="22" t="s">
        <v>567</v>
      </c>
      <c r="B178" s="15" t="s">
        <v>55</v>
      </c>
      <c r="C178" s="18" t="s">
        <v>1</v>
      </c>
      <c r="D178" s="5" t="s">
        <v>76</v>
      </c>
      <c r="E178" s="68" t="str">
        <f t="shared" si="217"/>
        <v xml:space="preserve">                    VT20 VT21        </v>
      </c>
      <c r="F178" s="69" t="str">
        <f t="shared" ref="F178" si="282">LEFT(Q178,11)</f>
        <v>2GA_970_707</v>
      </c>
      <c r="G178" s="70" t="str">
        <f t="shared" si="202"/>
        <v>AG</v>
      </c>
      <c r="H178" s="71" t="str">
        <f t="shared" ref="H178" si="283">CONCATENATE(IF(MID(Q178,5,3)="970","1SE1"),LEFT(F178,3),RIGHT(F178,3))</f>
        <v>1SE12GA707</v>
      </c>
      <c r="I178" s="69" t="str">
        <f t="shared" ref="I178" si="284">IF(G178=0,"00",IF(LEN(G178)=1,CONCATENATE(G178,0),G178))</f>
        <v>AG</v>
      </c>
      <c r="J178" s="5" t="s">
        <v>43</v>
      </c>
      <c r="K178" s="18"/>
      <c r="L178" s="18"/>
      <c r="M178" s="74" t="s">
        <v>853</v>
      </c>
      <c r="N178" s="101">
        <v>1948</v>
      </c>
      <c r="O178" s="102">
        <v>2029</v>
      </c>
      <c r="P178" s="4" t="s">
        <v>854</v>
      </c>
      <c r="Q178" s="16" t="s">
        <v>580</v>
      </c>
      <c r="R178" s="71" t="str">
        <f t="shared" ref="R178" si="285">IF(J178&lt;&gt;"",CONCATENATE(H178,I178,J178),CONCATENATE(H178,I178,K178))</f>
        <v>1SE12GA707AGB</v>
      </c>
      <c r="S178" s="19" t="str">
        <f t="shared" si="216"/>
        <v>NICHT AKTUELL</v>
      </c>
      <c r="T178" s="71" t="str">
        <f t="shared" si="261"/>
        <v/>
      </c>
      <c r="U178" s="18" t="s">
        <v>20</v>
      </c>
      <c r="V178" s="6" t="s">
        <v>20</v>
      </c>
      <c r="W178" s="18" t="s">
        <v>20</v>
      </c>
      <c r="X178" s="18" t="s">
        <v>20</v>
      </c>
      <c r="Y178" s="18" t="s">
        <v>76</v>
      </c>
      <c r="Z178" s="18" t="s">
        <v>76</v>
      </c>
      <c r="AA178" s="18" t="s">
        <v>76</v>
      </c>
      <c r="AB178" s="73"/>
      <c r="AC178" s="7"/>
      <c r="AD178" s="7"/>
      <c r="AE178" s="7"/>
      <c r="AF178" s="7"/>
      <c r="AG178" s="7"/>
      <c r="AH178" s="7"/>
      <c r="AI178" s="7"/>
      <c r="AJ178" s="7"/>
      <c r="AK178" s="7"/>
      <c r="AL178" s="7"/>
      <c r="AM178" s="7" t="s">
        <v>687</v>
      </c>
      <c r="AN178" s="7" t="s">
        <v>335</v>
      </c>
      <c r="AO178" s="7"/>
      <c r="AP178" s="7"/>
      <c r="AQ178" s="7"/>
      <c r="AR178" s="6"/>
      <c r="AS178" s="21">
        <f t="shared" ref="AS178" si="286">COUNTBLANK(AC178:AO178)</f>
        <v>11</v>
      </c>
    </row>
    <row r="179" spans="1:45" s="20" customFormat="1" ht="20.399999999999999" customHeight="1">
      <c r="A179" s="22" t="s">
        <v>701</v>
      </c>
      <c r="B179" s="15" t="s">
        <v>55</v>
      </c>
      <c r="C179" s="18" t="s">
        <v>1</v>
      </c>
      <c r="D179" s="5" t="s">
        <v>76</v>
      </c>
      <c r="E179" s="68" t="str">
        <f t="shared" si="217"/>
        <v xml:space="preserve">                    VT20 VT21     VT23  </v>
      </c>
      <c r="F179" s="69" t="str">
        <f t="shared" ref="F179" si="287">LEFT(Q179,11)</f>
        <v>2GA_970_707</v>
      </c>
      <c r="G179" s="70" t="str">
        <f t="shared" si="202"/>
        <v>AG</v>
      </c>
      <c r="H179" s="71" t="str">
        <f t="shared" ref="H179" si="288">CONCATENATE(IF(MID(Q179,5,3)="970","1SE1"),LEFT(F179,3),RIGHT(F179,3))</f>
        <v>1SE12GA707</v>
      </c>
      <c r="I179" s="69" t="str">
        <f t="shared" ref="I179" si="289">IF(G179=0,"00",IF(LEN(G179)=1,CONCATENATE(G179,0),G179))</f>
        <v>AG</v>
      </c>
      <c r="J179" s="5" t="s">
        <v>2</v>
      </c>
      <c r="K179" s="18"/>
      <c r="L179" s="18"/>
      <c r="M179" s="74" t="s">
        <v>1558</v>
      </c>
      <c r="N179" s="101">
        <v>2030</v>
      </c>
      <c r="O179" s="103" t="s">
        <v>22</v>
      </c>
      <c r="P179" s="4" t="s">
        <v>1559</v>
      </c>
      <c r="Q179" s="16" t="s">
        <v>580</v>
      </c>
      <c r="R179" s="71" t="str">
        <f t="shared" ref="R179" si="290">IF(J179&lt;&gt;"",CONCATENATE(H179,I179,J179),CONCATENATE(H179,I179,K179))</f>
        <v>1SE12GA707AGC</v>
      </c>
      <c r="S179" s="19" t="str">
        <f t="shared" si="216"/>
        <v>AKTUELL</v>
      </c>
      <c r="T179" s="71" t="str">
        <f t="shared" si="261"/>
        <v/>
      </c>
      <c r="U179" s="18" t="s">
        <v>20</v>
      </c>
      <c r="V179" s="6" t="s">
        <v>20</v>
      </c>
      <c r="W179" s="18" t="s">
        <v>20</v>
      </c>
      <c r="X179" s="18" t="s">
        <v>20</v>
      </c>
      <c r="Y179" s="18" t="s">
        <v>76</v>
      </c>
      <c r="Z179" s="18" t="s">
        <v>76</v>
      </c>
      <c r="AA179" s="18" t="s">
        <v>76</v>
      </c>
      <c r="AB179" s="73"/>
      <c r="AC179" s="7"/>
      <c r="AD179" s="7"/>
      <c r="AE179" s="7"/>
      <c r="AF179" s="7"/>
      <c r="AG179" s="7"/>
      <c r="AH179" s="7"/>
      <c r="AI179" s="7"/>
      <c r="AJ179" s="7"/>
      <c r="AK179" s="7"/>
      <c r="AL179" s="7"/>
      <c r="AM179" s="7" t="s">
        <v>702</v>
      </c>
      <c r="AN179" s="7" t="s">
        <v>335</v>
      </c>
      <c r="AO179" s="7"/>
      <c r="AP179" s="7" t="s">
        <v>1818</v>
      </c>
      <c r="AQ179" s="7"/>
      <c r="AR179" s="6"/>
      <c r="AS179" s="21">
        <f t="shared" ref="AS179" si="291">COUNTBLANK(AC179:AO179)</f>
        <v>11</v>
      </c>
    </row>
    <row r="180" spans="1:45" s="20" customFormat="1" ht="20.399999999999999" customHeight="1">
      <c r="A180" s="22" t="s">
        <v>452</v>
      </c>
      <c r="B180" s="15" t="s">
        <v>55</v>
      </c>
      <c r="C180" s="18" t="s">
        <v>1</v>
      </c>
      <c r="D180" s="5" t="s">
        <v>76</v>
      </c>
      <c r="E180" s="68" t="str">
        <f t="shared" si="217"/>
        <v xml:space="preserve">                    VT20 VT21        </v>
      </c>
      <c r="F180" s="69" t="str">
        <f t="shared" si="207"/>
        <v>2GA_970_707</v>
      </c>
      <c r="G180" s="70" t="str">
        <f t="shared" si="202"/>
        <v>T</v>
      </c>
      <c r="H180" s="71" t="str">
        <f t="shared" ref="H180:H216" si="292">CONCATENATE(IF(MID(Q180,5,3)="970","1SE1"),LEFT(F180,3),RIGHT(F180,3))</f>
        <v>1SE12GA707</v>
      </c>
      <c r="I180" s="69" t="str">
        <f t="shared" si="208"/>
        <v>T0</v>
      </c>
      <c r="J180" s="5" t="s">
        <v>25</v>
      </c>
      <c r="K180" s="18"/>
      <c r="L180" s="18"/>
      <c r="M180" s="74" t="s">
        <v>451</v>
      </c>
      <c r="N180" s="101">
        <v>1831</v>
      </c>
      <c r="O180" s="103">
        <v>1835</v>
      </c>
      <c r="P180" s="4" t="s">
        <v>450</v>
      </c>
      <c r="Q180" s="16" t="s">
        <v>454</v>
      </c>
      <c r="R180" s="71" t="str">
        <f t="shared" ref="R180:R216" si="293">IF(J180&lt;&gt;"",CONCATENATE(H180,I180,J180),CONCATENATE(H180,I180,K180))</f>
        <v>1SE12GA707T0A</v>
      </c>
      <c r="S180" s="19" t="str">
        <f t="shared" si="216"/>
        <v>NICHT AKTUELL</v>
      </c>
      <c r="T180" s="71" t="str">
        <f>IF(H180=H172,IF(I180=I172,"IndizeNeu (Spalte J  K)",IF(K180&lt;&gt;"","Neue Variant","")),IF(K180&lt;&gt;"","Neue Variant",""))</f>
        <v/>
      </c>
      <c r="U180" s="18" t="s">
        <v>20</v>
      </c>
      <c r="V180" s="6" t="s">
        <v>20</v>
      </c>
      <c r="W180" s="18" t="s">
        <v>20</v>
      </c>
      <c r="X180" s="18" t="s">
        <v>20</v>
      </c>
      <c r="Y180" s="18" t="s">
        <v>76</v>
      </c>
      <c r="Z180" s="18" t="s">
        <v>76</v>
      </c>
      <c r="AA180" s="18" t="s">
        <v>76</v>
      </c>
      <c r="AB180" s="73"/>
      <c r="AC180" s="7"/>
      <c r="AD180" s="7"/>
      <c r="AE180" s="7"/>
      <c r="AF180" s="7"/>
      <c r="AG180" s="7"/>
      <c r="AH180" s="7"/>
      <c r="AI180" s="7"/>
      <c r="AJ180" s="7"/>
      <c r="AK180" s="7"/>
      <c r="AL180" s="7"/>
      <c r="AM180" s="7" t="s">
        <v>337</v>
      </c>
      <c r="AN180" s="7" t="s">
        <v>335</v>
      </c>
      <c r="AO180" s="7"/>
      <c r="AP180" s="7"/>
      <c r="AQ180" s="7"/>
      <c r="AR180" s="6"/>
      <c r="AS180" s="21">
        <f t="shared" si="225"/>
        <v>11</v>
      </c>
    </row>
    <row r="181" spans="1:45" s="20" customFormat="1" ht="20.399999999999999" customHeight="1">
      <c r="A181" s="22" t="s">
        <v>452</v>
      </c>
      <c r="B181" s="15" t="s">
        <v>55</v>
      </c>
      <c r="C181" s="18" t="s">
        <v>1</v>
      </c>
      <c r="D181" s="5" t="s">
        <v>76</v>
      </c>
      <c r="E181" s="68" t="str">
        <f t="shared" si="217"/>
        <v xml:space="preserve">                    VT20 VT21        </v>
      </c>
      <c r="F181" s="69" t="str">
        <f t="shared" ref="F181" si="294">LEFT(Q181,11)</f>
        <v>2GA_970_707</v>
      </c>
      <c r="G181" s="70" t="str">
        <f t="shared" si="202"/>
        <v>T</v>
      </c>
      <c r="H181" s="71" t="str">
        <f t="shared" ref="H181" si="295">CONCATENATE(IF(MID(Q181,5,3)="970","1SE1"),LEFT(F181,3),RIGHT(F181,3))</f>
        <v>1SE12GA707</v>
      </c>
      <c r="I181" s="69" t="str">
        <f t="shared" ref="I181" si="296">IF(G181=0,"00",IF(LEN(G181)=1,CONCATENATE(G181,0),G181))</f>
        <v>T0</v>
      </c>
      <c r="J181" s="5" t="s">
        <v>43</v>
      </c>
      <c r="K181" s="18"/>
      <c r="L181" s="18"/>
      <c r="M181" s="74" t="s">
        <v>856</v>
      </c>
      <c r="N181" s="101">
        <v>1836</v>
      </c>
      <c r="O181" s="103">
        <v>1847</v>
      </c>
      <c r="P181" s="4" t="s">
        <v>857</v>
      </c>
      <c r="Q181" s="16" t="s">
        <v>454</v>
      </c>
      <c r="R181" s="71" t="str">
        <f t="shared" ref="R181" si="297">IF(J181&lt;&gt;"",CONCATENATE(H181,I181,J181),CONCATENATE(H181,I181,K181))</f>
        <v>1SE12GA707T0B</v>
      </c>
      <c r="S181" s="19" t="str">
        <f t="shared" si="216"/>
        <v>NICHT AKTUELL</v>
      </c>
      <c r="T181" s="71" t="str">
        <f>IF(H181=H180,IF(I181=I180,"IndizeNeu (Spalte J  K)",IF(K181&lt;&gt;"","Neue Variant","")),IF(K181&lt;&gt;"","Neue Variant",""))</f>
        <v>IndizeNeu (Spalte J  K)</v>
      </c>
      <c r="U181" s="18" t="s">
        <v>20</v>
      </c>
      <c r="V181" s="6" t="s">
        <v>20</v>
      </c>
      <c r="W181" s="18" t="s">
        <v>20</v>
      </c>
      <c r="X181" s="18" t="s">
        <v>20</v>
      </c>
      <c r="Y181" s="18" t="s">
        <v>76</v>
      </c>
      <c r="Z181" s="18" t="s">
        <v>76</v>
      </c>
      <c r="AA181" s="18" t="s">
        <v>76</v>
      </c>
      <c r="AB181" s="73"/>
      <c r="AC181" s="7"/>
      <c r="AD181" s="7"/>
      <c r="AE181" s="7"/>
      <c r="AF181" s="7"/>
      <c r="AG181" s="7"/>
      <c r="AH181" s="7"/>
      <c r="AI181" s="7"/>
      <c r="AJ181" s="7"/>
      <c r="AK181" s="7"/>
      <c r="AL181" s="7"/>
      <c r="AM181" s="7" t="s">
        <v>338</v>
      </c>
      <c r="AN181" s="7" t="s">
        <v>335</v>
      </c>
      <c r="AO181" s="7"/>
      <c r="AP181" s="7"/>
      <c r="AQ181" s="7"/>
      <c r="AR181" s="6"/>
      <c r="AS181" s="21">
        <f t="shared" ref="AS181" si="298">COUNTBLANK(AC181:AO181)</f>
        <v>11</v>
      </c>
    </row>
    <row r="182" spans="1:45" s="20" customFormat="1" ht="20.399999999999999" customHeight="1">
      <c r="A182" s="22" t="s">
        <v>567</v>
      </c>
      <c r="B182" s="15" t="s">
        <v>55</v>
      </c>
      <c r="C182" s="18" t="s">
        <v>1</v>
      </c>
      <c r="D182" s="5" t="s">
        <v>76</v>
      </c>
      <c r="E182" s="68" t="str">
        <f t="shared" si="217"/>
        <v xml:space="preserve">                    VT20 VT21        </v>
      </c>
      <c r="F182" s="69" t="str">
        <f t="shared" ref="F182:F183" si="299">LEFT(Q182,11)</f>
        <v>2GA_970_707</v>
      </c>
      <c r="G182" s="70" t="str">
        <f t="shared" si="202"/>
        <v>T</v>
      </c>
      <c r="H182" s="71" t="str">
        <f t="shared" ref="H182:H183" si="300">CONCATENATE(IF(MID(Q182,5,3)="970","1SE1"),LEFT(F182,3),RIGHT(F182,3))</f>
        <v>1SE12GA707</v>
      </c>
      <c r="I182" s="69" t="str">
        <f t="shared" ref="I182:I183" si="301">IF(G182=0,"00",IF(LEN(G182)=1,CONCATENATE(G182,0),G182))</f>
        <v>T0</v>
      </c>
      <c r="J182" s="5" t="s">
        <v>2</v>
      </c>
      <c r="K182" s="18"/>
      <c r="L182" s="18"/>
      <c r="M182" s="74" t="s">
        <v>568</v>
      </c>
      <c r="N182" s="101">
        <v>1928</v>
      </c>
      <c r="O182" s="103">
        <v>1947</v>
      </c>
      <c r="P182" s="4" t="s">
        <v>851</v>
      </c>
      <c r="Q182" s="16" t="s">
        <v>454</v>
      </c>
      <c r="R182" s="71" t="str">
        <f t="shared" ref="R182:R183" si="302">IF(J182&lt;&gt;"",CONCATENATE(H182,I182,J182),CONCATENATE(H182,I182,K182))</f>
        <v>1SE12GA707T0C</v>
      </c>
      <c r="S182" s="19" t="str">
        <f t="shared" si="216"/>
        <v>NICHT AKTUELL</v>
      </c>
      <c r="T182" s="71" t="str">
        <f>IF(H182=H181,IF(I182=I181,"IndizeNeu (Spalte J  K)",IF(K182&lt;&gt;"","Neue Variant","")),IF(K182&lt;&gt;"","Neue Variant",""))</f>
        <v>IndizeNeu (Spalte J  K)</v>
      </c>
      <c r="U182" s="18" t="s">
        <v>20</v>
      </c>
      <c r="V182" s="6" t="s">
        <v>20</v>
      </c>
      <c r="W182" s="18" t="s">
        <v>20</v>
      </c>
      <c r="X182" s="18" t="s">
        <v>20</v>
      </c>
      <c r="Y182" s="18" t="s">
        <v>76</v>
      </c>
      <c r="Z182" s="18" t="s">
        <v>76</v>
      </c>
      <c r="AA182" s="18" t="s">
        <v>76</v>
      </c>
      <c r="AB182" s="73"/>
      <c r="AC182" s="7"/>
      <c r="AD182" s="7"/>
      <c r="AE182" s="7"/>
      <c r="AF182" s="7"/>
      <c r="AG182" s="7"/>
      <c r="AH182" s="7"/>
      <c r="AI182" s="7"/>
      <c r="AJ182" s="7"/>
      <c r="AK182" s="7"/>
      <c r="AL182" s="7"/>
      <c r="AM182" s="7" t="s">
        <v>574</v>
      </c>
      <c r="AN182" s="7" t="s">
        <v>335</v>
      </c>
      <c r="AO182" s="7"/>
      <c r="AP182" s="7"/>
      <c r="AQ182" s="7"/>
      <c r="AR182" s="6"/>
      <c r="AS182" s="21">
        <f t="shared" ref="AS182:AS183" si="303">COUNTBLANK(AC182:AO182)</f>
        <v>11</v>
      </c>
    </row>
    <row r="183" spans="1:45" s="20" customFormat="1" ht="20.399999999999999" customHeight="1">
      <c r="A183" s="22" t="s">
        <v>452</v>
      </c>
      <c r="B183" s="15" t="s">
        <v>55</v>
      </c>
      <c r="C183" s="18" t="s">
        <v>1</v>
      </c>
      <c r="D183" s="5" t="s">
        <v>76</v>
      </c>
      <c r="E183" s="68" t="str">
        <f t="shared" si="217"/>
        <v xml:space="preserve">                    VT20 VT21        </v>
      </c>
      <c r="F183" s="69" t="str">
        <f t="shared" si="299"/>
        <v>2GA_970_707</v>
      </c>
      <c r="G183" s="70" t="str">
        <f t="shared" si="202"/>
        <v>T</v>
      </c>
      <c r="H183" s="71" t="str">
        <f t="shared" si="300"/>
        <v>1SE12GA707</v>
      </c>
      <c r="I183" s="69" t="str">
        <f t="shared" si="301"/>
        <v>T0</v>
      </c>
      <c r="J183" s="5" t="s">
        <v>21</v>
      </c>
      <c r="K183" s="18"/>
      <c r="L183" s="18"/>
      <c r="M183" s="74" t="s">
        <v>655</v>
      </c>
      <c r="N183" s="101">
        <v>1848</v>
      </c>
      <c r="O183" s="103">
        <v>1927</v>
      </c>
      <c r="P183" s="4" t="s">
        <v>857</v>
      </c>
      <c r="Q183" s="16" t="s">
        <v>454</v>
      </c>
      <c r="R183" s="71" t="str">
        <f t="shared" si="302"/>
        <v>1SE12GA707T0D</v>
      </c>
      <c r="S183" s="19" t="str">
        <f t="shared" si="216"/>
        <v>NICHT AKTUELL</v>
      </c>
      <c r="T183" s="71" t="str">
        <f>IF(H183=H182,IF(I183=I182,"IndizeNeu (Spalte J  K)",IF(K183&lt;&gt;"","Neue Variant","")),IF(K183&lt;&gt;"","Neue Variant",""))</f>
        <v>IndizeNeu (Spalte J  K)</v>
      </c>
      <c r="U183" s="18" t="s">
        <v>20</v>
      </c>
      <c r="V183" s="6" t="s">
        <v>20</v>
      </c>
      <c r="W183" s="18" t="s">
        <v>20</v>
      </c>
      <c r="X183" s="18" t="s">
        <v>20</v>
      </c>
      <c r="Y183" s="18" t="s">
        <v>76</v>
      </c>
      <c r="Z183" s="18" t="s">
        <v>76</v>
      </c>
      <c r="AA183" s="18" t="s">
        <v>76</v>
      </c>
      <c r="AB183" s="73"/>
      <c r="AC183" s="7"/>
      <c r="AD183" s="7"/>
      <c r="AE183" s="7"/>
      <c r="AF183" s="7"/>
      <c r="AG183" s="7"/>
      <c r="AH183" s="7"/>
      <c r="AI183" s="7"/>
      <c r="AJ183" s="7"/>
      <c r="AK183" s="7"/>
      <c r="AL183" s="7"/>
      <c r="AM183" s="7" t="s">
        <v>656</v>
      </c>
      <c r="AN183" s="7" t="s">
        <v>335</v>
      </c>
      <c r="AO183" s="7"/>
      <c r="AP183" s="7"/>
      <c r="AQ183" s="7"/>
      <c r="AR183" s="6"/>
      <c r="AS183" s="21">
        <f t="shared" si="303"/>
        <v>11</v>
      </c>
    </row>
    <row r="184" spans="1:45" s="20" customFormat="1" ht="20.399999999999999" customHeight="1">
      <c r="A184" s="22" t="s">
        <v>567</v>
      </c>
      <c r="B184" s="15" t="s">
        <v>55</v>
      </c>
      <c r="C184" s="18" t="s">
        <v>1</v>
      </c>
      <c r="D184" s="5" t="s">
        <v>76</v>
      </c>
      <c r="E184" s="68" t="str">
        <f t="shared" si="217"/>
        <v xml:space="preserve">                    VT20 VT21        </v>
      </c>
      <c r="F184" s="69" t="str">
        <f t="shared" ref="F184" si="304">LEFT(Q184,11)</f>
        <v>2GA_970_707</v>
      </c>
      <c r="G184" s="70" t="str">
        <f t="shared" si="202"/>
        <v>T</v>
      </c>
      <c r="H184" s="71" t="str">
        <f t="shared" ref="H184" si="305">CONCATENATE(IF(MID(Q184,5,3)="970","1SE1"),LEFT(F184,3),RIGHT(F184,3))</f>
        <v>1SE12GA707</v>
      </c>
      <c r="I184" s="69" t="str">
        <f t="shared" ref="I184" si="306">IF(G184=0,"00",IF(LEN(G184)=1,CONCATENATE(G184,0),G184))</f>
        <v>T0</v>
      </c>
      <c r="J184" s="5" t="s">
        <v>23</v>
      </c>
      <c r="K184" s="18"/>
      <c r="L184" s="18"/>
      <c r="M184" s="74" t="s">
        <v>853</v>
      </c>
      <c r="N184" s="101">
        <v>1948</v>
      </c>
      <c r="O184" s="102">
        <v>2029</v>
      </c>
      <c r="P184" s="4" t="s">
        <v>854</v>
      </c>
      <c r="Q184" s="16" t="s">
        <v>454</v>
      </c>
      <c r="R184" s="71" t="str">
        <f t="shared" ref="R184" si="307">IF(J184&lt;&gt;"",CONCATENATE(H184,I184,J184),CONCATENATE(H184,I184,K184))</f>
        <v>1SE12GA707T0E</v>
      </c>
      <c r="S184" s="19" t="str">
        <f t="shared" si="216"/>
        <v>NICHT AKTUELL</v>
      </c>
      <c r="T184" s="71" t="str">
        <f>IF(H184=H183,IF(I184=I183,"IndizeNeu (Spalte J  K)",IF(K184&lt;&gt;"","Neue Variant","")),IF(K184&lt;&gt;"","Neue Variant",""))</f>
        <v>IndizeNeu (Spalte J  K)</v>
      </c>
      <c r="U184" s="18" t="s">
        <v>20</v>
      </c>
      <c r="V184" s="6" t="s">
        <v>20</v>
      </c>
      <c r="W184" s="18" t="s">
        <v>20</v>
      </c>
      <c r="X184" s="18" t="s">
        <v>20</v>
      </c>
      <c r="Y184" s="18" t="s">
        <v>76</v>
      </c>
      <c r="Z184" s="18" t="s">
        <v>76</v>
      </c>
      <c r="AA184" s="18" t="s">
        <v>76</v>
      </c>
      <c r="AB184" s="73"/>
      <c r="AC184" s="7"/>
      <c r="AD184" s="7"/>
      <c r="AE184" s="7"/>
      <c r="AF184" s="7"/>
      <c r="AG184" s="7"/>
      <c r="AH184" s="7"/>
      <c r="AI184" s="7"/>
      <c r="AJ184" s="7"/>
      <c r="AK184" s="7"/>
      <c r="AL184" s="7"/>
      <c r="AM184" s="7" t="s">
        <v>685</v>
      </c>
      <c r="AN184" s="7" t="s">
        <v>335</v>
      </c>
      <c r="AO184" s="7"/>
      <c r="AP184" s="7"/>
      <c r="AQ184" s="7"/>
      <c r="AR184" s="6"/>
      <c r="AS184" s="21">
        <f t="shared" ref="AS184" si="308">COUNTBLANK(AC184:AO184)</f>
        <v>11</v>
      </c>
    </row>
    <row r="185" spans="1:45" s="20" customFormat="1" ht="20.399999999999999" customHeight="1">
      <c r="A185" s="22" t="s">
        <v>696</v>
      </c>
      <c r="B185" s="15" t="s">
        <v>55</v>
      </c>
      <c r="C185" s="18" t="s">
        <v>1</v>
      </c>
      <c r="D185" s="5" t="s">
        <v>76</v>
      </c>
      <c r="E185" s="68" t="str">
        <f t="shared" si="217"/>
        <v xml:space="preserve">                    VT20 VT21     VT23  </v>
      </c>
      <c r="F185" s="69" t="str">
        <f t="shared" ref="F185" si="309">LEFT(Q185,11)</f>
        <v>2GA_970_707</v>
      </c>
      <c r="G185" s="70" t="str">
        <f t="shared" si="202"/>
        <v>T</v>
      </c>
      <c r="H185" s="71" t="str">
        <f t="shared" ref="H185" si="310">CONCATENATE(IF(MID(Q185,5,3)="970","1SE1"),LEFT(F185,3),RIGHT(F185,3))</f>
        <v>1SE12GA707</v>
      </c>
      <c r="I185" s="69" t="str">
        <f t="shared" ref="I185" si="311">IF(G185=0,"00",IF(LEN(G185)=1,CONCATENATE(G185,0),G185))</f>
        <v>T0</v>
      </c>
      <c r="J185" s="5" t="s">
        <v>24</v>
      </c>
      <c r="K185" s="18"/>
      <c r="L185" s="18"/>
      <c r="M185" s="74" t="s">
        <v>1558</v>
      </c>
      <c r="N185" s="101">
        <v>2030</v>
      </c>
      <c r="O185" s="103" t="s">
        <v>22</v>
      </c>
      <c r="P185" s="4" t="s">
        <v>1559</v>
      </c>
      <c r="Q185" s="16" t="s">
        <v>454</v>
      </c>
      <c r="R185" s="71" t="str">
        <f t="shared" ref="R185" si="312">IF(J185&lt;&gt;"",CONCATENATE(H185,I185,J185),CONCATENATE(H185,I185,K185))</f>
        <v>1SE12GA707T0F</v>
      </c>
      <c r="S185" s="19" t="str">
        <f t="shared" si="216"/>
        <v>AKTUELL</v>
      </c>
      <c r="T185" s="71" t="str">
        <f>IF(H185=H184,IF(I185=I184,"IndizeNeu (Spalte J  K)",IF(K185&lt;&gt;"","Neue Variant","")),IF(K185&lt;&gt;"","Neue Variant",""))</f>
        <v>IndizeNeu (Spalte J  K)</v>
      </c>
      <c r="U185" s="18" t="s">
        <v>20</v>
      </c>
      <c r="V185" s="6" t="s">
        <v>20</v>
      </c>
      <c r="W185" s="18" t="s">
        <v>20</v>
      </c>
      <c r="X185" s="18" t="s">
        <v>20</v>
      </c>
      <c r="Y185" s="18" t="s">
        <v>76</v>
      </c>
      <c r="Z185" s="18" t="s">
        <v>76</v>
      </c>
      <c r="AA185" s="18" t="s">
        <v>76</v>
      </c>
      <c r="AB185" s="73"/>
      <c r="AC185" s="7"/>
      <c r="AD185" s="7"/>
      <c r="AE185" s="7"/>
      <c r="AF185" s="7"/>
      <c r="AG185" s="7"/>
      <c r="AH185" s="7"/>
      <c r="AI185" s="7"/>
      <c r="AJ185" s="7"/>
      <c r="AK185" s="7"/>
      <c r="AL185" s="7"/>
      <c r="AM185" s="7" t="s">
        <v>699</v>
      </c>
      <c r="AN185" s="7" t="s">
        <v>335</v>
      </c>
      <c r="AO185" s="7"/>
      <c r="AP185" s="7" t="s">
        <v>1818</v>
      </c>
      <c r="AQ185" s="7"/>
      <c r="AR185" s="6"/>
      <c r="AS185" s="21">
        <f t="shared" ref="AS185" si="313">COUNTBLANK(AC185:AO185)</f>
        <v>11</v>
      </c>
    </row>
    <row r="186" spans="1:45" s="20" customFormat="1" ht="20.399999999999999" customHeight="1">
      <c r="A186" s="22" t="s">
        <v>452</v>
      </c>
      <c r="B186" s="15" t="s">
        <v>55</v>
      </c>
      <c r="C186" s="18" t="s">
        <v>1</v>
      </c>
      <c r="D186" s="5" t="s">
        <v>76</v>
      </c>
      <c r="E186" s="68" t="str">
        <f t="shared" si="217"/>
        <v xml:space="preserve">                    VT20 VT21        </v>
      </c>
      <c r="F186" s="69" t="str">
        <f t="shared" ref="F186:F216" si="314">LEFT(Q186,11)</f>
        <v>2GA_970_707</v>
      </c>
      <c r="G186" s="70" t="str">
        <f t="shared" si="202"/>
        <v>AA</v>
      </c>
      <c r="H186" s="71" t="str">
        <f t="shared" si="292"/>
        <v>1SE12GA707</v>
      </c>
      <c r="I186" s="69" t="str">
        <f t="shared" ref="I186:I216" si="315">IF(G186=0,"00",IF(LEN(G186)=1,CONCATENATE(G186,0),G186))</f>
        <v>AA</v>
      </c>
      <c r="J186" s="5" t="s">
        <v>25</v>
      </c>
      <c r="K186" s="18"/>
      <c r="L186" s="18"/>
      <c r="M186" s="74" t="s">
        <v>451</v>
      </c>
      <c r="N186" s="101">
        <v>1831</v>
      </c>
      <c r="O186" s="103">
        <v>1835</v>
      </c>
      <c r="P186" s="4" t="s">
        <v>450</v>
      </c>
      <c r="Q186" s="16" t="s">
        <v>455</v>
      </c>
      <c r="R186" s="71" t="str">
        <f t="shared" si="293"/>
        <v>1SE12GA707AAA</v>
      </c>
      <c r="S186" s="19" t="str">
        <f t="shared" si="216"/>
        <v>NICHT AKTUELL</v>
      </c>
      <c r="T186" s="71" t="str">
        <f>IF(H186=H180,IF(I186=I180,"IndizeNeu (Spalte J  K)",IF(K186&lt;&gt;"","Neue Variant","")),IF(K186&lt;&gt;"","Neue Variant",""))</f>
        <v/>
      </c>
      <c r="U186" s="18" t="s">
        <v>20</v>
      </c>
      <c r="V186" s="6" t="s">
        <v>20</v>
      </c>
      <c r="W186" s="18" t="s">
        <v>20</v>
      </c>
      <c r="X186" s="18" t="s">
        <v>20</v>
      </c>
      <c r="Y186" s="18" t="s">
        <v>76</v>
      </c>
      <c r="Z186" s="18" t="s">
        <v>20</v>
      </c>
      <c r="AA186" s="18" t="s">
        <v>20</v>
      </c>
      <c r="AB186" s="73"/>
      <c r="AC186" s="7"/>
      <c r="AD186" s="7"/>
      <c r="AE186" s="7"/>
      <c r="AF186" s="7"/>
      <c r="AG186" s="7"/>
      <c r="AH186" s="7"/>
      <c r="AI186" s="7"/>
      <c r="AJ186" s="7"/>
      <c r="AK186" s="7"/>
      <c r="AL186" s="7"/>
      <c r="AM186" s="7" t="s">
        <v>341</v>
      </c>
      <c r="AN186" s="7" t="s">
        <v>335</v>
      </c>
      <c r="AO186" s="7"/>
      <c r="AP186" s="7"/>
      <c r="AQ186" s="7"/>
      <c r="AR186" s="6"/>
      <c r="AS186" s="21">
        <f t="shared" si="225"/>
        <v>11</v>
      </c>
    </row>
    <row r="187" spans="1:45" s="20" customFormat="1" ht="20.399999999999999" customHeight="1">
      <c r="A187" s="22" t="s">
        <v>452</v>
      </c>
      <c r="B187" s="15" t="s">
        <v>55</v>
      </c>
      <c r="C187" s="18" t="s">
        <v>1</v>
      </c>
      <c r="D187" s="5" t="s">
        <v>76</v>
      </c>
      <c r="E187" s="68" t="str">
        <f t="shared" si="217"/>
        <v xml:space="preserve">                    VT20 VT21        </v>
      </c>
      <c r="F187" s="69" t="str">
        <f t="shared" ref="F187" si="316">LEFT(Q187,11)</f>
        <v>2GA_970_707</v>
      </c>
      <c r="G187" s="70" t="str">
        <f t="shared" ref="G187:G261" si="317">IF(LEN(Q187)=11,0,MID(Q187,13,2))</f>
        <v>AA</v>
      </c>
      <c r="H187" s="71" t="str">
        <f t="shared" ref="H187" si="318">CONCATENATE(IF(MID(Q187,5,3)="970","1SE1"),LEFT(F187,3),RIGHT(F187,3))</f>
        <v>1SE12GA707</v>
      </c>
      <c r="I187" s="69" t="str">
        <f t="shared" ref="I187" si="319">IF(G187=0,"00",IF(LEN(G187)=1,CONCATENATE(G187,0),G187))</f>
        <v>AA</v>
      </c>
      <c r="J187" s="5" t="s">
        <v>43</v>
      </c>
      <c r="K187" s="18"/>
      <c r="L187" s="18"/>
      <c r="M187" s="74" t="s">
        <v>858</v>
      </c>
      <c r="N187" s="101">
        <v>1836</v>
      </c>
      <c r="O187" s="103">
        <v>1847</v>
      </c>
      <c r="P187" s="4" t="s">
        <v>857</v>
      </c>
      <c r="Q187" s="16" t="s">
        <v>455</v>
      </c>
      <c r="R187" s="71" t="str">
        <f t="shared" ref="R187" si="320">IF(J187&lt;&gt;"",CONCATENATE(H187,I187,J187),CONCATENATE(H187,I187,K187))</f>
        <v>1SE12GA707AAB</v>
      </c>
      <c r="S187" s="19" t="str">
        <f t="shared" si="216"/>
        <v>NICHT AKTUELL</v>
      </c>
      <c r="T187" s="71" t="str">
        <f>IF(H187=H181,IF(I187=I181,"IndizeNeu (Spalte J  K)",IF(K187&lt;&gt;"","Neue Variant","")),IF(K187&lt;&gt;"","Neue Variant",""))</f>
        <v/>
      </c>
      <c r="U187" s="18" t="s">
        <v>20</v>
      </c>
      <c r="V187" s="6" t="s">
        <v>20</v>
      </c>
      <c r="W187" s="18" t="s">
        <v>20</v>
      </c>
      <c r="X187" s="18" t="s">
        <v>20</v>
      </c>
      <c r="Y187" s="18" t="s">
        <v>76</v>
      </c>
      <c r="Z187" s="18" t="s">
        <v>76</v>
      </c>
      <c r="AA187" s="18" t="s">
        <v>76</v>
      </c>
      <c r="AB187" s="73"/>
      <c r="AC187" s="7"/>
      <c r="AD187" s="7"/>
      <c r="AE187" s="7"/>
      <c r="AF187" s="7"/>
      <c r="AG187" s="7"/>
      <c r="AH187" s="7"/>
      <c r="AI187" s="7"/>
      <c r="AJ187" s="7"/>
      <c r="AK187" s="7"/>
      <c r="AL187" s="7"/>
      <c r="AM187" s="7" t="s">
        <v>342</v>
      </c>
      <c r="AN187" s="7" t="s">
        <v>335</v>
      </c>
      <c r="AO187" s="7"/>
      <c r="AP187" s="7"/>
      <c r="AQ187" s="7"/>
      <c r="AR187" s="6"/>
      <c r="AS187" s="21">
        <f t="shared" ref="AS187" si="321">COUNTBLANK(AC187:AO187)</f>
        <v>11</v>
      </c>
    </row>
    <row r="188" spans="1:45" s="20" customFormat="1" ht="20.399999999999999" customHeight="1">
      <c r="A188" s="22" t="s">
        <v>567</v>
      </c>
      <c r="B188" s="15" t="s">
        <v>55</v>
      </c>
      <c r="C188" s="18" t="s">
        <v>1</v>
      </c>
      <c r="D188" s="5" t="s">
        <v>76</v>
      </c>
      <c r="E188" s="68" t="str">
        <f t="shared" si="217"/>
        <v xml:space="preserve">                    VT20 VT21        </v>
      </c>
      <c r="F188" s="69" t="str">
        <f t="shared" ref="F188:F189" si="322">LEFT(Q188,11)</f>
        <v>2GA_970_707</v>
      </c>
      <c r="G188" s="70" t="str">
        <f t="shared" si="317"/>
        <v>AA</v>
      </c>
      <c r="H188" s="71" t="str">
        <f t="shared" ref="H188:H189" si="323">CONCATENATE(IF(MID(Q188,5,3)="970","1SE1"),LEFT(F188,3),RIGHT(F188,3))</f>
        <v>1SE12GA707</v>
      </c>
      <c r="I188" s="69" t="str">
        <f t="shared" ref="I188:I189" si="324">IF(G188=0,"00",IF(LEN(G188)=1,CONCATENATE(G188,0),G188))</f>
        <v>AA</v>
      </c>
      <c r="J188" s="5" t="s">
        <v>2</v>
      </c>
      <c r="K188" s="18"/>
      <c r="L188" s="18"/>
      <c r="M188" s="74" t="s">
        <v>819</v>
      </c>
      <c r="N188" s="101">
        <v>1928</v>
      </c>
      <c r="O188" s="103">
        <v>1927</v>
      </c>
      <c r="P188" s="4" t="s">
        <v>820</v>
      </c>
      <c r="Q188" s="16" t="s">
        <v>455</v>
      </c>
      <c r="R188" s="71" t="str">
        <f t="shared" ref="R188:R189" si="325">IF(J188&lt;&gt;"",CONCATENATE(H188,I188,J188),CONCATENATE(H188,I188,K188))</f>
        <v>1SE12GA707AAC</v>
      </c>
      <c r="S188" s="19" t="str">
        <f t="shared" si="216"/>
        <v>KEIN SERIENEINSATZ</v>
      </c>
      <c r="T188" s="71" t="str">
        <f>IF(H188=H182,IF(I188=I182,"IndizeNeu (Spalte J  K)",IF(K188&lt;&gt;"","Neue Variant","")),IF(K188&lt;&gt;"","Neue Variant",""))</f>
        <v/>
      </c>
      <c r="U188" s="18" t="s">
        <v>20</v>
      </c>
      <c r="V188" s="6" t="s">
        <v>20</v>
      </c>
      <c r="W188" s="18" t="s">
        <v>20</v>
      </c>
      <c r="X188" s="18" t="s">
        <v>20</v>
      </c>
      <c r="Y188" s="18" t="s">
        <v>20</v>
      </c>
      <c r="Z188" s="18" t="s">
        <v>20</v>
      </c>
      <c r="AA188" s="18" t="s">
        <v>20</v>
      </c>
      <c r="AB188" s="73"/>
      <c r="AC188" s="7"/>
      <c r="AD188" s="7"/>
      <c r="AE188" s="7"/>
      <c r="AF188" s="7"/>
      <c r="AG188" s="7"/>
      <c r="AH188" s="7"/>
      <c r="AI188" s="7"/>
      <c r="AJ188" s="7"/>
      <c r="AK188" s="7"/>
      <c r="AL188" s="7"/>
      <c r="AM188" s="7" t="s">
        <v>629</v>
      </c>
      <c r="AN188" s="7" t="s">
        <v>335</v>
      </c>
      <c r="AO188" s="7"/>
      <c r="AP188" s="7"/>
      <c r="AQ188" s="7"/>
      <c r="AR188" s="6"/>
      <c r="AS188" s="21">
        <f t="shared" ref="AS188:AS189" si="326">COUNTBLANK(AC188:AO188)</f>
        <v>11</v>
      </c>
    </row>
    <row r="189" spans="1:45" s="20" customFormat="1" ht="20.399999999999999" customHeight="1">
      <c r="A189" s="22" t="s">
        <v>452</v>
      </c>
      <c r="B189" s="15" t="s">
        <v>55</v>
      </c>
      <c r="C189" s="18" t="s">
        <v>1</v>
      </c>
      <c r="D189" s="5" t="s">
        <v>76</v>
      </c>
      <c r="E189" s="68" t="str">
        <f t="shared" si="217"/>
        <v xml:space="preserve">                    VT20 VT21        </v>
      </c>
      <c r="F189" s="69" t="str">
        <f t="shared" si="322"/>
        <v>2GA_970_707</v>
      </c>
      <c r="G189" s="70" t="str">
        <f t="shared" si="317"/>
        <v>AA</v>
      </c>
      <c r="H189" s="71" t="str">
        <f t="shared" si="323"/>
        <v>1SE12GA707</v>
      </c>
      <c r="I189" s="69" t="str">
        <f t="shared" si="324"/>
        <v>AA</v>
      </c>
      <c r="J189" s="5" t="s">
        <v>21</v>
      </c>
      <c r="K189" s="18"/>
      <c r="L189" s="18"/>
      <c r="M189" s="74" t="s">
        <v>655</v>
      </c>
      <c r="N189" s="101">
        <v>1848</v>
      </c>
      <c r="O189" s="103">
        <v>1927</v>
      </c>
      <c r="P189" s="4" t="s">
        <v>857</v>
      </c>
      <c r="Q189" s="16" t="s">
        <v>455</v>
      </c>
      <c r="R189" s="71" t="str">
        <f t="shared" si="325"/>
        <v>1SE12GA707AAD</v>
      </c>
      <c r="S189" s="19" t="str">
        <f t="shared" si="216"/>
        <v>NICHT AKTUELL</v>
      </c>
      <c r="T189" s="71" t="str">
        <f>IF(H189=H183,IF(I189=I183,"IndizeNeu (Spalte J  K)",IF(K189&lt;&gt;"","Neue Variant","")),IF(K189&lt;&gt;"","Neue Variant",""))</f>
        <v/>
      </c>
      <c r="U189" s="18" t="s">
        <v>20</v>
      </c>
      <c r="V189" s="6" t="s">
        <v>20</v>
      </c>
      <c r="W189" s="18" t="s">
        <v>20</v>
      </c>
      <c r="X189" s="18" t="s">
        <v>20</v>
      </c>
      <c r="Y189" s="18" t="s">
        <v>76</v>
      </c>
      <c r="Z189" s="18" t="s">
        <v>76</v>
      </c>
      <c r="AA189" s="18" t="s">
        <v>76</v>
      </c>
      <c r="AB189" s="73"/>
      <c r="AC189" s="7"/>
      <c r="AD189" s="7"/>
      <c r="AE189" s="7"/>
      <c r="AF189" s="7"/>
      <c r="AG189" s="7"/>
      <c r="AH189" s="7"/>
      <c r="AI189" s="7"/>
      <c r="AJ189" s="7"/>
      <c r="AK189" s="7"/>
      <c r="AL189" s="7"/>
      <c r="AM189" s="7" t="s">
        <v>659</v>
      </c>
      <c r="AN189" s="7" t="s">
        <v>335</v>
      </c>
      <c r="AO189" s="7"/>
      <c r="AP189" s="7"/>
      <c r="AQ189" s="7"/>
      <c r="AR189" s="6"/>
      <c r="AS189" s="21">
        <f t="shared" si="326"/>
        <v>11</v>
      </c>
    </row>
    <row r="190" spans="1:45" s="20" customFormat="1" ht="20.399999999999999" customHeight="1">
      <c r="A190" s="22" t="s">
        <v>452</v>
      </c>
      <c r="B190" s="15" t="s">
        <v>55</v>
      </c>
      <c r="C190" s="18" t="s">
        <v>1</v>
      </c>
      <c r="D190" s="5" t="s">
        <v>76</v>
      </c>
      <c r="E190" s="68" t="str">
        <f t="shared" si="217"/>
        <v xml:space="preserve">                    VT20 VT21        </v>
      </c>
      <c r="F190" s="69" t="str">
        <f t="shared" si="314"/>
        <v>2GA_970_707</v>
      </c>
      <c r="G190" s="70" t="str">
        <f t="shared" si="317"/>
        <v>AB</v>
      </c>
      <c r="H190" s="71" t="str">
        <f t="shared" si="292"/>
        <v>1SE12GA707</v>
      </c>
      <c r="I190" s="69" t="str">
        <f t="shared" si="315"/>
        <v>AB</v>
      </c>
      <c r="J190" s="5" t="s">
        <v>25</v>
      </c>
      <c r="K190" s="18"/>
      <c r="L190" s="18"/>
      <c r="M190" s="74" t="s">
        <v>451</v>
      </c>
      <c r="N190" s="101">
        <v>1831</v>
      </c>
      <c r="O190" s="103">
        <v>1835</v>
      </c>
      <c r="P190" s="4" t="s">
        <v>450</v>
      </c>
      <c r="Q190" s="16" t="s">
        <v>456</v>
      </c>
      <c r="R190" s="71" t="str">
        <f t="shared" si="293"/>
        <v>1SE12GA707ABA</v>
      </c>
      <c r="S190" s="19" t="str">
        <f t="shared" si="216"/>
        <v>NICHT AKTUELL</v>
      </c>
      <c r="T190" s="71" t="str">
        <f t="shared" ref="T190:T195" si="327">IF(H190=H186,IF(I190=I186,"IndizeNeu (Spalte J  K)",IF(K190&lt;&gt;"","Neue Variant","")),IF(K190&lt;&gt;"","Neue Variant",""))</f>
        <v/>
      </c>
      <c r="U190" s="18" t="s">
        <v>20</v>
      </c>
      <c r="V190" s="6" t="s">
        <v>20</v>
      </c>
      <c r="W190" s="18" t="s">
        <v>20</v>
      </c>
      <c r="X190" s="18" t="s">
        <v>20</v>
      </c>
      <c r="Y190" s="18" t="s">
        <v>76</v>
      </c>
      <c r="Z190" s="18" t="s">
        <v>76</v>
      </c>
      <c r="AA190" s="18" t="s">
        <v>76</v>
      </c>
      <c r="AB190" s="73"/>
      <c r="AC190" s="7"/>
      <c r="AD190" s="7"/>
      <c r="AE190" s="7"/>
      <c r="AF190" s="7"/>
      <c r="AG190" s="7"/>
      <c r="AH190" s="7"/>
      <c r="AI190" s="7"/>
      <c r="AJ190" s="7"/>
      <c r="AK190" s="7"/>
      <c r="AL190" s="7"/>
      <c r="AM190" s="7" t="s">
        <v>337</v>
      </c>
      <c r="AN190" s="7" t="s">
        <v>349</v>
      </c>
      <c r="AO190" s="7"/>
      <c r="AP190" s="7"/>
      <c r="AQ190" s="7"/>
      <c r="AR190" s="6"/>
      <c r="AS190" s="21">
        <f t="shared" si="225"/>
        <v>11</v>
      </c>
    </row>
    <row r="191" spans="1:45" s="20" customFormat="1" ht="20.399999999999999" customHeight="1">
      <c r="A191" s="22" t="s">
        <v>452</v>
      </c>
      <c r="B191" s="15" t="s">
        <v>55</v>
      </c>
      <c r="C191" s="18" t="s">
        <v>1</v>
      </c>
      <c r="D191" s="5" t="s">
        <v>76</v>
      </c>
      <c r="E191" s="68" t="str">
        <f t="shared" si="217"/>
        <v xml:space="preserve">                    VT20 VT21        </v>
      </c>
      <c r="F191" s="69" t="str">
        <f t="shared" ref="F191" si="328">LEFT(Q191,11)</f>
        <v>2GA_970_707</v>
      </c>
      <c r="G191" s="70" t="str">
        <f t="shared" si="317"/>
        <v>AB</v>
      </c>
      <c r="H191" s="71" t="str">
        <f t="shared" ref="H191" si="329">CONCATENATE(IF(MID(Q191,5,3)="970","1SE1"),LEFT(F191,3),RIGHT(F191,3))</f>
        <v>1SE12GA707</v>
      </c>
      <c r="I191" s="69" t="str">
        <f t="shared" ref="I191" si="330">IF(G191=0,"00",IF(LEN(G191)=1,CONCATENATE(G191,0),G191))</f>
        <v>AB</v>
      </c>
      <c r="J191" s="5" t="s">
        <v>43</v>
      </c>
      <c r="K191" s="18"/>
      <c r="L191" s="18"/>
      <c r="M191" s="74" t="s">
        <v>858</v>
      </c>
      <c r="N191" s="101">
        <v>1836</v>
      </c>
      <c r="O191" s="103">
        <v>1847</v>
      </c>
      <c r="P191" s="4" t="s">
        <v>857</v>
      </c>
      <c r="Q191" s="16" t="s">
        <v>456</v>
      </c>
      <c r="R191" s="71" t="str">
        <f t="shared" ref="R191" si="331">IF(J191&lt;&gt;"",CONCATENATE(H191,I191,J191),CONCATENATE(H191,I191,K191))</f>
        <v>1SE12GA707ABB</v>
      </c>
      <c r="S191" s="19" t="str">
        <f t="shared" si="216"/>
        <v>NICHT AKTUELL</v>
      </c>
      <c r="T191" s="71" t="str">
        <f t="shared" si="327"/>
        <v/>
      </c>
      <c r="U191" s="18" t="s">
        <v>20</v>
      </c>
      <c r="V191" s="6" t="s">
        <v>20</v>
      </c>
      <c r="W191" s="18" t="s">
        <v>20</v>
      </c>
      <c r="X191" s="18" t="s">
        <v>20</v>
      </c>
      <c r="Y191" s="18" t="s">
        <v>76</v>
      </c>
      <c r="Z191" s="18" t="s">
        <v>76</v>
      </c>
      <c r="AA191" s="18" t="s">
        <v>76</v>
      </c>
      <c r="AB191" s="73"/>
      <c r="AC191" s="7"/>
      <c r="AD191" s="7"/>
      <c r="AE191" s="7"/>
      <c r="AF191" s="7"/>
      <c r="AG191" s="7"/>
      <c r="AH191" s="7"/>
      <c r="AI191" s="7"/>
      <c r="AJ191" s="7"/>
      <c r="AK191" s="7"/>
      <c r="AL191" s="7"/>
      <c r="AM191" s="7" t="s">
        <v>338</v>
      </c>
      <c r="AN191" s="7" t="s">
        <v>349</v>
      </c>
      <c r="AO191" s="7"/>
      <c r="AP191" s="7"/>
      <c r="AQ191" s="7"/>
      <c r="AR191" s="6"/>
      <c r="AS191" s="21">
        <f t="shared" ref="AS191" si="332">COUNTBLANK(AC191:AO191)</f>
        <v>11</v>
      </c>
    </row>
    <row r="192" spans="1:45" s="20" customFormat="1" ht="20.399999999999999" customHeight="1">
      <c r="A192" s="22" t="s">
        <v>567</v>
      </c>
      <c r="B192" s="15" t="s">
        <v>55</v>
      </c>
      <c r="C192" s="18" t="s">
        <v>1</v>
      </c>
      <c r="D192" s="5" t="s">
        <v>76</v>
      </c>
      <c r="E192" s="68" t="str">
        <f t="shared" si="217"/>
        <v xml:space="preserve">                    VT20 VT21        </v>
      </c>
      <c r="F192" s="69" t="str">
        <f t="shared" ref="F192:F193" si="333">LEFT(Q192,11)</f>
        <v>2GA_970_707</v>
      </c>
      <c r="G192" s="70" t="str">
        <f t="shared" si="317"/>
        <v>AB</v>
      </c>
      <c r="H192" s="71" t="str">
        <f t="shared" ref="H192:H193" si="334">CONCATENATE(IF(MID(Q192,5,3)="970","1SE1"),LEFT(F192,3),RIGHT(F192,3))</f>
        <v>1SE12GA707</v>
      </c>
      <c r="I192" s="69" t="str">
        <f t="shared" ref="I192:I193" si="335">IF(G192=0,"00",IF(LEN(G192)=1,CONCATENATE(G192,0),G192))</f>
        <v>AB</v>
      </c>
      <c r="J192" s="5" t="s">
        <v>2</v>
      </c>
      <c r="K192" s="18"/>
      <c r="L192" s="18"/>
      <c r="M192" s="74" t="s">
        <v>568</v>
      </c>
      <c r="N192" s="101">
        <v>1928</v>
      </c>
      <c r="O192" s="103">
        <v>1947</v>
      </c>
      <c r="P192" s="4" t="s">
        <v>851</v>
      </c>
      <c r="Q192" s="16" t="s">
        <v>456</v>
      </c>
      <c r="R192" s="71" t="str">
        <f t="shared" ref="R192:R193" si="336">IF(J192&lt;&gt;"",CONCATENATE(H192,I192,J192),CONCATENATE(H192,I192,K192))</f>
        <v>1SE12GA707ABC</v>
      </c>
      <c r="S192" s="19" t="str">
        <f t="shared" si="216"/>
        <v>NICHT AKTUELL</v>
      </c>
      <c r="T192" s="71" t="str">
        <f t="shared" si="327"/>
        <v/>
      </c>
      <c r="U192" s="18" t="s">
        <v>20</v>
      </c>
      <c r="V192" s="6" t="s">
        <v>20</v>
      </c>
      <c r="W192" s="18" t="s">
        <v>20</v>
      </c>
      <c r="X192" s="18" t="s">
        <v>20</v>
      </c>
      <c r="Y192" s="18" t="s">
        <v>76</v>
      </c>
      <c r="Z192" s="18" t="s">
        <v>76</v>
      </c>
      <c r="AA192" s="18" t="s">
        <v>76</v>
      </c>
      <c r="AB192" s="73"/>
      <c r="AC192" s="7"/>
      <c r="AD192" s="7"/>
      <c r="AE192" s="7"/>
      <c r="AF192" s="7"/>
      <c r="AG192" s="7"/>
      <c r="AH192" s="7"/>
      <c r="AI192" s="7"/>
      <c r="AJ192" s="7"/>
      <c r="AK192" s="7"/>
      <c r="AL192" s="7"/>
      <c r="AM192" s="7" t="s">
        <v>574</v>
      </c>
      <c r="AN192" s="7" t="s">
        <v>349</v>
      </c>
      <c r="AO192" s="7"/>
      <c r="AP192" s="7"/>
      <c r="AQ192" s="7"/>
      <c r="AR192" s="6"/>
      <c r="AS192" s="21">
        <f t="shared" ref="AS192:AS193" si="337">COUNTBLANK(AC192:AO192)</f>
        <v>11</v>
      </c>
    </row>
    <row r="193" spans="1:45" s="20" customFormat="1" ht="20.399999999999999" customHeight="1">
      <c r="A193" s="22" t="s">
        <v>452</v>
      </c>
      <c r="B193" s="15" t="s">
        <v>55</v>
      </c>
      <c r="C193" s="18" t="s">
        <v>1</v>
      </c>
      <c r="D193" s="5" t="s">
        <v>76</v>
      </c>
      <c r="E193" s="68" t="str">
        <f t="shared" si="217"/>
        <v xml:space="preserve">                    VT20 VT21        </v>
      </c>
      <c r="F193" s="69" t="str">
        <f t="shared" si="333"/>
        <v>2GA_970_707</v>
      </c>
      <c r="G193" s="70" t="str">
        <f t="shared" si="317"/>
        <v>AB</v>
      </c>
      <c r="H193" s="71" t="str">
        <f t="shared" si="334"/>
        <v>1SE12GA707</v>
      </c>
      <c r="I193" s="69" t="str">
        <f t="shared" si="335"/>
        <v>AB</v>
      </c>
      <c r="J193" s="5" t="s">
        <v>21</v>
      </c>
      <c r="K193" s="18"/>
      <c r="L193" s="18"/>
      <c r="M193" s="74" t="s">
        <v>655</v>
      </c>
      <c r="N193" s="101">
        <v>1848</v>
      </c>
      <c r="O193" s="103">
        <v>1927</v>
      </c>
      <c r="P193" s="4" t="s">
        <v>857</v>
      </c>
      <c r="Q193" s="16" t="s">
        <v>456</v>
      </c>
      <c r="R193" s="71" t="str">
        <f t="shared" si="336"/>
        <v>1SE12GA707ABD</v>
      </c>
      <c r="S193" s="19" t="str">
        <f t="shared" si="216"/>
        <v>NICHT AKTUELL</v>
      </c>
      <c r="T193" s="71" t="str">
        <f t="shared" si="327"/>
        <v/>
      </c>
      <c r="U193" s="18" t="s">
        <v>20</v>
      </c>
      <c r="V193" s="6" t="s">
        <v>20</v>
      </c>
      <c r="W193" s="18" t="s">
        <v>20</v>
      </c>
      <c r="X193" s="18" t="s">
        <v>20</v>
      </c>
      <c r="Y193" s="18" t="s">
        <v>76</v>
      </c>
      <c r="Z193" s="18" t="s">
        <v>76</v>
      </c>
      <c r="AA193" s="18" t="s">
        <v>76</v>
      </c>
      <c r="AB193" s="73"/>
      <c r="AC193" s="7"/>
      <c r="AD193" s="7"/>
      <c r="AE193" s="7"/>
      <c r="AF193" s="7"/>
      <c r="AG193" s="7"/>
      <c r="AH193" s="7"/>
      <c r="AI193" s="7"/>
      <c r="AJ193" s="7"/>
      <c r="AK193" s="7"/>
      <c r="AL193" s="7"/>
      <c r="AM193" s="7" t="s">
        <v>656</v>
      </c>
      <c r="AN193" s="7" t="s">
        <v>349</v>
      </c>
      <c r="AO193" s="7"/>
      <c r="AP193" s="7"/>
      <c r="AQ193" s="7"/>
      <c r="AR193" s="6"/>
      <c r="AS193" s="21">
        <f t="shared" si="337"/>
        <v>11</v>
      </c>
    </row>
    <row r="194" spans="1:45" s="20" customFormat="1" ht="20.399999999999999" customHeight="1">
      <c r="A194" s="22" t="s">
        <v>567</v>
      </c>
      <c r="B194" s="15" t="s">
        <v>55</v>
      </c>
      <c r="C194" s="18" t="s">
        <v>1</v>
      </c>
      <c r="D194" s="5" t="s">
        <v>76</v>
      </c>
      <c r="E194" s="68" t="str">
        <f t="shared" si="217"/>
        <v xml:space="preserve">                    VT20 VT21        </v>
      </c>
      <c r="F194" s="69" t="str">
        <f t="shared" ref="F194" si="338">LEFT(Q194,11)</f>
        <v>2GA_970_707</v>
      </c>
      <c r="G194" s="70" t="str">
        <f t="shared" si="317"/>
        <v>AB</v>
      </c>
      <c r="H194" s="71" t="str">
        <f t="shared" ref="H194" si="339">CONCATENATE(IF(MID(Q194,5,3)="970","1SE1"),LEFT(F194,3),RIGHT(F194,3))</f>
        <v>1SE12GA707</v>
      </c>
      <c r="I194" s="69" t="str">
        <f t="shared" ref="I194" si="340">IF(G194=0,"00",IF(LEN(G194)=1,CONCATENATE(G194,0),G194))</f>
        <v>AB</v>
      </c>
      <c r="J194" s="5" t="s">
        <v>23</v>
      </c>
      <c r="K194" s="18"/>
      <c r="L194" s="18"/>
      <c r="M194" s="74" t="s">
        <v>853</v>
      </c>
      <c r="N194" s="101">
        <v>1948</v>
      </c>
      <c r="O194" s="102">
        <v>2029</v>
      </c>
      <c r="P194" s="4" t="s">
        <v>854</v>
      </c>
      <c r="Q194" s="16" t="s">
        <v>456</v>
      </c>
      <c r="R194" s="71" t="str">
        <f t="shared" ref="R194" si="341">IF(J194&lt;&gt;"",CONCATENATE(H194,I194,J194),CONCATENATE(H194,I194,K194))</f>
        <v>1SE12GA707ABE</v>
      </c>
      <c r="S194" s="19" t="str">
        <f t="shared" si="216"/>
        <v>NICHT AKTUELL</v>
      </c>
      <c r="T194" s="71" t="str">
        <f t="shared" si="327"/>
        <v>IndizeNeu (Spalte J  K)</v>
      </c>
      <c r="U194" s="18" t="s">
        <v>20</v>
      </c>
      <c r="V194" s="6" t="s">
        <v>20</v>
      </c>
      <c r="W194" s="18" t="s">
        <v>20</v>
      </c>
      <c r="X194" s="18" t="s">
        <v>20</v>
      </c>
      <c r="Y194" s="18" t="s">
        <v>76</v>
      </c>
      <c r="Z194" s="18" t="s">
        <v>76</v>
      </c>
      <c r="AA194" s="18" t="s">
        <v>76</v>
      </c>
      <c r="AB194" s="73"/>
      <c r="AC194" s="7"/>
      <c r="AD194" s="7"/>
      <c r="AE194" s="7"/>
      <c r="AF194" s="7"/>
      <c r="AG194" s="7"/>
      <c r="AH194" s="7"/>
      <c r="AI194" s="7"/>
      <c r="AJ194" s="7"/>
      <c r="AK194" s="7"/>
      <c r="AL194" s="7"/>
      <c r="AM194" s="7" t="s">
        <v>685</v>
      </c>
      <c r="AN194" s="7" t="s">
        <v>349</v>
      </c>
      <c r="AO194" s="7"/>
      <c r="AP194" s="7"/>
      <c r="AQ194" s="7"/>
      <c r="AR194" s="6"/>
      <c r="AS194" s="21">
        <f t="shared" ref="AS194" si="342">COUNTBLANK(AC194:AO194)</f>
        <v>11</v>
      </c>
    </row>
    <row r="195" spans="1:45" s="20" customFormat="1" ht="20.399999999999999" customHeight="1">
      <c r="A195" s="22" t="s">
        <v>696</v>
      </c>
      <c r="B195" s="15" t="s">
        <v>55</v>
      </c>
      <c r="C195" s="18" t="s">
        <v>1</v>
      </c>
      <c r="D195" s="5" t="s">
        <v>76</v>
      </c>
      <c r="E195" s="68" t="str">
        <f t="shared" si="217"/>
        <v xml:space="preserve">                    VT20 VT21     VT23  </v>
      </c>
      <c r="F195" s="69" t="str">
        <f t="shared" ref="F195" si="343">LEFT(Q195,11)</f>
        <v>2GA_970_707</v>
      </c>
      <c r="G195" s="70" t="str">
        <f t="shared" si="317"/>
        <v>AB</v>
      </c>
      <c r="H195" s="71" t="str">
        <f t="shared" ref="H195" si="344">CONCATENATE(IF(MID(Q195,5,3)="970","1SE1"),LEFT(F195,3),RIGHT(F195,3))</f>
        <v>1SE12GA707</v>
      </c>
      <c r="I195" s="69" t="str">
        <f t="shared" ref="I195" si="345">IF(G195=0,"00",IF(LEN(G195)=1,CONCATENATE(G195,0),G195))</f>
        <v>AB</v>
      </c>
      <c r="J195" s="5" t="s">
        <v>24</v>
      </c>
      <c r="K195" s="18"/>
      <c r="L195" s="18"/>
      <c r="M195" s="74" t="s">
        <v>1558</v>
      </c>
      <c r="N195" s="101">
        <v>2030</v>
      </c>
      <c r="O195" s="103" t="s">
        <v>22</v>
      </c>
      <c r="P195" s="4" t="s">
        <v>1559</v>
      </c>
      <c r="Q195" s="16" t="s">
        <v>456</v>
      </c>
      <c r="R195" s="71" t="str">
        <f t="shared" ref="R195" si="346">IF(J195&lt;&gt;"",CONCATENATE(H195,I195,J195),CONCATENATE(H195,I195,K195))</f>
        <v>1SE12GA707ABF</v>
      </c>
      <c r="S195" s="19" t="str">
        <f t="shared" si="216"/>
        <v>AKTUELL</v>
      </c>
      <c r="T195" s="71" t="str">
        <f t="shared" si="327"/>
        <v>IndizeNeu (Spalte J  K)</v>
      </c>
      <c r="U195" s="18" t="s">
        <v>20</v>
      </c>
      <c r="V195" s="6" t="s">
        <v>20</v>
      </c>
      <c r="W195" s="18" t="s">
        <v>20</v>
      </c>
      <c r="X195" s="18" t="s">
        <v>20</v>
      </c>
      <c r="Y195" s="18" t="s">
        <v>76</v>
      </c>
      <c r="Z195" s="18" t="s">
        <v>76</v>
      </c>
      <c r="AA195" s="18" t="s">
        <v>76</v>
      </c>
      <c r="AB195" s="73"/>
      <c r="AC195" s="7"/>
      <c r="AD195" s="7"/>
      <c r="AE195" s="7"/>
      <c r="AF195" s="7"/>
      <c r="AG195" s="7"/>
      <c r="AH195" s="7"/>
      <c r="AI195" s="7"/>
      <c r="AJ195" s="7"/>
      <c r="AK195" s="7"/>
      <c r="AL195" s="7"/>
      <c r="AM195" s="7" t="s">
        <v>699</v>
      </c>
      <c r="AN195" s="7" t="s">
        <v>349</v>
      </c>
      <c r="AO195" s="7"/>
      <c r="AP195" s="7" t="s">
        <v>1818</v>
      </c>
      <c r="AQ195" s="7"/>
      <c r="AR195" s="6"/>
      <c r="AS195" s="21">
        <f t="shared" ref="AS195" si="347">COUNTBLANK(AC195:AO195)</f>
        <v>11</v>
      </c>
    </row>
    <row r="196" spans="1:45" s="20" customFormat="1" ht="20.399999999999999" customHeight="1">
      <c r="A196" s="22" t="s">
        <v>452</v>
      </c>
      <c r="B196" s="15" t="s">
        <v>55</v>
      </c>
      <c r="C196" s="18" t="s">
        <v>1</v>
      </c>
      <c r="D196" s="5" t="s">
        <v>76</v>
      </c>
      <c r="E196" s="68" t="str">
        <f t="shared" si="217"/>
        <v xml:space="preserve">                    VT20 VT21        </v>
      </c>
      <c r="F196" s="69" t="str">
        <f t="shared" si="314"/>
        <v>2GA_970_707</v>
      </c>
      <c r="G196" s="70" t="str">
        <f t="shared" si="317"/>
        <v>AC</v>
      </c>
      <c r="H196" s="71" t="str">
        <f t="shared" si="292"/>
        <v>1SE12GA707</v>
      </c>
      <c r="I196" s="69" t="str">
        <f t="shared" si="315"/>
        <v>AC</v>
      </c>
      <c r="J196" s="5" t="s">
        <v>25</v>
      </c>
      <c r="K196" s="18"/>
      <c r="L196" s="18"/>
      <c r="M196" s="74" t="s">
        <v>859</v>
      </c>
      <c r="N196" s="101">
        <v>1831</v>
      </c>
      <c r="O196" s="103">
        <v>1830</v>
      </c>
      <c r="P196" s="4" t="s">
        <v>860</v>
      </c>
      <c r="Q196" s="16" t="s">
        <v>457</v>
      </c>
      <c r="R196" s="71" t="str">
        <f t="shared" si="293"/>
        <v>1SE12GA707ACA</v>
      </c>
      <c r="S196" s="19" t="str">
        <f t="shared" si="216"/>
        <v>KEIN SERIENEINSATZ</v>
      </c>
      <c r="T196" s="71" t="str">
        <f>IF(H196=H190,IF(I196=I190,"IndizeNeu (Spalte J  K)",IF(K196&lt;&gt;"","Neue Variant","")),IF(K196&lt;&gt;"","Neue Variant",""))</f>
        <v/>
      </c>
      <c r="U196" s="18" t="s">
        <v>20</v>
      </c>
      <c r="V196" s="6" t="s">
        <v>20</v>
      </c>
      <c r="W196" s="18" t="s">
        <v>20</v>
      </c>
      <c r="X196" s="18" t="s">
        <v>20</v>
      </c>
      <c r="Y196" s="18" t="s">
        <v>20</v>
      </c>
      <c r="Z196" s="18" t="s">
        <v>20</v>
      </c>
      <c r="AA196" s="18" t="s">
        <v>20</v>
      </c>
      <c r="AB196" s="73"/>
      <c r="AC196" s="7"/>
      <c r="AD196" s="7"/>
      <c r="AE196" s="7"/>
      <c r="AF196" s="7"/>
      <c r="AG196" s="7"/>
      <c r="AH196" s="7"/>
      <c r="AI196" s="7"/>
      <c r="AJ196" s="7"/>
      <c r="AK196" s="7"/>
      <c r="AL196" s="7"/>
      <c r="AM196" s="7" t="s">
        <v>1202</v>
      </c>
      <c r="AN196" s="7" t="s">
        <v>335</v>
      </c>
      <c r="AO196" s="7"/>
      <c r="AP196" s="7"/>
      <c r="AQ196" s="7"/>
      <c r="AR196" s="6"/>
      <c r="AS196" s="21">
        <f t="shared" si="225"/>
        <v>11</v>
      </c>
    </row>
    <row r="197" spans="1:45" s="20" customFormat="1" ht="20.399999999999999" customHeight="1">
      <c r="A197" s="22" t="s">
        <v>452</v>
      </c>
      <c r="B197" s="15" t="s">
        <v>55</v>
      </c>
      <c r="C197" s="18" t="s">
        <v>1</v>
      </c>
      <c r="D197" s="5" t="s">
        <v>76</v>
      </c>
      <c r="E197" s="68" t="str">
        <f t="shared" si="217"/>
        <v xml:space="preserve">                    VT20 VT21        </v>
      </c>
      <c r="F197" s="69" t="str">
        <f t="shared" ref="F197" si="348">LEFT(Q197,11)</f>
        <v>2GA_970_707</v>
      </c>
      <c r="G197" s="70" t="str">
        <f t="shared" si="317"/>
        <v>AC</v>
      </c>
      <c r="H197" s="71" t="str">
        <f t="shared" ref="H197" si="349">CONCATENATE(IF(MID(Q197,5,3)="970","1SE1"),LEFT(F197,3),RIGHT(F197,3))</f>
        <v>1SE12GA707</v>
      </c>
      <c r="I197" s="69" t="str">
        <f t="shared" ref="I197" si="350">IF(G197=0,"00",IF(LEN(G197)=1,CONCATENATE(G197,0),G197))</f>
        <v>AC</v>
      </c>
      <c r="J197" s="5" t="s">
        <v>43</v>
      </c>
      <c r="K197" s="18"/>
      <c r="L197" s="18"/>
      <c r="M197" s="74" t="s">
        <v>451</v>
      </c>
      <c r="N197" s="101">
        <v>1836</v>
      </c>
      <c r="O197" s="103">
        <v>1835</v>
      </c>
      <c r="P197" s="4" t="s">
        <v>839</v>
      </c>
      <c r="Q197" s="16" t="s">
        <v>457</v>
      </c>
      <c r="R197" s="71" t="str">
        <f t="shared" ref="R197" si="351">IF(J197&lt;&gt;"",CONCATENATE(H197,I197,J197),CONCATENATE(H197,I197,K197))</f>
        <v>1SE12GA707ACB</v>
      </c>
      <c r="S197" s="19" t="str">
        <f t="shared" ref="S197:S260" si="352">IF(N197="-","KEIN LIEFERUMFANG",IF(AND(N197&lt;=S$3,O197=""),"AKTUELL",IF(O197=N197-1,"KEIN SERIENEINSATZ",IF(N197&gt;S$3,"NOCH NICHT AKTUELL",IF(AND(N197&lt;S$3,O197&lt;S$3),"NICHT AKTUELL",IF(N197&lt;=S$3,"AKTUELL"))))))</f>
        <v>KEIN SERIENEINSATZ</v>
      </c>
      <c r="T197" s="71" t="str">
        <f>IF(H197=H191,IF(I197=I191,"IndizeNeu (Spalte J  K)",IF(K197&lt;&gt;"","Neue Variant","")),IF(K197&lt;&gt;"","Neue Variant",""))</f>
        <v/>
      </c>
      <c r="U197" s="18" t="s">
        <v>20</v>
      </c>
      <c r="V197" s="6" t="s">
        <v>20</v>
      </c>
      <c r="W197" s="18" t="s">
        <v>20</v>
      </c>
      <c r="X197" s="18" t="s">
        <v>20</v>
      </c>
      <c r="Y197" s="18" t="s">
        <v>20</v>
      </c>
      <c r="Z197" s="18" t="s">
        <v>20</v>
      </c>
      <c r="AA197" s="18" t="s">
        <v>20</v>
      </c>
      <c r="AB197" s="73"/>
      <c r="AC197" s="7"/>
      <c r="AD197" s="7"/>
      <c r="AE197" s="7"/>
      <c r="AF197" s="7"/>
      <c r="AG197" s="7"/>
      <c r="AH197" s="7"/>
      <c r="AI197" s="7"/>
      <c r="AJ197" s="7"/>
      <c r="AK197" s="7"/>
      <c r="AL197" s="7"/>
      <c r="AM197" s="7" t="s">
        <v>537</v>
      </c>
      <c r="AN197" s="7" t="s">
        <v>335</v>
      </c>
      <c r="AO197" s="7"/>
      <c r="AP197" s="7"/>
      <c r="AQ197" s="7"/>
      <c r="AR197" s="6"/>
      <c r="AS197" s="21">
        <f t="shared" ref="AS197" si="353">COUNTBLANK(AC197:AO197)</f>
        <v>11</v>
      </c>
    </row>
    <row r="198" spans="1:45" s="20" customFormat="1" ht="20.399999999999999" customHeight="1">
      <c r="A198" s="22" t="s">
        <v>452</v>
      </c>
      <c r="B198" s="15" t="s">
        <v>55</v>
      </c>
      <c r="C198" s="18" t="s">
        <v>1</v>
      </c>
      <c r="D198" s="5" t="s">
        <v>76</v>
      </c>
      <c r="E198" s="68" t="str">
        <f t="shared" si="217"/>
        <v xml:space="preserve">                    VT20 VT21        </v>
      </c>
      <c r="F198" s="69" t="str">
        <f t="shared" ref="F198:F199" si="354">LEFT(Q198,11)</f>
        <v>2GA_970_707</v>
      </c>
      <c r="G198" s="70" t="str">
        <f t="shared" si="317"/>
        <v>AC</v>
      </c>
      <c r="H198" s="71" t="str">
        <f t="shared" ref="H198:H199" si="355">CONCATENATE(IF(MID(Q198,5,3)="970","1SE1"),LEFT(F198,3),RIGHT(F198,3))</f>
        <v>1SE12GA707</v>
      </c>
      <c r="I198" s="69" t="str">
        <f t="shared" ref="I198:I199" si="356">IF(G198=0,"00",IF(LEN(G198)=1,CONCATENATE(G198,0),G198))</f>
        <v>AC</v>
      </c>
      <c r="J198" s="5" t="s">
        <v>2</v>
      </c>
      <c r="K198" s="18"/>
      <c r="L198" s="18"/>
      <c r="M198" s="74" t="s">
        <v>861</v>
      </c>
      <c r="N198" s="101">
        <v>1836</v>
      </c>
      <c r="O198" s="103">
        <v>1847</v>
      </c>
      <c r="P198" s="4" t="s">
        <v>862</v>
      </c>
      <c r="Q198" s="16" t="s">
        <v>457</v>
      </c>
      <c r="R198" s="71" t="str">
        <f t="shared" ref="R198:R199" si="357">IF(J198&lt;&gt;"",CONCATENATE(H198,I198,J198),CONCATENATE(H198,I198,K198))</f>
        <v>1SE12GA707ACC</v>
      </c>
      <c r="S198" s="19" t="str">
        <f t="shared" si="352"/>
        <v>NICHT AKTUELL</v>
      </c>
      <c r="T198" s="71" t="str">
        <f t="shared" ref="T198:T203" si="358">IF(H198=H196,IF(I198=I196,"IndizeNeu (Spalte J  K)",IF(K198&lt;&gt;"","Neue Variant","")),IF(K198&lt;&gt;"","Neue Variant",""))</f>
        <v>IndizeNeu (Spalte J  K)</v>
      </c>
      <c r="U198" s="18" t="s">
        <v>20</v>
      </c>
      <c r="V198" s="6" t="s">
        <v>20</v>
      </c>
      <c r="W198" s="18" t="s">
        <v>20</v>
      </c>
      <c r="X198" s="18" t="s">
        <v>20</v>
      </c>
      <c r="Y198" s="18" t="s">
        <v>76</v>
      </c>
      <c r="Z198" s="18" t="s">
        <v>76</v>
      </c>
      <c r="AA198" s="18" t="s">
        <v>76</v>
      </c>
      <c r="AB198" s="73"/>
      <c r="AC198" s="7"/>
      <c r="AD198" s="7"/>
      <c r="AE198" s="7"/>
      <c r="AF198" s="7"/>
      <c r="AG198" s="7"/>
      <c r="AH198" s="7"/>
      <c r="AI198" s="7"/>
      <c r="AJ198" s="7"/>
      <c r="AK198" s="7"/>
      <c r="AL198" s="7"/>
      <c r="AM198" s="7" t="s">
        <v>555</v>
      </c>
      <c r="AN198" s="7" t="s">
        <v>335</v>
      </c>
      <c r="AO198" s="7"/>
      <c r="AP198" s="7"/>
      <c r="AQ198" s="7"/>
      <c r="AR198" s="6"/>
      <c r="AS198" s="21">
        <f t="shared" ref="AS198:AS199" si="359">COUNTBLANK(AC198:AO198)</f>
        <v>11</v>
      </c>
    </row>
    <row r="199" spans="1:45" s="20" customFormat="1" ht="20.399999999999999" customHeight="1">
      <c r="A199" s="22" t="s">
        <v>452</v>
      </c>
      <c r="B199" s="15" t="s">
        <v>55</v>
      </c>
      <c r="C199" s="18" t="s">
        <v>1</v>
      </c>
      <c r="D199" s="5" t="s">
        <v>76</v>
      </c>
      <c r="E199" s="68" t="str">
        <f t="shared" ref="E199:E263" si="360">CONCATENATE(IF(AC199&gt;0,$AC$1," ")," ",IF(AD199&gt;0,$AD$1," ")," ",IF(AE199&gt;0,$AE$1," ")," ",IF(AF199&gt;0,$AF$1," ")," ",IF(AG199&gt;0,$AG$1," ")," ",IF(AH199&gt;0,$AH$1," ")," ",IF(AI199&gt;0,$AI$1," ")," ",IF(AJ199&gt;0,$AJ$1," ")," ",IF(AK199&gt;0,$AK$1," ")," ",IF(AL199&gt;0,$AL$1," ")," ",IF(AM199&gt;0,$AM$1," ")," ",IF(AN199&gt;0,$AN$1," ")," ",IF(AO199&gt;0,$AO$1," ")," ",IF(AR199&gt;0,$AR$1," ")," ",IF(AP199&gt;0,$AP$1," ")," ",IF(AQ199&gt;0,$AQ$1," "))</f>
        <v xml:space="preserve">                    VT20 VT21        </v>
      </c>
      <c r="F199" s="69" t="str">
        <f t="shared" si="354"/>
        <v>2GA_970_707</v>
      </c>
      <c r="G199" s="70" t="str">
        <f t="shared" si="317"/>
        <v>AC</v>
      </c>
      <c r="H199" s="71" t="str">
        <f t="shared" si="355"/>
        <v>1SE12GA707</v>
      </c>
      <c r="I199" s="69" t="str">
        <f t="shared" si="356"/>
        <v>AC</v>
      </c>
      <c r="J199" s="5" t="s">
        <v>21</v>
      </c>
      <c r="K199" s="18"/>
      <c r="L199" s="18"/>
      <c r="M199" s="74" t="s">
        <v>859</v>
      </c>
      <c r="N199" s="101">
        <v>1831</v>
      </c>
      <c r="O199" s="103">
        <v>1835</v>
      </c>
      <c r="P199" s="4" t="s">
        <v>863</v>
      </c>
      <c r="Q199" s="16" t="s">
        <v>457</v>
      </c>
      <c r="R199" s="71" t="str">
        <f t="shared" si="357"/>
        <v>1SE12GA707ACD</v>
      </c>
      <c r="S199" s="19" t="str">
        <f t="shared" si="352"/>
        <v>NICHT AKTUELL</v>
      </c>
      <c r="T199" s="71" t="str">
        <f t="shared" si="358"/>
        <v>IndizeNeu (Spalte J  K)</v>
      </c>
      <c r="U199" s="18" t="s">
        <v>20</v>
      </c>
      <c r="V199" s="6" t="s">
        <v>20</v>
      </c>
      <c r="W199" s="18" t="s">
        <v>20</v>
      </c>
      <c r="X199" s="18" t="s">
        <v>20</v>
      </c>
      <c r="Y199" s="18" t="s">
        <v>76</v>
      </c>
      <c r="Z199" s="18" t="s">
        <v>76</v>
      </c>
      <c r="AA199" s="18" t="s">
        <v>76</v>
      </c>
      <c r="AB199" s="73"/>
      <c r="AC199" s="7"/>
      <c r="AD199" s="7"/>
      <c r="AE199" s="7"/>
      <c r="AF199" s="7"/>
      <c r="AG199" s="7"/>
      <c r="AH199" s="7"/>
      <c r="AI199" s="7"/>
      <c r="AJ199" s="7"/>
      <c r="AK199" s="7"/>
      <c r="AL199" s="7"/>
      <c r="AM199" s="7" t="s">
        <v>330</v>
      </c>
      <c r="AN199" s="7" t="s">
        <v>335</v>
      </c>
      <c r="AO199" s="7"/>
      <c r="AP199" s="7"/>
      <c r="AQ199" s="7"/>
      <c r="AR199" s="6"/>
      <c r="AS199" s="21">
        <f t="shared" si="359"/>
        <v>11</v>
      </c>
    </row>
    <row r="200" spans="1:45" s="20" customFormat="1" ht="20.399999999999999" customHeight="1">
      <c r="A200" s="22" t="s">
        <v>567</v>
      </c>
      <c r="B200" s="15" t="s">
        <v>55</v>
      </c>
      <c r="C200" s="18" t="s">
        <v>1</v>
      </c>
      <c r="D200" s="5" t="s">
        <v>76</v>
      </c>
      <c r="E200" s="68" t="str">
        <f t="shared" si="360"/>
        <v xml:space="preserve">                    VT20 VT21        </v>
      </c>
      <c r="F200" s="69" t="str">
        <f t="shared" ref="F200:F201" si="361">LEFT(Q200,11)</f>
        <v>2GA_970_707</v>
      </c>
      <c r="G200" s="70" t="str">
        <f t="shared" si="317"/>
        <v>AC</v>
      </c>
      <c r="H200" s="71" t="str">
        <f t="shared" ref="H200:H201" si="362">CONCATENATE(IF(MID(Q200,5,3)="970","1SE1"),LEFT(F200,3),RIGHT(F200,3))</f>
        <v>1SE12GA707</v>
      </c>
      <c r="I200" s="69" t="str">
        <f t="shared" ref="I200:I201" si="363">IF(G200=0,"00",IF(LEN(G200)=1,CONCATENATE(G200,0),G200))</f>
        <v>AC</v>
      </c>
      <c r="J200" s="5" t="s">
        <v>23</v>
      </c>
      <c r="K200" s="18"/>
      <c r="L200" s="18"/>
      <c r="M200" s="74" t="s">
        <v>568</v>
      </c>
      <c r="N200" s="101">
        <v>1928</v>
      </c>
      <c r="O200" s="103">
        <v>1947</v>
      </c>
      <c r="P200" s="4" t="s">
        <v>851</v>
      </c>
      <c r="Q200" s="16" t="s">
        <v>457</v>
      </c>
      <c r="R200" s="71" t="str">
        <f t="shared" ref="R200:R201" si="364">IF(J200&lt;&gt;"",CONCATENATE(H200,I200,J200),CONCATENATE(H200,I200,K200))</f>
        <v>1SE12GA707ACE</v>
      </c>
      <c r="S200" s="19" t="str">
        <f t="shared" si="352"/>
        <v>NICHT AKTUELL</v>
      </c>
      <c r="T200" s="71" t="str">
        <f t="shared" si="358"/>
        <v>IndizeNeu (Spalte J  K)</v>
      </c>
      <c r="U200" s="18" t="s">
        <v>20</v>
      </c>
      <c r="V200" s="6" t="s">
        <v>20</v>
      </c>
      <c r="W200" s="18" t="s">
        <v>20</v>
      </c>
      <c r="X200" s="18" t="s">
        <v>20</v>
      </c>
      <c r="Y200" s="18" t="s">
        <v>76</v>
      </c>
      <c r="Z200" s="18" t="s">
        <v>76</v>
      </c>
      <c r="AA200" s="18" t="s">
        <v>76</v>
      </c>
      <c r="AB200" s="73"/>
      <c r="AC200" s="7"/>
      <c r="AD200" s="7"/>
      <c r="AE200" s="7"/>
      <c r="AF200" s="7"/>
      <c r="AG200" s="7"/>
      <c r="AH200" s="7"/>
      <c r="AI200" s="7"/>
      <c r="AJ200" s="7"/>
      <c r="AK200" s="7"/>
      <c r="AL200" s="7"/>
      <c r="AM200" s="7" t="s">
        <v>574</v>
      </c>
      <c r="AN200" s="7" t="s">
        <v>335</v>
      </c>
      <c r="AO200" s="7"/>
      <c r="AP200" s="7"/>
      <c r="AQ200" s="7"/>
      <c r="AR200" s="6"/>
      <c r="AS200" s="21">
        <f t="shared" ref="AS200:AS201" si="365">COUNTBLANK(AC200:AO200)</f>
        <v>11</v>
      </c>
    </row>
    <row r="201" spans="1:45" s="20" customFormat="1" ht="20.399999999999999" customHeight="1">
      <c r="A201" s="22" t="s">
        <v>452</v>
      </c>
      <c r="B201" s="15" t="s">
        <v>55</v>
      </c>
      <c r="C201" s="18" t="s">
        <v>1</v>
      </c>
      <c r="D201" s="5" t="s">
        <v>76</v>
      </c>
      <c r="E201" s="68" t="str">
        <f t="shared" si="360"/>
        <v xml:space="preserve">                    VT20 VT21        </v>
      </c>
      <c r="F201" s="69" t="str">
        <f t="shared" si="361"/>
        <v>2GA_970_707</v>
      </c>
      <c r="G201" s="70" t="str">
        <f t="shared" si="317"/>
        <v>AC</v>
      </c>
      <c r="H201" s="71" t="str">
        <f t="shared" si="362"/>
        <v>1SE12GA707</v>
      </c>
      <c r="I201" s="69" t="str">
        <f t="shared" si="363"/>
        <v>AC</v>
      </c>
      <c r="J201" s="5" t="s">
        <v>24</v>
      </c>
      <c r="K201" s="18"/>
      <c r="L201" s="18"/>
      <c r="M201" s="74" t="s">
        <v>655</v>
      </c>
      <c r="N201" s="101">
        <v>1848</v>
      </c>
      <c r="O201" s="103">
        <v>1927</v>
      </c>
      <c r="P201" s="4" t="s">
        <v>862</v>
      </c>
      <c r="Q201" s="16" t="s">
        <v>457</v>
      </c>
      <c r="R201" s="71" t="str">
        <f t="shared" si="364"/>
        <v>1SE12GA707ACF</v>
      </c>
      <c r="S201" s="19" t="str">
        <f t="shared" si="352"/>
        <v>NICHT AKTUELL</v>
      </c>
      <c r="T201" s="71" t="str">
        <f t="shared" si="358"/>
        <v>IndizeNeu (Spalte J  K)</v>
      </c>
      <c r="U201" s="18" t="s">
        <v>20</v>
      </c>
      <c r="V201" s="6" t="s">
        <v>20</v>
      </c>
      <c r="W201" s="18" t="s">
        <v>20</v>
      </c>
      <c r="X201" s="18" t="s">
        <v>20</v>
      </c>
      <c r="Y201" s="18" t="s">
        <v>76</v>
      </c>
      <c r="Z201" s="18" t="s">
        <v>76</v>
      </c>
      <c r="AA201" s="18" t="s">
        <v>76</v>
      </c>
      <c r="AB201" s="73"/>
      <c r="AC201" s="7"/>
      <c r="AD201" s="7"/>
      <c r="AE201" s="7"/>
      <c r="AF201" s="7"/>
      <c r="AG201" s="7"/>
      <c r="AH201" s="7"/>
      <c r="AI201" s="7"/>
      <c r="AJ201" s="7"/>
      <c r="AK201" s="7"/>
      <c r="AL201" s="7"/>
      <c r="AM201" s="7" t="s">
        <v>656</v>
      </c>
      <c r="AN201" s="7" t="s">
        <v>335</v>
      </c>
      <c r="AO201" s="7"/>
      <c r="AP201" s="7"/>
      <c r="AQ201" s="7"/>
      <c r="AR201" s="6"/>
      <c r="AS201" s="21">
        <f t="shared" si="365"/>
        <v>11</v>
      </c>
    </row>
    <row r="202" spans="1:45" s="20" customFormat="1" ht="20.399999999999999" customHeight="1">
      <c r="A202" s="22" t="s">
        <v>567</v>
      </c>
      <c r="B202" s="15" t="s">
        <v>55</v>
      </c>
      <c r="C202" s="18" t="s">
        <v>1</v>
      </c>
      <c r="D202" s="5" t="s">
        <v>76</v>
      </c>
      <c r="E202" s="68" t="str">
        <f t="shared" si="360"/>
        <v xml:space="preserve">                    VT20 VT21        </v>
      </c>
      <c r="F202" s="69" t="str">
        <f t="shared" ref="F202" si="366">LEFT(Q202,11)</f>
        <v>2GA_970_707</v>
      </c>
      <c r="G202" s="70" t="str">
        <f t="shared" si="317"/>
        <v>AC</v>
      </c>
      <c r="H202" s="71" t="str">
        <f t="shared" ref="H202" si="367">CONCATENATE(IF(MID(Q202,5,3)="970","1SE1"),LEFT(F202,3),RIGHT(F202,3))</f>
        <v>1SE12GA707</v>
      </c>
      <c r="I202" s="69" t="str">
        <f t="shared" ref="I202" si="368">IF(G202=0,"00",IF(LEN(G202)=1,CONCATENATE(G202,0),G202))</f>
        <v>AC</v>
      </c>
      <c r="J202" s="5" t="s">
        <v>535</v>
      </c>
      <c r="K202" s="18"/>
      <c r="L202" s="18"/>
      <c r="M202" s="74" t="s">
        <v>853</v>
      </c>
      <c r="N202" s="101">
        <v>1948</v>
      </c>
      <c r="O202" s="102">
        <v>2029</v>
      </c>
      <c r="P202" s="4" t="s">
        <v>854</v>
      </c>
      <c r="Q202" s="16" t="s">
        <v>457</v>
      </c>
      <c r="R202" s="71" t="str">
        <f t="shared" ref="R202" si="369">IF(J202&lt;&gt;"",CONCATENATE(H202,I202,J202),CONCATENATE(H202,I202,K202))</f>
        <v>1SE12GA707ACG</v>
      </c>
      <c r="S202" s="19" t="str">
        <f t="shared" si="352"/>
        <v>NICHT AKTUELL</v>
      </c>
      <c r="T202" s="71" t="str">
        <f t="shared" si="358"/>
        <v>IndizeNeu (Spalte J  K)</v>
      </c>
      <c r="U202" s="18" t="s">
        <v>20</v>
      </c>
      <c r="V202" s="6" t="s">
        <v>20</v>
      </c>
      <c r="W202" s="18" t="s">
        <v>20</v>
      </c>
      <c r="X202" s="18" t="s">
        <v>20</v>
      </c>
      <c r="Y202" s="18" t="s">
        <v>76</v>
      </c>
      <c r="Z202" s="18" t="s">
        <v>76</v>
      </c>
      <c r="AA202" s="18" t="s">
        <v>76</v>
      </c>
      <c r="AB202" s="73"/>
      <c r="AC202" s="7"/>
      <c r="AD202" s="7"/>
      <c r="AE202" s="7"/>
      <c r="AF202" s="7"/>
      <c r="AG202" s="7"/>
      <c r="AH202" s="7"/>
      <c r="AI202" s="7"/>
      <c r="AJ202" s="7"/>
      <c r="AK202" s="7"/>
      <c r="AL202" s="7"/>
      <c r="AM202" s="7" t="s">
        <v>685</v>
      </c>
      <c r="AN202" s="7" t="s">
        <v>335</v>
      </c>
      <c r="AO202" s="7"/>
      <c r="AP202" s="7"/>
      <c r="AQ202" s="7"/>
      <c r="AR202" s="6"/>
      <c r="AS202" s="21">
        <f t="shared" ref="AS202" si="370">COUNTBLANK(AC202:AO202)</f>
        <v>11</v>
      </c>
    </row>
    <row r="203" spans="1:45" s="20" customFormat="1" ht="20.399999999999999" customHeight="1">
      <c r="A203" s="22" t="s">
        <v>696</v>
      </c>
      <c r="B203" s="15" t="s">
        <v>55</v>
      </c>
      <c r="C203" s="18" t="s">
        <v>1</v>
      </c>
      <c r="D203" s="5" t="s">
        <v>76</v>
      </c>
      <c r="E203" s="68" t="str">
        <f t="shared" si="360"/>
        <v xml:space="preserve">                    VT20 VT21     VT23  </v>
      </c>
      <c r="F203" s="69" t="str">
        <f t="shared" ref="F203" si="371">LEFT(Q203,11)</f>
        <v>2GA_970_707</v>
      </c>
      <c r="G203" s="70" t="str">
        <f t="shared" si="317"/>
        <v>AC</v>
      </c>
      <c r="H203" s="71" t="str">
        <f t="shared" ref="H203" si="372">CONCATENATE(IF(MID(Q203,5,3)="970","1SE1"),LEFT(F203,3),RIGHT(F203,3))</f>
        <v>1SE12GA707</v>
      </c>
      <c r="I203" s="69" t="str">
        <f t="shared" ref="I203" si="373">IF(G203=0,"00",IF(LEN(G203)=1,CONCATENATE(G203,0),G203))</f>
        <v>AC</v>
      </c>
      <c r="J203" s="5" t="s">
        <v>540</v>
      </c>
      <c r="K203" s="18"/>
      <c r="L203" s="18"/>
      <c r="M203" s="74" t="s">
        <v>1558</v>
      </c>
      <c r="N203" s="101">
        <v>2030</v>
      </c>
      <c r="O203" s="103">
        <v>2047</v>
      </c>
      <c r="P203" s="4" t="s">
        <v>1559</v>
      </c>
      <c r="Q203" s="16" t="s">
        <v>457</v>
      </c>
      <c r="R203" s="71" t="str">
        <f t="shared" ref="R203" si="374">IF(J203&lt;&gt;"",CONCATENATE(H203,I203,J203),CONCATENATE(H203,I203,K203))</f>
        <v>1SE12GA707ACH</v>
      </c>
      <c r="S203" s="19" t="str">
        <f t="shared" si="352"/>
        <v>NICHT AKTUELL</v>
      </c>
      <c r="T203" s="71" t="str">
        <f t="shared" si="358"/>
        <v>IndizeNeu (Spalte J  K)</v>
      </c>
      <c r="U203" s="18" t="s">
        <v>20</v>
      </c>
      <c r="V203" s="6" t="s">
        <v>20</v>
      </c>
      <c r="W203" s="18" t="s">
        <v>20</v>
      </c>
      <c r="X203" s="18" t="s">
        <v>20</v>
      </c>
      <c r="Y203" s="18" t="s">
        <v>76</v>
      </c>
      <c r="Z203" s="18" t="s">
        <v>76</v>
      </c>
      <c r="AA203" s="18" t="s">
        <v>76</v>
      </c>
      <c r="AB203" s="73"/>
      <c r="AC203" s="7"/>
      <c r="AD203" s="7"/>
      <c r="AE203" s="7"/>
      <c r="AF203" s="7"/>
      <c r="AG203" s="7"/>
      <c r="AH203" s="7"/>
      <c r="AI203" s="7"/>
      <c r="AJ203" s="7"/>
      <c r="AK203" s="7"/>
      <c r="AL203" s="7"/>
      <c r="AM203" s="7" t="s">
        <v>699</v>
      </c>
      <c r="AN203" s="7" t="s">
        <v>335</v>
      </c>
      <c r="AO203" s="7"/>
      <c r="AP203" s="7" t="s">
        <v>1818</v>
      </c>
      <c r="AQ203" s="7"/>
      <c r="AR203" s="6"/>
      <c r="AS203" s="21">
        <f t="shared" ref="AS203" si="375">COUNTBLANK(AC203:AO203)</f>
        <v>11</v>
      </c>
    </row>
    <row r="204" spans="1:45" s="20" customFormat="1" ht="20.399999999999999" customHeight="1">
      <c r="A204" s="22" t="s">
        <v>452</v>
      </c>
      <c r="B204" s="15" t="s">
        <v>55</v>
      </c>
      <c r="C204" s="18" t="s">
        <v>1</v>
      </c>
      <c r="D204" s="5" t="s">
        <v>76</v>
      </c>
      <c r="E204" s="68" t="str">
        <f t="shared" si="360"/>
        <v xml:space="preserve">VT01                   VT20          </v>
      </c>
      <c r="F204" s="69" t="str">
        <f t="shared" si="314"/>
        <v>2GA_970_707</v>
      </c>
      <c r="G204" s="70" t="str">
        <f t="shared" si="317"/>
        <v>AD</v>
      </c>
      <c r="H204" s="71" t="str">
        <f t="shared" si="292"/>
        <v>1SE12GA707</v>
      </c>
      <c r="I204" s="69" t="str">
        <f t="shared" si="315"/>
        <v>AD</v>
      </c>
      <c r="J204" s="5" t="s">
        <v>25</v>
      </c>
      <c r="K204" s="18"/>
      <c r="L204" s="18"/>
      <c r="M204" s="74" t="s">
        <v>451</v>
      </c>
      <c r="N204" s="101">
        <v>1831</v>
      </c>
      <c r="O204" s="103">
        <v>1835</v>
      </c>
      <c r="P204" s="4" t="s">
        <v>450</v>
      </c>
      <c r="Q204" s="16" t="s">
        <v>458</v>
      </c>
      <c r="R204" s="71" t="str">
        <f t="shared" si="293"/>
        <v>1SE12GA707ADA</v>
      </c>
      <c r="S204" s="19" t="str">
        <f t="shared" si="352"/>
        <v>NICHT AKTUELL</v>
      </c>
      <c r="T204" s="71" t="str">
        <f t="shared" ref="T204:T209" si="376">IF(H204=H196,IF(I204=I196,"IndizeNeu (Spalte J  K)",IF(K204&lt;&gt;"","Neue Variant","")),IF(K204&lt;&gt;"","Neue Variant",""))</f>
        <v/>
      </c>
      <c r="U204" s="18" t="s">
        <v>20</v>
      </c>
      <c r="V204" s="6" t="s">
        <v>20</v>
      </c>
      <c r="W204" s="18" t="s">
        <v>20</v>
      </c>
      <c r="X204" s="18" t="s">
        <v>20</v>
      </c>
      <c r="Y204" s="18" t="s">
        <v>76</v>
      </c>
      <c r="Z204" s="18" t="s">
        <v>76</v>
      </c>
      <c r="AA204" s="18" t="s">
        <v>76</v>
      </c>
      <c r="AB204" s="73"/>
      <c r="AC204" s="7" t="s">
        <v>1352</v>
      </c>
      <c r="AD204" s="7"/>
      <c r="AE204" s="7"/>
      <c r="AF204" s="7"/>
      <c r="AG204" s="7"/>
      <c r="AH204" s="7"/>
      <c r="AI204" s="7"/>
      <c r="AJ204" s="7"/>
      <c r="AK204" s="7"/>
      <c r="AL204" s="7"/>
      <c r="AM204" s="7" t="s">
        <v>330</v>
      </c>
      <c r="AN204" s="7"/>
      <c r="AO204" s="7"/>
      <c r="AP204" s="7"/>
      <c r="AQ204" s="7"/>
      <c r="AR204" s="6"/>
      <c r="AS204" s="21">
        <f t="shared" si="225"/>
        <v>11</v>
      </c>
    </row>
    <row r="205" spans="1:45" s="20" customFormat="1" ht="20.399999999999999" customHeight="1">
      <c r="A205" s="22" t="s">
        <v>452</v>
      </c>
      <c r="B205" s="15" t="s">
        <v>55</v>
      </c>
      <c r="C205" s="18" t="s">
        <v>1</v>
      </c>
      <c r="D205" s="5" t="s">
        <v>76</v>
      </c>
      <c r="E205" s="68" t="str">
        <f t="shared" si="360"/>
        <v xml:space="preserve">VT01                   VT20          </v>
      </c>
      <c r="F205" s="69" t="str">
        <f t="shared" ref="F205" si="377">LEFT(Q205,11)</f>
        <v>2GA_970_707</v>
      </c>
      <c r="G205" s="70" t="str">
        <f t="shared" si="317"/>
        <v>AD</v>
      </c>
      <c r="H205" s="71" t="str">
        <f t="shared" ref="H205" si="378">CONCATENATE(IF(MID(Q205,5,3)="970","1SE1"),LEFT(F205,3),RIGHT(F205,3))</f>
        <v>1SE12GA707</v>
      </c>
      <c r="I205" s="69" t="str">
        <f t="shared" ref="I205" si="379">IF(G205=0,"00",IF(LEN(G205)=1,CONCATENATE(G205,0),G205))</f>
        <v>AD</v>
      </c>
      <c r="J205" s="5" t="s">
        <v>43</v>
      </c>
      <c r="K205" s="18"/>
      <c r="L205" s="18"/>
      <c r="M205" s="74" t="s">
        <v>858</v>
      </c>
      <c r="N205" s="101">
        <v>1836</v>
      </c>
      <c r="O205" s="103">
        <v>1847</v>
      </c>
      <c r="P205" s="4" t="s">
        <v>857</v>
      </c>
      <c r="Q205" s="16" t="s">
        <v>458</v>
      </c>
      <c r="R205" s="71" t="str">
        <f t="shared" ref="R205" si="380">IF(J205&lt;&gt;"",CONCATENATE(H205,I205,J205),CONCATENATE(H205,I205,K205))</f>
        <v>1SE12GA707ADB</v>
      </c>
      <c r="S205" s="19" t="str">
        <f t="shared" si="352"/>
        <v>NICHT AKTUELL</v>
      </c>
      <c r="T205" s="71" t="str">
        <f t="shared" si="376"/>
        <v/>
      </c>
      <c r="U205" s="18" t="s">
        <v>20</v>
      </c>
      <c r="V205" s="6" t="s">
        <v>20</v>
      </c>
      <c r="W205" s="18" t="s">
        <v>20</v>
      </c>
      <c r="X205" s="18" t="s">
        <v>20</v>
      </c>
      <c r="Y205" s="18" t="s">
        <v>76</v>
      </c>
      <c r="Z205" s="18" t="s">
        <v>76</v>
      </c>
      <c r="AA205" s="18" t="s">
        <v>76</v>
      </c>
      <c r="AB205" s="73"/>
      <c r="AC205" s="7" t="s">
        <v>1352</v>
      </c>
      <c r="AD205" s="7"/>
      <c r="AE205" s="7"/>
      <c r="AF205" s="7"/>
      <c r="AG205" s="7"/>
      <c r="AH205" s="7"/>
      <c r="AI205" s="7"/>
      <c r="AJ205" s="7"/>
      <c r="AK205" s="7"/>
      <c r="AL205" s="7"/>
      <c r="AM205" s="7" t="s">
        <v>1193</v>
      </c>
      <c r="AN205" s="7"/>
      <c r="AO205" s="7"/>
      <c r="AP205" s="7"/>
      <c r="AQ205" s="7"/>
      <c r="AR205" s="6"/>
      <c r="AS205" s="21">
        <f t="shared" ref="AS205" si="381">COUNTBLANK(AC205:AO205)</f>
        <v>11</v>
      </c>
    </row>
    <row r="206" spans="1:45" s="20" customFormat="1" ht="20.399999999999999" customHeight="1">
      <c r="A206" s="22" t="s">
        <v>567</v>
      </c>
      <c r="B206" s="15" t="s">
        <v>55</v>
      </c>
      <c r="C206" s="18" t="s">
        <v>1</v>
      </c>
      <c r="D206" s="5" t="s">
        <v>76</v>
      </c>
      <c r="E206" s="68" t="str">
        <f t="shared" si="360"/>
        <v xml:space="preserve">VT01                   VT20          </v>
      </c>
      <c r="F206" s="69" t="str">
        <f t="shared" ref="F206:F207" si="382">LEFT(Q206,11)</f>
        <v>2GA_970_707</v>
      </c>
      <c r="G206" s="70" t="str">
        <f t="shared" si="317"/>
        <v>AD</v>
      </c>
      <c r="H206" s="71" t="str">
        <f t="shared" ref="H206:H207" si="383">CONCATENATE(IF(MID(Q206,5,3)="970","1SE1"),LEFT(F206,3),RIGHT(F206,3))</f>
        <v>1SE12GA707</v>
      </c>
      <c r="I206" s="69" t="str">
        <f t="shared" ref="I206:I207" si="384">IF(G206=0,"00",IF(LEN(G206)=1,CONCATENATE(G206,0),G206))</f>
        <v>AD</v>
      </c>
      <c r="J206" s="5" t="s">
        <v>2</v>
      </c>
      <c r="K206" s="18"/>
      <c r="L206" s="18"/>
      <c r="M206" s="74" t="s">
        <v>568</v>
      </c>
      <c r="N206" s="101">
        <v>1928</v>
      </c>
      <c r="O206" s="103">
        <v>1947</v>
      </c>
      <c r="P206" s="4" t="s">
        <v>851</v>
      </c>
      <c r="Q206" s="16" t="s">
        <v>458</v>
      </c>
      <c r="R206" s="71" t="str">
        <f t="shared" ref="R206:R207" si="385">IF(J206&lt;&gt;"",CONCATENATE(H206,I206,J206),CONCATENATE(H206,I206,K206))</f>
        <v>1SE12GA707ADC</v>
      </c>
      <c r="S206" s="19" t="str">
        <f t="shared" si="352"/>
        <v>NICHT AKTUELL</v>
      </c>
      <c r="T206" s="71" t="str">
        <f t="shared" si="376"/>
        <v/>
      </c>
      <c r="U206" s="18" t="s">
        <v>20</v>
      </c>
      <c r="V206" s="6" t="s">
        <v>20</v>
      </c>
      <c r="W206" s="18" t="s">
        <v>20</v>
      </c>
      <c r="X206" s="18" t="s">
        <v>20</v>
      </c>
      <c r="Y206" s="18" t="s">
        <v>76</v>
      </c>
      <c r="Z206" s="18" t="s">
        <v>76</v>
      </c>
      <c r="AA206" s="18" t="s">
        <v>76</v>
      </c>
      <c r="AB206" s="73"/>
      <c r="AC206" s="7" t="s">
        <v>1352</v>
      </c>
      <c r="AD206" s="7"/>
      <c r="AE206" s="7"/>
      <c r="AF206" s="7"/>
      <c r="AG206" s="7"/>
      <c r="AH206" s="7"/>
      <c r="AI206" s="7"/>
      <c r="AJ206" s="7"/>
      <c r="AK206" s="7"/>
      <c r="AL206" s="7"/>
      <c r="AM206" s="7" t="s">
        <v>1194</v>
      </c>
      <c r="AN206" s="7"/>
      <c r="AO206" s="7"/>
      <c r="AP206" s="7"/>
      <c r="AQ206" s="7"/>
      <c r="AR206" s="6"/>
      <c r="AS206" s="21">
        <f t="shared" ref="AS206:AS207" si="386">COUNTBLANK(AC206:AO206)</f>
        <v>11</v>
      </c>
    </row>
    <row r="207" spans="1:45" s="20" customFormat="1" ht="20.399999999999999" customHeight="1">
      <c r="A207" s="22" t="s">
        <v>452</v>
      </c>
      <c r="B207" s="15" t="s">
        <v>55</v>
      </c>
      <c r="C207" s="18" t="s">
        <v>1</v>
      </c>
      <c r="D207" s="5" t="s">
        <v>76</v>
      </c>
      <c r="E207" s="68" t="str">
        <f t="shared" si="360"/>
        <v xml:space="preserve">VT01                   VT20          </v>
      </c>
      <c r="F207" s="69" t="str">
        <f t="shared" si="382"/>
        <v>2GA_970_707</v>
      </c>
      <c r="G207" s="70" t="str">
        <f t="shared" si="317"/>
        <v>AD</v>
      </c>
      <c r="H207" s="71" t="str">
        <f t="shared" si="383"/>
        <v>1SE12GA707</v>
      </c>
      <c r="I207" s="69" t="str">
        <f t="shared" si="384"/>
        <v>AD</v>
      </c>
      <c r="J207" s="5" t="s">
        <v>21</v>
      </c>
      <c r="K207" s="18"/>
      <c r="L207" s="18"/>
      <c r="M207" s="74" t="s">
        <v>655</v>
      </c>
      <c r="N207" s="101">
        <v>1848</v>
      </c>
      <c r="O207" s="103">
        <v>1927</v>
      </c>
      <c r="P207" s="4" t="s">
        <v>857</v>
      </c>
      <c r="Q207" s="16" t="s">
        <v>458</v>
      </c>
      <c r="R207" s="71" t="str">
        <f t="shared" si="385"/>
        <v>1SE12GA707ADD</v>
      </c>
      <c r="S207" s="19" t="str">
        <f t="shared" si="352"/>
        <v>NICHT AKTUELL</v>
      </c>
      <c r="T207" s="71" t="str">
        <f t="shared" si="376"/>
        <v/>
      </c>
      <c r="U207" s="18" t="s">
        <v>20</v>
      </c>
      <c r="V207" s="6" t="s">
        <v>20</v>
      </c>
      <c r="W207" s="18" t="s">
        <v>20</v>
      </c>
      <c r="X207" s="18" t="s">
        <v>20</v>
      </c>
      <c r="Y207" s="18" t="s">
        <v>76</v>
      </c>
      <c r="Z207" s="18" t="s">
        <v>76</v>
      </c>
      <c r="AA207" s="18" t="s">
        <v>76</v>
      </c>
      <c r="AB207" s="73"/>
      <c r="AC207" s="7" t="s">
        <v>1352</v>
      </c>
      <c r="AD207" s="7"/>
      <c r="AE207" s="7"/>
      <c r="AF207" s="7"/>
      <c r="AG207" s="7"/>
      <c r="AH207" s="7"/>
      <c r="AI207" s="7"/>
      <c r="AJ207" s="7"/>
      <c r="AK207" s="7"/>
      <c r="AL207" s="7"/>
      <c r="AM207" s="7" t="s">
        <v>1195</v>
      </c>
      <c r="AN207" s="7"/>
      <c r="AO207" s="7"/>
      <c r="AP207" s="7"/>
      <c r="AQ207" s="7"/>
      <c r="AR207" s="6"/>
      <c r="AS207" s="21">
        <f t="shared" si="386"/>
        <v>11</v>
      </c>
    </row>
    <row r="208" spans="1:45" s="20" customFormat="1" ht="20.399999999999999" customHeight="1">
      <c r="A208" s="22" t="s">
        <v>567</v>
      </c>
      <c r="B208" s="15" t="s">
        <v>55</v>
      </c>
      <c r="C208" s="18" t="s">
        <v>1</v>
      </c>
      <c r="D208" s="5" t="s">
        <v>76</v>
      </c>
      <c r="E208" s="68" t="str">
        <f t="shared" si="360"/>
        <v xml:space="preserve">VT01                   VT20          </v>
      </c>
      <c r="F208" s="69" t="str">
        <f t="shared" ref="F208" si="387">LEFT(Q208,11)</f>
        <v>2GA_970_707</v>
      </c>
      <c r="G208" s="70" t="str">
        <f t="shared" si="317"/>
        <v>AD</v>
      </c>
      <c r="H208" s="71" t="str">
        <f t="shared" ref="H208" si="388">CONCATENATE(IF(MID(Q208,5,3)="970","1SE1"),LEFT(F208,3),RIGHT(F208,3))</f>
        <v>1SE12GA707</v>
      </c>
      <c r="I208" s="69" t="str">
        <f t="shared" ref="I208" si="389">IF(G208=0,"00",IF(LEN(G208)=1,CONCATENATE(G208,0),G208))</f>
        <v>AD</v>
      </c>
      <c r="J208" s="5" t="s">
        <v>23</v>
      </c>
      <c r="K208" s="18"/>
      <c r="L208" s="18"/>
      <c r="M208" s="74" t="s">
        <v>853</v>
      </c>
      <c r="N208" s="101">
        <v>1948</v>
      </c>
      <c r="O208" s="102">
        <v>2029</v>
      </c>
      <c r="P208" s="4" t="s">
        <v>854</v>
      </c>
      <c r="Q208" s="16" t="s">
        <v>458</v>
      </c>
      <c r="R208" s="71" t="str">
        <f t="shared" ref="R208" si="390">IF(J208&lt;&gt;"",CONCATENATE(H208,I208,J208),CONCATENATE(H208,I208,K208))</f>
        <v>1SE12GA707ADE</v>
      </c>
      <c r="S208" s="19" t="str">
        <f t="shared" si="352"/>
        <v>NICHT AKTUELL</v>
      </c>
      <c r="T208" s="71" t="str">
        <f t="shared" si="376"/>
        <v/>
      </c>
      <c r="U208" s="18" t="s">
        <v>20</v>
      </c>
      <c r="V208" s="6" t="s">
        <v>20</v>
      </c>
      <c r="W208" s="18" t="s">
        <v>20</v>
      </c>
      <c r="X208" s="18" t="s">
        <v>20</v>
      </c>
      <c r="Y208" s="18" t="s">
        <v>76</v>
      </c>
      <c r="Z208" s="18" t="s">
        <v>76</v>
      </c>
      <c r="AA208" s="18" t="s">
        <v>76</v>
      </c>
      <c r="AB208" s="73"/>
      <c r="AC208" s="7" t="s">
        <v>1352</v>
      </c>
      <c r="AD208" s="7"/>
      <c r="AE208" s="7"/>
      <c r="AF208" s="7"/>
      <c r="AG208" s="7"/>
      <c r="AH208" s="7"/>
      <c r="AI208" s="7"/>
      <c r="AJ208" s="7"/>
      <c r="AK208" s="7"/>
      <c r="AL208" s="7"/>
      <c r="AM208" s="7" t="s">
        <v>1203</v>
      </c>
      <c r="AN208" s="7"/>
      <c r="AO208" s="7"/>
      <c r="AP208" s="7"/>
      <c r="AQ208" s="7"/>
      <c r="AR208" s="6"/>
      <c r="AS208" s="21">
        <f t="shared" ref="AS208" si="391">COUNTBLANK(AC208:AO208)</f>
        <v>11</v>
      </c>
    </row>
    <row r="209" spans="1:45" s="20" customFormat="1" ht="20.399999999999999" customHeight="1">
      <c r="A209" s="22" t="s">
        <v>696</v>
      </c>
      <c r="B209" s="15" t="s">
        <v>55</v>
      </c>
      <c r="C209" s="18" t="s">
        <v>1</v>
      </c>
      <c r="D209" s="5" t="s">
        <v>76</v>
      </c>
      <c r="E209" s="68" t="str">
        <f t="shared" si="360"/>
        <v xml:space="preserve">VT01                   VT20       VT23  </v>
      </c>
      <c r="F209" s="69" t="str">
        <f t="shared" ref="F209" si="392">LEFT(Q209,11)</f>
        <v>2GA_970_707</v>
      </c>
      <c r="G209" s="70" t="str">
        <f t="shared" si="317"/>
        <v>AD</v>
      </c>
      <c r="H209" s="71" t="str">
        <f t="shared" ref="H209" si="393">CONCATENATE(IF(MID(Q209,5,3)="970","1SE1"),LEFT(F209,3),RIGHT(F209,3))</f>
        <v>1SE12GA707</v>
      </c>
      <c r="I209" s="69" t="str">
        <f t="shared" ref="I209" si="394">IF(G209=0,"00",IF(LEN(G209)=1,CONCATENATE(G209,0),G209))</f>
        <v>AD</v>
      </c>
      <c r="J209" s="5" t="s">
        <v>24</v>
      </c>
      <c r="K209" s="18"/>
      <c r="L209" s="18"/>
      <c r="M209" s="74" t="s">
        <v>1660</v>
      </c>
      <c r="N209" s="101">
        <v>2030</v>
      </c>
      <c r="O209" s="103">
        <v>2047</v>
      </c>
      <c r="P209" s="4" t="s">
        <v>1661</v>
      </c>
      <c r="Q209" s="16" t="s">
        <v>458</v>
      </c>
      <c r="R209" s="71" t="str">
        <f t="shared" ref="R209" si="395">IF(J209&lt;&gt;"",CONCATENATE(H209,I209,J209),CONCATENATE(H209,I209,K209))</f>
        <v>1SE12GA707ADF</v>
      </c>
      <c r="S209" s="19" t="str">
        <f t="shared" si="352"/>
        <v>NICHT AKTUELL</v>
      </c>
      <c r="T209" s="71" t="str">
        <f t="shared" si="376"/>
        <v/>
      </c>
      <c r="U209" s="18" t="s">
        <v>20</v>
      </c>
      <c r="V209" s="6" t="s">
        <v>20</v>
      </c>
      <c r="W209" s="18" t="s">
        <v>20</v>
      </c>
      <c r="X209" s="18" t="s">
        <v>20</v>
      </c>
      <c r="Y209" s="18" t="s">
        <v>76</v>
      </c>
      <c r="Z209" s="18" t="s">
        <v>76</v>
      </c>
      <c r="AA209" s="18" t="s">
        <v>76</v>
      </c>
      <c r="AB209" s="73"/>
      <c r="AC209" s="7" t="s">
        <v>1352</v>
      </c>
      <c r="AD209" s="7"/>
      <c r="AE209" s="7"/>
      <c r="AF209" s="7"/>
      <c r="AG209" s="7"/>
      <c r="AH209" s="7"/>
      <c r="AI209" s="7"/>
      <c r="AJ209" s="7"/>
      <c r="AK209" s="7"/>
      <c r="AL209" s="7"/>
      <c r="AM209" s="7" t="s">
        <v>1204</v>
      </c>
      <c r="AN209" s="7"/>
      <c r="AO209" s="7"/>
      <c r="AP209" s="7" t="s">
        <v>1818</v>
      </c>
      <c r="AQ209" s="7"/>
      <c r="AR209" s="6"/>
      <c r="AS209" s="21">
        <f t="shared" ref="AS209" si="396">COUNTBLANK(AC209:AO209)</f>
        <v>11</v>
      </c>
    </row>
    <row r="210" spans="1:45" s="20" customFormat="1" ht="20.399999999999999" customHeight="1">
      <c r="A210" s="22" t="s">
        <v>45</v>
      </c>
      <c r="B210" s="15" t="s">
        <v>55</v>
      </c>
      <c r="C210" s="18" t="s">
        <v>1</v>
      </c>
      <c r="D210" s="5" t="s">
        <v>76</v>
      </c>
      <c r="E210" s="68" t="str">
        <f t="shared" si="360"/>
        <v xml:space="preserve">VT01                   VT20          </v>
      </c>
      <c r="F210" s="69" t="str">
        <f t="shared" si="314"/>
        <v>2GA_970_707</v>
      </c>
      <c r="G210" s="70" t="str">
        <f t="shared" si="317"/>
        <v>AE</v>
      </c>
      <c r="H210" s="71" t="str">
        <f t="shared" si="292"/>
        <v>1SE12GA707</v>
      </c>
      <c r="I210" s="69" t="str">
        <f t="shared" si="315"/>
        <v>AE</v>
      </c>
      <c r="J210" s="5" t="s">
        <v>25</v>
      </c>
      <c r="K210" s="18"/>
      <c r="L210" s="18"/>
      <c r="M210" s="74" t="s">
        <v>451</v>
      </c>
      <c r="N210" s="101">
        <v>1831</v>
      </c>
      <c r="O210" s="103">
        <v>1835</v>
      </c>
      <c r="P210" s="4" t="s">
        <v>450</v>
      </c>
      <c r="Q210" s="16" t="s">
        <v>459</v>
      </c>
      <c r="R210" s="71" t="str">
        <f t="shared" si="293"/>
        <v>1SE12GA707AEA</v>
      </c>
      <c r="S210" s="19" t="str">
        <f t="shared" si="352"/>
        <v>NICHT AKTUELL</v>
      </c>
      <c r="T210" s="71" t="str">
        <f t="shared" ref="T210:T218" si="397">IF(H210=H204,IF(I210=I204,"IndizeNeu (Spalte J  K)",IF(K210&lt;&gt;"","Neue Variant","")),IF(K210&lt;&gt;"","Neue Variant",""))</f>
        <v/>
      </c>
      <c r="U210" s="18" t="s">
        <v>20</v>
      </c>
      <c r="V210" s="6" t="s">
        <v>20</v>
      </c>
      <c r="W210" s="18" t="s">
        <v>20</v>
      </c>
      <c r="X210" s="18" t="s">
        <v>20</v>
      </c>
      <c r="Y210" s="18" t="s">
        <v>76</v>
      </c>
      <c r="Z210" s="18" t="s">
        <v>76</v>
      </c>
      <c r="AA210" s="18" t="s">
        <v>76</v>
      </c>
      <c r="AB210" s="73"/>
      <c r="AC210" s="7" t="s">
        <v>343</v>
      </c>
      <c r="AD210" s="7"/>
      <c r="AE210" s="7"/>
      <c r="AF210" s="7"/>
      <c r="AG210" s="7"/>
      <c r="AH210" s="7"/>
      <c r="AI210" s="7"/>
      <c r="AJ210" s="7"/>
      <c r="AK210" s="7"/>
      <c r="AL210" s="7"/>
      <c r="AM210" s="7" t="s">
        <v>460</v>
      </c>
      <c r="AN210" s="7"/>
      <c r="AO210" s="7"/>
      <c r="AP210" s="7"/>
      <c r="AQ210" s="7"/>
      <c r="AR210" s="6"/>
      <c r="AS210" s="21">
        <f t="shared" si="225"/>
        <v>11</v>
      </c>
    </row>
    <row r="211" spans="1:45" s="20" customFormat="1" ht="20.399999999999999" customHeight="1">
      <c r="A211" s="22" t="s">
        <v>45</v>
      </c>
      <c r="B211" s="15" t="s">
        <v>55</v>
      </c>
      <c r="C211" s="18" t="s">
        <v>1</v>
      </c>
      <c r="D211" s="5" t="s">
        <v>76</v>
      </c>
      <c r="E211" s="68" t="str">
        <f t="shared" si="360"/>
        <v xml:space="preserve">VT01                   VT20          </v>
      </c>
      <c r="F211" s="69" t="str">
        <f t="shared" ref="F211" si="398">LEFT(Q211,11)</f>
        <v>2GA_970_707</v>
      </c>
      <c r="G211" s="70" t="str">
        <f t="shared" si="317"/>
        <v>AE</v>
      </c>
      <c r="H211" s="71" t="str">
        <f t="shared" ref="H211" si="399">CONCATENATE(IF(MID(Q211,5,3)="970","1SE1"),LEFT(F211,3),RIGHT(F211,3))</f>
        <v>1SE12GA707</v>
      </c>
      <c r="I211" s="69" t="str">
        <f t="shared" ref="I211" si="400">IF(G211=0,"00",IF(LEN(G211)=1,CONCATENATE(G211,0),G211))</f>
        <v>AE</v>
      </c>
      <c r="J211" s="5" t="s">
        <v>43</v>
      </c>
      <c r="K211" s="18"/>
      <c r="L211" s="18"/>
      <c r="M211" s="74" t="s">
        <v>858</v>
      </c>
      <c r="N211" s="101">
        <v>1836</v>
      </c>
      <c r="O211" s="103">
        <v>1847</v>
      </c>
      <c r="P211" s="4" t="s">
        <v>857</v>
      </c>
      <c r="Q211" s="16" t="s">
        <v>459</v>
      </c>
      <c r="R211" s="71" t="str">
        <f t="shared" ref="R211" si="401">IF(J211&lt;&gt;"",CONCATENATE(H211,I211,J211),CONCATENATE(H211,I211,K211))</f>
        <v>1SE12GA707AEB</v>
      </c>
      <c r="S211" s="19" t="str">
        <f t="shared" si="352"/>
        <v>NICHT AKTUELL</v>
      </c>
      <c r="T211" s="71" t="str">
        <f t="shared" si="397"/>
        <v/>
      </c>
      <c r="U211" s="18" t="s">
        <v>20</v>
      </c>
      <c r="V211" s="6" t="s">
        <v>20</v>
      </c>
      <c r="W211" s="18" t="s">
        <v>20</v>
      </c>
      <c r="X211" s="18" t="s">
        <v>20</v>
      </c>
      <c r="Y211" s="18" t="s">
        <v>76</v>
      </c>
      <c r="Z211" s="18" t="s">
        <v>76</v>
      </c>
      <c r="AA211" s="18" t="s">
        <v>76</v>
      </c>
      <c r="AB211" s="73"/>
      <c r="AC211" s="7" t="s">
        <v>343</v>
      </c>
      <c r="AD211" s="7"/>
      <c r="AE211" s="7"/>
      <c r="AF211" s="7"/>
      <c r="AG211" s="7"/>
      <c r="AH211" s="7"/>
      <c r="AI211" s="7"/>
      <c r="AJ211" s="7"/>
      <c r="AK211" s="7"/>
      <c r="AL211" s="7"/>
      <c r="AM211" s="7" t="s">
        <v>347</v>
      </c>
      <c r="AN211" s="7"/>
      <c r="AO211" s="7"/>
      <c r="AP211" s="7"/>
      <c r="AQ211" s="7"/>
      <c r="AR211" s="6"/>
      <c r="AS211" s="21">
        <f t="shared" ref="AS211" si="402">COUNTBLANK(AC211:AO211)</f>
        <v>11</v>
      </c>
    </row>
    <row r="212" spans="1:45" s="20" customFormat="1" ht="20.399999999999999" customHeight="1">
      <c r="A212" s="22" t="s">
        <v>567</v>
      </c>
      <c r="B212" s="15" t="s">
        <v>55</v>
      </c>
      <c r="C212" s="18" t="s">
        <v>1</v>
      </c>
      <c r="D212" s="5" t="s">
        <v>76</v>
      </c>
      <c r="E212" s="68" t="str">
        <f t="shared" si="360"/>
        <v xml:space="preserve">VT01                   VT20          </v>
      </c>
      <c r="F212" s="69" t="str">
        <f t="shared" ref="F212:F213" si="403">LEFT(Q212,11)</f>
        <v>2GA_970_707</v>
      </c>
      <c r="G212" s="70" t="str">
        <f t="shared" si="317"/>
        <v>AE</v>
      </c>
      <c r="H212" s="71" t="str">
        <f t="shared" ref="H212:H213" si="404">CONCATENATE(IF(MID(Q212,5,3)="970","1SE1"),LEFT(F212,3),RIGHT(F212,3))</f>
        <v>1SE12GA707</v>
      </c>
      <c r="I212" s="69" t="str">
        <f t="shared" ref="I212:I213" si="405">IF(G212=0,"00",IF(LEN(G212)=1,CONCATENATE(G212,0),G212))</f>
        <v>AE</v>
      </c>
      <c r="J212" s="5" t="s">
        <v>2</v>
      </c>
      <c r="K212" s="18"/>
      <c r="L212" s="18"/>
      <c r="M212" s="74" t="s">
        <v>568</v>
      </c>
      <c r="N212" s="101">
        <v>1928</v>
      </c>
      <c r="O212" s="103">
        <v>1947</v>
      </c>
      <c r="P212" s="4" t="s">
        <v>851</v>
      </c>
      <c r="Q212" s="16" t="s">
        <v>459</v>
      </c>
      <c r="R212" s="71" t="str">
        <f t="shared" ref="R212:R213" si="406">IF(J212&lt;&gt;"",CONCATENATE(H212,I212,J212),CONCATENATE(H212,I212,K212))</f>
        <v>1SE12GA707AEC</v>
      </c>
      <c r="S212" s="19" t="str">
        <f t="shared" si="352"/>
        <v>NICHT AKTUELL</v>
      </c>
      <c r="T212" s="71" t="str">
        <f t="shared" si="397"/>
        <v/>
      </c>
      <c r="U212" s="18" t="s">
        <v>20</v>
      </c>
      <c r="V212" s="6" t="s">
        <v>20</v>
      </c>
      <c r="W212" s="18" t="s">
        <v>20</v>
      </c>
      <c r="X212" s="18" t="s">
        <v>20</v>
      </c>
      <c r="Y212" s="18" t="s">
        <v>76</v>
      </c>
      <c r="Z212" s="18" t="s">
        <v>76</v>
      </c>
      <c r="AA212" s="18" t="s">
        <v>76</v>
      </c>
      <c r="AB212" s="73"/>
      <c r="AC212" s="7" t="s">
        <v>343</v>
      </c>
      <c r="AD212" s="7"/>
      <c r="AE212" s="7"/>
      <c r="AF212" s="7"/>
      <c r="AG212" s="7"/>
      <c r="AH212" s="7"/>
      <c r="AI212" s="7"/>
      <c r="AJ212" s="7"/>
      <c r="AK212" s="7"/>
      <c r="AL212" s="7"/>
      <c r="AM212" s="7" t="s">
        <v>630</v>
      </c>
      <c r="AN212" s="7"/>
      <c r="AO212" s="7"/>
      <c r="AP212" s="7"/>
      <c r="AQ212" s="7"/>
      <c r="AR212" s="6"/>
      <c r="AS212" s="21">
        <f t="shared" ref="AS212:AS213" si="407">COUNTBLANK(AC212:AO212)</f>
        <v>11</v>
      </c>
    </row>
    <row r="213" spans="1:45" s="20" customFormat="1" ht="20.399999999999999" customHeight="1">
      <c r="A213" s="22" t="s">
        <v>45</v>
      </c>
      <c r="B213" s="15" t="s">
        <v>55</v>
      </c>
      <c r="C213" s="18" t="s">
        <v>1</v>
      </c>
      <c r="D213" s="5" t="s">
        <v>76</v>
      </c>
      <c r="E213" s="68" t="str">
        <f t="shared" si="360"/>
        <v xml:space="preserve">VT01                   VT20          </v>
      </c>
      <c r="F213" s="69" t="str">
        <f t="shared" si="403"/>
        <v>2GA_970_707</v>
      </c>
      <c r="G213" s="70" t="str">
        <f t="shared" si="317"/>
        <v>AE</v>
      </c>
      <c r="H213" s="71" t="str">
        <f t="shared" si="404"/>
        <v>1SE12GA707</v>
      </c>
      <c r="I213" s="69" t="str">
        <f t="shared" si="405"/>
        <v>AE</v>
      </c>
      <c r="J213" s="5" t="s">
        <v>21</v>
      </c>
      <c r="K213" s="18"/>
      <c r="L213" s="18"/>
      <c r="M213" s="74" t="s">
        <v>655</v>
      </c>
      <c r="N213" s="101">
        <v>1848</v>
      </c>
      <c r="O213" s="103">
        <v>1927</v>
      </c>
      <c r="P213" s="4" t="s">
        <v>857</v>
      </c>
      <c r="Q213" s="16" t="s">
        <v>459</v>
      </c>
      <c r="R213" s="71" t="str">
        <f t="shared" si="406"/>
        <v>1SE12GA707AED</v>
      </c>
      <c r="S213" s="19" t="str">
        <f t="shared" si="352"/>
        <v>NICHT AKTUELL</v>
      </c>
      <c r="T213" s="71" t="str">
        <f t="shared" si="397"/>
        <v/>
      </c>
      <c r="U213" s="18" t="s">
        <v>20</v>
      </c>
      <c r="V213" s="6" t="s">
        <v>20</v>
      </c>
      <c r="W213" s="18" t="s">
        <v>20</v>
      </c>
      <c r="X213" s="18" t="s">
        <v>20</v>
      </c>
      <c r="Y213" s="18" t="s">
        <v>76</v>
      </c>
      <c r="Z213" s="18" t="s">
        <v>76</v>
      </c>
      <c r="AA213" s="18" t="s">
        <v>76</v>
      </c>
      <c r="AB213" s="73"/>
      <c r="AC213" s="7" t="s">
        <v>343</v>
      </c>
      <c r="AD213" s="7"/>
      <c r="AE213" s="7"/>
      <c r="AF213" s="7"/>
      <c r="AG213" s="7"/>
      <c r="AH213" s="7"/>
      <c r="AI213" s="7"/>
      <c r="AJ213" s="7"/>
      <c r="AK213" s="7"/>
      <c r="AL213" s="7"/>
      <c r="AM213" s="7" t="s">
        <v>657</v>
      </c>
      <c r="AN213" s="7"/>
      <c r="AO213" s="7"/>
      <c r="AP213" s="7"/>
      <c r="AQ213" s="7"/>
      <c r="AR213" s="6"/>
      <c r="AS213" s="21">
        <f t="shared" si="407"/>
        <v>11</v>
      </c>
    </row>
    <row r="214" spans="1:45" s="20" customFormat="1" ht="20.399999999999999" customHeight="1">
      <c r="A214" s="22" t="s">
        <v>567</v>
      </c>
      <c r="B214" s="15" t="s">
        <v>55</v>
      </c>
      <c r="C214" s="18" t="s">
        <v>1</v>
      </c>
      <c r="D214" s="5" t="s">
        <v>76</v>
      </c>
      <c r="E214" s="68" t="str">
        <f t="shared" si="360"/>
        <v xml:space="preserve">VT01                   VT20          </v>
      </c>
      <c r="F214" s="69" t="str">
        <f t="shared" ref="F214" si="408">LEFT(Q214,11)</f>
        <v>2GA_970_707</v>
      </c>
      <c r="G214" s="70" t="str">
        <f t="shared" si="317"/>
        <v>AE</v>
      </c>
      <c r="H214" s="71" t="str">
        <f t="shared" ref="H214" si="409">CONCATENATE(IF(MID(Q214,5,3)="970","1SE1"),LEFT(F214,3),RIGHT(F214,3))</f>
        <v>1SE12GA707</v>
      </c>
      <c r="I214" s="69" t="str">
        <f t="shared" ref="I214" si="410">IF(G214=0,"00",IF(LEN(G214)=1,CONCATENATE(G214,0),G214))</f>
        <v>AE</v>
      </c>
      <c r="J214" s="5" t="s">
        <v>23</v>
      </c>
      <c r="K214" s="18"/>
      <c r="L214" s="18"/>
      <c r="M214" s="74" t="s">
        <v>853</v>
      </c>
      <c r="N214" s="101">
        <v>1948</v>
      </c>
      <c r="O214" s="102">
        <v>2029</v>
      </c>
      <c r="P214" s="4" t="s">
        <v>854</v>
      </c>
      <c r="Q214" s="16" t="s">
        <v>459</v>
      </c>
      <c r="R214" s="71" t="str">
        <f t="shared" ref="R214" si="411">IF(J214&lt;&gt;"",CONCATENATE(H214,I214,J214),CONCATENATE(H214,I214,K214))</f>
        <v>1SE12GA707AEE</v>
      </c>
      <c r="S214" s="19" t="str">
        <f t="shared" si="352"/>
        <v>NICHT AKTUELL</v>
      </c>
      <c r="T214" s="71" t="str">
        <f t="shared" si="397"/>
        <v/>
      </c>
      <c r="U214" s="18" t="s">
        <v>20</v>
      </c>
      <c r="V214" s="6" t="s">
        <v>20</v>
      </c>
      <c r="W214" s="18" t="s">
        <v>20</v>
      </c>
      <c r="X214" s="18" t="s">
        <v>20</v>
      </c>
      <c r="Y214" s="18" t="s">
        <v>76</v>
      </c>
      <c r="Z214" s="18" t="s">
        <v>76</v>
      </c>
      <c r="AA214" s="18" t="s">
        <v>76</v>
      </c>
      <c r="AB214" s="73"/>
      <c r="AC214" s="7" t="s">
        <v>343</v>
      </c>
      <c r="AD214" s="7"/>
      <c r="AE214" s="7"/>
      <c r="AF214" s="7"/>
      <c r="AG214" s="7"/>
      <c r="AH214" s="7"/>
      <c r="AI214" s="7"/>
      <c r="AJ214" s="7"/>
      <c r="AK214" s="7"/>
      <c r="AL214" s="7"/>
      <c r="AM214" s="7" t="s">
        <v>1205</v>
      </c>
      <c r="AN214" s="7"/>
      <c r="AO214" s="7"/>
      <c r="AP214" s="7"/>
      <c r="AQ214" s="7"/>
      <c r="AR214" s="6"/>
      <c r="AS214" s="21">
        <f t="shared" ref="AS214" si="412">COUNTBLANK(AC214:AO214)</f>
        <v>11</v>
      </c>
    </row>
    <row r="215" spans="1:45" s="20" customFormat="1" ht="20.399999999999999" customHeight="1">
      <c r="A215" s="22" t="s">
        <v>696</v>
      </c>
      <c r="B215" s="15" t="s">
        <v>55</v>
      </c>
      <c r="C215" s="18" t="s">
        <v>1</v>
      </c>
      <c r="D215" s="5" t="s">
        <v>76</v>
      </c>
      <c r="E215" s="68" t="str">
        <f t="shared" si="360"/>
        <v xml:space="preserve">VT01                   VT20       VT23  </v>
      </c>
      <c r="F215" s="69" t="str">
        <f t="shared" ref="F215" si="413">LEFT(Q215,11)</f>
        <v>2GA_970_707</v>
      </c>
      <c r="G215" s="70" t="str">
        <f t="shared" si="317"/>
        <v>AE</v>
      </c>
      <c r="H215" s="71" t="str">
        <f t="shared" ref="H215" si="414">CONCATENATE(IF(MID(Q215,5,3)="970","1SE1"),LEFT(F215,3),RIGHT(F215,3))</f>
        <v>1SE12GA707</v>
      </c>
      <c r="I215" s="69" t="str">
        <f t="shared" ref="I215" si="415">IF(G215=0,"00",IF(LEN(G215)=1,CONCATENATE(G215,0),G215))</f>
        <v>AE</v>
      </c>
      <c r="J215" s="5" t="s">
        <v>24</v>
      </c>
      <c r="K215" s="18"/>
      <c r="L215" s="18"/>
      <c r="M215" s="74" t="s">
        <v>1558</v>
      </c>
      <c r="N215" s="101">
        <v>2030</v>
      </c>
      <c r="O215" s="103" t="s">
        <v>22</v>
      </c>
      <c r="P215" s="4" t="s">
        <v>1559</v>
      </c>
      <c r="Q215" s="16" t="s">
        <v>459</v>
      </c>
      <c r="R215" s="71" t="str">
        <f t="shared" ref="R215" si="416">IF(J215&lt;&gt;"",CONCATENATE(H215,I215,J215),CONCATENATE(H215,I215,K215))</f>
        <v>1SE12GA707AEF</v>
      </c>
      <c r="S215" s="19" t="str">
        <f t="shared" si="352"/>
        <v>AKTUELL</v>
      </c>
      <c r="T215" s="71" t="str">
        <f t="shared" si="397"/>
        <v/>
      </c>
      <c r="U215" s="18" t="s">
        <v>20</v>
      </c>
      <c r="V215" s="6" t="s">
        <v>20</v>
      </c>
      <c r="W215" s="18" t="s">
        <v>20</v>
      </c>
      <c r="X215" s="18" t="s">
        <v>20</v>
      </c>
      <c r="Y215" s="18" t="s">
        <v>76</v>
      </c>
      <c r="Z215" s="18" t="s">
        <v>76</v>
      </c>
      <c r="AA215" s="18" t="s">
        <v>76</v>
      </c>
      <c r="AB215" s="73"/>
      <c r="AC215" s="7" t="s">
        <v>343</v>
      </c>
      <c r="AD215" s="7"/>
      <c r="AE215" s="7"/>
      <c r="AF215" s="7"/>
      <c r="AG215" s="7"/>
      <c r="AH215" s="7"/>
      <c r="AI215" s="7"/>
      <c r="AJ215" s="7"/>
      <c r="AK215" s="7"/>
      <c r="AL215" s="7"/>
      <c r="AM215" s="7" t="s">
        <v>1206</v>
      </c>
      <c r="AN215" s="7"/>
      <c r="AO215" s="7"/>
      <c r="AP215" s="7" t="s">
        <v>1818</v>
      </c>
      <c r="AQ215" s="7"/>
      <c r="AR215" s="6"/>
      <c r="AS215" s="21">
        <f t="shared" ref="AS215" si="417">COUNTBLANK(AC215:AO215)</f>
        <v>11</v>
      </c>
    </row>
    <row r="216" spans="1:45" s="20" customFormat="1" ht="20.399999999999999" customHeight="1">
      <c r="A216" s="22" t="s">
        <v>45</v>
      </c>
      <c r="B216" s="15" t="s">
        <v>55</v>
      </c>
      <c r="C216" s="18" t="s">
        <v>1</v>
      </c>
      <c r="D216" s="5" t="s">
        <v>76</v>
      </c>
      <c r="E216" s="68" t="str">
        <f t="shared" si="360"/>
        <v xml:space="preserve">VT01                   VT20          </v>
      </c>
      <c r="F216" s="69" t="str">
        <f t="shared" si="314"/>
        <v>2GA_970_707</v>
      </c>
      <c r="G216" s="70" t="str">
        <f t="shared" si="317"/>
        <v>AF</v>
      </c>
      <c r="H216" s="71" t="str">
        <f t="shared" si="292"/>
        <v>1SE12GA707</v>
      </c>
      <c r="I216" s="69" t="str">
        <f t="shared" si="315"/>
        <v>AF</v>
      </c>
      <c r="J216" s="5" t="s">
        <v>25</v>
      </c>
      <c r="K216" s="18"/>
      <c r="L216" s="18"/>
      <c r="M216" s="74" t="s">
        <v>451</v>
      </c>
      <c r="N216" s="101">
        <v>1831</v>
      </c>
      <c r="O216" s="103">
        <v>1835</v>
      </c>
      <c r="P216" s="4" t="s">
        <v>864</v>
      </c>
      <c r="Q216" s="16" t="s">
        <v>461</v>
      </c>
      <c r="R216" s="71" t="str">
        <f t="shared" si="293"/>
        <v>1SE12GA707AFA</v>
      </c>
      <c r="S216" s="19" t="str">
        <f t="shared" si="352"/>
        <v>NICHT AKTUELL</v>
      </c>
      <c r="T216" s="71" t="str">
        <f t="shared" si="397"/>
        <v/>
      </c>
      <c r="U216" s="18" t="s">
        <v>20</v>
      </c>
      <c r="V216" s="6" t="s">
        <v>20</v>
      </c>
      <c r="W216" s="18" t="s">
        <v>20</v>
      </c>
      <c r="X216" s="18" t="s">
        <v>20</v>
      </c>
      <c r="Y216" s="18" t="s">
        <v>76</v>
      </c>
      <c r="Z216" s="18" t="s">
        <v>76</v>
      </c>
      <c r="AA216" s="18" t="s">
        <v>76</v>
      </c>
      <c r="AB216" s="73"/>
      <c r="AC216" s="7" t="s">
        <v>348</v>
      </c>
      <c r="AD216" s="7"/>
      <c r="AE216" s="7"/>
      <c r="AF216" s="7"/>
      <c r="AG216" s="7"/>
      <c r="AH216" s="7"/>
      <c r="AI216" s="7"/>
      <c r="AJ216" s="7"/>
      <c r="AK216" s="7"/>
      <c r="AL216" s="7"/>
      <c r="AM216" s="7" t="s">
        <v>352</v>
      </c>
      <c r="AN216" s="7"/>
      <c r="AO216" s="7"/>
      <c r="AP216" s="7"/>
      <c r="AQ216" s="7"/>
      <c r="AR216" s="6"/>
      <c r="AS216" s="21">
        <f t="shared" si="225"/>
        <v>11</v>
      </c>
    </row>
    <row r="217" spans="1:45" s="20" customFormat="1" ht="20.399999999999999" customHeight="1">
      <c r="A217" s="22" t="s">
        <v>45</v>
      </c>
      <c r="B217" s="15" t="s">
        <v>55</v>
      </c>
      <c r="C217" s="18" t="s">
        <v>1</v>
      </c>
      <c r="D217" s="5" t="s">
        <v>76</v>
      </c>
      <c r="E217" s="68" t="str">
        <f t="shared" si="360"/>
        <v xml:space="preserve">VT01                   VT20          </v>
      </c>
      <c r="F217" s="69" t="str">
        <f t="shared" ref="F217" si="418">LEFT(Q217,11)</f>
        <v>2GA_970_707</v>
      </c>
      <c r="G217" s="70" t="str">
        <f t="shared" si="317"/>
        <v>AF</v>
      </c>
      <c r="H217" s="71" t="str">
        <f t="shared" ref="H217" si="419">CONCATENATE(IF(MID(Q217,5,3)="970","1SE1"),LEFT(F217,3),RIGHT(F217,3))</f>
        <v>1SE12GA707</v>
      </c>
      <c r="I217" s="69" t="str">
        <f t="shared" ref="I217" si="420">IF(G217=0,"00",IF(LEN(G217)=1,CONCATENATE(G217,0),G217))</f>
        <v>AF</v>
      </c>
      <c r="J217" s="5" t="s">
        <v>43</v>
      </c>
      <c r="K217" s="18"/>
      <c r="L217" s="18"/>
      <c r="M217" s="74" t="s">
        <v>858</v>
      </c>
      <c r="N217" s="101">
        <v>1836</v>
      </c>
      <c r="O217" s="103">
        <v>1847</v>
      </c>
      <c r="P217" s="4" t="s">
        <v>857</v>
      </c>
      <c r="Q217" s="16" t="s">
        <v>461</v>
      </c>
      <c r="R217" s="71" t="str">
        <f t="shared" ref="R217" si="421">IF(J217&lt;&gt;"",CONCATENATE(H217,I217,J217),CONCATENATE(H217,I217,K217))</f>
        <v>1SE12GA707AFB</v>
      </c>
      <c r="S217" s="19" t="str">
        <f t="shared" si="352"/>
        <v>NICHT AKTUELL</v>
      </c>
      <c r="T217" s="71" t="str">
        <f t="shared" si="397"/>
        <v/>
      </c>
      <c r="U217" s="18" t="s">
        <v>20</v>
      </c>
      <c r="V217" s="6" t="s">
        <v>20</v>
      </c>
      <c r="W217" s="18" t="s">
        <v>20</v>
      </c>
      <c r="X217" s="18" t="s">
        <v>20</v>
      </c>
      <c r="Y217" s="18" t="s">
        <v>76</v>
      </c>
      <c r="Z217" s="18" t="s">
        <v>76</v>
      </c>
      <c r="AA217" s="18" t="s">
        <v>76</v>
      </c>
      <c r="AB217" s="73"/>
      <c r="AC217" s="7" t="s">
        <v>348</v>
      </c>
      <c r="AD217" s="7"/>
      <c r="AE217" s="7"/>
      <c r="AF217" s="7"/>
      <c r="AG217" s="7"/>
      <c r="AH217" s="7"/>
      <c r="AI217" s="7"/>
      <c r="AJ217" s="7"/>
      <c r="AK217" s="7"/>
      <c r="AL217" s="7"/>
      <c r="AM217" s="7" t="s">
        <v>1207</v>
      </c>
      <c r="AN217" s="7"/>
      <c r="AO217" s="7"/>
      <c r="AP217" s="7"/>
      <c r="AQ217" s="7"/>
      <c r="AR217" s="6"/>
      <c r="AS217" s="21">
        <f t="shared" ref="AS217" si="422">COUNTBLANK(AC217:AO217)</f>
        <v>11</v>
      </c>
    </row>
    <row r="218" spans="1:45" s="20" customFormat="1" ht="20.399999999999999" customHeight="1">
      <c r="A218" s="22" t="s">
        <v>567</v>
      </c>
      <c r="B218" s="15" t="s">
        <v>55</v>
      </c>
      <c r="C218" s="18" t="s">
        <v>1</v>
      </c>
      <c r="D218" s="5" t="s">
        <v>76</v>
      </c>
      <c r="E218" s="68" t="str">
        <f t="shared" si="360"/>
        <v xml:space="preserve">VT01                   VT20          </v>
      </c>
      <c r="F218" s="69" t="str">
        <f t="shared" ref="F218:F227" si="423">LEFT(Q218,11)</f>
        <v>2GA_970_707</v>
      </c>
      <c r="G218" s="70" t="str">
        <f t="shared" si="317"/>
        <v>AF</v>
      </c>
      <c r="H218" s="71" t="str">
        <f t="shared" ref="H218:H227" si="424">CONCATENATE(IF(MID(Q218,5,3)="970","1SE1"),LEFT(F218,3),RIGHT(F218,3))</f>
        <v>1SE12GA707</v>
      </c>
      <c r="I218" s="69" t="str">
        <f t="shared" ref="I218:I227" si="425">IF(G218=0,"00",IF(LEN(G218)=1,CONCATENATE(G218,0),G218))</f>
        <v>AF</v>
      </c>
      <c r="J218" s="5" t="s">
        <v>2</v>
      </c>
      <c r="K218" s="18"/>
      <c r="L218" s="18"/>
      <c r="M218" s="74" t="s">
        <v>865</v>
      </c>
      <c r="N218" s="101">
        <v>1928</v>
      </c>
      <c r="O218" s="103">
        <v>1947</v>
      </c>
      <c r="P218" s="4" t="s">
        <v>866</v>
      </c>
      <c r="Q218" s="16" t="s">
        <v>461</v>
      </c>
      <c r="R218" s="71" t="str">
        <f t="shared" ref="R218:R219" si="426">IF(J218&lt;&gt;"",CONCATENATE(H218,I218,J218),CONCATENATE(H218,I218,K218))</f>
        <v>1SE12GA707AFC</v>
      </c>
      <c r="S218" s="19" t="str">
        <f t="shared" si="352"/>
        <v>NICHT AKTUELL</v>
      </c>
      <c r="T218" s="71" t="str">
        <f t="shared" si="397"/>
        <v/>
      </c>
      <c r="U218" s="18" t="s">
        <v>20</v>
      </c>
      <c r="V218" s="6" t="s">
        <v>20</v>
      </c>
      <c r="W218" s="18" t="s">
        <v>20</v>
      </c>
      <c r="X218" s="18" t="s">
        <v>20</v>
      </c>
      <c r="Y218" s="18" t="s">
        <v>76</v>
      </c>
      <c r="Z218" s="18" t="s">
        <v>76</v>
      </c>
      <c r="AA218" s="18" t="s">
        <v>76</v>
      </c>
      <c r="AB218" s="73"/>
      <c r="AC218" s="7" t="s">
        <v>348</v>
      </c>
      <c r="AD218" s="7"/>
      <c r="AE218" s="7"/>
      <c r="AF218" s="7"/>
      <c r="AG218" s="7"/>
      <c r="AH218" s="7"/>
      <c r="AI218" s="7"/>
      <c r="AJ218" s="7"/>
      <c r="AK218" s="7"/>
      <c r="AL218" s="7"/>
      <c r="AM218" s="7" t="s">
        <v>1208</v>
      </c>
      <c r="AN218" s="7"/>
      <c r="AO218" s="7"/>
      <c r="AP218" s="7"/>
      <c r="AQ218" s="7"/>
      <c r="AR218" s="6"/>
      <c r="AS218" s="21">
        <f t="shared" ref="AS218:AS227" si="427">COUNTBLANK(AC218:AO218)</f>
        <v>11</v>
      </c>
    </row>
    <row r="219" spans="1:45" s="20" customFormat="1" ht="20.399999999999999" customHeight="1">
      <c r="A219" s="22" t="s">
        <v>45</v>
      </c>
      <c r="B219" s="15" t="s">
        <v>55</v>
      </c>
      <c r="C219" s="18" t="s">
        <v>1</v>
      </c>
      <c r="D219" s="5" t="s">
        <v>76</v>
      </c>
      <c r="E219" s="68" t="str">
        <f t="shared" si="360"/>
        <v xml:space="preserve">VT01                   VT20          </v>
      </c>
      <c r="F219" s="69" t="str">
        <f t="shared" si="423"/>
        <v>2GA_970_707</v>
      </c>
      <c r="G219" s="70" t="str">
        <f t="shared" si="317"/>
        <v>AF</v>
      </c>
      <c r="H219" s="71" t="str">
        <f t="shared" si="424"/>
        <v>1SE12GA707</v>
      </c>
      <c r="I219" s="69" t="str">
        <f t="shared" si="425"/>
        <v>AF</v>
      </c>
      <c r="J219" s="5" t="s">
        <v>21</v>
      </c>
      <c r="K219" s="18"/>
      <c r="L219" s="18"/>
      <c r="M219" s="74" t="s">
        <v>867</v>
      </c>
      <c r="N219" s="101">
        <v>1848</v>
      </c>
      <c r="O219" s="103">
        <v>1927</v>
      </c>
      <c r="P219" s="4" t="s">
        <v>868</v>
      </c>
      <c r="Q219" s="16" t="s">
        <v>461</v>
      </c>
      <c r="R219" s="71" t="str">
        <f t="shared" si="426"/>
        <v>1SE12GA707AFD</v>
      </c>
      <c r="S219" s="19" t="str">
        <f t="shared" si="352"/>
        <v>NICHT AKTUELL</v>
      </c>
      <c r="T219" s="71" t="str">
        <f>IF(H219=H216,IF(I219=I216,"IndizeNeu (Spalte J  K)",IF(K219&lt;&gt;"","Neue Variant","")),IF(K219&lt;&gt;"","Neue Variant",""))</f>
        <v>IndizeNeu (Spalte J  K)</v>
      </c>
      <c r="U219" s="18" t="s">
        <v>20</v>
      </c>
      <c r="V219" s="6" t="s">
        <v>20</v>
      </c>
      <c r="W219" s="18" t="s">
        <v>20</v>
      </c>
      <c r="X219" s="18" t="s">
        <v>20</v>
      </c>
      <c r="Y219" s="18" t="s">
        <v>76</v>
      </c>
      <c r="Z219" s="18" t="s">
        <v>76</v>
      </c>
      <c r="AA219" s="18" t="s">
        <v>76</v>
      </c>
      <c r="AB219" s="73"/>
      <c r="AC219" s="7" t="s">
        <v>348</v>
      </c>
      <c r="AD219" s="7"/>
      <c r="AE219" s="7"/>
      <c r="AF219" s="7"/>
      <c r="AG219" s="7"/>
      <c r="AH219" s="7"/>
      <c r="AI219" s="7"/>
      <c r="AJ219" s="7"/>
      <c r="AK219" s="7"/>
      <c r="AL219" s="7"/>
      <c r="AM219" s="7" t="s">
        <v>1209</v>
      </c>
      <c r="AN219" s="7"/>
      <c r="AO219" s="7"/>
      <c r="AP219" s="7"/>
      <c r="AQ219" s="7"/>
      <c r="AR219" s="6"/>
      <c r="AS219" s="21">
        <f t="shared" si="427"/>
        <v>11</v>
      </c>
    </row>
    <row r="220" spans="1:45" s="20" customFormat="1" ht="20.399999999999999" customHeight="1">
      <c r="A220" s="22" t="s">
        <v>567</v>
      </c>
      <c r="B220" s="15" t="s">
        <v>55</v>
      </c>
      <c r="C220" s="18" t="s">
        <v>1</v>
      </c>
      <c r="D220" s="5" t="s">
        <v>76</v>
      </c>
      <c r="E220" s="68" t="str">
        <f t="shared" si="360"/>
        <v xml:space="preserve">VT01                   VT20          </v>
      </c>
      <c r="F220" s="69" t="str">
        <f t="shared" ref="F220" si="428">LEFT(Q220,11)</f>
        <v>2GA_970_707</v>
      </c>
      <c r="G220" s="70" t="str">
        <f t="shared" si="317"/>
        <v>AF</v>
      </c>
      <c r="H220" s="71" t="str">
        <f t="shared" ref="H220" si="429">CONCATENATE(IF(MID(Q220,5,3)="970","1SE1"),LEFT(F220,3),RIGHT(F220,3))</f>
        <v>1SE12GA707</v>
      </c>
      <c r="I220" s="69" t="str">
        <f t="shared" ref="I220" si="430">IF(G220=0,"00",IF(LEN(G220)=1,CONCATENATE(G220,0),G220))</f>
        <v>AF</v>
      </c>
      <c r="J220" s="5" t="s">
        <v>23</v>
      </c>
      <c r="K220" s="18"/>
      <c r="L220" s="18"/>
      <c r="M220" s="74" t="s">
        <v>853</v>
      </c>
      <c r="N220" s="101">
        <v>1948</v>
      </c>
      <c r="O220" s="102">
        <v>2029</v>
      </c>
      <c r="P220" s="4" t="s">
        <v>869</v>
      </c>
      <c r="Q220" s="16" t="s">
        <v>461</v>
      </c>
      <c r="R220" s="71" t="str">
        <f t="shared" ref="R220:R233" si="431">IF(J220&lt;&gt;"",CONCATENATE(H220,I220,J220),CONCATENATE(H220,I220,K220))</f>
        <v>1SE12GA707AFE</v>
      </c>
      <c r="S220" s="19" t="str">
        <f t="shared" si="352"/>
        <v>NICHT AKTUELL</v>
      </c>
      <c r="T220" s="71" t="str">
        <f>IF(H220=H214,IF(I220=I214,"IndizeNeu (Spalte J  K)",IF(K220&lt;&gt;"","Neue Variant","")),IF(K220&lt;&gt;"","Neue Variant",""))</f>
        <v/>
      </c>
      <c r="U220" s="18" t="s">
        <v>20</v>
      </c>
      <c r="V220" s="6" t="s">
        <v>20</v>
      </c>
      <c r="W220" s="18" t="s">
        <v>20</v>
      </c>
      <c r="X220" s="18" t="s">
        <v>20</v>
      </c>
      <c r="Y220" s="18" t="s">
        <v>76</v>
      </c>
      <c r="Z220" s="18" t="s">
        <v>76</v>
      </c>
      <c r="AA220" s="18" t="s">
        <v>76</v>
      </c>
      <c r="AB220" s="73"/>
      <c r="AC220" s="7" t="s">
        <v>348</v>
      </c>
      <c r="AD220" s="7"/>
      <c r="AE220" s="7"/>
      <c r="AF220" s="7"/>
      <c r="AG220" s="7"/>
      <c r="AH220" s="7"/>
      <c r="AI220" s="7"/>
      <c r="AJ220" s="7"/>
      <c r="AK220" s="7"/>
      <c r="AL220" s="7"/>
      <c r="AM220" s="7" t="s">
        <v>1210</v>
      </c>
      <c r="AN220" s="7"/>
      <c r="AO220" s="7"/>
      <c r="AP220" s="7"/>
      <c r="AQ220" s="7"/>
      <c r="AR220" s="6"/>
      <c r="AS220" s="21">
        <f t="shared" ref="AS220" si="432">COUNTBLANK(AC220:AO220)</f>
        <v>11</v>
      </c>
    </row>
    <row r="221" spans="1:45" s="20" customFormat="1" ht="40.5" customHeight="1">
      <c r="A221" s="22" t="s">
        <v>696</v>
      </c>
      <c r="B221" s="15" t="s">
        <v>55</v>
      </c>
      <c r="C221" s="18" t="s">
        <v>1</v>
      </c>
      <c r="D221" s="5" t="s">
        <v>76</v>
      </c>
      <c r="E221" s="68" t="str">
        <f t="shared" si="360"/>
        <v xml:space="preserve">VT01                   VT20       VT23  </v>
      </c>
      <c r="F221" s="69" t="str">
        <f t="shared" ref="F221" si="433">LEFT(Q221,11)</f>
        <v>2GA_970_707</v>
      </c>
      <c r="G221" s="70" t="str">
        <f t="shared" si="317"/>
        <v>AF</v>
      </c>
      <c r="H221" s="71" t="str">
        <f t="shared" ref="H221" si="434">CONCATENATE(IF(MID(Q221,5,3)="970","1SE1"),LEFT(F221,3),RIGHT(F221,3))</f>
        <v>1SE12GA707</v>
      </c>
      <c r="I221" s="69" t="str">
        <f t="shared" ref="I221" si="435">IF(G221=0,"00",IF(LEN(G221)=1,CONCATENATE(G221,0),G221))</f>
        <v>AF</v>
      </c>
      <c r="J221" s="5" t="s">
        <v>24</v>
      </c>
      <c r="K221" s="18"/>
      <c r="L221" s="18"/>
      <c r="M221" s="74" t="s">
        <v>1560</v>
      </c>
      <c r="N221" s="101">
        <v>2030</v>
      </c>
      <c r="O221" s="103" t="s">
        <v>22</v>
      </c>
      <c r="P221" s="4" t="s">
        <v>1561</v>
      </c>
      <c r="Q221" s="16" t="s">
        <v>461</v>
      </c>
      <c r="R221" s="71" t="str">
        <f t="shared" si="431"/>
        <v>1SE12GA707AFF</v>
      </c>
      <c r="S221" s="19" t="str">
        <f t="shared" si="352"/>
        <v>AKTUELL</v>
      </c>
      <c r="T221" s="71" t="str">
        <f t="shared" ref="T221:T234" si="436">IF(H221=H215,IF(I221=I215,"IndizeNeu (Spalte J  K)",IF(K221&lt;&gt;"","Neue Variant","")),IF(K221&lt;&gt;"","Neue Variant",""))</f>
        <v/>
      </c>
      <c r="U221" s="18" t="s">
        <v>20</v>
      </c>
      <c r="V221" s="6" t="s">
        <v>20</v>
      </c>
      <c r="W221" s="18" t="s">
        <v>20</v>
      </c>
      <c r="X221" s="18" t="s">
        <v>20</v>
      </c>
      <c r="Y221" s="18" t="s">
        <v>76</v>
      </c>
      <c r="Z221" s="18" t="s">
        <v>76</v>
      </c>
      <c r="AA221" s="18" t="s">
        <v>76</v>
      </c>
      <c r="AB221" s="18"/>
      <c r="AC221" s="7" t="s">
        <v>348</v>
      </c>
      <c r="AD221" s="7"/>
      <c r="AE221" s="7"/>
      <c r="AF221" s="7"/>
      <c r="AG221" s="7"/>
      <c r="AH221" s="7"/>
      <c r="AI221" s="7"/>
      <c r="AJ221" s="7"/>
      <c r="AK221" s="7"/>
      <c r="AL221" s="7"/>
      <c r="AM221" s="7" t="s">
        <v>1427</v>
      </c>
      <c r="AN221" s="7"/>
      <c r="AO221" s="7"/>
      <c r="AP221" s="7" t="s">
        <v>1818</v>
      </c>
      <c r="AQ221" s="7"/>
      <c r="AR221" s="6"/>
      <c r="AS221" s="21">
        <f t="shared" ref="AS221" si="437">COUNTBLANK(AC221:AO221)</f>
        <v>11</v>
      </c>
    </row>
    <row r="222" spans="1:45" s="20" customFormat="1" ht="20.399999999999999" customHeight="1">
      <c r="A222" s="22" t="s">
        <v>567</v>
      </c>
      <c r="B222" s="15" t="s">
        <v>55</v>
      </c>
      <c r="C222" s="18" t="s">
        <v>1</v>
      </c>
      <c r="D222" s="5" t="s">
        <v>76</v>
      </c>
      <c r="E222" s="68" t="str">
        <f t="shared" si="360"/>
        <v xml:space="preserve">VT01                   VT20          </v>
      </c>
      <c r="F222" s="69" t="str">
        <f t="shared" si="423"/>
        <v>2GA_970_707</v>
      </c>
      <c r="G222" s="70" t="str">
        <f t="shared" si="317"/>
        <v>AH</v>
      </c>
      <c r="H222" s="71" t="str">
        <f t="shared" si="424"/>
        <v>1SE12GA707</v>
      </c>
      <c r="I222" s="69" t="str">
        <f t="shared" si="425"/>
        <v>AH</v>
      </c>
      <c r="J222" s="5" t="s">
        <v>25</v>
      </c>
      <c r="K222" s="18"/>
      <c r="L222" s="18"/>
      <c r="M222" s="74" t="s">
        <v>865</v>
      </c>
      <c r="N222" s="101">
        <v>1928</v>
      </c>
      <c r="O222" s="103">
        <v>1927</v>
      </c>
      <c r="P222" s="4" t="s">
        <v>870</v>
      </c>
      <c r="Q222" s="16" t="s">
        <v>610</v>
      </c>
      <c r="R222" s="71" t="str">
        <f t="shared" si="431"/>
        <v>1SE12GA707AHA</v>
      </c>
      <c r="S222" s="19" t="str">
        <f t="shared" si="352"/>
        <v>KEIN SERIENEINSATZ</v>
      </c>
      <c r="T222" s="71" t="str">
        <f t="shared" si="436"/>
        <v/>
      </c>
      <c r="U222" s="18" t="s">
        <v>20</v>
      </c>
      <c r="V222" s="6" t="s">
        <v>20</v>
      </c>
      <c r="W222" s="18" t="s">
        <v>20</v>
      </c>
      <c r="X222" s="18" t="s">
        <v>20</v>
      </c>
      <c r="Y222" s="18" t="s">
        <v>20</v>
      </c>
      <c r="Z222" s="18" t="s">
        <v>20</v>
      </c>
      <c r="AA222" s="18" t="s">
        <v>20</v>
      </c>
      <c r="AB222" s="73"/>
      <c r="AC222" s="7" t="s">
        <v>1352</v>
      </c>
      <c r="AD222" s="7"/>
      <c r="AE222" s="7"/>
      <c r="AF222" s="7"/>
      <c r="AG222" s="7"/>
      <c r="AH222" s="7"/>
      <c r="AI222" s="7"/>
      <c r="AJ222" s="7"/>
      <c r="AK222" s="7"/>
      <c r="AL222" s="7"/>
      <c r="AM222" s="7" t="s">
        <v>1211</v>
      </c>
      <c r="AN222" s="7"/>
      <c r="AO222" s="7"/>
      <c r="AP222" s="7"/>
      <c r="AQ222" s="7"/>
      <c r="AR222" s="6"/>
      <c r="AS222" s="21">
        <f t="shared" si="427"/>
        <v>11</v>
      </c>
    </row>
    <row r="223" spans="1:45" s="20" customFormat="1" ht="20.399999999999999" customHeight="1">
      <c r="A223" s="22" t="s">
        <v>567</v>
      </c>
      <c r="B223" s="15" t="s">
        <v>55</v>
      </c>
      <c r="C223" s="18" t="s">
        <v>1</v>
      </c>
      <c r="D223" s="5" t="s">
        <v>76</v>
      </c>
      <c r="E223" s="68" t="str">
        <f t="shared" si="360"/>
        <v xml:space="preserve">VT01                   VT20          </v>
      </c>
      <c r="F223" s="69" t="str">
        <f t="shared" ref="F223:F224" si="438">LEFT(Q223,11)</f>
        <v>2GA_970_707</v>
      </c>
      <c r="G223" s="70" t="str">
        <f t="shared" si="317"/>
        <v>AH</v>
      </c>
      <c r="H223" s="71" t="str">
        <f t="shared" ref="H223:H224" si="439">CONCATENATE(IF(MID(Q223,5,3)="970","1SE1"),LEFT(F223,3),RIGHT(F223,3))</f>
        <v>1SE12GA707</v>
      </c>
      <c r="I223" s="69" t="str">
        <f t="shared" ref="I223:I224" si="440">IF(G223=0,"00",IF(LEN(G223)=1,CONCATENATE(G223,0),G223))</f>
        <v>AH</v>
      </c>
      <c r="J223" s="5" t="s">
        <v>43</v>
      </c>
      <c r="K223" s="18"/>
      <c r="L223" s="18"/>
      <c r="M223" s="74" t="s">
        <v>867</v>
      </c>
      <c r="N223" s="101">
        <v>1848</v>
      </c>
      <c r="O223" s="103">
        <v>1927</v>
      </c>
      <c r="P223" s="4" t="s">
        <v>871</v>
      </c>
      <c r="Q223" s="16" t="s">
        <v>610</v>
      </c>
      <c r="R223" s="71" t="str">
        <f t="shared" si="431"/>
        <v>1SE12GA707AHB</v>
      </c>
      <c r="S223" s="19" t="str">
        <f t="shared" si="352"/>
        <v>NICHT AKTUELL</v>
      </c>
      <c r="T223" s="71" t="str">
        <f t="shared" si="436"/>
        <v/>
      </c>
      <c r="U223" s="18" t="s">
        <v>20</v>
      </c>
      <c r="V223" s="6" t="s">
        <v>20</v>
      </c>
      <c r="W223" s="18" t="s">
        <v>20</v>
      </c>
      <c r="X223" s="18" t="s">
        <v>20</v>
      </c>
      <c r="Y223" s="18" t="s">
        <v>76</v>
      </c>
      <c r="Z223" s="18" t="s">
        <v>76</v>
      </c>
      <c r="AA223" s="18" t="s">
        <v>76</v>
      </c>
      <c r="AB223" s="73"/>
      <c r="AC223" s="7" t="s">
        <v>1352</v>
      </c>
      <c r="AD223" s="7"/>
      <c r="AE223" s="7"/>
      <c r="AF223" s="7"/>
      <c r="AG223" s="7"/>
      <c r="AH223" s="7"/>
      <c r="AI223" s="7"/>
      <c r="AJ223" s="7"/>
      <c r="AK223" s="7"/>
      <c r="AL223" s="7"/>
      <c r="AM223" s="7" t="s">
        <v>661</v>
      </c>
      <c r="AN223" s="7"/>
      <c r="AO223" s="7"/>
      <c r="AP223" s="7"/>
      <c r="AQ223" s="7"/>
      <c r="AR223" s="6"/>
      <c r="AS223" s="21">
        <f t="shared" ref="AS223:AS224" si="441">COUNTBLANK(AC223:AO223)</f>
        <v>11</v>
      </c>
    </row>
    <row r="224" spans="1:45" s="20" customFormat="1" ht="20.399999999999999" customHeight="1">
      <c r="A224" s="22" t="s">
        <v>567</v>
      </c>
      <c r="B224" s="15" t="s">
        <v>55</v>
      </c>
      <c r="C224" s="18" t="s">
        <v>1</v>
      </c>
      <c r="D224" s="5" t="s">
        <v>76</v>
      </c>
      <c r="E224" s="68" t="str">
        <f t="shared" si="360"/>
        <v xml:space="preserve">VT01                   VT20          </v>
      </c>
      <c r="F224" s="69" t="str">
        <f t="shared" si="438"/>
        <v>2GA_970_707</v>
      </c>
      <c r="G224" s="70" t="str">
        <f t="shared" si="317"/>
        <v>AH</v>
      </c>
      <c r="H224" s="71" t="str">
        <f t="shared" si="439"/>
        <v>1SE12GA707</v>
      </c>
      <c r="I224" s="69" t="str">
        <f t="shared" si="440"/>
        <v>AH</v>
      </c>
      <c r="J224" s="5" t="s">
        <v>2</v>
      </c>
      <c r="K224" s="18"/>
      <c r="L224" s="18"/>
      <c r="M224" s="74" t="s">
        <v>865</v>
      </c>
      <c r="N224" s="101">
        <v>1928</v>
      </c>
      <c r="O224" s="103">
        <v>1947</v>
      </c>
      <c r="P224" s="4" t="s">
        <v>872</v>
      </c>
      <c r="Q224" s="16" t="s">
        <v>610</v>
      </c>
      <c r="R224" s="71" t="str">
        <f t="shared" si="431"/>
        <v>1SE12GA707AHC</v>
      </c>
      <c r="S224" s="19" t="str">
        <f t="shared" si="352"/>
        <v>NICHT AKTUELL</v>
      </c>
      <c r="T224" s="71" t="str">
        <f t="shared" si="436"/>
        <v/>
      </c>
      <c r="U224" s="18" t="s">
        <v>20</v>
      </c>
      <c r="V224" s="6" t="s">
        <v>20</v>
      </c>
      <c r="W224" s="18" t="s">
        <v>20</v>
      </c>
      <c r="X224" s="18" t="s">
        <v>20</v>
      </c>
      <c r="Y224" s="18" t="s">
        <v>76</v>
      </c>
      <c r="Z224" s="18" t="s">
        <v>76</v>
      </c>
      <c r="AA224" s="18" t="s">
        <v>76</v>
      </c>
      <c r="AB224" s="73"/>
      <c r="AC224" s="7" t="s">
        <v>1352</v>
      </c>
      <c r="AD224" s="7"/>
      <c r="AE224" s="7"/>
      <c r="AF224" s="7"/>
      <c r="AG224" s="7"/>
      <c r="AH224" s="7"/>
      <c r="AI224" s="7"/>
      <c r="AJ224" s="7"/>
      <c r="AK224" s="7"/>
      <c r="AL224" s="7"/>
      <c r="AM224" s="7" t="s">
        <v>1211</v>
      </c>
      <c r="AN224" s="7"/>
      <c r="AO224" s="7"/>
      <c r="AP224" s="7"/>
      <c r="AQ224" s="7"/>
      <c r="AR224" s="6"/>
      <c r="AS224" s="21">
        <f t="shared" si="441"/>
        <v>11</v>
      </c>
    </row>
    <row r="225" spans="1:45" s="20" customFormat="1" ht="20.399999999999999" customHeight="1">
      <c r="A225" s="22" t="s">
        <v>567</v>
      </c>
      <c r="B225" s="15" t="s">
        <v>55</v>
      </c>
      <c r="C225" s="18" t="s">
        <v>1</v>
      </c>
      <c r="D225" s="5" t="s">
        <v>76</v>
      </c>
      <c r="E225" s="68" t="str">
        <f t="shared" si="360"/>
        <v xml:space="preserve">VT01                   VT20          </v>
      </c>
      <c r="F225" s="69" t="str">
        <f t="shared" ref="F225" si="442">LEFT(Q225,11)</f>
        <v>2GA_970_707</v>
      </c>
      <c r="G225" s="70" t="str">
        <f t="shared" si="317"/>
        <v>AH</v>
      </c>
      <c r="H225" s="71" t="str">
        <f t="shared" ref="H225" si="443">CONCATENATE(IF(MID(Q225,5,3)="970","1SE1"),LEFT(F225,3),RIGHT(F225,3))</f>
        <v>1SE12GA707</v>
      </c>
      <c r="I225" s="69" t="str">
        <f t="shared" ref="I225" si="444">IF(G225=0,"00",IF(LEN(G225)=1,CONCATENATE(G225,0),G225))</f>
        <v>AH</v>
      </c>
      <c r="J225" s="5" t="s">
        <v>21</v>
      </c>
      <c r="K225" s="18"/>
      <c r="L225" s="18"/>
      <c r="M225" s="74" t="s">
        <v>853</v>
      </c>
      <c r="N225" s="101">
        <v>1948</v>
      </c>
      <c r="O225" s="102">
        <v>2029</v>
      </c>
      <c r="P225" s="4" t="s">
        <v>873</v>
      </c>
      <c r="Q225" s="16" t="s">
        <v>610</v>
      </c>
      <c r="R225" s="71" t="str">
        <f t="shared" si="431"/>
        <v>1SE12GA707AHD</v>
      </c>
      <c r="S225" s="19" t="str">
        <f t="shared" si="352"/>
        <v>NICHT AKTUELL</v>
      </c>
      <c r="T225" s="71" t="str">
        <f t="shared" si="436"/>
        <v/>
      </c>
      <c r="U225" s="18" t="s">
        <v>20</v>
      </c>
      <c r="V225" s="6" t="s">
        <v>20</v>
      </c>
      <c r="W225" s="18" t="s">
        <v>20</v>
      </c>
      <c r="X225" s="18" t="s">
        <v>20</v>
      </c>
      <c r="Y225" s="18" t="s">
        <v>76</v>
      </c>
      <c r="Z225" s="18" t="s">
        <v>76</v>
      </c>
      <c r="AA225" s="18" t="s">
        <v>76</v>
      </c>
      <c r="AB225" s="73"/>
      <c r="AC225" s="7" t="s">
        <v>1352</v>
      </c>
      <c r="AD225" s="7"/>
      <c r="AE225" s="7"/>
      <c r="AF225" s="7"/>
      <c r="AG225" s="7"/>
      <c r="AH225" s="7"/>
      <c r="AI225" s="7"/>
      <c r="AJ225" s="7"/>
      <c r="AK225" s="7"/>
      <c r="AL225" s="7"/>
      <c r="AM225" s="7" t="s">
        <v>1212</v>
      </c>
      <c r="AN225" s="7"/>
      <c r="AO225" s="7"/>
      <c r="AP225" s="7"/>
      <c r="AQ225" s="7"/>
      <c r="AR225" s="6"/>
      <c r="AS225" s="21">
        <f t="shared" ref="AS225" si="445">COUNTBLANK(AC225:AO225)</f>
        <v>11</v>
      </c>
    </row>
    <row r="226" spans="1:45" s="20" customFormat="1" ht="40.5" customHeight="1">
      <c r="A226" s="22" t="s">
        <v>696</v>
      </c>
      <c r="B226" s="15" t="s">
        <v>55</v>
      </c>
      <c r="C226" s="18" t="s">
        <v>1</v>
      </c>
      <c r="D226" s="5" t="s">
        <v>76</v>
      </c>
      <c r="E226" s="68" t="str">
        <f t="shared" si="360"/>
        <v xml:space="preserve">VT01                   VT20       VT23  </v>
      </c>
      <c r="F226" s="69" t="str">
        <f t="shared" ref="F226" si="446">LEFT(Q226,11)</f>
        <v>2GA_970_707</v>
      </c>
      <c r="G226" s="70" t="str">
        <f t="shared" si="317"/>
        <v>AH</v>
      </c>
      <c r="H226" s="71" t="str">
        <f t="shared" ref="H226" si="447">CONCATENATE(IF(MID(Q226,5,3)="970","1SE1"),LEFT(F226,3),RIGHT(F226,3))</f>
        <v>1SE12GA707</v>
      </c>
      <c r="I226" s="69" t="str">
        <f t="shared" ref="I226" si="448">IF(G226=0,"00",IF(LEN(G226)=1,CONCATENATE(G226,0),G226))</f>
        <v>AH</v>
      </c>
      <c r="J226" s="5" t="s">
        <v>23</v>
      </c>
      <c r="K226" s="18"/>
      <c r="L226" s="18"/>
      <c r="M226" s="74" t="s">
        <v>1660</v>
      </c>
      <c r="N226" s="101">
        <v>2030</v>
      </c>
      <c r="O226" s="103">
        <v>2047</v>
      </c>
      <c r="P226" s="4" t="s">
        <v>1661</v>
      </c>
      <c r="Q226" s="16" t="s">
        <v>610</v>
      </c>
      <c r="R226" s="71" t="str">
        <f t="shared" si="431"/>
        <v>1SE12GA707AHE</v>
      </c>
      <c r="S226" s="19" t="str">
        <f t="shared" si="352"/>
        <v>NICHT AKTUELL</v>
      </c>
      <c r="T226" s="71" t="str">
        <f t="shared" si="436"/>
        <v/>
      </c>
      <c r="U226" s="18" t="s">
        <v>20</v>
      </c>
      <c r="V226" s="6" t="s">
        <v>20</v>
      </c>
      <c r="W226" s="18" t="s">
        <v>20</v>
      </c>
      <c r="X226" s="18" t="s">
        <v>20</v>
      </c>
      <c r="Y226" s="18" t="s">
        <v>76</v>
      </c>
      <c r="Z226" s="18" t="s">
        <v>76</v>
      </c>
      <c r="AA226" s="18" t="s">
        <v>76</v>
      </c>
      <c r="AB226" s="18"/>
      <c r="AC226" s="7" t="s">
        <v>1352</v>
      </c>
      <c r="AD226" s="7"/>
      <c r="AE226" s="7"/>
      <c r="AF226" s="7"/>
      <c r="AG226" s="7"/>
      <c r="AH226" s="7"/>
      <c r="AI226" s="7"/>
      <c r="AJ226" s="7"/>
      <c r="AK226" s="7"/>
      <c r="AL226" s="7"/>
      <c r="AM226" s="7" t="s">
        <v>1213</v>
      </c>
      <c r="AN226" s="7"/>
      <c r="AO226" s="7"/>
      <c r="AP226" s="7" t="s">
        <v>1818</v>
      </c>
      <c r="AQ226" s="7"/>
      <c r="AR226" s="6"/>
      <c r="AS226" s="21">
        <f t="shared" ref="AS226" si="449">COUNTBLANK(AC226:AO226)</f>
        <v>11</v>
      </c>
    </row>
    <row r="227" spans="1:45" s="20" customFormat="1" ht="20.399999999999999" customHeight="1">
      <c r="A227" s="22" t="s">
        <v>567</v>
      </c>
      <c r="B227" s="15" t="s">
        <v>55</v>
      </c>
      <c r="C227" s="18" t="s">
        <v>1</v>
      </c>
      <c r="D227" s="5" t="s">
        <v>76</v>
      </c>
      <c r="E227" s="68" t="str">
        <f t="shared" si="360"/>
        <v xml:space="preserve">                    VT20 VT21        </v>
      </c>
      <c r="F227" s="69" t="str">
        <f t="shared" si="423"/>
        <v>2GA_970_707</v>
      </c>
      <c r="G227" s="70" t="str">
        <f t="shared" si="317"/>
        <v>AJ</v>
      </c>
      <c r="H227" s="71" t="str">
        <f t="shared" si="424"/>
        <v>1SE12GA707</v>
      </c>
      <c r="I227" s="69" t="str">
        <f t="shared" si="425"/>
        <v>AJ</v>
      </c>
      <c r="J227" s="5" t="s">
        <v>25</v>
      </c>
      <c r="K227" s="18"/>
      <c r="L227" s="18"/>
      <c r="M227" s="74" t="s">
        <v>865</v>
      </c>
      <c r="N227" s="101">
        <v>1928</v>
      </c>
      <c r="O227" s="103">
        <v>1927</v>
      </c>
      <c r="P227" s="4" t="s">
        <v>870</v>
      </c>
      <c r="Q227" s="16" t="s">
        <v>611</v>
      </c>
      <c r="R227" s="71" t="str">
        <f t="shared" si="431"/>
        <v>1SE12GA707AJA</v>
      </c>
      <c r="S227" s="19" t="str">
        <f t="shared" si="352"/>
        <v>KEIN SERIENEINSATZ</v>
      </c>
      <c r="T227" s="71" t="str">
        <f t="shared" si="436"/>
        <v/>
      </c>
      <c r="U227" s="18" t="s">
        <v>20</v>
      </c>
      <c r="V227" s="6" t="s">
        <v>20</v>
      </c>
      <c r="W227" s="18" t="s">
        <v>20</v>
      </c>
      <c r="X227" s="18" t="s">
        <v>20</v>
      </c>
      <c r="Y227" s="18" t="s">
        <v>20</v>
      </c>
      <c r="Z227" s="18" t="s">
        <v>20</v>
      </c>
      <c r="AA227" s="18" t="s">
        <v>20</v>
      </c>
      <c r="AB227" s="73"/>
      <c r="AC227" s="7"/>
      <c r="AD227" s="7"/>
      <c r="AE227" s="7"/>
      <c r="AF227" s="7"/>
      <c r="AG227" s="7"/>
      <c r="AH227" s="7"/>
      <c r="AI227" s="7"/>
      <c r="AJ227" s="7"/>
      <c r="AK227" s="7"/>
      <c r="AL227" s="7"/>
      <c r="AM227" s="7" t="s">
        <v>624</v>
      </c>
      <c r="AN227" s="7" t="s">
        <v>335</v>
      </c>
      <c r="AO227" s="7"/>
      <c r="AP227" s="7"/>
      <c r="AQ227" s="7"/>
      <c r="AR227" s="6"/>
      <c r="AS227" s="21">
        <f t="shared" si="427"/>
        <v>11</v>
      </c>
    </row>
    <row r="228" spans="1:45" s="20" customFormat="1" ht="20.399999999999999" customHeight="1">
      <c r="A228" s="22" t="s">
        <v>567</v>
      </c>
      <c r="B228" s="15" t="s">
        <v>55</v>
      </c>
      <c r="C228" s="18" t="s">
        <v>1</v>
      </c>
      <c r="D228" s="5" t="s">
        <v>76</v>
      </c>
      <c r="E228" s="68" t="str">
        <f t="shared" si="360"/>
        <v xml:space="preserve">                    VT20 VT21        </v>
      </c>
      <c r="F228" s="69" t="str">
        <f t="shared" ref="F228:F229" si="450">LEFT(Q228,11)</f>
        <v>2GA_970_707</v>
      </c>
      <c r="G228" s="70" t="str">
        <f t="shared" si="317"/>
        <v>AJ</v>
      </c>
      <c r="H228" s="71" t="str">
        <f t="shared" ref="H228:H229" si="451">CONCATENATE(IF(MID(Q228,5,3)="970","1SE1"),LEFT(F228,3),RIGHT(F228,3))</f>
        <v>1SE12GA707</v>
      </c>
      <c r="I228" s="69" t="str">
        <f t="shared" ref="I228:I229" si="452">IF(G228=0,"00",IF(LEN(G228)=1,CONCATENATE(G228,0),G228))</f>
        <v>AJ</v>
      </c>
      <c r="J228" s="5" t="s">
        <v>43</v>
      </c>
      <c r="K228" s="18"/>
      <c r="L228" s="18"/>
      <c r="M228" s="74" t="s">
        <v>867</v>
      </c>
      <c r="N228" s="101">
        <v>1848</v>
      </c>
      <c r="O228" s="103">
        <v>1927</v>
      </c>
      <c r="P228" s="4" t="s">
        <v>871</v>
      </c>
      <c r="Q228" s="16" t="s">
        <v>611</v>
      </c>
      <c r="R228" s="71" t="str">
        <f t="shared" si="431"/>
        <v>1SE12GA707AJB</v>
      </c>
      <c r="S228" s="19" t="str">
        <f t="shared" si="352"/>
        <v>NICHT AKTUELL</v>
      </c>
      <c r="T228" s="71" t="str">
        <f t="shared" si="436"/>
        <v/>
      </c>
      <c r="U228" s="18" t="s">
        <v>20</v>
      </c>
      <c r="V228" s="6" t="s">
        <v>20</v>
      </c>
      <c r="W228" s="18" t="s">
        <v>20</v>
      </c>
      <c r="X228" s="18" t="s">
        <v>20</v>
      </c>
      <c r="Y228" s="18" t="s">
        <v>76</v>
      </c>
      <c r="Z228" s="18" t="s">
        <v>76</v>
      </c>
      <c r="AA228" s="18" t="s">
        <v>76</v>
      </c>
      <c r="AB228" s="73"/>
      <c r="AC228" s="7"/>
      <c r="AD228" s="7"/>
      <c r="AE228" s="7"/>
      <c r="AF228" s="7"/>
      <c r="AG228" s="7"/>
      <c r="AH228" s="7"/>
      <c r="AI228" s="7"/>
      <c r="AJ228" s="7"/>
      <c r="AK228" s="7"/>
      <c r="AL228" s="7"/>
      <c r="AM228" s="7" t="s">
        <v>662</v>
      </c>
      <c r="AN228" s="7" t="s">
        <v>335</v>
      </c>
      <c r="AO228" s="7"/>
      <c r="AP228" s="7"/>
      <c r="AQ228" s="7"/>
      <c r="AR228" s="6"/>
      <c r="AS228" s="21">
        <f t="shared" ref="AS228:AS229" si="453">COUNTBLANK(AC228:AO228)</f>
        <v>11</v>
      </c>
    </row>
    <row r="229" spans="1:45" s="20" customFormat="1" ht="20.399999999999999" customHeight="1">
      <c r="A229" s="22" t="s">
        <v>567</v>
      </c>
      <c r="B229" s="15" t="s">
        <v>55</v>
      </c>
      <c r="C229" s="18" t="s">
        <v>1</v>
      </c>
      <c r="D229" s="5" t="s">
        <v>76</v>
      </c>
      <c r="E229" s="68" t="str">
        <f t="shared" si="360"/>
        <v xml:space="preserve">                    VT20 VT21        </v>
      </c>
      <c r="F229" s="69" t="str">
        <f t="shared" si="450"/>
        <v>2GA_970_707</v>
      </c>
      <c r="G229" s="70" t="str">
        <f t="shared" si="317"/>
        <v>AJ</v>
      </c>
      <c r="H229" s="71" t="str">
        <f t="shared" si="451"/>
        <v>1SE12GA707</v>
      </c>
      <c r="I229" s="69" t="str">
        <f t="shared" si="452"/>
        <v>AJ</v>
      </c>
      <c r="J229" s="5" t="s">
        <v>2</v>
      </c>
      <c r="K229" s="18"/>
      <c r="L229" s="18"/>
      <c r="M229" s="74" t="s">
        <v>865</v>
      </c>
      <c r="N229" s="101">
        <v>1928</v>
      </c>
      <c r="O229" s="103">
        <v>1947</v>
      </c>
      <c r="P229" s="4" t="s">
        <v>872</v>
      </c>
      <c r="Q229" s="16" t="s">
        <v>611</v>
      </c>
      <c r="R229" s="71" t="str">
        <f t="shared" si="431"/>
        <v>1SE12GA707AJC</v>
      </c>
      <c r="S229" s="19" t="str">
        <f t="shared" si="352"/>
        <v>NICHT AKTUELL</v>
      </c>
      <c r="T229" s="71" t="str">
        <f t="shared" si="436"/>
        <v/>
      </c>
      <c r="U229" s="18" t="s">
        <v>20</v>
      </c>
      <c r="V229" s="6" t="s">
        <v>20</v>
      </c>
      <c r="W229" s="18" t="s">
        <v>20</v>
      </c>
      <c r="X229" s="18" t="s">
        <v>20</v>
      </c>
      <c r="Y229" s="18" t="s">
        <v>76</v>
      </c>
      <c r="Z229" s="18" t="s">
        <v>76</v>
      </c>
      <c r="AA229" s="18" t="s">
        <v>76</v>
      </c>
      <c r="AB229" s="73"/>
      <c r="AC229" s="7"/>
      <c r="AD229" s="7"/>
      <c r="AE229" s="7"/>
      <c r="AF229" s="7"/>
      <c r="AG229" s="7"/>
      <c r="AH229" s="7"/>
      <c r="AI229" s="7"/>
      <c r="AJ229" s="7"/>
      <c r="AK229" s="7"/>
      <c r="AL229" s="7"/>
      <c r="AM229" s="7" t="s">
        <v>624</v>
      </c>
      <c r="AN229" s="7" t="s">
        <v>335</v>
      </c>
      <c r="AO229" s="7"/>
      <c r="AP229" s="7"/>
      <c r="AQ229" s="7"/>
      <c r="AR229" s="6"/>
      <c r="AS229" s="21">
        <f t="shared" si="453"/>
        <v>11</v>
      </c>
    </row>
    <row r="230" spans="1:45" s="20" customFormat="1" ht="20.399999999999999" customHeight="1">
      <c r="A230" s="22" t="s">
        <v>578</v>
      </c>
      <c r="B230" s="15" t="s">
        <v>55</v>
      </c>
      <c r="C230" s="18" t="s">
        <v>1</v>
      </c>
      <c r="D230" s="5" t="s">
        <v>76</v>
      </c>
      <c r="E230" s="68" t="str">
        <f t="shared" si="360"/>
        <v xml:space="preserve">                    VT20 VT21        </v>
      </c>
      <c r="F230" s="69" t="str">
        <f t="shared" ref="F230" si="454">LEFT(Q230,11)</f>
        <v>2GA_970_707</v>
      </c>
      <c r="G230" s="70" t="str">
        <f t="shared" si="317"/>
        <v>AJ</v>
      </c>
      <c r="H230" s="71" t="str">
        <f t="shared" ref="H230" si="455">CONCATENATE(IF(MID(Q230,5,3)="970","1SE1"),LEFT(F230,3),RIGHT(F230,3))</f>
        <v>1SE12GA707</v>
      </c>
      <c r="I230" s="69" t="str">
        <f t="shared" ref="I230" si="456">IF(G230=0,"00",IF(LEN(G230)=1,CONCATENATE(G230,0),G230))</f>
        <v>AJ</v>
      </c>
      <c r="J230" s="5" t="s">
        <v>21</v>
      </c>
      <c r="K230" s="18"/>
      <c r="L230" s="18"/>
      <c r="M230" s="74" t="s">
        <v>853</v>
      </c>
      <c r="N230" s="101">
        <v>1948</v>
      </c>
      <c r="O230" s="102">
        <v>2029</v>
      </c>
      <c r="P230" s="4" t="s">
        <v>873</v>
      </c>
      <c r="Q230" s="16" t="s">
        <v>611</v>
      </c>
      <c r="R230" s="71" t="str">
        <f t="shared" si="431"/>
        <v>1SE12GA707AJD</v>
      </c>
      <c r="S230" s="19" t="str">
        <f t="shared" si="352"/>
        <v>NICHT AKTUELL</v>
      </c>
      <c r="T230" s="71" t="str">
        <f t="shared" si="436"/>
        <v/>
      </c>
      <c r="U230" s="18" t="s">
        <v>20</v>
      </c>
      <c r="V230" s="6" t="s">
        <v>20</v>
      </c>
      <c r="W230" s="18" t="s">
        <v>20</v>
      </c>
      <c r="X230" s="18" t="s">
        <v>20</v>
      </c>
      <c r="Y230" s="18" t="s">
        <v>76</v>
      </c>
      <c r="Z230" s="18" t="s">
        <v>76</v>
      </c>
      <c r="AA230" s="18" t="s">
        <v>76</v>
      </c>
      <c r="AB230" s="73"/>
      <c r="AC230" s="7"/>
      <c r="AD230" s="7"/>
      <c r="AE230" s="7"/>
      <c r="AF230" s="7"/>
      <c r="AG230" s="7"/>
      <c r="AH230" s="7"/>
      <c r="AI230" s="7"/>
      <c r="AJ230" s="7"/>
      <c r="AK230" s="7"/>
      <c r="AL230" s="7"/>
      <c r="AM230" s="7" t="s">
        <v>688</v>
      </c>
      <c r="AN230" s="7" t="s">
        <v>335</v>
      </c>
      <c r="AO230" s="7"/>
      <c r="AP230" s="7"/>
      <c r="AQ230" s="7"/>
      <c r="AR230" s="6"/>
      <c r="AS230" s="21">
        <f t="shared" ref="AS230" si="457">COUNTBLANK(AC230:AO230)</f>
        <v>11</v>
      </c>
    </row>
    <row r="231" spans="1:45" s="20" customFormat="1" ht="40.5" customHeight="1">
      <c r="A231" s="22" t="s">
        <v>578</v>
      </c>
      <c r="B231" s="15" t="s">
        <v>55</v>
      </c>
      <c r="C231" s="18" t="s">
        <v>1</v>
      </c>
      <c r="D231" s="5" t="s">
        <v>76</v>
      </c>
      <c r="E231" s="68" t="str">
        <f t="shared" si="360"/>
        <v xml:space="preserve">                    VT20 VT21     VT23  </v>
      </c>
      <c r="F231" s="69" t="str">
        <f t="shared" ref="F231" si="458">LEFT(Q231,11)</f>
        <v>2GA_970_707</v>
      </c>
      <c r="G231" s="70" t="str">
        <f t="shared" si="317"/>
        <v>AJ</v>
      </c>
      <c r="H231" s="71" t="str">
        <f t="shared" ref="H231" si="459">CONCATENATE(IF(MID(Q231,5,3)="970","1SE1"),LEFT(F231,3),RIGHT(F231,3))</f>
        <v>1SE12GA707</v>
      </c>
      <c r="I231" s="69" t="str">
        <f t="shared" ref="I231" si="460">IF(G231=0,"00",IF(LEN(G231)=1,CONCATENATE(G231,0),G231))</f>
        <v>AJ</v>
      </c>
      <c r="J231" s="5" t="s">
        <v>23</v>
      </c>
      <c r="K231" s="18"/>
      <c r="L231" s="18"/>
      <c r="M231" s="74" t="s">
        <v>1560</v>
      </c>
      <c r="N231" s="101">
        <v>2030</v>
      </c>
      <c r="O231" s="103" t="s">
        <v>22</v>
      </c>
      <c r="P231" s="4" t="s">
        <v>1561</v>
      </c>
      <c r="Q231" s="16" t="s">
        <v>611</v>
      </c>
      <c r="R231" s="71" t="str">
        <f t="shared" si="431"/>
        <v>1SE12GA707AJE</v>
      </c>
      <c r="S231" s="19" t="str">
        <f t="shared" si="352"/>
        <v>AKTUELL</v>
      </c>
      <c r="T231" s="71" t="str">
        <f t="shared" si="436"/>
        <v/>
      </c>
      <c r="U231" s="18" t="s">
        <v>20</v>
      </c>
      <c r="V231" s="6" t="s">
        <v>20</v>
      </c>
      <c r="W231" s="18" t="s">
        <v>20</v>
      </c>
      <c r="X231" s="18" t="s">
        <v>20</v>
      </c>
      <c r="Y231" s="18" t="s">
        <v>76</v>
      </c>
      <c r="Z231" s="18" t="s">
        <v>76</v>
      </c>
      <c r="AA231" s="18" t="s">
        <v>76</v>
      </c>
      <c r="AB231" s="18"/>
      <c r="AC231" s="7"/>
      <c r="AD231" s="7"/>
      <c r="AE231" s="7"/>
      <c r="AF231" s="7"/>
      <c r="AG231" s="7"/>
      <c r="AH231" s="7"/>
      <c r="AI231" s="7"/>
      <c r="AJ231" s="7"/>
      <c r="AK231" s="7"/>
      <c r="AL231" s="7"/>
      <c r="AM231" s="7" t="s">
        <v>1428</v>
      </c>
      <c r="AN231" s="7" t="s">
        <v>335</v>
      </c>
      <c r="AO231" s="7"/>
      <c r="AP231" s="7" t="s">
        <v>1818</v>
      </c>
      <c r="AQ231" s="7"/>
      <c r="AR231" s="6"/>
      <c r="AS231" s="21">
        <f t="shared" ref="AS231" si="461">COUNTBLANK(AC231:AO231)</f>
        <v>11</v>
      </c>
    </row>
    <row r="232" spans="1:45" s="20" customFormat="1" ht="40.5" customHeight="1">
      <c r="A232" s="22" t="s">
        <v>567</v>
      </c>
      <c r="B232" s="15" t="s">
        <v>55</v>
      </c>
      <c r="C232" s="18" t="s">
        <v>1</v>
      </c>
      <c r="D232" s="5" t="s">
        <v>76</v>
      </c>
      <c r="E232" s="68" t="str">
        <f t="shared" si="360"/>
        <v xml:space="preserve">VT01                   VT20          </v>
      </c>
      <c r="F232" s="69" t="str">
        <f t="shared" ref="F232" si="462">LEFT(Q232,11)</f>
        <v>2GA_970_707</v>
      </c>
      <c r="G232" s="70" t="str">
        <f t="shared" si="317"/>
        <v>AK</v>
      </c>
      <c r="H232" s="71" t="str">
        <f t="shared" ref="H232" si="463">CONCATENATE(IF(MID(Q232,5,3)="970","1SE1"),LEFT(F232,3),RIGHT(F232,3))</f>
        <v>1SE12GA707</v>
      </c>
      <c r="I232" s="69" t="str">
        <f t="shared" ref="I232" si="464">IF(G232=0,"00",IF(LEN(G232)=1,CONCATENATE(G232,0),G232))</f>
        <v>AK</v>
      </c>
      <c r="J232" s="5" t="s">
        <v>25</v>
      </c>
      <c r="K232" s="18"/>
      <c r="L232" s="18"/>
      <c r="M232" s="74" t="s">
        <v>874</v>
      </c>
      <c r="N232" s="101">
        <v>1928</v>
      </c>
      <c r="O232" s="103">
        <v>1927</v>
      </c>
      <c r="P232" s="4" t="s">
        <v>875</v>
      </c>
      <c r="Q232" s="16" t="s">
        <v>612</v>
      </c>
      <c r="R232" s="71" t="str">
        <f t="shared" si="431"/>
        <v>1SE12GA707AKA</v>
      </c>
      <c r="S232" s="19" t="str">
        <f t="shared" si="352"/>
        <v>KEIN SERIENEINSATZ</v>
      </c>
      <c r="T232" s="71" t="str">
        <f t="shared" si="436"/>
        <v/>
      </c>
      <c r="U232" s="18" t="s">
        <v>20</v>
      </c>
      <c r="V232" s="6" t="s">
        <v>20</v>
      </c>
      <c r="W232" s="18" t="s">
        <v>20</v>
      </c>
      <c r="X232" s="18" t="s">
        <v>20</v>
      </c>
      <c r="Y232" s="18" t="s">
        <v>20</v>
      </c>
      <c r="Z232" s="18" t="s">
        <v>20</v>
      </c>
      <c r="AA232" s="18" t="s">
        <v>20</v>
      </c>
      <c r="AB232" s="73"/>
      <c r="AC232" s="7" t="s">
        <v>348</v>
      </c>
      <c r="AD232" s="7"/>
      <c r="AE232" s="7"/>
      <c r="AF232" s="7"/>
      <c r="AG232" s="7"/>
      <c r="AH232" s="7"/>
      <c r="AI232" s="7"/>
      <c r="AJ232" s="7"/>
      <c r="AK232" s="7"/>
      <c r="AL232" s="7"/>
      <c r="AM232" s="7" t="s">
        <v>663</v>
      </c>
      <c r="AN232" s="7"/>
      <c r="AO232" s="7"/>
      <c r="AP232" s="7"/>
      <c r="AQ232" s="7"/>
      <c r="AR232" s="6"/>
      <c r="AS232" s="21">
        <f t="shared" ref="AS232" si="465">COUNTBLANK(AC232:AO232)</f>
        <v>11</v>
      </c>
    </row>
    <row r="233" spans="1:45" s="20" customFormat="1" ht="40.5" customHeight="1">
      <c r="A233" s="22" t="s">
        <v>567</v>
      </c>
      <c r="B233" s="15" t="s">
        <v>55</v>
      </c>
      <c r="C233" s="18" t="s">
        <v>1</v>
      </c>
      <c r="D233" s="5" t="s">
        <v>76</v>
      </c>
      <c r="E233" s="68" t="str">
        <f t="shared" si="360"/>
        <v xml:space="preserve">VT01                   VT20          </v>
      </c>
      <c r="F233" s="69" t="str">
        <f t="shared" ref="F233:F250" si="466">LEFT(Q233,11)</f>
        <v>2GA_970_707</v>
      </c>
      <c r="G233" s="70" t="str">
        <f t="shared" si="317"/>
        <v>AK</v>
      </c>
      <c r="H233" s="71" t="str">
        <f t="shared" ref="H233:H250" si="467">CONCATENATE(IF(MID(Q233,5,3)="970","1SE1"),LEFT(F233,3),RIGHT(F233,3))</f>
        <v>1SE12GA707</v>
      </c>
      <c r="I233" s="69" t="str">
        <f t="shared" ref="I233:I250" si="468">IF(G233=0,"00",IF(LEN(G233)=1,CONCATENATE(G233,0),G233))</f>
        <v>AK</v>
      </c>
      <c r="J233" s="5" t="s">
        <v>43</v>
      </c>
      <c r="K233" s="18"/>
      <c r="L233" s="18"/>
      <c r="M233" s="74" t="s">
        <v>867</v>
      </c>
      <c r="N233" s="101">
        <v>1848</v>
      </c>
      <c r="O233" s="103">
        <v>1927</v>
      </c>
      <c r="P233" s="4" t="s">
        <v>871</v>
      </c>
      <c r="Q233" s="16" t="s">
        <v>612</v>
      </c>
      <c r="R233" s="71" t="str">
        <f t="shared" si="431"/>
        <v>1SE12GA707AKB</v>
      </c>
      <c r="S233" s="19" t="str">
        <f t="shared" si="352"/>
        <v>NICHT AKTUELL</v>
      </c>
      <c r="T233" s="71" t="str">
        <f t="shared" si="436"/>
        <v/>
      </c>
      <c r="U233" s="18" t="s">
        <v>20</v>
      </c>
      <c r="V233" s="6" t="s">
        <v>20</v>
      </c>
      <c r="W233" s="18" t="s">
        <v>20</v>
      </c>
      <c r="X233" s="18" t="s">
        <v>20</v>
      </c>
      <c r="Y233" s="18" t="s">
        <v>76</v>
      </c>
      <c r="Z233" s="18" t="s">
        <v>76</v>
      </c>
      <c r="AA233" s="18" t="s">
        <v>76</v>
      </c>
      <c r="AB233" s="18"/>
      <c r="AC233" s="7" t="s">
        <v>348</v>
      </c>
      <c r="AD233" s="7"/>
      <c r="AE233" s="7"/>
      <c r="AF233" s="7"/>
      <c r="AG233" s="7"/>
      <c r="AH233" s="7"/>
      <c r="AI233" s="7"/>
      <c r="AJ233" s="7"/>
      <c r="AK233" s="7"/>
      <c r="AL233" s="7"/>
      <c r="AM233" s="7" t="s">
        <v>664</v>
      </c>
      <c r="AN233" s="7"/>
      <c r="AO233" s="7"/>
      <c r="AP233" s="7"/>
      <c r="AQ233" s="7"/>
      <c r="AR233" s="6"/>
      <c r="AS233" s="21">
        <f t="shared" ref="AS233:AS250" si="469">COUNTBLANK(AC233:AO233)</f>
        <v>11</v>
      </c>
    </row>
    <row r="234" spans="1:45" s="20" customFormat="1" ht="40.5" customHeight="1">
      <c r="A234" s="22" t="s">
        <v>567</v>
      </c>
      <c r="B234" s="15" t="s">
        <v>55</v>
      </c>
      <c r="C234" s="18" t="s">
        <v>1</v>
      </c>
      <c r="D234" s="5" t="s">
        <v>76</v>
      </c>
      <c r="E234" s="68" t="str">
        <f t="shared" si="360"/>
        <v xml:space="preserve">VT01                   VT20          </v>
      </c>
      <c r="F234" s="69" t="str">
        <f t="shared" si="466"/>
        <v>2GA_970_707</v>
      </c>
      <c r="G234" s="70" t="str">
        <f t="shared" si="317"/>
        <v>AK</v>
      </c>
      <c r="H234" s="71" t="str">
        <f t="shared" si="467"/>
        <v>1SE12GA707</v>
      </c>
      <c r="I234" s="69" t="str">
        <f t="shared" si="468"/>
        <v>AK</v>
      </c>
      <c r="J234" s="5" t="s">
        <v>2</v>
      </c>
      <c r="K234" s="18"/>
      <c r="L234" s="18"/>
      <c r="M234" s="74" t="s">
        <v>874</v>
      </c>
      <c r="N234" s="101">
        <v>1928</v>
      </c>
      <c r="O234" s="103">
        <v>1947</v>
      </c>
      <c r="P234" s="4" t="s">
        <v>872</v>
      </c>
      <c r="Q234" s="16" t="s">
        <v>612</v>
      </c>
      <c r="R234" s="71" t="str">
        <f t="shared" ref="R234:R250" si="470">IF(J234&lt;&gt;"",CONCATENATE(H234,I234,J234),CONCATENATE(H234,I234,K234))</f>
        <v>1SE12GA707AKC</v>
      </c>
      <c r="S234" s="19" t="str">
        <f t="shared" si="352"/>
        <v>NICHT AKTUELL</v>
      </c>
      <c r="T234" s="71" t="str">
        <f t="shared" si="436"/>
        <v/>
      </c>
      <c r="U234" s="18" t="s">
        <v>20</v>
      </c>
      <c r="V234" s="6" t="s">
        <v>20</v>
      </c>
      <c r="W234" s="18" t="s">
        <v>20</v>
      </c>
      <c r="X234" s="18" t="s">
        <v>20</v>
      </c>
      <c r="Y234" s="18" t="s">
        <v>76</v>
      </c>
      <c r="Z234" s="18" t="s">
        <v>76</v>
      </c>
      <c r="AA234" s="18" t="s">
        <v>76</v>
      </c>
      <c r="AB234" s="73"/>
      <c r="AC234" s="7" t="s">
        <v>348</v>
      </c>
      <c r="AD234" s="7"/>
      <c r="AE234" s="7"/>
      <c r="AF234" s="7"/>
      <c r="AG234" s="7"/>
      <c r="AH234" s="7"/>
      <c r="AI234" s="7"/>
      <c r="AJ234" s="7"/>
      <c r="AK234" s="7"/>
      <c r="AL234" s="7"/>
      <c r="AM234" s="7" t="s">
        <v>663</v>
      </c>
      <c r="AN234" s="7"/>
      <c r="AO234" s="7"/>
      <c r="AP234" s="7"/>
      <c r="AQ234" s="7"/>
      <c r="AR234" s="6"/>
      <c r="AS234" s="21">
        <f t="shared" si="469"/>
        <v>11</v>
      </c>
    </row>
    <row r="235" spans="1:45" s="20" customFormat="1" ht="52.5" customHeight="1">
      <c r="A235" s="22" t="s">
        <v>578</v>
      </c>
      <c r="B235" s="15" t="s">
        <v>55</v>
      </c>
      <c r="C235" s="18" t="s">
        <v>1</v>
      </c>
      <c r="D235" s="5" t="s">
        <v>76</v>
      </c>
      <c r="E235" s="68" t="str">
        <f t="shared" si="360"/>
        <v xml:space="preserve">VT01                   VT20          </v>
      </c>
      <c r="F235" s="69" t="str">
        <f t="shared" ref="F235:F237" si="471">LEFT(Q235,11)</f>
        <v>2GA_970_707</v>
      </c>
      <c r="G235" s="70" t="str">
        <f t="shared" si="317"/>
        <v>AK</v>
      </c>
      <c r="H235" s="71" t="str">
        <f t="shared" ref="H235:H237" si="472">CONCATENATE(IF(MID(Q235,5,3)="970","1SE1"),LEFT(F235,3),RIGHT(F235,3))</f>
        <v>1SE12GA707</v>
      </c>
      <c r="I235" s="69" t="str">
        <f t="shared" ref="I235:I237" si="473">IF(G235=0,"00",IF(LEN(G235)=1,CONCATENATE(G235,0),G235))</f>
        <v>AK</v>
      </c>
      <c r="J235" s="5" t="s">
        <v>21</v>
      </c>
      <c r="K235" s="18"/>
      <c r="L235" s="18"/>
      <c r="M235" s="74" t="s">
        <v>853</v>
      </c>
      <c r="N235" s="101">
        <v>1948</v>
      </c>
      <c r="O235" s="102">
        <v>2029</v>
      </c>
      <c r="P235" s="4" t="s">
        <v>873</v>
      </c>
      <c r="Q235" s="16" t="s">
        <v>612</v>
      </c>
      <c r="R235" s="71" t="str">
        <f t="shared" ref="R235:R237" si="474">IF(J235&lt;&gt;"",CONCATENATE(H235,I235,J235),CONCATENATE(H235,I235,K235))</f>
        <v>1SE12GA707AKD</v>
      </c>
      <c r="S235" s="19" t="str">
        <f t="shared" si="352"/>
        <v>NICHT AKTUELL</v>
      </c>
      <c r="T235" s="71" t="str">
        <f>IF(H235=H223,IF(I235=I223,"IndizeNeu (Spalte J  K)",IF(K235&lt;&gt;"","Neue Variant","")),IF(K235&lt;&gt;"","Neue Variant",""))</f>
        <v/>
      </c>
      <c r="U235" s="18" t="s">
        <v>20</v>
      </c>
      <c r="V235" s="6" t="s">
        <v>20</v>
      </c>
      <c r="W235" s="18" t="s">
        <v>20</v>
      </c>
      <c r="X235" s="18" t="s">
        <v>20</v>
      </c>
      <c r="Y235" s="18" t="s">
        <v>76</v>
      </c>
      <c r="Z235" s="18" t="s">
        <v>76</v>
      </c>
      <c r="AA235" s="18" t="s">
        <v>76</v>
      </c>
      <c r="AB235" s="73"/>
      <c r="AC235" s="7" t="s">
        <v>348</v>
      </c>
      <c r="AD235" s="7"/>
      <c r="AE235" s="7"/>
      <c r="AF235" s="7"/>
      <c r="AG235" s="7"/>
      <c r="AH235" s="7"/>
      <c r="AI235" s="7"/>
      <c r="AJ235" s="7"/>
      <c r="AK235" s="7"/>
      <c r="AL235" s="7"/>
      <c r="AM235" s="7" t="s">
        <v>689</v>
      </c>
      <c r="AN235" s="7"/>
      <c r="AO235" s="7"/>
      <c r="AP235" s="7"/>
      <c r="AQ235" s="7"/>
      <c r="AR235" s="6"/>
      <c r="AS235" s="21">
        <f t="shared" ref="AS235:AS237" si="475">COUNTBLANK(AC235:AO235)</f>
        <v>11</v>
      </c>
    </row>
    <row r="236" spans="1:45" s="20" customFormat="1" ht="52.5" customHeight="1">
      <c r="A236" s="22" t="s">
        <v>696</v>
      </c>
      <c r="B236" s="15" t="s">
        <v>55</v>
      </c>
      <c r="C236" s="18" t="s">
        <v>1</v>
      </c>
      <c r="D236" s="5" t="s">
        <v>76</v>
      </c>
      <c r="E236" s="68" t="str">
        <f t="shared" si="360"/>
        <v xml:space="preserve">VT01                   VT20       VT23  </v>
      </c>
      <c r="F236" s="69" t="str">
        <f t="shared" ref="F236" si="476">LEFT(Q236,11)</f>
        <v>2GA_970_707</v>
      </c>
      <c r="G236" s="70" t="str">
        <f t="shared" si="317"/>
        <v>AK</v>
      </c>
      <c r="H236" s="71" t="str">
        <f t="shared" ref="H236" si="477">CONCATENATE(IF(MID(Q236,5,3)="970","1SE1"),LEFT(F236,3),RIGHT(F236,3))</f>
        <v>1SE12GA707</v>
      </c>
      <c r="I236" s="68" t="str">
        <f t="shared" ref="I236" si="478">IF(G236=0,"00",IF(LEN(G236)=1,CONCATENATE(G236,0),G236))</f>
        <v>AK</v>
      </c>
      <c r="J236" s="5" t="s">
        <v>23</v>
      </c>
      <c r="K236" s="18"/>
      <c r="L236" s="18"/>
      <c r="M236" s="74" t="s">
        <v>1562</v>
      </c>
      <c r="N236" s="101">
        <v>2030</v>
      </c>
      <c r="O236" s="103" t="s">
        <v>22</v>
      </c>
      <c r="P236" s="4" t="s">
        <v>1563</v>
      </c>
      <c r="Q236" s="16" t="s">
        <v>612</v>
      </c>
      <c r="R236" s="23" t="str">
        <f t="shared" ref="R236" si="479">IF(J236&lt;&gt;"",CONCATENATE(H236,I236,J236),CONCATENATE(H236,I236,K236))</f>
        <v>1SE12GA707AKE</v>
      </c>
      <c r="S236" s="19" t="str">
        <f t="shared" si="352"/>
        <v>AKTUELL</v>
      </c>
      <c r="T236" s="23" t="str">
        <f>IF(H236=H224,IF(I236=I224,"IndizeNeu (Spalte J  K)",IF(K236&lt;&gt;"","Neue Variant","")),IF(K236&lt;&gt;"","Neue Variant",""))</f>
        <v/>
      </c>
      <c r="U236" s="18" t="s">
        <v>20</v>
      </c>
      <c r="V236" s="6" t="s">
        <v>20</v>
      </c>
      <c r="W236" s="18" t="s">
        <v>20</v>
      </c>
      <c r="X236" s="18" t="s">
        <v>20</v>
      </c>
      <c r="Y236" s="18" t="s">
        <v>76</v>
      </c>
      <c r="Z236" s="18" t="s">
        <v>76</v>
      </c>
      <c r="AA236" s="18" t="s">
        <v>76</v>
      </c>
      <c r="AB236" s="18"/>
      <c r="AC236" s="7" t="s">
        <v>348</v>
      </c>
      <c r="AD236" s="7"/>
      <c r="AE236" s="7"/>
      <c r="AF236" s="7"/>
      <c r="AG236" s="7"/>
      <c r="AH236" s="7"/>
      <c r="AI236" s="7"/>
      <c r="AJ236" s="7"/>
      <c r="AK236" s="7"/>
      <c r="AL236" s="7"/>
      <c r="AM236" s="7" t="s">
        <v>1437</v>
      </c>
      <c r="AN236" s="7"/>
      <c r="AO236" s="7"/>
      <c r="AP236" s="7" t="s">
        <v>1818</v>
      </c>
      <c r="AQ236" s="7"/>
      <c r="AR236" s="6"/>
      <c r="AS236" s="21">
        <f t="shared" ref="AS236" si="480">COUNTBLANK(AC236:AO236)</f>
        <v>11</v>
      </c>
    </row>
    <row r="237" spans="1:45" s="20" customFormat="1" ht="52.5" customHeight="1">
      <c r="A237" s="22" t="s">
        <v>567</v>
      </c>
      <c r="B237" s="15" t="s">
        <v>55</v>
      </c>
      <c r="C237" s="18" t="s">
        <v>1</v>
      </c>
      <c r="D237" s="5" t="s">
        <v>76</v>
      </c>
      <c r="E237" s="68" t="str">
        <f t="shared" si="360"/>
        <v xml:space="preserve">                    VT20 VT21        </v>
      </c>
      <c r="F237" s="69" t="str">
        <f t="shared" si="471"/>
        <v>2GA_970_707</v>
      </c>
      <c r="G237" s="70" t="str">
        <f t="shared" si="317"/>
        <v>AL</v>
      </c>
      <c r="H237" s="71" t="str">
        <f t="shared" si="472"/>
        <v>1SE12GA707</v>
      </c>
      <c r="I237" s="68" t="str">
        <f t="shared" si="473"/>
        <v>AL</v>
      </c>
      <c r="J237" s="5" t="s">
        <v>25</v>
      </c>
      <c r="K237" s="18"/>
      <c r="L237" s="18"/>
      <c r="M237" s="74" t="s">
        <v>853</v>
      </c>
      <c r="N237" s="101">
        <v>1948</v>
      </c>
      <c r="O237" s="102">
        <v>2029</v>
      </c>
      <c r="P237" s="4" t="s">
        <v>876</v>
      </c>
      <c r="Q237" s="16" t="s">
        <v>693</v>
      </c>
      <c r="R237" s="23" t="str">
        <f t="shared" si="474"/>
        <v>1SE12GA707ALA</v>
      </c>
      <c r="S237" s="19" t="str">
        <f t="shared" si="352"/>
        <v>NICHT AKTUELL</v>
      </c>
      <c r="T237" s="23" t="str">
        <f>IF(H237=H232,IF(I237=I232,"IndizeNeu (Spalte J  K)",IF(K237&lt;&gt;"","Neue Variant","")),IF(K237&lt;&gt;"","Neue Variant",""))</f>
        <v/>
      </c>
      <c r="U237" s="18" t="s">
        <v>20</v>
      </c>
      <c r="V237" s="6" t="s">
        <v>20</v>
      </c>
      <c r="W237" s="18" t="s">
        <v>20</v>
      </c>
      <c r="X237" s="18" t="s">
        <v>20</v>
      </c>
      <c r="Y237" s="18" t="s">
        <v>76</v>
      </c>
      <c r="Z237" s="18" t="s">
        <v>76</v>
      </c>
      <c r="AA237" s="18" t="s">
        <v>76</v>
      </c>
      <c r="AB237" s="18"/>
      <c r="AC237" s="7"/>
      <c r="AD237" s="7"/>
      <c r="AE237" s="7"/>
      <c r="AF237" s="7"/>
      <c r="AG237" s="7"/>
      <c r="AH237" s="7"/>
      <c r="AI237" s="7"/>
      <c r="AJ237" s="7"/>
      <c r="AK237" s="7"/>
      <c r="AL237" s="7"/>
      <c r="AM237" s="7" t="s">
        <v>685</v>
      </c>
      <c r="AN237" s="7" t="s">
        <v>694</v>
      </c>
      <c r="AO237" s="7"/>
      <c r="AP237" s="7"/>
      <c r="AQ237" s="7"/>
      <c r="AR237" s="6"/>
      <c r="AS237" s="21">
        <f t="shared" si="475"/>
        <v>11</v>
      </c>
    </row>
    <row r="238" spans="1:45" s="20" customFormat="1" ht="52.5" customHeight="1">
      <c r="A238" s="22" t="s">
        <v>696</v>
      </c>
      <c r="B238" s="15" t="s">
        <v>55</v>
      </c>
      <c r="C238" s="18" t="s">
        <v>1</v>
      </c>
      <c r="D238" s="5" t="s">
        <v>76</v>
      </c>
      <c r="E238" s="68" t="str">
        <f t="shared" si="360"/>
        <v xml:space="preserve">                    VT20 VT21     VT23  </v>
      </c>
      <c r="F238" s="69" t="str">
        <f t="shared" ref="F238" si="481">LEFT(Q238,11)</f>
        <v>2GA_970_707</v>
      </c>
      <c r="G238" s="70" t="str">
        <f t="shared" si="317"/>
        <v>AL</v>
      </c>
      <c r="H238" s="71" t="str">
        <f t="shared" ref="H238" si="482">CONCATENATE(IF(MID(Q238,5,3)="970","1SE1"),LEFT(F238,3),RIGHT(F238,3))</f>
        <v>1SE12GA707</v>
      </c>
      <c r="I238" s="68" t="str">
        <f t="shared" ref="I238" si="483">IF(G238=0,"00",IF(LEN(G238)=1,CONCATENATE(G238,0),G238))</f>
        <v>AL</v>
      </c>
      <c r="J238" s="5" t="s">
        <v>43</v>
      </c>
      <c r="K238" s="18"/>
      <c r="L238" s="18"/>
      <c r="M238" s="74" t="s">
        <v>1558</v>
      </c>
      <c r="N238" s="101">
        <v>2030</v>
      </c>
      <c r="O238" s="102">
        <v>2029</v>
      </c>
      <c r="P238" s="4" t="s">
        <v>1564</v>
      </c>
      <c r="Q238" s="16" t="s">
        <v>693</v>
      </c>
      <c r="R238" s="23" t="str">
        <f t="shared" ref="R238" si="484">IF(J238&lt;&gt;"",CONCATENATE(H238,I238,J238),CONCATENATE(H238,I238,K238))</f>
        <v>1SE12GA707ALB</v>
      </c>
      <c r="S238" s="19" t="str">
        <f t="shared" si="352"/>
        <v>KEIN SERIENEINSATZ</v>
      </c>
      <c r="T238" s="23" t="str">
        <f>IF(H238=H233,IF(I238=I233,"IndizeNeu (Spalte J  K)",IF(K238&lt;&gt;"","Neue Variant","")),IF(K238&lt;&gt;"","Neue Variant",""))</f>
        <v/>
      </c>
      <c r="U238" s="18" t="s">
        <v>20</v>
      </c>
      <c r="V238" s="6" t="s">
        <v>20</v>
      </c>
      <c r="W238" s="18" t="s">
        <v>20</v>
      </c>
      <c r="X238" s="18" t="s">
        <v>20</v>
      </c>
      <c r="Y238" s="18" t="s">
        <v>76</v>
      </c>
      <c r="Z238" s="18" t="s">
        <v>76</v>
      </c>
      <c r="AA238" s="18" t="s">
        <v>76</v>
      </c>
      <c r="AB238" s="18"/>
      <c r="AC238" s="7"/>
      <c r="AD238" s="7"/>
      <c r="AE238" s="7"/>
      <c r="AF238" s="7"/>
      <c r="AG238" s="7"/>
      <c r="AH238" s="7"/>
      <c r="AI238" s="7"/>
      <c r="AJ238" s="7"/>
      <c r="AK238" s="7"/>
      <c r="AL238" s="7"/>
      <c r="AM238" s="7" t="s">
        <v>699</v>
      </c>
      <c r="AN238" s="7" t="s">
        <v>694</v>
      </c>
      <c r="AO238" s="7"/>
      <c r="AP238" s="7" t="s">
        <v>1818</v>
      </c>
      <c r="AQ238" s="7"/>
      <c r="AR238" s="6"/>
      <c r="AS238" s="21">
        <f t="shared" ref="AS238" si="485">COUNTBLANK(AC238:AO238)</f>
        <v>11</v>
      </c>
    </row>
    <row r="239" spans="1:45" s="20" customFormat="1" ht="52.5" customHeight="1">
      <c r="A239" s="22" t="s">
        <v>696</v>
      </c>
      <c r="B239" s="15" t="s">
        <v>55</v>
      </c>
      <c r="C239" s="18" t="s">
        <v>1</v>
      </c>
      <c r="D239" s="5" t="s">
        <v>76</v>
      </c>
      <c r="E239" s="68" t="str">
        <f t="shared" si="360"/>
        <v xml:space="preserve">                    VT20 VT21     VT23  </v>
      </c>
      <c r="F239" s="69" t="str">
        <f t="shared" ref="F239" si="486">LEFT(Q239,11)</f>
        <v>2GA_970_707</v>
      </c>
      <c r="G239" s="70" t="str">
        <f t="shared" ref="G239" si="487">IF(LEN(Q239)=11,0,MID(Q239,13,2))</f>
        <v>AL</v>
      </c>
      <c r="H239" s="71" t="str">
        <f t="shared" ref="H239" si="488">CONCATENATE(IF(MID(Q239,5,3)="970","1SE1"),LEFT(F239,3),RIGHT(F239,3))</f>
        <v>1SE12GA707</v>
      </c>
      <c r="I239" s="68" t="str">
        <f t="shared" ref="I239" si="489">IF(G239=0,"00",IF(LEN(G239)=1,CONCATENATE(G239,0),G239))</f>
        <v>AL</v>
      </c>
      <c r="J239" s="5" t="s">
        <v>2</v>
      </c>
      <c r="K239" s="18"/>
      <c r="L239" s="18"/>
      <c r="M239" s="74" t="s">
        <v>1565</v>
      </c>
      <c r="N239" s="101">
        <v>2030</v>
      </c>
      <c r="O239" s="103" t="s">
        <v>22</v>
      </c>
      <c r="P239" s="4" t="s">
        <v>1566</v>
      </c>
      <c r="Q239" s="16" t="s">
        <v>693</v>
      </c>
      <c r="R239" s="23" t="str">
        <f t="shared" ref="R239" si="490">IF(J239&lt;&gt;"",CONCATENATE(H239,I239,J239),CONCATENATE(H239,I239,K239))</f>
        <v>1SE12GA707ALC</v>
      </c>
      <c r="S239" s="19" t="str">
        <f t="shared" si="352"/>
        <v>AKTUELL</v>
      </c>
      <c r="T239" s="23" t="str">
        <f>IF(H239=H234,IF(I239=I234,"IndizeNeu (Spalte J  K)",IF(K239&lt;&gt;"","Neue Variant","")),IF(K239&lt;&gt;"","Neue Variant",""))</f>
        <v/>
      </c>
      <c r="U239" s="18" t="s">
        <v>20</v>
      </c>
      <c r="V239" s="6" t="s">
        <v>20</v>
      </c>
      <c r="W239" s="18" t="s">
        <v>20</v>
      </c>
      <c r="X239" s="18" t="s">
        <v>20</v>
      </c>
      <c r="Y239" s="18" t="s">
        <v>76</v>
      </c>
      <c r="Z239" s="18" t="s">
        <v>76</v>
      </c>
      <c r="AA239" s="18" t="s">
        <v>76</v>
      </c>
      <c r="AB239" s="18"/>
      <c r="AC239" s="7"/>
      <c r="AD239" s="7"/>
      <c r="AE239" s="7"/>
      <c r="AF239" s="7"/>
      <c r="AG239" s="7"/>
      <c r="AH239" s="7"/>
      <c r="AI239" s="7"/>
      <c r="AJ239" s="7"/>
      <c r="AK239" s="7"/>
      <c r="AL239" s="7"/>
      <c r="AM239" s="7" t="s">
        <v>699</v>
      </c>
      <c r="AN239" s="7" t="s">
        <v>1511</v>
      </c>
      <c r="AO239" s="7"/>
      <c r="AP239" s="7" t="s">
        <v>1818</v>
      </c>
      <c r="AQ239" s="7"/>
      <c r="AR239" s="6"/>
      <c r="AS239" s="21">
        <f t="shared" ref="AS239" si="491">COUNTBLANK(AC239:AO239)</f>
        <v>11</v>
      </c>
    </row>
    <row r="240" spans="1:45" s="20" customFormat="1" ht="52.5" customHeight="1">
      <c r="A240" s="22" t="s">
        <v>45</v>
      </c>
      <c r="B240" s="15" t="s">
        <v>55</v>
      </c>
      <c r="C240" s="18" t="s">
        <v>1</v>
      </c>
      <c r="D240" s="5" t="s">
        <v>76</v>
      </c>
      <c r="E240" s="68" t="str">
        <f t="shared" si="360"/>
        <v xml:space="preserve">                    VT20 VT21        </v>
      </c>
      <c r="F240" s="69" t="str">
        <f t="shared" si="466"/>
        <v>2GA_970_707</v>
      </c>
      <c r="G240" s="70" t="str">
        <f t="shared" si="317"/>
        <v>AM</v>
      </c>
      <c r="H240" s="71" t="str">
        <f t="shared" si="467"/>
        <v>1SE12GA707</v>
      </c>
      <c r="I240" s="68" t="str">
        <f t="shared" si="468"/>
        <v>AM</v>
      </c>
      <c r="J240" s="5" t="s">
        <v>25</v>
      </c>
      <c r="K240" s="18"/>
      <c r="L240" s="18"/>
      <c r="M240" s="74" t="s">
        <v>853</v>
      </c>
      <c r="N240" s="101">
        <v>1948</v>
      </c>
      <c r="O240" s="102">
        <v>2029</v>
      </c>
      <c r="P240" s="4" t="s">
        <v>1567</v>
      </c>
      <c r="Q240" s="16" t="s">
        <v>683</v>
      </c>
      <c r="R240" s="23" t="str">
        <f t="shared" si="470"/>
        <v>1SE12GA707AMA</v>
      </c>
      <c r="S240" s="19" t="str">
        <f t="shared" si="352"/>
        <v>NICHT AKTUELL</v>
      </c>
      <c r="T240" s="23" t="str">
        <f>IF(H240=H232,IF(I240=I232,"IndizeNeu (Spalte J  K)",IF(K240&lt;&gt;"","Neue Variant","")),IF(K240&lt;&gt;"","Neue Variant",""))</f>
        <v/>
      </c>
      <c r="U240" s="18" t="s">
        <v>20</v>
      </c>
      <c r="V240" s="6" t="s">
        <v>20</v>
      </c>
      <c r="W240" s="18" t="s">
        <v>20</v>
      </c>
      <c r="X240" s="18" t="s">
        <v>20</v>
      </c>
      <c r="Y240" s="18" t="s">
        <v>76</v>
      </c>
      <c r="Z240" s="18" t="s">
        <v>76</v>
      </c>
      <c r="AA240" s="18" t="s">
        <v>76</v>
      </c>
      <c r="AB240" s="18"/>
      <c r="AC240" s="7"/>
      <c r="AD240" s="7"/>
      <c r="AE240" s="7"/>
      <c r="AF240" s="7"/>
      <c r="AG240" s="7"/>
      <c r="AH240" s="7"/>
      <c r="AI240" s="7"/>
      <c r="AJ240" s="7"/>
      <c r="AK240" s="7"/>
      <c r="AL240" s="7"/>
      <c r="AM240" s="7" t="s">
        <v>1516</v>
      </c>
      <c r="AN240" s="7" t="s">
        <v>335</v>
      </c>
      <c r="AO240" s="7"/>
      <c r="AP240" s="7"/>
      <c r="AQ240" s="7"/>
      <c r="AR240" s="6"/>
      <c r="AS240" s="21">
        <f t="shared" si="469"/>
        <v>11</v>
      </c>
    </row>
    <row r="241" spans="1:45" s="20" customFormat="1" ht="52.5" customHeight="1">
      <c r="A241" s="22" t="s">
        <v>696</v>
      </c>
      <c r="B241" s="15" t="s">
        <v>55</v>
      </c>
      <c r="C241" s="18" t="s">
        <v>1</v>
      </c>
      <c r="D241" s="5" t="s">
        <v>76</v>
      </c>
      <c r="E241" s="68" t="str">
        <f t="shared" si="360"/>
        <v xml:space="preserve">                    VT20 VT21     VT23  </v>
      </c>
      <c r="F241" s="69" t="str">
        <f t="shared" ref="F241" si="492">LEFT(Q241,11)</f>
        <v>2GA_970_707</v>
      </c>
      <c r="G241" s="70" t="str">
        <f t="shared" si="317"/>
        <v>AM</v>
      </c>
      <c r="H241" s="71" t="str">
        <f t="shared" ref="H241" si="493">CONCATENATE(IF(MID(Q241,5,3)="970","1SE1"),LEFT(F241,3),RIGHT(F241,3))</f>
        <v>1SE12GA707</v>
      </c>
      <c r="I241" s="68" t="str">
        <f t="shared" ref="I241" si="494">IF(G241=0,"00",IF(LEN(G241)=1,CONCATENATE(G241,0),G241))</f>
        <v>AM</v>
      </c>
      <c r="J241" s="5" t="s">
        <v>43</v>
      </c>
      <c r="K241" s="18"/>
      <c r="L241" s="18"/>
      <c r="M241" s="74" t="s">
        <v>1558</v>
      </c>
      <c r="N241" s="101">
        <v>2030</v>
      </c>
      <c r="O241" s="103" t="s">
        <v>22</v>
      </c>
      <c r="P241" s="4" t="s">
        <v>1559</v>
      </c>
      <c r="Q241" s="16" t="s">
        <v>683</v>
      </c>
      <c r="R241" s="23" t="str">
        <f t="shared" ref="R241" si="495">IF(J241&lt;&gt;"",CONCATENATE(H241,I241,J241),CONCATENATE(H241,I241,K241))</f>
        <v>1SE12GA707AMB</v>
      </c>
      <c r="S241" s="19" t="str">
        <f t="shared" si="352"/>
        <v>AKTUELL</v>
      </c>
      <c r="T241" s="23" t="str">
        <f>IF(H241=H233,IF(I241=I233,"IndizeNeu (Spalte J  K)",IF(K241&lt;&gt;"","Neue Variant","")),IF(K241&lt;&gt;"","Neue Variant",""))</f>
        <v/>
      </c>
      <c r="U241" s="18" t="s">
        <v>20</v>
      </c>
      <c r="V241" s="6" t="s">
        <v>20</v>
      </c>
      <c r="W241" s="18" t="s">
        <v>20</v>
      </c>
      <c r="X241" s="18" t="s">
        <v>20</v>
      </c>
      <c r="Y241" s="18" t="s">
        <v>76</v>
      </c>
      <c r="Z241" s="18" t="s">
        <v>76</v>
      </c>
      <c r="AA241" s="18" t="s">
        <v>76</v>
      </c>
      <c r="AB241" s="18"/>
      <c r="AC241" s="7"/>
      <c r="AD241" s="7"/>
      <c r="AE241" s="7"/>
      <c r="AF241" s="7"/>
      <c r="AG241" s="7"/>
      <c r="AH241" s="7"/>
      <c r="AI241" s="7"/>
      <c r="AJ241" s="7"/>
      <c r="AK241" s="7"/>
      <c r="AL241" s="7"/>
      <c r="AM241" s="7" t="s">
        <v>703</v>
      </c>
      <c r="AN241" s="7" t="s">
        <v>335</v>
      </c>
      <c r="AO241" s="7"/>
      <c r="AP241" s="7" t="s">
        <v>1818</v>
      </c>
      <c r="AQ241" s="7"/>
      <c r="AR241" s="6"/>
      <c r="AS241" s="21">
        <f t="shared" ref="AS241" si="496">COUNTBLANK(AC241:AO241)</f>
        <v>11</v>
      </c>
    </row>
    <row r="242" spans="1:45" s="20" customFormat="1" ht="52.5" customHeight="1">
      <c r="A242" s="22" t="s">
        <v>696</v>
      </c>
      <c r="B242" s="15" t="s">
        <v>55</v>
      </c>
      <c r="C242" s="18" t="s">
        <v>1</v>
      </c>
      <c r="D242" s="5" t="s">
        <v>76</v>
      </c>
      <c r="E242" s="68" t="str">
        <f t="shared" si="360"/>
        <v xml:space="preserve">VT01                   VT20       VT23  </v>
      </c>
      <c r="F242" s="69" t="str">
        <f t="shared" si="466"/>
        <v>2GA_970_707</v>
      </c>
      <c r="G242" s="70" t="str">
        <f t="shared" si="317"/>
        <v>AN</v>
      </c>
      <c r="H242" s="71" t="str">
        <f t="shared" si="467"/>
        <v>1SE12GA707</v>
      </c>
      <c r="I242" s="68" t="str">
        <f t="shared" si="468"/>
        <v>AN</v>
      </c>
      <c r="J242" s="5" t="s">
        <v>25</v>
      </c>
      <c r="K242" s="18"/>
      <c r="L242" s="18"/>
      <c r="M242" s="74" t="s">
        <v>1558</v>
      </c>
      <c r="N242" s="101">
        <v>2030</v>
      </c>
      <c r="O242" s="103" t="s">
        <v>22</v>
      </c>
      <c r="P242" s="4" t="s">
        <v>1559</v>
      </c>
      <c r="Q242" s="16" t="s">
        <v>700</v>
      </c>
      <c r="R242" s="23" t="str">
        <f t="shared" si="470"/>
        <v>1SE12GA707ANA</v>
      </c>
      <c r="S242" s="19" t="str">
        <f t="shared" si="352"/>
        <v>AKTUELL</v>
      </c>
      <c r="T242" s="23" t="str">
        <f>IF(H242=H240,IF(I242=I240,"IndizeNeu (Spalte J  K)",IF(K242&lt;&gt;"","Neue Variant","")),IF(K242&lt;&gt;"","Neue Variant",""))</f>
        <v/>
      </c>
      <c r="U242" s="18" t="s">
        <v>20</v>
      </c>
      <c r="V242" s="6" t="s">
        <v>20</v>
      </c>
      <c r="W242" s="18" t="s">
        <v>20</v>
      </c>
      <c r="X242" s="18" t="s">
        <v>20</v>
      </c>
      <c r="Y242" s="18" t="s">
        <v>76</v>
      </c>
      <c r="Z242" s="18" t="s">
        <v>76</v>
      </c>
      <c r="AA242" s="18" t="s">
        <v>76</v>
      </c>
      <c r="AB242" s="18"/>
      <c r="AC242" s="7" t="s">
        <v>353</v>
      </c>
      <c r="AD242" s="7"/>
      <c r="AE242" s="7"/>
      <c r="AF242" s="7"/>
      <c r="AG242" s="7"/>
      <c r="AH242" s="7"/>
      <c r="AI242" s="7"/>
      <c r="AJ242" s="7"/>
      <c r="AK242" s="7"/>
      <c r="AL242" s="7"/>
      <c r="AM242" s="7" t="s">
        <v>1429</v>
      </c>
      <c r="AN242" s="7"/>
      <c r="AO242" s="7"/>
      <c r="AP242" s="7" t="s">
        <v>1818</v>
      </c>
      <c r="AQ242" s="7"/>
      <c r="AR242" s="6"/>
      <c r="AS242" s="21">
        <f t="shared" si="469"/>
        <v>11</v>
      </c>
    </row>
    <row r="243" spans="1:45" s="20" customFormat="1" ht="52.5" customHeight="1">
      <c r="A243" s="22" t="s">
        <v>696</v>
      </c>
      <c r="B243" s="15" t="s">
        <v>55</v>
      </c>
      <c r="C243" s="18" t="s">
        <v>1</v>
      </c>
      <c r="D243" s="5" t="s">
        <v>76</v>
      </c>
      <c r="E243" s="68" t="str">
        <f t="shared" si="360"/>
        <v xml:space="preserve">VT01                   VT20       VT23  </v>
      </c>
      <c r="F243" s="69" t="str">
        <f t="shared" si="466"/>
        <v>2GA_970_707</v>
      </c>
      <c r="G243" s="70" t="str">
        <f t="shared" si="317"/>
        <v>AP</v>
      </c>
      <c r="H243" s="71" t="str">
        <f t="shared" si="467"/>
        <v>1SE12GA707</v>
      </c>
      <c r="I243" s="68" t="str">
        <f t="shared" si="468"/>
        <v>AP</v>
      </c>
      <c r="J243" s="5" t="s">
        <v>25</v>
      </c>
      <c r="K243" s="18"/>
      <c r="L243" s="18"/>
      <c r="M243" s="74" t="s">
        <v>1568</v>
      </c>
      <c r="N243" s="101">
        <v>2030</v>
      </c>
      <c r="O243" s="103">
        <v>2047</v>
      </c>
      <c r="P243" s="4" t="s">
        <v>1682</v>
      </c>
      <c r="Q243" s="16" t="s">
        <v>712</v>
      </c>
      <c r="R243" s="23" t="str">
        <f t="shared" si="470"/>
        <v>1SE12GA707APA</v>
      </c>
      <c r="S243" s="19" t="str">
        <f t="shared" si="352"/>
        <v>NICHT AKTUELL</v>
      </c>
      <c r="T243" s="23" t="str">
        <f>IF(H243=H236,IF(I243=I236,"IndizeNeu (Spalte J  K)",IF(K243&lt;&gt;"","Neue Variant","")),IF(K243&lt;&gt;"","Neue Variant",""))</f>
        <v/>
      </c>
      <c r="U243" s="18" t="s">
        <v>20</v>
      </c>
      <c r="V243" s="6" t="s">
        <v>20</v>
      </c>
      <c r="W243" s="18" t="s">
        <v>20</v>
      </c>
      <c r="X243" s="18" t="s">
        <v>20</v>
      </c>
      <c r="Y243" s="18" t="s">
        <v>76</v>
      </c>
      <c r="Z243" s="18" t="s">
        <v>76</v>
      </c>
      <c r="AA243" s="18" t="s">
        <v>76</v>
      </c>
      <c r="AB243" s="18"/>
      <c r="AC243" s="7" t="s">
        <v>713</v>
      </c>
      <c r="AD243" s="7"/>
      <c r="AE243" s="7"/>
      <c r="AF243" s="7"/>
      <c r="AG243" s="7"/>
      <c r="AH243" s="7"/>
      <c r="AI243" s="7"/>
      <c r="AJ243" s="7"/>
      <c r="AK243" s="7"/>
      <c r="AL243" s="7"/>
      <c r="AM243" s="7" t="s">
        <v>1438</v>
      </c>
      <c r="AN243" s="7"/>
      <c r="AO243" s="7"/>
      <c r="AP243" s="7" t="s">
        <v>1818</v>
      </c>
      <c r="AQ243" s="7"/>
      <c r="AR243" s="6"/>
      <c r="AS243" s="21">
        <f t="shared" si="469"/>
        <v>11</v>
      </c>
    </row>
    <row r="244" spans="1:45" s="20" customFormat="1" ht="52.5" customHeight="1">
      <c r="A244" s="22" t="s">
        <v>696</v>
      </c>
      <c r="B244" s="15" t="s">
        <v>55</v>
      </c>
      <c r="C244" s="18" t="s">
        <v>1</v>
      </c>
      <c r="D244" s="5" t="s">
        <v>76</v>
      </c>
      <c r="E244" s="68" t="str">
        <f t="shared" si="360"/>
        <v xml:space="preserve">VT01                   VT20       VT23  </v>
      </c>
      <c r="F244" s="69" t="str">
        <f t="shared" ref="F244" si="497">LEFT(Q244,11)</f>
        <v>2GA_970_707</v>
      </c>
      <c r="G244" s="70" t="str">
        <f t="shared" ref="G244" si="498">IF(LEN(Q244)=11,0,MID(Q244,13,2))</f>
        <v>AP</v>
      </c>
      <c r="H244" s="71" t="str">
        <f t="shared" ref="H244" si="499">CONCATENATE(IF(MID(Q244,5,3)="970","1SE1"),LEFT(F244,3),RIGHT(F244,3))</f>
        <v>1SE12GA707</v>
      </c>
      <c r="I244" s="68" t="str">
        <f t="shared" ref="I244" si="500">IF(G244=0,"00",IF(LEN(G244)=1,CONCATENATE(G244,0),G244))</f>
        <v>AP</v>
      </c>
      <c r="J244" s="5" t="s">
        <v>43</v>
      </c>
      <c r="K244" s="5"/>
      <c r="L244" s="18"/>
      <c r="M244" s="74" t="s">
        <v>1569</v>
      </c>
      <c r="N244" s="101">
        <v>2048</v>
      </c>
      <c r="O244" s="103" t="s">
        <v>22</v>
      </c>
      <c r="P244" s="4" t="s">
        <v>1682</v>
      </c>
      <c r="Q244" s="16" t="s">
        <v>712</v>
      </c>
      <c r="R244" s="23" t="str">
        <f t="shared" ref="R244" si="501">IF(J244&lt;&gt;"",CONCATENATE(H244,I244,J244),CONCATENATE(H244,I244,K244))</f>
        <v>1SE12GA707APB</v>
      </c>
      <c r="S244" s="19" t="str">
        <f t="shared" si="352"/>
        <v>AKTUELL</v>
      </c>
      <c r="T244" s="23" t="str">
        <f>IF(H244=H237,IF(I244=I237,"IndizeNeu (Spalte J  K)",IF(K244&lt;&gt;"","Neue Variant","")),IF(K244&lt;&gt;"","Neue Variant",""))</f>
        <v/>
      </c>
      <c r="U244" s="18" t="s">
        <v>20</v>
      </c>
      <c r="V244" s="6" t="s">
        <v>20</v>
      </c>
      <c r="W244" s="18" t="s">
        <v>20</v>
      </c>
      <c r="X244" s="18" t="s">
        <v>20</v>
      </c>
      <c r="Y244" s="18" t="s">
        <v>76</v>
      </c>
      <c r="Z244" s="18" t="s">
        <v>76</v>
      </c>
      <c r="AA244" s="18" t="s">
        <v>76</v>
      </c>
      <c r="AB244" s="18"/>
      <c r="AC244" s="7" t="s">
        <v>713</v>
      </c>
      <c r="AD244" s="7"/>
      <c r="AE244" s="7"/>
      <c r="AF244" s="7"/>
      <c r="AG244" s="7"/>
      <c r="AH244" s="7"/>
      <c r="AI244" s="7"/>
      <c r="AJ244" s="7"/>
      <c r="AK244" s="7"/>
      <c r="AL244" s="7"/>
      <c r="AM244" s="7" t="s">
        <v>1674</v>
      </c>
      <c r="AN244" s="7"/>
      <c r="AO244" s="7"/>
      <c r="AP244" s="7" t="s">
        <v>1818</v>
      </c>
      <c r="AQ244" s="7"/>
      <c r="AR244" s="6"/>
      <c r="AS244" s="21">
        <f t="shared" ref="AS244" si="502">COUNTBLANK(AC244:AO244)</f>
        <v>11</v>
      </c>
    </row>
    <row r="245" spans="1:45" s="20" customFormat="1" ht="52.5" customHeight="1">
      <c r="A245" s="22" t="s">
        <v>696</v>
      </c>
      <c r="B245" s="15" t="s">
        <v>55</v>
      </c>
      <c r="C245" s="18" t="s">
        <v>1</v>
      </c>
      <c r="D245" s="5" t="s">
        <v>76</v>
      </c>
      <c r="E245" s="68" t="str">
        <f t="shared" si="360"/>
        <v xml:space="preserve">                    VT20 VT21     VT23  </v>
      </c>
      <c r="F245" s="69" t="str">
        <f t="shared" si="466"/>
        <v>2GA_970_707</v>
      </c>
      <c r="G245" s="70" t="str">
        <f t="shared" si="317"/>
        <v>AQ</v>
      </c>
      <c r="H245" s="71" t="str">
        <f t="shared" si="467"/>
        <v>1SE12GA707</v>
      </c>
      <c r="I245" s="68" t="str">
        <f t="shared" si="468"/>
        <v>AQ</v>
      </c>
      <c r="J245" s="5" t="s">
        <v>25</v>
      </c>
      <c r="K245" s="18"/>
      <c r="L245" s="18"/>
      <c r="M245" s="74" t="s">
        <v>1570</v>
      </c>
      <c r="N245" s="101">
        <v>2030</v>
      </c>
      <c r="O245" s="103" t="s">
        <v>22</v>
      </c>
      <c r="P245" s="4" t="s">
        <v>1571</v>
      </c>
      <c r="Q245" s="16" t="s">
        <v>715</v>
      </c>
      <c r="R245" s="23" t="str">
        <f t="shared" si="470"/>
        <v>1SE12GA707AQA</v>
      </c>
      <c r="S245" s="19" t="str">
        <f t="shared" si="352"/>
        <v>AKTUELL</v>
      </c>
      <c r="T245" s="23" t="str">
        <f>IF(H245=H238,IF(I245=I238,"IndizeNeu (Spalte J  K)",IF(K245&lt;&gt;"","Neue Variant","")),IF(K245&lt;&gt;"","Neue Variant",""))</f>
        <v/>
      </c>
      <c r="U245" s="18" t="s">
        <v>20</v>
      </c>
      <c r="V245" s="6" t="s">
        <v>20</v>
      </c>
      <c r="W245" s="18" t="s">
        <v>20</v>
      </c>
      <c r="X245" s="18" t="s">
        <v>20</v>
      </c>
      <c r="Y245" s="18" t="s">
        <v>76</v>
      </c>
      <c r="Z245" s="18" t="s">
        <v>76</v>
      </c>
      <c r="AA245" s="18" t="s">
        <v>76</v>
      </c>
      <c r="AB245" s="18"/>
      <c r="AC245" s="7"/>
      <c r="AD245" s="7"/>
      <c r="AE245" s="7"/>
      <c r="AF245" s="7"/>
      <c r="AG245" s="7"/>
      <c r="AH245" s="7"/>
      <c r="AI245" s="7"/>
      <c r="AJ245" s="7"/>
      <c r="AK245" s="7"/>
      <c r="AL245" s="7"/>
      <c r="AM245" s="7" t="s">
        <v>699</v>
      </c>
      <c r="AN245" s="7" t="s">
        <v>335</v>
      </c>
      <c r="AO245" s="7"/>
      <c r="AP245" s="7" t="s">
        <v>1818</v>
      </c>
      <c r="AQ245" s="7"/>
      <c r="AR245" s="6"/>
      <c r="AS245" s="21">
        <f t="shared" si="469"/>
        <v>11</v>
      </c>
    </row>
    <row r="246" spans="1:45" s="20" customFormat="1" ht="52.5" customHeight="1">
      <c r="A246" s="22" t="s">
        <v>696</v>
      </c>
      <c r="B246" s="15" t="s">
        <v>55</v>
      </c>
      <c r="C246" s="18" t="s">
        <v>1</v>
      </c>
      <c r="D246" s="5" t="s">
        <v>76</v>
      </c>
      <c r="E246" s="68" t="str">
        <f t="shared" si="360"/>
        <v xml:space="preserve">VT01                   VT20       VT23  </v>
      </c>
      <c r="F246" s="69" t="str">
        <f t="shared" si="466"/>
        <v>2GA_970_707</v>
      </c>
      <c r="G246" s="70" t="str">
        <f t="shared" si="317"/>
        <v>AR</v>
      </c>
      <c r="H246" s="71" t="str">
        <f t="shared" si="467"/>
        <v>1SE12GA707</v>
      </c>
      <c r="I246" s="68" t="str">
        <f t="shared" si="468"/>
        <v>AR</v>
      </c>
      <c r="J246" s="5" t="s">
        <v>25</v>
      </c>
      <c r="K246" s="18"/>
      <c r="L246" s="18"/>
      <c r="M246" s="74" t="s">
        <v>1572</v>
      </c>
      <c r="N246" s="101">
        <v>2030</v>
      </c>
      <c r="O246" s="103" t="s">
        <v>22</v>
      </c>
      <c r="P246" s="4" t="s">
        <v>1573</v>
      </c>
      <c r="Q246" s="16" t="s">
        <v>730</v>
      </c>
      <c r="R246" s="23" t="str">
        <f t="shared" si="470"/>
        <v>1SE12GA707ARA</v>
      </c>
      <c r="S246" s="19" t="str">
        <f t="shared" si="352"/>
        <v>AKTUELL</v>
      </c>
      <c r="T246" s="23" t="str">
        <f>IF(H246=H238,IF(I246=I238,"IndizeNeu (Spalte J  K)",IF(K246&lt;&gt;"","Neue Variant","")),IF(K246&lt;&gt;"","Neue Variant",""))</f>
        <v/>
      </c>
      <c r="U246" s="18" t="s">
        <v>20</v>
      </c>
      <c r="V246" s="6" t="s">
        <v>20</v>
      </c>
      <c r="W246" s="18" t="s">
        <v>20</v>
      </c>
      <c r="X246" s="18" t="s">
        <v>20</v>
      </c>
      <c r="Y246" s="18" t="s">
        <v>76</v>
      </c>
      <c r="Z246" s="18" t="s">
        <v>76</v>
      </c>
      <c r="AA246" s="18" t="s">
        <v>76</v>
      </c>
      <c r="AB246" s="18"/>
      <c r="AC246" s="7" t="s">
        <v>348</v>
      </c>
      <c r="AD246" s="7"/>
      <c r="AE246" s="7"/>
      <c r="AF246" s="7"/>
      <c r="AG246" s="7"/>
      <c r="AH246" s="7"/>
      <c r="AI246" s="7"/>
      <c r="AJ246" s="7"/>
      <c r="AK246" s="7"/>
      <c r="AL246" s="7"/>
      <c r="AM246" s="7" t="s">
        <v>732</v>
      </c>
      <c r="AN246" s="7"/>
      <c r="AO246" s="7"/>
      <c r="AP246" s="7" t="s">
        <v>1818</v>
      </c>
      <c r="AQ246" s="7"/>
      <c r="AR246" s="6"/>
      <c r="AS246" s="21">
        <f t="shared" si="469"/>
        <v>11</v>
      </c>
    </row>
    <row r="247" spans="1:45" s="20" customFormat="1" ht="52.5" customHeight="1">
      <c r="A247" s="22" t="s">
        <v>696</v>
      </c>
      <c r="B247" s="15" t="s">
        <v>55</v>
      </c>
      <c r="C247" s="18" t="s">
        <v>1</v>
      </c>
      <c r="D247" s="5" t="s">
        <v>76</v>
      </c>
      <c r="E247" s="68" t="str">
        <f t="shared" si="360"/>
        <v xml:space="preserve">VT01                   VT20       VT23  </v>
      </c>
      <c r="F247" s="69" t="str">
        <f t="shared" si="466"/>
        <v>2GA_970_707</v>
      </c>
      <c r="G247" s="70" t="str">
        <f t="shared" si="317"/>
        <v>AS</v>
      </c>
      <c r="H247" s="71" t="str">
        <f t="shared" si="467"/>
        <v>1SE12GA707</v>
      </c>
      <c r="I247" s="68" t="str">
        <f t="shared" si="468"/>
        <v>AS</v>
      </c>
      <c r="J247" s="5" t="s">
        <v>25</v>
      </c>
      <c r="K247" s="18"/>
      <c r="L247" s="18"/>
      <c r="M247" s="74" t="s">
        <v>1574</v>
      </c>
      <c r="N247" s="101">
        <v>2030</v>
      </c>
      <c r="O247" s="103" t="s">
        <v>22</v>
      </c>
      <c r="P247" s="4" t="s">
        <v>1575</v>
      </c>
      <c r="Q247" s="16" t="s">
        <v>733</v>
      </c>
      <c r="R247" s="23" t="str">
        <f t="shared" si="470"/>
        <v>1SE12GA707ASA</v>
      </c>
      <c r="S247" s="19" t="str">
        <f t="shared" si="352"/>
        <v>AKTUELL</v>
      </c>
      <c r="T247" s="23" t="str">
        <f>IF(H247=H233,IF(I247=I233,"IndizeNeu (Spalte J  K)",IF(K247&lt;&gt;"","Neue Variant","")),IF(K247&lt;&gt;"","Neue Variant",""))</f>
        <v/>
      </c>
      <c r="U247" s="18" t="s">
        <v>20</v>
      </c>
      <c r="V247" s="6" t="s">
        <v>20</v>
      </c>
      <c r="W247" s="18" t="s">
        <v>20</v>
      </c>
      <c r="X247" s="18" t="s">
        <v>20</v>
      </c>
      <c r="Y247" s="18" t="s">
        <v>76</v>
      </c>
      <c r="Z247" s="18" t="s">
        <v>76</v>
      </c>
      <c r="AA247" s="18" t="s">
        <v>76</v>
      </c>
      <c r="AB247" s="18"/>
      <c r="AC247" s="7" t="s">
        <v>348</v>
      </c>
      <c r="AD247" s="7"/>
      <c r="AE247" s="7"/>
      <c r="AF247" s="7"/>
      <c r="AG247" s="7"/>
      <c r="AH247" s="7"/>
      <c r="AI247" s="7"/>
      <c r="AJ247" s="7"/>
      <c r="AK247" s="7"/>
      <c r="AL247" s="7"/>
      <c r="AM247" s="7" t="s">
        <v>1436</v>
      </c>
      <c r="AN247" s="7"/>
      <c r="AO247" s="7"/>
      <c r="AP247" s="7" t="s">
        <v>1818</v>
      </c>
      <c r="AQ247" s="7"/>
      <c r="AR247" s="6"/>
      <c r="AS247" s="21">
        <f t="shared" si="469"/>
        <v>11</v>
      </c>
    </row>
    <row r="248" spans="1:45" s="20" customFormat="1" ht="52.5" customHeight="1">
      <c r="A248" s="22" t="s">
        <v>696</v>
      </c>
      <c r="B248" s="15" t="s">
        <v>55</v>
      </c>
      <c r="C248" s="18" t="s">
        <v>1</v>
      </c>
      <c r="D248" s="5" t="s">
        <v>76</v>
      </c>
      <c r="E248" s="68" t="str">
        <f t="shared" si="360"/>
        <v xml:space="preserve">                    VT20 VT21     VT23  </v>
      </c>
      <c r="F248" s="69" t="str">
        <f t="shared" si="466"/>
        <v>2GA_970_707</v>
      </c>
      <c r="G248" s="70" t="str">
        <f t="shared" si="317"/>
        <v>AT</v>
      </c>
      <c r="H248" s="71" t="str">
        <f t="shared" si="467"/>
        <v>1SE12GA707</v>
      </c>
      <c r="I248" s="68" t="str">
        <f t="shared" si="468"/>
        <v>AT</v>
      </c>
      <c r="J248" s="5" t="s">
        <v>25</v>
      </c>
      <c r="K248" s="18"/>
      <c r="L248" s="18"/>
      <c r="M248" s="74" t="s">
        <v>1572</v>
      </c>
      <c r="N248" s="101">
        <v>2030</v>
      </c>
      <c r="O248" s="103" t="s">
        <v>22</v>
      </c>
      <c r="P248" s="4" t="s">
        <v>1559</v>
      </c>
      <c r="Q248" s="16" t="s">
        <v>1161</v>
      </c>
      <c r="R248" s="23" t="str">
        <f t="shared" si="470"/>
        <v>1SE12GA707ATA</v>
      </c>
      <c r="S248" s="19" t="str">
        <f t="shared" si="352"/>
        <v>AKTUELL</v>
      </c>
      <c r="T248" s="23" t="str">
        <f>IF(H248=H245,IF(I248=I245,"IndizeNeu (Spalte J  K)",IF(K248&lt;&gt;"","Neue Variant","")),IF(K248&lt;&gt;"","Neue Variant",""))</f>
        <v/>
      </c>
      <c r="U248" s="18" t="s">
        <v>20</v>
      </c>
      <c r="V248" s="6" t="s">
        <v>20</v>
      </c>
      <c r="W248" s="18" t="s">
        <v>20</v>
      </c>
      <c r="X248" s="18" t="s">
        <v>20</v>
      </c>
      <c r="Y248" s="18" t="s">
        <v>76</v>
      </c>
      <c r="Z248" s="18" t="s">
        <v>76</v>
      </c>
      <c r="AA248" s="18" t="s">
        <v>76</v>
      </c>
      <c r="AB248" s="18"/>
      <c r="AC248" s="7"/>
      <c r="AD248" s="7"/>
      <c r="AE248" s="7"/>
      <c r="AF248" s="7"/>
      <c r="AG248" s="7"/>
      <c r="AH248" s="7"/>
      <c r="AI248" s="7"/>
      <c r="AJ248" s="7"/>
      <c r="AK248" s="7"/>
      <c r="AL248" s="7"/>
      <c r="AM248" s="7" t="s">
        <v>1190</v>
      </c>
      <c r="AN248" s="7" t="s">
        <v>335</v>
      </c>
      <c r="AO248" s="7"/>
      <c r="AP248" s="7" t="s">
        <v>1818</v>
      </c>
      <c r="AQ248" s="7"/>
      <c r="AR248" s="6"/>
      <c r="AS248" s="21">
        <f t="shared" si="469"/>
        <v>11</v>
      </c>
    </row>
    <row r="249" spans="1:45" s="20" customFormat="1" ht="52.5" customHeight="1">
      <c r="A249" s="22" t="s">
        <v>696</v>
      </c>
      <c r="B249" s="15" t="s">
        <v>55</v>
      </c>
      <c r="C249" s="18" t="s">
        <v>1</v>
      </c>
      <c r="D249" s="5" t="s">
        <v>76</v>
      </c>
      <c r="E249" s="68" t="str">
        <f t="shared" si="360"/>
        <v xml:space="preserve">VT01                   VT20       VT23  </v>
      </c>
      <c r="F249" s="69" t="str">
        <f t="shared" si="466"/>
        <v>2GA_970_707</v>
      </c>
      <c r="G249" s="70" t="str">
        <f t="shared" ref="G249:G250" si="503">IF(LEN(Q249)=11,0,MID(Q249,13,2))</f>
        <v>BA</v>
      </c>
      <c r="H249" s="71" t="str">
        <f t="shared" si="467"/>
        <v>1SE12GA707</v>
      </c>
      <c r="I249" s="68" t="str">
        <f t="shared" si="468"/>
        <v>BA</v>
      </c>
      <c r="J249" s="5" t="s">
        <v>25</v>
      </c>
      <c r="K249" s="18"/>
      <c r="L249" s="18"/>
      <c r="M249" s="74" t="s">
        <v>1576</v>
      </c>
      <c r="N249" s="101">
        <v>2030</v>
      </c>
      <c r="O249" s="103" t="s">
        <v>22</v>
      </c>
      <c r="P249" s="4" t="s">
        <v>1577</v>
      </c>
      <c r="Q249" s="16" t="s">
        <v>1430</v>
      </c>
      <c r="R249" s="23" t="str">
        <f t="shared" si="470"/>
        <v>1SE12GA707BAA</v>
      </c>
      <c r="S249" s="19" t="str">
        <f t="shared" si="352"/>
        <v>AKTUELL</v>
      </c>
      <c r="T249" s="23" t="str">
        <f t="shared" ref="T249" si="504">IF(H249=H240,IF(I249=I240,"IndizeNeu (Spalte J  K)",IF(K249&lt;&gt;"","Neue Variant","")),IF(K249&lt;&gt;"","Neue Variant",""))</f>
        <v/>
      </c>
      <c r="U249" s="18" t="s">
        <v>20</v>
      </c>
      <c r="V249" s="6" t="s">
        <v>20</v>
      </c>
      <c r="W249" s="18" t="s">
        <v>20</v>
      </c>
      <c r="X249" s="18" t="s">
        <v>20</v>
      </c>
      <c r="Y249" s="18" t="s">
        <v>76</v>
      </c>
      <c r="Z249" s="18" t="s">
        <v>76</v>
      </c>
      <c r="AA249" s="18" t="s">
        <v>76</v>
      </c>
      <c r="AB249" s="18"/>
      <c r="AC249" s="7" t="s">
        <v>1431</v>
      </c>
      <c r="AD249" s="7"/>
      <c r="AE249" s="7"/>
      <c r="AF249" s="7"/>
      <c r="AG249" s="7"/>
      <c r="AH249" s="7"/>
      <c r="AI249" s="7"/>
      <c r="AJ249" s="7"/>
      <c r="AK249" s="7"/>
      <c r="AL249" s="7"/>
      <c r="AM249" s="7" t="s">
        <v>1536</v>
      </c>
      <c r="AN249" s="7"/>
      <c r="AO249" s="7"/>
      <c r="AP249" s="7" t="s">
        <v>1818</v>
      </c>
      <c r="AQ249" s="7"/>
      <c r="AR249" s="6"/>
      <c r="AS249" s="21">
        <f t="shared" si="469"/>
        <v>11</v>
      </c>
    </row>
    <row r="250" spans="1:45" s="20" customFormat="1" ht="52.5" customHeight="1">
      <c r="A250" s="22" t="s">
        <v>567</v>
      </c>
      <c r="B250" s="15" t="s">
        <v>55</v>
      </c>
      <c r="C250" s="18" t="s">
        <v>1</v>
      </c>
      <c r="D250" s="5" t="s">
        <v>76</v>
      </c>
      <c r="E250" s="68" t="str">
        <f t="shared" si="360"/>
        <v xml:space="preserve">VT01                   VT20       VT23  </v>
      </c>
      <c r="F250" s="69" t="str">
        <f t="shared" si="466"/>
        <v>2GA_970_707</v>
      </c>
      <c r="G250" s="70" t="str">
        <f t="shared" si="503"/>
        <v>BB</v>
      </c>
      <c r="H250" s="71" t="str">
        <f t="shared" si="467"/>
        <v>1SE12GA707</v>
      </c>
      <c r="I250" s="68" t="str">
        <f t="shared" si="468"/>
        <v>BB</v>
      </c>
      <c r="J250" s="5" t="s">
        <v>25</v>
      </c>
      <c r="K250" s="18"/>
      <c r="L250" s="18"/>
      <c r="M250" s="74" t="s">
        <v>1578</v>
      </c>
      <c r="N250" s="101">
        <v>2030</v>
      </c>
      <c r="O250" s="103" t="s">
        <v>22</v>
      </c>
      <c r="P250" s="4" t="s">
        <v>1579</v>
      </c>
      <c r="Q250" s="16" t="s">
        <v>1432</v>
      </c>
      <c r="R250" s="23" t="str">
        <f t="shared" si="470"/>
        <v>1SE12GA707BBA</v>
      </c>
      <c r="S250" s="19" t="str">
        <f t="shared" si="352"/>
        <v>AKTUELL</v>
      </c>
      <c r="T250" s="23" t="str">
        <f>IF(H250=H237,IF(I250=I237,"IndizeNeu (Spalte J  K)",IF(K250&lt;&gt;"","Neue Variant","")),IF(K250&lt;&gt;"","Neue Variant",""))</f>
        <v/>
      </c>
      <c r="U250" s="18" t="s">
        <v>20</v>
      </c>
      <c r="V250" s="6" t="s">
        <v>20</v>
      </c>
      <c r="W250" s="18" t="s">
        <v>20</v>
      </c>
      <c r="X250" s="18" t="s">
        <v>20</v>
      </c>
      <c r="Y250" s="18" t="s">
        <v>76</v>
      </c>
      <c r="Z250" s="18" t="s">
        <v>76</v>
      </c>
      <c r="AA250" s="18" t="s">
        <v>76</v>
      </c>
      <c r="AB250" s="18"/>
      <c r="AC250" s="7" t="s">
        <v>1431</v>
      </c>
      <c r="AD250" s="7"/>
      <c r="AE250" s="7"/>
      <c r="AF250" s="7"/>
      <c r="AG250" s="7"/>
      <c r="AH250" s="7"/>
      <c r="AI250" s="7"/>
      <c r="AJ250" s="7"/>
      <c r="AK250" s="7"/>
      <c r="AL250" s="7"/>
      <c r="AM250" s="7" t="s">
        <v>1433</v>
      </c>
      <c r="AN250" s="7"/>
      <c r="AO250" s="7"/>
      <c r="AP250" s="7" t="s">
        <v>1818</v>
      </c>
      <c r="AQ250" s="7"/>
      <c r="AR250" s="6"/>
      <c r="AS250" s="21">
        <f t="shared" si="469"/>
        <v>11</v>
      </c>
    </row>
    <row r="251" spans="1:45" s="20" customFormat="1" ht="52.5" customHeight="1">
      <c r="A251" s="22" t="s">
        <v>1546</v>
      </c>
      <c r="B251" s="15" t="s">
        <v>55</v>
      </c>
      <c r="C251" s="18" t="s">
        <v>1</v>
      </c>
      <c r="D251" s="5" t="s">
        <v>76</v>
      </c>
      <c r="E251" s="68" t="str">
        <f t="shared" si="360"/>
        <v xml:space="preserve">VT01                   VT20       VT23  </v>
      </c>
      <c r="F251" s="69" t="str">
        <f t="shared" ref="F251" si="505">LEFT(Q251,11)</f>
        <v>2GA_970_707</v>
      </c>
      <c r="G251" s="70" t="str">
        <f t="shared" ref="G251" si="506">IF(LEN(Q251)=11,0,MID(Q251,13,2))</f>
        <v>BC</v>
      </c>
      <c r="H251" s="71" t="str">
        <f t="shared" ref="H251" si="507">CONCATENATE(IF(MID(Q251,5,3)="970","1SE1"),LEFT(F251,3),RIGHT(F251,3))</f>
        <v>1SE12GA707</v>
      </c>
      <c r="I251" s="68" t="str">
        <f t="shared" ref="I251" si="508">IF(G251=0,"00",IF(LEN(G251)=1,CONCATENATE(G251,0),G251))</f>
        <v>BC</v>
      </c>
      <c r="J251" s="5" t="s">
        <v>25</v>
      </c>
      <c r="K251" s="18"/>
      <c r="L251" s="18"/>
      <c r="M251" s="74" t="s">
        <v>1681</v>
      </c>
      <c r="N251" s="101">
        <v>2048</v>
      </c>
      <c r="O251" s="103" t="s">
        <v>22</v>
      </c>
      <c r="P251" s="4" t="s">
        <v>1722</v>
      </c>
      <c r="Q251" s="16" t="s">
        <v>1649</v>
      </c>
      <c r="R251" s="23" t="str">
        <f t="shared" ref="R251" si="509">IF(J251&lt;&gt;"",CONCATENATE(H251,I251,J251),CONCATENATE(H251,I251,K251))</f>
        <v>1SE12GA707BCA</v>
      </c>
      <c r="S251" s="19" t="str">
        <f t="shared" si="352"/>
        <v>AKTUELL</v>
      </c>
      <c r="T251" s="23" t="str">
        <f>IF(H251=H238,IF(I251=I238,"IndizeNeu (Spalte J  K)",IF(K251&lt;&gt;"","Neue Variant","")),IF(K251&lt;&gt;"","Neue Variant",""))</f>
        <v/>
      </c>
      <c r="U251" s="18" t="s">
        <v>20</v>
      </c>
      <c r="V251" s="6" t="s">
        <v>20</v>
      </c>
      <c r="W251" s="18" t="s">
        <v>20</v>
      </c>
      <c r="X251" s="18" t="s">
        <v>20</v>
      </c>
      <c r="Y251" s="18" t="s">
        <v>76</v>
      </c>
      <c r="Z251" s="18" t="s">
        <v>76</v>
      </c>
      <c r="AA251" s="18" t="s">
        <v>76</v>
      </c>
      <c r="AB251" s="18"/>
      <c r="AC251" s="7" t="s">
        <v>713</v>
      </c>
      <c r="AD251" s="7"/>
      <c r="AE251" s="7"/>
      <c r="AF251" s="7"/>
      <c r="AG251" s="7"/>
      <c r="AH251" s="7"/>
      <c r="AI251" s="7"/>
      <c r="AJ251" s="7"/>
      <c r="AK251" s="7"/>
      <c r="AL251" s="7"/>
      <c r="AM251" s="7" t="s">
        <v>1724</v>
      </c>
      <c r="AN251" s="7"/>
      <c r="AO251" s="7"/>
      <c r="AP251" s="7" t="s">
        <v>1818</v>
      </c>
      <c r="AQ251" s="7"/>
      <c r="AR251" s="6"/>
      <c r="AS251" s="21">
        <f t="shared" ref="AS251" si="510">COUNTBLANK(AC251:AO251)</f>
        <v>11</v>
      </c>
    </row>
    <row r="252" spans="1:45" s="20" customFormat="1" ht="52.5" customHeight="1">
      <c r="A252" s="22" t="s">
        <v>1546</v>
      </c>
      <c r="B252" s="15" t="s">
        <v>55</v>
      </c>
      <c r="C252" s="18" t="s">
        <v>1</v>
      </c>
      <c r="D252" s="5" t="s">
        <v>76</v>
      </c>
      <c r="E252" s="68" t="str">
        <f t="shared" si="360"/>
        <v xml:space="preserve">                    VT20 VT21     VT23  </v>
      </c>
      <c r="F252" s="69" t="str">
        <f t="shared" ref="F252" si="511">LEFT(Q252,11)</f>
        <v>2GA_970_707</v>
      </c>
      <c r="G252" s="70" t="str">
        <f t="shared" ref="G252" si="512">IF(LEN(Q252)=11,0,MID(Q252,13,2))</f>
        <v>BD</v>
      </c>
      <c r="H252" s="71" t="str">
        <f t="shared" ref="H252" si="513">CONCATENATE(IF(MID(Q252,5,3)="970","1SE1"),LEFT(F252,3),RIGHT(F252,3))</f>
        <v>1SE12GA707</v>
      </c>
      <c r="I252" s="68" t="str">
        <f t="shared" ref="I252" si="514">IF(G252=0,"00",IF(LEN(G252)=1,CONCATENATE(G252,0),G252))</f>
        <v>BD</v>
      </c>
      <c r="J252" s="5" t="s">
        <v>25</v>
      </c>
      <c r="K252" s="18"/>
      <c r="L252" s="18"/>
      <c r="M252" s="74" t="s">
        <v>1681</v>
      </c>
      <c r="N252" s="101">
        <v>2048</v>
      </c>
      <c r="O252" s="103" t="s">
        <v>22</v>
      </c>
      <c r="P252" s="4" t="s">
        <v>1683</v>
      </c>
      <c r="Q252" s="16" t="s">
        <v>1650</v>
      </c>
      <c r="R252" s="23" t="str">
        <f t="shared" ref="R252" si="515">IF(J252&lt;&gt;"",CONCATENATE(H252,I252,J252),CONCATENATE(H252,I252,K252))</f>
        <v>1SE12GA707BDA</v>
      </c>
      <c r="S252" s="19" t="str">
        <f t="shared" si="352"/>
        <v>AKTUELL</v>
      </c>
      <c r="T252" s="23" t="str">
        <f>IF(H252=H239,IF(I252=I239,"IndizeNeu (Spalte J  K)",IF(K252&lt;&gt;"","Neue Variant","")),IF(K252&lt;&gt;"","Neue Variant",""))</f>
        <v/>
      </c>
      <c r="U252" s="18" t="s">
        <v>20</v>
      </c>
      <c r="V252" s="6" t="s">
        <v>20</v>
      </c>
      <c r="W252" s="18" t="s">
        <v>20</v>
      </c>
      <c r="X252" s="18" t="s">
        <v>20</v>
      </c>
      <c r="Y252" s="18" t="s">
        <v>76</v>
      </c>
      <c r="Z252" s="18" t="s">
        <v>76</v>
      </c>
      <c r="AA252" s="18" t="s">
        <v>76</v>
      </c>
      <c r="AB252" s="18"/>
      <c r="AC252" s="7"/>
      <c r="AD252" s="7"/>
      <c r="AE252" s="7"/>
      <c r="AF252" s="7"/>
      <c r="AG252" s="7"/>
      <c r="AH252" s="7"/>
      <c r="AI252" s="7"/>
      <c r="AJ252" s="7"/>
      <c r="AK252" s="7"/>
      <c r="AL252" s="7"/>
      <c r="AM252" s="7" t="s">
        <v>1651</v>
      </c>
      <c r="AN252" s="7" t="s">
        <v>349</v>
      </c>
      <c r="AO252" s="7"/>
      <c r="AP252" s="7" t="s">
        <v>1818</v>
      </c>
      <c r="AQ252" s="7"/>
      <c r="AR252" s="6"/>
      <c r="AS252" s="21">
        <f t="shared" ref="AS252" si="516">COUNTBLANK(AC252:AO252)</f>
        <v>11</v>
      </c>
    </row>
    <row r="253" spans="1:45" s="20" customFormat="1" ht="52.5" customHeight="1">
      <c r="A253" s="22" t="s">
        <v>696</v>
      </c>
      <c r="B253" s="15" t="s">
        <v>55</v>
      </c>
      <c r="C253" s="18" t="s">
        <v>1</v>
      </c>
      <c r="D253" s="5" t="s">
        <v>76</v>
      </c>
      <c r="E253" s="68" t="str">
        <f t="shared" si="360"/>
        <v xml:space="preserve">VT01                   VT20          </v>
      </c>
      <c r="F253" s="69" t="str">
        <f t="shared" ref="F253" si="517">LEFT(Q253,11)</f>
        <v>2GA_970_707</v>
      </c>
      <c r="G253" s="70" t="str">
        <f t="shared" ref="G253" si="518">IF(LEN(Q253)=11,0,MID(Q253,13,2))</f>
        <v>BE</v>
      </c>
      <c r="H253" s="71" t="str">
        <f t="shared" ref="H253" si="519">CONCATENATE(IF(MID(Q253,5,3)="970","1SE1"),LEFT(F253,3),RIGHT(F253,3))</f>
        <v>1SE12GA707</v>
      </c>
      <c r="I253" s="68" t="str">
        <f t="shared" ref="I253" si="520">IF(G253=0,"00",IF(LEN(G253)=1,CONCATENATE(G253,0),G253))</f>
        <v>BE</v>
      </c>
      <c r="J253" s="5" t="s">
        <v>25</v>
      </c>
      <c r="K253" s="18"/>
      <c r="L253" s="18"/>
      <c r="M253" s="74" t="s">
        <v>1662</v>
      </c>
      <c r="N253" s="101">
        <v>2030</v>
      </c>
      <c r="O253" s="103">
        <v>2047</v>
      </c>
      <c r="P253" s="4" t="s">
        <v>1663</v>
      </c>
      <c r="Q253" s="16" t="s">
        <v>1458</v>
      </c>
      <c r="R253" s="23" t="str">
        <f t="shared" ref="R253" si="521">IF(J253&lt;&gt;"",CONCATENATE(H253,I253,J253),CONCATENATE(H253,I253,K253))</f>
        <v>1SE12GA707BEA</v>
      </c>
      <c r="S253" s="19" t="str">
        <f t="shared" si="352"/>
        <v>NICHT AKTUELL</v>
      </c>
      <c r="T253" s="23" t="str">
        <f>IF(H253=H238,IF(I253=I238,"IndizeNeu (Spalte J  K)",IF(K253&lt;&gt;"","Neue Variant","")),IF(K253&lt;&gt;"","Neue Variant",""))</f>
        <v/>
      </c>
      <c r="U253" s="18" t="s">
        <v>20</v>
      </c>
      <c r="V253" s="6" t="s">
        <v>20</v>
      </c>
      <c r="W253" s="18" t="s">
        <v>20</v>
      </c>
      <c r="X253" s="18" t="s">
        <v>20</v>
      </c>
      <c r="Y253" s="18" t="s">
        <v>76</v>
      </c>
      <c r="Z253" s="18" t="s">
        <v>76</v>
      </c>
      <c r="AA253" s="18" t="s">
        <v>76</v>
      </c>
      <c r="AB253" s="18"/>
      <c r="AC253" s="7" t="s">
        <v>343</v>
      </c>
      <c r="AD253" s="7"/>
      <c r="AE253" s="7"/>
      <c r="AF253" s="7"/>
      <c r="AG253" s="7"/>
      <c r="AH253" s="7"/>
      <c r="AI253" s="7"/>
      <c r="AJ253" s="7"/>
      <c r="AK253" s="7"/>
      <c r="AL253" s="7"/>
      <c r="AM253" s="7" t="s">
        <v>1459</v>
      </c>
      <c r="AN253" s="7"/>
      <c r="AO253" s="7"/>
      <c r="AP253" s="7"/>
      <c r="AQ253" s="7"/>
      <c r="AR253" s="6"/>
      <c r="AS253" s="21">
        <f t="shared" ref="AS253" si="522">COUNTBLANK(AC253:AO253)</f>
        <v>11</v>
      </c>
    </row>
    <row r="254" spans="1:45" s="20" customFormat="1" ht="52.5" customHeight="1">
      <c r="A254" s="22" t="s">
        <v>696</v>
      </c>
      <c r="B254" s="15" t="s">
        <v>55</v>
      </c>
      <c r="C254" s="18" t="s">
        <v>1</v>
      </c>
      <c r="D254" s="5" t="s">
        <v>76</v>
      </c>
      <c r="E254" s="68" t="str">
        <f t="shared" si="360"/>
        <v xml:space="preserve">VT01                   VT20       VT23  </v>
      </c>
      <c r="F254" s="69" t="str">
        <f t="shared" ref="F254:F255" si="523">LEFT(Q254,11)</f>
        <v>2GA_970_707</v>
      </c>
      <c r="G254" s="70" t="str">
        <f t="shared" ref="G254:G255" si="524">IF(LEN(Q254)=11,0,MID(Q254,13,2))</f>
        <v>BF</v>
      </c>
      <c r="H254" s="71" t="str">
        <f t="shared" ref="H254:H255" si="525">CONCATENATE(IF(MID(Q254,5,3)="970","1SE1"),LEFT(F254,3),RIGHT(F254,3))</f>
        <v>1SE12GA707</v>
      </c>
      <c r="I254" s="68" t="str">
        <f t="shared" ref="I254:I255" si="526">IF(G254=0,"00",IF(LEN(G254)=1,CONCATENATE(G254,0),G254))</f>
        <v>BF</v>
      </c>
      <c r="J254" s="5" t="s">
        <v>25</v>
      </c>
      <c r="K254" s="18"/>
      <c r="L254" s="18"/>
      <c r="M254" s="74" t="s">
        <v>1662</v>
      </c>
      <c r="N254" s="101">
        <v>2030</v>
      </c>
      <c r="O254" s="103">
        <v>2047</v>
      </c>
      <c r="P254" s="4" t="s">
        <v>1663</v>
      </c>
      <c r="Q254" s="16" t="s">
        <v>1460</v>
      </c>
      <c r="R254" s="23" t="str">
        <f t="shared" ref="R254:R255" si="527">IF(J254&lt;&gt;"",CONCATENATE(H254,I254,J254),CONCATENATE(H254,I254,K254))</f>
        <v>1SE12GA707BFA</v>
      </c>
      <c r="S254" s="19" t="str">
        <f t="shared" si="352"/>
        <v>NICHT AKTUELL</v>
      </c>
      <c r="T254" s="23" t="str">
        <f>IF(H254=H240,IF(I254=I240,"IndizeNeu (Spalte J  K)",IF(K254&lt;&gt;"","Neue Variant","")),IF(K254&lt;&gt;"","Neue Variant",""))</f>
        <v/>
      </c>
      <c r="U254" s="18" t="s">
        <v>20</v>
      </c>
      <c r="V254" s="6" t="s">
        <v>20</v>
      </c>
      <c r="W254" s="18" t="s">
        <v>20</v>
      </c>
      <c r="X254" s="18" t="s">
        <v>20</v>
      </c>
      <c r="Y254" s="18" t="s">
        <v>76</v>
      </c>
      <c r="Z254" s="18" t="s">
        <v>76</v>
      </c>
      <c r="AA254" s="18" t="s">
        <v>76</v>
      </c>
      <c r="AB254" s="18"/>
      <c r="AC254" s="7" t="s">
        <v>343</v>
      </c>
      <c r="AD254" s="7"/>
      <c r="AE254" s="7"/>
      <c r="AF254" s="7"/>
      <c r="AG254" s="7"/>
      <c r="AH254" s="7"/>
      <c r="AI254" s="7"/>
      <c r="AJ254" s="7"/>
      <c r="AK254" s="7"/>
      <c r="AL254" s="7"/>
      <c r="AM254" s="7" t="s">
        <v>699</v>
      </c>
      <c r="AN254" s="7"/>
      <c r="AO254" s="7"/>
      <c r="AP254" s="7" t="s">
        <v>1818</v>
      </c>
      <c r="AQ254" s="7"/>
      <c r="AR254" s="6"/>
      <c r="AS254" s="21">
        <f t="shared" ref="AS254:AS255" si="528">COUNTBLANK(AC254:AO254)</f>
        <v>11</v>
      </c>
    </row>
    <row r="255" spans="1:45" s="20" customFormat="1" ht="45.75" customHeight="1">
      <c r="A255" s="22" t="s">
        <v>696</v>
      </c>
      <c r="B255" s="15" t="s">
        <v>55</v>
      </c>
      <c r="C255" s="18" t="s">
        <v>1</v>
      </c>
      <c r="D255" s="5" t="s">
        <v>76</v>
      </c>
      <c r="E255" s="68" t="str">
        <f t="shared" si="360"/>
        <v xml:space="preserve">                    VT20 VT21        </v>
      </c>
      <c r="F255" s="69" t="str">
        <f t="shared" si="523"/>
        <v>2GA_970_707</v>
      </c>
      <c r="G255" s="70" t="str">
        <f t="shared" si="524"/>
        <v>BG</v>
      </c>
      <c r="H255" s="71" t="str">
        <f t="shared" si="525"/>
        <v>1SE12GA707</v>
      </c>
      <c r="I255" s="68" t="str">
        <f t="shared" si="526"/>
        <v>BG</v>
      </c>
      <c r="J255" s="18" t="s">
        <v>25</v>
      </c>
      <c r="K255" s="18"/>
      <c r="L255" s="18"/>
      <c r="M255" s="74" t="s">
        <v>1475</v>
      </c>
      <c r="N255" s="101">
        <v>2030</v>
      </c>
      <c r="O255" s="103" t="s">
        <v>22</v>
      </c>
      <c r="P255" s="4" t="s">
        <v>1476</v>
      </c>
      <c r="Q255" s="16" t="s">
        <v>1473</v>
      </c>
      <c r="R255" s="23" t="str">
        <f t="shared" si="527"/>
        <v>1SE12GA707BGA</v>
      </c>
      <c r="S255" s="19" t="str">
        <f t="shared" si="352"/>
        <v>AKTUELL</v>
      </c>
      <c r="T255" s="23" t="str">
        <f>IF(H255=H241,IF(I255=I241,"IndizeNeu (Spalte J  K)",IF(K255&lt;&gt;"","Neue Variant","")),IF(K255&lt;&gt;"","Neue Variant",""))</f>
        <v/>
      </c>
      <c r="U255" s="18" t="s">
        <v>20</v>
      </c>
      <c r="V255" s="6" t="s">
        <v>20</v>
      </c>
      <c r="W255" s="18" t="s">
        <v>20</v>
      </c>
      <c r="X255" s="18" t="s">
        <v>20</v>
      </c>
      <c r="Y255" s="18" t="s">
        <v>76</v>
      </c>
      <c r="Z255" s="18" t="s">
        <v>76</v>
      </c>
      <c r="AA255" s="18" t="s">
        <v>76</v>
      </c>
      <c r="AB255" s="18"/>
      <c r="AC255" s="7"/>
      <c r="AD255" s="7"/>
      <c r="AE255" s="7"/>
      <c r="AF255" s="7"/>
      <c r="AG255" s="7"/>
      <c r="AH255" s="7"/>
      <c r="AI255" s="7"/>
      <c r="AJ255" s="7"/>
      <c r="AK255" s="7"/>
      <c r="AL255" s="7"/>
      <c r="AM255" s="7" t="s">
        <v>1459</v>
      </c>
      <c r="AN255" s="7" t="s">
        <v>1477</v>
      </c>
      <c r="AO255" s="7"/>
      <c r="AP255" s="7"/>
      <c r="AQ255" s="7"/>
      <c r="AR255" s="6"/>
      <c r="AS255" s="21">
        <f t="shared" si="528"/>
        <v>11</v>
      </c>
    </row>
    <row r="256" spans="1:45" s="20" customFormat="1" ht="45.75" customHeight="1">
      <c r="A256" s="22" t="s">
        <v>696</v>
      </c>
      <c r="B256" s="15" t="s">
        <v>55</v>
      </c>
      <c r="C256" s="18" t="s">
        <v>1</v>
      </c>
      <c r="D256" s="5" t="s">
        <v>76</v>
      </c>
      <c r="E256" s="68" t="str">
        <f t="shared" si="360"/>
        <v xml:space="preserve">                    VT20 VT21     VT23  </v>
      </c>
      <c r="F256" s="69" t="str">
        <f t="shared" ref="F256" si="529">LEFT(Q256,11)</f>
        <v>2GA_970_707</v>
      </c>
      <c r="G256" s="70" t="str">
        <f t="shared" ref="G256" si="530">IF(LEN(Q256)=11,0,MID(Q256,13,2))</f>
        <v>BH</v>
      </c>
      <c r="H256" s="71" t="str">
        <f t="shared" ref="H256" si="531">CONCATENATE(IF(MID(Q256,5,3)="970","1SE1"),LEFT(F256,3),RIGHT(F256,3))</f>
        <v>1SE12GA707</v>
      </c>
      <c r="I256" s="68" t="str">
        <f t="shared" ref="I256" si="532">IF(G256=0,"00",IF(LEN(G256)=1,CONCATENATE(G256,0),G256))</f>
        <v>BH</v>
      </c>
      <c r="J256" s="18" t="s">
        <v>25</v>
      </c>
      <c r="K256" s="18"/>
      <c r="L256" s="18"/>
      <c r="M256" s="74" t="s">
        <v>1475</v>
      </c>
      <c r="N256" s="101">
        <v>2030</v>
      </c>
      <c r="O256" s="103" t="s">
        <v>22</v>
      </c>
      <c r="P256" s="4" t="s">
        <v>1476</v>
      </c>
      <c r="Q256" s="16" t="s">
        <v>1474</v>
      </c>
      <c r="R256" s="23" t="str">
        <f t="shared" ref="R256" si="533">IF(J256&lt;&gt;"",CONCATENATE(H256,I256,J256),CONCATENATE(H256,I256,K256))</f>
        <v>1SE12GA707BHA</v>
      </c>
      <c r="S256" s="19" t="str">
        <f t="shared" si="352"/>
        <v>AKTUELL</v>
      </c>
      <c r="T256" s="23" t="str">
        <f>IF(H256=H242,IF(I256=I242,"IndizeNeu (Spalte J  K)",IF(K256&lt;&gt;"","Neue Variant","")),IF(K256&lt;&gt;"","Neue Variant",""))</f>
        <v/>
      </c>
      <c r="U256" s="18" t="s">
        <v>20</v>
      </c>
      <c r="V256" s="6" t="s">
        <v>20</v>
      </c>
      <c r="W256" s="18" t="s">
        <v>20</v>
      </c>
      <c r="X256" s="18" t="s">
        <v>20</v>
      </c>
      <c r="Y256" s="18" t="s">
        <v>76</v>
      </c>
      <c r="Z256" s="18" t="s">
        <v>76</v>
      </c>
      <c r="AA256" s="18" t="s">
        <v>76</v>
      </c>
      <c r="AB256" s="18"/>
      <c r="AC256" s="7"/>
      <c r="AD256" s="7"/>
      <c r="AE256" s="7"/>
      <c r="AF256" s="7"/>
      <c r="AG256" s="7"/>
      <c r="AH256" s="7"/>
      <c r="AI256" s="7"/>
      <c r="AJ256" s="7"/>
      <c r="AK256" s="7"/>
      <c r="AL256" s="7"/>
      <c r="AM256" s="7" t="s">
        <v>699</v>
      </c>
      <c r="AN256" s="7" t="s">
        <v>1477</v>
      </c>
      <c r="AO256" s="7"/>
      <c r="AP256" s="7" t="s">
        <v>1818</v>
      </c>
      <c r="AQ256" s="7"/>
      <c r="AR256" s="6"/>
      <c r="AS256" s="21">
        <f t="shared" ref="AS256" si="534">COUNTBLANK(AC256:AO256)</f>
        <v>11</v>
      </c>
    </row>
    <row r="257" spans="1:45" s="20" customFormat="1" ht="45.75" customHeight="1">
      <c r="A257" s="22" t="s">
        <v>1482</v>
      </c>
      <c r="B257" s="15" t="s">
        <v>55</v>
      </c>
      <c r="C257" s="18" t="s">
        <v>1</v>
      </c>
      <c r="D257" s="5" t="s">
        <v>76</v>
      </c>
      <c r="E257" s="68" t="str">
        <f t="shared" si="360"/>
        <v xml:space="preserve">                    VT20 VT21     VT23  </v>
      </c>
      <c r="F257" s="69" t="str">
        <f t="shared" ref="F257" si="535">LEFT(Q257,11)</f>
        <v>2GA_970_707</v>
      </c>
      <c r="G257" s="70" t="str">
        <f t="shared" ref="G257" si="536">IF(LEN(Q257)=11,0,MID(Q257,13,2))</f>
        <v>BJ</v>
      </c>
      <c r="H257" s="71" t="str">
        <f t="shared" ref="H257" si="537">CONCATENATE(IF(MID(Q257,5,3)="970","1SE1"),LEFT(F257,3),RIGHT(F257,3))</f>
        <v>1SE12GA707</v>
      </c>
      <c r="I257" s="68" t="str">
        <f t="shared" ref="I257" si="538">IF(G257=0,"00",IF(LEN(G257)=1,CONCATENATE(G257,0),G257))</f>
        <v>BJ</v>
      </c>
      <c r="J257" s="18" t="s">
        <v>25</v>
      </c>
      <c r="K257" s="18"/>
      <c r="L257" s="18"/>
      <c r="M257" s="74" t="s">
        <v>1485</v>
      </c>
      <c r="N257" s="101">
        <v>2048</v>
      </c>
      <c r="O257" s="103" t="s">
        <v>22</v>
      </c>
      <c r="P257" s="4" t="s">
        <v>1496</v>
      </c>
      <c r="Q257" s="16" t="s">
        <v>1490</v>
      </c>
      <c r="R257" s="23" t="str">
        <f t="shared" ref="R257" si="539">IF(J257&lt;&gt;"",CONCATENATE(H257,I257,J257),CONCATENATE(H257,I257,K257))</f>
        <v>1SE12GA707BJA</v>
      </c>
      <c r="S257" s="19" t="str">
        <f t="shared" si="352"/>
        <v>AKTUELL</v>
      </c>
      <c r="T257" s="23" t="str">
        <f>IF(H257=H243,IF(I257=I243,"IndizeNeu (Spalte J  K)",IF(K257&lt;&gt;"","Neue Variant","")),IF(K257&lt;&gt;"","Neue Variant",""))</f>
        <v/>
      </c>
      <c r="U257" s="18" t="s">
        <v>20</v>
      </c>
      <c r="V257" s="6" t="s">
        <v>20</v>
      </c>
      <c r="W257" s="18" t="s">
        <v>20</v>
      </c>
      <c r="X257" s="18" t="s">
        <v>20</v>
      </c>
      <c r="Y257" s="18" t="s">
        <v>76</v>
      </c>
      <c r="Z257" s="18" t="s">
        <v>76</v>
      </c>
      <c r="AA257" s="18" t="s">
        <v>76</v>
      </c>
      <c r="AB257" s="18"/>
      <c r="AC257" s="7"/>
      <c r="AD257" s="7"/>
      <c r="AE257" s="7"/>
      <c r="AF257" s="7"/>
      <c r="AG257" s="7"/>
      <c r="AH257" s="7"/>
      <c r="AI257" s="7"/>
      <c r="AJ257" s="7"/>
      <c r="AK257" s="7"/>
      <c r="AL257" s="7"/>
      <c r="AM257" s="7" t="s">
        <v>1489</v>
      </c>
      <c r="AN257" s="7" t="s">
        <v>335</v>
      </c>
      <c r="AO257" s="7"/>
      <c r="AP257" s="7" t="s">
        <v>1818</v>
      </c>
      <c r="AQ257" s="7"/>
      <c r="AR257" s="6"/>
      <c r="AS257" s="21">
        <f t="shared" ref="AS257" si="540">COUNTBLANK(AC257:AO257)</f>
        <v>11</v>
      </c>
    </row>
    <row r="258" spans="1:45" s="20" customFormat="1" ht="20.399999999999999" customHeight="1">
      <c r="A258" s="22" t="s">
        <v>44</v>
      </c>
      <c r="B258" s="15" t="s">
        <v>56</v>
      </c>
      <c r="C258" s="18" t="s">
        <v>1</v>
      </c>
      <c r="D258" s="5" t="s">
        <v>76</v>
      </c>
      <c r="E258" s="68" t="str">
        <f t="shared" si="360"/>
        <v xml:space="preserve">          VT07 VT08       VT20 VT21        </v>
      </c>
      <c r="F258" s="69" t="str">
        <f t="shared" si="207"/>
        <v>2GA_970_708</v>
      </c>
      <c r="G258" s="70">
        <f t="shared" si="317"/>
        <v>0</v>
      </c>
      <c r="H258" s="71" t="str">
        <f t="shared" si="200"/>
        <v>1SE12GA708</v>
      </c>
      <c r="I258" s="69" t="str">
        <f t="shared" si="208"/>
        <v>00</v>
      </c>
      <c r="J258" s="5" t="s">
        <v>25</v>
      </c>
      <c r="K258" s="18"/>
      <c r="L258" s="18"/>
      <c r="M258" s="74" t="s">
        <v>877</v>
      </c>
      <c r="N258" s="101">
        <v>1632</v>
      </c>
      <c r="O258" s="103">
        <v>1640</v>
      </c>
      <c r="P258" s="4" t="s">
        <v>878</v>
      </c>
      <c r="Q258" s="16" t="s">
        <v>151</v>
      </c>
      <c r="R258" s="71" t="str">
        <f t="shared" si="6"/>
        <v>1SE12GA70800A</v>
      </c>
      <c r="S258" s="19" t="str">
        <f t="shared" si="352"/>
        <v>NICHT AKTUELL</v>
      </c>
      <c r="T258" s="71" t="str">
        <f>IF(H258=H172,IF(I258=I172,"IndizeNeu (Spalte J  K)",IF(K258&lt;&gt;"","Neue Variant","")),IF(K258&lt;&gt;"","Neue Variant",""))</f>
        <v/>
      </c>
      <c r="U258" s="18" t="s">
        <v>20</v>
      </c>
      <c r="V258" s="6" t="s">
        <v>20</v>
      </c>
      <c r="W258" s="18" t="s">
        <v>20</v>
      </c>
      <c r="X258" s="18" t="s">
        <v>20</v>
      </c>
      <c r="Y258" s="18" t="s">
        <v>76</v>
      </c>
      <c r="Z258" s="18" t="s">
        <v>20</v>
      </c>
      <c r="AA258" s="18" t="s">
        <v>20</v>
      </c>
      <c r="AB258" s="73"/>
      <c r="AC258" s="7"/>
      <c r="AD258" s="7"/>
      <c r="AE258" s="7"/>
      <c r="AF258" s="7"/>
      <c r="AG258" s="7"/>
      <c r="AH258" s="7" t="s">
        <v>1356</v>
      </c>
      <c r="AI258" s="7" t="s">
        <v>1357</v>
      </c>
      <c r="AJ258" s="7"/>
      <c r="AK258" s="7"/>
      <c r="AL258" s="7"/>
      <c r="AM258" s="7" t="s">
        <v>357</v>
      </c>
      <c r="AN258" s="7" t="s">
        <v>1358</v>
      </c>
      <c r="AO258" s="7"/>
      <c r="AP258" s="7"/>
      <c r="AQ258" s="7"/>
      <c r="AR258" s="6"/>
      <c r="AS258" s="21">
        <f t="shared" si="225"/>
        <v>9</v>
      </c>
    </row>
    <row r="259" spans="1:45" s="20" customFormat="1" ht="20.399999999999999" customHeight="1">
      <c r="A259" s="22" t="s">
        <v>44</v>
      </c>
      <c r="B259" s="15" t="s">
        <v>56</v>
      </c>
      <c r="C259" s="18" t="s">
        <v>1</v>
      </c>
      <c r="D259" s="5" t="s">
        <v>76</v>
      </c>
      <c r="E259" s="68" t="str">
        <f t="shared" si="360"/>
        <v xml:space="preserve">          VT07 VT08       VT20 VT21        </v>
      </c>
      <c r="F259" s="69" t="str">
        <f t="shared" si="207"/>
        <v>2GA_970_708</v>
      </c>
      <c r="G259" s="70">
        <f t="shared" si="317"/>
        <v>0</v>
      </c>
      <c r="H259" s="71" t="str">
        <f t="shared" si="200"/>
        <v>1SE12GA708</v>
      </c>
      <c r="I259" s="69" t="str">
        <f t="shared" si="208"/>
        <v>00</v>
      </c>
      <c r="J259" s="5" t="s">
        <v>43</v>
      </c>
      <c r="K259" s="18"/>
      <c r="L259" s="18"/>
      <c r="M259" s="74" t="s">
        <v>879</v>
      </c>
      <c r="N259" s="101">
        <v>1641</v>
      </c>
      <c r="O259" s="103">
        <v>1927</v>
      </c>
      <c r="P259" s="4" t="s">
        <v>880</v>
      </c>
      <c r="Q259" s="16" t="s">
        <v>151</v>
      </c>
      <c r="R259" s="71" t="str">
        <f t="shared" si="6"/>
        <v>1SE12GA70800B</v>
      </c>
      <c r="S259" s="19" t="str">
        <f t="shared" si="352"/>
        <v>NICHT AKTUELL</v>
      </c>
      <c r="T259" s="71" t="str">
        <f t="shared" ref="T259:T277" si="541">IF(H259=H258,IF(I259=I258,"IndizeNeu (Spalte J  K)",IF(K259&lt;&gt;"","Neue Variant","")),IF(K259&lt;&gt;"","Neue Variant",""))</f>
        <v>IndizeNeu (Spalte J  K)</v>
      </c>
      <c r="U259" s="18" t="s">
        <v>20</v>
      </c>
      <c r="V259" s="6" t="s">
        <v>20</v>
      </c>
      <c r="W259" s="18" t="s">
        <v>20</v>
      </c>
      <c r="X259" s="18" t="s">
        <v>20</v>
      </c>
      <c r="Y259" s="18" t="s">
        <v>76</v>
      </c>
      <c r="Z259" s="18" t="s">
        <v>76</v>
      </c>
      <c r="AA259" s="18" t="s">
        <v>20</v>
      </c>
      <c r="AB259" s="73"/>
      <c r="AC259" s="7"/>
      <c r="AD259" s="7"/>
      <c r="AE259" s="7"/>
      <c r="AF259" s="7"/>
      <c r="AG259" s="7"/>
      <c r="AH259" s="7" t="s">
        <v>1356</v>
      </c>
      <c r="AI259" s="7" t="s">
        <v>1357</v>
      </c>
      <c r="AJ259" s="7"/>
      <c r="AK259" s="7"/>
      <c r="AL259" s="7"/>
      <c r="AM259" s="7" t="s">
        <v>358</v>
      </c>
      <c r="AN259" s="7" t="s">
        <v>1358</v>
      </c>
      <c r="AO259" s="7"/>
      <c r="AP259" s="7"/>
      <c r="AQ259" s="7"/>
      <c r="AR259" s="6"/>
      <c r="AS259" s="21">
        <f t="shared" si="225"/>
        <v>9</v>
      </c>
    </row>
    <row r="260" spans="1:45" s="20" customFormat="1" ht="20.399999999999999" customHeight="1">
      <c r="A260" s="22" t="s">
        <v>44</v>
      </c>
      <c r="B260" s="15" t="s">
        <v>56</v>
      </c>
      <c r="C260" s="18" t="s">
        <v>1</v>
      </c>
      <c r="D260" s="5" t="s">
        <v>76</v>
      </c>
      <c r="E260" s="68" t="str">
        <f t="shared" si="360"/>
        <v xml:space="preserve">            VT08       VT20          </v>
      </c>
      <c r="F260" s="69" t="str">
        <f t="shared" si="207"/>
        <v>2GA_970_708</v>
      </c>
      <c r="G260" s="70" t="str">
        <f t="shared" si="317"/>
        <v>A</v>
      </c>
      <c r="H260" s="71" t="str">
        <f t="shared" si="200"/>
        <v>1SE12GA708</v>
      </c>
      <c r="I260" s="69" t="str">
        <f t="shared" si="208"/>
        <v>A0</v>
      </c>
      <c r="J260" s="5" t="s">
        <v>25</v>
      </c>
      <c r="K260" s="18"/>
      <c r="L260" s="18"/>
      <c r="M260" s="74" t="s">
        <v>877</v>
      </c>
      <c r="N260" s="101">
        <v>1632</v>
      </c>
      <c r="O260" s="103">
        <v>1640</v>
      </c>
      <c r="P260" s="4" t="s">
        <v>881</v>
      </c>
      <c r="Q260" s="16" t="s">
        <v>152</v>
      </c>
      <c r="R260" s="71" t="str">
        <f t="shared" si="6"/>
        <v>1SE12GA708A0A</v>
      </c>
      <c r="S260" s="19" t="str">
        <f t="shared" si="352"/>
        <v>NICHT AKTUELL</v>
      </c>
      <c r="T260" s="71" t="str">
        <f t="shared" si="541"/>
        <v/>
      </c>
      <c r="U260" s="18" t="s">
        <v>20</v>
      </c>
      <c r="V260" s="6" t="s">
        <v>20</v>
      </c>
      <c r="W260" s="18" t="s">
        <v>20</v>
      </c>
      <c r="X260" s="18" t="s">
        <v>20</v>
      </c>
      <c r="Y260" s="18" t="s">
        <v>76</v>
      </c>
      <c r="Z260" s="18" t="s">
        <v>76</v>
      </c>
      <c r="AA260" s="18" t="s">
        <v>20</v>
      </c>
      <c r="AB260" s="73"/>
      <c r="AC260" s="7"/>
      <c r="AD260" s="7"/>
      <c r="AE260" s="7"/>
      <c r="AF260" s="7"/>
      <c r="AG260" s="7"/>
      <c r="AH260" s="7"/>
      <c r="AI260" s="7" t="s">
        <v>1357</v>
      </c>
      <c r="AJ260" s="7"/>
      <c r="AK260" s="7"/>
      <c r="AL260" s="7"/>
      <c r="AM260" s="7" t="s">
        <v>359</v>
      </c>
      <c r="AN260" s="7"/>
      <c r="AO260" s="7"/>
      <c r="AP260" s="7"/>
      <c r="AQ260" s="7"/>
      <c r="AR260" s="6"/>
      <c r="AS260" s="21">
        <f t="shared" si="225"/>
        <v>11</v>
      </c>
    </row>
    <row r="261" spans="1:45" s="20" customFormat="1" ht="20.399999999999999" customHeight="1">
      <c r="A261" s="22" t="s">
        <v>44</v>
      </c>
      <c r="B261" s="15" t="s">
        <v>56</v>
      </c>
      <c r="C261" s="18" t="s">
        <v>1</v>
      </c>
      <c r="D261" s="5" t="s">
        <v>76</v>
      </c>
      <c r="E261" s="68" t="str">
        <f t="shared" si="360"/>
        <v xml:space="preserve">            VT08       VT20          </v>
      </c>
      <c r="F261" s="69" t="str">
        <f t="shared" si="207"/>
        <v>2GA_970_708</v>
      </c>
      <c r="G261" s="70" t="str">
        <f t="shared" si="317"/>
        <v>A</v>
      </c>
      <c r="H261" s="71" t="str">
        <f t="shared" si="200"/>
        <v>1SE12GA708</v>
      </c>
      <c r="I261" s="69" t="str">
        <f t="shared" si="208"/>
        <v>A0</v>
      </c>
      <c r="J261" s="5" t="s">
        <v>43</v>
      </c>
      <c r="K261" s="18"/>
      <c r="L261" s="18"/>
      <c r="M261" s="74" t="s">
        <v>1770</v>
      </c>
      <c r="N261" s="101">
        <v>1641</v>
      </c>
      <c r="O261" s="103">
        <v>2201</v>
      </c>
      <c r="P261" s="4" t="s">
        <v>1771</v>
      </c>
      <c r="Q261" s="16" t="s">
        <v>152</v>
      </c>
      <c r="R261" s="71" t="str">
        <f t="shared" si="6"/>
        <v>1SE12GA708A0B</v>
      </c>
      <c r="S261" s="19" t="str">
        <f t="shared" ref="S261:S324" si="542">IF(N261="-","KEIN LIEFERUMFANG",IF(AND(N261&lt;=S$3,O261=""),"AKTUELL",IF(O261=N261-1,"KEIN SERIENEINSATZ",IF(N261&gt;S$3,"NOCH NICHT AKTUELL",IF(AND(N261&lt;S$3,O261&lt;S$3),"NICHT AKTUELL",IF(N261&lt;=S$3,"AKTUELL"))))))</f>
        <v>AKTUELL</v>
      </c>
      <c r="T261" s="71" t="str">
        <f t="shared" si="541"/>
        <v>IndizeNeu (Spalte J  K)</v>
      </c>
      <c r="U261" s="18" t="s">
        <v>20</v>
      </c>
      <c r="V261" s="6" t="s">
        <v>20</v>
      </c>
      <c r="W261" s="18" t="s">
        <v>20</v>
      </c>
      <c r="X261" s="18" t="s">
        <v>20</v>
      </c>
      <c r="Y261" s="18" t="s">
        <v>76</v>
      </c>
      <c r="Z261" s="18" t="s">
        <v>76</v>
      </c>
      <c r="AA261" s="18" t="s">
        <v>20</v>
      </c>
      <c r="AB261" s="73"/>
      <c r="AC261" s="7"/>
      <c r="AD261" s="7"/>
      <c r="AE261" s="7"/>
      <c r="AF261" s="7"/>
      <c r="AG261" s="7"/>
      <c r="AH261" s="7"/>
      <c r="AI261" s="7" t="s">
        <v>1357</v>
      </c>
      <c r="AJ261" s="7"/>
      <c r="AK261" s="7"/>
      <c r="AL261" s="7"/>
      <c r="AM261" s="7" t="s">
        <v>359</v>
      </c>
      <c r="AN261" s="7"/>
      <c r="AO261" s="7"/>
      <c r="AP261" s="7"/>
      <c r="AQ261" s="7"/>
      <c r="AR261" s="6"/>
      <c r="AS261" s="21">
        <f t="shared" si="225"/>
        <v>11</v>
      </c>
    </row>
    <row r="262" spans="1:45" s="20" customFormat="1" ht="20.399999999999999" customHeight="1">
      <c r="A262" s="22" t="s">
        <v>44</v>
      </c>
      <c r="B262" s="15" t="s">
        <v>56</v>
      </c>
      <c r="C262" s="18" t="s">
        <v>1</v>
      </c>
      <c r="D262" s="5" t="s">
        <v>76</v>
      </c>
      <c r="E262" s="68" t="str">
        <f t="shared" ref="E262" si="543">CONCATENATE(IF(AC262&gt;0,$AC$1," ")," ",IF(AD262&gt;0,$AD$1," ")," ",IF(AE262&gt;0,$AE$1," ")," ",IF(AF262&gt;0,$AF$1," ")," ",IF(AG262&gt;0,$AG$1," ")," ",IF(AH262&gt;0,$AH$1," ")," ",IF(AI262&gt;0,$AI$1," ")," ",IF(AJ262&gt;0,$AJ$1," ")," ",IF(AK262&gt;0,$AK$1," ")," ",IF(AL262&gt;0,$AL$1," ")," ",IF(AM262&gt;0,$AM$1," ")," ",IF(AN262&gt;0,$AN$1," ")," ",IF(AO262&gt;0,$AO$1," ")," ",IF(AR262&gt;0,$AR$1," ")," ",IF(AP262&gt;0,$AP$1," ")," ",IF(AQ262&gt;0,$AQ$1," "))</f>
        <v xml:space="preserve">            VT08       VT20          </v>
      </c>
      <c r="F262" s="69" t="str">
        <f t="shared" ref="F262" si="544">LEFT(Q262,11)</f>
        <v>2GA_970_708</v>
      </c>
      <c r="G262" s="70" t="str">
        <f t="shared" ref="G262" si="545">IF(LEN(Q262)=11,0,MID(Q262,13,2))</f>
        <v>A</v>
      </c>
      <c r="H262" s="71" t="str">
        <f t="shared" ref="H262" si="546">CONCATENATE(IF(MID(Q262,5,3)="970","1SE1"),LEFT(F262,3),RIGHT(F262,3))</f>
        <v>1SE12GA708</v>
      </c>
      <c r="I262" s="69" t="str">
        <f t="shared" ref="I262" si="547">IF(G262=0,"00",IF(LEN(G262)=1,CONCATENATE(G262,0),G262))</f>
        <v>A0</v>
      </c>
      <c r="J262" s="5" t="s">
        <v>2</v>
      </c>
      <c r="K262" s="18"/>
      <c r="L262" s="18"/>
      <c r="M262" s="74" t="s">
        <v>1750</v>
      </c>
      <c r="N262" s="101">
        <v>2202</v>
      </c>
      <c r="O262" s="103" t="s">
        <v>22</v>
      </c>
      <c r="P262" s="4" t="s">
        <v>1751</v>
      </c>
      <c r="Q262" s="16" t="s">
        <v>152</v>
      </c>
      <c r="R262" s="71" t="str">
        <f t="shared" ref="R262" si="548">IF(J262&lt;&gt;"",CONCATENATE(H262,I262,J262),CONCATENATE(H262,I262,K262))</f>
        <v>1SE12GA708A0C</v>
      </c>
      <c r="S262" s="19" t="str">
        <f t="shared" si="542"/>
        <v>NOCH NICHT AKTUELL</v>
      </c>
      <c r="T262" s="71" t="str">
        <f t="shared" ref="T262" si="549">IF(H262=H261,IF(I262=I261,"IndizeNeu (Spalte J  K)",IF(K262&lt;&gt;"","Neue Variant","")),IF(K262&lt;&gt;"","Neue Variant",""))</f>
        <v>IndizeNeu (Spalte J  K)</v>
      </c>
      <c r="U262" s="18" t="s">
        <v>20</v>
      </c>
      <c r="V262" s="6" t="s">
        <v>20</v>
      </c>
      <c r="W262" s="18" t="s">
        <v>20</v>
      </c>
      <c r="X262" s="18" t="s">
        <v>20</v>
      </c>
      <c r="Y262" s="18" t="s">
        <v>76</v>
      </c>
      <c r="Z262" s="18" t="s">
        <v>76</v>
      </c>
      <c r="AA262" s="18" t="s">
        <v>20</v>
      </c>
      <c r="AB262" s="73"/>
      <c r="AC262" s="7"/>
      <c r="AD262" s="7"/>
      <c r="AE262" s="7"/>
      <c r="AF262" s="7"/>
      <c r="AG262" s="7"/>
      <c r="AH262" s="7"/>
      <c r="AI262" s="7" t="s">
        <v>1357</v>
      </c>
      <c r="AJ262" s="7"/>
      <c r="AK262" s="7"/>
      <c r="AL262" s="7"/>
      <c r="AM262" s="7" t="s">
        <v>1760</v>
      </c>
      <c r="AN262" s="7"/>
      <c r="AO262" s="7"/>
      <c r="AP262" s="7"/>
      <c r="AQ262" s="7"/>
      <c r="AR262" s="6"/>
      <c r="AS262" s="21">
        <f t="shared" ref="AS262" si="550">COUNTBLANK(AC262:AO262)</f>
        <v>11</v>
      </c>
    </row>
    <row r="263" spans="1:45" s="20" customFormat="1" ht="20.399999999999999" customHeight="1">
      <c r="A263" s="22" t="s">
        <v>44</v>
      </c>
      <c r="B263" s="15" t="s">
        <v>56</v>
      </c>
      <c r="C263" s="18" t="s">
        <v>1</v>
      </c>
      <c r="D263" s="5" t="s">
        <v>76</v>
      </c>
      <c r="E263" s="68" t="str">
        <f t="shared" si="360"/>
        <v xml:space="preserve">          VT07 VT08       VT20 VT21        </v>
      </c>
      <c r="F263" s="69" t="str">
        <f t="shared" si="207"/>
        <v>2GA_970_708</v>
      </c>
      <c r="G263" s="70" t="str">
        <f t="shared" ref="G263:G357" si="551">IF(LEN(Q263)=11,0,MID(Q263,13,2))</f>
        <v>B</v>
      </c>
      <c r="H263" s="71" t="str">
        <f t="shared" si="200"/>
        <v>1SE12GA708</v>
      </c>
      <c r="I263" s="69" t="str">
        <f t="shared" si="208"/>
        <v>B0</v>
      </c>
      <c r="J263" s="5" t="s">
        <v>25</v>
      </c>
      <c r="K263" s="18"/>
      <c r="L263" s="18"/>
      <c r="M263" s="74" t="s">
        <v>882</v>
      </c>
      <c r="N263" s="101">
        <v>1632</v>
      </c>
      <c r="O263" s="103">
        <v>1640</v>
      </c>
      <c r="P263" s="4" t="s">
        <v>883</v>
      </c>
      <c r="Q263" s="16" t="s">
        <v>153</v>
      </c>
      <c r="R263" s="71" t="str">
        <f t="shared" si="6"/>
        <v>1SE12GA708B0A</v>
      </c>
      <c r="S263" s="19" t="str">
        <f t="shared" si="542"/>
        <v>NICHT AKTUELL</v>
      </c>
      <c r="T263" s="71" t="str">
        <f>IF(H263=H261,IF(I263=I261,"IndizeNeu (Spalte J  K)",IF(K263&lt;&gt;"","Neue Variant","")),IF(K263&lt;&gt;"","Neue Variant",""))</f>
        <v/>
      </c>
      <c r="U263" s="18" t="s">
        <v>20</v>
      </c>
      <c r="V263" s="6" t="s">
        <v>20</v>
      </c>
      <c r="W263" s="18" t="s">
        <v>20</v>
      </c>
      <c r="X263" s="18" t="s">
        <v>20</v>
      </c>
      <c r="Y263" s="18" t="s">
        <v>76</v>
      </c>
      <c r="Z263" s="18" t="s">
        <v>76</v>
      </c>
      <c r="AA263" s="18" t="s">
        <v>20</v>
      </c>
      <c r="AB263" s="73"/>
      <c r="AC263" s="7"/>
      <c r="AD263" s="7"/>
      <c r="AE263" s="7"/>
      <c r="AF263" s="7"/>
      <c r="AG263" s="7"/>
      <c r="AH263" s="7" t="s">
        <v>1359</v>
      </c>
      <c r="AI263" s="7" t="s">
        <v>1360</v>
      </c>
      <c r="AJ263" s="7"/>
      <c r="AK263" s="7"/>
      <c r="AL263" s="7"/>
      <c r="AM263" s="7" t="s">
        <v>360</v>
      </c>
      <c r="AN263" s="7" t="s">
        <v>1361</v>
      </c>
      <c r="AO263" s="7"/>
      <c r="AP263" s="7"/>
      <c r="AQ263" s="7"/>
      <c r="AR263" s="6"/>
      <c r="AS263" s="21">
        <f t="shared" si="225"/>
        <v>9</v>
      </c>
    </row>
    <row r="264" spans="1:45" s="20" customFormat="1" ht="20.399999999999999" customHeight="1">
      <c r="A264" s="22" t="s">
        <v>44</v>
      </c>
      <c r="B264" s="15" t="s">
        <v>56</v>
      </c>
      <c r="C264" s="18" t="s">
        <v>1</v>
      </c>
      <c r="D264" s="5" t="s">
        <v>76</v>
      </c>
      <c r="E264" s="68" t="str">
        <f t="shared" ref="E264:E338" si="552">CONCATENATE(IF(AC264&gt;0,$AC$1," ")," ",IF(AD264&gt;0,$AD$1," ")," ",IF(AE264&gt;0,$AE$1," ")," ",IF(AF264&gt;0,$AF$1," ")," ",IF(AG264&gt;0,$AG$1," ")," ",IF(AH264&gt;0,$AH$1," ")," ",IF(AI264&gt;0,$AI$1," ")," ",IF(AJ264&gt;0,$AJ$1," ")," ",IF(AK264&gt;0,$AK$1," ")," ",IF(AL264&gt;0,$AL$1," ")," ",IF(AM264&gt;0,$AM$1," ")," ",IF(AN264&gt;0,$AN$1," ")," ",IF(AO264&gt;0,$AO$1," ")," ",IF(AR264&gt;0,$AR$1," ")," ",IF(AP264&gt;0,$AP$1," ")," ",IF(AQ264&gt;0,$AQ$1," "))</f>
        <v xml:space="preserve">          VT07 VT08       VT20 VT21        </v>
      </c>
      <c r="F264" s="69" t="str">
        <f t="shared" si="207"/>
        <v>2GA_970_708</v>
      </c>
      <c r="G264" s="70" t="str">
        <f t="shared" si="551"/>
        <v>B</v>
      </c>
      <c r="H264" s="71" t="str">
        <f t="shared" si="200"/>
        <v>1SE12GA708</v>
      </c>
      <c r="I264" s="69" t="str">
        <f t="shared" si="208"/>
        <v>B0</v>
      </c>
      <c r="J264" s="5" t="s">
        <v>43</v>
      </c>
      <c r="K264" s="18"/>
      <c r="L264" s="18"/>
      <c r="M264" s="74" t="s">
        <v>1664</v>
      </c>
      <c r="N264" s="101">
        <v>1641</v>
      </c>
      <c r="O264" s="103">
        <v>2047</v>
      </c>
      <c r="P264" s="4" t="s">
        <v>1665</v>
      </c>
      <c r="Q264" s="16" t="s">
        <v>153</v>
      </c>
      <c r="R264" s="71" t="str">
        <f t="shared" si="6"/>
        <v>1SE12GA708B0B</v>
      </c>
      <c r="S264" s="19" t="str">
        <f t="shared" si="542"/>
        <v>NICHT AKTUELL</v>
      </c>
      <c r="T264" s="71" t="str">
        <f t="shared" si="541"/>
        <v>IndizeNeu (Spalte J  K)</v>
      </c>
      <c r="U264" s="18" t="s">
        <v>20</v>
      </c>
      <c r="V264" s="6" t="s">
        <v>20</v>
      </c>
      <c r="W264" s="18" t="s">
        <v>20</v>
      </c>
      <c r="X264" s="18" t="s">
        <v>20</v>
      </c>
      <c r="Y264" s="18" t="s">
        <v>76</v>
      </c>
      <c r="Z264" s="18" t="s">
        <v>76</v>
      </c>
      <c r="AA264" s="18" t="s">
        <v>20</v>
      </c>
      <c r="AB264" s="73"/>
      <c r="AC264" s="7"/>
      <c r="AD264" s="7"/>
      <c r="AE264" s="7"/>
      <c r="AF264" s="7"/>
      <c r="AG264" s="7"/>
      <c r="AH264" s="7" t="s">
        <v>1359</v>
      </c>
      <c r="AI264" s="7" t="s">
        <v>1360</v>
      </c>
      <c r="AJ264" s="7"/>
      <c r="AK264" s="7"/>
      <c r="AL264" s="7"/>
      <c r="AM264" s="7" t="s">
        <v>360</v>
      </c>
      <c r="AN264" s="7" t="s">
        <v>1361</v>
      </c>
      <c r="AO264" s="7"/>
      <c r="AP264" s="7"/>
      <c r="AQ264" s="7"/>
      <c r="AR264" s="6"/>
      <c r="AS264" s="21">
        <f t="shared" si="225"/>
        <v>9</v>
      </c>
    </row>
    <row r="265" spans="1:45" s="20" customFormat="1" ht="20.399999999999999" customHeight="1">
      <c r="A265" s="22" t="s">
        <v>44</v>
      </c>
      <c r="B265" s="15" t="s">
        <v>56</v>
      </c>
      <c r="C265" s="18" t="s">
        <v>1</v>
      </c>
      <c r="D265" s="5" t="s">
        <v>76</v>
      </c>
      <c r="E265" s="68" t="str">
        <f t="shared" si="552"/>
        <v xml:space="preserve">          VT07 VT08       VT20 VT21        </v>
      </c>
      <c r="F265" s="69" t="str">
        <f t="shared" si="207"/>
        <v>2GA_970_708</v>
      </c>
      <c r="G265" s="70" t="str">
        <f t="shared" si="551"/>
        <v>C</v>
      </c>
      <c r="H265" s="71" t="str">
        <f t="shared" si="200"/>
        <v>1SE12GA708</v>
      </c>
      <c r="I265" s="69" t="str">
        <f t="shared" si="208"/>
        <v>C0</v>
      </c>
      <c r="J265" s="5" t="s">
        <v>25</v>
      </c>
      <c r="K265" s="18"/>
      <c r="L265" s="18"/>
      <c r="M265" s="74" t="s">
        <v>882</v>
      </c>
      <c r="N265" s="101">
        <v>1632</v>
      </c>
      <c r="O265" s="103">
        <v>1640</v>
      </c>
      <c r="P265" s="4" t="s">
        <v>771</v>
      </c>
      <c r="Q265" s="16" t="s">
        <v>154</v>
      </c>
      <c r="R265" s="71" t="str">
        <f t="shared" si="6"/>
        <v>1SE12GA708C0A</v>
      </c>
      <c r="S265" s="19" t="str">
        <f t="shared" si="542"/>
        <v>NICHT AKTUELL</v>
      </c>
      <c r="T265" s="71" t="str">
        <f t="shared" si="541"/>
        <v/>
      </c>
      <c r="U265" s="18" t="s">
        <v>20</v>
      </c>
      <c r="V265" s="6" t="s">
        <v>20</v>
      </c>
      <c r="W265" s="18" t="s">
        <v>20</v>
      </c>
      <c r="X265" s="18" t="s">
        <v>20</v>
      </c>
      <c r="Y265" s="18" t="s">
        <v>76</v>
      </c>
      <c r="Z265" s="18" t="s">
        <v>76</v>
      </c>
      <c r="AA265" s="18" t="s">
        <v>20</v>
      </c>
      <c r="AB265" s="73"/>
      <c r="AC265" s="7"/>
      <c r="AD265" s="7"/>
      <c r="AE265" s="7"/>
      <c r="AF265" s="7"/>
      <c r="AG265" s="7"/>
      <c r="AH265" s="7" t="s">
        <v>1359</v>
      </c>
      <c r="AI265" s="7" t="s">
        <v>1360</v>
      </c>
      <c r="AJ265" s="7"/>
      <c r="AK265" s="7"/>
      <c r="AL265" s="7"/>
      <c r="AM265" s="7" t="s">
        <v>361</v>
      </c>
      <c r="AN265" s="7" t="s">
        <v>1361</v>
      </c>
      <c r="AO265" s="7"/>
      <c r="AP265" s="7"/>
      <c r="AQ265" s="7"/>
      <c r="AR265" s="6"/>
      <c r="AS265" s="21">
        <f t="shared" si="225"/>
        <v>9</v>
      </c>
    </row>
    <row r="266" spans="1:45" s="20" customFormat="1" ht="20.399999999999999" customHeight="1">
      <c r="A266" s="22" t="s">
        <v>44</v>
      </c>
      <c r="B266" s="15" t="s">
        <v>56</v>
      </c>
      <c r="C266" s="18" t="s">
        <v>1</v>
      </c>
      <c r="D266" s="5" t="s">
        <v>76</v>
      </c>
      <c r="E266" s="68" t="str">
        <f t="shared" si="552"/>
        <v xml:space="preserve">          VT07 VT08       VT20 VT21        </v>
      </c>
      <c r="F266" s="69" t="str">
        <f t="shared" si="207"/>
        <v>2GA_970_708</v>
      </c>
      <c r="G266" s="70" t="str">
        <f t="shared" si="551"/>
        <v>C</v>
      </c>
      <c r="H266" s="71" t="str">
        <f t="shared" si="200"/>
        <v>1SE12GA708</v>
      </c>
      <c r="I266" s="69" t="str">
        <f t="shared" si="208"/>
        <v>C0</v>
      </c>
      <c r="J266" s="5" t="s">
        <v>43</v>
      </c>
      <c r="K266" s="18"/>
      <c r="L266" s="18"/>
      <c r="M266" s="74" t="s">
        <v>1845</v>
      </c>
      <c r="N266" s="101">
        <v>1649</v>
      </c>
      <c r="O266" s="103">
        <v>2124</v>
      </c>
      <c r="P266" s="4" t="s">
        <v>1846</v>
      </c>
      <c r="Q266" s="16" t="s">
        <v>154</v>
      </c>
      <c r="R266" s="71" t="str">
        <f t="shared" si="6"/>
        <v>1SE12GA708C0B</v>
      </c>
      <c r="S266" s="19" t="str">
        <f t="shared" si="542"/>
        <v>AKTUELL</v>
      </c>
      <c r="T266" s="71" t="str">
        <f t="shared" si="541"/>
        <v>IndizeNeu (Spalte J  K)</v>
      </c>
      <c r="U266" s="18" t="s">
        <v>20</v>
      </c>
      <c r="V266" s="6" t="s">
        <v>20</v>
      </c>
      <c r="W266" s="18" t="s">
        <v>20</v>
      </c>
      <c r="X266" s="18" t="s">
        <v>20</v>
      </c>
      <c r="Y266" s="18" t="s">
        <v>76</v>
      </c>
      <c r="Z266" s="18" t="s">
        <v>76</v>
      </c>
      <c r="AA266" s="18" t="s">
        <v>20</v>
      </c>
      <c r="AB266" s="18"/>
      <c r="AC266" s="7"/>
      <c r="AD266" s="7"/>
      <c r="AE266" s="7"/>
      <c r="AF266" s="7"/>
      <c r="AG266" s="7"/>
      <c r="AH266" s="7" t="s">
        <v>1359</v>
      </c>
      <c r="AI266" s="7" t="s">
        <v>1360</v>
      </c>
      <c r="AJ266" s="7"/>
      <c r="AK266" s="7"/>
      <c r="AL266" s="7"/>
      <c r="AM266" s="7" t="s">
        <v>361</v>
      </c>
      <c r="AN266" s="7" t="s">
        <v>1361</v>
      </c>
      <c r="AO266" s="7"/>
      <c r="AP266" s="7"/>
      <c r="AQ266" s="7"/>
      <c r="AR266" s="6"/>
      <c r="AS266" s="21">
        <f t="shared" si="225"/>
        <v>9</v>
      </c>
    </row>
    <row r="267" spans="1:45" s="20" customFormat="1" ht="20.399999999999999" customHeight="1">
      <c r="A267" s="22" t="s">
        <v>44</v>
      </c>
      <c r="B267" s="15" t="s">
        <v>56</v>
      </c>
      <c r="C267" s="18" t="s">
        <v>1</v>
      </c>
      <c r="D267" s="5" t="s">
        <v>76</v>
      </c>
      <c r="E267" s="68" t="str">
        <f t="shared" ref="E267" si="553">CONCATENATE(IF(AC267&gt;0,$AC$1," ")," ",IF(AD267&gt;0,$AD$1," ")," ",IF(AE267&gt;0,$AE$1," ")," ",IF(AF267&gt;0,$AF$1," ")," ",IF(AG267&gt;0,$AG$1," ")," ",IF(AH267&gt;0,$AH$1," ")," ",IF(AI267&gt;0,$AI$1," ")," ",IF(AJ267&gt;0,$AJ$1," ")," ",IF(AK267&gt;0,$AK$1," ")," ",IF(AL267&gt;0,$AL$1," ")," ",IF(AM267&gt;0,$AM$1," ")," ",IF(AN267&gt;0,$AN$1," ")," ",IF(AO267&gt;0,$AO$1," ")," ",IF(AR267&gt;0,$AR$1," ")," ",IF(AP267&gt;0,$AP$1," ")," ",IF(AQ267&gt;0,$AQ$1," "))</f>
        <v xml:space="preserve">          VT07 VT08       VT20 VT21        </v>
      </c>
      <c r="F267" s="69" t="str">
        <f t="shared" ref="F267" si="554">LEFT(Q267,11)</f>
        <v>2GA_970_708</v>
      </c>
      <c r="G267" s="70" t="str">
        <f t="shared" ref="G267" si="555">IF(LEN(Q267)=11,0,MID(Q267,13,2))</f>
        <v>C</v>
      </c>
      <c r="H267" s="71" t="str">
        <f t="shared" ref="H267" si="556">CONCATENATE(IF(MID(Q267,5,3)="970","1SE1"),LEFT(F267,3),RIGHT(F267,3))</f>
        <v>1SE12GA708</v>
      </c>
      <c r="I267" s="69" t="str">
        <f t="shared" ref="I267" si="557">IF(G267=0,"00",IF(LEN(G267)=1,CONCATENATE(G267,0),G267))</f>
        <v>C0</v>
      </c>
      <c r="J267" s="5" t="s">
        <v>2</v>
      </c>
      <c r="K267" s="18"/>
      <c r="L267" s="18"/>
      <c r="M267" s="74" t="s">
        <v>1765</v>
      </c>
      <c r="N267" s="101">
        <v>2125</v>
      </c>
      <c r="O267" s="103">
        <v>2201</v>
      </c>
      <c r="P267" s="4" t="s">
        <v>1766</v>
      </c>
      <c r="Q267" s="16" t="s">
        <v>154</v>
      </c>
      <c r="R267" s="71" t="str">
        <f t="shared" ref="R267" si="558">IF(J267&lt;&gt;"",CONCATENATE(H267,I267,J267),CONCATENATE(H267,I267,K267))</f>
        <v>1SE12GA708C0C</v>
      </c>
      <c r="S267" s="19" t="str">
        <f t="shared" si="542"/>
        <v>NOCH NICHT AKTUELL</v>
      </c>
      <c r="T267" s="71" t="str">
        <f t="shared" ref="T267" si="559">IF(H267=H266,IF(I267=I266,"IndizeNeu (Spalte J  K)",IF(K267&lt;&gt;"","Neue Variant","")),IF(K267&lt;&gt;"","Neue Variant",""))</f>
        <v>IndizeNeu (Spalte J  K)</v>
      </c>
      <c r="U267" s="18" t="s">
        <v>20</v>
      </c>
      <c r="V267" s="6" t="s">
        <v>20</v>
      </c>
      <c r="W267" s="18" t="s">
        <v>20</v>
      </c>
      <c r="X267" s="18" t="s">
        <v>20</v>
      </c>
      <c r="Y267" s="18" t="s">
        <v>76</v>
      </c>
      <c r="Z267" s="18" t="s">
        <v>76</v>
      </c>
      <c r="AA267" s="18" t="s">
        <v>20</v>
      </c>
      <c r="AB267" s="18"/>
      <c r="AC267" s="7"/>
      <c r="AD267" s="7"/>
      <c r="AE267" s="7"/>
      <c r="AF267" s="7"/>
      <c r="AG267" s="7"/>
      <c r="AH267" s="7" t="s">
        <v>1359</v>
      </c>
      <c r="AI267" s="7" t="s">
        <v>366</v>
      </c>
      <c r="AJ267" s="7"/>
      <c r="AK267" s="7"/>
      <c r="AL267" s="7"/>
      <c r="AM267" s="7" t="s">
        <v>361</v>
      </c>
      <c r="AN267" s="7" t="s">
        <v>1361</v>
      </c>
      <c r="AO267" s="7"/>
      <c r="AP267" s="7"/>
      <c r="AQ267" s="7"/>
      <c r="AR267" s="6"/>
      <c r="AS267" s="21">
        <f t="shared" ref="AS267" si="560">COUNTBLANK(AC267:AO267)</f>
        <v>9</v>
      </c>
    </row>
    <row r="268" spans="1:45" s="20" customFormat="1" ht="20.399999999999999" customHeight="1">
      <c r="A268" s="22" t="s">
        <v>44</v>
      </c>
      <c r="B268" s="15" t="s">
        <v>56</v>
      </c>
      <c r="C268" s="18" t="s">
        <v>1</v>
      </c>
      <c r="D268" s="5" t="s">
        <v>76</v>
      </c>
      <c r="E268" s="68" t="str">
        <f t="shared" ref="E268" si="561">CONCATENATE(IF(AC268&gt;0,$AC$1," ")," ",IF(AD268&gt;0,$AD$1," ")," ",IF(AE268&gt;0,$AE$1," ")," ",IF(AF268&gt;0,$AF$1," ")," ",IF(AG268&gt;0,$AG$1," ")," ",IF(AH268&gt;0,$AH$1," ")," ",IF(AI268&gt;0,$AI$1," ")," ",IF(AJ268&gt;0,$AJ$1," ")," ",IF(AK268&gt;0,$AK$1," ")," ",IF(AL268&gt;0,$AL$1," ")," ",IF(AM268&gt;0,$AM$1," ")," ",IF(AN268&gt;0,$AN$1," ")," ",IF(AO268&gt;0,$AO$1," ")," ",IF(AR268&gt;0,$AR$1," ")," ",IF(AP268&gt;0,$AP$1," ")," ",IF(AQ268&gt;0,$AQ$1," "))</f>
        <v xml:space="preserve">          VT07 VT08       VT20 VT21        </v>
      </c>
      <c r="F268" s="69" t="str">
        <f t="shared" ref="F268" si="562">LEFT(Q268,11)</f>
        <v>2GA_970_708</v>
      </c>
      <c r="G268" s="70" t="str">
        <f t="shared" ref="G268" si="563">IF(LEN(Q268)=11,0,MID(Q268,13,2))</f>
        <v>C</v>
      </c>
      <c r="H268" s="71" t="str">
        <f t="shared" ref="H268" si="564">CONCATENATE(IF(MID(Q268,5,3)="970","1SE1"),LEFT(F268,3),RIGHT(F268,3))</f>
        <v>1SE12GA708</v>
      </c>
      <c r="I268" s="69" t="str">
        <f t="shared" ref="I268" si="565">IF(G268=0,"00",IF(LEN(G268)=1,CONCATENATE(G268,0),G268))</f>
        <v>C0</v>
      </c>
      <c r="J268" s="5" t="s">
        <v>21</v>
      </c>
      <c r="K268" s="18"/>
      <c r="L268" s="18"/>
      <c r="M268" s="74" t="s">
        <v>1847</v>
      </c>
      <c r="N268" s="101">
        <v>2202</v>
      </c>
      <c r="O268" s="103" t="s">
        <v>22</v>
      </c>
      <c r="P268" s="4" t="s">
        <v>1848</v>
      </c>
      <c r="Q268" s="16" t="s">
        <v>154</v>
      </c>
      <c r="R268" s="71" t="str">
        <f t="shared" ref="R268" si="566">IF(J268&lt;&gt;"",CONCATENATE(H268,I268,J268),CONCATENATE(H268,I268,K268))</f>
        <v>1SE12GA708C0D</v>
      </c>
      <c r="S268" s="19" t="str">
        <f t="shared" si="542"/>
        <v>NOCH NICHT AKTUELL</v>
      </c>
      <c r="T268" s="71" t="str">
        <f t="shared" ref="T268" si="567">IF(H268=H267,IF(I268=I267,"IndizeNeu (Spalte J  K)",IF(K268&lt;&gt;"","Neue Variant","")),IF(K268&lt;&gt;"","Neue Variant",""))</f>
        <v>IndizeNeu (Spalte J  K)</v>
      </c>
      <c r="U268" s="18" t="s">
        <v>20</v>
      </c>
      <c r="V268" s="6" t="s">
        <v>20</v>
      </c>
      <c r="W268" s="18" t="s">
        <v>20</v>
      </c>
      <c r="X268" s="18" t="s">
        <v>20</v>
      </c>
      <c r="Y268" s="18" t="s">
        <v>76</v>
      </c>
      <c r="Z268" s="18" t="s">
        <v>76</v>
      </c>
      <c r="AA268" s="18" t="s">
        <v>20</v>
      </c>
      <c r="AB268" s="18"/>
      <c r="AC268" s="7"/>
      <c r="AD268" s="7"/>
      <c r="AE268" s="7"/>
      <c r="AF268" s="7"/>
      <c r="AG268" s="7"/>
      <c r="AH268" s="7" t="s">
        <v>1359</v>
      </c>
      <c r="AI268" s="7" t="s">
        <v>366</v>
      </c>
      <c r="AJ268" s="7"/>
      <c r="AK268" s="7"/>
      <c r="AL268" s="7"/>
      <c r="AM268" s="7" t="s">
        <v>1772</v>
      </c>
      <c r="AN268" s="7" t="s">
        <v>1361</v>
      </c>
      <c r="AO268" s="7"/>
      <c r="AP268" s="7"/>
      <c r="AQ268" s="7"/>
      <c r="AR268" s="6"/>
      <c r="AS268" s="21">
        <f t="shared" ref="AS268" si="568">COUNTBLANK(AC268:AO268)</f>
        <v>9</v>
      </c>
    </row>
    <row r="269" spans="1:45" s="20" customFormat="1" ht="20.399999999999999" customHeight="1">
      <c r="A269" s="22" t="s">
        <v>44</v>
      </c>
      <c r="B269" s="15" t="s">
        <v>56</v>
      </c>
      <c r="C269" s="18" t="s">
        <v>1</v>
      </c>
      <c r="D269" s="5" t="s">
        <v>76</v>
      </c>
      <c r="E269" s="68" t="str">
        <f t="shared" si="552"/>
        <v xml:space="preserve">            VT08       VT20          </v>
      </c>
      <c r="F269" s="69" t="str">
        <f t="shared" si="207"/>
        <v>2GA_970_708</v>
      </c>
      <c r="G269" s="70" t="str">
        <f t="shared" si="551"/>
        <v>D</v>
      </c>
      <c r="H269" s="71" t="str">
        <f t="shared" si="200"/>
        <v>1SE12GA708</v>
      </c>
      <c r="I269" s="69" t="str">
        <f t="shared" si="208"/>
        <v>D0</v>
      </c>
      <c r="J269" s="5" t="s">
        <v>25</v>
      </c>
      <c r="K269" s="18"/>
      <c r="L269" s="18"/>
      <c r="M269" s="74" t="s">
        <v>89</v>
      </c>
      <c r="N269" s="101">
        <v>1632</v>
      </c>
      <c r="O269" s="103">
        <v>1640</v>
      </c>
      <c r="P269" s="4" t="s">
        <v>884</v>
      </c>
      <c r="Q269" s="16" t="s">
        <v>155</v>
      </c>
      <c r="R269" s="71" t="str">
        <f t="shared" si="6"/>
        <v>1SE12GA708D0A</v>
      </c>
      <c r="S269" s="19" t="str">
        <f t="shared" si="542"/>
        <v>NICHT AKTUELL</v>
      </c>
      <c r="T269" s="71" t="str">
        <f>IF(H269=H266,IF(I269=I266,"IndizeNeu (Spalte J  K)",IF(K269&lt;&gt;"","Neue Variant","")),IF(K269&lt;&gt;"","Neue Variant",""))</f>
        <v/>
      </c>
      <c r="U269" s="18" t="s">
        <v>20</v>
      </c>
      <c r="V269" s="6" t="s">
        <v>20</v>
      </c>
      <c r="W269" s="18" t="s">
        <v>20</v>
      </c>
      <c r="X269" s="18" t="s">
        <v>20</v>
      </c>
      <c r="Y269" s="18" t="s">
        <v>76</v>
      </c>
      <c r="Z269" s="18" t="s">
        <v>20</v>
      </c>
      <c r="AA269" s="18" t="s">
        <v>20</v>
      </c>
      <c r="AB269" s="18"/>
      <c r="AC269" s="7"/>
      <c r="AD269" s="7"/>
      <c r="AE269" s="7"/>
      <c r="AF269" s="7"/>
      <c r="AG269" s="7"/>
      <c r="AH269" s="7"/>
      <c r="AI269" s="7" t="s">
        <v>1360</v>
      </c>
      <c r="AJ269" s="7"/>
      <c r="AK269" s="7"/>
      <c r="AL269" s="7"/>
      <c r="AM269" s="7" t="s">
        <v>362</v>
      </c>
      <c r="AN269" s="7"/>
      <c r="AO269" s="7"/>
      <c r="AP269" s="7"/>
      <c r="AQ269" s="7"/>
      <c r="AR269" s="6"/>
      <c r="AS269" s="21">
        <f t="shared" si="225"/>
        <v>11</v>
      </c>
    </row>
    <row r="270" spans="1:45" s="20" customFormat="1" ht="20.399999999999999" customHeight="1">
      <c r="A270" s="22" t="s">
        <v>44</v>
      </c>
      <c r="B270" s="15" t="s">
        <v>56</v>
      </c>
      <c r="C270" s="18" t="s">
        <v>1</v>
      </c>
      <c r="D270" s="5" t="s">
        <v>76</v>
      </c>
      <c r="E270" s="68" t="str">
        <f t="shared" si="552"/>
        <v xml:space="preserve">            VT08       VT20          </v>
      </c>
      <c r="F270" s="69" t="str">
        <f t="shared" si="207"/>
        <v>2GA_970_708</v>
      </c>
      <c r="G270" s="70" t="str">
        <f t="shared" si="551"/>
        <v>D</v>
      </c>
      <c r="H270" s="71" t="str">
        <f t="shared" si="200"/>
        <v>1SE12GA708</v>
      </c>
      <c r="I270" s="69" t="str">
        <f t="shared" si="208"/>
        <v>D0</v>
      </c>
      <c r="J270" s="5" t="s">
        <v>43</v>
      </c>
      <c r="K270" s="18"/>
      <c r="L270" s="18"/>
      <c r="M270" s="74" t="s">
        <v>1849</v>
      </c>
      <c r="N270" s="101">
        <v>1649</v>
      </c>
      <c r="O270" s="103">
        <v>2124</v>
      </c>
      <c r="P270" s="4" t="s">
        <v>1850</v>
      </c>
      <c r="Q270" s="16" t="s">
        <v>155</v>
      </c>
      <c r="R270" s="71" t="str">
        <f t="shared" si="6"/>
        <v>1SE12GA708D0B</v>
      </c>
      <c r="S270" s="19" t="str">
        <f t="shared" si="542"/>
        <v>AKTUELL</v>
      </c>
      <c r="T270" s="71" t="str">
        <f t="shared" si="541"/>
        <v>IndizeNeu (Spalte J  K)</v>
      </c>
      <c r="U270" s="18" t="s">
        <v>20</v>
      </c>
      <c r="V270" s="6" t="s">
        <v>20</v>
      </c>
      <c r="W270" s="18" t="s">
        <v>20</v>
      </c>
      <c r="X270" s="18" t="s">
        <v>20</v>
      </c>
      <c r="Y270" s="18" t="s">
        <v>76</v>
      </c>
      <c r="Z270" s="18" t="s">
        <v>76</v>
      </c>
      <c r="AA270" s="18" t="s">
        <v>20</v>
      </c>
      <c r="AB270" s="18"/>
      <c r="AC270" s="7"/>
      <c r="AD270" s="7"/>
      <c r="AE270" s="7"/>
      <c r="AF270" s="7"/>
      <c r="AG270" s="7"/>
      <c r="AH270" s="7"/>
      <c r="AI270" s="7" t="s">
        <v>1360</v>
      </c>
      <c r="AJ270" s="7"/>
      <c r="AK270" s="7"/>
      <c r="AL270" s="7"/>
      <c r="AM270" s="7" t="s">
        <v>362</v>
      </c>
      <c r="AN270" s="7"/>
      <c r="AO270" s="7"/>
      <c r="AP270" s="7"/>
      <c r="AQ270" s="7"/>
      <c r="AR270" s="6"/>
      <c r="AS270" s="21">
        <f t="shared" si="225"/>
        <v>11</v>
      </c>
    </row>
    <row r="271" spans="1:45" s="20" customFormat="1" ht="20.399999999999999" customHeight="1">
      <c r="A271" s="22" t="s">
        <v>44</v>
      </c>
      <c r="B271" s="15" t="s">
        <v>56</v>
      </c>
      <c r="C271" s="18" t="s">
        <v>1</v>
      </c>
      <c r="D271" s="5" t="s">
        <v>76</v>
      </c>
      <c r="E271" s="68" t="str">
        <f t="shared" ref="E271" si="569">CONCATENATE(IF(AC271&gt;0,$AC$1," ")," ",IF(AD271&gt;0,$AD$1," ")," ",IF(AE271&gt;0,$AE$1," ")," ",IF(AF271&gt;0,$AF$1," ")," ",IF(AG271&gt;0,$AG$1," ")," ",IF(AH271&gt;0,$AH$1," ")," ",IF(AI271&gt;0,$AI$1," ")," ",IF(AJ271&gt;0,$AJ$1," ")," ",IF(AK271&gt;0,$AK$1," ")," ",IF(AL271&gt;0,$AL$1," ")," ",IF(AM271&gt;0,$AM$1," ")," ",IF(AN271&gt;0,$AN$1," ")," ",IF(AO271&gt;0,$AO$1," ")," ",IF(AR271&gt;0,$AR$1," ")," ",IF(AP271&gt;0,$AP$1," ")," ",IF(AQ271&gt;0,$AQ$1," "))</f>
        <v xml:space="preserve">            VT08       VT20          </v>
      </c>
      <c r="F271" s="69" t="str">
        <f t="shared" ref="F271" si="570">LEFT(Q271,11)</f>
        <v>2GA_970_708</v>
      </c>
      <c r="G271" s="70" t="str">
        <f t="shared" ref="G271" si="571">IF(LEN(Q271)=11,0,MID(Q271,13,2))</f>
        <v>D</v>
      </c>
      <c r="H271" s="71" t="str">
        <f t="shared" ref="H271" si="572">CONCATENATE(IF(MID(Q271,5,3)="970","1SE1"),LEFT(F271,3),RIGHT(F271,3))</f>
        <v>1SE12GA708</v>
      </c>
      <c r="I271" s="69" t="str">
        <f t="shared" ref="I271" si="573">IF(G271=0,"00",IF(LEN(G271)=1,CONCATENATE(G271,0),G271))</f>
        <v>D0</v>
      </c>
      <c r="J271" s="5" t="s">
        <v>2</v>
      </c>
      <c r="K271" s="18"/>
      <c r="L271" s="18"/>
      <c r="M271" s="74" t="s">
        <v>1765</v>
      </c>
      <c r="N271" s="101">
        <v>2125</v>
      </c>
      <c r="O271" s="103">
        <v>2201</v>
      </c>
      <c r="P271" s="4" t="s">
        <v>1766</v>
      </c>
      <c r="Q271" s="16" t="s">
        <v>155</v>
      </c>
      <c r="R271" s="71" t="str">
        <f t="shared" ref="R271" si="574">IF(J271&lt;&gt;"",CONCATENATE(H271,I271,J271),CONCATENATE(H271,I271,K271))</f>
        <v>1SE12GA708D0C</v>
      </c>
      <c r="S271" s="19" t="str">
        <f t="shared" si="542"/>
        <v>NOCH NICHT AKTUELL</v>
      </c>
      <c r="T271" s="71" t="str">
        <f t="shared" ref="T271" si="575">IF(H271=H270,IF(I271=I270,"IndizeNeu (Spalte J  K)",IF(K271&lt;&gt;"","Neue Variant","")),IF(K271&lt;&gt;"","Neue Variant",""))</f>
        <v>IndizeNeu (Spalte J  K)</v>
      </c>
      <c r="U271" s="18" t="s">
        <v>20</v>
      </c>
      <c r="V271" s="6" t="s">
        <v>20</v>
      </c>
      <c r="W271" s="18" t="s">
        <v>20</v>
      </c>
      <c r="X271" s="18" t="s">
        <v>20</v>
      </c>
      <c r="Y271" s="18" t="s">
        <v>76</v>
      </c>
      <c r="Z271" s="18" t="s">
        <v>76</v>
      </c>
      <c r="AA271" s="18" t="s">
        <v>20</v>
      </c>
      <c r="AB271" s="18"/>
      <c r="AC271" s="7"/>
      <c r="AD271" s="7"/>
      <c r="AE271" s="7"/>
      <c r="AF271" s="7"/>
      <c r="AG271" s="7"/>
      <c r="AH271" s="7"/>
      <c r="AI271" s="7" t="s">
        <v>366</v>
      </c>
      <c r="AJ271" s="7"/>
      <c r="AK271" s="7"/>
      <c r="AL271" s="7"/>
      <c r="AM271" s="7" t="s">
        <v>362</v>
      </c>
      <c r="AN271" s="7"/>
      <c r="AO271" s="7"/>
      <c r="AP271" s="7"/>
      <c r="AQ271" s="7"/>
      <c r="AR271" s="6"/>
      <c r="AS271" s="21">
        <f t="shared" ref="AS271" si="576">COUNTBLANK(AC271:AO271)</f>
        <v>11</v>
      </c>
    </row>
    <row r="272" spans="1:45" s="20" customFormat="1" ht="20.399999999999999" customHeight="1">
      <c r="A272" s="22" t="s">
        <v>44</v>
      </c>
      <c r="B272" s="15" t="s">
        <v>56</v>
      </c>
      <c r="C272" s="18" t="s">
        <v>1</v>
      </c>
      <c r="D272" s="5" t="s">
        <v>76</v>
      </c>
      <c r="E272" s="68" t="str">
        <f t="shared" ref="E272" si="577">CONCATENATE(IF(AC272&gt;0,$AC$1," ")," ",IF(AD272&gt;0,$AD$1," ")," ",IF(AE272&gt;0,$AE$1," ")," ",IF(AF272&gt;0,$AF$1," ")," ",IF(AG272&gt;0,$AG$1," ")," ",IF(AH272&gt;0,$AH$1," ")," ",IF(AI272&gt;0,$AI$1," ")," ",IF(AJ272&gt;0,$AJ$1," ")," ",IF(AK272&gt;0,$AK$1," ")," ",IF(AL272&gt;0,$AL$1," ")," ",IF(AM272&gt;0,$AM$1," ")," ",IF(AN272&gt;0,$AN$1," ")," ",IF(AO272&gt;0,$AO$1," ")," ",IF(AR272&gt;0,$AR$1," ")," ",IF(AP272&gt;0,$AP$1," ")," ",IF(AQ272&gt;0,$AQ$1," "))</f>
        <v xml:space="preserve">            VT08       VT20          </v>
      </c>
      <c r="F272" s="69" t="str">
        <f>LEFT(Q272,11)</f>
        <v>2GA_970_708</v>
      </c>
      <c r="G272" s="70" t="str">
        <f t="shared" ref="G272" si="578">IF(LEN(Q272)=11,0,MID(Q272,13,2))</f>
        <v>D</v>
      </c>
      <c r="H272" s="71" t="str">
        <f t="shared" ref="H272" si="579">CONCATENATE(IF(MID(Q272,5,3)="970","1SE1"),LEFT(F272,3),RIGHT(F272,3))</f>
        <v>1SE12GA708</v>
      </c>
      <c r="I272" s="69" t="str">
        <f t="shared" ref="I272" si="580">IF(G272=0,"00",IF(LEN(G272)=1,CONCATENATE(G272,0),G272))</f>
        <v>D0</v>
      </c>
      <c r="J272" s="5" t="s">
        <v>21</v>
      </c>
      <c r="K272" s="18"/>
      <c r="L272" s="18"/>
      <c r="M272" s="74" t="s">
        <v>1847</v>
      </c>
      <c r="N272" s="101">
        <v>2202</v>
      </c>
      <c r="O272" s="103" t="s">
        <v>22</v>
      </c>
      <c r="P272" s="4" t="s">
        <v>1848</v>
      </c>
      <c r="Q272" s="16" t="s">
        <v>155</v>
      </c>
      <c r="R272" s="71" t="str">
        <f t="shared" ref="R272" si="581">IF(J272&lt;&gt;"",CONCATENATE(H272,I272,J272),CONCATENATE(H272,I272,K272))</f>
        <v>1SE12GA708D0D</v>
      </c>
      <c r="S272" s="19" t="str">
        <f t="shared" si="542"/>
        <v>NOCH NICHT AKTUELL</v>
      </c>
      <c r="T272" s="71" t="str">
        <f t="shared" ref="T272" si="582">IF(H272=H271,IF(I272=I271,"IndizeNeu (Spalte J  K)",IF(K272&lt;&gt;"","Neue Variant","")),IF(K272&lt;&gt;"","Neue Variant",""))</f>
        <v>IndizeNeu (Spalte J  K)</v>
      </c>
      <c r="U272" s="18" t="s">
        <v>20</v>
      </c>
      <c r="V272" s="6" t="s">
        <v>20</v>
      </c>
      <c r="W272" s="18" t="s">
        <v>20</v>
      </c>
      <c r="X272" s="18" t="s">
        <v>20</v>
      </c>
      <c r="Y272" s="18" t="s">
        <v>76</v>
      </c>
      <c r="Z272" s="18" t="s">
        <v>76</v>
      </c>
      <c r="AA272" s="18" t="s">
        <v>20</v>
      </c>
      <c r="AB272" s="18"/>
      <c r="AC272" s="7"/>
      <c r="AD272" s="7"/>
      <c r="AE272" s="7"/>
      <c r="AF272" s="7"/>
      <c r="AG272" s="7"/>
      <c r="AH272" s="7"/>
      <c r="AI272" s="7" t="s">
        <v>366</v>
      </c>
      <c r="AJ272" s="7"/>
      <c r="AK272" s="7"/>
      <c r="AL272" s="7"/>
      <c r="AM272" s="7" t="s">
        <v>1761</v>
      </c>
      <c r="AN272" s="7"/>
      <c r="AO272" s="7"/>
      <c r="AP272" s="7"/>
      <c r="AQ272" s="7"/>
      <c r="AR272" s="6"/>
      <c r="AS272" s="21">
        <f t="shared" ref="AS272" si="583">COUNTBLANK(AC272:AO272)</f>
        <v>11</v>
      </c>
    </row>
    <row r="273" spans="1:45" s="20" customFormat="1" ht="20.399999999999999" customHeight="1">
      <c r="A273" s="22" t="s">
        <v>44</v>
      </c>
      <c r="B273" s="15" t="s">
        <v>56</v>
      </c>
      <c r="C273" s="18" t="s">
        <v>1</v>
      </c>
      <c r="D273" s="5" t="s">
        <v>76</v>
      </c>
      <c r="E273" s="68" t="str">
        <f t="shared" si="552"/>
        <v xml:space="preserve">          VT07 VT08       VT20 VT21        </v>
      </c>
      <c r="F273" s="69" t="str">
        <f t="shared" si="207"/>
        <v>2GA_970_708</v>
      </c>
      <c r="G273" s="70" t="str">
        <f t="shared" si="551"/>
        <v>F</v>
      </c>
      <c r="H273" s="71" t="str">
        <f t="shared" si="200"/>
        <v>1SE12GA708</v>
      </c>
      <c r="I273" s="69" t="str">
        <f t="shared" si="208"/>
        <v>F0</v>
      </c>
      <c r="J273" s="5" t="s">
        <v>25</v>
      </c>
      <c r="K273" s="18"/>
      <c r="L273" s="18"/>
      <c r="M273" s="74" t="s">
        <v>885</v>
      </c>
      <c r="N273" s="101">
        <v>1632</v>
      </c>
      <c r="O273" s="103">
        <v>1640</v>
      </c>
      <c r="P273" s="4" t="s">
        <v>886</v>
      </c>
      <c r="Q273" s="16" t="s">
        <v>156</v>
      </c>
      <c r="R273" s="71" t="str">
        <f t="shared" si="6"/>
        <v>1SE12GA708F0A</v>
      </c>
      <c r="S273" s="19" t="str">
        <f t="shared" si="542"/>
        <v>NICHT AKTUELL</v>
      </c>
      <c r="T273" s="71" t="str">
        <f>IF(H273=H270,IF(I273=I270,"IndizeNeu (Spalte J  K)",IF(K273&lt;&gt;"","Neue Variant","")),IF(K273&lt;&gt;"","Neue Variant",""))</f>
        <v/>
      </c>
      <c r="U273" s="18" t="s">
        <v>20</v>
      </c>
      <c r="V273" s="6" t="s">
        <v>20</v>
      </c>
      <c r="W273" s="18" t="s">
        <v>20</v>
      </c>
      <c r="X273" s="18" t="s">
        <v>20</v>
      </c>
      <c r="Y273" s="18" t="s">
        <v>76</v>
      </c>
      <c r="Z273" s="18" t="s">
        <v>76</v>
      </c>
      <c r="AA273" s="18" t="s">
        <v>20</v>
      </c>
      <c r="AB273" s="18"/>
      <c r="AC273" s="7"/>
      <c r="AD273" s="7"/>
      <c r="AE273" s="7"/>
      <c r="AF273" s="7"/>
      <c r="AG273" s="7"/>
      <c r="AH273" s="7" t="s">
        <v>1356</v>
      </c>
      <c r="AI273" s="7" t="s">
        <v>1357</v>
      </c>
      <c r="AJ273" s="7"/>
      <c r="AK273" s="7"/>
      <c r="AL273" s="7"/>
      <c r="AM273" s="7" t="s">
        <v>363</v>
      </c>
      <c r="AN273" s="7" t="s">
        <v>1358</v>
      </c>
      <c r="AO273" s="7"/>
      <c r="AP273" s="7"/>
      <c r="AQ273" s="7"/>
      <c r="AR273" s="6"/>
      <c r="AS273" s="21">
        <f t="shared" si="225"/>
        <v>9</v>
      </c>
    </row>
    <row r="274" spans="1:45" s="20" customFormat="1" ht="20.399999999999999" customHeight="1">
      <c r="A274" s="22" t="s">
        <v>44</v>
      </c>
      <c r="B274" s="15" t="s">
        <v>56</v>
      </c>
      <c r="C274" s="18" t="s">
        <v>1</v>
      </c>
      <c r="D274" s="5" t="s">
        <v>76</v>
      </c>
      <c r="E274" s="68" t="str">
        <f t="shared" si="552"/>
        <v xml:space="preserve">          VT07 VT08       VT20 VT21        </v>
      </c>
      <c r="F274" s="69" t="str">
        <f t="shared" si="207"/>
        <v>2GA_970_708</v>
      </c>
      <c r="G274" s="70" t="str">
        <f t="shared" si="551"/>
        <v>F</v>
      </c>
      <c r="H274" s="71" t="str">
        <f t="shared" si="200"/>
        <v>1SE12GA708</v>
      </c>
      <c r="I274" s="69" t="str">
        <f t="shared" si="208"/>
        <v>F0</v>
      </c>
      <c r="J274" s="5" t="s">
        <v>43</v>
      </c>
      <c r="K274" s="18"/>
      <c r="L274" s="18"/>
      <c r="M274" s="74" t="s">
        <v>1773</v>
      </c>
      <c r="N274" s="101">
        <v>1641</v>
      </c>
      <c r="O274" s="103">
        <v>2201</v>
      </c>
      <c r="P274" s="4" t="s">
        <v>1774</v>
      </c>
      <c r="Q274" s="16" t="s">
        <v>156</v>
      </c>
      <c r="R274" s="71" t="str">
        <f t="shared" ref="R274:R582" si="584">IF(J274&lt;&gt;"",CONCATENATE(H274,I274,J274),CONCATENATE(H274,I274,K274))</f>
        <v>1SE12GA708F0B</v>
      </c>
      <c r="S274" s="19" t="str">
        <f t="shared" si="542"/>
        <v>AKTUELL</v>
      </c>
      <c r="T274" s="71" t="str">
        <f t="shared" si="541"/>
        <v>IndizeNeu (Spalte J  K)</v>
      </c>
      <c r="U274" s="18" t="s">
        <v>20</v>
      </c>
      <c r="V274" s="6" t="s">
        <v>20</v>
      </c>
      <c r="W274" s="18" t="s">
        <v>20</v>
      </c>
      <c r="X274" s="18" t="s">
        <v>20</v>
      </c>
      <c r="Y274" s="18" t="s">
        <v>76</v>
      </c>
      <c r="Z274" s="18" t="s">
        <v>76</v>
      </c>
      <c r="AA274" s="18" t="s">
        <v>20</v>
      </c>
      <c r="AB274" s="18"/>
      <c r="AC274" s="7"/>
      <c r="AD274" s="7"/>
      <c r="AE274" s="7"/>
      <c r="AF274" s="7"/>
      <c r="AG274" s="7"/>
      <c r="AH274" s="7" t="s">
        <v>1356</v>
      </c>
      <c r="AI274" s="7" t="s">
        <v>1357</v>
      </c>
      <c r="AJ274" s="7"/>
      <c r="AK274" s="7"/>
      <c r="AL274" s="7"/>
      <c r="AM274" s="7" t="s">
        <v>364</v>
      </c>
      <c r="AN274" s="7" t="s">
        <v>1358</v>
      </c>
      <c r="AO274" s="7"/>
      <c r="AP274" s="7"/>
      <c r="AQ274" s="7"/>
      <c r="AR274" s="6"/>
      <c r="AS274" s="21">
        <f t="shared" si="225"/>
        <v>9</v>
      </c>
    </row>
    <row r="275" spans="1:45" s="20" customFormat="1" ht="20.399999999999999" customHeight="1">
      <c r="A275" s="22" t="s">
        <v>44</v>
      </c>
      <c r="B275" s="15" t="s">
        <v>56</v>
      </c>
      <c r="C275" s="18" t="s">
        <v>1</v>
      </c>
      <c r="D275" s="5" t="s">
        <v>76</v>
      </c>
      <c r="E275" s="68" t="str">
        <f t="shared" ref="E275" si="585">CONCATENATE(IF(AC275&gt;0,$AC$1," ")," ",IF(AD275&gt;0,$AD$1," ")," ",IF(AE275&gt;0,$AE$1," ")," ",IF(AF275&gt;0,$AF$1," ")," ",IF(AG275&gt;0,$AG$1," ")," ",IF(AH275&gt;0,$AH$1," ")," ",IF(AI275&gt;0,$AI$1," ")," ",IF(AJ275&gt;0,$AJ$1," ")," ",IF(AK275&gt;0,$AK$1," ")," ",IF(AL275&gt;0,$AL$1," ")," ",IF(AM275&gt;0,$AM$1," ")," ",IF(AN275&gt;0,$AN$1," ")," ",IF(AO275&gt;0,$AO$1," ")," ",IF(AR275&gt;0,$AR$1," ")," ",IF(AP275&gt;0,$AP$1," ")," ",IF(AQ275&gt;0,$AQ$1," "))</f>
        <v xml:space="preserve">          VT07 VT08       VT20 VT21        </v>
      </c>
      <c r="F275" s="69" t="str">
        <f t="shared" ref="F275" si="586">LEFT(Q275,11)</f>
        <v>2GA_970_708</v>
      </c>
      <c r="G275" s="70" t="str">
        <f t="shared" ref="G275" si="587">IF(LEN(Q275)=11,0,MID(Q275,13,2))</f>
        <v>F</v>
      </c>
      <c r="H275" s="71" t="str">
        <f t="shared" ref="H275" si="588">CONCATENATE(IF(MID(Q275,5,3)="970","1SE1"),LEFT(F275,3),RIGHT(F275,3))</f>
        <v>1SE12GA708</v>
      </c>
      <c r="I275" s="69" t="str">
        <f t="shared" ref="I275" si="589">IF(G275=0,"00",IF(LEN(G275)=1,CONCATENATE(G275,0),G275))</f>
        <v>F0</v>
      </c>
      <c r="J275" s="5" t="s">
        <v>2</v>
      </c>
      <c r="K275" s="18"/>
      <c r="L275" s="18"/>
      <c r="M275" s="74" t="s">
        <v>1750</v>
      </c>
      <c r="N275" s="101">
        <v>2202</v>
      </c>
      <c r="O275" s="103" t="s">
        <v>22</v>
      </c>
      <c r="P275" s="4" t="s">
        <v>1751</v>
      </c>
      <c r="Q275" s="16" t="s">
        <v>156</v>
      </c>
      <c r="R275" s="71" t="str">
        <f t="shared" ref="R275" si="590">IF(J275&lt;&gt;"",CONCATENATE(H275,I275,J275),CONCATENATE(H275,I275,K275))</f>
        <v>1SE12GA708F0C</v>
      </c>
      <c r="S275" s="19" t="str">
        <f t="shared" si="542"/>
        <v>NOCH NICHT AKTUELL</v>
      </c>
      <c r="T275" s="71" t="str">
        <f t="shared" ref="T275" si="591">IF(H275=H274,IF(I275=I274,"IndizeNeu (Spalte J  K)",IF(K275&lt;&gt;"","Neue Variant","")),IF(K275&lt;&gt;"","Neue Variant",""))</f>
        <v>IndizeNeu (Spalte J  K)</v>
      </c>
      <c r="U275" s="18" t="s">
        <v>20</v>
      </c>
      <c r="V275" s="6" t="s">
        <v>20</v>
      </c>
      <c r="W275" s="18" t="s">
        <v>20</v>
      </c>
      <c r="X275" s="18" t="s">
        <v>20</v>
      </c>
      <c r="Y275" s="18" t="s">
        <v>76</v>
      </c>
      <c r="Z275" s="18" t="s">
        <v>76</v>
      </c>
      <c r="AA275" s="18" t="s">
        <v>20</v>
      </c>
      <c r="AB275" s="18"/>
      <c r="AC275" s="7"/>
      <c r="AD275" s="7"/>
      <c r="AE275" s="7"/>
      <c r="AF275" s="7"/>
      <c r="AG275" s="7"/>
      <c r="AH275" s="7" t="s">
        <v>1356</v>
      </c>
      <c r="AI275" s="7" t="s">
        <v>1357</v>
      </c>
      <c r="AJ275" s="7"/>
      <c r="AK275" s="7"/>
      <c r="AL275" s="7"/>
      <c r="AM275" s="7" t="s">
        <v>1779</v>
      </c>
      <c r="AN275" s="7" t="s">
        <v>1358</v>
      </c>
      <c r="AO275" s="7"/>
      <c r="AP275" s="7"/>
      <c r="AQ275" s="7"/>
      <c r="AR275" s="6"/>
      <c r="AS275" s="21">
        <f t="shared" ref="AS275" si="592">COUNTBLANK(AC275:AO275)</f>
        <v>9</v>
      </c>
    </row>
    <row r="276" spans="1:45" s="20" customFormat="1" ht="20.399999999999999" customHeight="1">
      <c r="A276" s="22" t="s">
        <v>44</v>
      </c>
      <c r="B276" s="15" t="s">
        <v>56</v>
      </c>
      <c r="C276" s="18" t="s">
        <v>1</v>
      </c>
      <c r="D276" s="5" t="s">
        <v>76</v>
      </c>
      <c r="E276" s="68" t="str">
        <f t="shared" si="552"/>
        <v xml:space="preserve">          VT07 VT08       VT20 VT21        </v>
      </c>
      <c r="F276" s="69" t="str">
        <f t="shared" si="207"/>
        <v>2GA_970_708</v>
      </c>
      <c r="G276" s="70" t="str">
        <f t="shared" si="551"/>
        <v>G</v>
      </c>
      <c r="H276" s="71" t="str">
        <f t="shared" si="200"/>
        <v>1SE12GA708</v>
      </c>
      <c r="I276" s="69" t="str">
        <f t="shared" si="208"/>
        <v>G0</v>
      </c>
      <c r="J276" s="5" t="s">
        <v>25</v>
      </c>
      <c r="K276" s="18"/>
      <c r="L276" s="18"/>
      <c r="M276" s="74" t="s">
        <v>887</v>
      </c>
      <c r="N276" s="101">
        <v>1632</v>
      </c>
      <c r="O276" s="103">
        <v>1640</v>
      </c>
      <c r="P276" s="4" t="s">
        <v>888</v>
      </c>
      <c r="Q276" s="16" t="s">
        <v>157</v>
      </c>
      <c r="R276" s="71" t="str">
        <f t="shared" si="584"/>
        <v>1SE12GA708G0A</v>
      </c>
      <c r="S276" s="19" t="str">
        <f t="shared" si="542"/>
        <v>NICHT AKTUELL</v>
      </c>
      <c r="T276" s="71" t="str">
        <f>IF(H276=H274,IF(I276=I274,"IndizeNeu (Spalte J  K)",IF(K276&lt;&gt;"","Neue Variant","")),IF(K276&lt;&gt;"","Neue Variant",""))</f>
        <v/>
      </c>
      <c r="U276" s="18" t="s">
        <v>20</v>
      </c>
      <c r="V276" s="6" t="s">
        <v>20</v>
      </c>
      <c r="W276" s="18" t="s">
        <v>20</v>
      </c>
      <c r="X276" s="18" t="s">
        <v>20</v>
      </c>
      <c r="Y276" s="18" t="s">
        <v>76</v>
      </c>
      <c r="Z276" s="18" t="s">
        <v>76</v>
      </c>
      <c r="AA276" s="18" t="s">
        <v>20</v>
      </c>
      <c r="AB276" s="18"/>
      <c r="AC276" s="7"/>
      <c r="AD276" s="7"/>
      <c r="AE276" s="7"/>
      <c r="AF276" s="7"/>
      <c r="AG276" s="7"/>
      <c r="AH276" s="7" t="s">
        <v>365</v>
      </c>
      <c r="AI276" s="7" t="s">
        <v>366</v>
      </c>
      <c r="AJ276" s="7"/>
      <c r="AK276" s="7"/>
      <c r="AL276" s="7"/>
      <c r="AM276" s="7" t="s">
        <v>1305</v>
      </c>
      <c r="AN276" s="7" t="s">
        <v>367</v>
      </c>
      <c r="AO276" s="7"/>
      <c r="AP276" s="7"/>
      <c r="AQ276" s="7"/>
      <c r="AR276" s="6"/>
      <c r="AS276" s="21">
        <f t="shared" si="225"/>
        <v>9</v>
      </c>
    </row>
    <row r="277" spans="1:45" s="20" customFormat="1" ht="20.399999999999999" customHeight="1">
      <c r="A277" s="22" t="s">
        <v>44</v>
      </c>
      <c r="B277" s="15" t="s">
        <v>56</v>
      </c>
      <c r="C277" s="18" t="s">
        <v>1</v>
      </c>
      <c r="D277" s="5" t="s">
        <v>76</v>
      </c>
      <c r="E277" s="68" t="str">
        <f t="shared" si="552"/>
        <v xml:space="preserve">          VT07 VT08       VT20 VT21        </v>
      </c>
      <c r="F277" s="69" t="str">
        <f t="shared" si="207"/>
        <v>2GA_970_708</v>
      </c>
      <c r="G277" s="70" t="str">
        <f t="shared" si="551"/>
        <v>G</v>
      </c>
      <c r="H277" s="71" t="str">
        <f t="shared" si="200"/>
        <v>1SE12GA708</v>
      </c>
      <c r="I277" s="69" t="str">
        <f t="shared" si="208"/>
        <v>G0</v>
      </c>
      <c r="J277" s="5" t="s">
        <v>43</v>
      </c>
      <c r="K277" s="18"/>
      <c r="L277" s="18"/>
      <c r="M277" s="74" t="s">
        <v>1775</v>
      </c>
      <c r="N277" s="101">
        <v>1641</v>
      </c>
      <c r="O277" s="103">
        <v>2201</v>
      </c>
      <c r="P277" s="4" t="s">
        <v>1776</v>
      </c>
      <c r="Q277" s="16" t="s">
        <v>157</v>
      </c>
      <c r="R277" s="71" t="str">
        <f t="shared" si="584"/>
        <v>1SE12GA708G0B</v>
      </c>
      <c r="S277" s="19" t="str">
        <f t="shared" si="542"/>
        <v>AKTUELL</v>
      </c>
      <c r="T277" s="71" t="str">
        <f t="shared" si="541"/>
        <v>IndizeNeu (Spalte J  K)</v>
      </c>
      <c r="U277" s="18" t="s">
        <v>20</v>
      </c>
      <c r="V277" s="6" t="s">
        <v>20</v>
      </c>
      <c r="W277" s="18" t="s">
        <v>20</v>
      </c>
      <c r="X277" s="18" t="s">
        <v>20</v>
      </c>
      <c r="Y277" s="18" t="s">
        <v>76</v>
      </c>
      <c r="Z277" s="18" t="s">
        <v>76</v>
      </c>
      <c r="AA277" s="18" t="s">
        <v>20</v>
      </c>
      <c r="AB277" s="18"/>
      <c r="AC277" s="7"/>
      <c r="AD277" s="7"/>
      <c r="AE277" s="7"/>
      <c r="AF277" s="7"/>
      <c r="AG277" s="7"/>
      <c r="AH277" s="7" t="s">
        <v>365</v>
      </c>
      <c r="AI277" s="7" t="s">
        <v>366</v>
      </c>
      <c r="AJ277" s="7"/>
      <c r="AK277" s="7"/>
      <c r="AL277" s="7"/>
      <c r="AM277" s="7" t="s">
        <v>1305</v>
      </c>
      <c r="AN277" s="7" t="s">
        <v>367</v>
      </c>
      <c r="AO277" s="7"/>
      <c r="AP277" s="7"/>
      <c r="AQ277" s="7"/>
      <c r="AR277" s="6"/>
      <c r="AS277" s="21">
        <f t="shared" si="225"/>
        <v>9</v>
      </c>
    </row>
    <row r="278" spans="1:45" s="20" customFormat="1" ht="20.399999999999999" customHeight="1">
      <c r="A278" s="22" t="s">
        <v>44</v>
      </c>
      <c r="B278" s="15" t="s">
        <v>56</v>
      </c>
      <c r="C278" s="18" t="s">
        <v>1</v>
      </c>
      <c r="D278" s="5" t="s">
        <v>76</v>
      </c>
      <c r="E278" s="68" t="str">
        <f t="shared" ref="E278" si="593">CONCATENATE(IF(AC278&gt;0,$AC$1," ")," ",IF(AD278&gt;0,$AD$1," ")," ",IF(AE278&gt;0,$AE$1," ")," ",IF(AF278&gt;0,$AF$1," ")," ",IF(AG278&gt;0,$AG$1," ")," ",IF(AH278&gt;0,$AH$1," ")," ",IF(AI278&gt;0,$AI$1," ")," ",IF(AJ278&gt;0,$AJ$1," ")," ",IF(AK278&gt;0,$AK$1," ")," ",IF(AL278&gt;0,$AL$1," ")," ",IF(AM278&gt;0,$AM$1," ")," ",IF(AN278&gt;0,$AN$1," ")," ",IF(AO278&gt;0,$AO$1," ")," ",IF(AR278&gt;0,$AR$1," ")," ",IF(AP278&gt;0,$AP$1," ")," ",IF(AQ278&gt;0,$AQ$1," "))</f>
        <v xml:space="preserve">          VT07 VT08       VT20 VT21        </v>
      </c>
      <c r="F278" s="69" t="str">
        <f t="shared" ref="F278" si="594">LEFT(Q278,11)</f>
        <v>2GA_970_708</v>
      </c>
      <c r="G278" s="70" t="str">
        <f t="shared" ref="G278" si="595">IF(LEN(Q278)=11,0,MID(Q278,13,2))</f>
        <v>G</v>
      </c>
      <c r="H278" s="71" t="str">
        <f t="shared" ref="H278" si="596">CONCATENATE(IF(MID(Q278,5,3)="970","1SE1"),LEFT(F278,3),RIGHT(F278,3))</f>
        <v>1SE12GA708</v>
      </c>
      <c r="I278" s="69" t="str">
        <f t="shared" ref="I278" si="597">IF(G278=0,"00",IF(LEN(G278)=1,CONCATENATE(G278,0),G278))</f>
        <v>G0</v>
      </c>
      <c r="J278" s="5" t="s">
        <v>2</v>
      </c>
      <c r="K278" s="18"/>
      <c r="L278" s="18"/>
      <c r="M278" s="74" t="s">
        <v>1750</v>
      </c>
      <c r="N278" s="101">
        <v>2202</v>
      </c>
      <c r="O278" s="103" t="s">
        <v>22</v>
      </c>
      <c r="P278" s="4" t="s">
        <v>1751</v>
      </c>
      <c r="Q278" s="16" t="s">
        <v>157</v>
      </c>
      <c r="R278" s="71" t="str">
        <f t="shared" ref="R278" si="598">IF(J278&lt;&gt;"",CONCATENATE(H278,I278,J278),CONCATENATE(H278,I278,K278))</f>
        <v>1SE12GA708G0C</v>
      </c>
      <c r="S278" s="19" t="str">
        <f t="shared" si="542"/>
        <v>NOCH NICHT AKTUELL</v>
      </c>
      <c r="T278" s="71" t="str">
        <f t="shared" ref="T278" si="599">IF(H278=H277,IF(I278=I277,"IndizeNeu (Spalte J  K)",IF(K278&lt;&gt;"","Neue Variant","")),IF(K278&lt;&gt;"","Neue Variant",""))</f>
        <v>IndizeNeu (Spalte J  K)</v>
      </c>
      <c r="U278" s="18" t="s">
        <v>20</v>
      </c>
      <c r="V278" s="6" t="s">
        <v>20</v>
      </c>
      <c r="W278" s="18" t="s">
        <v>20</v>
      </c>
      <c r="X278" s="18" t="s">
        <v>20</v>
      </c>
      <c r="Y278" s="18" t="s">
        <v>76</v>
      </c>
      <c r="Z278" s="18" t="s">
        <v>76</v>
      </c>
      <c r="AA278" s="18" t="s">
        <v>20</v>
      </c>
      <c r="AB278" s="18"/>
      <c r="AC278" s="7"/>
      <c r="AD278" s="7"/>
      <c r="AE278" s="7"/>
      <c r="AF278" s="7"/>
      <c r="AG278" s="7"/>
      <c r="AH278" s="7" t="s">
        <v>365</v>
      </c>
      <c r="AI278" s="7" t="s">
        <v>366</v>
      </c>
      <c r="AJ278" s="7"/>
      <c r="AK278" s="7"/>
      <c r="AL278" s="7"/>
      <c r="AM278" s="7" t="s">
        <v>1780</v>
      </c>
      <c r="AN278" s="7" t="s">
        <v>367</v>
      </c>
      <c r="AO278" s="7"/>
      <c r="AP278" s="7"/>
      <c r="AQ278" s="7"/>
      <c r="AR278" s="6"/>
      <c r="AS278" s="21">
        <f t="shared" ref="AS278" si="600">COUNTBLANK(AC278:AO278)</f>
        <v>9</v>
      </c>
    </row>
    <row r="279" spans="1:45" s="20" customFormat="1" ht="20.399999999999999" customHeight="1">
      <c r="A279" s="22" t="s">
        <v>44</v>
      </c>
      <c r="B279" s="15" t="s">
        <v>56</v>
      </c>
      <c r="C279" s="18" t="s">
        <v>1</v>
      </c>
      <c r="D279" s="5" t="s">
        <v>76</v>
      </c>
      <c r="E279" s="68" t="str">
        <f t="shared" si="552"/>
        <v xml:space="preserve">          VT07 VT08       VT20 VT21        </v>
      </c>
      <c r="F279" s="69" t="str">
        <f t="shared" ref="F279:F281" si="601">LEFT(Q279,11)</f>
        <v>2GA_970_708</v>
      </c>
      <c r="G279" s="70" t="str">
        <f t="shared" si="551"/>
        <v>H</v>
      </c>
      <c r="H279" s="71" t="str">
        <f t="shared" ref="H279:H281" si="602">CONCATENATE(IF(MID(Q279,5,3)="970","1SE1"),LEFT(F279,3),RIGHT(F279,3))</f>
        <v>1SE12GA708</v>
      </c>
      <c r="I279" s="69" t="str">
        <f t="shared" ref="I279:I281" si="603">IF(G279=0,"00",IF(LEN(G279)=1,CONCATENATE(G279,0),G279))</f>
        <v>H0</v>
      </c>
      <c r="J279" s="5" t="s">
        <v>25</v>
      </c>
      <c r="K279" s="18"/>
      <c r="L279" s="18"/>
      <c r="M279" s="74" t="s">
        <v>1777</v>
      </c>
      <c r="N279" s="101">
        <v>2030</v>
      </c>
      <c r="O279" s="103">
        <v>2201</v>
      </c>
      <c r="P279" s="4" t="s">
        <v>1778</v>
      </c>
      <c r="Q279" s="16" t="s">
        <v>716</v>
      </c>
      <c r="R279" s="71" t="str">
        <f t="shared" ref="R279:R281" si="604">IF(J279&lt;&gt;"",CONCATENATE(H279,I279,J279),CONCATENATE(H279,I279,K279))</f>
        <v>1SE12GA708H0A</v>
      </c>
      <c r="S279" s="19" t="str">
        <f t="shared" si="542"/>
        <v>AKTUELL</v>
      </c>
      <c r="T279" s="71" t="str">
        <f t="shared" ref="T279:T282" si="605">IF(H279=H277,IF(I279=I277,"IndizeNeu (Spalte J  K)",IF(K279&lt;&gt;"","Neue Variant","")),IF(K279&lt;&gt;"","Neue Variant",""))</f>
        <v/>
      </c>
      <c r="U279" s="18" t="s">
        <v>20</v>
      </c>
      <c r="V279" s="6" t="s">
        <v>20</v>
      </c>
      <c r="W279" s="18" t="s">
        <v>20</v>
      </c>
      <c r="X279" s="18" t="s">
        <v>20</v>
      </c>
      <c r="Y279" s="18" t="s">
        <v>76</v>
      </c>
      <c r="Z279" s="18" t="s">
        <v>76</v>
      </c>
      <c r="AA279" s="18" t="s">
        <v>20</v>
      </c>
      <c r="AB279" s="18"/>
      <c r="AC279" s="7"/>
      <c r="AD279" s="7"/>
      <c r="AE279" s="7"/>
      <c r="AF279" s="7"/>
      <c r="AG279" s="7"/>
      <c r="AH279" s="7" t="s">
        <v>717</v>
      </c>
      <c r="AI279" s="7" t="s">
        <v>1357</v>
      </c>
      <c r="AJ279" s="7"/>
      <c r="AK279" s="7"/>
      <c r="AL279" s="7"/>
      <c r="AM279" s="7" t="s">
        <v>718</v>
      </c>
      <c r="AN279" s="7" t="s">
        <v>719</v>
      </c>
      <c r="AO279" s="7"/>
      <c r="AP279" s="7"/>
      <c r="AQ279" s="7"/>
      <c r="AR279" s="6"/>
      <c r="AS279" s="21">
        <f t="shared" ref="AS279:AS281" si="606">COUNTBLANK(AC279:AO279)</f>
        <v>9</v>
      </c>
    </row>
    <row r="280" spans="1:45" s="20" customFormat="1" ht="20.399999999999999" customHeight="1">
      <c r="A280" s="22" t="s">
        <v>44</v>
      </c>
      <c r="B280" s="15" t="s">
        <v>56</v>
      </c>
      <c r="C280" s="18" t="s">
        <v>1</v>
      </c>
      <c r="D280" s="5" t="s">
        <v>76</v>
      </c>
      <c r="E280" s="68" t="str">
        <f t="shared" ref="E280" si="607">CONCATENATE(IF(AC280&gt;0,$AC$1," ")," ",IF(AD280&gt;0,$AD$1," ")," ",IF(AE280&gt;0,$AE$1," ")," ",IF(AF280&gt;0,$AF$1," ")," ",IF(AG280&gt;0,$AG$1," ")," ",IF(AH280&gt;0,$AH$1," ")," ",IF(AI280&gt;0,$AI$1," ")," ",IF(AJ280&gt;0,$AJ$1," ")," ",IF(AK280&gt;0,$AK$1," ")," ",IF(AL280&gt;0,$AL$1," ")," ",IF(AM280&gt;0,$AM$1," ")," ",IF(AN280&gt;0,$AN$1," ")," ",IF(AO280&gt;0,$AO$1," ")," ",IF(AR280&gt;0,$AR$1," ")," ",IF(AP280&gt;0,$AP$1," ")," ",IF(AQ280&gt;0,$AQ$1," "))</f>
        <v xml:space="preserve">          VT07 VT08       VT20 VT21        </v>
      </c>
      <c r="F280" s="69" t="str">
        <f t="shared" ref="F280" si="608">LEFT(Q280,11)</f>
        <v>2GA_970_708</v>
      </c>
      <c r="G280" s="70" t="str">
        <f t="shared" ref="G280" si="609">IF(LEN(Q280)=11,0,MID(Q280,13,2))</f>
        <v>H</v>
      </c>
      <c r="H280" s="71" t="str">
        <f t="shared" ref="H280" si="610">CONCATENATE(IF(MID(Q280,5,3)="970","1SE1"),LEFT(F280,3),RIGHT(F280,3))</f>
        <v>1SE12GA708</v>
      </c>
      <c r="I280" s="69" t="str">
        <f t="shared" ref="I280" si="611">IF(G280=0,"00",IF(LEN(G280)=1,CONCATENATE(G280,0),G280))</f>
        <v>H0</v>
      </c>
      <c r="J280" s="5" t="s">
        <v>43</v>
      </c>
      <c r="K280" s="18"/>
      <c r="L280" s="18"/>
      <c r="M280" s="74" t="s">
        <v>1750</v>
      </c>
      <c r="N280" s="101">
        <v>2202</v>
      </c>
      <c r="O280" s="103" t="s">
        <v>22</v>
      </c>
      <c r="P280" s="4" t="s">
        <v>1751</v>
      </c>
      <c r="Q280" s="16" t="s">
        <v>716</v>
      </c>
      <c r="R280" s="71" t="str">
        <f t="shared" ref="R280" si="612">IF(J280&lt;&gt;"",CONCATENATE(H280,I280,J280),CONCATENATE(H280,I280,K280))</f>
        <v>1SE12GA708H0B</v>
      </c>
      <c r="S280" s="19" t="str">
        <f t="shared" si="542"/>
        <v>NOCH NICHT AKTUELL</v>
      </c>
      <c r="T280" s="71" t="str">
        <f t="shared" si="605"/>
        <v/>
      </c>
      <c r="U280" s="18" t="s">
        <v>20</v>
      </c>
      <c r="V280" s="6" t="s">
        <v>20</v>
      </c>
      <c r="W280" s="18" t="s">
        <v>20</v>
      </c>
      <c r="X280" s="18" t="s">
        <v>20</v>
      </c>
      <c r="Y280" s="18" t="s">
        <v>76</v>
      </c>
      <c r="Z280" s="18" t="s">
        <v>76</v>
      </c>
      <c r="AA280" s="18" t="s">
        <v>20</v>
      </c>
      <c r="AB280" s="18"/>
      <c r="AC280" s="7"/>
      <c r="AD280" s="7"/>
      <c r="AE280" s="7"/>
      <c r="AF280" s="7"/>
      <c r="AG280" s="7"/>
      <c r="AH280" s="7" t="s">
        <v>717</v>
      </c>
      <c r="AI280" s="7" t="s">
        <v>1357</v>
      </c>
      <c r="AJ280" s="7"/>
      <c r="AK280" s="7"/>
      <c r="AL280" s="7"/>
      <c r="AM280" s="7" t="s">
        <v>1760</v>
      </c>
      <c r="AN280" s="7" t="s">
        <v>719</v>
      </c>
      <c r="AO280" s="7"/>
      <c r="AP280" s="7"/>
      <c r="AQ280" s="7"/>
      <c r="AR280" s="6"/>
      <c r="AS280" s="21">
        <f t="shared" ref="AS280" si="613">COUNTBLANK(AC280:AO280)</f>
        <v>9</v>
      </c>
    </row>
    <row r="281" spans="1:45" s="20" customFormat="1" ht="28.5" customHeight="1">
      <c r="A281" s="22" t="s">
        <v>696</v>
      </c>
      <c r="B281" s="15" t="s">
        <v>56</v>
      </c>
      <c r="C281" s="18" t="s">
        <v>1</v>
      </c>
      <c r="D281" s="5" t="s">
        <v>76</v>
      </c>
      <c r="E281" s="68" t="str">
        <f t="shared" si="552"/>
        <v xml:space="preserve">          VT07 VT08       VT20 VT21        </v>
      </c>
      <c r="F281" s="69" t="str">
        <f t="shared" si="601"/>
        <v>2GA_970_708</v>
      </c>
      <c r="G281" s="70" t="str">
        <f t="shared" si="551"/>
        <v>J</v>
      </c>
      <c r="H281" s="71" t="str">
        <f t="shared" si="602"/>
        <v>1SE12GA708</v>
      </c>
      <c r="I281" s="69" t="str">
        <f t="shared" si="603"/>
        <v>J0</v>
      </c>
      <c r="J281" s="5" t="s">
        <v>25</v>
      </c>
      <c r="K281" s="18"/>
      <c r="L281" s="18"/>
      <c r="M281" s="74" t="s">
        <v>1851</v>
      </c>
      <c r="N281" s="101">
        <v>2030</v>
      </c>
      <c r="O281" s="103">
        <v>2124</v>
      </c>
      <c r="P281" s="4" t="s">
        <v>1852</v>
      </c>
      <c r="Q281" s="16" t="s">
        <v>1162</v>
      </c>
      <c r="R281" s="71" t="str">
        <f t="shared" si="604"/>
        <v>1SE12GA708J0A</v>
      </c>
      <c r="S281" s="19" t="str">
        <f t="shared" si="542"/>
        <v>AKTUELL</v>
      </c>
      <c r="T281" s="71" t="str">
        <f t="shared" si="605"/>
        <v/>
      </c>
      <c r="U281" s="18" t="s">
        <v>20</v>
      </c>
      <c r="V281" s="6" t="s">
        <v>20</v>
      </c>
      <c r="W281" s="18" t="s">
        <v>20</v>
      </c>
      <c r="X281" s="18" t="s">
        <v>20</v>
      </c>
      <c r="Y281" s="18" t="s">
        <v>76</v>
      </c>
      <c r="Z281" s="18" t="s">
        <v>76</v>
      </c>
      <c r="AA281" s="18" t="s">
        <v>20</v>
      </c>
      <c r="AB281" s="18"/>
      <c r="AC281" s="7"/>
      <c r="AD281" s="7"/>
      <c r="AE281" s="7"/>
      <c r="AF281" s="7"/>
      <c r="AG281" s="7"/>
      <c r="AH281" s="7" t="s">
        <v>1163</v>
      </c>
      <c r="AI281" s="7" t="s">
        <v>1164</v>
      </c>
      <c r="AJ281" s="7"/>
      <c r="AK281" s="7"/>
      <c r="AL281" s="7"/>
      <c r="AM281" s="7" t="s">
        <v>1214</v>
      </c>
      <c r="AN281" s="7" t="s">
        <v>1166</v>
      </c>
      <c r="AO281" s="7"/>
      <c r="AP281" s="7"/>
      <c r="AQ281" s="7"/>
      <c r="AR281" s="6"/>
      <c r="AS281" s="21">
        <f t="shared" si="606"/>
        <v>9</v>
      </c>
    </row>
    <row r="282" spans="1:45" s="20" customFormat="1" ht="28.5" customHeight="1">
      <c r="A282" s="22" t="s">
        <v>696</v>
      </c>
      <c r="B282" s="15" t="s">
        <v>56</v>
      </c>
      <c r="C282" s="18" t="s">
        <v>1</v>
      </c>
      <c r="D282" s="5" t="s">
        <v>76</v>
      </c>
      <c r="E282" s="68" t="str">
        <f t="shared" ref="E282" si="614">CONCATENATE(IF(AC282&gt;0,$AC$1," ")," ",IF(AD282&gt;0,$AD$1," ")," ",IF(AE282&gt;0,$AE$1," ")," ",IF(AF282&gt;0,$AF$1," ")," ",IF(AG282&gt;0,$AG$1," ")," ",IF(AH282&gt;0,$AH$1," ")," ",IF(AI282&gt;0,$AI$1," ")," ",IF(AJ282&gt;0,$AJ$1," ")," ",IF(AK282&gt;0,$AK$1," ")," ",IF(AL282&gt;0,$AL$1," ")," ",IF(AM282&gt;0,$AM$1," ")," ",IF(AN282&gt;0,$AN$1," ")," ",IF(AO282&gt;0,$AO$1," ")," ",IF(AR282&gt;0,$AR$1," ")," ",IF(AP282&gt;0,$AP$1," ")," ",IF(AQ282&gt;0,$AQ$1," "))</f>
        <v xml:space="preserve">          VT07 VT08       VT20 VT21        </v>
      </c>
      <c r="F282" s="69" t="str">
        <f t="shared" ref="F282" si="615">LEFT(Q282,11)</f>
        <v>2GA_970_708</v>
      </c>
      <c r="G282" s="70" t="str">
        <f t="shared" ref="G282" si="616">IF(LEN(Q282)=11,0,MID(Q282,13,2))</f>
        <v>J</v>
      </c>
      <c r="H282" s="71" t="str">
        <f t="shared" ref="H282" si="617">CONCATENATE(IF(MID(Q282,5,3)="970","1SE1"),LEFT(F282,3),RIGHT(F282,3))</f>
        <v>1SE12GA708</v>
      </c>
      <c r="I282" s="69" t="str">
        <f t="shared" ref="I282" si="618">IF(G282=0,"00",IF(LEN(G282)=1,CONCATENATE(G282,0),G282))</f>
        <v>J0</v>
      </c>
      <c r="J282" s="5" t="s">
        <v>43</v>
      </c>
      <c r="K282" s="18"/>
      <c r="L282" s="18"/>
      <c r="M282" s="74" t="s">
        <v>1765</v>
      </c>
      <c r="N282" s="101">
        <v>2125</v>
      </c>
      <c r="O282" s="103">
        <v>2201</v>
      </c>
      <c r="P282" s="4" t="s">
        <v>1766</v>
      </c>
      <c r="Q282" s="16" t="s">
        <v>1162</v>
      </c>
      <c r="R282" s="71" t="str">
        <f t="shared" ref="R282" si="619">IF(J282&lt;&gt;"",CONCATENATE(H282,I282,J282),CONCATENATE(H282,I282,K282))</f>
        <v>1SE12GA708J0B</v>
      </c>
      <c r="S282" s="19" t="str">
        <f t="shared" si="542"/>
        <v>NOCH NICHT AKTUELL</v>
      </c>
      <c r="T282" s="71" t="str">
        <f t="shared" si="605"/>
        <v/>
      </c>
      <c r="U282" s="18" t="s">
        <v>20</v>
      </c>
      <c r="V282" s="6" t="s">
        <v>20</v>
      </c>
      <c r="W282" s="18" t="s">
        <v>20</v>
      </c>
      <c r="X282" s="18" t="s">
        <v>20</v>
      </c>
      <c r="Y282" s="18" t="s">
        <v>76</v>
      </c>
      <c r="Z282" s="18" t="s">
        <v>76</v>
      </c>
      <c r="AA282" s="18" t="s">
        <v>20</v>
      </c>
      <c r="AB282" s="18"/>
      <c r="AC282" s="7"/>
      <c r="AD282" s="7"/>
      <c r="AE282" s="7"/>
      <c r="AF282" s="7"/>
      <c r="AG282" s="7"/>
      <c r="AH282" s="7" t="s">
        <v>1163</v>
      </c>
      <c r="AI282" s="7" t="s">
        <v>366</v>
      </c>
      <c r="AJ282" s="7"/>
      <c r="AK282" s="7"/>
      <c r="AL282" s="7"/>
      <c r="AM282" s="7" t="s">
        <v>1214</v>
      </c>
      <c r="AN282" s="7" t="s">
        <v>1166</v>
      </c>
      <c r="AO282" s="7"/>
      <c r="AP282" s="7"/>
      <c r="AQ282" s="7"/>
      <c r="AR282" s="6"/>
      <c r="AS282" s="21">
        <f t="shared" ref="AS282" si="620">COUNTBLANK(AC282:AO282)</f>
        <v>9</v>
      </c>
    </row>
    <row r="283" spans="1:45" s="20" customFormat="1" ht="20.399999999999999" customHeight="1">
      <c r="A283" s="22" t="s">
        <v>696</v>
      </c>
      <c r="B283" s="15" t="s">
        <v>56</v>
      </c>
      <c r="C283" s="18" t="s">
        <v>1</v>
      </c>
      <c r="D283" s="5" t="s">
        <v>76</v>
      </c>
      <c r="E283" s="68" t="str">
        <f t="shared" ref="E283" si="621">CONCATENATE(IF(AC283&gt;0,$AC$1," ")," ",IF(AD283&gt;0,$AD$1," ")," ",IF(AE283&gt;0,$AE$1," ")," ",IF(AF283&gt;0,$AF$1," ")," ",IF(AG283&gt;0,$AG$1," ")," ",IF(AH283&gt;0,$AH$1," ")," ",IF(AI283&gt;0,$AI$1," ")," ",IF(AJ283&gt;0,$AJ$1," ")," ",IF(AK283&gt;0,$AK$1," ")," ",IF(AL283&gt;0,$AL$1," ")," ",IF(AM283&gt;0,$AM$1," ")," ",IF(AN283&gt;0,$AN$1," ")," ",IF(AO283&gt;0,$AO$1," ")," ",IF(AR283&gt;0,$AR$1," ")," ",IF(AP283&gt;0,$AP$1," ")," ",IF(AQ283&gt;0,$AQ$1," "))</f>
        <v xml:space="preserve">          VT07 VT08       VT20 VT21        </v>
      </c>
      <c r="F283" s="69" t="str">
        <f t="shared" ref="F283" si="622">LEFT(Q283,11)</f>
        <v>2GA_970_708</v>
      </c>
      <c r="G283" s="70" t="str">
        <f t="shared" ref="G283" si="623">IF(LEN(Q283)=11,0,MID(Q283,13,2))</f>
        <v>J</v>
      </c>
      <c r="H283" s="71" t="str">
        <f t="shared" ref="H283" si="624">CONCATENATE(IF(MID(Q283,5,3)="970","1SE1"),LEFT(F283,3),RIGHT(F283,3))</f>
        <v>1SE12GA708</v>
      </c>
      <c r="I283" s="69" t="str">
        <f t="shared" ref="I283" si="625">IF(G283=0,"00",IF(LEN(G283)=1,CONCATENATE(G283,0),G283))</f>
        <v>J0</v>
      </c>
      <c r="J283" s="5" t="s">
        <v>2</v>
      </c>
      <c r="K283" s="18"/>
      <c r="L283" s="18"/>
      <c r="M283" s="74" t="s">
        <v>1847</v>
      </c>
      <c r="N283" s="101">
        <v>2202</v>
      </c>
      <c r="O283" s="103" t="s">
        <v>22</v>
      </c>
      <c r="P283" s="4" t="s">
        <v>1848</v>
      </c>
      <c r="Q283" s="16" t="s">
        <v>1162</v>
      </c>
      <c r="R283" s="71" t="str">
        <f t="shared" ref="R283" si="626">IF(J283&lt;&gt;"",CONCATENATE(H283,I283,J283),CONCATENATE(H283,I283,K283))</f>
        <v>1SE12GA708J0C</v>
      </c>
      <c r="S283" s="19" t="str">
        <f t="shared" si="542"/>
        <v>NOCH NICHT AKTUELL</v>
      </c>
      <c r="T283" s="71" t="str">
        <f t="shared" ref="T283" si="627">IF(H283=H281,IF(I283=I281,"IndizeNeu (Spalte J  K)",IF(K283&lt;&gt;"","Neue Variant","")),IF(K283&lt;&gt;"","Neue Variant",""))</f>
        <v>IndizeNeu (Spalte J  K)</v>
      </c>
      <c r="U283" s="18" t="s">
        <v>20</v>
      </c>
      <c r="V283" s="6" t="s">
        <v>20</v>
      </c>
      <c r="W283" s="18" t="s">
        <v>20</v>
      </c>
      <c r="X283" s="18" t="s">
        <v>20</v>
      </c>
      <c r="Y283" s="18" t="s">
        <v>76</v>
      </c>
      <c r="Z283" s="18" t="s">
        <v>76</v>
      </c>
      <c r="AA283" s="18" t="s">
        <v>20</v>
      </c>
      <c r="AB283" s="18"/>
      <c r="AC283" s="7"/>
      <c r="AD283" s="7"/>
      <c r="AE283" s="7"/>
      <c r="AF283" s="7"/>
      <c r="AG283" s="7"/>
      <c r="AH283" s="7" t="s">
        <v>1163</v>
      </c>
      <c r="AI283" s="7" t="s">
        <v>366</v>
      </c>
      <c r="AJ283" s="7"/>
      <c r="AK283" s="7"/>
      <c r="AL283" s="7"/>
      <c r="AM283" s="7" t="s">
        <v>1781</v>
      </c>
      <c r="AN283" s="7" t="s">
        <v>1166</v>
      </c>
      <c r="AO283" s="7"/>
      <c r="AP283" s="7"/>
      <c r="AQ283" s="7"/>
      <c r="AR283" s="6"/>
      <c r="AS283" s="21">
        <f t="shared" ref="AS283" si="628">COUNTBLANK(AC283:AO283)</f>
        <v>9</v>
      </c>
    </row>
    <row r="284" spans="1:45" s="20" customFormat="1" ht="28.5" customHeight="1">
      <c r="A284" s="22" t="s">
        <v>696</v>
      </c>
      <c r="B284" s="15" t="s">
        <v>56</v>
      </c>
      <c r="C284" s="18" t="s">
        <v>1</v>
      </c>
      <c r="D284" s="5" t="s">
        <v>76</v>
      </c>
      <c r="E284" s="68" t="str">
        <f t="shared" si="552"/>
        <v xml:space="preserve">            VT08       VT20          </v>
      </c>
      <c r="F284" s="69" t="str">
        <f t="shared" ref="F284" si="629">LEFT(Q284,11)</f>
        <v>2GA_970_708</v>
      </c>
      <c r="G284" s="70" t="str">
        <f t="shared" si="551"/>
        <v>K</v>
      </c>
      <c r="H284" s="71" t="str">
        <f t="shared" ref="H284" si="630">CONCATENATE(IF(MID(Q284,5,3)="970","1SE1"),LEFT(F284,3),RIGHT(F284,3))</f>
        <v>1SE12GA708</v>
      </c>
      <c r="I284" s="69" t="str">
        <f t="shared" ref="I284" si="631">IF(G284=0,"00",IF(LEN(G284)=1,CONCATENATE(G284,0),G284))</f>
        <v>K0</v>
      </c>
      <c r="J284" s="5" t="s">
        <v>25</v>
      </c>
      <c r="K284" s="18"/>
      <c r="L284" s="18"/>
      <c r="M284" s="74" t="s">
        <v>1851</v>
      </c>
      <c r="N284" s="101">
        <v>2030</v>
      </c>
      <c r="O284" s="103">
        <v>2124</v>
      </c>
      <c r="P284" s="4" t="s">
        <v>1852</v>
      </c>
      <c r="Q284" s="16" t="s">
        <v>1167</v>
      </c>
      <c r="R284" s="71" t="str">
        <f t="shared" ref="R284" si="632">IF(J284&lt;&gt;"",CONCATENATE(H284,I284,J284),CONCATENATE(H284,I284,K284))</f>
        <v>1SE12GA708K0A</v>
      </c>
      <c r="S284" s="19" t="str">
        <f t="shared" si="542"/>
        <v>AKTUELL</v>
      </c>
      <c r="T284" s="71" t="str">
        <f>IF(H284=H281,IF(I284=I281,"IndizeNeu (Spalte J  K)",IF(K284&lt;&gt;"","Neue Variant","")),IF(K284&lt;&gt;"","Neue Variant",""))</f>
        <v/>
      </c>
      <c r="U284" s="18" t="s">
        <v>20</v>
      </c>
      <c r="V284" s="6" t="s">
        <v>20</v>
      </c>
      <c r="W284" s="18" t="s">
        <v>20</v>
      </c>
      <c r="X284" s="18" t="s">
        <v>20</v>
      </c>
      <c r="Y284" s="18" t="s">
        <v>76</v>
      </c>
      <c r="Z284" s="18" t="s">
        <v>76</v>
      </c>
      <c r="AA284" s="18" t="s">
        <v>20</v>
      </c>
      <c r="AB284" s="18"/>
      <c r="AC284" s="7"/>
      <c r="AD284" s="7"/>
      <c r="AE284" s="7"/>
      <c r="AF284" s="7"/>
      <c r="AG284" s="7"/>
      <c r="AH284" s="7"/>
      <c r="AI284" s="7" t="s">
        <v>1164</v>
      </c>
      <c r="AJ284" s="7"/>
      <c r="AK284" s="7"/>
      <c r="AL284" s="7"/>
      <c r="AM284" s="7" t="s">
        <v>1165</v>
      </c>
      <c r="AN284" s="7"/>
      <c r="AO284" s="7"/>
      <c r="AP284" s="7"/>
      <c r="AQ284" s="7"/>
      <c r="AR284" s="6"/>
      <c r="AS284" s="21">
        <f t="shared" ref="AS284" si="633">COUNTBLANK(AC284:AO284)</f>
        <v>11</v>
      </c>
    </row>
    <row r="285" spans="1:45" s="20" customFormat="1" ht="28.5" customHeight="1">
      <c r="A285" s="22" t="s">
        <v>696</v>
      </c>
      <c r="B285" s="15" t="s">
        <v>56</v>
      </c>
      <c r="C285" s="18" t="s">
        <v>1</v>
      </c>
      <c r="D285" s="5" t="s">
        <v>76</v>
      </c>
      <c r="E285" s="68" t="str">
        <f t="shared" ref="E285" si="634">CONCATENATE(IF(AC285&gt;0,$AC$1," ")," ",IF(AD285&gt;0,$AD$1," ")," ",IF(AE285&gt;0,$AE$1," ")," ",IF(AF285&gt;0,$AF$1," ")," ",IF(AG285&gt;0,$AG$1," ")," ",IF(AH285&gt;0,$AH$1," ")," ",IF(AI285&gt;0,$AI$1," ")," ",IF(AJ285&gt;0,$AJ$1," ")," ",IF(AK285&gt;0,$AK$1," ")," ",IF(AL285&gt;0,$AL$1," ")," ",IF(AM285&gt;0,$AM$1," ")," ",IF(AN285&gt;0,$AN$1," ")," ",IF(AO285&gt;0,$AO$1," ")," ",IF(AR285&gt;0,$AR$1," ")," ",IF(AP285&gt;0,$AP$1," ")," ",IF(AQ285&gt;0,$AQ$1," "))</f>
        <v xml:space="preserve">            VT08       VT20          </v>
      </c>
      <c r="F285" s="69" t="str">
        <f t="shared" ref="F285" si="635">LEFT(Q285,11)</f>
        <v>2GA_970_708</v>
      </c>
      <c r="G285" s="70" t="str">
        <f t="shared" ref="G285" si="636">IF(LEN(Q285)=11,0,MID(Q285,13,2))</f>
        <v>K</v>
      </c>
      <c r="H285" s="71" t="str">
        <f t="shared" ref="H285" si="637">CONCATENATE(IF(MID(Q285,5,3)="970","1SE1"),LEFT(F285,3),RIGHT(F285,3))</f>
        <v>1SE12GA708</v>
      </c>
      <c r="I285" s="69" t="str">
        <f t="shared" ref="I285" si="638">IF(G285=0,"00",IF(LEN(G285)=1,CONCATENATE(G285,0),G285))</f>
        <v>K0</v>
      </c>
      <c r="J285" s="5" t="s">
        <v>43</v>
      </c>
      <c r="K285" s="18"/>
      <c r="L285" s="18"/>
      <c r="M285" s="74" t="s">
        <v>1765</v>
      </c>
      <c r="N285" s="101">
        <v>2125</v>
      </c>
      <c r="O285" s="103">
        <v>2201</v>
      </c>
      <c r="P285" s="4" t="s">
        <v>1766</v>
      </c>
      <c r="Q285" s="16" t="s">
        <v>1167</v>
      </c>
      <c r="R285" s="71" t="str">
        <f t="shared" ref="R285" si="639">IF(J285&lt;&gt;"",CONCATENATE(H285,I285,J285),CONCATENATE(H285,I285,K285))</f>
        <v>1SE12GA708K0B</v>
      </c>
      <c r="S285" s="19" t="str">
        <f t="shared" si="542"/>
        <v>NOCH NICHT AKTUELL</v>
      </c>
      <c r="T285" s="71" t="str">
        <f>IF(H285=H282,IF(I285=I282,"IndizeNeu (Spalte J  K)",IF(K285&lt;&gt;"","Neue Variant","")),IF(K285&lt;&gt;"","Neue Variant",""))</f>
        <v/>
      </c>
      <c r="U285" s="18" t="s">
        <v>20</v>
      </c>
      <c r="V285" s="6" t="s">
        <v>20</v>
      </c>
      <c r="W285" s="18" t="s">
        <v>20</v>
      </c>
      <c r="X285" s="18" t="s">
        <v>20</v>
      </c>
      <c r="Y285" s="18" t="s">
        <v>76</v>
      </c>
      <c r="Z285" s="18" t="s">
        <v>76</v>
      </c>
      <c r="AA285" s="18" t="s">
        <v>20</v>
      </c>
      <c r="AB285" s="18"/>
      <c r="AC285" s="7"/>
      <c r="AD285" s="7"/>
      <c r="AE285" s="7"/>
      <c r="AF285" s="7"/>
      <c r="AG285" s="7"/>
      <c r="AH285" s="7"/>
      <c r="AI285" s="7" t="s">
        <v>366</v>
      </c>
      <c r="AJ285" s="7"/>
      <c r="AK285" s="7"/>
      <c r="AL285" s="7"/>
      <c r="AM285" s="7" t="s">
        <v>1165</v>
      </c>
      <c r="AN285" s="7"/>
      <c r="AO285" s="7"/>
      <c r="AP285" s="7"/>
      <c r="AQ285" s="7"/>
      <c r="AR285" s="6"/>
      <c r="AS285" s="21">
        <f t="shared" ref="AS285" si="640">COUNTBLANK(AC285:AO285)</f>
        <v>11</v>
      </c>
    </row>
    <row r="286" spans="1:45" s="20" customFormat="1" ht="20.399999999999999" customHeight="1">
      <c r="A286" s="22" t="s">
        <v>696</v>
      </c>
      <c r="B286" s="15" t="s">
        <v>56</v>
      </c>
      <c r="C286" s="18" t="s">
        <v>1</v>
      </c>
      <c r="D286" s="5" t="s">
        <v>76</v>
      </c>
      <c r="E286" s="68" t="str">
        <f t="shared" ref="E286" si="641">CONCATENATE(IF(AC286&gt;0,$AC$1," ")," ",IF(AD286&gt;0,$AD$1," ")," ",IF(AE286&gt;0,$AE$1," ")," ",IF(AF286&gt;0,$AF$1," ")," ",IF(AG286&gt;0,$AG$1," ")," ",IF(AH286&gt;0,$AH$1," ")," ",IF(AI286&gt;0,$AI$1," ")," ",IF(AJ286&gt;0,$AJ$1," ")," ",IF(AK286&gt;0,$AK$1," ")," ",IF(AL286&gt;0,$AL$1," ")," ",IF(AM286&gt;0,$AM$1," ")," ",IF(AN286&gt;0,$AN$1," ")," ",IF(AO286&gt;0,$AO$1," ")," ",IF(AR286&gt;0,$AR$1," ")," ",IF(AP286&gt;0,$AP$1," ")," ",IF(AQ286&gt;0,$AQ$1," "))</f>
        <v xml:space="preserve">            VT08       VT20          </v>
      </c>
      <c r="F286" s="69" t="str">
        <f t="shared" ref="F286" si="642">LEFT(Q286,11)</f>
        <v>2GA_970_708</v>
      </c>
      <c r="G286" s="70" t="str">
        <f t="shared" ref="G286" si="643">IF(LEN(Q286)=11,0,MID(Q286,13,2))</f>
        <v>K</v>
      </c>
      <c r="H286" s="71" t="str">
        <f t="shared" ref="H286" si="644">CONCATENATE(IF(MID(Q286,5,3)="970","1SE1"),LEFT(F286,3),RIGHT(F286,3))</f>
        <v>1SE12GA708</v>
      </c>
      <c r="I286" s="69" t="str">
        <f t="shared" ref="I286" si="645">IF(G286=0,"00",IF(LEN(G286)=1,CONCATENATE(G286,0),G286))</f>
        <v>K0</v>
      </c>
      <c r="J286" s="5" t="s">
        <v>2</v>
      </c>
      <c r="K286" s="18"/>
      <c r="L286" s="18"/>
      <c r="M286" s="74" t="s">
        <v>1847</v>
      </c>
      <c r="N286" s="101">
        <v>2202</v>
      </c>
      <c r="O286" s="103" t="s">
        <v>22</v>
      </c>
      <c r="P286" s="4" t="s">
        <v>1848</v>
      </c>
      <c r="Q286" s="16" t="s">
        <v>1167</v>
      </c>
      <c r="R286" s="71" t="str">
        <f t="shared" ref="R286" si="646">IF(J286&lt;&gt;"",CONCATENATE(H286,I286,J286),CONCATENATE(H286,I286,K286))</f>
        <v>1SE12GA708K0C</v>
      </c>
      <c r="S286" s="19" t="str">
        <f t="shared" si="542"/>
        <v>NOCH NICHT AKTUELL</v>
      </c>
      <c r="T286" s="71" t="str">
        <f>IF(H286=H283,IF(I286=I283,"IndizeNeu (Spalte J  K)",IF(K286&lt;&gt;"","Neue Variant","")),IF(K286&lt;&gt;"","Neue Variant",""))</f>
        <v/>
      </c>
      <c r="U286" s="18" t="s">
        <v>20</v>
      </c>
      <c r="V286" s="6" t="s">
        <v>20</v>
      </c>
      <c r="W286" s="18" t="s">
        <v>20</v>
      </c>
      <c r="X286" s="18" t="s">
        <v>20</v>
      </c>
      <c r="Y286" s="18" t="s">
        <v>76</v>
      </c>
      <c r="Z286" s="18" t="s">
        <v>76</v>
      </c>
      <c r="AA286" s="18" t="s">
        <v>20</v>
      </c>
      <c r="AB286" s="18"/>
      <c r="AC286" s="7"/>
      <c r="AD286" s="7"/>
      <c r="AE286" s="7"/>
      <c r="AF286" s="7"/>
      <c r="AG286" s="7"/>
      <c r="AH286" s="7"/>
      <c r="AI286" s="7" t="s">
        <v>366</v>
      </c>
      <c r="AJ286" s="7"/>
      <c r="AK286" s="7"/>
      <c r="AL286" s="7"/>
      <c r="AM286" s="7" t="s">
        <v>1762</v>
      </c>
      <c r="AN286" s="7"/>
      <c r="AO286" s="7"/>
      <c r="AP286" s="7"/>
      <c r="AQ286" s="7"/>
      <c r="AR286" s="6"/>
      <c r="AS286" s="21">
        <f t="shared" ref="AS286" si="647">COUNTBLANK(AC286:AO286)</f>
        <v>11</v>
      </c>
    </row>
    <row r="287" spans="1:45" s="20" customFormat="1" ht="20.399999999999999" customHeight="1">
      <c r="A287" s="22" t="s">
        <v>44</v>
      </c>
      <c r="B287" s="15" t="s">
        <v>57</v>
      </c>
      <c r="C287" s="18" t="s">
        <v>1</v>
      </c>
      <c r="D287" s="5" t="s">
        <v>20</v>
      </c>
      <c r="E287" s="68" t="str">
        <f t="shared" si="552"/>
        <v xml:space="preserve">                               </v>
      </c>
      <c r="F287" s="69" t="str">
        <f t="shared" si="207"/>
        <v>2GA_970_711</v>
      </c>
      <c r="G287" s="70">
        <f t="shared" si="551"/>
        <v>0</v>
      </c>
      <c r="H287" s="71" t="str">
        <f t="shared" si="200"/>
        <v>1SE12GA711</v>
      </c>
      <c r="I287" s="69" t="str">
        <f t="shared" si="208"/>
        <v>00</v>
      </c>
      <c r="J287" s="5" t="s">
        <v>25</v>
      </c>
      <c r="K287" s="18"/>
      <c r="L287" s="18"/>
      <c r="M287" s="74" t="s">
        <v>889</v>
      </c>
      <c r="N287" s="101">
        <v>1649</v>
      </c>
      <c r="O287" s="103">
        <v>1830</v>
      </c>
      <c r="P287" s="4" t="s">
        <v>890</v>
      </c>
      <c r="Q287" s="16" t="s">
        <v>158</v>
      </c>
      <c r="R287" s="71" t="str">
        <f t="shared" si="584"/>
        <v>1SE12GA71100A</v>
      </c>
      <c r="S287" s="19" t="str">
        <f t="shared" si="542"/>
        <v>NICHT AKTUELL</v>
      </c>
      <c r="T287" s="71" t="str">
        <f>IF(H287=H277,IF(I287=I277,"IndizeNeu (Spalte J  K)",IF(K287&lt;&gt;"","Neue Variant","")),IF(K287&lt;&gt;"","Neue Variant",""))</f>
        <v/>
      </c>
      <c r="U287" s="18" t="s">
        <v>20</v>
      </c>
      <c r="V287" s="6" t="s">
        <v>20</v>
      </c>
      <c r="W287" s="18" t="s">
        <v>20</v>
      </c>
      <c r="X287" s="18" t="s">
        <v>20</v>
      </c>
      <c r="Y287" s="18" t="s">
        <v>20</v>
      </c>
      <c r="Z287" s="18" t="s">
        <v>76</v>
      </c>
      <c r="AA287" s="18" t="s">
        <v>20</v>
      </c>
      <c r="AB287" s="73"/>
      <c r="AC287" s="7"/>
      <c r="AD287" s="7"/>
      <c r="AE287" s="7"/>
      <c r="AF287" s="7"/>
      <c r="AG287" s="7"/>
      <c r="AH287" s="7"/>
      <c r="AI287" s="7"/>
      <c r="AJ287" s="7"/>
      <c r="AK287" s="7"/>
      <c r="AL287" s="7"/>
      <c r="AM287" s="7"/>
      <c r="AN287" s="7"/>
      <c r="AO287" s="7"/>
      <c r="AP287" s="7"/>
      <c r="AQ287" s="7"/>
      <c r="AR287" s="6"/>
      <c r="AS287" s="21">
        <f t="shared" si="225"/>
        <v>13</v>
      </c>
    </row>
    <row r="288" spans="1:45" s="20" customFormat="1" ht="20.399999999999999" customHeight="1">
      <c r="A288" s="22" t="s">
        <v>44</v>
      </c>
      <c r="B288" s="15" t="s">
        <v>57</v>
      </c>
      <c r="C288" s="18" t="s">
        <v>1</v>
      </c>
      <c r="D288" s="5" t="s">
        <v>20</v>
      </c>
      <c r="E288" s="68" t="str">
        <f t="shared" si="552"/>
        <v xml:space="preserve">                               </v>
      </c>
      <c r="F288" s="69" t="str">
        <f t="shared" si="207"/>
        <v>2GA_970_711</v>
      </c>
      <c r="G288" s="70" t="str">
        <f t="shared" si="551"/>
        <v>A</v>
      </c>
      <c r="H288" s="71" t="str">
        <f t="shared" si="200"/>
        <v>1SE12GA711</v>
      </c>
      <c r="I288" s="69" t="str">
        <f t="shared" si="208"/>
        <v>A0</v>
      </c>
      <c r="J288" s="5" t="s">
        <v>25</v>
      </c>
      <c r="K288" s="18"/>
      <c r="L288" s="18"/>
      <c r="M288" s="74" t="s">
        <v>90</v>
      </c>
      <c r="N288" s="101">
        <v>1641</v>
      </c>
      <c r="O288" s="103">
        <v>2047</v>
      </c>
      <c r="P288" s="4" t="s">
        <v>891</v>
      </c>
      <c r="Q288" s="16" t="s">
        <v>159</v>
      </c>
      <c r="R288" s="71" t="str">
        <f t="shared" si="584"/>
        <v>1SE12GA711A0A</v>
      </c>
      <c r="S288" s="19" t="str">
        <f t="shared" si="542"/>
        <v>NICHT AKTUELL</v>
      </c>
      <c r="T288" s="71" t="str">
        <f>IF(H288=H276,IF(I288=I276,"IndizeNeu (Spalte J  K)",IF(K288&lt;&gt;"","Neue Variant","")),IF(K288&lt;&gt;"","Neue Variant",""))</f>
        <v/>
      </c>
      <c r="U288" s="18" t="s">
        <v>20</v>
      </c>
      <c r="V288" s="6" t="s">
        <v>20</v>
      </c>
      <c r="W288" s="18" t="s">
        <v>20</v>
      </c>
      <c r="X288" s="18" t="s">
        <v>20</v>
      </c>
      <c r="Y288" s="18" t="s">
        <v>20</v>
      </c>
      <c r="Z288" s="18" t="s">
        <v>76</v>
      </c>
      <c r="AA288" s="18" t="s">
        <v>20</v>
      </c>
      <c r="AB288" s="73"/>
      <c r="AC288" s="7"/>
      <c r="AD288" s="7"/>
      <c r="AE288" s="7"/>
      <c r="AF288" s="7"/>
      <c r="AG288" s="7"/>
      <c r="AH288" s="7"/>
      <c r="AI288" s="7"/>
      <c r="AJ288" s="7"/>
      <c r="AK288" s="7"/>
      <c r="AL288" s="7"/>
      <c r="AM288" s="7"/>
      <c r="AN288" s="7"/>
      <c r="AO288" s="7"/>
      <c r="AP288" s="7"/>
      <c r="AQ288" s="7"/>
      <c r="AR288" s="6"/>
      <c r="AS288" s="21">
        <f t="shared" si="225"/>
        <v>13</v>
      </c>
    </row>
    <row r="289" spans="1:45" s="20" customFormat="1" ht="20.399999999999999" customHeight="1">
      <c r="A289" s="22" t="s">
        <v>44</v>
      </c>
      <c r="B289" s="15" t="s">
        <v>57</v>
      </c>
      <c r="C289" s="18" t="s">
        <v>1</v>
      </c>
      <c r="D289" s="5" t="s">
        <v>20</v>
      </c>
      <c r="E289" s="68" t="str">
        <f t="shared" si="552"/>
        <v xml:space="preserve">                               </v>
      </c>
      <c r="F289" s="69" t="str">
        <f t="shared" si="207"/>
        <v>2GA_970_711</v>
      </c>
      <c r="G289" s="70" t="str">
        <f t="shared" si="551"/>
        <v>B</v>
      </c>
      <c r="H289" s="71" t="str">
        <f t="shared" si="200"/>
        <v>1SE12GA711</v>
      </c>
      <c r="I289" s="69" t="str">
        <f t="shared" si="208"/>
        <v>B0</v>
      </c>
      <c r="J289" s="5" t="s">
        <v>25</v>
      </c>
      <c r="K289" s="18"/>
      <c r="L289" s="18"/>
      <c r="M289" s="74" t="s">
        <v>892</v>
      </c>
      <c r="N289" s="101">
        <v>1828</v>
      </c>
      <c r="O289" s="103" t="s">
        <v>22</v>
      </c>
      <c r="P289" s="4" t="s">
        <v>893</v>
      </c>
      <c r="Q289" s="16" t="s">
        <v>160</v>
      </c>
      <c r="R289" s="71" t="str">
        <f t="shared" si="584"/>
        <v>1SE12GA711B0A</v>
      </c>
      <c r="S289" s="19" t="str">
        <f t="shared" si="542"/>
        <v>AKTUELL</v>
      </c>
      <c r="T289" s="71" t="str">
        <f>IF(H289=H288,IF(I289=I288,"IndizeNeu (Spalte J  K)",IF(K289&lt;&gt;"","Neue Variant","")),IF(K289&lt;&gt;"","Neue Variant",""))</f>
        <v/>
      </c>
      <c r="U289" s="18" t="s">
        <v>20</v>
      </c>
      <c r="V289" s="6" t="s">
        <v>20</v>
      </c>
      <c r="W289" s="18" t="s">
        <v>20</v>
      </c>
      <c r="X289" s="18" t="s">
        <v>20</v>
      </c>
      <c r="Y289" s="18" t="s">
        <v>20</v>
      </c>
      <c r="Z289" s="18" t="s">
        <v>76</v>
      </c>
      <c r="AA289" s="18" t="s">
        <v>20</v>
      </c>
      <c r="AB289" s="73"/>
      <c r="AC289" s="7"/>
      <c r="AD289" s="7"/>
      <c r="AE289" s="7"/>
      <c r="AF289" s="7"/>
      <c r="AG289" s="7"/>
      <c r="AH289" s="7"/>
      <c r="AI289" s="7"/>
      <c r="AJ289" s="7"/>
      <c r="AK289" s="7"/>
      <c r="AL289" s="7"/>
      <c r="AM289" s="7"/>
      <c r="AN289" s="7"/>
      <c r="AO289" s="7"/>
      <c r="AP289" s="7"/>
      <c r="AQ289" s="7"/>
      <c r="AR289" s="6"/>
      <c r="AS289" s="21">
        <f t="shared" si="225"/>
        <v>13</v>
      </c>
    </row>
    <row r="290" spans="1:45" s="20" customFormat="1" ht="20.399999999999999" customHeight="1">
      <c r="A290" s="22" t="s">
        <v>44</v>
      </c>
      <c r="B290" s="15" t="s">
        <v>57</v>
      </c>
      <c r="C290" s="18" t="s">
        <v>1</v>
      </c>
      <c r="D290" s="5" t="s">
        <v>20</v>
      </c>
      <c r="E290" s="68" t="str">
        <f t="shared" si="552"/>
        <v xml:space="preserve">                               </v>
      </c>
      <c r="F290" s="69" t="str">
        <f t="shared" si="207"/>
        <v>2GA_970_711</v>
      </c>
      <c r="G290" s="70" t="str">
        <f t="shared" si="551"/>
        <v>C</v>
      </c>
      <c r="H290" s="71" t="str">
        <f t="shared" si="200"/>
        <v>1SE12GA711</v>
      </c>
      <c r="I290" s="69" t="str">
        <f t="shared" si="208"/>
        <v>C0</v>
      </c>
      <c r="J290" s="5" t="s">
        <v>25</v>
      </c>
      <c r="K290" s="18"/>
      <c r="L290" s="18"/>
      <c r="M290" s="74" t="s">
        <v>90</v>
      </c>
      <c r="N290" s="101">
        <v>1641</v>
      </c>
      <c r="O290" s="103" t="s">
        <v>22</v>
      </c>
      <c r="P290" s="4" t="s">
        <v>891</v>
      </c>
      <c r="Q290" s="16" t="s">
        <v>161</v>
      </c>
      <c r="R290" s="71" t="str">
        <f t="shared" si="584"/>
        <v>1SE12GA711C0A</v>
      </c>
      <c r="S290" s="19" t="str">
        <f t="shared" si="542"/>
        <v>AKTUELL</v>
      </c>
      <c r="T290" s="71" t="str">
        <f>IF(H290=H289,IF(I290=I289,"IndizeNeu (Spalte J  K)",IF(K290&lt;&gt;"","Neue Variant","")),IF(K290&lt;&gt;"","Neue Variant",""))</f>
        <v/>
      </c>
      <c r="U290" s="18" t="s">
        <v>20</v>
      </c>
      <c r="V290" s="6" t="s">
        <v>20</v>
      </c>
      <c r="W290" s="18" t="s">
        <v>20</v>
      </c>
      <c r="X290" s="18" t="s">
        <v>20</v>
      </c>
      <c r="Y290" s="18" t="s">
        <v>20</v>
      </c>
      <c r="Z290" s="18" t="s">
        <v>76</v>
      </c>
      <c r="AA290" s="18" t="s">
        <v>20</v>
      </c>
      <c r="AB290" s="73"/>
      <c r="AC290" s="7"/>
      <c r="AD290" s="7"/>
      <c r="AE290" s="7"/>
      <c r="AF290" s="7"/>
      <c r="AG290" s="7"/>
      <c r="AH290" s="7"/>
      <c r="AI290" s="7"/>
      <c r="AJ290" s="7"/>
      <c r="AK290" s="7"/>
      <c r="AL290" s="7"/>
      <c r="AM290" s="7"/>
      <c r="AN290" s="7"/>
      <c r="AO290" s="7"/>
      <c r="AP290" s="7"/>
      <c r="AQ290" s="7"/>
      <c r="AR290" s="6"/>
      <c r="AS290" s="21">
        <f t="shared" si="225"/>
        <v>13</v>
      </c>
    </row>
    <row r="291" spans="1:45" s="20" customFormat="1" ht="20.399999999999999" customHeight="1">
      <c r="A291" s="22" t="s">
        <v>44</v>
      </c>
      <c r="B291" s="15" t="s">
        <v>57</v>
      </c>
      <c r="C291" s="18" t="s">
        <v>1</v>
      </c>
      <c r="D291" s="5" t="s">
        <v>20</v>
      </c>
      <c r="E291" s="68" t="str">
        <f t="shared" si="552"/>
        <v xml:space="preserve">                               </v>
      </c>
      <c r="F291" s="69" t="str">
        <f t="shared" si="207"/>
        <v>2GA_970_711</v>
      </c>
      <c r="G291" s="70" t="str">
        <f t="shared" si="551"/>
        <v>D</v>
      </c>
      <c r="H291" s="71" t="str">
        <f t="shared" si="200"/>
        <v>1SE12GA711</v>
      </c>
      <c r="I291" s="69" t="str">
        <f t="shared" si="208"/>
        <v>D0</v>
      </c>
      <c r="J291" s="5" t="s">
        <v>25</v>
      </c>
      <c r="K291" s="18"/>
      <c r="L291" s="18"/>
      <c r="M291" s="74" t="s">
        <v>894</v>
      </c>
      <c r="N291" s="101">
        <v>1641</v>
      </c>
      <c r="O291" s="103" t="s">
        <v>22</v>
      </c>
      <c r="P291" s="4" t="s">
        <v>895</v>
      </c>
      <c r="Q291" s="16" t="s">
        <v>162</v>
      </c>
      <c r="R291" s="71" t="str">
        <f t="shared" si="584"/>
        <v>1SE12GA711D0A</v>
      </c>
      <c r="S291" s="19" t="str">
        <f t="shared" si="542"/>
        <v>AKTUELL</v>
      </c>
      <c r="T291" s="71" t="str">
        <f>IF(H291=H290,IF(I291=I290,"IndizeNeu (Spalte J  K)",IF(K291&lt;&gt;"","Neue Variant","")),IF(K291&lt;&gt;"","Neue Variant",""))</f>
        <v/>
      </c>
      <c r="U291" s="18" t="s">
        <v>20</v>
      </c>
      <c r="V291" s="6" t="s">
        <v>20</v>
      </c>
      <c r="W291" s="18" t="s">
        <v>20</v>
      </c>
      <c r="X291" s="18" t="s">
        <v>20</v>
      </c>
      <c r="Y291" s="18" t="s">
        <v>20</v>
      </c>
      <c r="Z291" s="18" t="s">
        <v>76</v>
      </c>
      <c r="AA291" s="18" t="s">
        <v>20</v>
      </c>
      <c r="AB291" s="73"/>
      <c r="AC291" s="7"/>
      <c r="AD291" s="7"/>
      <c r="AE291" s="7"/>
      <c r="AF291" s="7"/>
      <c r="AG291" s="7"/>
      <c r="AH291" s="7"/>
      <c r="AI291" s="7"/>
      <c r="AJ291" s="7"/>
      <c r="AK291" s="7"/>
      <c r="AL291" s="7"/>
      <c r="AM291" s="7"/>
      <c r="AN291" s="7"/>
      <c r="AO291" s="7"/>
      <c r="AP291" s="7"/>
      <c r="AQ291" s="7"/>
      <c r="AR291" s="6"/>
      <c r="AS291" s="21">
        <f t="shared" si="225"/>
        <v>13</v>
      </c>
    </row>
    <row r="292" spans="1:45" s="20" customFormat="1" ht="20.399999999999999" customHeight="1">
      <c r="A292" s="22" t="s">
        <v>567</v>
      </c>
      <c r="B292" s="15" t="s">
        <v>57</v>
      </c>
      <c r="C292" s="18" t="s">
        <v>1</v>
      </c>
      <c r="D292" s="5" t="s">
        <v>20</v>
      </c>
      <c r="E292" s="68" t="str">
        <f t="shared" si="552"/>
        <v xml:space="preserve">                               </v>
      </c>
      <c r="F292" s="69" t="str">
        <f t="shared" ref="F292" si="648">LEFT(Q292,11)</f>
        <v>2GA_970_711</v>
      </c>
      <c r="G292" s="70" t="str">
        <f t="shared" si="551"/>
        <v>E</v>
      </c>
      <c r="H292" s="71" t="str">
        <f t="shared" ref="H292" si="649">CONCATENATE(IF(MID(Q292,5,3)="970","1SE1"),LEFT(F292,3),RIGHT(F292,3))</f>
        <v>1SE12GA711</v>
      </c>
      <c r="I292" s="69" t="str">
        <f t="shared" ref="I292" si="650">IF(G292=0,"00",IF(LEN(G292)=1,CONCATENATE(G292,0),G292))</f>
        <v>E0</v>
      </c>
      <c r="J292" s="5" t="s">
        <v>25</v>
      </c>
      <c r="K292" s="18"/>
      <c r="L292" s="18"/>
      <c r="M292" s="74" t="s">
        <v>583</v>
      </c>
      <c r="N292" s="101">
        <v>1641</v>
      </c>
      <c r="O292" s="103" t="s">
        <v>22</v>
      </c>
      <c r="P292" s="4" t="s">
        <v>896</v>
      </c>
      <c r="Q292" s="16" t="s">
        <v>582</v>
      </c>
      <c r="R292" s="71" t="str">
        <f t="shared" ref="R292" si="651">IF(J292&lt;&gt;"",CONCATENATE(H292,I292,J292),CONCATENATE(H292,I292,K292))</f>
        <v>1SE12GA711E0A</v>
      </c>
      <c r="S292" s="19" t="str">
        <f t="shared" si="542"/>
        <v>AKTUELL</v>
      </c>
      <c r="T292" s="71" t="str">
        <f>IF(H292=H291,IF(I292=I291,"IndizeNeu (Spalte J  K)",IF(K292&lt;&gt;"","Neue Variant","")),IF(K292&lt;&gt;"","Neue Variant",""))</f>
        <v/>
      </c>
      <c r="U292" s="18" t="s">
        <v>20</v>
      </c>
      <c r="V292" s="6" t="s">
        <v>20</v>
      </c>
      <c r="W292" s="18" t="s">
        <v>20</v>
      </c>
      <c r="X292" s="18" t="s">
        <v>20</v>
      </c>
      <c r="Y292" s="18" t="s">
        <v>20</v>
      </c>
      <c r="Z292" s="18" t="s">
        <v>76</v>
      </c>
      <c r="AA292" s="18" t="s">
        <v>20</v>
      </c>
      <c r="AB292" s="73"/>
      <c r="AC292" s="7"/>
      <c r="AD292" s="7"/>
      <c r="AE292" s="7"/>
      <c r="AF292" s="7"/>
      <c r="AG292" s="7"/>
      <c r="AH292" s="7"/>
      <c r="AI292" s="7"/>
      <c r="AJ292" s="7"/>
      <c r="AK292" s="7"/>
      <c r="AL292" s="7"/>
      <c r="AM292" s="7"/>
      <c r="AN292" s="7"/>
      <c r="AO292" s="7"/>
      <c r="AP292" s="7"/>
      <c r="AQ292" s="7"/>
      <c r="AR292" s="6"/>
      <c r="AS292" s="21">
        <f t="shared" ref="AS292" si="652">COUNTBLANK(AC292:AO292)</f>
        <v>13</v>
      </c>
    </row>
    <row r="293" spans="1:45" s="20" customFormat="1" ht="20.399999999999999" customHeight="1">
      <c r="A293" s="22" t="s">
        <v>44</v>
      </c>
      <c r="B293" s="15" t="s">
        <v>58</v>
      </c>
      <c r="C293" s="18" t="s">
        <v>1</v>
      </c>
      <c r="D293" s="5" t="s">
        <v>20</v>
      </c>
      <c r="E293" s="68" t="str">
        <f t="shared" si="552"/>
        <v xml:space="preserve">                        VT22      </v>
      </c>
      <c r="F293" s="69" t="str">
        <f t="shared" si="207"/>
        <v>2GA_970_714</v>
      </c>
      <c r="G293" s="70">
        <f t="shared" si="551"/>
        <v>0</v>
      </c>
      <c r="H293" s="71" t="str">
        <f t="shared" si="200"/>
        <v>1SE12GA714</v>
      </c>
      <c r="I293" s="69" t="str">
        <f t="shared" si="208"/>
        <v>00</v>
      </c>
      <c r="J293" s="5" t="s">
        <v>25</v>
      </c>
      <c r="K293" s="18"/>
      <c r="L293" s="18"/>
      <c r="M293" s="74" t="s">
        <v>897</v>
      </c>
      <c r="N293" s="101">
        <v>1632</v>
      </c>
      <c r="O293" s="103">
        <v>1640</v>
      </c>
      <c r="P293" s="4" t="s">
        <v>746</v>
      </c>
      <c r="Q293" s="16" t="s">
        <v>163</v>
      </c>
      <c r="R293" s="71" t="str">
        <f t="shared" si="584"/>
        <v>1SE12GA71400A</v>
      </c>
      <c r="S293" s="19" t="str">
        <f t="shared" si="542"/>
        <v>NICHT AKTUELL</v>
      </c>
      <c r="T293" s="71" t="str">
        <f>IF(H293=H289,IF(I293=I289,"IndizeNeu (Spalte J  K)",IF(K293&lt;&gt;"","Neue Variant","")),IF(K293&lt;&gt;"","Neue Variant",""))</f>
        <v/>
      </c>
      <c r="U293" s="18" t="s">
        <v>20</v>
      </c>
      <c r="V293" s="6" t="s">
        <v>20</v>
      </c>
      <c r="W293" s="18" t="s">
        <v>20</v>
      </c>
      <c r="X293" s="18" t="s">
        <v>20</v>
      </c>
      <c r="Y293" s="18" t="s">
        <v>76</v>
      </c>
      <c r="Z293" s="18" t="s">
        <v>20</v>
      </c>
      <c r="AA293" s="18" t="s">
        <v>20</v>
      </c>
      <c r="AB293" s="73"/>
      <c r="AC293" s="7"/>
      <c r="AD293" s="7"/>
      <c r="AE293" s="7"/>
      <c r="AF293" s="7"/>
      <c r="AG293" s="7"/>
      <c r="AH293" s="7"/>
      <c r="AI293" s="7"/>
      <c r="AJ293" s="7"/>
      <c r="AK293" s="7"/>
      <c r="AL293" s="7"/>
      <c r="AM293" s="7"/>
      <c r="AN293" s="7"/>
      <c r="AO293" s="7" t="s">
        <v>1362</v>
      </c>
      <c r="AP293" s="7"/>
      <c r="AQ293" s="7"/>
      <c r="AR293" s="6"/>
      <c r="AS293" s="21">
        <f t="shared" si="225"/>
        <v>12</v>
      </c>
    </row>
    <row r="294" spans="1:45" s="20" customFormat="1" ht="20.399999999999999" customHeight="1">
      <c r="A294" s="22" t="s">
        <v>44</v>
      </c>
      <c r="B294" s="15" t="s">
        <v>58</v>
      </c>
      <c r="C294" s="18" t="s">
        <v>1</v>
      </c>
      <c r="D294" s="5" t="s">
        <v>20</v>
      </c>
      <c r="E294" s="68" t="str">
        <f t="shared" si="552"/>
        <v xml:space="preserve">                        VT22      </v>
      </c>
      <c r="F294" s="69" t="str">
        <f t="shared" si="207"/>
        <v>2GA_970_714</v>
      </c>
      <c r="G294" s="70">
        <f t="shared" si="551"/>
        <v>0</v>
      </c>
      <c r="H294" s="71" t="str">
        <f t="shared" si="200"/>
        <v>1SE12GA714</v>
      </c>
      <c r="I294" s="69" t="str">
        <f t="shared" si="208"/>
        <v>00</v>
      </c>
      <c r="J294" s="5" t="s">
        <v>43</v>
      </c>
      <c r="K294" s="18"/>
      <c r="L294" s="18"/>
      <c r="M294" s="74" t="s">
        <v>898</v>
      </c>
      <c r="N294" s="101">
        <v>1641</v>
      </c>
      <c r="O294" s="103">
        <v>1830</v>
      </c>
      <c r="P294" s="4" t="s">
        <v>899</v>
      </c>
      <c r="Q294" s="16" t="s">
        <v>163</v>
      </c>
      <c r="R294" s="71" t="str">
        <f t="shared" si="584"/>
        <v>1SE12GA71400B</v>
      </c>
      <c r="S294" s="19" t="str">
        <f t="shared" si="542"/>
        <v>NICHT AKTUELL</v>
      </c>
      <c r="T294" s="71" t="str">
        <f>IF(H294=H293,IF(I294=I293,"IndizeNeu (Spalte J  K)",IF(K294&lt;&gt;"","Neue Variant","")),IF(K294&lt;&gt;"","Neue Variant",""))</f>
        <v>IndizeNeu (Spalte J  K)</v>
      </c>
      <c r="U294" s="18" t="s">
        <v>20</v>
      </c>
      <c r="V294" s="6" t="s">
        <v>20</v>
      </c>
      <c r="W294" s="18" t="s">
        <v>20</v>
      </c>
      <c r="X294" s="18" t="s">
        <v>20</v>
      </c>
      <c r="Y294" s="18" t="s">
        <v>76</v>
      </c>
      <c r="Z294" s="18" t="s">
        <v>20</v>
      </c>
      <c r="AA294" s="18" t="s">
        <v>20</v>
      </c>
      <c r="AB294" s="73"/>
      <c r="AC294" s="7"/>
      <c r="AD294" s="7"/>
      <c r="AE294" s="7"/>
      <c r="AF294" s="7"/>
      <c r="AG294" s="7"/>
      <c r="AH294" s="7"/>
      <c r="AI294" s="7"/>
      <c r="AJ294" s="7"/>
      <c r="AK294" s="7"/>
      <c r="AL294" s="7"/>
      <c r="AM294" s="7"/>
      <c r="AN294" s="7"/>
      <c r="AO294" s="7" t="s">
        <v>1362</v>
      </c>
      <c r="AP294" s="7"/>
      <c r="AQ294" s="7"/>
      <c r="AR294" s="6"/>
      <c r="AS294" s="21">
        <f t="shared" si="225"/>
        <v>12</v>
      </c>
    </row>
    <row r="295" spans="1:45" s="20" customFormat="1" ht="20.399999999999999" customHeight="1">
      <c r="A295" s="22" t="s">
        <v>44</v>
      </c>
      <c r="B295" s="15" t="s">
        <v>58</v>
      </c>
      <c r="C295" s="18" t="s">
        <v>1</v>
      </c>
      <c r="D295" s="5" t="s">
        <v>20</v>
      </c>
      <c r="E295" s="68" t="str">
        <f t="shared" si="552"/>
        <v xml:space="preserve">                        VT22      </v>
      </c>
      <c r="F295" s="69" t="str">
        <f t="shared" ref="F295" si="653">LEFT(Q295,11)</f>
        <v>2GA_970_714</v>
      </c>
      <c r="G295" s="70">
        <f t="shared" si="551"/>
        <v>0</v>
      </c>
      <c r="H295" s="71" t="str">
        <f t="shared" ref="H295" si="654">CONCATENATE(IF(MID(Q295,5,3)="970","1SE1"),LEFT(F295,3),RIGHT(F295,3))</f>
        <v>1SE12GA714</v>
      </c>
      <c r="I295" s="69" t="str">
        <f t="shared" ref="I295" si="655">IF(G295=0,"00",IF(LEN(G295)=1,CONCATENATE(G295,0),G295))</f>
        <v>00</v>
      </c>
      <c r="J295" s="5" t="s">
        <v>2</v>
      </c>
      <c r="K295" s="18"/>
      <c r="L295" s="18"/>
      <c r="M295" s="74" t="s">
        <v>900</v>
      </c>
      <c r="N295" s="101">
        <v>1831</v>
      </c>
      <c r="O295" s="103">
        <v>1927</v>
      </c>
      <c r="P295" s="4" t="s">
        <v>901</v>
      </c>
      <c r="Q295" s="16" t="s">
        <v>163</v>
      </c>
      <c r="R295" s="71" t="str">
        <f t="shared" ref="R295" si="656">IF(J295&lt;&gt;"",CONCATENATE(H295,I295,J295),CONCATENATE(H295,I295,K295))</f>
        <v>1SE12GA71400C</v>
      </c>
      <c r="S295" s="19" t="str">
        <f t="shared" si="542"/>
        <v>NICHT AKTUELL</v>
      </c>
      <c r="T295" s="71" t="str">
        <f>IF(H295=H294,IF(I295=I294,"IndizeNeu (Spalte J  K)",IF(K295&lt;&gt;"","Neue Variant","")),IF(K295&lt;&gt;"","Neue Variant",""))</f>
        <v>IndizeNeu (Spalte J  K)</v>
      </c>
      <c r="U295" s="18" t="s">
        <v>20</v>
      </c>
      <c r="V295" s="6" t="s">
        <v>20</v>
      </c>
      <c r="W295" s="18" t="s">
        <v>20</v>
      </c>
      <c r="X295" s="18" t="s">
        <v>20</v>
      </c>
      <c r="Y295" s="18" t="s">
        <v>76</v>
      </c>
      <c r="Z295" s="18" t="s">
        <v>20</v>
      </c>
      <c r="AA295" s="18" t="s">
        <v>20</v>
      </c>
      <c r="AB295" s="73"/>
      <c r="AC295" s="7"/>
      <c r="AD295" s="7"/>
      <c r="AE295" s="7"/>
      <c r="AF295" s="7"/>
      <c r="AG295" s="7"/>
      <c r="AH295" s="7"/>
      <c r="AI295" s="7"/>
      <c r="AJ295" s="7"/>
      <c r="AK295" s="7"/>
      <c r="AL295" s="7"/>
      <c r="AM295" s="7"/>
      <c r="AN295" s="7"/>
      <c r="AO295" s="7" t="s">
        <v>532</v>
      </c>
      <c r="AP295" s="7"/>
      <c r="AQ295" s="7"/>
      <c r="AR295" s="6"/>
      <c r="AS295" s="21">
        <f t="shared" ref="AS295" si="657">COUNTBLANK(AC295:AO295)</f>
        <v>12</v>
      </c>
    </row>
    <row r="296" spans="1:45" s="20" customFormat="1" ht="20.399999999999999" customHeight="1">
      <c r="A296" s="22" t="s">
        <v>44</v>
      </c>
      <c r="B296" s="15" t="s">
        <v>58</v>
      </c>
      <c r="C296" s="18" t="s">
        <v>1</v>
      </c>
      <c r="D296" s="5" t="s">
        <v>20</v>
      </c>
      <c r="E296" s="68" t="str">
        <f t="shared" si="552"/>
        <v xml:space="preserve">                        VT22      </v>
      </c>
      <c r="F296" s="69" t="str">
        <f t="shared" ref="F296" si="658">LEFT(Q296,11)</f>
        <v>2GA_970_714</v>
      </c>
      <c r="G296" s="70" t="str">
        <f t="shared" si="551"/>
        <v>A</v>
      </c>
      <c r="H296" s="71" t="str">
        <f t="shared" ref="H296" si="659">CONCATENATE(IF(MID(Q296,5,3)="970","1SE1"),LEFT(F296,3),RIGHT(F296,3))</f>
        <v>1SE12GA714</v>
      </c>
      <c r="I296" s="69" t="str">
        <f t="shared" ref="I296" si="660">IF(G296=0,"00",IF(LEN(G296)=1,CONCATENATE(G296,0),G296))</f>
        <v>A0</v>
      </c>
      <c r="J296" s="5" t="s">
        <v>25</v>
      </c>
      <c r="K296" s="18"/>
      <c r="L296" s="18"/>
      <c r="M296" s="74" t="s">
        <v>451</v>
      </c>
      <c r="N296" s="101">
        <v>1831</v>
      </c>
      <c r="O296" s="103">
        <v>2029</v>
      </c>
      <c r="P296" s="4" t="s">
        <v>1730</v>
      </c>
      <c r="Q296" s="16" t="s">
        <v>465</v>
      </c>
      <c r="R296" s="71" t="str">
        <f t="shared" ref="R296" si="661">IF(J296&lt;&gt;"",CONCATENATE(H296,I296,J296),CONCATENATE(H296,I296,K296))</f>
        <v>1SE12GA714A0A</v>
      </c>
      <c r="S296" s="19" t="str">
        <f t="shared" si="542"/>
        <v>NICHT AKTUELL</v>
      </c>
      <c r="T296" s="71" t="str">
        <f>IF(H296=H294,IF(I296=I294,"IndizeNeu (Spalte J  K)",IF(K296&lt;&gt;"","Neue Variant","")),IF(K296&lt;&gt;"","Neue Variant",""))</f>
        <v/>
      </c>
      <c r="U296" s="18" t="s">
        <v>20</v>
      </c>
      <c r="V296" s="6" t="s">
        <v>20</v>
      </c>
      <c r="W296" s="18" t="s">
        <v>20</v>
      </c>
      <c r="X296" s="18" t="s">
        <v>20</v>
      </c>
      <c r="Y296" s="18" t="s">
        <v>76</v>
      </c>
      <c r="Z296" s="18" t="s">
        <v>20</v>
      </c>
      <c r="AA296" s="18" t="s">
        <v>20</v>
      </c>
      <c r="AB296" s="73"/>
      <c r="AC296" s="7"/>
      <c r="AD296" s="7"/>
      <c r="AE296" s="7"/>
      <c r="AF296" s="7"/>
      <c r="AG296" s="7"/>
      <c r="AH296" s="7"/>
      <c r="AI296" s="7"/>
      <c r="AJ296" s="7"/>
      <c r="AK296" s="7"/>
      <c r="AL296" s="7"/>
      <c r="AM296" s="7"/>
      <c r="AN296" s="7"/>
      <c r="AO296" s="7" t="s">
        <v>1215</v>
      </c>
      <c r="AP296" s="7"/>
      <c r="AQ296" s="7"/>
      <c r="AR296" s="6"/>
      <c r="AS296" s="21">
        <f t="shared" si="225"/>
        <v>12</v>
      </c>
    </row>
    <row r="297" spans="1:45" s="20" customFormat="1" ht="20.399999999999999" customHeight="1">
      <c r="A297" s="22" t="s">
        <v>44</v>
      </c>
      <c r="B297" s="15" t="s">
        <v>58</v>
      </c>
      <c r="C297" s="18" t="s">
        <v>1</v>
      </c>
      <c r="D297" s="5" t="s">
        <v>20</v>
      </c>
      <c r="E297" s="68" t="str">
        <f t="shared" si="552"/>
        <v xml:space="preserve">                        VT22      </v>
      </c>
      <c r="F297" s="69" t="str">
        <f t="shared" ref="F297" si="662">LEFT(Q297,11)</f>
        <v>2GA_970_714</v>
      </c>
      <c r="G297" s="70" t="str">
        <f t="shared" ref="G297" si="663">IF(LEN(Q297)=11,0,MID(Q297,13,2))</f>
        <v>A</v>
      </c>
      <c r="H297" s="71" t="str">
        <f t="shared" ref="H297" si="664">CONCATENATE(IF(MID(Q297,5,3)="970","1SE1"),LEFT(F297,3),RIGHT(F297,3))</f>
        <v>1SE12GA714</v>
      </c>
      <c r="I297" s="69" t="str">
        <f t="shared" ref="I297" si="665">IF(G297=0,"00",IF(LEN(G297)=1,CONCATENATE(G297,0),G297))</f>
        <v>A0</v>
      </c>
      <c r="J297" s="5" t="s">
        <v>43</v>
      </c>
      <c r="K297" s="18"/>
      <c r="L297" s="18"/>
      <c r="M297" s="74" t="s">
        <v>1731</v>
      </c>
      <c r="N297" s="101">
        <v>2030</v>
      </c>
      <c r="O297" s="103" t="s">
        <v>22</v>
      </c>
      <c r="P297" s="4" t="s">
        <v>1730</v>
      </c>
      <c r="Q297" s="16" t="s">
        <v>465</v>
      </c>
      <c r="R297" s="71" t="str">
        <f t="shared" ref="R297" si="666">IF(J297&lt;&gt;"",CONCATENATE(H297,I297,J297),CONCATENATE(H297,I297,K297))</f>
        <v>1SE12GA714A0B</v>
      </c>
      <c r="S297" s="19" t="str">
        <f t="shared" si="542"/>
        <v>AKTUELL</v>
      </c>
      <c r="T297" s="71" t="str">
        <f>IF(H297=H295,IF(I297=I295,"IndizeNeu (Spalte J  K)",IF(K297&lt;&gt;"","Neue Variant","")),IF(K297&lt;&gt;"","Neue Variant",""))</f>
        <v/>
      </c>
      <c r="U297" s="18" t="s">
        <v>20</v>
      </c>
      <c r="V297" s="6" t="s">
        <v>20</v>
      </c>
      <c r="W297" s="18" t="s">
        <v>20</v>
      </c>
      <c r="X297" s="18" t="s">
        <v>20</v>
      </c>
      <c r="Y297" s="18" t="s">
        <v>76</v>
      </c>
      <c r="Z297" s="18" t="s">
        <v>20</v>
      </c>
      <c r="AA297" s="18" t="s">
        <v>20</v>
      </c>
      <c r="AB297" s="73"/>
      <c r="AC297" s="7"/>
      <c r="AD297" s="7"/>
      <c r="AE297" s="7"/>
      <c r="AF297" s="7"/>
      <c r="AG297" s="7"/>
      <c r="AH297" s="7"/>
      <c r="AI297" s="7"/>
      <c r="AJ297" s="7"/>
      <c r="AK297" s="7"/>
      <c r="AL297" s="7"/>
      <c r="AM297" s="7"/>
      <c r="AN297" s="7"/>
      <c r="AO297" s="7" t="s">
        <v>1725</v>
      </c>
      <c r="AP297" s="7"/>
      <c r="AQ297" s="7"/>
      <c r="AR297" s="6"/>
      <c r="AS297" s="21">
        <f t="shared" ref="AS297" si="667">COUNTBLANK(AC297:AO297)</f>
        <v>12</v>
      </c>
    </row>
    <row r="298" spans="1:45" s="20" customFormat="1" ht="20.399999999999999" customHeight="1">
      <c r="A298" s="22" t="s">
        <v>567</v>
      </c>
      <c r="B298" s="15" t="s">
        <v>58</v>
      </c>
      <c r="C298" s="18" t="s">
        <v>1</v>
      </c>
      <c r="D298" s="5" t="s">
        <v>20</v>
      </c>
      <c r="E298" s="68" t="str">
        <f t="shared" si="552"/>
        <v xml:space="preserve">VT01                       VT22      </v>
      </c>
      <c r="F298" s="69" t="str">
        <f t="shared" ref="F298" si="668">LEFT(Q298,11)</f>
        <v>2GA_970_714</v>
      </c>
      <c r="G298" s="70" t="str">
        <f t="shared" si="551"/>
        <v>B</v>
      </c>
      <c r="H298" s="71" t="str">
        <f t="shared" ref="H298" si="669">CONCATENATE(IF(MID(Q298,5,3)="970","1SE1"),LEFT(F298,3),RIGHT(F298,3))</f>
        <v>1SE12GA714</v>
      </c>
      <c r="I298" s="69" t="str">
        <f t="shared" ref="I298" si="670">IF(G298=0,"00",IF(LEN(G298)=1,CONCATENATE(G298,0),G298))</f>
        <v>B0</v>
      </c>
      <c r="J298" s="5" t="s">
        <v>25</v>
      </c>
      <c r="K298" s="18"/>
      <c r="L298" s="18"/>
      <c r="M298" s="74" t="s">
        <v>1580</v>
      </c>
      <c r="N298" s="101">
        <v>1831</v>
      </c>
      <c r="O298" s="103">
        <v>2029</v>
      </c>
      <c r="P298" s="4" t="s">
        <v>1732</v>
      </c>
      <c r="Q298" s="16" t="s">
        <v>614</v>
      </c>
      <c r="R298" s="71" t="str">
        <f t="shared" ref="R298" si="671">IF(J298&lt;&gt;"",CONCATENATE(H298,I298,J298),CONCATENATE(H298,I298,K298))</f>
        <v>1SE12GA714B0A</v>
      </c>
      <c r="S298" s="19" t="str">
        <f t="shared" si="542"/>
        <v>NICHT AKTUELL</v>
      </c>
      <c r="T298" s="71" t="str">
        <f>IF(H298=H295,IF(I298=I295,"IndizeNeu (Spalte J  K)",IF(K298&lt;&gt;"","Neue Variant","")),IF(K298&lt;&gt;"","Neue Variant",""))</f>
        <v/>
      </c>
      <c r="U298" s="18" t="s">
        <v>20</v>
      </c>
      <c r="V298" s="6" t="s">
        <v>20</v>
      </c>
      <c r="W298" s="18" t="s">
        <v>20</v>
      </c>
      <c r="X298" s="18" t="s">
        <v>20</v>
      </c>
      <c r="Y298" s="18" t="s">
        <v>76</v>
      </c>
      <c r="Z298" s="18" t="s">
        <v>20</v>
      </c>
      <c r="AA298" s="18" t="s">
        <v>20</v>
      </c>
      <c r="AB298" s="73"/>
      <c r="AC298" s="7" t="s">
        <v>617</v>
      </c>
      <c r="AD298" s="7"/>
      <c r="AE298" s="7"/>
      <c r="AF298" s="7"/>
      <c r="AG298" s="7"/>
      <c r="AH298" s="7"/>
      <c r="AI298" s="7"/>
      <c r="AJ298" s="7"/>
      <c r="AK298" s="7"/>
      <c r="AL298" s="7"/>
      <c r="AM298" s="7"/>
      <c r="AN298" s="7"/>
      <c r="AO298" s="7" t="s">
        <v>615</v>
      </c>
      <c r="AP298" s="7"/>
      <c r="AQ298" s="7"/>
      <c r="AR298" s="6"/>
      <c r="AS298" s="21">
        <f t="shared" ref="AS298" si="672">COUNTBLANK(AC298:AO298)</f>
        <v>11</v>
      </c>
    </row>
    <row r="299" spans="1:45" s="20" customFormat="1" ht="20.399999999999999" customHeight="1">
      <c r="A299" s="22" t="s">
        <v>567</v>
      </c>
      <c r="B299" s="15" t="s">
        <v>58</v>
      </c>
      <c r="C299" s="18" t="s">
        <v>1</v>
      </c>
      <c r="D299" s="5" t="s">
        <v>20</v>
      </c>
      <c r="E299" s="68" t="str">
        <f t="shared" si="552"/>
        <v xml:space="preserve">VT01                       VT22      </v>
      </c>
      <c r="F299" s="69" t="str">
        <f t="shared" ref="F299" si="673">LEFT(Q299,11)</f>
        <v>2GA_970_714</v>
      </c>
      <c r="G299" s="70" t="str">
        <f t="shared" ref="G299" si="674">IF(LEN(Q299)=11,0,MID(Q299,13,2))</f>
        <v>B</v>
      </c>
      <c r="H299" s="71" t="str">
        <f t="shared" ref="H299" si="675">CONCATENATE(IF(MID(Q299,5,3)="970","1SE1"),LEFT(F299,3),RIGHT(F299,3))</f>
        <v>1SE12GA714</v>
      </c>
      <c r="I299" s="69" t="str">
        <f t="shared" ref="I299" si="676">IF(G299=0,"00",IF(LEN(G299)=1,CONCATENATE(G299,0),G299))</f>
        <v>B0</v>
      </c>
      <c r="J299" s="5" t="s">
        <v>43</v>
      </c>
      <c r="K299" s="18"/>
      <c r="L299" s="18"/>
      <c r="M299" s="74" t="s">
        <v>1733</v>
      </c>
      <c r="N299" s="101">
        <v>2030</v>
      </c>
      <c r="O299" s="103" t="s">
        <v>22</v>
      </c>
      <c r="P299" s="4" t="s">
        <v>1853</v>
      </c>
      <c r="Q299" s="16" t="s">
        <v>614</v>
      </c>
      <c r="R299" s="71" t="str">
        <f t="shared" ref="R299" si="677">IF(J299&lt;&gt;"",CONCATENATE(H299,I299,J299),CONCATENATE(H299,I299,K299))</f>
        <v>1SE12GA714B0B</v>
      </c>
      <c r="S299" s="19" t="str">
        <f t="shared" si="542"/>
        <v>AKTUELL</v>
      </c>
      <c r="T299" s="71" t="str">
        <f>IF(H299=H296,IF(I299=I296,"IndizeNeu (Spalte J  K)",IF(K299&lt;&gt;"","Neue Variant","")),IF(K299&lt;&gt;"","Neue Variant",""))</f>
        <v/>
      </c>
      <c r="U299" s="18" t="s">
        <v>20</v>
      </c>
      <c r="V299" s="6" t="s">
        <v>20</v>
      </c>
      <c r="W299" s="18" t="s">
        <v>20</v>
      </c>
      <c r="X299" s="18" t="s">
        <v>20</v>
      </c>
      <c r="Y299" s="18" t="s">
        <v>76</v>
      </c>
      <c r="Z299" s="18" t="s">
        <v>20</v>
      </c>
      <c r="AA299" s="18" t="s">
        <v>20</v>
      </c>
      <c r="AB299" s="73"/>
      <c r="AC299" s="7" t="s">
        <v>617</v>
      </c>
      <c r="AD299" s="7"/>
      <c r="AE299" s="7"/>
      <c r="AF299" s="7"/>
      <c r="AG299" s="7"/>
      <c r="AH299" s="7"/>
      <c r="AI299" s="7"/>
      <c r="AJ299" s="7"/>
      <c r="AK299" s="7"/>
      <c r="AL299" s="7"/>
      <c r="AM299" s="7"/>
      <c r="AN299" s="7"/>
      <c r="AO299" s="7" t="s">
        <v>1964</v>
      </c>
      <c r="AP299" s="7"/>
      <c r="AQ299" s="7"/>
      <c r="AR299" s="6"/>
      <c r="AS299" s="21">
        <f t="shared" ref="AS299" si="678">COUNTBLANK(AC299:AO299)</f>
        <v>11</v>
      </c>
    </row>
    <row r="300" spans="1:45" s="20" customFormat="1" ht="20.399999999999999" customHeight="1">
      <c r="A300" s="22" t="s">
        <v>567</v>
      </c>
      <c r="B300" s="15" t="s">
        <v>58</v>
      </c>
      <c r="C300" s="18" t="s">
        <v>1</v>
      </c>
      <c r="D300" s="5" t="s">
        <v>20</v>
      </c>
      <c r="E300" s="68" t="str">
        <f t="shared" si="552"/>
        <v xml:space="preserve">VT01                       VT22      </v>
      </c>
      <c r="F300" s="69" t="str">
        <f t="shared" ref="F300" si="679">LEFT(Q300,11)</f>
        <v>2GA_970_714</v>
      </c>
      <c r="G300" s="70" t="str">
        <f t="shared" si="551"/>
        <v>C</v>
      </c>
      <c r="H300" s="71" t="str">
        <f t="shared" ref="H300" si="680">CONCATENATE(IF(MID(Q300,5,3)="970","1SE1"),LEFT(F300,3),RIGHT(F300,3))</f>
        <v>1SE12GA714</v>
      </c>
      <c r="I300" s="69" t="str">
        <f t="shared" ref="I300" si="681">IF(G300=0,"00",IF(LEN(G300)=1,CONCATENATE(G300,0),G300))</f>
        <v>C0</v>
      </c>
      <c r="J300" s="5" t="s">
        <v>25</v>
      </c>
      <c r="K300" s="18"/>
      <c r="L300" s="18"/>
      <c r="M300" s="74" t="s">
        <v>1580</v>
      </c>
      <c r="N300" s="101">
        <v>1928</v>
      </c>
      <c r="O300" s="103">
        <v>2029</v>
      </c>
      <c r="P300" s="4" t="s">
        <v>1732</v>
      </c>
      <c r="Q300" s="16" t="s">
        <v>616</v>
      </c>
      <c r="R300" s="71" t="str">
        <f t="shared" ref="R300" si="682">IF(J300&lt;&gt;"",CONCATENATE(H300,I300,J300),CONCATENATE(H300,I300,K300))</f>
        <v>1SE12GA714C0A</v>
      </c>
      <c r="S300" s="19" t="str">
        <f t="shared" si="542"/>
        <v>NICHT AKTUELL</v>
      </c>
      <c r="T300" s="71" t="str">
        <f>IF(H300=H296,IF(I300=I296,"IndizeNeu (Spalte J  K)",IF(K300&lt;&gt;"","Neue Variant","")),IF(K300&lt;&gt;"","Neue Variant",""))</f>
        <v/>
      </c>
      <c r="U300" s="18" t="s">
        <v>20</v>
      </c>
      <c r="V300" s="6" t="s">
        <v>20</v>
      </c>
      <c r="W300" s="18" t="s">
        <v>20</v>
      </c>
      <c r="X300" s="18" t="s">
        <v>20</v>
      </c>
      <c r="Y300" s="18" t="s">
        <v>76</v>
      </c>
      <c r="Z300" s="18" t="s">
        <v>20</v>
      </c>
      <c r="AA300" s="18" t="s">
        <v>20</v>
      </c>
      <c r="AB300" s="73"/>
      <c r="AC300" s="7" t="s">
        <v>617</v>
      </c>
      <c r="AD300" s="7"/>
      <c r="AE300" s="7"/>
      <c r="AF300" s="7"/>
      <c r="AG300" s="7"/>
      <c r="AH300" s="7"/>
      <c r="AI300" s="7"/>
      <c r="AJ300" s="7"/>
      <c r="AK300" s="7"/>
      <c r="AL300" s="7"/>
      <c r="AM300" s="7"/>
      <c r="AN300" s="7"/>
      <c r="AO300" s="7" t="s">
        <v>618</v>
      </c>
      <c r="AP300" s="7"/>
      <c r="AQ300" s="7"/>
      <c r="AR300" s="6"/>
      <c r="AS300" s="21">
        <f t="shared" ref="AS300" si="683">COUNTBLANK(AC300:AO300)</f>
        <v>11</v>
      </c>
    </row>
    <row r="301" spans="1:45" s="20" customFormat="1" ht="20.399999999999999" customHeight="1">
      <c r="A301" s="22" t="s">
        <v>567</v>
      </c>
      <c r="B301" s="15" t="s">
        <v>58</v>
      </c>
      <c r="C301" s="18" t="s">
        <v>1</v>
      </c>
      <c r="D301" s="5" t="s">
        <v>20</v>
      </c>
      <c r="E301" s="68" t="str">
        <f t="shared" si="552"/>
        <v xml:space="preserve">VT01                       VT22      </v>
      </c>
      <c r="F301" s="69" t="str">
        <f t="shared" ref="F301" si="684">LEFT(Q301,11)</f>
        <v>2GA_970_714</v>
      </c>
      <c r="G301" s="70" t="str">
        <f t="shared" ref="G301" si="685">IF(LEN(Q301)=11,0,MID(Q301,13,2))</f>
        <v>C</v>
      </c>
      <c r="H301" s="71" t="str">
        <f t="shared" ref="H301" si="686">CONCATENATE(IF(MID(Q301,5,3)="970","1SE1"),LEFT(F301,3),RIGHT(F301,3))</f>
        <v>1SE12GA714</v>
      </c>
      <c r="I301" s="69" t="str">
        <f t="shared" ref="I301" si="687">IF(G301=0,"00",IF(LEN(G301)=1,CONCATENATE(G301,0),G301))</f>
        <v>C0</v>
      </c>
      <c r="J301" s="5" t="s">
        <v>43</v>
      </c>
      <c r="K301" s="18"/>
      <c r="L301" s="18"/>
      <c r="M301" s="74" t="s">
        <v>1734</v>
      </c>
      <c r="N301" s="101">
        <v>2030</v>
      </c>
      <c r="O301" s="103" t="s">
        <v>22</v>
      </c>
      <c r="P301" s="4" t="s">
        <v>1732</v>
      </c>
      <c r="Q301" s="16" t="s">
        <v>616</v>
      </c>
      <c r="R301" s="71" t="str">
        <f t="shared" ref="R301" si="688">IF(J301&lt;&gt;"",CONCATENATE(H301,I301,J301),CONCATENATE(H301,I301,K301))</f>
        <v>1SE12GA714C0B</v>
      </c>
      <c r="S301" s="19" t="str">
        <f t="shared" si="542"/>
        <v>AKTUELL</v>
      </c>
      <c r="T301" s="71" t="str">
        <f>IF(H301=H298,IF(I301=I298,"IndizeNeu (Spalte J  K)",IF(K301&lt;&gt;"","Neue Variant","")),IF(K301&lt;&gt;"","Neue Variant",""))</f>
        <v/>
      </c>
      <c r="U301" s="18" t="s">
        <v>20</v>
      </c>
      <c r="V301" s="6" t="s">
        <v>20</v>
      </c>
      <c r="W301" s="18" t="s">
        <v>20</v>
      </c>
      <c r="X301" s="18" t="s">
        <v>20</v>
      </c>
      <c r="Y301" s="18" t="s">
        <v>76</v>
      </c>
      <c r="Z301" s="18" t="s">
        <v>20</v>
      </c>
      <c r="AA301" s="18" t="s">
        <v>20</v>
      </c>
      <c r="AB301" s="73"/>
      <c r="AC301" s="7" t="s">
        <v>617</v>
      </c>
      <c r="AD301" s="7"/>
      <c r="AE301" s="7"/>
      <c r="AF301" s="7"/>
      <c r="AG301" s="7"/>
      <c r="AH301" s="7"/>
      <c r="AI301" s="7"/>
      <c r="AJ301" s="7"/>
      <c r="AK301" s="7"/>
      <c r="AL301" s="7"/>
      <c r="AM301" s="7"/>
      <c r="AN301" s="7"/>
      <c r="AO301" s="7" t="s">
        <v>1529</v>
      </c>
      <c r="AP301" s="7"/>
      <c r="AQ301" s="7"/>
      <c r="AR301" s="6"/>
      <c r="AS301" s="21">
        <f t="shared" ref="AS301" si="689">COUNTBLANK(AC301:AO301)</f>
        <v>11</v>
      </c>
    </row>
    <row r="302" spans="1:45" s="20" customFormat="1" ht="20.399999999999999" customHeight="1">
      <c r="A302" s="22" t="s">
        <v>44</v>
      </c>
      <c r="B302" s="15" t="s">
        <v>59</v>
      </c>
      <c r="C302" s="18" t="s">
        <v>1</v>
      </c>
      <c r="D302" s="5" t="s">
        <v>20</v>
      </c>
      <c r="E302" s="68" t="str">
        <f t="shared" si="552"/>
        <v xml:space="preserve">              VT09                </v>
      </c>
      <c r="F302" s="69" t="str">
        <f t="shared" si="207"/>
        <v>2GA_970_715</v>
      </c>
      <c r="G302" s="70">
        <f t="shared" si="551"/>
        <v>0</v>
      </c>
      <c r="H302" s="71" t="str">
        <f t="shared" si="200"/>
        <v>1SE12GA715</v>
      </c>
      <c r="I302" s="69" t="str">
        <f t="shared" si="208"/>
        <v>00</v>
      </c>
      <c r="J302" s="5" t="s">
        <v>25</v>
      </c>
      <c r="K302" s="18"/>
      <c r="L302" s="18"/>
      <c r="M302" s="74"/>
      <c r="N302" s="101">
        <v>1641</v>
      </c>
      <c r="O302" s="103" t="s">
        <v>22</v>
      </c>
      <c r="P302" s="4" t="s">
        <v>746</v>
      </c>
      <c r="Q302" s="16" t="s">
        <v>164</v>
      </c>
      <c r="R302" s="71" t="str">
        <f t="shared" si="584"/>
        <v>1SE12GA71500A</v>
      </c>
      <c r="S302" s="19" t="str">
        <f t="shared" si="542"/>
        <v>AKTUELL</v>
      </c>
      <c r="T302" s="71" t="str">
        <f>IF(H302=H294,IF(I302=I294,"IndizeNeu (Spalte J  K)",IF(K302&lt;&gt;"","Neue Variant","")),IF(K302&lt;&gt;"","Neue Variant",""))</f>
        <v/>
      </c>
      <c r="U302" s="18" t="s">
        <v>20</v>
      </c>
      <c r="V302" s="6" t="s">
        <v>20</v>
      </c>
      <c r="W302" s="18" t="s">
        <v>20</v>
      </c>
      <c r="X302" s="18" t="s">
        <v>20</v>
      </c>
      <c r="Y302" s="18" t="s">
        <v>76</v>
      </c>
      <c r="Z302" s="18" t="s">
        <v>20</v>
      </c>
      <c r="AA302" s="18" t="s">
        <v>20</v>
      </c>
      <c r="AB302" s="73"/>
      <c r="AC302" s="7"/>
      <c r="AD302" s="7"/>
      <c r="AE302" s="7"/>
      <c r="AF302" s="7"/>
      <c r="AG302" s="7"/>
      <c r="AH302" s="7"/>
      <c r="AI302" s="7"/>
      <c r="AJ302" s="7" t="s">
        <v>368</v>
      </c>
      <c r="AK302" s="7"/>
      <c r="AL302" s="7"/>
      <c r="AM302" s="7"/>
      <c r="AN302" s="7"/>
      <c r="AO302" s="7"/>
      <c r="AP302" s="7"/>
      <c r="AQ302" s="7"/>
      <c r="AR302" s="6"/>
      <c r="AS302" s="21">
        <f t="shared" si="225"/>
        <v>12</v>
      </c>
    </row>
    <row r="303" spans="1:45" s="20" customFormat="1" ht="20.399999999999999" customHeight="1">
      <c r="A303" s="22" t="s">
        <v>44</v>
      </c>
      <c r="B303" s="15" t="s">
        <v>60</v>
      </c>
      <c r="C303" s="18" t="s">
        <v>1</v>
      </c>
      <c r="D303" s="5" t="s">
        <v>20</v>
      </c>
      <c r="E303" s="68" t="str">
        <f t="shared" si="552"/>
        <v xml:space="preserve">                      VT21        </v>
      </c>
      <c r="F303" s="69" t="str">
        <f t="shared" si="207"/>
        <v>2GA_970_716</v>
      </c>
      <c r="G303" s="70">
        <f t="shared" si="551"/>
        <v>0</v>
      </c>
      <c r="H303" s="71" t="str">
        <f t="shared" si="200"/>
        <v>1SE12GA716</v>
      </c>
      <c r="I303" s="69" t="str">
        <f t="shared" si="208"/>
        <v>00</v>
      </c>
      <c r="J303" s="5" t="s">
        <v>25</v>
      </c>
      <c r="K303" s="18"/>
      <c r="L303" s="18"/>
      <c r="M303" s="74" t="s">
        <v>902</v>
      </c>
      <c r="N303" s="101">
        <v>1649</v>
      </c>
      <c r="O303" s="103" t="s">
        <v>22</v>
      </c>
      <c r="P303" s="4" t="s">
        <v>903</v>
      </c>
      <c r="Q303" s="16" t="s">
        <v>165</v>
      </c>
      <c r="R303" s="71" t="str">
        <f t="shared" si="584"/>
        <v>1SE12GA71600A</v>
      </c>
      <c r="S303" s="19" t="str">
        <f t="shared" si="542"/>
        <v>AKTUELL</v>
      </c>
      <c r="T303" s="71" t="str">
        <f>IF(H303=H302,IF(I303=I302,"IndizeNeu (Spalte J  K)",IF(K303&lt;&gt;"","Neue Variant","")),IF(K303&lt;&gt;"","Neue Variant",""))</f>
        <v/>
      </c>
      <c r="U303" s="18" t="s">
        <v>20</v>
      </c>
      <c r="V303" s="6" t="s">
        <v>20</v>
      </c>
      <c r="W303" s="18" t="s">
        <v>20</v>
      </c>
      <c r="X303" s="18" t="s">
        <v>20</v>
      </c>
      <c r="Y303" s="18" t="s">
        <v>76</v>
      </c>
      <c r="Z303" s="18" t="s">
        <v>20</v>
      </c>
      <c r="AA303" s="18" t="s">
        <v>20</v>
      </c>
      <c r="AB303" s="73"/>
      <c r="AC303" s="7"/>
      <c r="AD303" s="7"/>
      <c r="AE303" s="7"/>
      <c r="AF303" s="7"/>
      <c r="AG303" s="7"/>
      <c r="AH303" s="7"/>
      <c r="AI303" s="7"/>
      <c r="AJ303" s="7"/>
      <c r="AK303" s="7"/>
      <c r="AL303" s="7"/>
      <c r="AM303" s="7"/>
      <c r="AN303" s="7" t="s">
        <v>1363</v>
      </c>
      <c r="AO303" s="7"/>
      <c r="AP303" s="7"/>
      <c r="AQ303" s="7"/>
      <c r="AR303" s="6"/>
      <c r="AS303" s="21">
        <f t="shared" si="225"/>
        <v>12</v>
      </c>
    </row>
    <row r="304" spans="1:45" s="20" customFormat="1" ht="20.399999999999999" customHeight="1">
      <c r="A304" s="22" t="s">
        <v>44</v>
      </c>
      <c r="B304" s="15" t="s">
        <v>61</v>
      </c>
      <c r="C304" s="18" t="s">
        <v>1</v>
      </c>
      <c r="D304" s="5" t="s">
        <v>20</v>
      </c>
      <c r="E304" s="68" t="str">
        <f t="shared" si="552"/>
        <v xml:space="preserve">      VT05                        </v>
      </c>
      <c r="F304" s="69" t="str">
        <f t="shared" si="207"/>
        <v>2GA_970_717</v>
      </c>
      <c r="G304" s="70">
        <f t="shared" si="551"/>
        <v>0</v>
      </c>
      <c r="H304" s="71" t="str">
        <f t="shared" si="200"/>
        <v>1SE12GA717</v>
      </c>
      <c r="I304" s="69" t="str">
        <f t="shared" si="208"/>
        <v>00</v>
      </c>
      <c r="J304" s="5" t="s">
        <v>25</v>
      </c>
      <c r="K304" s="18"/>
      <c r="L304" s="18"/>
      <c r="M304" s="74" t="s">
        <v>91</v>
      </c>
      <c r="N304" s="101">
        <v>1641</v>
      </c>
      <c r="O304" s="103" t="s">
        <v>22</v>
      </c>
      <c r="P304" s="4" t="s">
        <v>904</v>
      </c>
      <c r="Q304" s="16" t="s">
        <v>166</v>
      </c>
      <c r="R304" s="71" t="str">
        <f t="shared" si="584"/>
        <v>1SE12GA71700A</v>
      </c>
      <c r="S304" s="19" t="str">
        <f t="shared" si="542"/>
        <v>AKTUELL</v>
      </c>
      <c r="T304" s="71" t="str">
        <f>IF(H304=H294,IF(I304=I294,"IndizeNeu (Spalte J  K)",IF(K304&lt;&gt;"","Neue Variant","")),IF(K304&lt;&gt;"","Neue Variant",""))</f>
        <v/>
      </c>
      <c r="U304" s="18" t="s">
        <v>20</v>
      </c>
      <c r="V304" s="6" t="s">
        <v>20</v>
      </c>
      <c r="W304" s="18" t="s">
        <v>20</v>
      </c>
      <c r="X304" s="18" t="s">
        <v>20</v>
      </c>
      <c r="Y304" s="18" t="s">
        <v>76</v>
      </c>
      <c r="Z304" s="18" t="s">
        <v>76</v>
      </c>
      <c r="AA304" s="18" t="s">
        <v>20</v>
      </c>
      <c r="AB304" s="73"/>
      <c r="AC304" s="7"/>
      <c r="AD304" s="7"/>
      <c r="AE304" s="7"/>
      <c r="AF304" s="7" t="s">
        <v>369</v>
      </c>
      <c r="AG304" s="7"/>
      <c r="AH304" s="7"/>
      <c r="AI304" s="7"/>
      <c r="AJ304" s="7"/>
      <c r="AK304" s="7"/>
      <c r="AL304" s="7"/>
      <c r="AM304" s="7"/>
      <c r="AN304" s="7"/>
      <c r="AO304" s="7"/>
      <c r="AP304" s="7"/>
      <c r="AQ304" s="7"/>
      <c r="AR304" s="6"/>
      <c r="AS304" s="21">
        <f t="shared" si="225"/>
        <v>12</v>
      </c>
    </row>
    <row r="305" spans="1:45" s="20" customFormat="1" ht="20.399999999999999" customHeight="1">
      <c r="A305" s="22" t="s">
        <v>1482</v>
      </c>
      <c r="B305" s="15" t="s">
        <v>61</v>
      </c>
      <c r="C305" s="18" t="s">
        <v>1</v>
      </c>
      <c r="D305" s="5" t="s">
        <v>20</v>
      </c>
      <c r="E305" s="68" t="str">
        <f t="shared" si="552"/>
        <v xml:space="preserve">      VT05                        </v>
      </c>
      <c r="F305" s="69" t="str">
        <f t="shared" ref="F305" si="690">LEFT(Q305,11)</f>
        <v>2GA_970_717</v>
      </c>
      <c r="G305" s="70" t="str">
        <f t="shared" ref="G305" si="691">IF(LEN(Q305)=11,0,MID(Q305,13,2))</f>
        <v>A</v>
      </c>
      <c r="H305" s="71" t="str">
        <f t="shared" ref="H305" si="692">CONCATENATE(IF(MID(Q305,5,3)="970","1SE1"),LEFT(F305,3),RIGHT(F305,3))</f>
        <v>1SE12GA717</v>
      </c>
      <c r="I305" s="69" t="str">
        <f t="shared" ref="I305" si="693">IF(G305=0,"00",IF(LEN(G305)=1,CONCATENATE(G305,0),G305))</f>
        <v>A0</v>
      </c>
      <c r="J305" s="5" t="s">
        <v>25</v>
      </c>
      <c r="K305" s="18"/>
      <c r="L305" s="18"/>
      <c r="M305" s="74" t="s">
        <v>1581</v>
      </c>
      <c r="N305" s="101">
        <v>2048</v>
      </c>
      <c r="O305" s="103" t="s">
        <v>22</v>
      </c>
      <c r="P305" s="4" t="s">
        <v>1582</v>
      </c>
      <c r="Q305" s="16" t="s">
        <v>1526</v>
      </c>
      <c r="R305" s="71" t="str">
        <f t="shared" ref="R305" si="694">IF(J305&lt;&gt;"",CONCATENATE(H305,I305,J305),CONCATENATE(H305,I305,K305))</f>
        <v>1SE12GA717A0A</v>
      </c>
      <c r="S305" s="19" t="str">
        <f t="shared" si="542"/>
        <v>AKTUELL</v>
      </c>
      <c r="T305" s="71" t="str">
        <f>IF(H305=H295,IF(I305=I295,"IndizeNeu (Spalte J  K)",IF(K305&lt;&gt;"","Neue Variant","")),IF(K305&lt;&gt;"","Neue Variant",""))</f>
        <v/>
      </c>
      <c r="U305" s="18" t="s">
        <v>20</v>
      </c>
      <c r="V305" s="6" t="s">
        <v>20</v>
      </c>
      <c r="W305" s="18" t="s">
        <v>20</v>
      </c>
      <c r="X305" s="18" t="s">
        <v>20</v>
      </c>
      <c r="Y305" s="18" t="s">
        <v>76</v>
      </c>
      <c r="Z305" s="18" t="s">
        <v>76</v>
      </c>
      <c r="AA305" s="18" t="s">
        <v>20</v>
      </c>
      <c r="AB305" s="73"/>
      <c r="AC305" s="7"/>
      <c r="AD305" s="7"/>
      <c r="AE305" s="7"/>
      <c r="AF305" s="7" t="s">
        <v>1520</v>
      </c>
      <c r="AG305" s="7"/>
      <c r="AH305" s="7"/>
      <c r="AI305" s="7"/>
      <c r="AJ305" s="7"/>
      <c r="AK305" s="7"/>
      <c r="AL305" s="7"/>
      <c r="AM305" s="7"/>
      <c r="AN305" s="7"/>
      <c r="AO305" s="7"/>
      <c r="AP305" s="7"/>
      <c r="AQ305" s="7"/>
      <c r="AR305" s="6"/>
      <c r="AS305" s="21">
        <f t="shared" ref="AS305" si="695">COUNTBLANK(AC305:AO305)</f>
        <v>12</v>
      </c>
    </row>
    <row r="306" spans="1:45" s="20" customFormat="1" ht="20.399999999999999" customHeight="1">
      <c r="A306" s="22" t="s">
        <v>44</v>
      </c>
      <c r="B306" s="15" t="s">
        <v>62</v>
      </c>
      <c r="C306" s="18" t="s">
        <v>1</v>
      </c>
      <c r="D306" s="5" t="s">
        <v>20</v>
      </c>
      <c r="E306" s="68" t="str">
        <f t="shared" si="552"/>
        <v xml:space="preserve">                               </v>
      </c>
      <c r="F306" s="69" t="str">
        <f t="shared" si="207"/>
        <v>2GA_970_719</v>
      </c>
      <c r="G306" s="70">
        <f t="shared" si="551"/>
        <v>0</v>
      </c>
      <c r="H306" s="71" t="str">
        <f t="shared" si="200"/>
        <v>1SE12GA719</v>
      </c>
      <c r="I306" s="69" t="str">
        <f t="shared" si="208"/>
        <v>00</v>
      </c>
      <c r="J306" s="5" t="s">
        <v>25</v>
      </c>
      <c r="K306" s="18"/>
      <c r="L306" s="18"/>
      <c r="M306" s="74" t="s">
        <v>92</v>
      </c>
      <c r="N306" s="101">
        <v>1632</v>
      </c>
      <c r="O306" s="103">
        <v>1640</v>
      </c>
      <c r="P306" s="4" t="s">
        <v>905</v>
      </c>
      <c r="Q306" s="16" t="s">
        <v>167</v>
      </c>
      <c r="R306" s="71" t="str">
        <f t="shared" si="584"/>
        <v>1SE12GA71900A</v>
      </c>
      <c r="S306" s="19" t="str">
        <f t="shared" si="542"/>
        <v>NICHT AKTUELL</v>
      </c>
      <c r="T306" s="71" t="str">
        <f>IF(H306=H304,IF(I306=I304,"IndizeNeu (Spalte J  K)",IF(K306&lt;&gt;"","Neue Variant","")),IF(K306&lt;&gt;"","Neue Variant",""))</f>
        <v/>
      </c>
      <c r="U306" s="18" t="s">
        <v>20</v>
      </c>
      <c r="V306" s="6" t="s">
        <v>20</v>
      </c>
      <c r="W306" s="18" t="s">
        <v>20</v>
      </c>
      <c r="X306" s="18" t="s">
        <v>20</v>
      </c>
      <c r="Y306" s="18" t="s">
        <v>20</v>
      </c>
      <c r="Z306" s="18" t="s">
        <v>20</v>
      </c>
      <c r="AA306" s="18" t="s">
        <v>20</v>
      </c>
      <c r="AB306" s="73"/>
      <c r="AC306" s="7"/>
      <c r="AD306" s="7"/>
      <c r="AE306" s="7"/>
      <c r="AF306" s="7"/>
      <c r="AG306" s="7"/>
      <c r="AH306" s="7"/>
      <c r="AI306" s="7"/>
      <c r="AJ306" s="7"/>
      <c r="AK306" s="7"/>
      <c r="AL306" s="7"/>
      <c r="AM306" s="7"/>
      <c r="AN306" s="7"/>
      <c r="AO306" s="7"/>
      <c r="AP306" s="7"/>
      <c r="AQ306" s="7"/>
      <c r="AR306" s="6"/>
      <c r="AS306" s="21">
        <f t="shared" si="225"/>
        <v>13</v>
      </c>
    </row>
    <row r="307" spans="1:45" s="20" customFormat="1" ht="20.399999999999999" customHeight="1">
      <c r="A307" s="22" t="s">
        <v>44</v>
      </c>
      <c r="B307" s="15" t="s">
        <v>62</v>
      </c>
      <c r="C307" s="18" t="s">
        <v>1</v>
      </c>
      <c r="D307" s="5" t="s">
        <v>20</v>
      </c>
      <c r="E307" s="68" t="str">
        <f t="shared" si="552"/>
        <v xml:space="preserve">                               </v>
      </c>
      <c r="F307" s="69" t="str">
        <f t="shared" si="207"/>
        <v>2GA_970_719</v>
      </c>
      <c r="G307" s="70" t="str">
        <f t="shared" si="551"/>
        <v>A</v>
      </c>
      <c r="H307" s="71" t="str">
        <f t="shared" si="200"/>
        <v>1SE12GA719</v>
      </c>
      <c r="I307" s="69" t="str">
        <f t="shared" si="208"/>
        <v>A0</v>
      </c>
      <c r="J307" s="5" t="s">
        <v>25</v>
      </c>
      <c r="K307" s="18"/>
      <c r="L307" s="18"/>
      <c r="M307" s="74" t="s">
        <v>92</v>
      </c>
      <c r="N307" s="101">
        <v>1632</v>
      </c>
      <c r="O307" s="103">
        <v>1640</v>
      </c>
      <c r="P307" s="4" t="s">
        <v>905</v>
      </c>
      <c r="Q307" s="16" t="s">
        <v>168</v>
      </c>
      <c r="R307" s="71" t="str">
        <f t="shared" si="584"/>
        <v>1SE12GA719A0A</v>
      </c>
      <c r="S307" s="19" t="str">
        <f t="shared" si="542"/>
        <v>NICHT AKTUELL</v>
      </c>
      <c r="T307" s="71" t="str">
        <f t="shared" ref="T307:T311" si="696">IF(H307=H306,IF(I307=I306,"IndizeNeu (Spalte J  K)",IF(K307&lt;&gt;"","Neue Variant","")),IF(K307&lt;&gt;"","Neue Variant",""))</f>
        <v/>
      </c>
      <c r="U307" s="18" t="s">
        <v>20</v>
      </c>
      <c r="V307" s="6" t="s">
        <v>20</v>
      </c>
      <c r="W307" s="18" t="s">
        <v>20</v>
      </c>
      <c r="X307" s="18" t="s">
        <v>20</v>
      </c>
      <c r="Y307" s="18" t="s">
        <v>20</v>
      </c>
      <c r="Z307" s="18" t="s">
        <v>20</v>
      </c>
      <c r="AA307" s="18" t="s">
        <v>20</v>
      </c>
      <c r="AB307" s="73"/>
      <c r="AC307" s="7"/>
      <c r="AD307" s="7"/>
      <c r="AE307" s="7"/>
      <c r="AF307" s="7"/>
      <c r="AG307" s="7"/>
      <c r="AH307" s="7"/>
      <c r="AI307" s="7"/>
      <c r="AJ307" s="7"/>
      <c r="AK307" s="7"/>
      <c r="AL307" s="7"/>
      <c r="AM307" s="7"/>
      <c r="AN307" s="7"/>
      <c r="AO307" s="7"/>
      <c r="AP307" s="7"/>
      <c r="AQ307" s="7"/>
      <c r="AR307" s="6"/>
      <c r="AS307" s="21">
        <f t="shared" si="225"/>
        <v>13</v>
      </c>
    </row>
    <row r="308" spans="1:45" s="20" customFormat="1" ht="20.399999999999999" customHeight="1">
      <c r="A308" s="22" t="s">
        <v>44</v>
      </c>
      <c r="B308" s="15" t="s">
        <v>63</v>
      </c>
      <c r="C308" s="18" t="s">
        <v>1</v>
      </c>
      <c r="D308" s="5" t="s">
        <v>20</v>
      </c>
      <c r="E308" s="68" t="str">
        <f t="shared" si="552"/>
        <v xml:space="preserve">                        VT22      </v>
      </c>
      <c r="F308" s="69" t="str">
        <f t="shared" si="207"/>
        <v>2GA_970_725</v>
      </c>
      <c r="G308" s="70">
        <f t="shared" si="551"/>
        <v>0</v>
      </c>
      <c r="H308" s="71" t="str">
        <f t="shared" si="200"/>
        <v>1SE12GA725</v>
      </c>
      <c r="I308" s="69" t="str">
        <f t="shared" si="208"/>
        <v>00</v>
      </c>
      <c r="J308" s="5" t="s">
        <v>25</v>
      </c>
      <c r="K308" s="18"/>
      <c r="L308" s="18"/>
      <c r="M308" s="74" t="s">
        <v>906</v>
      </c>
      <c r="N308" s="101">
        <v>1632</v>
      </c>
      <c r="O308" s="103">
        <v>1640</v>
      </c>
      <c r="P308" s="4" t="s">
        <v>169</v>
      </c>
      <c r="Q308" s="16" t="s">
        <v>170</v>
      </c>
      <c r="R308" s="71" t="str">
        <f t="shared" si="584"/>
        <v>1SE12GA72500A</v>
      </c>
      <c r="S308" s="19" t="str">
        <f t="shared" si="542"/>
        <v>NICHT AKTUELL</v>
      </c>
      <c r="T308" s="71" t="str">
        <f t="shared" si="696"/>
        <v/>
      </c>
      <c r="U308" s="18" t="s">
        <v>20</v>
      </c>
      <c r="V308" s="6" t="s">
        <v>20</v>
      </c>
      <c r="W308" s="18" t="s">
        <v>20</v>
      </c>
      <c r="X308" s="18" t="s">
        <v>20</v>
      </c>
      <c r="Y308" s="18" t="s">
        <v>76</v>
      </c>
      <c r="Z308" s="18" t="s">
        <v>20</v>
      </c>
      <c r="AA308" s="18" t="s">
        <v>20</v>
      </c>
      <c r="AB308" s="73"/>
      <c r="AC308" s="7"/>
      <c r="AD308" s="7"/>
      <c r="AE308" s="7"/>
      <c r="AF308" s="7"/>
      <c r="AG308" s="7"/>
      <c r="AH308" s="7"/>
      <c r="AI308" s="7"/>
      <c r="AJ308" s="7"/>
      <c r="AK308" s="7"/>
      <c r="AL308" s="7"/>
      <c r="AM308" s="7"/>
      <c r="AN308" s="7"/>
      <c r="AO308" s="7" t="s">
        <v>370</v>
      </c>
      <c r="AP308" s="7"/>
      <c r="AQ308" s="7"/>
      <c r="AR308" s="6"/>
      <c r="AS308" s="21">
        <f t="shared" si="225"/>
        <v>12</v>
      </c>
    </row>
    <row r="309" spans="1:45" s="20" customFormat="1" ht="20.399999999999999" customHeight="1">
      <c r="A309" s="22" t="s">
        <v>44</v>
      </c>
      <c r="B309" s="15" t="s">
        <v>63</v>
      </c>
      <c r="C309" s="18" t="s">
        <v>1</v>
      </c>
      <c r="D309" s="5" t="s">
        <v>20</v>
      </c>
      <c r="E309" s="68" t="str">
        <f t="shared" si="552"/>
        <v xml:space="preserve">                        VT22      </v>
      </c>
      <c r="F309" s="69" t="str">
        <f t="shared" si="207"/>
        <v>2GA_970_725</v>
      </c>
      <c r="G309" s="70">
        <f t="shared" si="551"/>
        <v>0</v>
      </c>
      <c r="H309" s="71" t="str">
        <f t="shared" si="200"/>
        <v>1SE12GA725</v>
      </c>
      <c r="I309" s="69" t="str">
        <f t="shared" si="208"/>
        <v>00</v>
      </c>
      <c r="J309" s="5" t="s">
        <v>43</v>
      </c>
      <c r="K309" s="18"/>
      <c r="L309" s="18"/>
      <c r="M309" s="74" t="s">
        <v>907</v>
      </c>
      <c r="N309" s="101">
        <v>1641</v>
      </c>
      <c r="O309" s="103">
        <v>1847</v>
      </c>
      <c r="P309" s="4" t="s">
        <v>908</v>
      </c>
      <c r="Q309" s="16" t="s">
        <v>170</v>
      </c>
      <c r="R309" s="71" t="str">
        <f t="shared" ref="R309:R316" si="697">IF(J309&lt;&gt;"",CONCATENATE(H309,I309,J309),CONCATENATE(H309,I309,K309))</f>
        <v>1SE12GA72500B</v>
      </c>
      <c r="S309" s="19" t="str">
        <f t="shared" si="542"/>
        <v>NICHT AKTUELL</v>
      </c>
      <c r="T309" s="71" t="str">
        <f t="shared" si="696"/>
        <v>IndizeNeu (Spalte J  K)</v>
      </c>
      <c r="U309" s="18" t="s">
        <v>20</v>
      </c>
      <c r="V309" s="6" t="s">
        <v>20</v>
      </c>
      <c r="W309" s="18" t="s">
        <v>20</v>
      </c>
      <c r="X309" s="18" t="s">
        <v>20</v>
      </c>
      <c r="Y309" s="18" t="s">
        <v>76</v>
      </c>
      <c r="Z309" s="18" t="s">
        <v>76</v>
      </c>
      <c r="AA309" s="18" t="s">
        <v>20</v>
      </c>
      <c r="AB309" s="73"/>
      <c r="AC309" s="7"/>
      <c r="AD309" s="7"/>
      <c r="AE309" s="7"/>
      <c r="AF309" s="7"/>
      <c r="AG309" s="7"/>
      <c r="AH309" s="7"/>
      <c r="AI309" s="7"/>
      <c r="AJ309" s="7"/>
      <c r="AK309" s="7"/>
      <c r="AL309" s="7"/>
      <c r="AM309" s="7"/>
      <c r="AN309" s="7"/>
      <c r="AO309" s="7" t="s">
        <v>370</v>
      </c>
      <c r="AP309" s="7"/>
      <c r="AQ309" s="7"/>
      <c r="AR309" s="6"/>
      <c r="AS309" s="21">
        <f t="shared" si="225"/>
        <v>12</v>
      </c>
    </row>
    <row r="310" spans="1:45" s="20" customFormat="1" ht="20.399999999999999" customHeight="1">
      <c r="A310" s="22" t="s">
        <v>44</v>
      </c>
      <c r="B310" s="15" t="s">
        <v>63</v>
      </c>
      <c r="C310" s="18" t="s">
        <v>1</v>
      </c>
      <c r="D310" s="5" t="s">
        <v>20</v>
      </c>
      <c r="E310" s="68" t="str">
        <f t="shared" si="552"/>
        <v xml:space="preserve">                        VT22      </v>
      </c>
      <c r="F310" s="69" t="str">
        <f t="shared" ref="F310" si="698">LEFT(Q310,11)</f>
        <v>2GA_970_725</v>
      </c>
      <c r="G310" s="70">
        <f t="shared" si="551"/>
        <v>0</v>
      </c>
      <c r="H310" s="71" t="str">
        <f t="shared" ref="H310" si="699">CONCATENATE(IF(MID(Q310,5,3)="970","1SE1"),LEFT(F310,3),RIGHT(F310,3))</f>
        <v>1SE12GA725</v>
      </c>
      <c r="I310" s="69" t="str">
        <f t="shared" ref="I310" si="700">IF(G310=0,"00",IF(LEN(G310)=1,CONCATENATE(G310,0),G310))</f>
        <v>00</v>
      </c>
      <c r="J310" s="5" t="s">
        <v>2</v>
      </c>
      <c r="K310" s="18"/>
      <c r="L310" s="18"/>
      <c r="M310" s="74" t="s">
        <v>907</v>
      </c>
      <c r="N310" s="101">
        <v>1928</v>
      </c>
      <c r="O310" s="103" t="s">
        <v>22</v>
      </c>
      <c r="P310" s="4" t="s">
        <v>909</v>
      </c>
      <c r="Q310" s="16" t="s">
        <v>170</v>
      </c>
      <c r="R310" s="71" t="str">
        <f t="shared" ref="R310" si="701">IF(J310&lt;&gt;"",CONCATENATE(H310,I310,J310),CONCATENATE(H310,I310,K310))</f>
        <v>1SE12GA72500C</v>
      </c>
      <c r="S310" s="19" t="str">
        <f t="shared" si="542"/>
        <v>AKTUELL</v>
      </c>
      <c r="T310" s="71" t="str">
        <f t="shared" si="696"/>
        <v>IndizeNeu (Spalte J  K)</v>
      </c>
      <c r="U310" s="18" t="s">
        <v>20</v>
      </c>
      <c r="V310" s="6" t="s">
        <v>20</v>
      </c>
      <c r="W310" s="18" t="s">
        <v>20</v>
      </c>
      <c r="X310" s="18" t="s">
        <v>20</v>
      </c>
      <c r="Y310" s="18" t="s">
        <v>76</v>
      </c>
      <c r="Z310" s="18" t="s">
        <v>76</v>
      </c>
      <c r="AA310" s="18" t="s">
        <v>20</v>
      </c>
      <c r="AB310" s="73"/>
      <c r="AC310" s="7"/>
      <c r="AD310" s="7"/>
      <c r="AE310" s="7"/>
      <c r="AF310" s="7"/>
      <c r="AG310" s="7"/>
      <c r="AH310" s="7"/>
      <c r="AI310" s="7"/>
      <c r="AJ310" s="7"/>
      <c r="AK310" s="7"/>
      <c r="AL310" s="7"/>
      <c r="AM310" s="7"/>
      <c r="AN310" s="7"/>
      <c r="AO310" s="7" t="s">
        <v>579</v>
      </c>
      <c r="AP310" s="7"/>
      <c r="AQ310" s="7"/>
      <c r="AR310" s="6"/>
      <c r="AS310" s="21">
        <f t="shared" ref="AS310" si="702">COUNTBLANK(AC310:AO310)</f>
        <v>12</v>
      </c>
    </row>
    <row r="311" spans="1:45" s="20" customFormat="1" ht="20.399999999999999" customHeight="1">
      <c r="A311" s="22" t="s">
        <v>44</v>
      </c>
      <c r="B311" s="15" t="s">
        <v>63</v>
      </c>
      <c r="C311" s="18" t="s">
        <v>1</v>
      </c>
      <c r="D311" s="5" t="s">
        <v>20</v>
      </c>
      <c r="E311" s="68" t="str">
        <f t="shared" si="552"/>
        <v xml:space="preserve">                        VT22      </v>
      </c>
      <c r="F311" s="69" t="str">
        <f t="shared" ref="F311" si="703">LEFT(Q311,11)</f>
        <v>2GA_970_725</v>
      </c>
      <c r="G311" s="70">
        <f t="shared" si="551"/>
        <v>0</v>
      </c>
      <c r="H311" s="71" t="str">
        <f t="shared" ref="H311" si="704">CONCATENATE(IF(MID(Q311,5,3)="970","1SE1"),LEFT(F311,3),RIGHT(F311,3))</f>
        <v>1SE12GA725</v>
      </c>
      <c r="I311" s="69" t="str">
        <f t="shared" ref="I311" si="705">IF(G311=0,"00",IF(LEN(G311)=1,CONCATENATE(G311,0),G311))</f>
        <v>00</v>
      </c>
      <c r="J311" s="5" t="s">
        <v>21</v>
      </c>
      <c r="K311" s="18"/>
      <c r="L311" s="18"/>
      <c r="M311" s="74" t="s">
        <v>640</v>
      </c>
      <c r="N311" s="101">
        <v>1848</v>
      </c>
      <c r="O311" s="103">
        <v>1927</v>
      </c>
      <c r="P311" s="4" t="s">
        <v>910</v>
      </c>
      <c r="Q311" s="16" t="s">
        <v>170</v>
      </c>
      <c r="R311" s="71" t="str">
        <f t="shared" ref="R311" si="706">IF(J311&lt;&gt;"",CONCATENATE(H311,I311,J311),CONCATENATE(H311,I311,K311))</f>
        <v>1SE12GA72500D</v>
      </c>
      <c r="S311" s="19" t="str">
        <f t="shared" si="542"/>
        <v>NICHT AKTUELL</v>
      </c>
      <c r="T311" s="71" t="str">
        <f t="shared" si="696"/>
        <v>IndizeNeu (Spalte J  K)</v>
      </c>
      <c r="U311" s="18" t="s">
        <v>20</v>
      </c>
      <c r="V311" s="6" t="s">
        <v>20</v>
      </c>
      <c r="W311" s="18" t="s">
        <v>20</v>
      </c>
      <c r="X311" s="18" t="s">
        <v>20</v>
      </c>
      <c r="Y311" s="18" t="s">
        <v>76</v>
      </c>
      <c r="Z311" s="18" t="s">
        <v>76</v>
      </c>
      <c r="AA311" s="18" t="s">
        <v>20</v>
      </c>
      <c r="AB311" s="73"/>
      <c r="AC311" s="7"/>
      <c r="AD311" s="7"/>
      <c r="AE311" s="7"/>
      <c r="AF311" s="7"/>
      <c r="AG311" s="7"/>
      <c r="AH311" s="7"/>
      <c r="AI311" s="7"/>
      <c r="AJ311" s="7"/>
      <c r="AK311" s="7"/>
      <c r="AL311" s="7"/>
      <c r="AM311" s="7"/>
      <c r="AN311" s="7"/>
      <c r="AO311" s="7" t="s">
        <v>638</v>
      </c>
      <c r="AP311" s="7"/>
      <c r="AQ311" s="7"/>
      <c r="AR311" s="6"/>
      <c r="AS311" s="21">
        <f t="shared" ref="AS311" si="707">COUNTBLANK(AC311:AO311)</f>
        <v>12</v>
      </c>
    </row>
    <row r="312" spans="1:45" s="20" customFormat="1" ht="20.399999999999999" customHeight="1">
      <c r="A312" s="22" t="s">
        <v>44</v>
      </c>
      <c r="B312" s="15" t="s">
        <v>63</v>
      </c>
      <c r="C312" s="18" t="s">
        <v>1</v>
      </c>
      <c r="D312" s="5" t="s">
        <v>20</v>
      </c>
      <c r="E312" s="68" t="str">
        <f t="shared" si="552"/>
        <v xml:space="preserve">                               </v>
      </c>
      <c r="F312" s="69" t="str">
        <f t="shared" ref="F312" si="708">LEFT(Q312,11)</f>
        <v>2GA_970_725</v>
      </c>
      <c r="G312" s="70" t="str">
        <f t="shared" si="551"/>
        <v>A</v>
      </c>
      <c r="H312" s="71" t="str">
        <f t="shared" ref="H312" si="709">CONCATENATE(IF(MID(Q312,5,3)="970","1SE1"),LEFT(F312,3),RIGHT(F312,3))</f>
        <v>1SE12GA725</v>
      </c>
      <c r="I312" s="69" t="str">
        <f t="shared" ref="I312" si="710">IF(G312=0,"00",IF(LEN(G312)=1,CONCATENATE(G312,0),G312))</f>
        <v>A0</v>
      </c>
      <c r="J312" s="5" t="s">
        <v>25</v>
      </c>
      <c r="K312" s="18"/>
      <c r="L312" s="18"/>
      <c r="M312" s="74" t="s">
        <v>637</v>
      </c>
      <c r="N312" s="101">
        <v>1928</v>
      </c>
      <c r="O312" s="103" t="s">
        <v>22</v>
      </c>
      <c r="P312" s="4" t="s">
        <v>635</v>
      </c>
      <c r="Q312" s="16" t="s">
        <v>636</v>
      </c>
      <c r="R312" s="71" t="str">
        <f t="shared" ref="R312" si="711">IF(J312&lt;&gt;"",CONCATENATE(H312,I312,J312),CONCATENATE(H312,I312,K312))</f>
        <v>1SE12GA725A0A</v>
      </c>
      <c r="S312" s="19" t="str">
        <f t="shared" si="542"/>
        <v>AKTUELL</v>
      </c>
      <c r="T312" s="71" t="str">
        <f>IF(H312=H310,IF(I312=I310,"IndizeNeu (Spalte J  K)",IF(K312&lt;&gt;"","Neue Variant","")),IF(K312&lt;&gt;"","Neue Variant",""))</f>
        <v/>
      </c>
      <c r="U312" s="18" t="s">
        <v>20</v>
      </c>
      <c r="V312" s="6" t="s">
        <v>20</v>
      </c>
      <c r="W312" s="18" t="s">
        <v>20</v>
      </c>
      <c r="X312" s="18" t="s">
        <v>20</v>
      </c>
      <c r="Y312" s="18" t="s">
        <v>76</v>
      </c>
      <c r="Z312" s="18" t="s">
        <v>76</v>
      </c>
      <c r="AA312" s="18" t="s">
        <v>20</v>
      </c>
      <c r="AB312" s="73"/>
      <c r="AC312" s="7"/>
      <c r="AD312" s="7"/>
      <c r="AE312" s="7"/>
      <c r="AF312" s="7"/>
      <c r="AG312" s="7"/>
      <c r="AH312" s="7"/>
      <c r="AI312" s="7"/>
      <c r="AJ312" s="7"/>
      <c r="AK312" s="7"/>
      <c r="AL312" s="7"/>
      <c r="AM312" s="7"/>
      <c r="AN312" s="7"/>
      <c r="AO312" s="7"/>
      <c r="AP312" s="7"/>
      <c r="AQ312" s="7"/>
      <c r="AR312" s="6"/>
      <c r="AS312" s="21">
        <f t="shared" ref="AS312" si="712">COUNTBLANK(AC312:AO312)</f>
        <v>13</v>
      </c>
    </row>
    <row r="313" spans="1:45" s="20" customFormat="1" ht="20.399999999999999" customHeight="1">
      <c r="A313" s="22" t="s">
        <v>1546</v>
      </c>
      <c r="B313" s="15" t="s">
        <v>63</v>
      </c>
      <c r="C313" s="18" t="s">
        <v>1</v>
      </c>
      <c r="D313" s="5" t="s">
        <v>20</v>
      </c>
      <c r="E313" s="68" t="str">
        <f t="shared" si="552"/>
        <v xml:space="preserve">                               </v>
      </c>
      <c r="F313" s="69" t="str">
        <f t="shared" ref="F313" si="713">LEFT(Q313,11)</f>
        <v>2GA_970_725</v>
      </c>
      <c r="G313" s="70" t="str">
        <f t="shared" ref="G313" si="714">IF(LEN(Q313)=11,0,MID(Q313,13,2))</f>
        <v>B</v>
      </c>
      <c r="H313" s="71" t="str">
        <f t="shared" ref="H313" si="715">CONCATENATE(IF(MID(Q313,5,3)="970","1SE1"),LEFT(F313,3),RIGHT(F313,3))</f>
        <v>1SE12GA725</v>
      </c>
      <c r="I313" s="69" t="str">
        <f t="shared" ref="I313" si="716">IF(G313=0,"00",IF(LEN(G313)=1,CONCATENATE(G313,0),G313))</f>
        <v>B0</v>
      </c>
      <c r="J313" s="5" t="s">
        <v>25</v>
      </c>
      <c r="K313" s="18"/>
      <c r="L313" s="18"/>
      <c r="M313" s="74" t="s">
        <v>1684</v>
      </c>
      <c r="N313" s="101">
        <v>2202</v>
      </c>
      <c r="O313" s="103" t="s">
        <v>22</v>
      </c>
      <c r="P313" s="4" t="s">
        <v>1854</v>
      </c>
      <c r="Q313" s="16" t="s">
        <v>1695</v>
      </c>
      <c r="R313" s="71" t="str">
        <f t="shared" ref="R313" si="717">IF(J313&lt;&gt;"",CONCATENATE(H313,I313,J313),CONCATENATE(H313,I313,K313))</f>
        <v>1SE12GA725B0A</v>
      </c>
      <c r="S313" s="19" t="str">
        <f t="shared" si="542"/>
        <v>NOCH NICHT AKTUELL</v>
      </c>
      <c r="T313" s="71" t="str">
        <f>IF(H313=H311,IF(I313=I311,"IndizeNeu (Spalte J  K)",IF(K313&lt;&gt;"","Neue Variant","")),IF(K313&lt;&gt;"","Neue Variant",""))</f>
        <v/>
      </c>
      <c r="U313" s="18" t="s">
        <v>20</v>
      </c>
      <c r="V313" s="6" t="s">
        <v>20</v>
      </c>
      <c r="W313" s="18" t="s">
        <v>20</v>
      </c>
      <c r="X313" s="18" t="s">
        <v>20</v>
      </c>
      <c r="Y313" s="18" t="s">
        <v>76</v>
      </c>
      <c r="Z313" s="18" t="s">
        <v>76</v>
      </c>
      <c r="AA313" s="18" t="s">
        <v>20</v>
      </c>
      <c r="AB313" s="73"/>
      <c r="AC313" s="7"/>
      <c r="AD313" s="7"/>
      <c r="AE313" s="7"/>
      <c r="AF313" s="7"/>
      <c r="AG313" s="7"/>
      <c r="AH313" s="7"/>
      <c r="AI313" s="7"/>
      <c r="AJ313" s="7"/>
      <c r="AK313" s="7"/>
      <c r="AL313" s="7"/>
      <c r="AM313" s="7"/>
      <c r="AN313" s="7"/>
      <c r="AO313" s="7"/>
      <c r="AP313" s="7"/>
      <c r="AQ313" s="7"/>
      <c r="AR313" s="6"/>
      <c r="AS313" s="21">
        <f t="shared" ref="AS313" si="718">COUNTBLANK(AC313:AO313)</f>
        <v>13</v>
      </c>
    </row>
    <row r="314" spans="1:45" s="20" customFormat="1" ht="20.399999999999999" customHeight="1">
      <c r="A314" s="22" t="s">
        <v>44</v>
      </c>
      <c r="B314" s="15" t="s">
        <v>64</v>
      </c>
      <c r="C314" s="18" t="s">
        <v>1</v>
      </c>
      <c r="D314" s="5" t="s">
        <v>20</v>
      </c>
      <c r="E314" s="68" t="str">
        <f t="shared" si="552"/>
        <v xml:space="preserve">                               </v>
      </c>
      <c r="F314" s="69" t="str">
        <f t="shared" si="207"/>
        <v>2GA_970_728</v>
      </c>
      <c r="G314" s="70">
        <f t="shared" si="551"/>
        <v>0</v>
      </c>
      <c r="H314" s="71" t="str">
        <f t="shared" si="200"/>
        <v>1SE12GA728</v>
      </c>
      <c r="I314" s="69" t="str">
        <f t="shared" si="208"/>
        <v>00</v>
      </c>
      <c r="J314" s="5" t="s">
        <v>25</v>
      </c>
      <c r="K314" s="18"/>
      <c r="L314" s="18"/>
      <c r="M314" s="74" t="s">
        <v>911</v>
      </c>
      <c r="N314" s="101">
        <v>1649</v>
      </c>
      <c r="O314" s="103">
        <v>1709</v>
      </c>
      <c r="P314" s="4" t="s">
        <v>912</v>
      </c>
      <c r="Q314" s="16" t="s">
        <v>172</v>
      </c>
      <c r="R314" s="71" t="str">
        <f t="shared" si="697"/>
        <v>1SE12GA72800A</v>
      </c>
      <c r="S314" s="19" t="str">
        <f t="shared" si="542"/>
        <v>NICHT AKTUELL</v>
      </c>
      <c r="T314" s="71" t="str">
        <f>IF(H314=H309,IF(I314=I309,"IndizeNeu (Spalte J  K)",IF(K314&lt;&gt;"","Neue Variant","")),IF(K314&lt;&gt;"","Neue Variant",""))</f>
        <v/>
      </c>
      <c r="U314" s="18" t="s">
        <v>20</v>
      </c>
      <c r="V314" s="6" t="s">
        <v>20</v>
      </c>
      <c r="W314" s="18" t="s">
        <v>20</v>
      </c>
      <c r="X314" s="18" t="s">
        <v>20</v>
      </c>
      <c r="Y314" s="18" t="s">
        <v>20</v>
      </c>
      <c r="Z314" s="18" t="s">
        <v>20</v>
      </c>
      <c r="AA314" s="18" t="s">
        <v>20</v>
      </c>
      <c r="AB314" s="73"/>
      <c r="AC314" s="7"/>
      <c r="AD314" s="7"/>
      <c r="AE314" s="7"/>
      <c r="AF314" s="7"/>
      <c r="AG314" s="7"/>
      <c r="AH314" s="7"/>
      <c r="AI314" s="7"/>
      <c r="AJ314" s="7"/>
      <c r="AK314" s="7"/>
      <c r="AL314" s="7"/>
      <c r="AM314" s="7"/>
      <c r="AN314" s="7"/>
      <c r="AO314" s="7"/>
      <c r="AP314" s="7"/>
      <c r="AQ314" s="7"/>
      <c r="AR314" s="6"/>
      <c r="AS314" s="21">
        <f t="shared" si="225"/>
        <v>13</v>
      </c>
    </row>
    <row r="315" spans="1:45" s="20" customFormat="1" ht="20.399999999999999" customHeight="1">
      <c r="A315" s="22" t="s">
        <v>44</v>
      </c>
      <c r="B315" s="15" t="s">
        <v>64</v>
      </c>
      <c r="C315" s="18" t="s">
        <v>1</v>
      </c>
      <c r="D315" s="5" t="s">
        <v>20</v>
      </c>
      <c r="E315" s="68" t="str">
        <f t="shared" si="552"/>
        <v xml:space="preserve">                               </v>
      </c>
      <c r="F315" s="69" t="str">
        <f t="shared" si="207"/>
        <v>2GA_970_728</v>
      </c>
      <c r="G315" s="70">
        <f t="shared" si="551"/>
        <v>0</v>
      </c>
      <c r="H315" s="71" t="str">
        <f t="shared" si="200"/>
        <v>1SE12GA728</v>
      </c>
      <c r="I315" s="69" t="str">
        <f t="shared" si="208"/>
        <v>00</v>
      </c>
      <c r="J315" s="5" t="s">
        <v>43</v>
      </c>
      <c r="K315" s="18"/>
      <c r="L315" s="18"/>
      <c r="M315" s="74" t="s">
        <v>1583</v>
      </c>
      <c r="N315" s="101">
        <v>1710</v>
      </c>
      <c r="O315" s="103">
        <v>2029</v>
      </c>
      <c r="P315" s="4" t="s">
        <v>1584</v>
      </c>
      <c r="Q315" s="16" t="s">
        <v>172</v>
      </c>
      <c r="R315" s="71" t="str">
        <f t="shared" si="697"/>
        <v>1SE12GA72800B</v>
      </c>
      <c r="S315" s="19" t="str">
        <f t="shared" si="542"/>
        <v>NICHT AKTUELL</v>
      </c>
      <c r="T315" s="71" t="str">
        <f>IF(H315=H314,IF(I315=I314,"IndizeNeu (Spalte J  K)",IF(K315&lt;&gt;"","Neue Variant","")),IF(K315&lt;&gt;"","Neue Variant",""))</f>
        <v>IndizeNeu (Spalte J  K)</v>
      </c>
      <c r="U315" s="18" t="s">
        <v>20</v>
      </c>
      <c r="V315" s="6" t="s">
        <v>20</v>
      </c>
      <c r="W315" s="18" t="s">
        <v>20</v>
      </c>
      <c r="X315" s="18" t="s">
        <v>20</v>
      </c>
      <c r="Y315" s="18" t="s">
        <v>20</v>
      </c>
      <c r="Z315" s="18" t="s">
        <v>20</v>
      </c>
      <c r="AA315" s="18" t="s">
        <v>76</v>
      </c>
      <c r="AB315" s="73"/>
      <c r="AC315" s="7"/>
      <c r="AD315" s="7"/>
      <c r="AE315" s="7"/>
      <c r="AF315" s="7"/>
      <c r="AG315" s="7"/>
      <c r="AH315" s="7"/>
      <c r="AI315" s="7"/>
      <c r="AJ315" s="7"/>
      <c r="AK315" s="7"/>
      <c r="AL315" s="7"/>
      <c r="AM315" s="7"/>
      <c r="AN315" s="7"/>
      <c r="AO315" s="7"/>
      <c r="AP315" s="7"/>
      <c r="AQ315" s="7"/>
      <c r="AR315" s="6"/>
      <c r="AS315" s="21">
        <f t="shared" si="225"/>
        <v>13</v>
      </c>
    </row>
    <row r="316" spans="1:45" s="20" customFormat="1" ht="20.399999999999999" customHeight="1">
      <c r="A316" s="22" t="s">
        <v>44</v>
      </c>
      <c r="B316" s="15" t="s">
        <v>64</v>
      </c>
      <c r="C316" s="18" t="s">
        <v>1</v>
      </c>
      <c r="D316" s="5" t="s">
        <v>20</v>
      </c>
      <c r="E316" s="68" t="str">
        <f t="shared" si="552"/>
        <v xml:space="preserve">                               </v>
      </c>
      <c r="F316" s="69" t="str">
        <f t="shared" si="207"/>
        <v>2GA_970_728</v>
      </c>
      <c r="G316" s="70" t="str">
        <f t="shared" si="551"/>
        <v>A</v>
      </c>
      <c r="H316" s="71" t="str">
        <f t="shared" ref="H316:H513" si="719">CONCATENATE(IF(MID(Q316,5,3)="970","1SE1"),LEFT(F316,3),RIGHT(F316,3))</f>
        <v>1SE12GA728</v>
      </c>
      <c r="I316" s="69" t="str">
        <f t="shared" si="208"/>
        <v>A0</v>
      </c>
      <c r="J316" s="5" t="s">
        <v>25</v>
      </c>
      <c r="K316" s="18"/>
      <c r="L316" s="18"/>
      <c r="M316" s="74" t="s">
        <v>913</v>
      </c>
      <c r="N316" s="101">
        <v>1649</v>
      </c>
      <c r="O316" s="103">
        <v>1709</v>
      </c>
      <c r="P316" s="4" t="s">
        <v>914</v>
      </c>
      <c r="Q316" s="16" t="s">
        <v>173</v>
      </c>
      <c r="R316" s="71" t="str">
        <f t="shared" si="697"/>
        <v>1SE12GA728A0A</v>
      </c>
      <c r="S316" s="19" t="str">
        <f t="shared" si="542"/>
        <v>NICHT AKTUELL</v>
      </c>
      <c r="T316" s="71" t="str">
        <f>IF(H316=H315,IF(I316=I315,"IndizeNeu (Spalte J  K)",IF(K316&lt;&gt;"","Neue Variant","")),IF(K316&lt;&gt;"","Neue Variant",""))</f>
        <v/>
      </c>
      <c r="U316" s="18" t="s">
        <v>20</v>
      </c>
      <c r="V316" s="6" t="s">
        <v>20</v>
      </c>
      <c r="W316" s="18" t="s">
        <v>20</v>
      </c>
      <c r="X316" s="18" t="s">
        <v>20</v>
      </c>
      <c r="Y316" s="18" t="s">
        <v>20</v>
      </c>
      <c r="Z316" s="18" t="s">
        <v>20</v>
      </c>
      <c r="AA316" s="18" t="s">
        <v>20</v>
      </c>
      <c r="AB316" s="73"/>
      <c r="AC316" s="7"/>
      <c r="AD316" s="7"/>
      <c r="AE316" s="7"/>
      <c r="AF316" s="7"/>
      <c r="AG316" s="7"/>
      <c r="AH316" s="7"/>
      <c r="AI316" s="7"/>
      <c r="AJ316" s="7"/>
      <c r="AK316" s="7"/>
      <c r="AL316" s="7"/>
      <c r="AM316" s="7"/>
      <c r="AN316" s="7"/>
      <c r="AO316" s="7"/>
      <c r="AP316" s="7"/>
      <c r="AQ316" s="7"/>
      <c r="AR316" s="6"/>
      <c r="AS316" s="21">
        <f t="shared" si="225"/>
        <v>13</v>
      </c>
    </row>
    <row r="317" spans="1:45" s="20" customFormat="1" ht="20.399999999999999" customHeight="1">
      <c r="A317" s="22" t="s">
        <v>44</v>
      </c>
      <c r="B317" s="15" t="s">
        <v>64</v>
      </c>
      <c r="C317" s="18" t="s">
        <v>1</v>
      </c>
      <c r="D317" s="5" t="s">
        <v>20</v>
      </c>
      <c r="E317" s="68" t="str">
        <f t="shared" si="552"/>
        <v xml:space="preserve">                               </v>
      </c>
      <c r="F317" s="69" t="str">
        <f t="shared" si="207"/>
        <v>2GA_970_728</v>
      </c>
      <c r="G317" s="70" t="str">
        <f t="shared" si="551"/>
        <v>A</v>
      </c>
      <c r="H317" s="71" t="str">
        <f t="shared" si="719"/>
        <v>1SE12GA728</v>
      </c>
      <c r="I317" s="69" t="str">
        <f t="shared" si="208"/>
        <v>A0</v>
      </c>
      <c r="J317" s="5" t="s">
        <v>43</v>
      </c>
      <c r="K317" s="18"/>
      <c r="L317" s="18"/>
      <c r="M317" s="74" t="s">
        <v>1585</v>
      </c>
      <c r="N317" s="101">
        <v>1710</v>
      </c>
      <c r="O317" s="103">
        <v>2029</v>
      </c>
      <c r="P317" s="4" t="s">
        <v>1586</v>
      </c>
      <c r="Q317" s="16" t="s">
        <v>173</v>
      </c>
      <c r="R317" s="71" t="str">
        <f t="shared" si="584"/>
        <v>1SE12GA728A0B</v>
      </c>
      <c r="S317" s="19" t="str">
        <f t="shared" si="542"/>
        <v>NICHT AKTUELL</v>
      </c>
      <c r="T317" s="71" t="str">
        <f>IF(H317=H306,IF(I317=I306,"IndizeNeu (Spalte J  K)",IF(K317&lt;&gt;"","Neue Variant","")),IF(K317&lt;&gt;"","Neue Variant",""))</f>
        <v/>
      </c>
      <c r="U317" s="18" t="s">
        <v>20</v>
      </c>
      <c r="V317" s="6" t="s">
        <v>20</v>
      </c>
      <c r="W317" s="18" t="s">
        <v>20</v>
      </c>
      <c r="X317" s="18" t="s">
        <v>20</v>
      </c>
      <c r="Y317" s="18" t="s">
        <v>20</v>
      </c>
      <c r="Z317" s="18" t="s">
        <v>20</v>
      </c>
      <c r="AA317" s="18" t="s">
        <v>76</v>
      </c>
      <c r="AB317" s="73"/>
      <c r="AC317" s="7"/>
      <c r="AD317" s="7"/>
      <c r="AE317" s="7"/>
      <c r="AF317" s="7"/>
      <c r="AG317" s="7"/>
      <c r="AH317" s="7"/>
      <c r="AI317" s="7"/>
      <c r="AJ317" s="7"/>
      <c r="AK317" s="7"/>
      <c r="AL317" s="7"/>
      <c r="AM317" s="7"/>
      <c r="AN317" s="7"/>
      <c r="AO317" s="7"/>
      <c r="AP317" s="7"/>
      <c r="AQ317" s="7"/>
      <c r="AR317" s="6"/>
      <c r="AS317" s="21">
        <f t="shared" si="225"/>
        <v>13</v>
      </c>
    </row>
    <row r="318" spans="1:45" s="20" customFormat="1" ht="20.399999999999999" customHeight="1">
      <c r="A318" s="22" t="s">
        <v>44</v>
      </c>
      <c r="B318" s="15" t="s">
        <v>64</v>
      </c>
      <c r="C318" s="18" t="s">
        <v>1</v>
      </c>
      <c r="D318" s="5" t="s">
        <v>20</v>
      </c>
      <c r="E318" s="68" t="str">
        <f t="shared" si="552"/>
        <v xml:space="preserve">                               </v>
      </c>
      <c r="F318" s="69" t="str">
        <f t="shared" ref="F318:F519" si="720">LEFT(Q318,11)</f>
        <v>2GA_970_728</v>
      </c>
      <c r="G318" s="70" t="str">
        <f t="shared" si="551"/>
        <v>B</v>
      </c>
      <c r="H318" s="71" t="str">
        <f t="shared" si="719"/>
        <v>1SE12GA728</v>
      </c>
      <c r="I318" s="69" t="str">
        <f t="shared" ref="I318:I519" si="721">IF(G318=0,"00",IF(LEN(G318)=1,CONCATENATE(G318,0),G318))</f>
        <v>B0</v>
      </c>
      <c r="J318" s="5" t="s">
        <v>25</v>
      </c>
      <c r="K318" s="18"/>
      <c r="L318" s="18"/>
      <c r="M318" s="74" t="s">
        <v>911</v>
      </c>
      <c r="N318" s="101">
        <v>1649</v>
      </c>
      <c r="O318" s="103">
        <v>1709</v>
      </c>
      <c r="P318" s="4" t="s">
        <v>912</v>
      </c>
      <c r="Q318" s="16" t="s">
        <v>174</v>
      </c>
      <c r="R318" s="71" t="str">
        <f t="shared" si="584"/>
        <v>1SE12GA728B0A</v>
      </c>
      <c r="S318" s="19" t="str">
        <f t="shared" si="542"/>
        <v>NICHT AKTUELL</v>
      </c>
      <c r="T318" s="71" t="str">
        <f t="shared" ref="T318:T323" si="722">IF(H318=H317,IF(I318=I317,"IndizeNeu (Spalte J  K)",IF(K318&lt;&gt;"","Neue Variant","")),IF(K318&lt;&gt;"","Neue Variant",""))</f>
        <v/>
      </c>
      <c r="U318" s="18" t="s">
        <v>20</v>
      </c>
      <c r="V318" s="6" t="s">
        <v>20</v>
      </c>
      <c r="W318" s="18" t="s">
        <v>20</v>
      </c>
      <c r="X318" s="18" t="s">
        <v>20</v>
      </c>
      <c r="Y318" s="18" t="s">
        <v>20</v>
      </c>
      <c r="Z318" s="18" t="s">
        <v>20</v>
      </c>
      <c r="AA318" s="18" t="s">
        <v>20</v>
      </c>
      <c r="AB318" s="73"/>
      <c r="AC318" s="7"/>
      <c r="AD318" s="7"/>
      <c r="AE318" s="7"/>
      <c r="AF318" s="7"/>
      <c r="AG318" s="7"/>
      <c r="AH318" s="7"/>
      <c r="AI318" s="7"/>
      <c r="AJ318" s="7"/>
      <c r="AK318" s="7"/>
      <c r="AL318" s="7"/>
      <c r="AM318" s="7"/>
      <c r="AN318" s="7"/>
      <c r="AO318" s="7"/>
      <c r="AP318" s="7"/>
      <c r="AQ318" s="7"/>
      <c r="AR318" s="6"/>
      <c r="AS318" s="21">
        <f t="shared" si="225"/>
        <v>13</v>
      </c>
    </row>
    <row r="319" spans="1:45" s="20" customFormat="1" ht="20.399999999999999" customHeight="1">
      <c r="A319" s="22" t="s">
        <v>44</v>
      </c>
      <c r="B319" s="15" t="s">
        <v>64</v>
      </c>
      <c r="C319" s="18" t="s">
        <v>1</v>
      </c>
      <c r="D319" s="5" t="s">
        <v>20</v>
      </c>
      <c r="E319" s="68" t="str">
        <f t="shared" si="552"/>
        <v xml:space="preserve">                               </v>
      </c>
      <c r="F319" s="69" t="str">
        <f t="shared" si="720"/>
        <v>2GA_970_728</v>
      </c>
      <c r="G319" s="70" t="str">
        <f t="shared" si="551"/>
        <v>B</v>
      </c>
      <c r="H319" s="71" t="str">
        <f t="shared" si="719"/>
        <v>1SE12GA728</v>
      </c>
      <c r="I319" s="69" t="str">
        <f t="shared" si="721"/>
        <v>B0</v>
      </c>
      <c r="J319" s="5" t="s">
        <v>43</v>
      </c>
      <c r="K319" s="18"/>
      <c r="L319" s="18"/>
      <c r="M319" s="74" t="s">
        <v>1583</v>
      </c>
      <c r="N319" s="101">
        <v>1710</v>
      </c>
      <c r="O319" s="103">
        <v>2029</v>
      </c>
      <c r="P319" s="4" t="s">
        <v>1584</v>
      </c>
      <c r="Q319" s="16" t="s">
        <v>174</v>
      </c>
      <c r="R319" s="71" t="str">
        <f t="shared" si="584"/>
        <v>1SE12GA728B0B</v>
      </c>
      <c r="S319" s="19" t="str">
        <f t="shared" si="542"/>
        <v>NICHT AKTUELL</v>
      </c>
      <c r="T319" s="71" t="str">
        <f t="shared" si="722"/>
        <v>IndizeNeu (Spalte J  K)</v>
      </c>
      <c r="U319" s="18" t="s">
        <v>20</v>
      </c>
      <c r="V319" s="6" t="s">
        <v>20</v>
      </c>
      <c r="W319" s="18" t="s">
        <v>20</v>
      </c>
      <c r="X319" s="18" t="s">
        <v>20</v>
      </c>
      <c r="Y319" s="18" t="s">
        <v>20</v>
      </c>
      <c r="Z319" s="18" t="s">
        <v>20</v>
      </c>
      <c r="AA319" s="18" t="s">
        <v>76</v>
      </c>
      <c r="AB319" s="73"/>
      <c r="AC319" s="7"/>
      <c r="AD319" s="7"/>
      <c r="AE319" s="7"/>
      <c r="AF319" s="7"/>
      <c r="AG319" s="7"/>
      <c r="AH319" s="7"/>
      <c r="AI319" s="7"/>
      <c r="AJ319" s="7"/>
      <c r="AK319" s="7"/>
      <c r="AL319" s="7"/>
      <c r="AM319" s="7"/>
      <c r="AN319" s="7"/>
      <c r="AO319" s="7"/>
      <c r="AP319" s="7"/>
      <c r="AQ319" s="7"/>
      <c r="AR319" s="6"/>
      <c r="AS319" s="21">
        <f t="shared" si="225"/>
        <v>13</v>
      </c>
    </row>
    <row r="320" spans="1:45" s="20" customFormat="1" ht="20.399999999999999" customHeight="1">
      <c r="A320" s="22" t="s">
        <v>44</v>
      </c>
      <c r="B320" s="15" t="s">
        <v>64</v>
      </c>
      <c r="C320" s="18" t="s">
        <v>1</v>
      </c>
      <c r="D320" s="5" t="s">
        <v>20</v>
      </c>
      <c r="E320" s="68" t="str">
        <f t="shared" si="552"/>
        <v xml:space="preserve">                               </v>
      </c>
      <c r="F320" s="69" t="str">
        <f t="shared" si="720"/>
        <v>2GA_970_728</v>
      </c>
      <c r="G320" s="70" t="str">
        <f t="shared" si="551"/>
        <v>C</v>
      </c>
      <c r="H320" s="71" t="str">
        <f t="shared" si="719"/>
        <v>1SE12GA728</v>
      </c>
      <c r="I320" s="69" t="str">
        <f t="shared" si="721"/>
        <v>C0</v>
      </c>
      <c r="J320" s="5" t="s">
        <v>25</v>
      </c>
      <c r="K320" s="18"/>
      <c r="L320" s="18"/>
      <c r="M320" s="74" t="s">
        <v>913</v>
      </c>
      <c r="N320" s="101">
        <v>1649</v>
      </c>
      <c r="O320" s="103">
        <v>1709</v>
      </c>
      <c r="P320" s="4" t="s">
        <v>914</v>
      </c>
      <c r="Q320" s="16" t="s">
        <v>175</v>
      </c>
      <c r="R320" s="71" t="str">
        <f t="shared" si="584"/>
        <v>1SE12GA728C0A</v>
      </c>
      <c r="S320" s="19" t="str">
        <f t="shared" si="542"/>
        <v>NICHT AKTUELL</v>
      </c>
      <c r="T320" s="71" t="str">
        <f t="shared" si="722"/>
        <v/>
      </c>
      <c r="U320" s="18" t="s">
        <v>20</v>
      </c>
      <c r="V320" s="6" t="s">
        <v>20</v>
      </c>
      <c r="W320" s="18" t="s">
        <v>20</v>
      </c>
      <c r="X320" s="18" t="s">
        <v>20</v>
      </c>
      <c r="Y320" s="18" t="s">
        <v>20</v>
      </c>
      <c r="Z320" s="18" t="s">
        <v>20</v>
      </c>
      <c r="AA320" s="18" t="s">
        <v>20</v>
      </c>
      <c r="AB320" s="73"/>
      <c r="AC320" s="7"/>
      <c r="AD320" s="7"/>
      <c r="AE320" s="7"/>
      <c r="AF320" s="7"/>
      <c r="AG320" s="7"/>
      <c r="AH320" s="7"/>
      <c r="AI320" s="7"/>
      <c r="AJ320" s="7"/>
      <c r="AK320" s="7"/>
      <c r="AL320" s="7"/>
      <c r="AM320" s="7"/>
      <c r="AN320" s="7"/>
      <c r="AO320" s="7"/>
      <c r="AP320" s="7"/>
      <c r="AQ320" s="7"/>
      <c r="AR320" s="6"/>
      <c r="AS320" s="21">
        <f t="shared" si="225"/>
        <v>13</v>
      </c>
    </row>
    <row r="321" spans="1:45" s="20" customFormat="1" ht="20.399999999999999" customHeight="1">
      <c r="A321" s="22" t="s">
        <v>44</v>
      </c>
      <c r="B321" s="15" t="s">
        <v>64</v>
      </c>
      <c r="C321" s="18" t="s">
        <v>1</v>
      </c>
      <c r="D321" s="5" t="s">
        <v>20</v>
      </c>
      <c r="E321" s="68" t="str">
        <f t="shared" si="552"/>
        <v xml:space="preserve">                               </v>
      </c>
      <c r="F321" s="69" t="str">
        <f t="shared" si="720"/>
        <v>2GA_970_728</v>
      </c>
      <c r="G321" s="70" t="str">
        <f t="shared" si="551"/>
        <v>C</v>
      </c>
      <c r="H321" s="71" t="str">
        <f t="shared" si="719"/>
        <v>1SE12GA728</v>
      </c>
      <c r="I321" s="69" t="str">
        <f t="shared" si="721"/>
        <v>C0</v>
      </c>
      <c r="J321" s="5" t="s">
        <v>43</v>
      </c>
      <c r="K321" s="18"/>
      <c r="L321" s="18"/>
      <c r="M321" s="74" t="s">
        <v>1585</v>
      </c>
      <c r="N321" s="101">
        <v>1710</v>
      </c>
      <c r="O321" s="103">
        <v>2029</v>
      </c>
      <c r="P321" s="4" t="s">
        <v>1586</v>
      </c>
      <c r="Q321" s="16" t="s">
        <v>175</v>
      </c>
      <c r="R321" s="71" t="str">
        <f t="shared" si="584"/>
        <v>1SE12GA728C0B</v>
      </c>
      <c r="S321" s="19" t="str">
        <f t="shared" si="542"/>
        <v>NICHT AKTUELL</v>
      </c>
      <c r="T321" s="71" t="str">
        <f t="shared" si="722"/>
        <v>IndizeNeu (Spalte J  K)</v>
      </c>
      <c r="U321" s="18" t="s">
        <v>20</v>
      </c>
      <c r="V321" s="6" t="s">
        <v>20</v>
      </c>
      <c r="W321" s="18" t="s">
        <v>20</v>
      </c>
      <c r="X321" s="18" t="s">
        <v>20</v>
      </c>
      <c r="Y321" s="18" t="s">
        <v>20</v>
      </c>
      <c r="Z321" s="18" t="s">
        <v>20</v>
      </c>
      <c r="AA321" s="18" t="s">
        <v>76</v>
      </c>
      <c r="AB321" s="73"/>
      <c r="AC321" s="7"/>
      <c r="AD321" s="7"/>
      <c r="AE321" s="7"/>
      <c r="AF321" s="7"/>
      <c r="AG321" s="7"/>
      <c r="AH321" s="7"/>
      <c r="AI321" s="7"/>
      <c r="AJ321" s="7"/>
      <c r="AK321" s="7"/>
      <c r="AL321" s="7"/>
      <c r="AM321" s="7"/>
      <c r="AN321" s="7"/>
      <c r="AO321" s="7"/>
      <c r="AP321" s="7"/>
      <c r="AQ321" s="7"/>
      <c r="AR321" s="6"/>
      <c r="AS321" s="21">
        <f t="shared" si="225"/>
        <v>13</v>
      </c>
    </row>
    <row r="322" spans="1:45" s="20" customFormat="1" ht="20.399999999999999" customHeight="1">
      <c r="A322" s="22" t="s">
        <v>578</v>
      </c>
      <c r="B322" s="15" t="s">
        <v>64</v>
      </c>
      <c r="C322" s="18" t="s">
        <v>1</v>
      </c>
      <c r="D322" s="5" t="s">
        <v>20</v>
      </c>
      <c r="E322" s="68" t="str">
        <f t="shared" si="552"/>
        <v xml:space="preserve">                               </v>
      </c>
      <c r="F322" s="69" t="str">
        <f t="shared" si="720"/>
        <v>2GA_970_728</v>
      </c>
      <c r="G322" s="70" t="str">
        <f t="shared" si="551"/>
        <v>D</v>
      </c>
      <c r="H322" s="71" t="str">
        <f t="shared" si="719"/>
        <v>1SE12GA728</v>
      </c>
      <c r="I322" s="69" t="str">
        <f t="shared" si="721"/>
        <v>D0</v>
      </c>
      <c r="J322" s="5" t="s">
        <v>21</v>
      </c>
      <c r="K322" s="18"/>
      <c r="L322" s="18"/>
      <c r="M322" s="74" t="s">
        <v>665</v>
      </c>
      <c r="N322" s="101">
        <v>1948</v>
      </c>
      <c r="O322" s="103">
        <v>2201</v>
      </c>
      <c r="P322" s="4" t="s">
        <v>1782</v>
      </c>
      <c r="Q322" s="16" t="s">
        <v>667</v>
      </c>
      <c r="R322" s="71" t="str">
        <f t="shared" si="584"/>
        <v>1SE12GA728D0D</v>
      </c>
      <c r="S322" s="19" t="str">
        <f t="shared" si="542"/>
        <v>AKTUELL</v>
      </c>
      <c r="T322" s="71" t="str">
        <f t="shared" si="722"/>
        <v/>
      </c>
      <c r="U322" s="18" t="s">
        <v>20</v>
      </c>
      <c r="V322" s="6" t="s">
        <v>20</v>
      </c>
      <c r="W322" s="18" t="s">
        <v>20</v>
      </c>
      <c r="X322" s="18" t="s">
        <v>20</v>
      </c>
      <c r="Y322" s="18" t="s">
        <v>20</v>
      </c>
      <c r="Z322" s="18" t="s">
        <v>20</v>
      </c>
      <c r="AA322" s="18" t="s">
        <v>76</v>
      </c>
      <c r="AB322" s="73"/>
      <c r="AC322" s="7"/>
      <c r="AD322" s="7"/>
      <c r="AE322" s="7"/>
      <c r="AF322" s="7"/>
      <c r="AG322" s="7"/>
      <c r="AH322" s="7"/>
      <c r="AI322" s="7"/>
      <c r="AJ322" s="7"/>
      <c r="AK322" s="7"/>
      <c r="AL322" s="7"/>
      <c r="AM322" s="7"/>
      <c r="AN322" s="7"/>
      <c r="AO322" s="7"/>
      <c r="AP322" s="7"/>
      <c r="AQ322" s="7"/>
      <c r="AR322" s="6"/>
      <c r="AS322" s="21">
        <f t="shared" ref="AS322:AS328" si="723">COUNTBLANK(AC322:AO322)</f>
        <v>13</v>
      </c>
    </row>
    <row r="323" spans="1:45" s="20" customFormat="1" ht="20.399999999999999" customHeight="1">
      <c r="A323" s="22" t="s">
        <v>1546</v>
      </c>
      <c r="B323" s="15" t="s">
        <v>64</v>
      </c>
      <c r="C323" s="18" t="s">
        <v>1</v>
      </c>
      <c r="D323" s="5" t="s">
        <v>20</v>
      </c>
      <c r="E323" s="68" t="str">
        <f t="shared" si="552"/>
        <v xml:space="preserve">                              VT24</v>
      </c>
      <c r="F323" s="69" t="str">
        <f t="shared" ref="F323" si="724">LEFT(Q323,11)</f>
        <v>2GA_970_728</v>
      </c>
      <c r="G323" s="70" t="str">
        <f t="shared" ref="G323" si="725">IF(LEN(Q323)=11,0,MID(Q323,13,2))</f>
        <v>D</v>
      </c>
      <c r="H323" s="71" t="str">
        <f t="shared" ref="H323" si="726">CONCATENATE(IF(MID(Q323,5,3)="970","1SE1"),LEFT(F323,3),RIGHT(F323,3))</f>
        <v>1SE12GA728</v>
      </c>
      <c r="I323" s="69" t="str">
        <f t="shared" ref="I323" si="727">IF(G323=0,"00",IF(LEN(G323)=1,CONCATENATE(G323,0),G323))</f>
        <v>D0</v>
      </c>
      <c r="J323" s="5" t="s">
        <v>23</v>
      </c>
      <c r="K323" s="18"/>
      <c r="L323" s="18"/>
      <c r="M323" s="74" t="s">
        <v>1723</v>
      </c>
      <c r="N323" s="101">
        <v>2202</v>
      </c>
      <c r="O323" s="103" t="s">
        <v>22</v>
      </c>
      <c r="P323" s="4" t="s">
        <v>1782</v>
      </c>
      <c r="Q323" s="16" t="s">
        <v>667</v>
      </c>
      <c r="R323" s="71" t="str">
        <f t="shared" ref="R323" si="728">IF(J323&lt;&gt;"",CONCATENATE(H323,I323,J323),CONCATENATE(H323,I323,K323))</f>
        <v>1SE12GA728D0E</v>
      </c>
      <c r="S323" s="19" t="str">
        <f t="shared" si="542"/>
        <v>NOCH NICHT AKTUELL</v>
      </c>
      <c r="T323" s="71" t="str">
        <f t="shared" si="722"/>
        <v>IndizeNeu (Spalte J  K)</v>
      </c>
      <c r="U323" s="18" t="s">
        <v>20</v>
      </c>
      <c r="V323" s="6" t="s">
        <v>20</v>
      </c>
      <c r="W323" s="18" t="s">
        <v>20</v>
      </c>
      <c r="X323" s="18" t="s">
        <v>20</v>
      </c>
      <c r="Y323" s="18" t="s">
        <v>76</v>
      </c>
      <c r="Z323" s="18" t="s">
        <v>20</v>
      </c>
      <c r="AA323" s="18" t="s">
        <v>20</v>
      </c>
      <c r="AB323" s="73"/>
      <c r="AC323" s="7"/>
      <c r="AD323" s="7"/>
      <c r="AE323" s="7"/>
      <c r="AF323" s="7"/>
      <c r="AG323" s="7"/>
      <c r="AH323" s="7"/>
      <c r="AI323" s="7"/>
      <c r="AJ323" s="7"/>
      <c r="AK323" s="7"/>
      <c r="AL323" s="7"/>
      <c r="AM323" s="7"/>
      <c r="AN323" s="7"/>
      <c r="AO323" s="7"/>
      <c r="AP323" s="7"/>
      <c r="AQ323" s="7" t="s">
        <v>1797</v>
      </c>
      <c r="AR323" s="6"/>
      <c r="AS323" s="21">
        <f t="shared" ref="AS323" si="729">COUNTBLANK(AC323:AO323)</f>
        <v>13</v>
      </c>
    </row>
    <row r="324" spans="1:45" s="20" customFormat="1" ht="20.399999999999999" customHeight="1">
      <c r="A324" s="22" t="s">
        <v>578</v>
      </c>
      <c r="B324" s="15" t="s">
        <v>64</v>
      </c>
      <c r="C324" s="18" t="s">
        <v>1</v>
      </c>
      <c r="D324" s="5" t="s">
        <v>20</v>
      </c>
      <c r="E324" s="68" t="str">
        <f t="shared" si="552"/>
        <v xml:space="preserve">                               </v>
      </c>
      <c r="F324" s="69" t="str">
        <f t="shared" si="720"/>
        <v>2GA_970_728</v>
      </c>
      <c r="G324" s="70" t="str">
        <f t="shared" si="551"/>
        <v>E</v>
      </c>
      <c r="H324" s="71" t="str">
        <f t="shared" ref="H324:H328" si="730">CONCATENATE(IF(MID(Q324,5,3)="970","1SE1"),LEFT(F324,3),RIGHT(F324,3))</f>
        <v>1SE12GA728</v>
      </c>
      <c r="I324" s="69" t="str">
        <f t="shared" si="721"/>
        <v>E0</v>
      </c>
      <c r="J324" s="5" t="s">
        <v>23</v>
      </c>
      <c r="K324" s="18"/>
      <c r="L324" s="18"/>
      <c r="M324" s="74" t="s">
        <v>665</v>
      </c>
      <c r="N324" s="101">
        <v>1948</v>
      </c>
      <c r="O324" s="103">
        <v>2201</v>
      </c>
      <c r="P324" s="4" t="s">
        <v>1782</v>
      </c>
      <c r="Q324" s="16" t="s">
        <v>668</v>
      </c>
      <c r="R324" s="71" t="str">
        <f t="shared" ref="R324:R328" si="731">IF(J324&lt;&gt;"",CONCATENATE(H324,I324,J324),CONCATENATE(H324,I324,K324))</f>
        <v>1SE12GA728E0E</v>
      </c>
      <c r="S324" s="19" t="str">
        <f t="shared" si="542"/>
        <v>AKTUELL</v>
      </c>
      <c r="T324" s="71" t="str">
        <f>IF(H324=H312,IF(I324=I312,"IndizeNeu (Spalte J  K)",IF(K324&lt;&gt;"","Neue Variant","")),IF(K324&lt;&gt;"","Neue Variant",""))</f>
        <v/>
      </c>
      <c r="U324" s="18" t="s">
        <v>20</v>
      </c>
      <c r="V324" s="6" t="s">
        <v>20</v>
      </c>
      <c r="W324" s="18" t="s">
        <v>20</v>
      </c>
      <c r="X324" s="18" t="s">
        <v>20</v>
      </c>
      <c r="Y324" s="18" t="s">
        <v>20</v>
      </c>
      <c r="Z324" s="18" t="s">
        <v>20</v>
      </c>
      <c r="AA324" s="18" t="s">
        <v>76</v>
      </c>
      <c r="AB324" s="73"/>
      <c r="AC324" s="7"/>
      <c r="AD324" s="7"/>
      <c r="AE324" s="7"/>
      <c r="AF324" s="7"/>
      <c r="AG324" s="7"/>
      <c r="AH324" s="7"/>
      <c r="AI324" s="7"/>
      <c r="AJ324" s="7"/>
      <c r="AK324" s="7"/>
      <c r="AL324" s="7"/>
      <c r="AM324" s="7"/>
      <c r="AN324" s="7"/>
      <c r="AO324" s="7"/>
      <c r="AP324" s="7"/>
      <c r="AQ324" s="7"/>
      <c r="AR324" s="6"/>
      <c r="AS324" s="21">
        <f t="shared" si="723"/>
        <v>13</v>
      </c>
    </row>
    <row r="325" spans="1:45" s="20" customFormat="1" ht="20.399999999999999" customHeight="1">
      <c r="A325" s="22" t="s">
        <v>1546</v>
      </c>
      <c r="B325" s="15" t="s">
        <v>64</v>
      </c>
      <c r="C325" s="18" t="s">
        <v>1</v>
      </c>
      <c r="D325" s="5" t="s">
        <v>20</v>
      </c>
      <c r="E325" s="68" t="str">
        <f t="shared" si="552"/>
        <v xml:space="preserve">                              VT24</v>
      </c>
      <c r="F325" s="69" t="str">
        <f t="shared" ref="F325" si="732">LEFT(Q325,11)</f>
        <v>2GA_970_728</v>
      </c>
      <c r="G325" s="70" t="str">
        <f t="shared" ref="G325" si="733">IF(LEN(Q325)=11,0,MID(Q325,13,2))</f>
        <v>E</v>
      </c>
      <c r="H325" s="71" t="str">
        <f t="shared" ref="H325" si="734">CONCATENATE(IF(MID(Q325,5,3)="970","1SE1"),LEFT(F325,3),RIGHT(F325,3))</f>
        <v>1SE12GA728</v>
      </c>
      <c r="I325" s="69" t="str">
        <f t="shared" ref="I325" si="735">IF(G325=0,"00",IF(LEN(G325)=1,CONCATENATE(G325,0),G325))</f>
        <v>E0</v>
      </c>
      <c r="J325" s="5" t="s">
        <v>24</v>
      </c>
      <c r="K325" s="18"/>
      <c r="L325" s="18"/>
      <c r="M325" s="74" t="s">
        <v>1723</v>
      </c>
      <c r="N325" s="101">
        <v>2202</v>
      </c>
      <c r="O325" s="103" t="s">
        <v>22</v>
      </c>
      <c r="P325" s="4" t="s">
        <v>1782</v>
      </c>
      <c r="Q325" s="16" t="s">
        <v>668</v>
      </c>
      <c r="R325" s="71" t="str">
        <f t="shared" ref="R325" si="736">IF(J325&lt;&gt;"",CONCATENATE(H325,I325,J325),CONCATENATE(H325,I325,K325))</f>
        <v>1SE12GA728E0F</v>
      </c>
      <c r="S325" s="19" t="str">
        <f t="shared" ref="S325:S434" si="737">IF(N325="-","KEIN LIEFERUMFANG",IF(AND(N325&lt;=S$3,O325=""),"AKTUELL",IF(O325=N325-1,"KEIN SERIENEINSATZ",IF(N325&gt;S$3,"NOCH NICHT AKTUELL",IF(AND(N325&lt;S$3,O325&lt;S$3),"NICHT AKTUELL",IF(N325&lt;=S$3,"AKTUELL"))))))</f>
        <v>NOCH NICHT AKTUELL</v>
      </c>
      <c r="T325" s="71" t="str">
        <f>IF(H325=H313,IF(I325=I313,"IndizeNeu (Spalte J  K)",IF(K325&lt;&gt;"","Neue Variant","")),IF(K325&lt;&gt;"","Neue Variant",""))</f>
        <v/>
      </c>
      <c r="U325" s="18" t="s">
        <v>20</v>
      </c>
      <c r="V325" s="6" t="s">
        <v>20</v>
      </c>
      <c r="W325" s="18" t="s">
        <v>20</v>
      </c>
      <c r="X325" s="18" t="s">
        <v>20</v>
      </c>
      <c r="Y325" s="18" t="s">
        <v>76</v>
      </c>
      <c r="Z325" s="18" t="s">
        <v>20</v>
      </c>
      <c r="AA325" s="18" t="s">
        <v>20</v>
      </c>
      <c r="AB325" s="73"/>
      <c r="AC325" s="7"/>
      <c r="AD325" s="7"/>
      <c r="AE325" s="7"/>
      <c r="AF325" s="7"/>
      <c r="AG325" s="7"/>
      <c r="AH325" s="7"/>
      <c r="AI325" s="7"/>
      <c r="AJ325" s="7"/>
      <c r="AK325" s="7"/>
      <c r="AL325" s="7"/>
      <c r="AM325" s="7"/>
      <c r="AN325" s="7"/>
      <c r="AO325" s="7"/>
      <c r="AP325" s="7"/>
      <c r="AQ325" s="7" t="s">
        <v>1798</v>
      </c>
      <c r="AR325" s="6"/>
      <c r="AS325" s="21">
        <f t="shared" ref="AS325" si="738">COUNTBLANK(AC325:AO325)</f>
        <v>13</v>
      </c>
    </row>
    <row r="326" spans="1:45" s="20" customFormat="1" ht="20.399999999999999" customHeight="1">
      <c r="A326" s="22" t="s">
        <v>578</v>
      </c>
      <c r="B326" s="15" t="s">
        <v>64</v>
      </c>
      <c r="C326" s="18" t="s">
        <v>1</v>
      </c>
      <c r="D326" s="5" t="s">
        <v>20</v>
      </c>
      <c r="E326" s="68" t="str">
        <f t="shared" si="552"/>
        <v xml:space="preserve">                               </v>
      </c>
      <c r="F326" s="69" t="str">
        <f t="shared" ref="F326:F328" si="739">LEFT(Q326,11)</f>
        <v>2GA_970_728</v>
      </c>
      <c r="G326" s="70" t="str">
        <f t="shared" si="551"/>
        <v>F</v>
      </c>
      <c r="H326" s="71" t="str">
        <f t="shared" si="730"/>
        <v>1SE12GA728</v>
      </c>
      <c r="I326" s="69" t="str">
        <f t="shared" ref="I326:I328" si="740">IF(G326=0,"00",IF(LEN(G326)=1,CONCATENATE(G326,0),G326))</f>
        <v>F0</v>
      </c>
      <c r="J326" s="5" t="s">
        <v>24</v>
      </c>
      <c r="K326" s="18"/>
      <c r="L326" s="18"/>
      <c r="M326" s="74" t="s">
        <v>665</v>
      </c>
      <c r="N326" s="101">
        <v>1948</v>
      </c>
      <c r="O326" s="103">
        <v>2201</v>
      </c>
      <c r="P326" s="4" t="s">
        <v>1782</v>
      </c>
      <c r="Q326" s="16" t="s">
        <v>669</v>
      </c>
      <c r="R326" s="71" t="str">
        <f t="shared" si="731"/>
        <v>1SE12GA728F0F</v>
      </c>
      <c r="S326" s="19" t="str">
        <f t="shared" si="737"/>
        <v>AKTUELL</v>
      </c>
      <c r="T326" s="71" t="str">
        <f>IF(H326=H324,IF(I326=I324,"IndizeNeu (Spalte J  K)",IF(K326&lt;&gt;"","Neue Variant","")),IF(K326&lt;&gt;"","Neue Variant",""))</f>
        <v/>
      </c>
      <c r="U326" s="18" t="s">
        <v>20</v>
      </c>
      <c r="V326" s="6" t="s">
        <v>20</v>
      </c>
      <c r="W326" s="18" t="s">
        <v>20</v>
      </c>
      <c r="X326" s="18" t="s">
        <v>20</v>
      </c>
      <c r="Y326" s="18" t="s">
        <v>20</v>
      </c>
      <c r="Z326" s="18" t="s">
        <v>20</v>
      </c>
      <c r="AA326" s="18" t="s">
        <v>76</v>
      </c>
      <c r="AB326" s="73"/>
      <c r="AC326" s="7"/>
      <c r="AD326" s="7"/>
      <c r="AE326" s="7"/>
      <c r="AF326" s="7"/>
      <c r="AG326" s="7"/>
      <c r="AH326" s="7"/>
      <c r="AI326" s="7"/>
      <c r="AJ326" s="7"/>
      <c r="AK326" s="7"/>
      <c r="AL326" s="7"/>
      <c r="AM326" s="7"/>
      <c r="AN326" s="7"/>
      <c r="AO326" s="7"/>
      <c r="AP326" s="7"/>
      <c r="AQ326" s="7"/>
      <c r="AR326" s="6"/>
      <c r="AS326" s="21">
        <f t="shared" si="723"/>
        <v>13</v>
      </c>
    </row>
    <row r="327" spans="1:45" s="20" customFormat="1" ht="20.399999999999999" customHeight="1">
      <c r="A327" s="22" t="s">
        <v>1546</v>
      </c>
      <c r="B327" s="15" t="s">
        <v>64</v>
      </c>
      <c r="C327" s="18" t="s">
        <v>1</v>
      </c>
      <c r="D327" s="5" t="s">
        <v>20</v>
      </c>
      <c r="E327" s="68" t="str">
        <f t="shared" si="552"/>
        <v xml:space="preserve">                              VT24</v>
      </c>
      <c r="F327" s="69" t="str">
        <f t="shared" ref="F327" si="741">LEFT(Q327,11)</f>
        <v>2GA_970_728</v>
      </c>
      <c r="G327" s="70" t="str">
        <f t="shared" ref="G327" si="742">IF(LEN(Q327)=11,0,MID(Q327,13,2))</f>
        <v>F</v>
      </c>
      <c r="H327" s="71" t="str">
        <f t="shared" ref="H327" si="743">CONCATENATE(IF(MID(Q327,5,3)="970","1SE1"),LEFT(F327,3),RIGHT(F327,3))</f>
        <v>1SE12GA728</v>
      </c>
      <c r="I327" s="69" t="str">
        <f t="shared" ref="I327" si="744">IF(G327=0,"00",IF(LEN(G327)=1,CONCATENATE(G327,0),G327))</f>
        <v>F0</v>
      </c>
      <c r="J327" s="5" t="s">
        <v>535</v>
      </c>
      <c r="K327" s="18"/>
      <c r="L327" s="18"/>
      <c r="M327" s="74" t="s">
        <v>1723</v>
      </c>
      <c r="N327" s="101">
        <v>2202</v>
      </c>
      <c r="O327" s="103" t="s">
        <v>22</v>
      </c>
      <c r="P327" s="4" t="s">
        <v>1782</v>
      </c>
      <c r="Q327" s="16" t="s">
        <v>669</v>
      </c>
      <c r="R327" s="71" t="str">
        <f t="shared" ref="R327" si="745">IF(J327&lt;&gt;"",CONCATENATE(H327,I327,J327),CONCATENATE(H327,I327,K327))</f>
        <v>1SE12GA728F0G</v>
      </c>
      <c r="S327" s="19" t="str">
        <f t="shared" si="737"/>
        <v>NOCH NICHT AKTUELL</v>
      </c>
      <c r="T327" s="71" t="str">
        <f>IF(H327=H325,IF(I327=I325,"IndizeNeu (Spalte J  K)",IF(K327&lt;&gt;"","Neue Variant","")),IF(K327&lt;&gt;"","Neue Variant",""))</f>
        <v/>
      </c>
      <c r="U327" s="18" t="s">
        <v>20</v>
      </c>
      <c r="V327" s="6" t="s">
        <v>20</v>
      </c>
      <c r="W327" s="18" t="s">
        <v>20</v>
      </c>
      <c r="X327" s="18" t="s">
        <v>20</v>
      </c>
      <c r="Y327" s="18" t="s">
        <v>76</v>
      </c>
      <c r="Z327" s="18" t="s">
        <v>20</v>
      </c>
      <c r="AA327" s="18" t="s">
        <v>20</v>
      </c>
      <c r="AB327" s="73"/>
      <c r="AC327" s="7"/>
      <c r="AD327" s="7"/>
      <c r="AE327" s="7"/>
      <c r="AF327" s="7"/>
      <c r="AG327" s="7"/>
      <c r="AH327" s="7"/>
      <c r="AI327" s="7"/>
      <c r="AJ327" s="7"/>
      <c r="AK327" s="7"/>
      <c r="AL327" s="7"/>
      <c r="AM327" s="7"/>
      <c r="AN327" s="7"/>
      <c r="AO327" s="7"/>
      <c r="AP327" s="7"/>
      <c r="AQ327" s="7" t="s">
        <v>1799</v>
      </c>
      <c r="AR327" s="6"/>
      <c r="AS327" s="21">
        <f t="shared" ref="AS327" si="746">COUNTBLANK(AC327:AO327)</f>
        <v>13</v>
      </c>
    </row>
    <row r="328" spans="1:45" s="20" customFormat="1" ht="20.399999999999999" customHeight="1">
      <c r="A328" s="22" t="s">
        <v>578</v>
      </c>
      <c r="B328" s="15" t="s">
        <v>64</v>
      </c>
      <c r="C328" s="18" t="s">
        <v>1</v>
      </c>
      <c r="D328" s="5" t="s">
        <v>20</v>
      </c>
      <c r="E328" s="68" t="str">
        <f t="shared" si="552"/>
        <v xml:space="preserve">                               </v>
      </c>
      <c r="F328" s="69" t="str">
        <f t="shared" si="739"/>
        <v>2GA_970_728</v>
      </c>
      <c r="G328" s="70" t="str">
        <f t="shared" si="551"/>
        <v>G</v>
      </c>
      <c r="H328" s="71" t="str">
        <f t="shared" si="730"/>
        <v>1SE12GA728</v>
      </c>
      <c r="I328" s="69" t="str">
        <f t="shared" si="740"/>
        <v>G0</v>
      </c>
      <c r="J328" s="5" t="s">
        <v>535</v>
      </c>
      <c r="K328" s="18"/>
      <c r="L328" s="18"/>
      <c r="M328" s="74" t="s">
        <v>665</v>
      </c>
      <c r="N328" s="101">
        <v>1948</v>
      </c>
      <c r="O328" s="103">
        <v>2201</v>
      </c>
      <c r="P328" s="4" t="s">
        <v>1782</v>
      </c>
      <c r="Q328" s="16" t="s">
        <v>670</v>
      </c>
      <c r="R328" s="71" t="str">
        <f t="shared" si="731"/>
        <v>1SE12GA728G0G</v>
      </c>
      <c r="S328" s="19" t="str">
        <f t="shared" si="737"/>
        <v>AKTUELL</v>
      </c>
      <c r="T328" s="71" t="str">
        <f>IF(H328=H326,IF(I328=I326,"IndizeNeu (Spalte J  K)",IF(K328&lt;&gt;"","Neue Variant","")),IF(K328&lt;&gt;"","Neue Variant",""))</f>
        <v/>
      </c>
      <c r="U328" s="18" t="s">
        <v>20</v>
      </c>
      <c r="V328" s="6" t="s">
        <v>20</v>
      </c>
      <c r="W328" s="18" t="s">
        <v>20</v>
      </c>
      <c r="X328" s="18" t="s">
        <v>20</v>
      </c>
      <c r="Y328" s="18" t="s">
        <v>20</v>
      </c>
      <c r="Z328" s="18" t="s">
        <v>20</v>
      </c>
      <c r="AA328" s="18" t="s">
        <v>76</v>
      </c>
      <c r="AB328" s="73"/>
      <c r="AC328" s="7"/>
      <c r="AD328" s="7"/>
      <c r="AE328" s="7"/>
      <c r="AF328" s="7"/>
      <c r="AG328" s="7"/>
      <c r="AH328" s="7"/>
      <c r="AI328" s="7"/>
      <c r="AJ328" s="7"/>
      <c r="AK328" s="7"/>
      <c r="AL328" s="7"/>
      <c r="AM328" s="7"/>
      <c r="AN328" s="7"/>
      <c r="AO328" s="7"/>
      <c r="AP328" s="7"/>
      <c r="AQ328" s="7"/>
      <c r="AR328" s="6"/>
      <c r="AS328" s="21">
        <f t="shared" si="723"/>
        <v>13</v>
      </c>
    </row>
    <row r="329" spans="1:45" s="20" customFormat="1" ht="20.399999999999999" customHeight="1">
      <c r="A329" s="22" t="s">
        <v>1546</v>
      </c>
      <c r="B329" s="15" t="s">
        <v>64</v>
      </c>
      <c r="C329" s="18" t="s">
        <v>1</v>
      </c>
      <c r="D329" s="5" t="s">
        <v>20</v>
      </c>
      <c r="E329" s="68" t="str">
        <f t="shared" si="552"/>
        <v xml:space="preserve">                              VT24</v>
      </c>
      <c r="F329" s="69" t="str">
        <f t="shared" ref="F329" si="747">LEFT(Q329,11)</f>
        <v>2GA_970_728</v>
      </c>
      <c r="G329" s="70" t="str">
        <f t="shared" ref="G329" si="748">IF(LEN(Q329)=11,0,MID(Q329,13,2))</f>
        <v>G</v>
      </c>
      <c r="H329" s="71" t="str">
        <f t="shared" ref="H329" si="749">CONCATENATE(IF(MID(Q329,5,3)="970","1SE1"),LEFT(F329,3),RIGHT(F329,3))</f>
        <v>1SE12GA728</v>
      </c>
      <c r="I329" s="69" t="str">
        <f t="shared" ref="I329" si="750">IF(G329=0,"00",IF(LEN(G329)=1,CONCATENATE(G329,0),G329))</f>
        <v>G0</v>
      </c>
      <c r="J329" s="5" t="s">
        <v>540</v>
      </c>
      <c r="K329" s="18"/>
      <c r="L329" s="18"/>
      <c r="M329" s="74" t="s">
        <v>1723</v>
      </c>
      <c r="N329" s="101">
        <v>2202</v>
      </c>
      <c r="O329" s="103" t="s">
        <v>22</v>
      </c>
      <c r="P329" s="4" t="s">
        <v>1782</v>
      </c>
      <c r="Q329" s="16" t="s">
        <v>670</v>
      </c>
      <c r="R329" s="71" t="str">
        <f t="shared" ref="R329" si="751">IF(J329&lt;&gt;"",CONCATENATE(H329,I329,J329),CONCATENATE(H329,I329,K329))</f>
        <v>1SE12GA728G0H</v>
      </c>
      <c r="S329" s="19" t="str">
        <f t="shared" si="737"/>
        <v>NOCH NICHT AKTUELL</v>
      </c>
      <c r="T329" s="71" t="str">
        <f>IF(H329=H327,IF(I329=I327,"IndizeNeu (Spalte J  K)",IF(K329&lt;&gt;"","Neue Variant","")),IF(K329&lt;&gt;"","Neue Variant",""))</f>
        <v/>
      </c>
      <c r="U329" s="18" t="s">
        <v>20</v>
      </c>
      <c r="V329" s="6" t="s">
        <v>20</v>
      </c>
      <c r="W329" s="18" t="s">
        <v>20</v>
      </c>
      <c r="X329" s="18" t="s">
        <v>20</v>
      </c>
      <c r="Y329" s="18" t="s">
        <v>76</v>
      </c>
      <c r="Z329" s="18" t="s">
        <v>20</v>
      </c>
      <c r="AA329" s="18" t="s">
        <v>20</v>
      </c>
      <c r="AB329" s="73"/>
      <c r="AC329" s="7"/>
      <c r="AD329" s="7"/>
      <c r="AE329" s="7"/>
      <c r="AF329" s="7"/>
      <c r="AG329" s="7"/>
      <c r="AH329" s="7"/>
      <c r="AI329" s="7"/>
      <c r="AJ329" s="7"/>
      <c r="AK329" s="7"/>
      <c r="AL329" s="7"/>
      <c r="AM329" s="7"/>
      <c r="AN329" s="7"/>
      <c r="AO329" s="7"/>
      <c r="AP329" s="7"/>
      <c r="AQ329" s="7" t="s">
        <v>1800</v>
      </c>
      <c r="AR329" s="6"/>
      <c r="AS329" s="21">
        <f t="shared" ref="AS329" si="752">COUNTBLANK(AC329:AO329)</f>
        <v>13</v>
      </c>
    </row>
    <row r="330" spans="1:45" s="20" customFormat="1" ht="20.399999999999999" customHeight="1">
      <c r="A330" s="22" t="s">
        <v>1546</v>
      </c>
      <c r="B330" s="15" t="s">
        <v>64</v>
      </c>
      <c r="C330" s="18" t="s">
        <v>1</v>
      </c>
      <c r="D330" s="5" t="s">
        <v>20</v>
      </c>
      <c r="E330" s="68" t="str">
        <f t="shared" si="552"/>
        <v xml:space="preserve">                              VT24</v>
      </c>
      <c r="F330" s="69" t="str">
        <f t="shared" ref="F330" si="753">LEFT(Q330,11)</f>
        <v>2GA_970_728</v>
      </c>
      <c r="G330" s="70" t="str">
        <f t="shared" ref="G330" si="754">IF(LEN(Q330)=11,0,MID(Q330,13,2))</f>
        <v>H</v>
      </c>
      <c r="H330" s="71" t="str">
        <f t="shared" ref="H330" si="755">CONCATENATE(IF(MID(Q330,5,3)="970","1SE1"),LEFT(F330,3),RIGHT(F330,3))</f>
        <v>1SE12GA728</v>
      </c>
      <c r="I330" s="69" t="str">
        <f t="shared" ref="I330" si="756">IF(G330=0,"00",IF(LEN(G330)=1,CONCATENATE(G330,0),G330))</f>
        <v>H0</v>
      </c>
      <c r="J330" s="5" t="s">
        <v>25</v>
      </c>
      <c r="K330" s="18"/>
      <c r="L330" s="18"/>
      <c r="M330" s="74" t="s">
        <v>1684</v>
      </c>
      <c r="N330" s="101">
        <v>2202</v>
      </c>
      <c r="O330" s="103" t="s">
        <v>22</v>
      </c>
      <c r="P330" s="4" t="s">
        <v>1783</v>
      </c>
      <c r="Q330" s="16" t="s">
        <v>1721</v>
      </c>
      <c r="R330" s="71" t="str">
        <f t="shared" ref="R330" si="757">IF(J330&lt;&gt;"",CONCATENATE(H330,I330,J330),CONCATENATE(H330,I330,K330))</f>
        <v>1SE12GA728H0A</v>
      </c>
      <c r="S330" s="19" t="str">
        <f t="shared" si="737"/>
        <v>NOCH NICHT AKTUELL</v>
      </c>
      <c r="T330" s="71" t="str">
        <f>IF(H330=H328,IF(I330=I328,"IndizeNeu (Spalte J  K)",IF(K330&lt;&gt;"","Neue Variant","")),IF(K330&lt;&gt;"","Neue Variant",""))</f>
        <v/>
      </c>
      <c r="U330" s="18" t="s">
        <v>20</v>
      </c>
      <c r="V330" s="6" t="s">
        <v>20</v>
      </c>
      <c r="W330" s="18" t="s">
        <v>20</v>
      </c>
      <c r="X330" s="18" t="s">
        <v>20</v>
      </c>
      <c r="Y330" s="18" t="s">
        <v>76</v>
      </c>
      <c r="Z330" s="18" t="s">
        <v>20</v>
      </c>
      <c r="AA330" s="18" t="s">
        <v>20</v>
      </c>
      <c r="AB330" s="73"/>
      <c r="AC330" s="7"/>
      <c r="AD330" s="7"/>
      <c r="AE330" s="7"/>
      <c r="AF330" s="7"/>
      <c r="AG330" s="7"/>
      <c r="AH330" s="7"/>
      <c r="AI330" s="7"/>
      <c r="AJ330" s="7"/>
      <c r="AK330" s="7"/>
      <c r="AL330" s="7"/>
      <c r="AM330" s="7"/>
      <c r="AN330" s="7"/>
      <c r="AO330" s="7"/>
      <c r="AP330" s="7"/>
      <c r="AQ330" s="7" t="s">
        <v>1746</v>
      </c>
      <c r="AR330" s="6"/>
      <c r="AS330" s="21">
        <f t="shared" ref="AS330" si="758">COUNTBLANK(AC330:AO330)</f>
        <v>13</v>
      </c>
    </row>
    <row r="331" spans="1:45" s="20" customFormat="1" ht="20.399999999999999" customHeight="1">
      <c r="A331" s="22" t="s">
        <v>44</v>
      </c>
      <c r="B331" s="15" t="s">
        <v>65</v>
      </c>
      <c r="C331" s="18" t="s">
        <v>1</v>
      </c>
      <c r="D331" s="5" t="s">
        <v>76</v>
      </c>
      <c r="E331" s="68" t="str">
        <f t="shared" si="552"/>
        <v xml:space="preserve">                      VT21 VT22      </v>
      </c>
      <c r="F331" s="69" t="str">
        <f t="shared" si="720"/>
        <v>2GA_970_743</v>
      </c>
      <c r="G331" s="70">
        <f t="shared" si="551"/>
        <v>0</v>
      </c>
      <c r="H331" s="71" t="str">
        <f t="shared" si="719"/>
        <v>1SE12GA743</v>
      </c>
      <c r="I331" s="69" t="str">
        <f t="shared" si="721"/>
        <v>00</v>
      </c>
      <c r="J331" s="5" t="s">
        <v>25</v>
      </c>
      <c r="K331" s="18"/>
      <c r="L331" s="18"/>
      <c r="M331" s="74" t="s">
        <v>93</v>
      </c>
      <c r="N331" s="101">
        <v>1632</v>
      </c>
      <c r="O331" s="103">
        <v>1640</v>
      </c>
      <c r="P331" s="4" t="s">
        <v>915</v>
      </c>
      <c r="Q331" s="16" t="s">
        <v>176</v>
      </c>
      <c r="R331" s="71" t="str">
        <f t="shared" si="584"/>
        <v>1SE12GA74300A</v>
      </c>
      <c r="S331" s="19" t="str">
        <f t="shared" si="737"/>
        <v>NICHT AKTUELL</v>
      </c>
      <c r="T331" s="71" t="str">
        <f>IF(H331=H319,IF(I331=I319,"IndizeNeu (Spalte J  K)",IF(K331&lt;&gt;"","Neue Variant","")),IF(K331&lt;&gt;"","Neue Variant",""))</f>
        <v/>
      </c>
      <c r="U331" s="18" t="s">
        <v>20</v>
      </c>
      <c r="V331" s="6" t="s">
        <v>20</v>
      </c>
      <c r="W331" s="18" t="s">
        <v>20</v>
      </c>
      <c r="X331" s="18" t="s">
        <v>20</v>
      </c>
      <c r="Y331" s="18" t="s">
        <v>76</v>
      </c>
      <c r="Z331" s="18" t="s">
        <v>20</v>
      </c>
      <c r="AA331" s="18" t="s">
        <v>20</v>
      </c>
      <c r="AB331" s="73"/>
      <c r="AC331" s="7"/>
      <c r="AD331" s="7"/>
      <c r="AE331" s="7"/>
      <c r="AF331" s="7"/>
      <c r="AG331" s="7"/>
      <c r="AH331" s="7"/>
      <c r="AI331" s="7"/>
      <c r="AJ331" s="7"/>
      <c r="AK331" s="7"/>
      <c r="AL331" s="7"/>
      <c r="AM331" s="7"/>
      <c r="AN331" s="7" t="s">
        <v>1364</v>
      </c>
      <c r="AO331" s="7" t="s">
        <v>1365</v>
      </c>
      <c r="AP331" s="7"/>
      <c r="AQ331" s="7"/>
      <c r="AR331" s="6"/>
      <c r="AS331" s="21">
        <f t="shared" si="225"/>
        <v>11</v>
      </c>
    </row>
    <row r="332" spans="1:45" s="20" customFormat="1" ht="20.399999999999999" customHeight="1">
      <c r="A332" s="22" t="s">
        <v>44</v>
      </c>
      <c r="B332" s="15" t="s">
        <v>65</v>
      </c>
      <c r="C332" s="18" t="s">
        <v>1</v>
      </c>
      <c r="D332" s="5" t="s">
        <v>76</v>
      </c>
      <c r="E332" s="68" t="str">
        <f t="shared" si="552"/>
        <v xml:space="preserve">                      VT21 VT22      </v>
      </c>
      <c r="F332" s="69" t="str">
        <f t="shared" si="720"/>
        <v>2GA_970_743</v>
      </c>
      <c r="G332" s="70">
        <f t="shared" si="551"/>
        <v>0</v>
      </c>
      <c r="H332" s="71" t="str">
        <f t="shared" si="719"/>
        <v>1SE12GA743</v>
      </c>
      <c r="I332" s="69" t="str">
        <f t="shared" si="721"/>
        <v>00</v>
      </c>
      <c r="J332" s="5" t="s">
        <v>43</v>
      </c>
      <c r="K332" s="18"/>
      <c r="L332" s="18"/>
      <c r="M332" s="74" t="s">
        <v>916</v>
      </c>
      <c r="N332" s="101">
        <v>1641</v>
      </c>
      <c r="O332" s="103">
        <v>1709</v>
      </c>
      <c r="P332" s="4" t="s">
        <v>917</v>
      </c>
      <c r="Q332" s="16" t="s">
        <v>176</v>
      </c>
      <c r="R332" s="71" t="str">
        <f t="shared" si="584"/>
        <v>1SE12GA74300B</v>
      </c>
      <c r="S332" s="19" t="str">
        <f t="shared" si="737"/>
        <v>NICHT AKTUELL</v>
      </c>
      <c r="T332" s="71" t="str">
        <f t="shared" ref="T332:T342" si="759">IF(H332=H331,IF(I332=I331,"IndizeNeu (Spalte J  K)",IF(K332&lt;&gt;"","Neue Variant","")),IF(K332&lt;&gt;"","Neue Variant",""))</f>
        <v>IndizeNeu (Spalte J  K)</v>
      </c>
      <c r="U332" s="18" t="s">
        <v>20</v>
      </c>
      <c r="V332" s="6" t="s">
        <v>20</v>
      </c>
      <c r="W332" s="18" t="s">
        <v>20</v>
      </c>
      <c r="X332" s="18" t="s">
        <v>20</v>
      </c>
      <c r="Y332" s="18" t="s">
        <v>76</v>
      </c>
      <c r="Z332" s="18" t="s">
        <v>20</v>
      </c>
      <c r="AA332" s="18" t="s">
        <v>20</v>
      </c>
      <c r="AB332" s="73"/>
      <c r="AC332" s="7"/>
      <c r="AD332" s="7"/>
      <c r="AE332" s="7"/>
      <c r="AF332" s="7"/>
      <c r="AG332" s="7"/>
      <c r="AH332" s="7"/>
      <c r="AI332" s="7"/>
      <c r="AJ332" s="7"/>
      <c r="AK332" s="7"/>
      <c r="AL332" s="7"/>
      <c r="AM332" s="7"/>
      <c r="AN332" s="7" t="s">
        <v>1364</v>
      </c>
      <c r="AO332" s="7" t="s">
        <v>1365</v>
      </c>
      <c r="AP332" s="7"/>
      <c r="AQ332" s="7"/>
      <c r="AR332" s="6"/>
      <c r="AS332" s="21">
        <f t="shared" si="225"/>
        <v>11</v>
      </c>
    </row>
    <row r="333" spans="1:45" s="20" customFormat="1" ht="20.399999999999999" customHeight="1">
      <c r="A333" s="22" t="s">
        <v>44</v>
      </c>
      <c r="B333" s="15" t="s">
        <v>65</v>
      </c>
      <c r="C333" s="18" t="s">
        <v>1</v>
      </c>
      <c r="D333" s="5" t="s">
        <v>76</v>
      </c>
      <c r="E333" s="68" t="str">
        <f t="shared" si="552"/>
        <v xml:space="preserve">                      VT21 VT22      </v>
      </c>
      <c r="F333" s="69" t="str">
        <f t="shared" si="720"/>
        <v>2GA_970_743</v>
      </c>
      <c r="G333" s="70">
        <f t="shared" si="551"/>
        <v>0</v>
      </c>
      <c r="H333" s="71" t="str">
        <f t="shared" si="719"/>
        <v>1SE12GA743</v>
      </c>
      <c r="I333" s="69" t="str">
        <f t="shared" si="721"/>
        <v>00</v>
      </c>
      <c r="J333" s="5" t="s">
        <v>2</v>
      </c>
      <c r="K333" s="18"/>
      <c r="L333" s="18"/>
      <c r="M333" s="74" t="s">
        <v>916</v>
      </c>
      <c r="N333" s="101">
        <v>1710</v>
      </c>
      <c r="O333" s="103">
        <v>1744</v>
      </c>
      <c r="P333" s="4" t="s">
        <v>917</v>
      </c>
      <c r="Q333" s="16" t="s">
        <v>176</v>
      </c>
      <c r="R333" s="71" t="str">
        <f t="shared" si="584"/>
        <v>1SE12GA74300C</v>
      </c>
      <c r="S333" s="19" t="str">
        <f t="shared" si="737"/>
        <v>NICHT AKTUELL</v>
      </c>
      <c r="T333" s="71" t="str">
        <f t="shared" si="759"/>
        <v>IndizeNeu (Spalte J  K)</v>
      </c>
      <c r="U333" s="18" t="s">
        <v>20</v>
      </c>
      <c r="V333" s="6" t="s">
        <v>20</v>
      </c>
      <c r="W333" s="18" t="s">
        <v>20</v>
      </c>
      <c r="X333" s="18" t="s">
        <v>20</v>
      </c>
      <c r="Y333" s="18" t="s">
        <v>76</v>
      </c>
      <c r="Z333" s="18" t="s">
        <v>20</v>
      </c>
      <c r="AA333" s="18" t="s">
        <v>20</v>
      </c>
      <c r="AB333" s="73"/>
      <c r="AC333" s="7"/>
      <c r="AD333" s="7"/>
      <c r="AE333" s="7"/>
      <c r="AF333" s="7"/>
      <c r="AG333" s="7"/>
      <c r="AH333" s="7"/>
      <c r="AI333" s="7"/>
      <c r="AJ333" s="7"/>
      <c r="AK333" s="7"/>
      <c r="AL333" s="7"/>
      <c r="AM333" s="7"/>
      <c r="AN333" s="7" t="s">
        <v>371</v>
      </c>
      <c r="AO333" s="7" t="s">
        <v>372</v>
      </c>
      <c r="AP333" s="7"/>
      <c r="AQ333" s="7"/>
      <c r="AR333" s="6"/>
      <c r="AS333" s="21">
        <f t="shared" si="225"/>
        <v>11</v>
      </c>
    </row>
    <row r="334" spans="1:45" s="20" customFormat="1" ht="20.399999999999999" customHeight="1">
      <c r="A334" s="22" t="s">
        <v>45</v>
      </c>
      <c r="B334" s="15" t="s">
        <v>65</v>
      </c>
      <c r="C334" s="18" t="s">
        <v>1</v>
      </c>
      <c r="D334" s="5" t="s">
        <v>76</v>
      </c>
      <c r="E334" s="68" t="str">
        <f t="shared" si="552"/>
        <v xml:space="preserve">                      VT21 VT22      </v>
      </c>
      <c r="F334" s="69" t="str">
        <f t="shared" ref="F334" si="760">LEFT(Q334,11)</f>
        <v>2GA_970_743</v>
      </c>
      <c r="G334" s="70">
        <f t="shared" si="551"/>
        <v>0</v>
      </c>
      <c r="H334" s="71" t="str">
        <f t="shared" ref="H334" si="761">CONCATENATE(IF(MID(Q334,5,3)="970","1SE1"),LEFT(F334,3),RIGHT(F334,3))</f>
        <v>1SE12GA743</v>
      </c>
      <c r="I334" s="69" t="str">
        <f t="shared" ref="I334" si="762">IF(G334=0,"00",IF(LEN(G334)=1,CONCATENATE(G334,0),G334))</f>
        <v>00</v>
      </c>
      <c r="J334" s="5" t="s">
        <v>21</v>
      </c>
      <c r="K334" s="18"/>
      <c r="L334" s="18"/>
      <c r="M334" s="74" t="s">
        <v>918</v>
      </c>
      <c r="N334" s="101">
        <v>1745</v>
      </c>
      <c r="O334" s="103">
        <v>1802</v>
      </c>
      <c r="P334" s="4" t="s">
        <v>177</v>
      </c>
      <c r="Q334" s="16" t="s">
        <v>176</v>
      </c>
      <c r="R334" s="71" t="str">
        <f t="shared" si="584"/>
        <v>1SE12GA74300D</v>
      </c>
      <c r="S334" s="19" t="str">
        <f t="shared" si="737"/>
        <v>NICHT AKTUELL</v>
      </c>
      <c r="T334" s="71" t="str">
        <f t="shared" si="759"/>
        <v>IndizeNeu (Spalte J  K)</v>
      </c>
      <c r="U334" s="18" t="s">
        <v>20</v>
      </c>
      <c r="V334" s="6" t="s">
        <v>20</v>
      </c>
      <c r="W334" s="18" t="s">
        <v>20</v>
      </c>
      <c r="X334" s="18" t="s">
        <v>20</v>
      </c>
      <c r="Y334" s="18" t="s">
        <v>76</v>
      </c>
      <c r="Z334" s="18" t="s">
        <v>20</v>
      </c>
      <c r="AA334" s="18" t="s">
        <v>20</v>
      </c>
      <c r="AB334" s="73"/>
      <c r="AC334" s="7"/>
      <c r="AD334" s="7"/>
      <c r="AE334" s="7"/>
      <c r="AF334" s="7"/>
      <c r="AG334" s="7"/>
      <c r="AH334" s="7"/>
      <c r="AI334" s="7"/>
      <c r="AJ334" s="7"/>
      <c r="AK334" s="7"/>
      <c r="AL334" s="7"/>
      <c r="AM334" s="7"/>
      <c r="AN334" s="7" t="s">
        <v>371</v>
      </c>
      <c r="AO334" s="7" t="s">
        <v>372</v>
      </c>
      <c r="AP334" s="7"/>
      <c r="AQ334" s="7"/>
      <c r="AR334" s="6"/>
      <c r="AS334" s="21">
        <f t="shared" si="225"/>
        <v>11</v>
      </c>
    </row>
    <row r="335" spans="1:45" s="20" customFormat="1" ht="20.399999999999999" customHeight="1">
      <c r="A335" s="22" t="s">
        <v>45</v>
      </c>
      <c r="B335" s="15" t="s">
        <v>65</v>
      </c>
      <c r="C335" s="18" t="s">
        <v>1</v>
      </c>
      <c r="D335" s="5" t="s">
        <v>76</v>
      </c>
      <c r="E335" s="68" t="str">
        <f t="shared" si="552"/>
        <v xml:space="preserve">                      VT21 VT22      </v>
      </c>
      <c r="F335" s="69" t="str">
        <f t="shared" ref="F335:F431" si="763">LEFT(Q335,11)</f>
        <v>2GA_970_743</v>
      </c>
      <c r="G335" s="70">
        <f t="shared" si="551"/>
        <v>0</v>
      </c>
      <c r="H335" s="71" t="str">
        <f t="shared" ref="H335:H431" si="764">CONCATENATE(IF(MID(Q335,5,3)="970","1SE1"),LEFT(F335,3),RIGHT(F335,3))</f>
        <v>1SE12GA743</v>
      </c>
      <c r="I335" s="69" t="str">
        <f t="shared" ref="I335:I431" si="765">IF(G335=0,"00",IF(LEN(G335)=1,CONCATENATE(G335,0),G335))</f>
        <v>00</v>
      </c>
      <c r="J335" s="5" t="s">
        <v>23</v>
      </c>
      <c r="K335" s="18"/>
      <c r="L335" s="18"/>
      <c r="M335" s="74" t="s">
        <v>1587</v>
      </c>
      <c r="N335" s="101">
        <v>1803</v>
      </c>
      <c r="O335" s="103">
        <v>2029</v>
      </c>
      <c r="P335" s="4" t="s">
        <v>1521</v>
      </c>
      <c r="Q335" s="16" t="s">
        <v>176</v>
      </c>
      <c r="R335" s="71" t="str">
        <f t="shared" si="584"/>
        <v>1SE12GA74300E</v>
      </c>
      <c r="S335" s="19" t="str">
        <f t="shared" si="737"/>
        <v>NICHT AKTUELL</v>
      </c>
      <c r="T335" s="71" t="str">
        <f t="shared" si="759"/>
        <v>IndizeNeu (Spalte J  K)</v>
      </c>
      <c r="U335" s="18" t="s">
        <v>20</v>
      </c>
      <c r="V335" s="6" t="s">
        <v>20</v>
      </c>
      <c r="W335" s="18" t="s">
        <v>20</v>
      </c>
      <c r="X335" s="18" t="s">
        <v>20</v>
      </c>
      <c r="Y335" s="18" t="s">
        <v>76</v>
      </c>
      <c r="Z335" s="18" t="s">
        <v>76</v>
      </c>
      <c r="AA335" s="18" t="s">
        <v>76</v>
      </c>
      <c r="AB335" s="73"/>
      <c r="AC335" s="7"/>
      <c r="AD335" s="7"/>
      <c r="AE335" s="7"/>
      <c r="AF335" s="7"/>
      <c r="AG335" s="7"/>
      <c r="AH335" s="7"/>
      <c r="AI335" s="7"/>
      <c r="AJ335" s="7"/>
      <c r="AK335" s="7"/>
      <c r="AL335" s="7"/>
      <c r="AM335" s="7"/>
      <c r="AN335" s="7" t="s">
        <v>371</v>
      </c>
      <c r="AO335" s="7" t="s">
        <v>528</v>
      </c>
      <c r="AP335" s="7"/>
      <c r="AQ335" s="7"/>
      <c r="AR335" s="6"/>
      <c r="AS335" s="21">
        <f t="shared" si="225"/>
        <v>11</v>
      </c>
    </row>
    <row r="336" spans="1:45" s="20" customFormat="1" ht="20.399999999999999" customHeight="1">
      <c r="A336" s="22" t="s">
        <v>44</v>
      </c>
      <c r="B336" s="15" t="s">
        <v>65</v>
      </c>
      <c r="C336" s="18" t="s">
        <v>1</v>
      </c>
      <c r="D336" s="5" t="s">
        <v>76</v>
      </c>
      <c r="E336" s="68" t="str">
        <f t="shared" si="552"/>
        <v xml:space="preserve">                      VT21 VT22      </v>
      </c>
      <c r="F336" s="69" t="str">
        <f t="shared" si="763"/>
        <v>2GA_970_743</v>
      </c>
      <c r="G336" s="70" t="str">
        <f t="shared" si="551"/>
        <v>A</v>
      </c>
      <c r="H336" s="71" t="str">
        <f t="shared" si="764"/>
        <v>1SE12GA743</v>
      </c>
      <c r="I336" s="69" t="str">
        <f t="shared" si="765"/>
        <v>A0</v>
      </c>
      <c r="J336" s="5" t="s">
        <v>25</v>
      </c>
      <c r="K336" s="18"/>
      <c r="L336" s="18"/>
      <c r="M336" s="74" t="s">
        <v>93</v>
      </c>
      <c r="N336" s="101">
        <v>1632</v>
      </c>
      <c r="O336" s="103">
        <v>1640</v>
      </c>
      <c r="P336" s="4" t="s">
        <v>915</v>
      </c>
      <c r="Q336" s="16" t="s">
        <v>178</v>
      </c>
      <c r="R336" s="71" t="str">
        <f t="shared" si="584"/>
        <v>1SE12GA743A0A</v>
      </c>
      <c r="S336" s="19" t="str">
        <f t="shared" si="737"/>
        <v>NICHT AKTUELL</v>
      </c>
      <c r="T336" s="71" t="str">
        <f t="shared" si="759"/>
        <v/>
      </c>
      <c r="U336" s="18" t="s">
        <v>20</v>
      </c>
      <c r="V336" s="6" t="s">
        <v>20</v>
      </c>
      <c r="W336" s="18" t="s">
        <v>20</v>
      </c>
      <c r="X336" s="18" t="s">
        <v>20</v>
      </c>
      <c r="Y336" s="18" t="s">
        <v>76</v>
      </c>
      <c r="Z336" s="18" t="s">
        <v>20</v>
      </c>
      <c r="AA336" s="18" t="s">
        <v>20</v>
      </c>
      <c r="AB336" s="73"/>
      <c r="AC336" s="7"/>
      <c r="AD336" s="7"/>
      <c r="AE336" s="7"/>
      <c r="AF336" s="7"/>
      <c r="AG336" s="7"/>
      <c r="AH336" s="7"/>
      <c r="AI336" s="7"/>
      <c r="AJ336" s="7"/>
      <c r="AK336" s="7"/>
      <c r="AL336" s="7"/>
      <c r="AM336" s="7"/>
      <c r="AN336" s="7" t="s">
        <v>1366</v>
      </c>
      <c r="AO336" s="7" t="s">
        <v>1367</v>
      </c>
      <c r="AP336" s="7"/>
      <c r="AQ336" s="7"/>
      <c r="AR336" s="6"/>
      <c r="AS336" s="21">
        <f t="shared" ref="AS336:AS513" si="766">COUNTBLANK(AC336:AO336)</f>
        <v>11</v>
      </c>
    </row>
    <row r="337" spans="1:195" s="20" customFormat="1" ht="20.399999999999999" customHeight="1">
      <c r="A337" s="22" t="s">
        <v>44</v>
      </c>
      <c r="B337" s="15" t="s">
        <v>65</v>
      </c>
      <c r="C337" s="18" t="s">
        <v>1</v>
      </c>
      <c r="D337" s="5" t="s">
        <v>76</v>
      </c>
      <c r="E337" s="68" t="str">
        <f t="shared" si="552"/>
        <v xml:space="preserve">                      VT21 VT22      </v>
      </c>
      <c r="F337" s="69" t="str">
        <f t="shared" si="763"/>
        <v>2GA_970_743</v>
      </c>
      <c r="G337" s="70" t="str">
        <f t="shared" si="551"/>
        <v>A</v>
      </c>
      <c r="H337" s="71" t="str">
        <f t="shared" si="764"/>
        <v>1SE12GA743</v>
      </c>
      <c r="I337" s="69" t="str">
        <f t="shared" si="765"/>
        <v>A0</v>
      </c>
      <c r="J337" s="5" t="s">
        <v>43</v>
      </c>
      <c r="K337" s="18"/>
      <c r="L337" s="18"/>
      <c r="M337" s="74" t="s">
        <v>916</v>
      </c>
      <c r="N337" s="101">
        <v>1641</v>
      </c>
      <c r="O337" s="103">
        <v>1709</v>
      </c>
      <c r="P337" s="4" t="s">
        <v>917</v>
      </c>
      <c r="Q337" s="16" t="s">
        <v>178</v>
      </c>
      <c r="R337" s="71" t="str">
        <f t="shared" si="584"/>
        <v>1SE12GA743A0B</v>
      </c>
      <c r="S337" s="19" t="str">
        <f t="shared" si="737"/>
        <v>NICHT AKTUELL</v>
      </c>
      <c r="T337" s="71" t="str">
        <f t="shared" si="759"/>
        <v>IndizeNeu (Spalte J  K)</v>
      </c>
      <c r="U337" s="18" t="s">
        <v>20</v>
      </c>
      <c r="V337" s="6" t="s">
        <v>20</v>
      </c>
      <c r="W337" s="18" t="s">
        <v>20</v>
      </c>
      <c r="X337" s="18" t="s">
        <v>20</v>
      </c>
      <c r="Y337" s="18" t="s">
        <v>76</v>
      </c>
      <c r="Z337" s="18" t="s">
        <v>20</v>
      </c>
      <c r="AA337" s="18" t="s">
        <v>20</v>
      </c>
      <c r="AB337" s="73"/>
      <c r="AC337" s="7"/>
      <c r="AD337" s="7"/>
      <c r="AE337" s="7"/>
      <c r="AF337" s="7"/>
      <c r="AG337" s="7"/>
      <c r="AH337" s="7"/>
      <c r="AI337" s="7"/>
      <c r="AJ337" s="7"/>
      <c r="AK337" s="7"/>
      <c r="AL337" s="7"/>
      <c r="AM337" s="7"/>
      <c r="AN337" s="7" t="s">
        <v>1366</v>
      </c>
      <c r="AO337" s="7" t="s">
        <v>1367</v>
      </c>
      <c r="AP337" s="7"/>
      <c r="AQ337" s="7"/>
      <c r="AR337" s="6"/>
      <c r="AS337" s="21">
        <f t="shared" si="766"/>
        <v>11</v>
      </c>
    </row>
    <row r="338" spans="1:195" s="20" customFormat="1" ht="20.399999999999999" customHeight="1">
      <c r="A338" s="22" t="s">
        <v>44</v>
      </c>
      <c r="B338" s="15" t="s">
        <v>65</v>
      </c>
      <c r="C338" s="18" t="s">
        <v>1</v>
      </c>
      <c r="D338" s="5" t="s">
        <v>76</v>
      </c>
      <c r="E338" s="68" t="str">
        <f t="shared" si="552"/>
        <v xml:space="preserve">                      VT21 VT22      </v>
      </c>
      <c r="F338" s="69" t="str">
        <f t="shared" si="763"/>
        <v>2GA_970_743</v>
      </c>
      <c r="G338" s="70" t="str">
        <f t="shared" si="551"/>
        <v>A</v>
      </c>
      <c r="H338" s="71" t="str">
        <f t="shared" si="764"/>
        <v>1SE12GA743</v>
      </c>
      <c r="I338" s="69" t="str">
        <f t="shared" si="765"/>
        <v>A0</v>
      </c>
      <c r="J338" s="5" t="s">
        <v>2</v>
      </c>
      <c r="K338" s="18"/>
      <c r="L338" s="18"/>
      <c r="M338" s="74" t="s">
        <v>919</v>
      </c>
      <c r="N338" s="101">
        <v>1710</v>
      </c>
      <c r="O338" s="103">
        <v>1302</v>
      </c>
      <c r="P338" s="4" t="s">
        <v>917</v>
      </c>
      <c r="Q338" s="16" t="s">
        <v>178</v>
      </c>
      <c r="R338" s="71" t="str">
        <f t="shared" si="584"/>
        <v>1SE12GA743A0C</v>
      </c>
      <c r="S338" s="19" t="str">
        <f t="shared" si="737"/>
        <v>NICHT AKTUELL</v>
      </c>
      <c r="T338" s="71" t="str">
        <f t="shared" si="759"/>
        <v>IndizeNeu (Spalte J  K)</v>
      </c>
      <c r="U338" s="18" t="s">
        <v>20</v>
      </c>
      <c r="V338" s="6" t="s">
        <v>20</v>
      </c>
      <c r="W338" s="18" t="s">
        <v>20</v>
      </c>
      <c r="X338" s="18" t="s">
        <v>20</v>
      </c>
      <c r="Y338" s="18" t="s">
        <v>76</v>
      </c>
      <c r="Z338" s="18" t="s">
        <v>20</v>
      </c>
      <c r="AA338" s="18" t="s">
        <v>20</v>
      </c>
      <c r="AB338" s="73"/>
      <c r="AC338" s="7"/>
      <c r="AD338" s="7"/>
      <c r="AE338" s="7"/>
      <c r="AF338" s="7"/>
      <c r="AG338" s="7"/>
      <c r="AH338" s="7"/>
      <c r="AI338" s="7"/>
      <c r="AJ338" s="7"/>
      <c r="AK338" s="7"/>
      <c r="AL338" s="7"/>
      <c r="AM338" s="7"/>
      <c r="AN338" s="7" t="s">
        <v>373</v>
      </c>
      <c r="AO338" s="7" t="s">
        <v>374</v>
      </c>
      <c r="AP338" s="7"/>
      <c r="AQ338" s="7"/>
      <c r="AR338" s="6"/>
      <c r="AS338" s="21">
        <f t="shared" si="766"/>
        <v>11</v>
      </c>
    </row>
    <row r="339" spans="1:195" s="20" customFormat="1" ht="20.399999999999999" customHeight="1">
      <c r="A339" s="22" t="s">
        <v>44</v>
      </c>
      <c r="B339" s="15" t="s">
        <v>65</v>
      </c>
      <c r="C339" s="18" t="s">
        <v>1</v>
      </c>
      <c r="D339" s="5" t="s">
        <v>76</v>
      </c>
      <c r="E339" s="68" t="str">
        <f t="shared" ref="E339:E448" si="767">CONCATENATE(IF(AC339&gt;0,$AC$1," ")," ",IF(AD339&gt;0,$AD$1," ")," ",IF(AE339&gt;0,$AE$1," ")," ",IF(AF339&gt;0,$AF$1," ")," ",IF(AG339&gt;0,$AG$1," ")," ",IF(AH339&gt;0,$AH$1," ")," ",IF(AI339&gt;0,$AI$1," ")," ",IF(AJ339&gt;0,$AJ$1," ")," ",IF(AK339&gt;0,$AK$1," ")," ",IF(AL339&gt;0,$AL$1," ")," ",IF(AM339&gt;0,$AM$1," ")," ",IF(AN339&gt;0,$AN$1," ")," ",IF(AO339&gt;0,$AO$1," ")," ",IF(AR339&gt;0,$AR$1," ")," ",IF(AP339&gt;0,$AP$1," ")," ",IF(AQ339&gt;0,$AQ$1," "))</f>
        <v xml:space="preserve">                      VT21 VT22      </v>
      </c>
      <c r="F339" s="69" t="str">
        <f t="shared" si="763"/>
        <v>2GA_970_743</v>
      </c>
      <c r="G339" s="70" t="str">
        <f t="shared" si="551"/>
        <v>A</v>
      </c>
      <c r="H339" s="71" t="str">
        <f t="shared" si="764"/>
        <v>1SE12GA743</v>
      </c>
      <c r="I339" s="69" t="str">
        <f t="shared" si="765"/>
        <v>A0</v>
      </c>
      <c r="J339" s="5" t="s">
        <v>21</v>
      </c>
      <c r="K339" s="18"/>
      <c r="L339" s="18"/>
      <c r="M339" s="74" t="s">
        <v>1588</v>
      </c>
      <c r="N339" s="101">
        <v>1803</v>
      </c>
      <c r="O339" s="103">
        <v>2029</v>
      </c>
      <c r="P339" s="4" t="s">
        <v>1522</v>
      </c>
      <c r="Q339" s="16" t="s">
        <v>178</v>
      </c>
      <c r="R339" s="71" t="str">
        <f t="shared" si="584"/>
        <v>1SE12GA743A0D</v>
      </c>
      <c r="S339" s="19" t="str">
        <f t="shared" si="737"/>
        <v>NICHT AKTUELL</v>
      </c>
      <c r="T339" s="71" t="str">
        <f t="shared" si="759"/>
        <v>IndizeNeu (Spalte J  K)</v>
      </c>
      <c r="U339" s="18" t="s">
        <v>20</v>
      </c>
      <c r="V339" s="6" t="s">
        <v>20</v>
      </c>
      <c r="W339" s="18" t="s">
        <v>20</v>
      </c>
      <c r="X339" s="18" t="s">
        <v>20</v>
      </c>
      <c r="Y339" s="18" t="s">
        <v>76</v>
      </c>
      <c r="Z339" s="18" t="s">
        <v>76</v>
      </c>
      <c r="AA339" s="18" t="s">
        <v>76</v>
      </c>
      <c r="AB339" s="73"/>
      <c r="AC339" s="7"/>
      <c r="AD339" s="7"/>
      <c r="AE339" s="7"/>
      <c r="AF339" s="7"/>
      <c r="AG339" s="7"/>
      <c r="AH339" s="7"/>
      <c r="AI339" s="7"/>
      <c r="AJ339" s="7"/>
      <c r="AK339" s="7"/>
      <c r="AL339" s="7"/>
      <c r="AM339" s="7"/>
      <c r="AN339" s="7" t="s">
        <v>373</v>
      </c>
      <c r="AO339" s="7" t="s">
        <v>374</v>
      </c>
      <c r="AP339" s="7"/>
      <c r="AQ339" s="7"/>
      <c r="AR339" s="6"/>
      <c r="AS339" s="21">
        <f t="shared" si="766"/>
        <v>11</v>
      </c>
    </row>
    <row r="340" spans="1:195" s="20" customFormat="1" ht="20.399999999999999" customHeight="1">
      <c r="A340" s="22" t="s">
        <v>44</v>
      </c>
      <c r="B340" s="15" t="s">
        <v>65</v>
      </c>
      <c r="C340" s="18" t="s">
        <v>1</v>
      </c>
      <c r="D340" s="5" t="s">
        <v>76</v>
      </c>
      <c r="E340" s="68" t="str">
        <f t="shared" si="767"/>
        <v xml:space="preserve">                      VT21 VT22      </v>
      </c>
      <c r="F340" s="69" t="str">
        <f t="shared" si="763"/>
        <v>2GA_970_743</v>
      </c>
      <c r="G340" s="70" t="str">
        <f t="shared" si="551"/>
        <v>B</v>
      </c>
      <c r="H340" s="71" t="str">
        <f t="shared" si="764"/>
        <v>1SE12GA743</v>
      </c>
      <c r="I340" s="69" t="str">
        <f t="shared" si="765"/>
        <v>B0</v>
      </c>
      <c r="J340" s="5" t="s">
        <v>43</v>
      </c>
      <c r="K340" s="18"/>
      <c r="L340" s="18"/>
      <c r="M340" s="74" t="s">
        <v>920</v>
      </c>
      <c r="N340" s="101">
        <v>1641</v>
      </c>
      <c r="O340" s="103">
        <v>1709</v>
      </c>
      <c r="P340" s="4" t="s">
        <v>917</v>
      </c>
      <c r="Q340" s="16" t="s">
        <v>179</v>
      </c>
      <c r="R340" s="71" t="str">
        <f t="shared" si="584"/>
        <v>1SE12GA743B0B</v>
      </c>
      <c r="S340" s="19" t="str">
        <f t="shared" si="737"/>
        <v>NICHT AKTUELL</v>
      </c>
      <c r="T340" s="71" t="str">
        <f t="shared" si="759"/>
        <v/>
      </c>
      <c r="U340" s="18" t="s">
        <v>20</v>
      </c>
      <c r="V340" s="6" t="s">
        <v>20</v>
      </c>
      <c r="W340" s="18" t="s">
        <v>20</v>
      </c>
      <c r="X340" s="18" t="s">
        <v>20</v>
      </c>
      <c r="Y340" s="18" t="s">
        <v>76</v>
      </c>
      <c r="Z340" s="18" t="s">
        <v>20</v>
      </c>
      <c r="AA340" s="18" t="s">
        <v>20</v>
      </c>
      <c r="AB340" s="73"/>
      <c r="AC340" s="7"/>
      <c r="AD340" s="7"/>
      <c r="AE340" s="7"/>
      <c r="AF340" s="7"/>
      <c r="AG340" s="7"/>
      <c r="AH340" s="7"/>
      <c r="AI340" s="7"/>
      <c r="AJ340" s="7"/>
      <c r="AK340" s="7"/>
      <c r="AL340" s="7"/>
      <c r="AM340" s="7"/>
      <c r="AN340" s="7" t="s">
        <v>375</v>
      </c>
      <c r="AO340" s="7" t="s">
        <v>1367</v>
      </c>
      <c r="AP340" s="7"/>
      <c r="AQ340" s="7"/>
      <c r="AR340" s="6"/>
      <c r="AS340" s="21">
        <f t="shared" si="766"/>
        <v>11</v>
      </c>
    </row>
    <row r="341" spans="1:195" s="20" customFormat="1" ht="20.399999999999999" customHeight="1">
      <c r="A341" s="22" t="s">
        <v>44</v>
      </c>
      <c r="B341" s="15" t="s">
        <v>65</v>
      </c>
      <c r="C341" s="18" t="s">
        <v>1</v>
      </c>
      <c r="D341" s="5" t="s">
        <v>76</v>
      </c>
      <c r="E341" s="68" t="str">
        <f t="shared" si="767"/>
        <v xml:space="preserve">                      VT21 VT22      </v>
      </c>
      <c r="F341" s="69" t="str">
        <f t="shared" si="763"/>
        <v>2GA_970_743</v>
      </c>
      <c r="G341" s="70" t="str">
        <f t="shared" si="551"/>
        <v>B</v>
      </c>
      <c r="H341" s="71" t="str">
        <f t="shared" si="764"/>
        <v>1SE12GA743</v>
      </c>
      <c r="I341" s="69" t="str">
        <f t="shared" si="765"/>
        <v>B0</v>
      </c>
      <c r="J341" s="5" t="s">
        <v>2</v>
      </c>
      <c r="K341" s="18"/>
      <c r="L341" s="18"/>
      <c r="M341" s="74" t="s">
        <v>919</v>
      </c>
      <c r="N341" s="101">
        <v>1710</v>
      </c>
      <c r="O341" s="103">
        <v>1802</v>
      </c>
      <c r="P341" s="4" t="s">
        <v>917</v>
      </c>
      <c r="Q341" s="16" t="s">
        <v>179</v>
      </c>
      <c r="R341" s="71" t="str">
        <f t="shared" si="584"/>
        <v>1SE12GA743B0C</v>
      </c>
      <c r="S341" s="19" t="str">
        <f t="shared" si="737"/>
        <v>NICHT AKTUELL</v>
      </c>
      <c r="T341" s="71" t="str">
        <f t="shared" si="759"/>
        <v>IndizeNeu (Spalte J  K)</v>
      </c>
      <c r="U341" s="18" t="s">
        <v>20</v>
      </c>
      <c r="V341" s="6" t="s">
        <v>20</v>
      </c>
      <c r="W341" s="18" t="s">
        <v>20</v>
      </c>
      <c r="X341" s="18" t="s">
        <v>20</v>
      </c>
      <c r="Y341" s="18" t="s">
        <v>76</v>
      </c>
      <c r="Z341" s="18" t="s">
        <v>20</v>
      </c>
      <c r="AA341" s="18" t="s">
        <v>20</v>
      </c>
      <c r="AB341" s="73"/>
      <c r="AC341" s="7"/>
      <c r="AD341" s="7"/>
      <c r="AE341" s="7"/>
      <c r="AF341" s="7"/>
      <c r="AG341" s="7"/>
      <c r="AH341" s="7"/>
      <c r="AI341" s="7"/>
      <c r="AJ341" s="7"/>
      <c r="AK341" s="7"/>
      <c r="AL341" s="7"/>
      <c r="AM341" s="7"/>
      <c r="AN341" s="7" t="s">
        <v>373</v>
      </c>
      <c r="AO341" s="7" t="s">
        <v>374</v>
      </c>
      <c r="AP341" s="7"/>
      <c r="AQ341" s="7"/>
      <c r="AR341" s="6"/>
      <c r="AS341" s="21">
        <f t="shared" si="766"/>
        <v>11</v>
      </c>
    </row>
    <row r="342" spans="1:195" s="20" customFormat="1" ht="20.399999999999999" customHeight="1">
      <c r="A342" s="22" t="s">
        <v>44</v>
      </c>
      <c r="B342" s="15" t="s">
        <v>65</v>
      </c>
      <c r="C342" s="18" t="s">
        <v>1</v>
      </c>
      <c r="D342" s="5" t="s">
        <v>76</v>
      </c>
      <c r="E342" s="68" t="str">
        <f t="shared" si="767"/>
        <v xml:space="preserve">                      VT21 VT22      </v>
      </c>
      <c r="F342" s="69" t="str">
        <f t="shared" si="763"/>
        <v>2GA_970_743</v>
      </c>
      <c r="G342" s="70" t="str">
        <f t="shared" si="551"/>
        <v>B</v>
      </c>
      <c r="H342" s="71" t="str">
        <f t="shared" si="764"/>
        <v>1SE12GA743</v>
      </c>
      <c r="I342" s="69" t="str">
        <f t="shared" si="765"/>
        <v>B0</v>
      </c>
      <c r="J342" s="5" t="s">
        <v>21</v>
      </c>
      <c r="K342" s="18"/>
      <c r="L342" s="18" t="s">
        <v>447</v>
      </c>
      <c r="M342" s="74" t="s">
        <v>921</v>
      </c>
      <c r="N342" s="101">
        <v>1803</v>
      </c>
      <c r="O342" s="103">
        <v>2201</v>
      </c>
      <c r="P342" s="4" t="s">
        <v>1784</v>
      </c>
      <c r="Q342" s="16" t="s">
        <v>179</v>
      </c>
      <c r="R342" s="71" t="str">
        <f t="shared" si="584"/>
        <v>1SE12GA743B0D</v>
      </c>
      <c r="S342" s="19" t="str">
        <f t="shared" si="737"/>
        <v>AKTUELL</v>
      </c>
      <c r="T342" s="71" t="str">
        <f t="shared" si="759"/>
        <v>IndizeNeu (Spalte J  K)</v>
      </c>
      <c r="U342" s="18" t="s">
        <v>20</v>
      </c>
      <c r="V342" s="6" t="s">
        <v>20</v>
      </c>
      <c r="W342" s="18" t="s">
        <v>20</v>
      </c>
      <c r="X342" s="18" t="s">
        <v>20</v>
      </c>
      <c r="Y342" s="18" t="s">
        <v>76</v>
      </c>
      <c r="Z342" s="18" t="s">
        <v>76</v>
      </c>
      <c r="AA342" s="18" t="s">
        <v>76</v>
      </c>
      <c r="AB342" s="73"/>
      <c r="AC342" s="7"/>
      <c r="AD342" s="7"/>
      <c r="AE342" s="7"/>
      <c r="AF342" s="7"/>
      <c r="AG342" s="7"/>
      <c r="AH342" s="7"/>
      <c r="AI342" s="7"/>
      <c r="AJ342" s="7"/>
      <c r="AK342" s="7"/>
      <c r="AL342" s="7"/>
      <c r="AM342" s="7"/>
      <c r="AN342" s="7" t="s">
        <v>373</v>
      </c>
      <c r="AO342" s="7" t="s">
        <v>374</v>
      </c>
      <c r="AP342" s="7"/>
      <c r="AQ342" s="7"/>
      <c r="AR342" s="6"/>
      <c r="AS342" s="21">
        <f t="shared" si="766"/>
        <v>11</v>
      </c>
    </row>
    <row r="343" spans="1:195" s="20" customFormat="1" ht="20.399999999999999" customHeight="1">
      <c r="A343" s="22" t="s">
        <v>44</v>
      </c>
      <c r="B343" s="15" t="s">
        <v>65</v>
      </c>
      <c r="C343" s="18" t="s">
        <v>1</v>
      </c>
      <c r="D343" s="5" t="s">
        <v>76</v>
      </c>
      <c r="E343" s="68" t="str">
        <f t="shared" si="767"/>
        <v xml:space="preserve">                      VT21 VT22     VT24</v>
      </c>
      <c r="F343" s="69" t="str">
        <f t="shared" ref="F343" si="768">LEFT(Q343,11)</f>
        <v>2GA_970_743</v>
      </c>
      <c r="G343" s="70" t="str">
        <f t="shared" ref="G343" si="769">IF(LEN(Q343)=11,0,MID(Q343,13,2))</f>
        <v>B</v>
      </c>
      <c r="H343" s="71" t="str">
        <f t="shared" ref="H343" si="770">CONCATENATE(IF(MID(Q343,5,3)="970","1SE1"),LEFT(F343,3),RIGHT(F343,3))</f>
        <v>1SE12GA743</v>
      </c>
      <c r="I343" s="69" t="str">
        <f t="shared" ref="I343" si="771">IF(G343=0,"00",IF(LEN(G343)=1,CONCATENATE(G343,0),G343))</f>
        <v>B0</v>
      </c>
      <c r="J343" s="5" t="s">
        <v>23</v>
      </c>
      <c r="K343" s="18"/>
      <c r="L343" s="18" t="s">
        <v>447</v>
      </c>
      <c r="M343" s="74" t="s">
        <v>1936</v>
      </c>
      <c r="N343" s="101">
        <v>2202</v>
      </c>
      <c r="O343" s="103">
        <v>2201</v>
      </c>
      <c r="P343" s="4" t="s">
        <v>1937</v>
      </c>
      <c r="Q343" s="16" t="s">
        <v>179</v>
      </c>
      <c r="R343" s="71" t="str">
        <f t="shared" ref="R343" si="772">IF(J343&lt;&gt;"",CONCATENATE(H343,I343,J343),CONCATENATE(H343,I343,K343))</f>
        <v>1SE12GA743B0E</v>
      </c>
      <c r="S343" s="19" t="str">
        <f t="shared" si="737"/>
        <v>KEIN SERIENEINSATZ</v>
      </c>
      <c r="T343" s="71" t="str">
        <f t="shared" ref="T343" si="773">IF(H343=H342,IF(I343=I342,"IndizeNeu (Spalte J  K)",IF(K343&lt;&gt;"","Neue Variant","")),IF(K343&lt;&gt;"","Neue Variant",""))</f>
        <v>IndizeNeu (Spalte J  K)</v>
      </c>
      <c r="U343" s="18" t="s">
        <v>20</v>
      </c>
      <c r="V343" s="6" t="s">
        <v>20</v>
      </c>
      <c r="W343" s="18" t="s">
        <v>20</v>
      </c>
      <c r="X343" s="18" t="s">
        <v>20</v>
      </c>
      <c r="Y343" s="18" t="s">
        <v>76</v>
      </c>
      <c r="Z343" s="18" t="s">
        <v>76</v>
      </c>
      <c r="AA343" s="18" t="s">
        <v>20</v>
      </c>
      <c r="AB343" s="18"/>
      <c r="AC343" s="7"/>
      <c r="AD343" s="7"/>
      <c r="AE343" s="7"/>
      <c r="AF343" s="7"/>
      <c r="AG343" s="7"/>
      <c r="AH343" s="7"/>
      <c r="AI343" s="7"/>
      <c r="AJ343" s="7"/>
      <c r="AK343" s="7"/>
      <c r="AL343" s="7"/>
      <c r="AM343" s="7"/>
      <c r="AN343" s="7" t="s">
        <v>373</v>
      </c>
      <c r="AO343" s="7" t="s">
        <v>374</v>
      </c>
      <c r="AP343" s="7"/>
      <c r="AQ343" s="7" t="s">
        <v>1801</v>
      </c>
      <c r="AR343" s="6"/>
      <c r="AS343" s="21">
        <f t="shared" ref="AS343" si="774">COUNTBLANK(AC343:AO343)</f>
        <v>11</v>
      </c>
    </row>
    <row r="344" spans="1:195" s="109" customFormat="1" ht="20.399999999999999" customHeight="1">
      <c r="A344" s="22" t="s">
        <v>44</v>
      </c>
      <c r="B344" s="15" t="s">
        <v>65</v>
      </c>
      <c r="C344" s="18" t="s">
        <v>1</v>
      </c>
      <c r="D344" s="5" t="s">
        <v>76</v>
      </c>
      <c r="E344" s="68" t="str">
        <f t="shared" ref="E344" si="775">CONCATENATE(IF(AC344&gt;0,$AC$1," ")," ",IF(AD344&gt;0,$AD$1," ")," ",IF(AE344&gt;0,$AE$1," ")," ",IF(AF344&gt;0,$AF$1," ")," ",IF(AG344&gt;0,$AG$1," ")," ",IF(AH344&gt;0,$AH$1," ")," ",IF(AI344&gt;0,$AI$1," ")," ",IF(AJ344&gt;0,$AJ$1," ")," ",IF(AK344&gt;0,$AK$1," ")," ",IF(AL344&gt;0,$AL$1," ")," ",IF(AM344&gt;0,$AM$1," ")," ",IF(AN344&gt;0,$AN$1," ")," ",IF(AO344&gt;0,$AO$1," ")," ",IF(AR344&gt;0,$AR$1," ")," ",IF(AP344&gt;0,$AP$1," ")," ",IF(AQ344&gt;0,$AQ$1," "))</f>
        <v xml:space="preserve">                      VT21 VT22     VT24</v>
      </c>
      <c r="F344" s="68" t="str">
        <f t="shared" ref="F344" si="776">LEFT(Q344,11)</f>
        <v>2GA_970_743</v>
      </c>
      <c r="G344" s="68" t="str">
        <f t="shared" ref="G344" si="777">IF(LEN(Q344)=11,0,MID(Q344,13,2))</f>
        <v>B</v>
      </c>
      <c r="H344" s="68" t="str">
        <f t="shared" ref="H344" si="778">CONCATENATE(IF(MID(Q344,5,3)="970","1SE1"),LEFT(F344,3),RIGHT(F344,3))</f>
        <v>1SE12GA743</v>
      </c>
      <c r="I344" s="68" t="str">
        <f t="shared" ref="I344" si="779">IF(G344=0,"00",IF(LEN(G344)=1,CONCATENATE(G344,0),G344))</f>
        <v>B0</v>
      </c>
      <c r="J344" s="5" t="s">
        <v>24</v>
      </c>
      <c r="K344" s="18"/>
      <c r="L344" s="18" t="s">
        <v>447</v>
      </c>
      <c r="M344" s="74" t="s">
        <v>1932</v>
      </c>
      <c r="N344" s="101">
        <v>2202</v>
      </c>
      <c r="O344" s="103" t="s">
        <v>22</v>
      </c>
      <c r="P344" s="4" t="s">
        <v>1931</v>
      </c>
      <c r="Q344" s="16" t="s">
        <v>179</v>
      </c>
      <c r="R344" s="71" t="str">
        <f t="shared" ref="R344" si="780">IF(J344&lt;&gt;"",CONCATENATE(H344,I344,J344),CONCATENATE(H344,I344,K344))</f>
        <v>1SE12GA743B0F</v>
      </c>
      <c r="S344" s="108" t="str">
        <f t="shared" ref="S344" si="781">IF(N344="-","KEIN LIEFERUMFANG",IF(AND(N344&lt;=S$3,O344=""),"AKTUELL",IF(O344=N344-1,"KEIN SERIENEINSATZ",IF(N344&gt;S$3,"NOCH NICHT AKTUELL",IF(AND(N344&lt;S$3,O344&lt;S$3),"NICHT AKTUELL",IF(N344&lt;=S$3,"AKTUELL"))))))</f>
        <v>NOCH NICHT AKTUELL</v>
      </c>
      <c r="T344" s="71" t="str">
        <f t="shared" ref="T344" si="782">IF(H344=H343,IF(I344=I343,"IndizeNeu (Spalte J  K)",IF(K344&lt;&gt;"","Neue Variant","")),IF(K344&lt;&gt;"","Neue Variant",""))</f>
        <v>IndizeNeu (Spalte J  K)</v>
      </c>
      <c r="U344" s="18" t="s">
        <v>20</v>
      </c>
      <c r="V344" s="6" t="s">
        <v>20</v>
      </c>
      <c r="W344" s="18" t="s">
        <v>20</v>
      </c>
      <c r="X344" s="18" t="s">
        <v>20</v>
      </c>
      <c r="Y344" s="18" t="s">
        <v>76</v>
      </c>
      <c r="Z344" s="18" t="s">
        <v>76</v>
      </c>
      <c r="AA344" s="18" t="s">
        <v>20</v>
      </c>
      <c r="AB344" s="18"/>
      <c r="AC344" s="7"/>
      <c r="AD344" s="7"/>
      <c r="AE344" s="7"/>
      <c r="AF344" s="7"/>
      <c r="AG344" s="7"/>
      <c r="AH344" s="7"/>
      <c r="AI344" s="7"/>
      <c r="AJ344" s="7"/>
      <c r="AK344" s="7"/>
      <c r="AL344" s="7"/>
      <c r="AM344" s="7"/>
      <c r="AN344" s="7" t="s">
        <v>373</v>
      </c>
      <c r="AO344" s="7" t="s">
        <v>374</v>
      </c>
      <c r="AP344" s="7"/>
      <c r="AQ344" s="7" t="s">
        <v>1943</v>
      </c>
      <c r="AR344" s="6"/>
      <c r="AS344" s="21">
        <f t="shared" ref="AS344" si="783">COUNTBLANK(AC344:AO344)</f>
        <v>11</v>
      </c>
      <c r="AT344" s="20"/>
      <c r="AU344" s="20"/>
      <c r="AV344" s="20"/>
      <c r="AW344" s="20"/>
      <c r="AX344" s="20"/>
      <c r="AY344" s="20"/>
      <c r="AZ344" s="20"/>
      <c r="BA344" s="20"/>
      <c r="BB344" s="20"/>
      <c r="BC344" s="20"/>
      <c r="BD344" s="20"/>
      <c r="BE344" s="20"/>
      <c r="BF344" s="20"/>
      <c r="BG344" s="20"/>
      <c r="BH344" s="20"/>
      <c r="BI344" s="20"/>
      <c r="BJ344" s="20"/>
      <c r="BK344" s="20"/>
      <c r="BL344" s="20"/>
      <c r="BM344" s="20"/>
      <c r="BN344" s="20"/>
      <c r="BO344" s="20"/>
      <c r="BP344" s="20"/>
      <c r="BQ344" s="20"/>
      <c r="BR344" s="20"/>
      <c r="BS344" s="20"/>
      <c r="BT344" s="20"/>
      <c r="BU344" s="20"/>
      <c r="BV344" s="20"/>
      <c r="BW344" s="20"/>
      <c r="BX344" s="20"/>
      <c r="BY344" s="20"/>
      <c r="BZ344" s="20"/>
      <c r="CA344" s="20"/>
      <c r="CB344" s="20"/>
      <c r="CC344" s="20"/>
      <c r="CD344" s="20"/>
      <c r="CE344" s="20"/>
      <c r="CF344" s="20"/>
      <c r="CG344" s="20"/>
      <c r="CH344" s="20"/>
      <c r="CI344" s="20"/>
      <c r="CJ344" s="20"/>
      <c r="CK344" s="20"/>
      <c r="CL344" s="20"/>
      <c r="CM344" s="20"/>
      <c r="CN344" s="20"/>
      <c r="CO344" s="20"/>
      <c r="CP344" s="20"/>
      <c r="CQ344" s="20"/>
      <c r="CR344" s="20"/>
      <c r="CS344" s="20"/>
      <c r="CT344" s="20"/>
      <c r="CU344" s="20"/>
      <c r="CV344" s="20"/>
      <c r="CW344" s="20"/>
      <c r="CX344" s="20"/>
      <c r="CY344" s="20"/>
      <c r="CZ344" s="20"/>
      <c r="DA344" s="20"/>
      <c r="DB344" s="20"/>
      <c r="DC344" s="20"/>
      <c r="DD344" s="20"/>
      <c r="DE344" s="20"/>
      <c r="DF344" s="20"/>
      <c r="DG344" s="20"/>
      <c r="DH344" s="20"/>
      <c r="DI344" s="20"/>
      <c r="DJ344" s="20"/>
      <c r="DK344" s="20"/>
      <c r="DL344" s="20"/>
      <c r="DM344" s="20"/>
      <c r="DN344" s="20"/>
      <c r="DO344" s="20"/>
      <c r="DP344" s="20"/>
      <c r="DQ344" s="20"/>
      <c r="DR344" s="20"/>
      <c r="DS344" s="20"/>
      <c r="DT344" s="20"/>
      <c r="DU344" s="20"/>
      <c r="DV344" s="20"/>
      <c r="DW344" s="20"/>
      <c r="DX344" s="20"/>
      <c r="DY344" s="20"/>
      <c r="DZ344" s="20"/>
      <c r="EA344" s="20"/>
      <c r="EB344" s="20"/>
      <c r="EC344" s="20"/>
      <c r="ED344" s="20"/>
      <c r="EE344" s="20"/>
      <c r="EF344" s="20"/>
      <c r="EG344" s="20"/>
      <c r="EH344" s="20"/>
      <c r="EI344" s="20"/>
      <c r="EJ344" s="20"/>
      <c r="EK344" s="20"/>
      <c r="EL344" s="20"/>
      <c r="EM344" s="20"/>
      <c r="EN344" s="20"/>
      <c r="EO344" s="20"/>
      <c r="EP344" s="20"/>
      <c r="EQ344" s="20"/>
      <c r="ER344" s="20"/>
      <c r="ES344" s="20"/>
      <c r="ET344" s="20"/>
      <c r="EU344" s="20"/>
      <c r="EV344" s="20"/>
      <c r="EW344" s="20"/>
      <c r="EX344" s="20"/>
      <c r="EY344" s="20"/>
      <c r="EZ344" s="20"/>
      <c r="FA344" s="20"/>
      <c r="FB344" s="20"/>
      <c r="FC344" s="20"/>
      <c r="FD344" s="20"/>
      <c r="FE344" s="20"/>
      <c r="FF344" s="20"/>
      <c r="FG344" s="20"/>
      <c r="FH344" s="20"/>
      <c r="FI344" s="20"/>
      <c r="FJ344" s="20"/>
      <c r="FK344" s="20"/>
      <c r="FL344" s="20"/>
      <c r="FM344" s="20"/>
      <c r="FN344" s="20"/>
      <c r="FO344" s="20"/>
      <c r="FP344" s="20"/>
      <c r="FQ344" s="20"/>
      <c r="FR344" s="20"/>
      <c r="FS344" s="20"/>
      <c r="FT344" s="20"/>
      <c r="FU344" s="20"/>
      <c r="FV344" s="20"/>
      <c r="FW344" s="20"/>
      <c r="FX344" s="20"/>
      <c r="FY344" s="20"/>
      <c r="FZ344" s="20"/>
      <c r="GA344" s="20"/>
      <c r="GB344" s="20"/>
      <c r="GC344" s="20"/>
      <c r="GD344" s="20"/>
      <c r="GE344" s="20"/>
      <c r="GF344" s="20"/>
      <c r="GG344" s="20"/>
      <c r="GH344" s="20"/>
      <c r="GI344" s="20"/>
      <c r="GJ344" s="20"/>
      <c r="GK344" s="20"/>
      <c r="GL344" s="20"/>
      <c r="GM344" s="20"/>
    </row>
    <row r="345" spans="1:195" s="20" customFormat="1" ht="20.399999999999999" customHeight="1">
      <c r="A345" s="22" t="s">
        <v>44</v>
      </c>
      <c r="B345" s="15" t="s">
        <v>65</v>
      </c>
      <c r="C345" s="18" t="s">
        <v>1</v>
      </c>
      <c r="D345" s="5" t="s">
        <v>76</v>
      </c>
      <c r="E345" s="68" t="str">
        <f t="shared" si="767"/>
        <v xml:space="preserve">                      VT21 VT22      </v>
      </c>
      <c r="F345" s="69" t="str">
        <f t="shared" si="763"/>
        <v>2GA_970_743</v>
      </c>
      <c r="G345" s="70" t="str">
        <f t="shared" si="551"/>
        <v>C</v>
      </c>
      <c r="H345" s="71" t="str">
        <f t="shared" si="764"/>
        <v>1SE12GA743</v>
      </c>
      <c r="I345" s="69" t="str">
        <f t="shared" si="765"/>
        <v>C0</v>
      </c>
      <c r="J345" s="5" t="s">
        <v>25</v>
      </c>
      <c r="K345" s="18"/>
      <c r="L345" s="18"/>
      <c r="M345" s="74" t="s">
        <v>922</v>
      </c>
      <c r="N345" s="101">
        <v>1745</v>
      </c>
      <c r="O345" s="103">
        <v>2201</v>
      </c>
      <c r="P345" s="4" t="s">
        <v>1785</v>
      </c>
      <c r="Q345" s="16" t="s">
        <v>181</v>
      </c>
      <c r="R345" s="71" t="str">
        <f t="shared" si="584"/>
        <v>1SE12GA743C0A</v>
      </c>
      <c r="S345" s="19" t="str">
        <f t="shared" si="737"/>
        <v>AKTUELL</v>
      </c>
      <c r="T345" s="71" t="str">
        <f>IF(H345=H342,IF(I345=I342,"IndizeNeu (Spalte J  K)",IF(K345&lt;&gt;"","Neue Variant","")),IF(K345&lt;&gt;"","Neue Variant",""))</f>
        <v/>
      </c>
      <c r="U345" s="18" t="s">
        <v>20</v>
      </c>
      <c r="V345" s="6" t="s">
        <v>20</v>
      </c>
      <c r="W345" s="18" t="s">
        <v>20</v>
      </c>
      <c r="X345" s="18" t="s">
        <v>20</v>
      </c>
      <c r="Y345" s="18" t="s">
        <v>76</v>
      </c>
      <c r="Z345" s="18" t="s">
        <v>76</v>
      </c>
      <c r="AA345" s="18" t="s">
        <v>76</v>
      </c>
      <c r="AB345" s="73"/>
      <c r="AC345" s="7"/>
      <c r="AD345" s="7"/>
      <c r="AE345" s="7"/>
      <c r="AF345" s="7"/>
      <c r="AG345" s="7"/>
      <c r="AH345" s="7"/>
      <c r="AI345" s="7"/>
      <c r="AJ345" s="7"/>
      <c r="AK345" s="7"/>
      <c r="AL345" s="7"/>
      <c r="AM345" s="7"/>
      <c r="AN345" s="7" t="s">
        <v>371</v>
      </c>
      <c r="AO345" s="7" t="s">
        <v>529</v>
      </c>
      <c r="AP345" s="7"/>
      <c r="AQ345" s="7"/>
      <c r="AR345" s="6"/>
      <c r="AS345" s="21">
        <f t="shared" si="766"/>
        <v>11</v>
      </c>
    </row>
    <row r="346" spans="1:195" s="20" customFormat="1" ht="20.399999999999999" customHeight="1">
      <c r="A346" s="22" t="s">
        <v>44</v>
      </c>
      <c r="B346" s="15" t="s">
        <v>65</v>
      </c>
      <c r="C346" s="18" t="s">
        <v>1</v>
      </c>
      <c r="D346" s="5" t="s">
        <v>76</v>
      </c>
      <c r="E346" s="68" t="str">
        <f t="shared" si="767"/>
        <v xml:space="preserve">                      VT21 VT22     VT24</v>
      </c>
      <c r="F346" s="69" t="str">
        <f t="shared" ref="F346" si="784">LEFT(Q346,11)</f>
        <v>2GA_970_743</v>
      </c>
      <c r="G346" s="70" t="str">
        <f t="shared" ref="G346" si="785">IF(LEN(Q346)=11,0,MID(Q346,13,2))</f>
        <v>C</v>
      </c>
      <c r="H346" s="71" t="str">
        <f t="shared" ref="H346" si="786">CONCATENATE(IF(MID(Q346,5,3)="970","1SE1"),LEFT(F346,3),RIGHT(F346,3))</f>
        <v>1SE12GA743</v>
      </c>
      <c r="I346" s="69" t="str">
        <f t="shared" ref="I346" si="787">IF(G346=0,"00",IF(LEN(G346)=1,CONCATENATE(G346,0),G346))</f>
        <v>C0</v>
      </c>
      <c r="J346" s="5" t="s">
        <v>43</v>
      </c>
      <c r="K346" s="18"/>
      <c r="L346" s="18"/>
      <c r="M346" s="74" t="s">
        <v>1936</v>
      </c>
      <c r="N346" s="101">
        <v>2202</v>
      </c>
      <c r="O346" s="103">
        <v>2201</v>
      </c>
      <c r="P346" s="4" t="s">
        <v>1937</v>
      </c>
      <c r="Q346" s="16" t="s">
        <v>181</v>
      </c>
      <c r="R346" s="71" t="str">
        <f t="shared" ref="R346" si="788">IF(J346&lt;&gt;"",CONCATENATE(H346,I346,J346),CONCATENATE(H346,I346,K346))</f>
        <v>1SE12GA743C0B</v>
      </c>
      <c r="S346" s="19" t="str">
        <f t="shared" si="737"/>
        <v>KEIN SERIENEINSATZ</v>
      </c>
      <c r="T346" s="71" t="str">
        <f>IF(H346=H343,IF(I346=I343,"IndizeNeu (Spalte J  K)",IF(K346&lt;&gt;"","Neue Variant","")),IF(K346&lt;&gt;"","Neue Variant",""))</f>
        <v/>
      </c>
      <c r="U346" s="18" t="s">
        <v>20</v>
      </c>
      <c r="V346" s="6" t="s">
        <v>20</v>
      </c>
      <c r="W346" s="18" t="s">
        <v>20</v>
      </c>
      <c r="X346" s="18" t="s">
        <v>20</v>
      </c>
      <c r="Y346" s="18" t="s">
        <v>76</v>
      </c>
      <c r="Z346" s="18" t="s">
        <v>76</v>
      </c>
      <c r="AA346" s="18" t="s">
        <v>20</v>
      </c>
      <c r="AB346" s="18"/>
      <c r="AC346" s="7"/>
      <c r="AD346" s="7"/>
      <c r="AE346" s="7"/>
      <c r="AF346" s="7"/>
      <c r="AG346" s="7"/>
      <c r="AH346" s="7"/>
      <c r="AI346" s="7"/>
      <c r="AJ346" s="7"/>
      <c r="AK346" s="7"/>
      <c r="AL346" s="7"/>
      <c r="AM346" s="7"/>
      <c r="AN346" s="7" t="s">
        <v>371</v>
      </c>
      <c r="AO346" s="7" t="s">
        <v>529</v>
      </c>
      <c r="AP346" s="7"/>
      <c r="AQ346" s="7" t="s">
        <v>1802</v>
      </c>
      <c r="AR346" s="6"/>
      <c r="AS346" s="21">
        <f t="shared" ref="AS346" si="789">COUNTBLANK(AC346:AO346)</f>
        <v>11</v>
      </c>
    </row>
    <row r="347" spans="1:195" s="109" customFormat="1" ht="20.399999999999999" customHeight="1">
      <c r="A347" s="22" t="s">
        <v>44</v>
      </c>
      <c r="B347" s="15" t="s">
        <v>65</v>
      </c>
      <c r="C347" s="18" t="s">
        <v>1</v>
      </c>
      <c r="D347" s="5" t="s">
        <v>76</v>
      </c>
      <c r="E347" s="68" t="str">
        <f t="shared" ref="E347" si="790">CONCATENATE(IF(AC347&gt;0,$AC$1," ")," ",IF(AD347&gt;0,$AD$1," ")," ",IF(AE347&gt;0,$AE$1," ")," ",IF(AF347&gt;0,$AF$1," ")," ",IF(AG347&gt;0,$AG$1," ")," ",IF(AH347&gt;0,$AH$1," ")," ",IF(AI347&gt;0,$AI$1," ")," ",IF(AJ347&gt;0,$AJ$1," ")," ",IF(AK347&gt;0,$AK$1," ")," ",IF(AL347&gt;0,$AL$1," ")," ",IF(AM347&gt;0,$AM$1," ")," ",IF(AN347&gt;0,$AN$1," ")," ",IF(AO347&gt;0,$AO$1," ")," ",IF(AR347&gt;0,$AR$1," ")," ",IF(AP347&gt;0,$AP$1," ")," ",IF(AQ347&gt;0,$AQ$1," "))</f>
        <v xml:space="preserve">                      VT21 VT22     VT24</v>
      </c>
      <c r="F347" s="68" t="str">
        <f t="shared" ref="F347" si="791">LEFT(Q347,11)</f>
        <v>2GA_970_743</v>
      </c>
      <c r="G347" s="68" t="str">
        <f t="shared" ref="G347" si="792">IF(LEN(Q347)=11,0,MID(Q347,13,2))</f>
        <v>C</v>
      </c>
      <c r="H347" s="68" t="str">
        <f t="shared" ref="H347" si="793">CONCATENATE(IF(MID(Q347,5,3)="970","1SE1"),LEFT(F347,3),RIGHT(F347,3))</f>
        <v>1SE12GA743</v>
      </c>
      <c r="I347" s="68" t="str">
        <f t="shared" ref="I347" si="794">IF(G347=0,"00",IF(LEN(G347)=1,CONCATENATE(G347,0),G347))</f>
        <v>C0</v>
      </c>
      <c r="J347" s="110" t="s">
        <v>2</v>
      </c>
      <c r="K347" s="18"/>
      <c r="L347" s="18"/>
      <c r="M347" s="74" t="s">
        <v>1932</v>
      </c>
      <c r="N347" s="101">
        <v>2202</v>
      </c>
      <c r="O347" s="103" t="s">
        <v>22</v>
      </c>
      <c r="P347" s="4" t="s">
        <v>1931</v>
      </c>
      <c r="Q347" s="16" t="s">
        <v>181</v>
      </c>
      <c r="R347" s="71" t="str">
        <f t="shared" ref="R347" si="795">IF(J347&lt;&gt;"",CONCATENATE(H347,I347,J347),CONCATENATE(H347,I347,K347))</f>
        <v>1SE12GA743C0C</v>
      </c>
      <c r="S347" s="108" t="str">
        <f t="shared" ref="S347" si="796">IF(N347="-","KEIN LIEFERUMFANG",IF(AND(N347&lt;=S$3,O347=""),"AKTUELL",IF(O347=N347-1,"KEIN SERIENEINSATZ",IF(N347&gt;S$3,"NOCH NICHT AKTUELL",IF(AND(N347&lt;S$3,O347&lt;S$3),"NICHT AKTUELL",IF(N347&lt;=S$3,"AKTUELL"))))))</f>
        <v>NOCH NICHT AKTUELL</v>
      </c>
      <c r="T347" s="71" t="str">
        <f>IF(H347=H344,IF(I347=I344,"IndizeNeu (Spalte J  K)",IF(K347&lt;&gt;"","Neue Variant","")),IF(K347&lt;&gt;"","Neue Variant",""))</f>
        <v/>
      </c>
      <c r="U347" s="18" t="s">
        <v>20</v>
      </c>
      <c r="V347" s="6" t="s">
        <v>20</v>
      </c>
      <c r="W347" s="18" t="s">
        <v>20</v>
      </c>
      <c r="X347" s="18" t="s">
        <v>20</v>
      </c>
      <c r="Y347" s="18" t="s">
        <v>76</v>
      </c>
      <c r="Z347" s="18" t="s">
        <v>76</v>
      </c>
      <c r="AA347" s="18" t="s">
        <v>20</v>
      </c>
      <c r="AB347" s="18"/>
      <c r="AC347" s="7"/>
      <c r="AD347" s="7"/>
      <c r="AE347" s="7"/>
      <c r="AF347" s="7"/>
      <c r="AG347" s="7"/>
      <c r="AH347" s="7"/>
      <c r="AI347" s="7"/>
      <c r="AJ347" s="7"/>
      <c r="AK347" s="7"/>
      <c r="AL347" s="7"/>
      <c r="AM347" s="7"/>
      <c r="AN347" s="7" t="s">
        <v>371</v>
      </c>
      <c r="AO347" s="7" t="s">
        <v>529</v>
      </c>
      <c r="AP347" s="7"/>
      <c r="AQ347" s="7" t="s">
        <v>1944</v>
      </c>
      <c r="AR347" s="6"/>
      <c r="AS347" s="21">
        <f t="shared" ref="AS347" si="797">COUNTBLANK(AC347:AO347)</f>
        <v>11</v>
      </c>
      <c r="AT347" s="20"/>
      <c r="AU347" s="20"/>
      <c r="AV347" s="20"/>
      <c r="AW347" s="20"/>
      <c r="AX347" s="20"/>
      <c r="AY347" s="20"/>
      <c r="AZ347" s="20"/>
      <c r="BA347" s="20"/>
      <c r="BB347" s="20"/>
      <c r="BC347" s="20"/>
      <c r="BD347" s="20"/>
      <c r="BE347" s="20"/>
      <c r="BF347" s="20"/>
      <c r="BG347" s="20"/>
      <c r="BH347" s="20"/>
      <c r="BI347" s="20"/>
      <c r="BJ347" s="20"/>
      <c r="BK347" s="20"/>
      <c r="BL347" s="20"/>
      <c r="BM347" s="20"/>
      <c r="BN347" s="20"/>
      <c r="BO347" s="20"/>
      <c r="BP347" s="20"/>
      <c r="BQ347" s="20"/>
      <c r="BR347" s="20"/>
      <c r="BS347" s="20"/>
      <c r="BT347" s="20"/>
      <c r="BU347" s="20"/>
      <c r="BV347" s="20"/>
      <c r="BW347" s="20"/>
      <c r="BX347" s="20"/>
      <c r="BY347" s="20"/>
      <c r="BZ347" s="20"/>
      <c r="CA347" s="20"/>
      <c r="CB347" s="20"/>
      <c r="CC347" s="20"/>
      <c r="CD347" s="20"/>
      <c r="CE347" s="20"/>
      <c r="CF347" s="20"/>
      <c r="CG347" s="20"/>
      <c r="CH347" s="20"/>
      <c r="CI347" s="20"/>
      <c r="CJ347" s="20"/>
      <c r="CK347" s="20"/>
      <c r="CL347" s="20"/>
      <c r="CM347" s="20"/>
      <c r="CN347" s="20"/>
      <c r="CO347" s="20"/>
      <c r="CP347" s="20"/>
      <c r="CQ347" s="20"/>
      <c r="CR347" s="20"/>
      <c r="CS347" s="20"/>
      <c r="CT347" s="20"/>
      <c r="CU347" s="20"/>
      <c r="CV347" s="20"/>
      <c r="CW347" s="20"/>
      <c r="CX347" s="20"/>
      <c r="CY347" s="20"/>
      <c r="CZ347" s="20"/>
      <c r="DA347" s="20"/>
      <c r="DB347" s="20"/>
      <c r="DC347" s="20"/>
      <c r="DD347" s="20"/>
      <c r="DE347" s="20"/>
      <c r="DF347" s="20"/>
      <c r="DG347" s="20"/>
      <c r="DH347" s="20"/>
      <c r="DI347" s="20"/>
      <c r="DJ347" s="20"/>
      <c r="DK347" s="20"/>
      <c r="DL347" s="20"/>
      <c r="DM347" s="20"/>
      <c r="DN347" s="20"/>
      <c r="DO347" s="20"/>
      <c r="DP347" s="20"/>
      <c r="DQ347" s="20"/>
      <c r="DR347" s="20"/>
      <c r="DS347" s="20"/>
      <c r="DT347" s="20"/>
      <c r="DU347" s="20"/>
      <c r="DV347" s="20"/>
      <c r="DW347" s="20"/>
      <c r="DX347" s="20"/>
      <c r="DY347" s="20"/>
      <c r="DZ347" s="20"/>
      <c r="EA347" s="20"/>
      <c r="EB347" s="20"/>
      <c r="EC347" s="20"/>
      <c r="ED347" s="20"/>
      <c r="EE347" s="20"/>
      <c r="EF347" s="20"/>
      <c r="EG347" s="20"/>
      <c r="EH347" s="20"/>
      <c r="EI347" s="20"/>
      <c r="EJ347" s="20"/>
      <c r="EK347" s="20"/>
      <c r="EL347" s="20"/>
      <c r="EM347" s="20"/>
      <c r="EN347" s="20"/>
      <c r="EO347" s="20"/>
      <c r="EP347" s="20"/>
      <c r="EQ347" s="20"/>
      <c r="ER347" s="20"/>
      <c r="ES347" s="20"/>
      <c r="ET347" s="20"/>
      <c r="EU347" s="20"/>
      <c r="EV347" s="20"/>
      <c r="EW347" s="20"/>
      <c r="EX347" s="20"/>
      <c r="EY347" s="20"/>
      <c r="EZ347" s="20"/>
      <c r="FA347" s="20"/>
      <c r="FB347" s="20"/>
      <c r="FC347" s="20"/>
      <c r="FD347" s="20"/>
      <c r="FE347" s="20"/>
      <c r="FF347" s="20"/>
      <c r="FG347" s="20"/>
      <c r="FH347" s="20"/>
      <c r="FI347" s="20"/>
      <c r="FJ347" s="20"/>
      <c r="FK347" s="20"/>
      <c r="FL347" s="20"/>
      <c r="FM347" s="20"/>
      <c r="FN347" s="20"/>
      <c r="FO347" s="20"/>
      <c r="FP347" s="20"/>
      <c r="FQ347" s="20"/>
      <c r="FR347" s="20"/>
      <c r="FS347" s="20"/>
      <c r="FT347" s="20"/>
      <c r="FU347" s="20"/>
      <c r="FV347" s="20"/>
      <c r="FW347" s="20"/>
      <c r="FX347" s="20"/>
      <c r="FY347" s="20"/>
      <c r="FZ347" s="20"/>
      <c r="GA347" s="20"/>
      <c r="GB347" s="20"/>
      <c r="GC347" s="20"/>
      <c r="GD347" s="20"/>
      <c r="GE347" s="20"/>
      <c r="GF347" s="20"/>
      <c r="GG347" s="20"/>
      <c r="GH347" s="20"/>
      <c r="GI347" s="20"/>
      <c r="GJ347" s="20"/>
      <c r="GK347" s="20"/>
      <c r="GL347" s="20"/>
      <c r="GM347" s="20"/>
    </row>
    <row r="348" spans="1:195" s="20" customFormat="1" ht="20.399999999999999" customHeight="1">
      <c r="A348" s="22" t="s">
        <v>567</v>
      </c>
      <c r="B348" s="15" t="s">
        <v>65</v>
      </c>
      <c r="C348" s="18" t="s">
        <v>1</v>
      </c>
      <c r="D348" s="5" t="s">
        <v>76</v>
      </c>
      <c r="E348" s="68" t="str">
        <f t="shared" si="767"/>
        <v xml:space="preserve">                      VT21 VT22      </v>
      </c>
      <c r="F348" s="69" t="str">
        <f t="shared" ref="F348" si="798">LEFT(Q348,11)</f>
        <v>2GA_970_743</v>
      </c>
      <c r="G348" s="70" t="str">
        <f t="shared" si="551"/>
        <v>D</v>
      </c>
      <c r="H348" s="71" t="str">
        <f t="shared" ref="H348" si="799">CONCATENATE(IF(MID(Q348,5,3)="970","1SE1"),LEFT(F348,3),RIGHT(F348,3))</f>
        <v>1SE12GA743</v>
      </c>
      <c r="I348" s="69" t="str">
        <f t="shared" ref="I348" si="800">IF(G348=0,"00",IF(LEN(G348)=1,CONCATENATE(G348,0),G348))</f>
        <v>D0</v>
      </c>
      <c r="J348" s="5" t="s">
        <v>25</v>
      </c>
      <c r="K348" s="18"/>
      <c r="L348" s="18"/>
      <c r="M348" s="74" t="s">
        <v>594</v>
      </c>
      <c r="N348" s="101">
        <v>1928</v>
      </c>
      <c r="O348" s="103">
        <v>2201</v>
      </c>
      <c r="P348" s="4" t="s">
        <v>1786</v>
      </c>
      <c r="Q348" s="16" t="s">
        <v>595</v>
      </c>
      <c r="R348" s="71" t="str">
        <f t="shared" ref="R348" si="801">IF(J348&lt;&gt;"",CONCATENATE(H348,I348,J348),CONCATENATE(H348,I348,K348))</f>
        <v>1SE12GA743D0A</v>
      </c>
      <c r="S348" s="19" t="str">
        <f t="shared" si="737"/>
        <v>AKTUELL</v>
      </c>
      <c r="T348" s="71" t="str">
        <f>IF(H348=H345,IF(I348=I345,"IndizeNeu (Spalte J  K)",IF(K348&lt;&gt;"","Neue Variant","")),IF(K348&lt;&gt;"","Neue Variant",""))</f>
        <v/>
      </c>
      <c r="U348" s="18" t="s">
        <v>20</v>
      </c>
      <c r="V348" s="6" t="s">
        <v>20</v>
      </c>
      <c r="W348" s="18" t="s">
        <v>20</v>
      </c>
      <c r="X348" s="18" t="s">
        <v>20</v>
      </c>
      <c r="Y348" s="18" t="s">
        <v>76</v>
      </c>
      <c r="Z348" s="18" t="s">
        <v>76</v>
      </c>
      <c r="AA348" s="18" t="s">
        <v>76</v>
      </c>
      <c r="AB348" s="73"/>
      <c r="AC348" s="7"/>
      <c r="AD348" s="7"/>
      <c r="AE348" s="7"/>
      <c r="AF348" s="7"/>
      <c r="AG348" s="7"/>
      <c r="AH348" s="7"/>
      <c r="AI348" s="7"/>
      <c r="AJ348" s="7"/>
      <c r="AK348" s="7"/>
      <c r="AL348" s="7"/>
      <c r="AM348" s="7"/>
      <c r="AN348" s="7" t="s">
        <v>373</v>
      </c>
      <c r="AO348" s="7" t="s">
        <v>374</v>
      </c>
      <c r="AP348" s="7"/>
      <c r="AQ348" s="7"/>
      <c r="AR348" s="6"/>
      <c r="AS348" s="21">
        <f t="shared" ref="AS348" si="802">COUNTBLANK(AC348:AO348)</f>
        <v>11</v>
      </c>
    </row>
    <row r="349" spans="1:195" s="20" customFormat="1" ht="20.399999999999999" customHeight="1">
      <c r="A349" s="22" t="s">
        <v>567</v>
      </c>
      <c r="B349" s="15" t="s">
        <v>65</v>
      </c>
      <c r="C349" s="18" t="s">
        <v>1</v>
      </c>
      <c r="D349" s="5" t="s">
        <v>76</v>
      </c>
      <c r="E349" s="68" t="str">
        <f t="shared" si="767"/>
        <v xml:space="preserve">                      VT21 VT22     VT24</v>
      </c>
      <c r="F349" s="69" t="str">
        <f t="shared" ref="F349" si="803">LEFT(Q349,11)</f>
        <v>2GA_970_743</v>
      </c>
      <c r="G349" s="70" t="str">
        <f t="shared" ref="G349" si="804">IF(LEN(Q349)=11,0,MID(Q349,13,2))</f>
        <v>D</v>
      </c>
      <c r="H349" s="71" t="str">
        <f t="shared" ref="H349" si="805">CONCATENATE(IF(MID(Q349,5,3)="970","1SE1"),LEFT(F349,3),RIGHT(F349,3))</f>
        <v>1SE12GA743</v>
      </c>
      <c r="I349" s="69" t="str">
        <f t="shared" ref="I349" si="806">IF(G349=0,"00",IF(LEN(G349)=1,CONCATENATE(G349,0),G349))</f>
        <v>D0</v>
      </c>
      <c r="J349" s="5" t="s">
        <v>43</v>
      </c>
      <c r="K349" s="18"/>
      <c r="L349" s="18"/>
      <c r="M349" s="74" t="s">
        <v>1936</v>
      </c>
      <c r="N349" s="101">
        <v>2202</v>
      </c>
      <c r="O349" s="103">
        <v>2201</v>
      </c>
      <c r="P349" s="4" t="s">
        <v>1937</v>
      </c>
      <c r="Q349" s="16" t="s">
        <v>595</v>
      </c>
      <c r="R349" s="71" t="str">
        <f t="shared" ref="R349" si="807">IF(J349&lt;&gt;"",CONCATENATE(H349,I349,J349),CONCATENATE(H349,I349,K349))</f>
        <v>1SE12GA743D0B</v>
      </c>
      <c r="S349" s="19" t="str">
        <f t="shared" si="737"/>
        <v>KEIN SERIENEINSATZ</v>
      </c>
      <c r="T349" s="71" t="str">
        <f t="shared" ref="T349" si="808">IF(H349=H348,IF(I349=I348,"IndizeNeu (Spalte J  K)",IF(K349&lt;&gt;"","Neue Variant","")),IF(K349&lt;&gt;"","Neue Variant",""))</f>
        <v>IndizeNeu (Spalte J  K)</v>
      </c>
      <c r="U349" s="18" t="s">
        <v>20</v>
      </c>
      <c r="V349" s="6" t="s">
        <v>20</v>
      </c>
      <c r="W349" s="18" t="s">
        <v>20</v>
      </c>
      <c r="X349" s="18" t="s">
        <v>20</v>
      </c>
      <c r="Y349" s="18" t="s">
        <v>76</v>
      </c>
      <c r="Z349" s="18" t="s">
        <v>76</v>
      </c>
      <c r="AA349" s="18" t="s">
        <v>20</v>
      </c>
      <c r="AB349" s="18"/>
      <c r="AC349" s="7"/>
      <c r="AD349" s="7"/>
      <c r="AE349" s="7"/>
      <c r="AF349" s="7"/>
      <c r="AG349" s="7"/>
      <c r="AH349" s="7"/>
      <c r="AI349" s="7"/>
      <c r="AJ349" s="7"/>
      <c r="AK349" s="7"/>
      <c r="AL349" s="7"/>
      <c r="AM349" s="7"/>
      <c r="AN349" s="7" t="s">
        <v>373</v>
      </c>
      <c r="AO349" s="7" t="s">
        <v>374</v>
      </c>
      <c r="AP349" s="7"/>
      <c r="AQ349" s="7" t="s">
        <v>1803</v>
      </c>
      <c r="AR349" s="6"/>
      <c r="AS349" s="21">
        <f t="shared" ref="AS349" si="809">COUNTBLANK(AC349:AO349)</f>
        <v>11</v>
      </c>
    </row>
    <row r="350" spans="1:195" s="109" customFormat="1" ht="20.399999999999999" customHeight="1">
      <c r="A350" s="22" t="s">
        <v>567</v>
      </c>
      <c r="B350" s="15" t="s">
        <v>65</v>
      </c>
      <c r="C350" s="18" t="s">
        <v>1</v>
      </c>
      <c r="D350" s="5" t="s">
        <v>76</v>
      </c>
      <c r="E350" s="68" t="str">
        <f t="shared" ref="E350" si="810">CONCATENATE(IF(AC350&gt;0,$AC$1," ")," ",IF(AD350&gt;0,$AD$1," ")," ",IF(AE350&gt;0,$AE$1," ")," ",IF(AF350&gt;0,$AF$1," ")," ",IF(AG350&gt;0,$AG$1," ")," ",IF(AH350&gt;0,$AH$1," ")," ",IF(AI350&gt;0,$AI$1," ")," ",IF(AJ350&gt;0,$AJ$1," ")," ",IF(AK350&gt;0,$AK$1," ")," ",IF(AL350&gt;0,$AL$1," ")," ",IF(AM350&gt;0,$AM$1," ")," ",IF(AN350&gt;0,$AN$1," ")," ",IF(AO350&gt;0,$AO$1," ")," ",IF(AR350&gt;0,$AR$1," ")," ",IF(AP350&gt;0,$AP$1," ")," ",IF(AQ350&gt;0,$AQ$1," "))</f>
        <v xml:space="preserve">                      VT21 VT22     VT24</v>
      </c>
      <c r="F350" s="68" t="str">
        <f t="shared" ref="F350" si="811">LEFT(Q350,11)</f>
        <v>2GA_970_743</v>
      </c>
      <c r="G350" s="68" t="str">
        <f t="shared" ref="G350" si="812">IF(LEN(Q350)=11,0,MID(Q350,13,2))</f>
        <v>D</v>
      </c>
      <c r="H350" s="68" t="str">
        <f t="shared" ref="H350" si="813">CONCATENATE(IF(MID(Q350,5,3)="970","1SE1"),LEFT(F350,3),RIGHT(F350,3))</f>
        <v>1SE12GA743</v>
      </c>
      <c r="I350" s="68" t="str">
        <f t="shared" ref="I350" si="814">IF(G350=0,"00",IF(LEN(G350)=1,CONCATENATE(G350,0),G350))</f>
        <v>D0</v>
      </c>
      <c r="J350" s="5" t="s">
        <v>2</v>
      </c>
      <c r="K350" s="18"/>
      <c r="L350" s="18"/>
      <c r="M350" s="74" t="s">
        <v>1932</v>
      </c>
      <c r="N350" s="101">
        <v>2202</v>
      </c>
      <c r="O350" s="103" t="s">
        <v>22</v>
      </c>
      <c r="P350" s="4" t="s">
        <v>1931</v>
      </c>
      <c r="Q350" s="16" t="s">
        <v>595</v>
      </c>
      <c r="R350" s="71" t="str">
        <f t="shared" ref="R350" si="815">IF(J350&lt;&gt;"",CONCATENATE(H350,I350,J350),CONCATENATE(H350,I350,K350))</f>
        <v>1SE12GA743D0C</v>
      </c>
      <c r="S350" s="108" t="str">
        <f t="shared" ref="S350" si="816">IF(N350="-","KEIN LIEFERUMFANG",IF(AND(N350&lt;=S$3,O350=""),"AKTUELL",IF(O350=N350-1,"KEIN SERIENEINSATZ",IF(N350&gt;S$3,"NOCH NICHT AKTUELL",IF(AND(N350&lt;S$3,O350&lt;S$3),"NICHT AKTUELL",IF(N350&lt;=S$3,"AKTUELL"))))))</f>
        <v>NOCH NICHT AKTUELL</v>
      </c>
      <c r="T350" s="71" t="str">
        <f t="shared" ref="T350" si="817">IF(H350=H349,IF(I350=I349,"IndizeNeu (Spalte J  K)",IF(K350&lt;&gt;"","Neue Variant","")),IF(K350&lt;&gt;"","Neue Variant",""))</f>
        <v>IndizeNeu (Spalte J  K)</v>
      </c>
      <c r="U350" s="18" t="s">
        <v>20</v>
      </c>
      <c r="V350" s="6" t="s">
        <v>20</v>
      </c>
      <c r="W350" s="18" t="s">
        <v>20</v>
      </c>
      <c r="X350" s="18" t="s">
        <v>20</v>
      </c>
      <c r="Y350" s="18" t="s">
        <v>76</v>
      </c>
      <c r="Z350" s="18" t="s">
        <v>76</v>
      </c>
      <c r="AA350" s="18" t="s">
        <v>20</v>
      </c>
      <c r="AB350" s="18"/>
      <c r="AC350" s="7"/>
      <c r="AD350" s="7"/>
      <c r="AE350" s="7"/>
      <c r="AF350" s="7"/>
      <c r="AG350" s="7"/>
      <c r="AH350" s="7"/>
      <c r="AI350" s="7"/>
      <c r="AJ350" s="7"/>
      <c r="AK350" s="7"/>
      <c r="AL350" s="7"/>
      <c r="AM350" s="7"/>
      <c r="AN350" s="7" t="s">
        <v>373</v>
      </c>
      <c r="AO350" s="7" t="s">
        <v>374</v>
      </c>
      <c r="AP350" s="7"/>
      <c r="AQ350" s="7" t="s">
        <v>1945</v>
      </c>
      <c r="AR350" s="6"/>
      <c r="AS350" s="21">
        <f t="shared" ref="AS350" si="818">COUNTBLANK(AC350:AO350)</f>
        <v>11</v>
      </c>
      <c r="AT350" s="20"/>
      <c r="AU350" s="20"/>
      <c r="AV350" s="20"/>
      <c r="AW350" s="20"/>
      <c r="AX350" s="20"/>
      <c r="AY350" s="20"/>
      <c r="AZ350" s="20"/>
      <c r="BA350" s="20"/>
      <c r="BB350" s="20"/>
      <c r="BC350" s="20"/>
      <c r="BD350" s="20"/>
      <c r="BE350" s="20"/>
      <c r="BF350" s="20"/>
      <c r="BG350" s="20"/>
      <c r="BH350" s="20"/>
      <c r="BI350" s="20"/>
      <c r="BJ350" s="20"/>
      <c r="BK350" s="20"/>
      <c r="BL350" s="20"/>
      <c r="BM350" s="20"/>
      <c r="BN350" s="20"/>
      <c r="BO350" s="20"/>
      <c r="BP350" s="20"/>
      <c r="BQ350" s="20"/>
      <c r="BR350" s="20"/>
      <c r="BS350" s="20"/>
      <c r="BT350" s="20"/>
      <c r="BU350" s="20"/>
      <c r="BV350" s="20"/>
      <c r="BW350" s="20"/>
      <c r="BX350" s="20"/>
      <c r="BY350" s="20"/>
      <c r="BZ350" s="20"/>
      <c r="CA350" s="20"/>
      <c r="CB350" s="20"/>
      <c r="CC350" s="20"/>
      <c r="CD350" s="20"/>
      <c r="CE350" s="20"/>
      <c r="CF350" s="20"/>
      <c r="CG350" s="20"/>
      <c r="CH350" s="20"/>
      <c r="CI350" s="20"/>
      <c r="CJ350" s="20"/>
      <c r="CK350" s="20"/>
      <c r="CL350" s="20"/>
      <c r="CM350" s="20"/>
      <c r="CN350" s="20"/>
      <c r="CO350" s="20"/>
      <c r="CP350" s="20"/>
      <c r="CQ350" s="20"/>
      <c r="CR350" s="20"/>
      <c r="CS350" s="20"/>
      <c r="CT350" s="20"/>
      <c r="CU350" s="20"/>
      <c r="CV350" s="20"/>
      <c r="CW350" s="20"/>
      <c r="CX350" s="20"/>
      <c r="CY350" s="20"/>
      <c r="CZ350" s="20"/>
      <c r="DA350" s="20"/>
      <c r="DB350" s="20"/>
      <c r="DC350" s="20"/>
      <c r="DD350" s="20"/>
      <c r="DE350" s="20"/>
      <c r="DF350" s="20"/>
      <c r="DG350" s="20"/>
      <c r="DH350" s="20"/>
      <c r="DI350" s="20"/>
      <c r="DJ350" s="20"/>
      <c r="DK350" s="20"/>
      <c r="DL350" s="20"/>
      <c r="DM350" s="20"/>
      <c r="DN350" s="20"/>
      <c r="DO350" s="20"/>
      <c r="DP350" s="20"/>
      <c r="DQ350" s="20"/>
      <c r="DR350" s="20"/>
      <c r="DS350" s="20"/>
      <c r="DT350" s="20"/>
      <c r="DU350" s="20"/>
      <c r="DV350" s="20"/>
      <c r="DW350" s="20"/>
      <c r="DX350" s="20"/>
      <c r="DY350" s="20"/>
      <c r="DZ350" s="20"/>
      <c r="EA350" s="20"/>
      <c r="EB350" s="20"/>
      <c r="EC350" s="20"/>
      <c r="ED350" s="20"/>
      <c r="EE350" s="20"/>
      <c r="EF350" s="20"/>
      <c r="EG350" s="20"/>
      <c r="EH350" s="20"/>
      <c r="EI350" s="20"/>
      <c r="EJ350" s="20"/>
      <c r="EK350" s="20"/>
      <c r="EL350" s="20"/>
      <c r="EM350" s="20"/>
      <c r="EN350" s="20"/>
      <c r="EO350" s="20"/>
      <c r="EP350" s="20"/>
      <c r="EQ350" s="20"/>
      <c r="ER350" s="20"/>
      <c r="ES350" s="20"/>
      <c r="ET350" s="20"/>
      <c r="EU350" s="20"/>
      <c r="EV350" s="20"/>
      <c r="EW350" s="20"/>
      <c r="EX350" s="20"/>
      <c r="EY350" s="20"/>
      <c r="EZ350" s="20"/>
      <c r="FA350" s="20"/>
      <c r="FB350" s="20"/>
      <c r="FC350" s="20"/>
      <c r="FD350" s="20"/>
      <c r="FE350" s="20"/>
      <c r="FF350" s="20"/>
      <c r="FG350" s="20"/>
      <c r="FH350" s="20"/>
      <c r="FI350" s="20"/>
      <c r="FJ350" s="20"/>
      <c r="FK350" s="20"/>
      <c r="FL350" s="20"/>
      <c r="FM350" s="20"/>
      <c r="FN350" s="20"/>
      <c r="FO350" s="20"/>
      <c r="FP350" s="20"/>
      <c r="FQ350" s="20"/>
      <c r="FR350" s="20"/>
      <c r="FS350" s="20"/>
      <c r="FT350" s="20"/>
      <c r="FU350" s="20"/>
      <c r="FV350" s="20"/>
      <c r="FW350" s="20"/>
      <c r="FX350" s="20"/>
      <c r="FY350" s="20"/>
      <c r="FZ350" s="20"/>
      <c r="GA350" s="20"/>
      <c r="GB350" s="20"/>
      <c r="GC350" s="20"/>
      <c r="GD350" s="20"/>
      <c r="GE350" s="20"/>
      <c r="GF350" s="20"/>
      <c r="GG350" s="20"/>
      <c r="GH350" s="20"/>
      <c r="GI350" s="20"/>
      <c r="GJ350" s="20"/>
      <c r="GK350" s="20"/>
      <c r="GL350" s="20"/>
      <c r="GM350" s="20"/>
    </row>
    <row r="351" spans="1:195" s="20" customFormat="1" ht="20.399999999999999" customHeight="1">
      <c r="A351" s="22" t="s">
        <v>567</v>
      </c>
      <c r="B351" s="15" t="s">
        <v>65</v>
      </c>
      <c r="C351" s="18" t="s">
        <v>1</v>
      </c>
      <c r="D351" s="5" t="s">
        <v>76</v>
      </c>
      <c r="E351" s="68" t="str">
        <f t="shared" si="767"/>
        <v xml:space="preserve">                      VT21 VT22      </v>
      </c>
      <c r="F351" s="68" t="str">
        <f t="shared" ref="F351:F357" si="819">LEFT(Q351,11)</f>
        <v>2GA_970_743</v>
      </c>
      <c r="G351" s="68" t="str">
        <f t="shared" si="551"/>
        <v>E</v>
      </c>
      <c r="H351" s="68" t="str">
        <f t="shared" ref="H351:H357" si="820">CONCATENATE(IF(MID(Q351,5,3)="970","1SE1"),LEFT(F351,3),RIGHT(F351,3))</f>
        <v>1SE12GA743</v>
      </c>
      <c r="I351" s="68" t="str">
        <f t="shared" ref="I351:I357" si="821">IF(G351=0,"00",IF(LEN(G351)=1,CONCATENATE(G351,0),G351))</f>
        <v>E0</v>
      </c>
      <c r="J351" s="5" t="s">
        <v>25</v>
      </c>
      <c r="K351" s="18"/>
      <c r="L351" s="18"/>
      <c r="M351" s="74" t="s">
        <v>594</v>
      </c>
      <c r="N351" s="101">
        <v>1928</v>
      </c>
      <c r="O351" s="103">
        <v>2201</v>
      </c>
      <c r="P351" s="4" t="s">
        <v>1786</v>
      </c>
      <c r="Q351" s="16" t="s">
        <v>596</v>
      </c>
      <c r="R351" s="71" t="str">
        <f t="shared" ref="R351:R357" si="822">IF(J351&lt;&gt;"",CONCATENATE(H351,I351,J351),CONCATENATE(H351,I351,K351))</f>
        <v>1SE12GA743E0A</v>
      </c>
      <c r="S351" s="19" t="str">
        <f t="shared" si="737"/>
        <v>AKTUELL</v>
      </c>
      <c r="T351" s="71" t="str">
        <f>IF(H351=H348,IF(I351=I348,"IndizeNeu (Spalte J  K)",IF(K351&lt;&gt;"","Neue Variant","")),IF(K351&lt;&gt;"","Neue Variant",""))</f>
        <v/>
      </c>
      <c r="U351" s="18" t="s">
        <v>20</v>
      </c>
      <c r="V351" s="6" t="s">
        <v>20</v>
      </c>
      <c r="W351" s="18" t="s">
        <v>20</v>
      </c>
      <c r="X351" s="18" t="s">
        <v>20</v>
      </c>
      <c r="Y351" s="18" t="s">
        <v>76</v>
      </c>
      <c r="Z351" s="18" t="s">
        <v>76</v>
      </c>
      <c r="AA351" s="18" t="s">
        <v>76</v>
      </c>
      <c r="AB351" s="73"/>
      <c r="AC351" s="7"/>
      <c r="AD351" s="7"/>
      <c r="AE351" s="7"/>
      <c r="AF351" s="7"/>
      <c r="AG351" s="7"/>
      <c r="AH351" s="7"/>
      <c r="AI351" s="7"/>
      <c r="AJ351" s="7"/>
      <c r="AK351" s="7"/>
      <c r="AL351" s="7"/>
      <c r="AM351" s="7"/>
      <c r="AN351" s="7" t="s">
        <v>373</v>
      </c>
      <c r="AO351" s="7" t="s">
        <v>374</v>
      </c>
      <c r="AP351" s="7"/>
      <c r="AQ351" s="7"/>
      <c r="AR351" s="6"/>
      <c r="AS351" s="21">
        <f t="shared" ref="AS351:AS357" si="823">COUNTBLANK(AC351:AO351)</f>
        <v>11</v>
      </c>
    </row>
    <row r="352" spans="1:195" s="20" customFormat="1" ht="20.399999999999999" customHeight="1">
      <c r="A352" s="22" t="s">
        <v>567</v>
      </c>
      <c r="B352" s="15" t="s">
        <v>65</v>
      </c>
      <c r="C352" s="18" t="s">
        <v>1</v>
      </c>
      <c r="D352" s="5" t="s">
        <v>76</v>
      </c>
      <c r="E352" s="68" t="str">
        <f t="shared" si="767"/>
        <v xml:space="preserve">                      VT21 VT22     VT24</v>
      </c>
      <c r="F352" s="68" t="str">
        <f t="shared" ref="F352" si="824">LEFT(Q352,11)</f>
        <v>2GA_970_743</v>
      </c>
      <c r="G352" s="68" t="str">
        <f t="shared" ref="G352" si="825">IF(LEN(Q352)=11,0,MID(Q352,13,2))</f>
        <v>E</v>
      </c>
      <c r="H352" s="68" t="str">
        <f t="shared" ref="H352" si="826">CONCATENATE(IF(MID(Q352,5,3)="970","1SE1"),LEFT(F352,3),RIGHT(F352,3))</f>
        <v>1SE12GA743</v>
      </c>
      <c r="I352" s="68" t="str">
        <f t="shared" ref="I352" si="827">IF(G352=0,"00",IF(LEN(G352)=1,CONCATENATE(G352,0),G352))</f>
        <v>E0</v>
      </c>
      <c r="J352" s="18" t="s">
        <v>43</v>
      </c>
      <c r="L352" s="18"/>
      <c r="M352" s="74" t="s">
        <v>1936</v>
      </c>
      <c r="N352" s="101">
        <v>2202</v>
      </c>
      <c r="O352" s="103">
        <v>2201</v>
      </c>
      <c r="P352" s="4" t="s">
        <v>1937</v>
      </c>
      <c r="Q352" s="16" t="s">
        <v>596</v>
      </c>
      <c r="R352" s="71" t="str">
        <f t="shared" si="822"/>
        <v>1SE12GA743E0B</v>
      </c>
      <c r="S352" s="19" t="str">
        <f t="shared" si="737"/>
        <v>KEIN SERIENEINSATZ</v>
      </c>
      <c r="T352" s="71" t="str">
        <f>IF(H352=H349,IF(I352=I349,"IndizeNeu (Spalte J  K)",IF(J352&lt;&gt;"","Neue Variant","")),IF(J352&lt;&gt;"","Neue Variant",""))</f>
        <v>Neue Variant</v>
      </c>
      <c r="U352" s="18" t="s">
        <v>20</v>
      </c>
      <c r="V352" s="6" t="s">
        <v>20</v>
      </c>
      <c r="W352" s="18" t="s">
        <v>20</v>
      </c>
      <c r="X352" s="18" t="s">
        <v>20</v>
      </c>
      <c r="Y352" s="18" t="s">
        <v>76</v>
      </c>
      <c r="Z352" s="18" t="s">
        <v>76</v>
      </c>
      <c r="AA352" s="18" t="s">
        <v>20</v>
      </c>
      <c r="AB352" s="18"/>
      <c r="AC352" s="7"/>
      <c r="AD352" s="7"/>
      <c r="AE352" s="7"/>
      <c r="AF352" s="7"/>
      <c r="AG352" s="7"/>
      <c r="AH352" s="7"/>
      <c r="AI352" s="7"/>
      <c r="AJ352" s="7"/>
      <c r="AK352" s="7"/>
      <c r="AL352" s="7"/>
      <c r="AM352" s="7"/>
      <c r="AN352" s="7" t="s">
        <v>373</v>
      </c>
      <c r="AO352" s="7" t="s">
        <v>374</v>
      </c>
      <c r="AP352" s="7"/>
      <c r="AQ352" s="7" t="s">
        <v>1803</v>
      </c>
      <c r="AR352" s="6"/>
      <c r="AS352" s="21">
        <f t="shared" ref="AS352" si="828">COUNTBLANK(AC352:AO352)</f>
        <v>11</v>
      </c>
    </row>
    <row r="353" spans="1:195" s="109" customFormat="1" ht="20.399999999999999" customHeight="1">
      <c r="A353" s="22" t="s">
        <v>567</v>
      </c>
      <c r="B353" s="15" t="s">
        <v>65</v>
      </c>
      <c r="C353" s="18" t="s">
        <v>1</v>
      </c>
      <c r="D353" s="5" t="s">
        <v>76</v>
      </c>
      <c r="E353" s="68" t="str">
        <f t="shared" ref="E353" si="829">CONCATENATE(IF(AC353&gt;0,$AC$1," ")," ",IF(AD353&gt;0,$AD$1," ")," ",IF(AE353&gt;0,$AE$1," ")," ",IF(AF353&gt;0,$AF$1," ")," ",IF(AG353&gt;0,$AG$1," ")," ",IF(AH353&gt;0,$AH$1," ")," ",IF(AI353&gt;0,$AI$1," ")," ",IF(AJ353&gt;0,$AJ$1," ")," ",IF(AK353&gt;0,$AK$1," ")," ",IF(AL353&gt;0,$AL$1," ")," ",IF(AM353&gt;0,$AM$1," ")," ",IF(AN353&gt;0,$AN$1," ")," ",IF(AO353&gt;0,$AO$1," ")," ",IF(AR353&gt;0,$AR$1," ")," ",IF(AP353&gt;0,$AP$1," ")," ",IF(AQ353&gt;0,$AQ$1," "))</f>
        <v xml:space="preserve">                      VT21 VT22     VT24</v>
      </c>
      <c r="F353" s="68" t="str">
        <f t="shared" ref="F353" si="830">LEFT(Q353,11)</f>
        <v>2GA_970_743</v>
      </c>
      <c r="G353" s="68" t="str">
        <f t="shared" ref="G353" si="831">IF(LEN(Q353)=11,0,MID(Q353,13,2))</f>
        <v>E</v>
      </c>
      <c r="H353" s="68" t="str">
        <f t="shared" ref="H353" si="832">CONCATENATE(IF(MID(Q353,5,3)="970","1SE1"),LEFT(F353,3),RIGHT(F353,3))</f>
        <v>1SE12GA743</v>
      </c>
      <c r="I353" s="68" t="str">
        <f t="shared" ref="I353" si="833">IF(G353=0,"00",IF(LEN(G353)=1,CONCATENATE(G353,0),G353))</f>
        <v>E0</v>
      </c>
      <c r="J353" s="5" t="s">
        <v>2</v>
      </c>
      <c r="K353" s="18"/>
      <c r="L353" s="18"/>
      <c r="M353" s="74" t="s">
        <v>1932</v>
      </c>
      <c r="N353" s="101">
        <v>2202</v>
      </c>
      <c r="O353" s="103" t="s">
        <v>22</v>
      </c>
      <c r="P353" s="4" t="s">
        <v>1931</v>
      </c>
      <c r="Q353" s="16" t="s">
        <v>596</v>
      </c>
      <c r="R353" s="71" t="str">
        <f t="shared" ref="R353" si="834">IF(J353&lt;&gt;"",CONCATENATE(H353,I353,J353),CONCATENATE(H353,I353,K353))</f>
        <v>1SE12GA743E0C</v>
      </c>
      <c r="S353" s="108" t="str">
        <f t="shared" ref="S353" si="835">IF(N353="-","KEIN LIEFERUMFANG",IF(AND(N353&lt;=S$3,O353=""),"AKTUELL",IF(O353=N353-1,"KEIN SERIENEINSATZ",IF(N353&gt;S$3,"NOCH NICHT AKTUELL",IF(AND(N353&lt;S$3,O353&lt;S$3),"NICHT AKTUELL",IF(N353&lt;=S$3,"AKTUELL"))))))</f>
        <v>NOCH NICHT AKTUELL</v>
      </c>
      <c r="T353" s="71" t="str">
        <f>IF(H353=H350,IF(I353=I350,"IndizeNeu (Spalte J  K)",IF(K353&lt;&gt;"","Neue Variant","")),IF(K353&lt;&gt;"","Neue Variant",""))</f>
        <v/>
      </c>
      <c r="U353" s="18" t="s">
        <v>20</v>
      </c>
      <c r="V353" s="6" t="s">
        <v>20</v>
      </c>
      <c r="W353" s="18" t="s">
        <v>20</v>
      </c>
      <c r="X353" s="18" t="s">
        <v>20</v>
      </c>
      <c r="Y353" s="18" t="s">
        <v>76</v>
      </c>
      <c r="Z353" s="18" t="s">
        <v>76</v>
      </c>
      <c r="AA353" s="18" t="s">
        <v>20</v>
      </c>
      <c r="AB353" s="18"/>
      <c r="AC353" s="7"/>
      <c r="AD353" s="7"/>
      <c r="AE353" s="7"/>
      <c r="AF353" s="7"/>
      <c r="AG353" s="7"/>
      <c r="AH353" s="7"/>
      <c r="AI353" s="7"/>
      <c r="AJ353" s="7"/>
      <c r="AK353" s="7"/>
      <c r="AL353" s="7"/>
      <c r="AM353" s="7"/>
      <c r="AN353" s="7" t="s">
        <v>373</v>
      </c>
      <c r="AO353" s="7" t="s">
        <v>374</v>
      </c>
      <c r="AP353" s="7"/>
      <c r="AQ353" s="7" t="s">
        <v>1945</v>
      </c>
      <c r="AR353" s="6"/>
      <c r="AS353" s="21">
        <f t="shared" ref="AS353" si="836">COUNTBLANK(AC353:AO353)</f>
        <v>11</v>
      </c>
      <c r="AT353" s="20"/>
      <c r="AU353" s="20"/>
      <c r="AV353" s="20"/>
      <c r="AW353" s="20"/>
      <c r="AX353" s="20"/>
      <c r="AY353" s="20"/>
      <c r="AZ353" s="20"/>
      <c r="BA353" s="20"/>
      <c r="BB353" s="20"/>
      <c r="BC353" s="20"/>
      <c r="BD353" s="20"/>
      <c r="BE353" s="20"/>
      <c r="BF353" s="20"/>
      <c r="BG353" s="20"/>
      <c r="BH353" s="20"/>
      <c r="BI353" s="20"/>
      <c r="BJ353" s="20"/>
      <c r="BK353" s="20"/>
      <c r="BL353" s="20"/>
      <c r="BM353" s="20"/>
      <c r="BN353" s="20"/>
      <c r="BO353" s="20"/>
      <c r="BP353" s="20"/>
      <c r="BQ353" s="20"/>
      <c r="BR353" s="20"/>
      <c r="BS353" s="20"/>
      <c r="BT353" s="20"/>
      <c r="BU353" s="20"/>
      <c r="BV353" s="20"/>
      <c r="BW353" s="20"/>
      <c r="BX353" s="20"/>
      <c r="BY353" s="20"/>
      <c r="BZ353" s="20"/>
      <c r="CA353" s="20"/>
      <c r="CB353" s="20"/>
      <c r="CC353" s="20"/>
      <c r="CD353" s="20"/>
      <c r="CE353" s="20"/>
      <c r="CF353" s="20"/>
      <c r="CG353" s="20"/>
      <c r="CH353" s="20"/>
      <c r="CI353" s="20"/>
      <c r="CJ353" s="20"/>
      <c r="CK353" s="20"/>
      <c r="CL353" s="20"/>
      <c r="CM353" s="20"/>
      <c r="CN353" s="20"/>
      <c r="CO353" s="20"/>
      <c r="CP353" s="20"/>
      <c r="CQ353" s="20"/>
      <c r="CR353" s="20"/>
      <c r="CS353" s="20"/>
      <c r="CT353" s="20"/>
      <c r="CU353" s="20"/>
      <c r="CV353" s="20"/>
      <c r="CW353" s="20"/>
      <c r="CX353" s="20"/>
      <c r="CY353" s="20"/>
      <c r="CZ353" s="20"/>
      <c r="DA353" s="20"/>
      <c r="DB353" s="20"/>
      <c r="DC353" s="20"/>
      <c r="DD353" s="20"/>
      <c r="DE353" s="20"/>
      <c r="DF353" s="20"/>
      <c r="DG353" s="20"/>
      <c r="DH353" s="20"/>
      <c r="DI353" s="20"/>
      <c r="DJ353" s="20"/>
      <c r="DK353" s="20"/>
      <c r="DL353" s="20"/>
      <c r="DM353" s="20"/>
      <c r="DN353" s="20"/>
      <c r="DO353" s="20"/>
      <c r="DP353" s="20"/>
      <c r="DQ353" s="20"/>
      <c r="DR353" s="20"/>
      <c r="DS353" s="20"/>
      <c r="DT353" s="20"/>
      <c r="DU353" s="20"/>
      <c r="DV353" s="20"/>
      <c r="DW353" s="20"/>
      <c r="DX353" s="20"/>
      <c r="DY353" s="20"/>
      <c r="DZ353" s="20"/>
      <c r="EA353" s="20"/>
      <c r="EB353" s="20"/>
      <c r="EC353" s="20"/>
      <c r="ED353" s="20"/>
      <c r="EE353" s="20"/>
      <c r="EF353" s="20"/>
      <c r="EG353" s="20"/>
      <c r="EH353" s="20"/>
      <c r="EI353" s="20"/>
      <c r="EJ353" s="20"/>
      <c r="EK353" s="20"/>
      <c r="EL353" s="20"/>
      <c r="EM353" s="20"/>
      <c r="EN353" s="20"/>
      <c r="EO353" s="20"/>
      <c r="EP353" s="20"/>
      <c r="EQ353" s="20"/>
      <c r="ER353" s="20"/>
      <c r="ES353" s="20"/>
      <c r="ET353" s="20"/>
      <c r="EU353" s="20"/>
      <c r="EV353" s="20"/>
      <c r="EW353" s="20"/>
      <c r="EX353" s="20"/>
      <c r="EY353" s="20"/>
      <c r="EZ353" s="20"/>
      <c r="FA353" s="20"/>
      <c r="FB353" s="20"/>
      <c r="FC353" s="20"/>
      <c r="FD353" s="20"/>
      <c r="FE353" s="20"/>
      <c r="FF353" s="20"/>
      <c r="FG353" s="20"/>
      <c r="FH353" s="20"/>
      <c r="FI353" s="20"/>
      <c r="FJ353" s="20"/>
      <c r="FK353" s="20"/>
      <c r="FL353" s="20"/>
      <c r="FM353" s="20"/>
      <c r="FN353" s="20"/>
      <c r="FO353" s="20"/>
      <c r="FP353" s="20"/>
      <c r="FQ353" s="20"/>
      <c r="FR353" s="20"/>
      <c r="FS353" s="20"/>
      <c r="FT353" s="20"/>
      <c r="FU353" s="20"/>
      <c r="FV353" s="20"/>
      <c r="FW353" s="20"/>
      <c r="FX353" s="20"/>
      <c r="FY353" s="20"/>
      <c r="FZ353" s="20"/>
      <c r="GA353" s="20"/>
      <c r="GB353" s="20"/>
      <c r="GC353" s="20"/>
      <c r="GD353" s="20"/>
      <c r="GE353" s="20"/>
      <c r="GF353" s="20"/>
      <c r="GG353" s="20"/>
      <c r="GH353" s="20"/>
      <c r="GI353" s="20"/>
      <c r="GJ353" s="20"/>
      <c r="GK353" s="20"/>
      <c r="GL353" s="20"/>
      <c r="GM353" s="20"/>
    </row>
    <row r="354" spans="1:195" s="20" customFormat="1" ht="20.399999999999999" customHeight="1">
      <c r="A354" s="22" t="s">
        <v>696</v>
      </c>
      <c r="B354" s="15" t="s">
        <v>65</v>
      </c>
      <c r="C354" s="18" t="s">
        <v>1</v>
      </c>
      <c r="D354" s="5" t="s">
        <v>76</v>
      </c>
      <c r="E354" s="68" t="str">
        <f t="shared" si="767"/>
        <v xml:space="preserve">                      VT21 VT22      </v>
      </c>
      <c r="F354" s="68" t="str">
        <f t="shared" si="819"/>
        <v>2GA_970_743</v>
      </c>
      <c r="G354" s="68" t="str">
        <f t="shared" si="551"/>
        <v>F</v>
      </c>
      <c r="H354" s="68" t="str">
        <f t="shared" si="820"/>
        <v>1SE12GA743</v>
      </c>
      <c r="I354" s="68" t="str">
        <f t="shared" si="821"/>
        <v>F0</v>
      </c>
      <c r="J354" s="5" t="s">
        <v>25</v>
      </c>
      <c r="K354" s="18"/>
      <c r="L354" s="18"/>
      <c r="M354" s="74" t="s">
        <v>706</v>
      </c>
      <c r="N354" s="101">
        <v>2030</v>
      </c>
      <c r="O354" s="103">
        <v>2201</v>
      </c>
      <c r="P354" s="4" t="s">
        <v>1787</v>
      </c>
      <c r="Q354" s="16" t="s">
        <v>708</v>
      </c>
      <c r="R354" s="71" t="str">
        <f t="shared" si="822"/>
        <v>1SE12GA743F0A</v>
      </c>
      <c r="S354" s="19" t="str">
        <f t="shared" si="737"/>
        <v>AKTUELL</v>
      </c>
      <c r="T354" s="71" t="str">
        <f>IF(H354=H351,IF(I354=I351,"IndizeNeu (Spalte J  K)",IF(K354&lt;&gt;"","Neue Variant","")),IF(K354&lt;&gt;"","Neue Variant",""))</f>
        <v/>
      </c>
      <c r="U354" s="18" t="s">
        <v>20</v>
      </c>
      <c r="V354" s="6" t="s">
        <v>20</v>
      </c>
      <c r="W354" s="18" t="s">
        <v>20</v>
      </c>
      <c r="X354" s="18" t="s">
        <v>20</v>
      </c>
      <c r="Y354" s="18" t="s">
        <v>76</v>
      </c>
      <c r="Z354" s="18" t="s">
        <v>76</v>
      </c>
      <c r="AA354" s="18" t="s">
        <v>76</v>
      </c>
      <c r="AB354" s="73"/>
      <c r="AC354" s="7"/>
      <c r="AD354" s="7"/>
      <c r="AE354" s="7"/>
      <c r="AF354" s="7"/>
      <c r="AG354" s="7"/>
      <c r="AH354" s="7"/>
      <c r="AI354" s="7"/>
      <c r="AJ354" s="7"/>
      <c r="AK354" s="7"/>
      <c r="AL354" s="7"/>
      <c r="AM354" s="7"/>
      <c r="AN354" s="7" t="s">
        <v>371</v>
      </c>
      <c r="AO354" s="7" t="s">
        <v>709</v>
      </c>
      <c r="AP354" s="7"/>
      <c r="AQ354" s="7"/>
      <c r="AR354" s="6"/>
      <c r="AS354" s="21">
        <f t="shared" si="823"/>
        <v>11</v>
      </c>
    </row>
    <row r="355" spans="1:195" s="20" customFormat="1" ht="20.399999999999999" customHeight="1">
      <c r="A355" s="22" t="s">
        <v>696</v>
      </c>
      <c r="B355" s="15" t="s">
        <v>65</v>
      </c>
      <c r="C355" s="18" t="s">
        <v>1</v>
      </c>
      <c r="D355" s="5" t="s">
        <v>76</v>
      </c>
      <c r="E355" s="68" t="str">
        <f t="shared" si="767"/>
        <v xml:space="preserve">                      VT21 VT22     VT24</v>
      </c>
      <c r="F355" s="68" t="str">
        <f t="shared" ref="F355" si="837">LEFT(Q355,11)</f>
        <v>2GA_970_743</v>
      </c>
      <c r="G355" s="68" t="str">
        <f t="shared" ref="G355" si="838">IF(LEN(Q355)=11,0,MID(Q355,13,2))</f>
        <v>F</v>
      </c>
      <c r="H355" s="68" t="str">
        <f t="shared" ref="H355" si="839">CONCATENATE(IF(MID(Q355,5,3)="970","1SE1"),LEFT(F355,3),RIGHT(F355,3))</f>
        <v>1SE12GA743</v>
      </c>
      <c r="I355" s="68" t="str">
        <f t="shared" ref="I355" si="840">IF(G355=0,"00",IF(LEN(G355)=1,CONCATENATE(G355,0),G355))</f>
        <v>F0</v>
      </c>
      <c r="J355" s="18" t="s">
        <v>43</v>
      </c>
      <c r="L355" s="18"/>
      <c r="M355" s="74" t="s">
        <v>1936</v>
      </c>
      <c r="N355" s="101">
        <v>2202</v>
      </c>
      <c r="O355" s="103">
        <v>2201</v>
      </c>
      <c r="P355" s="4" t="s">
        <v>1937</v>
      </c>
      <c r="Q355" s="16" t="s">
        <v>708</v>
      </c>
      <c r="R355" s="71" t="str">
        <f t="shared" ref="R355" si="841">IF(J355&lt;&gt;"",CONCATENATE(H355,I355,J355),CONCATENATE(H355,I355,K355))</f>
        <v>1SE12GA743F0B</v>
      </c>
      <c r="S355" s="19" t="str">
        <f t="shared" si="737"/>
        <v>KEIN SERIENEINSATZ</v>
      </c>
      <c r="T355" s="71" t="str">
        <f>IF(H355=H352,IF(I355=I352,"IndizeNeu (Spalte J  K)",IF(K355&lt;&gt;"","Neue Variant","")),IF(K355&lt;&gt;"","Neue Variant",""))</f>
        <v/>
      </c>
      <c r="U355" s="18" t="s">
        <v>20</v>
      </c>
      <c r="V355" s="6" t="s">
        <v>20</v>
      </c>
      <c r="W355" s="18" t="s">
        <v>20</v>
      </c>
      <c r="X355" s="18" t="s">
        <v>20</v>
      </c>
      <c r="Y355" s="18" t="s">
        <v>76</v>
      </c>
      <c r="Z355" s="18" t="s">
        <v>76</v>
      </c>
      <c r="AA355" s="18" t="s">
        <v>20</v>
      </c>
      <c r="AB355" s="18"/>
      <c r="AC355" s="7"/>
      <c r="AD355" s="7"/>
      <c r="AE355" s="7"/>
      <c r="AF355" s="7"/>
      <c r="AG355" s="7"/>
      <c r="AH355" s="7"/>
      <c r="AI355" s="7"/>
      <c r="AJ355" s="7"/>
      <c r="AK355" s="7"/>
      <c r="AL355" s="7"/>
      <c r="AM355" s="7"/>
      <c r="AN355" s="7" t="s">
        <v>371</v>
      </c>
      <c r="AO355" s="7" t="s">
        <v>709</v>
      </c>
      <c r="AP355" s="7"/>
      <c r="AQ355" s="7" t="s">
        <v>1804</v>
      </c>
      <c r="AR355" s="6"/>
      <c r="AS355" s="21">
        <f t="shared" ref="AS355" si="842">COUNTBLANK(AC355:AO355)</f>
        <v>11</v>
      </c>
    </row>
    <row r="356" spans="1:195" s="109" customFormat="1" ht="20.399999999999999" customHeight="1">
      <c r="A356" s="22" t="s">
        <v>696</v>
      </c>
      <c r="B356" s="15" t="s">
        <v>65</v>
      </c>
      <c r="C356" s="18" t="s">
        <v>1</v>
      </c>
      <c r="D356" s="5" t="s">
        <v>76</v>
      </c>
      <c r="E356" s="68" t="str">
        <f t="shared" ref="E356" si="843">CONCATENATE(IF(AC356&gt;0,$AC$1," ")," ",IF(AD356&gt;0,$AD$1," ")," ",IF(AE356&gt;0,$AE$1," ")," ",IF(AF356&gt;0,$AF$1," ")," ",IF(AG356&gt;0,$AG$1," ")," ",IF(AH356&gt;0,$AH$1," ")," ",IF(AI356&gt;0,$AI$1," ")," ",IF(AJ356&gt;0,$AJ$1," ")," ",IF(AK356&gt;0,$AK$1," ")," ",IF(AL356&gt;0,$AL$1," ")," ",IF(AM356&gt;0,$AM$1," ")," ",IF(AN356&gt;0,$AN$1," ")," ",IF(AO356&gt;0,$AO$1," ")," ",IF(AR356&gt;0,$AR$1," ")," ",IF(AP356&gt;0,$AP$1," ")," ",IF(AQ356&gt;0,$AQ$1," "))</f>
        <v xml:space="preserve">                      VT21 VT22     VT24</v>
      </c>
      <c r="F356" s="68" t="str">
        <f t="shared" ref="F356" si="844">LEFT(Q356,11)</f>
        <v>2GA_970_743</v>
      </c>
      <c r="G356" s="68" t="str">
        <f t="shared" ref="G356" si="845">IF(LEN(Q356)=11,0,MID(Q356,13,2))</f>
        <v>F</v>
      </c>
      <c r="H356" s="68" t="str">
        <f t="shared" ref="H356" si="846">CONCATENATE(IF(MID(Q356,5,3)="970","1SE1"),LEFT(F356,3),RIGHT(F356,3))</f>
        <v>1SE12GA743</v>
      </c>
      <c r="I356" s="68" t="str">
        <f t="shared" ref="I356" si="847">IF(G356=0,"00",IF(LEN(G356)=1,CONCATENATE(G356,0),G356))</f>
        <v>F0</v>
      </c>
      <c r="J356" s="5" t="s">
        <v>2</v>
      </c>
      <c r="K356" s="18"/>
      <c r="L356" s="18"/>
      <c r="M356" s="74" t="s">
        <v>1932</v>
      </c>
      <c r="N356" s="101">
        <v>2202</v>
      </c>
      <c r="O356" s="103" t="s">
        <v>22</v>
      </c>
      <c r="P356" s="4" t="s">
        <v>1931</v>
      </c>
      <c r="Q356" s="16" t="s">
        <v>708</v>
      </c>
      <c r="R356" s="71" t="str">
        <f t="shared" ref="R356" si="848">IF(J356&lt;&gt;"",CONCATENATE(H356,I356,J356),CONCATENATE(H356,I356,K356))</f>
        <v>1SE12GA743F0C</v>
      </c>
      <c r="S356" s="108" t="str">
        <f t="shared" ref="S356" si="849">IF(N356="-","KEIN LIEFERUMFANG",IF(AND(N356&lt;=S$3,O356=""),"AKTUELL",IF(O356=N356-1,"KEIN SERIENEINSATZ",IF(N356&gt;S$3,"NOCH NICHT AKTUELL",IF(AND(N356&lt;S$3,O356&lt;S$3),"NICHT AKTUELL",IF(N356&lt;=S$3,"AKTUELL"))))))</f>
        <v>NOCH NICHT AKTUELL</v>
      </c>
      <c r="T356" s="71" t="str">
        <f>IF(H356=H353,IF(I356=I353,"IndizeNeu (Spalte J  K)",IF(K356&lt;&gt;"","Neue Variant","")),IF(K356&lt;&gt;"","Neue Variant",""))</f>
        <v/>
      </c>
      <c r="U356" s="18" t="s">
        <v>20</v>
      </c>
      <c r="V356" s="6" t="s">
        <v>20</v>
      </c>
      <c r="W356" s="18" t="s">
        <v>20</v>
      </c>
      <c r="X356" s="18" t="s">
        <v>20</v>
      </c>
      <c r="Y356" s="18" t="s">
        <v>76</v>
      </c>
      <c r="Z356" s="18" t="s">
        <v>76</v>
      </c>
      <c r="AA356" s="18" t="s">
        <v>20</v>
      </c>
      <c r="AB356" s="18"/>
      <c r="AC356" s="7"/>
      <c r="AD356" s="7"/>
      <c r="AE356" s="7"/>
      <c r="AF356" s="7"/>
      <c r="AG356" s="7"/>
      <c r="AH356" s="7"/>
      <c r="AI356" s="7"/>
      <c r="AJ356" s="7"/>
      <c r="AK356" s="7"/>
      <c r="AL356" s="7"/>
      <c r="AM356" s="7"/>
      <c r="AN356" s="7" t="s">
        <v>371</v>
      </c>
      <c r="AO356" s="7" t="s">
        <v>709</v>
      </c>
      <c r="AP356" s="7"/>
      <c r="AQ356" s="7" t="s">
        <v>1946</v>
      </c>
      <c r="AR356" s="6"/>
      <c r="AS356" s="21">
        <f t="shared" ref="AS356" si="850">COUNTBLANK(AC356:AO356)</f>
        <v>11</v>
      </c>
      <c r="AT356" s="20"/>
      <c r="AU356" s="20"/>
      <c r="AV356" s="20"/>
      <c r="AW356" s="20"/>
      <c r="AX356" s="20"/>
      <c r="AY356" s="20"/>
      <c r="AZ356" s="20"/>
      <c r="BA356" s="20"/>
      <c r="BB356" s="20"/>
      <c r="BC356" s="20"/>
      <c r="BD356" s="20"/>
      <c r="BE356" s="20"/>
      <c r="BF356" s="20"/>
      <c r="BG356" s="20"/>
      <c r="BH356" s="20"/>
      <c r="BI356" s="20"/>
      <c r="BJ356" s="20"/>
      <c r="BK356" s="20"/>
      <c r="BL356" s="20"/>
      <c r="BM356" s="20"/>
      <c r="BN356" s="20"/>
      <c r="BO356" s="20"/>
      <c r="BP356" s="20"/>
      <c r="BQ356" s="20"/>
      <c r="BR356" s="20"/>
      <c r="BS356" s="20"/>
      <c r="BT356" s="20"/>
      <c r="BU356" s="20"/>
      <c r="BV356" s="20"/>
      <c r="BW356" s="20"/>
      <c r="BX356" s="20"/>
      <c r="BY356" s="20"/>
      <c r="BZ356" s="20"/>
      <c r="CA356" s="20"/>
      <c r="CB356" s="20"/>
      <c r="CC356" s="20"/>
      <c r="CD356" s="20"/>
      <c r="CE356" s="20"/>
      <c r="CF356" s="20"/>
      <c r="CG356" s="20"/>
      <c r="CH356" s="20"/>
      <c r="CI356" s="20"/>
      <c r="CJ356" s="20"/>
      <c r="CK356" s="20"/>
      <c r="CL356" s="20"/>
      <c r="CM356" s="20"/>
      <c r="CN356" s="20"/>
      <c r="CO356" s="20"/>
      <c r="CP356" s="20"/>
      <c r="CQ356" s="20"/>
      <c r="CR356" s="20"/>
      <c r="CS356" s="20"/>
      <c r="CT356" s="20"/>
      <c r="CU356" s="20"/>
      <c r="CV356" s="20"/>
      <c r="CW356" s="20"/>
      <c r="CX356" s="20"/>
      <c r="CY356" s="20"/>
      <c r="CZ356" s="20"/>
      <c r="DA356" s="20"/>
      <c r="DB356" s="20"/>
      <c r="DC356" s="20"/>
      <c r="DD356" s="20"/>
      <c r="DE356" s="20"/>
      <c r="DF356" s="20"/>
      <c r="DG356" s="20"/>
      <c r="DH356" s="20"/>
      <c r="DI356" s="20"/>
      <c r="DJ356" s="20"/>
      <c r="DK356" s="20"/>
      <c r="DL356" s="20"/>
      <c r="DM356" s="20"/>
      <c r="DN356" s="20"/>
      <c r="DO356" s="20"/>
      <c r="DP356" s="20"/>
      <c r="DQ356" s="20"/>
      <c r="DR356" s="20"/>
      <c r="DS356" s="20"/>
      <c r="DT356" s="20"/>
      <c r="DU356" s="20"/>
      <c r="DV356" s="20"/>
      <c r="DW356" s="20"/>
      <c r="DX356" s="20"/>
      <c r="DY356" s="20"/>
      <c r="DZ356" s="20"/>
      <c r="EA356" s="20"/>
      <c r="EB356" s="20"/>
      <c r="EC356" s="20"/>
      <c r="ED356" s="20"/>
      <c r="EE356" s="20"/>
      <c r="EF356" s="20"/>
      <c r="EG356" s="20"/>
      <c r="EH356" s="20"/>
      <c r="EI356" s="20"/>
      <c r="EJ356" s="20"/>
      <c r="EK356" s="20"/>
      <c r="EL356" s="20"/>
      <c r="EM356" s="20"/>
      <c r="EN356" s="20"/>
      <c r="EO356" s="20"/>
      <c r="EP356" s="20"/>
      <c r="EQ356" s="20"/>
      <c r="ER356" s="20"/>
      <c r="ES356" s="20"/>
      <c r="ET356" s="20"/>
      <c r="EU356" s="20"/>
      <c r="EV356" s="20"/>
      <c r="EW356" s="20"/>
      <c r="EX356" s="20"/>
      <c r="EY356" s="20"/>
      <c r="EZ356" s="20"/>
      <c r="FA356" s="20"/>
      <c r="FB356" s="20"/>
      <c r="FC356" s="20"/>
      <c r="FD356" s="20"/>
      <c r="FE356" s="20"/>
      <c r="FF356" s="20"/>
      <c r="FG356" s="20"/>
      <c r="FH356" s="20"/>
      <c r="FI356" s="20"/>
      <c r="FJ356" s="20"/>
      <c r="FK356" s="20"/>
      <c r="FL356" s="20"/>
      <c r="FM356" s="20"/>
      <c r="FN356" s="20"/>
      <c r="FO356" s="20"/>
      <c r="FP356" s="20"/>
      <c r="FQ356" s="20"/>
      <c r="FR356" s="20"/>
      <c r="FS356" s="20"/>
      <c r="FT356" s="20"/>
      <c r="FU356" s="20"/>
      <c r="FV356" s="20"/>
      <c r="FW356" s="20"/>
      <c r="FX356" s="20"/>
      <c r="FY356" s="20"/>
      <c r="FZ356" s="20"/>
      <c r="GA356" s="20"/>
      <c r="GB356" s="20"/>
      <c r="GC356" s="20"/>
      <c r="GD356" s="20"/>
      <c r="GE356" s="20"/>
      <c r="GF356" s="20"/>
      <c r="GG356" s="20"/>
      <c r="GH356" s="20"/>
      <c r="GI356" s="20"/>
      <c r="GJ356" s="20"/>
      <c r="GK356" s="20"/>
      <c r="GL356" s="20"/>
      <c r="GM356" s="20"/>
    </row>
    <row r="357" spans="1:195" s="20" customFormat="1" ht="20.399999999999999" customHeight="1">
      <c r="A357" s="22" t="s">
        <v>696</v>
      </c>
      <c r="B357" s="15" t="s">
        <v>65</v>
      </c>
      <c r="C357" s="18" t="s">
        <v>1</v>
      </c>
      <c r="D357" s="5" t="s">
        <v>76</v>
      </c>
      <c r="E357" s="68" t="str">
        <f t="shared" si="767"/>
        <v xml:space="preserve">                      VT21 VT22      </v>
      </c>
      <c r="F357" s="68" t="str">
        <f t="shared" si="819"/>
        <v>2GA_970_743</v>
      </c>
      <c r="G357" s="68" t="str">
        <f t="shared" si="551"/>
        <v>G</v>
      </c>
      <c r="H357" s="68" t="str">
        <f t="shared" si="820"/>
        <v>1SE12GA743</v>
      </c>
      <c r="I357" s="68" t="str">
        <f t="shared" si="821"/>
        <v>G0</v>
      </c>
      <c r="J357" s="5" t="s">
        <v>25</v>
      </c>
      <c r="K357" s="18"/>
      <c r="L357" s="18"/>
      <c r="M357" s="74" t="s">
        <v>706</v>
      </c>
      <c r="N357" s="101">
        <v>2030</v>
      </c>
      <c r="O357" s="103">
        <v>2201</v>
      </c>
      <c r="P357" s="4" t="s">
        <v>1787</v>
      </c>
      <c r="Q357" s="16" t="s">
        <v>711</v>
      </c>
      <c r="R357" s="71" t="str">
        <f t="shared" si="822"/>
        <v>1SE12GA743G0A</v>
      </c>
      <c r="S357" s="19" t="str">
        <f t="shared" si="737"/>
        <v>AKTUELL</v>
      </c>
      <c r="T357" s="71" t="str">
        <f>IF(H357=H354,IF(I357=I354,"IndizeNeu (Spalte J  K)",IF(K357&lt;&gt;"","Neue Variant","")),IF(K357&lt;&gt;"","Neue Variant",""))</f>
        <v/>
      </c>
      <c r="U357" s="18" t="s">
        <v>20</v>
      </c>
      <c r="V357" s="6" t="s">
        <v>20</v>
      </c>
      <c r="W357" s="18" t="s">
        <v>20</v>
      </c>
      <c r="X357" s="18" t="s">
        <v>20</v>
      </c>
      <c r="Y357" s="18" t="s">
        <v>76</v>
      </c>
      <c r="Z357" s="18" t="s">
        <v>76</v>
      </c>
      <c r="AA357" s="18" t="s">
        <v>76</v>
      </c>
      <c r="AB357" s="73"/>
      <c r="AC357" s="7"/>
      <c r="AD357" s="7"/>
      <c r="AE357" s="7"/>
      <c r="AF357" s="7"/>
      <c r="AG357" s="7"/>
      <c r="AH357" s="7"/>
      <c r="AI357" s="7"/>
      <c r="AJ357" s="7"/>
      <c r="AK357" s="7"/>
      <c r="AL357" s="7"/>
      <c r="AM357" s="7"/>
      <c r="AN357" s="7" t="s">
        <v>373</v>
      </c>
      <c r="AO357" s="7" t="s">
        <v>374</v>
      </c>
      <c r="AP357" s="7"/>
      <c r="AQ357" s="7"/>
      <c r="AR357" s="6"/>
      <c r="AS357" s="21">
        <f t="shared" si="823"/>
        <v>11</v>
      </c>
    </row>
    <row r="358" spans="1:195" s="20" customFormat="1" ht="20.399999999999999" customHeight="1">
      <c r="A358" s="22" t="s">
        <v>696</v>
      </c>
      <c r="B358" s="15" t="s">
        <v>65</v>
      </c>
      <c r="C358" s="18" t="s">
        <v>1</v>
      </c>
      <c r="D358" s="5" t="s">
        <v>76</v>
      </c>
      <c r="E358" s="68" t="str">
        <f t="shared" si="767"/>
        <v xml:space="preserve">                      VT21 VT22     VT24</v>
      </c>
      <c r="F358" s="68" t="str">
        <f t="shared" ref="F358" si="851">LEFT(Q358,11)</f>
        <v>2GA_970_743</v>
      </c>
      <c r="G358" s="68" t="str">
        <f t="shared" ref="G358" si="852">IF(LEN(Q358)=11,0,MID(Q358,13,2))</f>
        <v>G</v>
      </c>
      <c r="H358" s="68" t="str">
        <f t="shared" ref="H358" si="853">CONCATENATE(IF(MID(Q358,5,3)="970","1SE1"),LEFT(F358,3),RIGHT(F358,3))</f>
        <v>1SE12GA743</v>
      </c>
      <c r="I358" s="68" t="str">
        <f t="shared" ref="I358" si="854">IF(G358=0,"00",IF(LEN(G358)=1,CONCATENATE(G358,0),G358))</f>
        <v>G0</v>
      </c>
      <c r="J358" s="18" t="s">
        <v>43</v>
      </c>
      <c r="L358" s="18"/>
      <c r="M358" s="74" t="s">
        <v>1936</v>
      </c>
      <c r="N358" s="101">
        <v>2202</v>
      </c>
      <c r="O358" s="103">
        <v>2201</v>
      </c>
      <c r="P358" s="4" t="s">
        <v>1937</v>
      </c>
      <c r="Q358" s="16" t="s">
        <v>711</v>
      </c>
      <c r="R358" s="71" t="str">
        <f t="shared" ref="R358" si="855">IF(J358&lt;&gt;"",CONCATENATE(H358,I358,J358),CONCATENATE(H358,I358,K358))</f>
        <v>1SE12GA743G0B</v>
      </c>
      <c r="S358" s="19" t="str">
        <f t="shared" si="737"/>
        <v>KEIN SERIENEINSATZ</v>
      </c>
      <c r="T358" s="71" t="str">
        <f t="shared" ref="T358" si="856">IF(H358=H357,IF(I358=I357,"IndizeNeu (Spalte J  K)",IF(K358&lt;&gt;"","Neue Variant","")),IF(K358&lt;&gt;"","Neue Variant",""))</f>
        <v>IndizeNeu (Spalte J  K)</v>
      </c>
      <c r="U358" s="18" t="s">
        <v>20</v>
      </c>
      <c r="V358" s="6" t="s">
        <v>20</v>
      </c>
      <c r="W358" s="18" t="s">
        <v>20</v>
      </c>
      <c r="X358" s="18" t="s">
        <v>20</v>
      </c>
      <c r="Y358" s="18" t="s">
        <v>76</v>
      </c>
      <c r="Z358" s="18" t="s">
        <v>76</v>
      </c>
      <c r="AA358" s="18" t="s">
        <v>20</v>
      </c>
      <c r="AB358" s="18"/>
      <c r="AC358" s="7"/>
      <c r="AD358" s="7"/>
      <c r="AE358" s="7"/>
      <c r="AF358" s="7"/>
      <c r="AG358" s="7"/>
      <c r="AH358" s="7"/>
      <c r="AI358" s="7"/>
      <c r="AJ358" s="7"/>
      <c r="AK358" s="7"/>
      <c r="AL358" s="7"/>
      <c r="AM358" s="7"/>
      <c r="AN358" s="7" t="s">
        <v>373</v>
      </c>
      <c r="AO358" s="7" t="s">
        <v>374</v>
      </c>
      <c r="AP358" s="7"/>
      <c r="AQ358" s="7" t="s">
        <v>1805</v>
      </c>
      <c r="AR358" s="6"/>
      <c r="AS358" s="21">
        <f t="shared" ref="AS358" si="857">COUNTBLANK(AC358:AO358)</f>
        <v>11</v>
      </c>
    </row>
    <row r="359" spans="1:195" s="109" customFormat="1" ht="20.399999999999999" customHeight="1">
      <c r="A359" s="22" t="s">
        <v>696</v>
      </c>
      <c r="B359" s="15" t="s">
        <v>65</v>
      </c>
      <c r="C359" s="18" t="s">
        <v>1</v>
      </c>
      <c r="D359" s="5" t="s">
        <v>76</v>
      </c>
      <c r="E359" s="68" t="str">
        <f t="shared" ref="E359" si="858">CONCATENATE(IF(AC359&gt;0,$AC$1," ")," ",IF(AD359&gt;0,$AD$1," ")," ",IF(AE359&gt;0,$AE$1," ")," ",IF(AF359&gt;0,$AF$1," ")," ",IF(AG359&gt;0,$AG$1," ")," ",IF(AH359&gt;0,$AH$1," ")," ",IF(AI359&gt;0,$AI$1," ")," ",IF(AJ359&gt;0,$AJ$1," ")," ",IF(AK359&gt;0,$AK$1," ")," ",IF(AL359&gt;0,$AL$1," ")," ",IF(AM359&gt;0,$AM$1," ")," ",IF(AN359&gt;0,$AN$1," ")," ",IF(AO359&gt;0,$AO$1," ")," ",IF(AR359&gt;0,$AR$1," ")," ",IF(AP359&gt;0,$AP$1," ")," ",IF(AQ359&gt;0,$AQ$1," "))</f>
        <v xml:space="preserve">                      VT21 VT22     VT24</v>
      </c>
      <c r="F359" s="68" t="str">
        <f t="shared" ref="F359" si="859">LEFT(Q359,11)</f>
        <v>2GA_970_743</v>
      </c>
      <c r="G359" s="68" t="str">
        <f t="shared" ref="G359" si="860">IF(LEN(Q359)=11,0,MID(Q359,13,2))</f>
        <v>G</v>
      </c>
      <c r="H359" s="68" t="str">
        <f t="shared" ref="H359" si="861">CONCATENATE(IF(MID(Q359,5,3)="970","1SE1"),LEFT(F359,3),RIGHT(F359,3))</f>
        <v>1SE12GA743</v>
      </c>
      <c r="I359" s="68" t="str">
        <f t="shared" ref="I359" si="862">IF(G359=0,"00",IF(LEN(G359)=1,CONCATENATE(G359,0),G359))</f>
        <v>G0</v>
      </c>
      <c r="J359" s="5" t="s">
        <v>2</v>
      </c>
      <c r="K359" s="18"/>
      <c r="L359" s="18"/>
      <c r="M359" s="74" t="s">
        <v>1253</v>
      </c>
      <c r="N359" s="101">
        <v>2202</v>
      </c>
      <c r="O359" s="103" t="s">
        <v>22</v>
      </c>
      <c r="P359" s="4" t="s">
        <v>1931</v>
      </c>
      <c r="Q359" s="16" t="s">
        <v>711</v>
      </c>
      <c r="R359" s="71" t="str">
        <f t="shared" ref="R359" si="863">IF(J359&lt;&gt;"",CONCATENATE(H359,I359,J359),CONCATENATE(H359,I359,K359))</f>
        <v>1SE12GA743G0C</v>
      </c>
      <c r="S359" s="108" t="str">
        <f t="shared" ref="S359" si="864">IF(N359="-","KEIN LIEFERUMFANG",IF(AND(N359&lt;=S$3,O359=""),"AKTUELL",IF(O359=N359-1,"KEIN SERIENEINSATZ",IF(N359&gt;S$3,"NOCH NICHT AKTUELL",IF(AND(N359&lt;S$3,O359&lt;S$3),"NICHT AKTUELL",IF(N359&lt;=S$3,"AKTUELL"))))))</f>
        <v>NOCH NICHT AKTUELL</v>
      </c>
      <c r="T359" s="71" t="str">
        <f t="shared" ref="T359" si="865">IF(H359=H358,IF(I359=I358,"IndizeNeu (Spalte J  K)",IF(K359&lt;&gt;"","Neue Variant","")),IF(K359&lt;&gt;"","Neue Variant",""))</f>
        <v>IndizeNeu (Spalte J  K)</v>
      </c>
      <c r="U359" s="18" t="s">
        <v>20</v>
      </c>
      <c r="V359" s="6" t="s">
        <v>20</v>
      </c>
      <c r="W359" s="18" t="s">
        <v>20</v>
      </c>
      <c r="X359" s="18" t="s">
        <v>20</v>
      </c>
      <c r="Y359" s="18" t="s">
        <v>76</v>
      </c>
      <c r="Z359" s="18" t="s">
        <v>76</v>
      </c>
      <c r="AA359" s="18" t="s">
        <v>20</v>
      </c>
      <c r="AB359" s="18"/>
      <c r="AC359" s="7"/>
      <c r="AD359" s="7"/>
      <c r="AE359" s="7"/>
      <c r="AF359" s="7"/>
      <c r="AG359" s="7"/>
      <c r="AH359" s="7"/>
      <c r="AI359" s="7"/>
      <c r="AJ359" s="7"/>
      <c r="AK359" s="7"/>
      <c r="AL359" s="7"/>
      <c r="AM359" s="7"/>
      <c r="AN359" s="7" t="s">
        <v>373</v>
      </c>
      <c r="AO359" s="7" t="s">
        <v>374</v>
      </c>
      <c r="AP359" s="7"/>
      <c r="AQ359" s="7" t="s">
        <v>1947</v>
      </c>
      <c r="AR359" s="6"/>
      <c r="AS359" s="21">
        <f t="shared" ref="AS359" si="866">COUNTBLANK(AC359:AO359)</f>
        <v>11</v>
      </c>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0"/>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20"/>
      <c r="CW359" s="20"/>
      <c r="CX359" s="20"/>
      <c r="CY359" s="20"/>
      <c r="CZ359" s="20"/>
      <c r="DA359" s="20"/>
      <c r="DB359" s="20"/>
      <c r="DC359" s="20"/>
      <c r="DD359" s="20"/>
      <c r="DE359" s="20"/>
      <c r="DF359" s="20"/>
      <c r="DG359" s="20"/>
      <c r="DH359" s="20"/>
      <c r="DI359" s="20"/>
      <c r="DJ359" s="20"/>
      <c r="DK359" s="20"/>
      <c r="DL359" s="20"/>
      <c r="DM359" s="20"/>
      <c r="DN359" s="20"/>
      <c r="DO359" s="20"/>
      <c r="DP359" s="20"/>
      <c r="DQ359" s="20"/>
      <c r="DR359" s="20"/>
      <c r="DS359" s="20"/>
      <c r="DT359" s="20"/>
      <c r="DU359" s="20"/>
      <c r="DV359" s="20"/>
      <c r="DW359" s="20"/>
      <c r="DX359" s="20"/>
      <c r="DY359" s="20"/>
      <c r="DZ359" s="20"/>
      <c r="EA359" s="20"/>
      <c r="EB359" s="20"/>
      <c r="EC359" s="20"/>
      <c r="ED359" s="20"/>
      <c r="EE359" s="20"/>
      <c r="EF359" s="20"/>
      <c r="EG359" s="20"/>
      <c r="EH359" s="20"/>
      <c r="EI359" s="20"/>
      <c r="EJ359" s="20"/>
      <c r="EK359" s="20"/>
      <c r="EL359" s="20"/>
      <c r="EM359" s="20"/>
      <c r="EN359" s="20"/>
      <c r="EO359" s="20"/>
      <c r="EP359" s="20"/>
      <c r="EQ359" s="20"/>
      <c r="ER359" s="20"/>
      <c r="ES359" s="20"/>
      <c r="ET359" s="20"/>
      <c r="EU359" s="20"/>
      <c r="EV359" s="20"/>
      <c r="EW359" s="20"/>
      <c r="EX359" s="20"/>
      <c r="EY359" s="20"/>
      <c r="EZ359" s="20"/>
      <c r="FA359" s="20"/>
      <c r="FB359" s="20"/>
      <c r="FC359" s="20"/>
      <c r="FD359" s="20"/>
      <c r="FE359" s="20"/>
      <c r="FF359" s="20"/>
      <c r="FG359" s="20"/>
      <c r="FH359" s="20"/>
      <c r="FI359" s="20"/>
      <c r="FJ359" s="20"/>
      <c r="FK359" s="20"/>
      <c r="FL359" s="20"/>
      <c r="FM359" s="20"/>
      <c r="FN359" s="20"/>
      <c r="FO359" s="20"/>
      <c r="FP359" s="20"/>
      <c r="FQ359" s="20"/>
      <c r="FR359" s="20"/>
      <c r="FS359" s="20"/>
      <c r="FT359" s="20"/>
      <c r="FU359" s="20"/>
      <c r="FV359" s="20"/>
      <c r="FW359" s="20"/>
      <c r="FX359" s="20"/>
      <c r="FY359" s="20"/>
      <c r="FZ359" s="20"/>
      <c r="GA359" s="20"/>
      <c r="GB359" s="20"/>
      <c r="GC359" s="20"/>
      <c r="GD359" s="20"/>
      <c r="GE359" s="20"/>
      <c r="GF359" s="20"/>
      <c r="GG359" s="20"/>
      <c r="GH359" s="20"/>
      <c r="GI359" s="20"/>
      <c r="GJ359" s="20"/>
      <c r="GK359" s="20"/>
      <c r="GL359" s="20"/>
      <c r="GM359" s="20"/>
    </row>
    <row r="360" spans="1:195" s="20" customFormat="1" ht="20.399999999999999" customHeight="1">
      <c r="A360" s="22" t="s">
        <v>1482</v>
      </c>
      <c r="B360" s="15" t="s">
        <v>65</v>
      </c>
      <c r="C360" s="18" t="s">
        <v>1</v>
      </c>
      <c r="D360" s="5" t="s">
        <v>76</v>
      </c>
      <c r="E360" s="68" t="str">
        <f t="shared" si="767"/>
        <v xml:space="preserve">                      VT21 VT22      </v>
      </c>
      <c r="F360" s="68" t="str">
        <f t="shared" ref="F360" si="867">LEFT(Q360,11)</f>
        <v>2GA_970_743</v>
      </c>
      <c r="G360" s="68" t="str">
        <f t="shared" ref="G360" si="868">IF(LEN(Q360)=11,0,MID(Q360,13,2))</f>
        <v>H</v>
      </c>
      <c r="H360" s="68" t="str">
        <f t="shared" ref="H360" si="869">CONCATENATE(IF(MID(Q360,5,3)="970","1SE1"),LEFT(F360,3),RIGHT(F360,3))</f>
        <v>1SE12GA743</v>
      </c>
      <c r="I360" s="68" t="str">
        <f t="shared" ref="I360" si="870">IF(G360=0,"00",IF(LEN(G360)=1,CONCATENATE(G360,0),G360))</f>
        <v>H0</v>
      </c>
      <c r="J360" s="5" t="s">
        <v>25</v>
      </c>
      <c r="K360" s="18"/>
      <c r="L360" s="18"/>
      <c r="M360" s="74" t="s">
        <v>1537</v>
      </c>
      <c r="N360" s="101">
        <v>2048</v>
      </c>
      <c r="O360" s="103">
        <v>2201</v>
      </c>
      <c r="P360" s="4" t="s">
        <v>1749</v>
      </c>
      <c r="Q360" s="16" t="s">
        <v>1538</v>
      </c>
      <c r="R360" s="71" t="str">
        <f t="shared" ref="R360" si="871">IF(J360&lt;&gt;"",CONCATENATE(H360,I360,J360),CONCATENATE(H360,I360,K360))</f>
        <v>1SE12GA743H0A</v>
      </c>
      <c r="S360" s="19" t="str">
        <f t="shared" si="737"/>
        <v>AKTUELL</v>
      </c>
      <c r="T360" s="71" t="str">
        <f t="shared" ref="T360" si="872">IF(H360=H357,IF(I360=I357,"IndizeNeu (Spalte J  K)",IF(K360&lt;&gt;"","Neue Variant","")),IF(K360&lt;&gt;"","Neue Variant",""))</f>
        <v/>
      </c>
      <c r="U360" s="18" t="s">
        <v>20</v>
      </c>
      <c r="V360" s="6" t="s">
        <v>20</v>
      </c>
      <c r="W360" s="18" t="s">
        <v>20</v>
      </c>
      <c r="X360" s="18" t="s">
        <v>20</v>
      </c>
      <c r="Y360" s="18" t="s">
        <v>76</v>
      </c>
      <c r="Z360" s="18" t="s">
        <v>76</v>
      </c>
      <c r="AA360" s="18" t="s">
        <v>76</v>
      </c>
      <c r="AB360" s="73"/>
      <c r="AC360" s="7"/>
      <c r="AD360" s="7"/>
      <c r="AE360" s="7"/>
      <c r="AF360" s="7"/>
      <c r="AG360" s="7"/>
      <c r="AH360" s="7"/>
      <c r="AI360" s="7"/>
      <c r="AJ360" s="7"/>
      <c r="AK360" s="7"/>
      <c r="AL360" s="7"/>
      <c r="AM360" s="7"/>
      <c r="AN360" s="7" t="s">
        <v>373</v>
      </c>
      <c r="AO360" s="7" t="s">
        <v>374</v>
      </c>
      <c r="AP360" s="7"/>
      <c r="AQ360" s="7"/>
      <c r="AR360" s="6"/>
      <c r="AS360" s="21">
        <f t="shared" ref="AS360" si="873">COUNTBLANK(AC360:AO360)</f>
        <v>11</v>
      </c>
    </row>
    <row r="361" spans="1:195" s="20" customFormat="1" ht="20.399999999999999" customHeight="1">
      <c r="A361" s="22" t="s">
        <v>1482</v>
      </c>
      <c r="B361" s="15" t="s">
        <v>65</v>
      </c>
      <c r="C361" s="18" t="s">
        <v>1</v>
      </c>
      <c r="D361" s="5" t="s">
        <v>76</v>
      </c>
      <c r="E361" s="68" t="str">
        <f t="shared" si="767"/>
        <v xml:space="preserve">                      VT21 VT22      </v>
      </c>
      <c r="F361" s="68" t="str">
        <f t="shared" ref="F361" si="874">LEFT(Q361,11)</f>
        <v>2GA_970_743</v>
      </c>
      <c r="G361" s="68" t="str">
        <f t="shared" ref="G361" si="875">IF(LEN(Q361)=11,0,MID(Q361,13,2))</f>
        <v>J</v>
      </c>
      <c r="H361" s="68" t="str">
        <f t="shared" ref="H361" si="876">CONCATENATE(IF(MID(Q361,5,3)="970","1SE1"),LEFT(F361,3),RIGHT(F361,3))</f>
        <v>1SE12GA743</v>
      </c>
      <c r="I361" s="68" t="str">
        <f t="shared" ref="I361" si="877">IF(G361=0,"00",IF(LEN(G361)=1,CONCATENATE(G361,0),G361))</f>
        <v>J0</v>
      </c>
      <c r="J361" s="5" t="s">
        <v>25</v>
      </c>
      <c r="K361" s="18"/>
      <c r="L361" s="18"/>
      <c r="M361" s="74" t="s">
        <v>1537</v>
      </c>
      <c r="N361" s="101">
        <v>2048</v>
      </c>
      <c r="O361" s="103">
        <v>2201</v>
      </c>
      <c r="P361" s="4" t="s">
        <v>1788</v>
      </c>
      <c r="Q361" s="16" t="s">
        <v>1539</v>
      </c>
      <c r="R361" s="71" t="str">
        <f t="shared" ref="R361" si="878">IF(J361&lt;&gt;"",CONCATENATE(H361,I361,J361),CONCATENATE(H361,I361,K361))</f>
        <v>1SE12GA743J0A</v>
      </c>
      <c r="S361" s="19" t="str">
        <f t="shared" si="737"/>
        <v>AKTUELL</v>
      </c>
      <c r="T361" s="71" t="str">
        <f t="shared" ref="T361" si="879">IF(H361=H360,IF(I361=I360,"IndizeNeu (Spalte J  K)",IF(K361&lt;&gt;"","Neue Variant","")),IF(K361&lt;&gt;"","Neue Variant",""))</f>
        <v/>
      </c>
      <c r="U361" s="18" t="s">
        <v>20</v>
      </c>
      <c r="V361" s="6" t="s">
        <v>20</v>
      </c>
      <c r="W361" s="18" t="s">
        <v>20</v>
      </c>
      <c r="X361" s="18" t="s">
        <v>20</v>
      </c>
      <c r="Y361" s="18" t="s">
        <v>76</v>
      </c>
      <c r="Z361" s="18" t="s">
        <v>76</v>
      </c>
      <c r="AA361" s="18" t="s">
        <v>76</v>
      </c>
      <c r="AB361" s="73"/>
      <c r="AC361" s="7"/>
      <c r="AD361" s="7"/>
      <c r="AE361" s="7"/>
      <c r="AF361" s="7"/>
      <c r="AG361" s="7"/>
      <c r="AH361" s="7"/>
      <c r="AI361" s="7"/>
      <c r="AJ361" s="7"/>
      <c r="AK361" s="7"/>
      <c r="AL361" s="7"/>
      <c r="AM361" s="7"/>
      <c r="AN361" s="7" t="s">
        <v>371</v>
      </c>
      <c r="AO361" s="7" t="s">
        <v>529</v>
      </c>
      <c r="AP361" s="7"/>
      <c r="AQ361" s="7"/>
      <c r="AR361" s="6"/>
      <c r="AS361" s="21">
        <f t="shared" ref="AS361" si="880">COUNTBLANK(AC361:AO361)</f>
        <v>11</v>
      </c>
    </row>
    <row r="362" spans="1:195" s="20" customFormat="1" ht="20.399999999999999" customHeight="1">
      <c r="A362" s="22" t="s">
        <v>1482</v>
      </c>
      <c r="B362" s="15" t="s">
        <v>65</v>
      </c>
      <c r="C362" s="18" t="s">
        <v>1</v>
      </c>
      <c r="D362" s="5" t="s">
        <v>76</v>
      </c>
      <c r="E362" s="68" t="str">
        <f t="shared" si="767"/>
        <v xml:space="preserve">                      VT21 VT22      </v>
      </c>
      <c r="F362" s="68" t="str">
        <f t="shared" ref="F362" si="881">LEFT(Q362,11)</f>
        <v>2GA_970_743</v>
      </c>
      <c r="G362" s="68" t="str">
        <f t="shared" ref="G362" si="882">IF(LEN(Q362)=11,0,MID(Q362,13,2))</f>
        <v>K</v>
      </c>
      <c r="H362" s="68" t="str">
        <f t="shared" ref="H362" si="883">CONCATENATE(IF(MID(Q362,5,3)="970","1SE1"),LEFT(F362,3),RIGHT(F362,3))</f>
        <v>1SE12GA743</v>
      </c>
      <c r="I362" s="68" t="str">
        <f t="shared" ref="I362" si="884">IF(G362=0,"00",IF(LEN(G362)=1,CONCATENATE(G362,0),G362))</f>
        <v>K0</v>
      </c>
      <c r="J362" s="5" t="s">
        <v>25</v>
      </c>
      <c r="K362" s="18"/>
      <c r="L362" s="18"/>
      <c r="M362" s="74" t="s">
        <v>1537</v>
      </c>
      <c r="N362" s="101">
        <v>2048</v>
      </c>
      <c r="O362" s="103">
        <v>2201</v>
      </c>
      <c r="P362" s="4" t="s">
        <v>1788</v>
      </c>
      <c r="Q362" s="16" t="s">
        <v>1540</v>
      </c>
      <c r="R362" s="71" t="str">
        <f t="shared" ref="R362" si="885">IF(J362&lt;&gt;"",CONCATENATE(H362,I362,J362),CONCATENATE(H362,I362,K362))</f>
        <v>1SE12GA743K0A</v>
      </c>
      <c r="S362" s="19" t="str">
        <f t="shared" si="737"/>
        <v>AKTUELL</v>
      </c>
      <c r="T362" s="71" t="str">
        <f t="shared" ref="T362" si="886">IF(H362=H361,IF(I362=I361,"IndizeNeu (Spalte J  K)",IF(K362&lt;&gt;"","Neue Variant","")),IF(K362&lt;&gt;"","Neue Variant",""))</f>
        <v/>
      </c>
      <c r="U362" s="18" t="s">
        <v>20</v>
      </c>
      <c r="V362" s="6" t="s">
        <v>20</v>
      </c>
      <c r="W362" s="18" t="s">
        <v>20</v>
      </c>
      <c r="X362" s="18" t="s">
        <v>20</v>
      </c>
      <c r="Y362" s="18" t="s">
        <v>76</v>
      </c>
      <c r="Z362" s="18" t="s">
        <v>76</v>
      </c>
      <c r="AA362" s="18" t="s">
        <v>76</v>
      </c>
      <c r="AB362" s="73"/>
      <c r="AC362" s="7"/>
      <c r="AD362" s="7"/>
      <c r="AE362" s="7"/>
      <c r="AF362" s="7"/>
      <c r="AG362" s="7"/>
      <c r="AH362" s="7"/>
      <c r="AI362" s="7"/>
      <c r="AJ362" s="7"/>
      <c r="AK362" s="7"/>
      <c r="AL362" s="7"/>
      <c r="AM362" s="7"/>
      <c r="AN362" s="7" t="s">
        <v>373</v>
      </c>
      <c r="AO362" s="7" t="s">
        <v>374</v>
      </c>
      <c r="AP362" s="7"/>
      <c r="AQ362" s="7"/>
      <c r="AR362" s="6"/>
      <c r="AS362" s="21">
        <f t="shared" ref="AS362" si="887">COUNTBLANK(AC362:AO362)</f>
        <v>11</v>
      </c>
    </row>
    <row r="363" spans="1:195" s="20" customFormat="1" ht="20.399999999999999" customHeight="1">
      <c r="A363" s="22" t="s">
        <v>1482</v>
      </c>
      <c r="B363" s="15" t="s">
        <v>65</v>
      </c>
      <c r="C363" s="18" t="s">
        <v>1</v>
      </c>
      <c r="D363" s="5" t="s">
        <v>76</v>
      </c>
      <c r="E363" s="68" t="str">
        <f t="shared" si="767"/>
        <v xml:space="preserve">                      VT21 VT22      </v>
      </c>
      <c r="F363" s="68" t="str">
        <f t="shared" ref="F363" si="888">LEFT(Q363,11)</f>
        <v>2GA_970_743</v>
      </c>
      <c r="G363" s="68" t="str">
        <f t="shared" ref="G363" si="889">IF(LEN(Q363)=11,0,MID(Q363,13,2))</f>
        <v>L</v>
      </c>
      <c r="H363" s="68" t="str">
        <f t="shared" ref="H363" si="890">CONCATENATE(IF(MID(Q363,5,3)="970","1SE1"),LEFT(F363,3),RIGHT(F363,3))</f>
        <v>1SE12GA743</v>
      </c>
      <c r="I363" s="68" t="str">
        <f t="shared" ref="I363" si="891">IF(G363=0,"00",IF(LEN(G363)=1,CONCATENATE(G363,0),G363))</f>
        <v>L0</v>
      </c>
      <c r="J363" s="5" t="s">
        <v>25</v>
      </c>
      <c r="K363" s="18"/>
      <c r="L363" s="18"/>
      <c r="M363" s="74" t="s">
        <v>1537</v>
      </c>
      <c r="N363" s="101">
        <v>2048</v>
      </c>
      <c r="O363" s="103">
        <v>2201</v>
      </c>
      <c r="P363" s="4" t="s">
        <v>1788</v>
      </c>
      <c r="Q363" s="16" t="s">
        <v>1541</v>
      </c>
      <c r="R363" s="71" t="str">
        <f t="shared" ref="R363" si="892">IF(J363&lt;&gt;"",CONCATENATE(H363,I363,J363),CONCATENATE(H363,I363,K363))</f>
        <v>1SE12GA743L0A</v>
      </c>
      <c r="S363" s="19" t="str">
        <f t="shared" si="737"/>
        <v>AKTUELL</v>
      </c>
      <c r="T363" s="71" t="str">
        <f t="shared" ref="T363" si="893">IF(H363=H362,IF(I363=I362,"IndizeNeu (Spalte J  K)",IF(K363&lt;&gt;"","Neue Variant","")),IF(K363&lt;&gt;"","Neue Variant",""))</f>
        <v/>
      </c>
      <c r="U363" s="18" t="s">
        <v>20</v>
      </c>
      <c r="V363" s="6" t="s">
        <v>20</v>
      </c>
      <c r="W363" s="18" t="s">
        <v>20</v>
      </c>
      <c r="X363" s="18" t="s">
        <v>20</v>
      </c>
      <c r="Y363" s="18" t="s">
        <v>76</v>
      </c>
      <c r="Z363" s="18" t="s">
        <v>76</v>
      </c>
      <c r="AA363" s="18" t="s">
        <v>76</v>
      </c>
      <c r="AB363" s="73"/>
      <c r="AC363" s="7"/>
      <c r="AD363" s="7"/>
      <c r="AE363" s="7"/>
      <c r="AF363" s="7"/>
      <c r="AG363" s="7"/>
      <c r="AH363" s="7"/>
      <c r="AI363" s="7"/>
      <c r="AJ363" s="7"/>
      <c r="AK363" s="7"/>
      <c r="AL363" s="7"/>
      <c r="AM363" s="7"/>
      <c r="AN363" s="7" t="s">
        <v>373</v>
      </c>
      <c r="AO363" s="7" t="s">
        <v>374</v>
      </c>
      <c r="AP363" s="7"/>
      <c r="AQ363" s="7"/>
      <c r="AR363" s="6"/>
      <c r="AS363" s="21">
        <f t="shared" ref="AS363" si="894">COUNTBLANK(AC363:AO363)</f>
        <v>11</v>
      </c>
    </row>
    <row r="364" spans="1:195" s="20" customFormat="1" ht="20.399999999999999" customHeight="1">
      <c r="A364" s="22" t="s">
        <v>1482</v>
      </c>
      <c r="B364" s="15" t="s">
        <v>65</v>
      </c>
      <c r="C364" s="18" t="s">
        <v>1</v>
      </c>
      <c r="D364" s="5" t="s">
        <v>76</v>
      </c>
      <c r="E364" s="68" t="str">
        <f t="shared" si="767"/>
        <v xml:space="preserve">                      VT21 VT22      </v>
      </c>
      <c r="F364" s="68" t="str">
        <f t="shared" ref="F364" si="895">LEFT(Q364,11)</f>
        <v>2GA_970_743</v>
      </c>
      <c r="G364" s="68" t="str">
        <f t="shared" ref="G364" si="896">IF(LEN(Q364)=11,0,MID(Q364,13,2))</f>
        <v>M</v>
      </c>
      <c r="H364" s="68" t="str">
        <f t="shared" ref="H364" si="897">CONCATENATE(IF(MID(Q364,5,3)="970","1SE1"),LEFT(F364,3),RIGHT(F364,3))</f>
        <v>1SE12GA743</v>
      </c>
      <c r="I364" s="68" t="str">
        <f t="shared" ref="I364" si="898">IF(G364=0,"00",IF(LEN(G364)=1,CONCATENATE(G364,0),G364))</f>
        <v>M0</v>
      </c>
      <c r="J364" s="5" t="s">
        <v>25</v>
      </c>
      <c r="K364" s="18"/>
      <c r="L364" s="18"/>
      <c r="M364" s="74" t="s">
        <v>1537</v>
      </c>
      <c r="N364" s="101">
        <v>2048</v>
      </c>
      <c r="O364" s="103">
        <v>2201</v>
      </c>
      <c r="P364" s="4" t="s">
        <v>1788</v>
      </c>
      <c r="Q364" s="16" t="s">
        <v>1542</v>
      </c>
      <c r="R364" s="71" t="str">
        <f t="shared" ref="R364" si="899">IF(J364&lt;&gt;"",CONCATENATE(H364,I364,J364),CONCATENATE(H364,I364,K364))</f>
        <v>1SE12GA743M0A</v>
      </c>
      <c r="S364" s="19" t="str">
        <f t="shared" si="737"/>
        <v>AKTUELL</v>
      </c>
      <c r="T364" s="71" t="str">
        <f t="shared" ref="T364" si="900">IF(H364=H363,IF(I364=I363,"IndizeNeu (Spalte J  K)",IF(K364&lt;&gt;"","Neue Variant","")),IF(K364&lt;&gt;"","Neue Variant",""))</f>
        <v/>
      </c>
      <c r="U364" s="18" t="s">
        <v>20</v>
      </c>
      <c r="V364" s="6" t="s">
        <v>20</v>
      </c>
      <c r="W364" s="18" t="s">
        <v>20</v>
      </c>
      <c r="X364" s="18" t="s">
        <v>20</v>
      </c>
      <c r="Y364" s="18" t="s">
        <v>76</v>
      </c>
      <c r="Z364" s="18" t="s">
        <v>76</v>
      </c>
      <c r="AA364" s="18" t="s">
        <v>76</v>
      </c>
      <c r="AB364" s="73"/>
      <c r="AC364" s="7"/>
      <c r="AD364" s="7"/>
      <c r="AE364" s="7"/>
      <c r="AF364" s="7"/>
      <c r="AG364" s="7"/>
      <c r="AH364" s="7"/>
      <c r="AI364" s="7"/>
      <c r="AJ364" s="7"/>
      <c r="AK364" s="7"/>
      <c r="AL364" s="7"/>
      <c r="AM364" s="7"/>
      <c r="AN364" s="7" t="s">
        <v>371</v>
      </c>
      <c r="AO364" s="7" t="s">
        <v>1543</v>
      </c>
      <c r="AP364" s="7"/>
      <c r="AQ364" s="7"/>
      <c r="AR364" s="6"/>
      <c r="AS364" s="21">
        <f t="shared" ref="AS364" si="901">COUNTBLANK(AC364:AO364)</f>
        <v>11</v>
      </c>
    </row>
    <row r="365" spans="1:195" s="20" customFormat="1" ht="20.399999999999999" customHeight="1">
      <c r="A365" s="22" t="s">
        <v>1482</v>
      </c>
      <c r="B365" s="15" t="s">
        <v>65</v>
      </c>
      <c r="C365" s="18" t="s">
        <v>1</v>
      </c>
      <c r="D365" s="5" t="s">
        <v>76</v>
      </c>
      <c r="E365" s="68" t="str">
        <f t="shared" si="767"/>
        <v xml:space="preserve">                      VT21 VT22      </v>
      </c>
      <c r="F365" s="68" t="str">
        <f t="shared" ref="F365" si="902">LEFT(Q365,11)</f>
        <v>2GA_970_743</v>
      </c>
      <c r="G365" s="68" t="str">
        <f t="shared" ref="G365" si="903">IF(LEN(Q365)=11,0,MID(Q365,13,2))</f>
        <v>N</v>
      </c>
      <c r="H365" s="68" t="str">
        <f t="shared" ref="H365" si="904">CONCATENATE(IF(MID(Q365,5,3)="970","1SE1"),LEFT(F365,3),RIGHT(F365,3))</f>
        <v>1SE12GA743</v>
      </c>
      <c r="I365" s="68" t="str">
        <f t="shared" ref="I365" si="905">IF(G365=0,"00",IF(LEN(G365)=1,CONCATENATE(G365,0),G365))</f>
        <v>N0</v>
      </c>
      <c r="J365" s="5" t="s">
        <v>25</v>
      </c>
      <c r="K365" s="18"/>
      <c r="L365" s="18"/>
      <c r="M365" s="74" t="s">
        <v>1537</v>
      </c>
      <c r="N365" s="101">
        <v>2048</v>
      </c>
      <c r="O365" s="103">
        <v>2201</v>
      </c>
      <c r="P365" s="4" t="s">
        <v>1788</v>
      </c>
      <c r="Q365" s="16" t="s">
        <v>1544</v>
      </c>
      <c r="R365" s="71" t="str">
        <f t="shared" ref="R365" si="906">IF(J365&lt;&gt;"",CONCATENATE(H365,I365,J365),CONCATENATE(H365,I365,K365))</f>
        <v>1SE12GA743N0A</v>
      </c>
      <c r="S365" s="19" t="str">
        <f t="shared" si="737"/>
        <v>AKTUELL</v>
      </c>
      <c r="T365" s="71" t="str">
        <f t="shared" ref="T365" si="907">IF(H365=H364,IF(I365=I364,"IndizeNeu (Spalte J  K)",IF(K365&lt;&gt;"","Neue Variant","")),IF(K365&lt;&gt;"","Neue Variant",""))</f>
        <v/>
      </c>
      <c r="U365" s="18" t="s">
        <v>20</v>
      </c>
      <c r="V365" s="6" t="s">
        <v>20</v>
      </c>
      <c r="W365" s="18" t="s">
        <v>20</v>
      </c>
      <c r="X365" s="18" t="s">
        <v>20</v>
      </c>
      <c r="Y365" s="18" t="s">
        <v>76</v>
      </c>
      <c r="Z365" s="18" t="s">
        <v>76</v>
      </c>
      <c r="AA365" s="18" t="s">
        <v>76</v>
      </c>
      <c r="AB365" s="73"/>
      <c r="AC365" s="7"/>
      <c r="AD365" s="7"/>
      <c r="AE365" s="7"/>
      <c r="AF365" s="7"/>
      <c r="AG365" s="7"/>
      <c r="AH365" s="7"/>
      <c r="AI365" s="7"/>
      <c r="AJ365" s="7"/>
      <c r="AK365" s="7"/>
      <c r="AL365" s="7"/>
      <c r="AM365" s="7"/>
      <c r="AN365" s="7" t="s">
        <v>373</v>
      </c>
      <c r="AO365" s="7" t="s">
        <v>374</v>
      </c>
      <c r="AP365" s="7"/>
      <c r="AQ365" s="7"/>
      <c r="AR365" s="6"/>
      <c r="AS365" s="21">
        <f t="shared" ref="AS365" si="908">COUNTBLANK(AC365:AO365)</f>
        <v>11</v>
      </c>
    </row>
    <row r="366" spans="1:195" s="20" customFormat="1" ht="20.399999999999999" customHeight="1">
      <c r="A366" s="22" t="s">
        <v>1546</v>
      </c>
      <c r="B366" s="15" t="s">
        <v>65</v>
      </c>
      <c r="C366" s="18" t="s">
        <v>1</v>
      </c>
      <c r="D366" s="5" t="s">
        <v>76</v>
      </c>
      <c r="E366" s="68" t="str">
        <f t="shared" si="767"/>
        <v xml:space="preserve">                      VT21 VT22     VT24</v>
      </c>
      <c r="F366" s="68" t="str">
        <f t="shared" ref="F366:F428" si="909">LEFT(Q366,11)</f>
        <v>2GA_970_743</v>
      </c>
      <c r="G366" s="68" t="str">
        <f t="shared" ref="G366:G428" si="910">IF(LEN(Q366)=11,0,MID(Q366,13,2))</f>
        <v>N</v>
      </c>
      <c r="H366" s="68" t="str">
        <f t="shared" ref="H366:H428" si="911">CONCATENATE(IF(MID(Q366,5,3)="970","1SE1"),LEFT(F366,3),RIGHT(F366,3))</f>
        <v>1SE12GA743</v>
      </c>
      <c r="I366" s="68" t="str">
        <f t="shared" ref="I366:I428" si="912">IF(G366=0,"00",IF(LEN(G366)=1,CONCATENATE(G366,0),G366))</f>
        <v>N0</v>
      </c>
      <c r="J366" s="5" t="s">
        <v>43</v>
      </c>
      <c r="K366" s="18"/>
      <c r="L366" s="18"/>
      <c r="M366" s="74" t="s">
        <v>1938</v>
      </c>
      <c r="N366" s="101">
        <v>2202</v>
      </c>
      <c r="O366" s="103">
        <v>2201</v>
      </c>
      <c r="P366" s="4" t="s">
        <v>1939</v>
      </c>
      <c r="Q366" s="16" t="s">
        <v>1544</v>
      </c>
      <c r="R366" s="71" t="str">
        <f t="shared" ref="R366:R428" si="913">IF(J366&lt;&gt;"",CONCATENATE(H366,I366,J366),CONCATENATE(H366,I366,K366))</f>
        <v>1SE12GA743N0B</v>
      </c>
      <c r="S366" s="19" t="str">
        <f t="shared" si="737"/>
        <v>KEIN SERIENEINSATZ</v>
      </c>
      <c r="T366" s="71" t="str">
        <f t="shared" ref="T366:T383" si="914">IF(H366=H365,IF(I366=I365,"IndizeNeu (Spalte J  K)",IF(K366&lt;&gt;"","Neue Variant","")),IF(K366&lt;&gt;"","Neue Variant",""))</f>
        <v>IndizeNeu (Spalte J  K)</v>
      </c>
      <c r="U366" s="18" t="s">
        <v>20</v>
      </c>
      <c r="V366" s="6" t="s">
        <v>20</v>
      </c>
      <c r="W366" s="18" t="s">
        <v>20</v>
      </c>
      <c r="X366" s="18" t="s">
        <v>20</v>
      </c>
      <c r="Y366" s="18" t="s">
        <v>76</v>
      </c>
      <c r="Z366" s="18" t="s">
        <v>76</v>
      </c>
      <c r="AA366" s="18" t="s">
        <v>20</v>
      </c>
      <c r="AB366" s="18"/>
      <c r="AC366" s="7"/>
      <c r="AD366" s="7"/>
      <c r="AE366" s="7"/>
      <c r="AF366" s="7"/>
      <c r="AG366" s="7"/>
      <c r="AH366" s="7"/>
      <c r="AI366" s="7"/>
      <c r="AJ366" s="7"/>
      <c r="AK366" s="7"/>
      <c r="AL366" s="7"/>
      <c r="AM366" s="7"/>
      <c r="AN366" s="7" t="s">
        <v>373</v>
      </c>
      <c r="AO366" s="7" t="s">
        <v>374</v>
      </c>
      <c r="AP366" s="7"/>
      <c r="AQ366" s="7" t="s">
        <v>1806</v>
      </c>
      <c r="AR366" s="6"/>
      <c r="AS366" s="21">
        <f t="shared" ref="AS366:AS428" si="915">COUNTBLANK(AC366:AO366)</f>
        <v>11</v>
      </c>
    </row>
    <row r="367" spans="1:195" s="109" customFormat="1" ht="20.399999999999999" customHeight="1">
      <c r="A367" s="22" t="s">
        <v>1546</v>
      </c>
      <c r="B367" s="15" t="s">
        <v>65</v>
      </c>
      <c r="C367" s="18" t="s">
        <v>1</v>
      </c>
      <c r="D367" s="5" t="s">
        <v>76</v>
      </c>
      <c r="E367" s="68" t="str">
        <f t="shared" ref="E367" si="916">CONCATENATE(IF(AC367&gt;0,$AC$1," ")," ",IF(AD367&gt;0,$AD$1," ")," ",IF(AE367&gt;0,$AE$1," ")," ",IF(AF367&gt;0,$AF$1," ")," ",IF(AG367&gt;0,$AG$1," ")," ",IF(AH367&gt;0,$AH$1," ")," ",IF(AI367&gt;0,$AI$1," ")," ",IF(AJ367&gt;0,$AJ$1," ")," ",IF(AK367&gt;0,$AK$1," ")," ",IF(AL367&gt;0,$AL$1," ")," ",IF(AM367&gt;0,$AM$1," ")," ",IF(AN367&gt;0,$AN$1," ")," ",IF(AO367&gt;0,$AO$1," ")," ",IF(AR367&gt;0,$AR$1," ")," ",IF(AP367&gt;0,$AP$1," ")," ",IF(AQ367&gt;0,$AQ$1," "))</f>
        <v xml:space="preserve">                      VT21 VT22     VT24</v>
      </c>
      <c r="F367" s="68" t="str">
        <f t="shared" ref="F367" si="917">LEFT(Q367,11)</f>
        <v>2GA_970_743</v>
      </c>
      <c r="G367" s="68" t="str">
        <f t="shared" ref="G367" si="918">IF(LEN(Q367)=11,0,MID(Q367,13,2))</f>
        <v>N</v>
      </c>
      <c r="H367" s="68" t="str">
        <f t="shared" ref="H367" si="919">CONCATENATE(IF(MID(Q367,5,3)="970","1SE1"),LEFT(F367,3),RIGHT(F367,3))</f>
        <v>1SE12GA743</v>
      </c>
      <c r="I367" s="68" t="str">
        <f t="shared" ref="I367" si="920">IF(G367=0,"00",IF(LEN(G367)=1,CONCATENATE(G367,0),G367))</f>
        <v>N0</v>
      </c>
      <c r="J367" s="20" t="s">
        <v>2</v>
      </c>
      <c r="K367" s="18"/>
      <c r="L367" s="18"/>
      <c r="M367" s="74" t="s">
        <v>1932</v>
      </c>
      <c r="N367" s="101">
        <v>2202</v>
      </c>
      <c r="O367" s="103" t="s">
        <v>22</v>
      </c>
      <c r="P367" s="4" t="s">
        <v>1933</v>
      </c>
      <c r="Q367" s="16" t="s">
        <v>1544</v>
      </c>
      <c r="R367" s="71" t="str">
        <f t="shared" si="913"/>
        <v>1SE12GA743N0C</v>
      </c>
      <c r="S367" s="108" t="str">
        <f t="shared" ref="S367" si="921">IF(N367="-","KEIN LIEFERUMFANG",IF(AND(N367&lt;=S$3,O367=""),"AKTUELL",IF(O367=N367-1,"KEIN SERIENEINSATZ",IF(N367&gt;S$3,"NOCH NICHT AKTUELL",IF(AND(N367&lt;S$3,O367&lt;S$3),"NICHT AKTUELL",IF(N367&lt;=S$3,"AKTUELL"))))))</f>
        <v>NOCH NICHT AKTUELL</v>
      </c>
      <c r="T367" s="71" t="str">
        <f>IF(H367=H366,IF(I367=I366,"IndizeNeu (Spalte J  K)",IF(#REF!&lt;&gt;"","Neue Variant","")),IF(#REF!&lt;&gt;"","Neue Variant",""))</f>
        <v>IndizeNeu (Spalte J  K)</v>
      </c>
      <c r="U367" s="18" t="s">
        <v>20</v>
      </c>
      <c r="V367" s="6" t="s">
        <v>20</v>
      </c>
      <c r="W367" s="18" t="s">
        <v>20</v>
      </c>
      <c r="X367" s="18" t="s">
        <v>20</v>
      </c>
      <c r="Y367" s="18" t="s">
        <v>76</v>
      </c>
      <c r="Z367" s="18" t="s">
        <v>76</v>
      </c>
      <c r="AA367" s="18" t="s">
        <v>20</v>
      </c>
      <c r="AB367" s="18"/>
      <c r="AC367" s="7"/>
      <c r="AD367" s="7"/>
      <c r="AE367" s="7"/>
      <c r="AF367" s="7"/>
      <c r="AG367" s="7"/>
      <c r="AH367" s="7"/>
      <c r="AI367" s="7"/>
      <c r="AJ367" s="7"/>
      <c r="AK367" s="7"/>
      <c r="AL367" s="7"/>
      <c r="AM367" s="7"/>
      <c r="AN367" s="7" t="s">
        <v>373</v>
      </c>
      <c r="AO367" s="7" t="s">
        <v>374</v>
      </c>
      <c r="AP367" s="7"/>
      <c r="AQ367" s="7" t="s">
        <v>1948</v>
      </c>
      <c r="AR367" s="6"/>
      <c r="AS367" s="21">
        <f t="shared" ref="AS367" si="922">COUNTBLANK(AC367:AO367)</f>
        <v>11</v>
      </c>
      <c r="AT367" s="20"/>
      <c r="AU367" s="20"/>
      <c r="AV367" s="20"/>
      <c r="AW367" s="20"/>
      <c r="AX367" s="20"/>
      <c r="AY367" s="20"/>
      <c r="AZ367" s="20"/>
      <c r="BA367" s="20"/>
      <c r="BB367" s="20"/>
      <c r="BC367" s="20"/>
      <c r="BD367" s="20"/>
      <c r="BE367" s="20"/>
      <c r="BF367" s="20"/>
      <c r="BG367" s="20"/>
      <c r="BH367" s="20"/>
      <c r="BI367" s="20"/>
      <c r="BJ367" s="20"/>
      <c r="BK367" s="20"/>
      <c r="BL367" s="20"/>
      <c r="BM367" s="20"/>
      <c r="BN367" s="20"/>
      <c r="BO367" s="20"/>
      <c r="BP367" s="20"/>
      <c r="BQ367" s="20"/>
      <c r="BR367" s="20"/>
      <c r="BS367" s="20"/>
      <c r="BT367" s="20"/>
      <c r="BU367" s="20"/>
      <c r="BV367" s="20"/>
      <c r="BW367" s="20"/>
      <c r="BX367" s="20"/>
      <c r="BY367" s="20"/>
      <c r="BZ367" s="20"/>
      <c r="CA367" s="20"/>
      <c r="CB367" s="20"/>
      <c r="CC367" s="20"/>
      <c r="CD367" s="20"/>
      <c r="CE367" s="20"/>
      <c r="CF367" s="20"/>
      <c r="CG367" s="20"/>
      <c r="CH367" s="20"/>
      <c r="CI367" s="20"/>
      <c r="CJ367" s="20"/>
      <c r="CK367" s="20"/>
      <c r="CL367" s="20"/>
      <c r="CM367" s="20"/>
      <c r="CN367" s="20"/>
      <c r="CO367" s="20"/>
      <c r="CP367" s="20"/>
      <c r="CQ367" s="20"/>
      <c r="CR367" s="20"/>
      <c r="CS367" s="20"/>
      <c r="CT367" s="20"/>
      <c r="CU367" s="20"/>
      <c r="CV367" s="20"/>
      <c r="CW367" s="20"/>
      <c r="CX367" s="20"/>
      <c r="CY367" s="20"/>
      <c r="CZ367" s="20"/>
      <c r="DA367" s="20"/>
      <c r="DB367" s="20"/>
      <c r="DC367" s="20"/>
      <c r="DD367" s="20"/>
      <c r="DE367" s="20"/>
      <c r="DF367" s="20"/>
      <c r="DG367" s="20"/>
      <c r="DH367" s="20"/>
      <c r="DI367" s="20"/>
      <c r="DJ367" s="20"/>
      <c r="DK367" s="20"/>
      <c r="DL367" s="20"/>
      <c r="DM367" s="20"/>
      <c r="DN367" s="20"/>
      <c r="DO367" s="20"/>
      <c r="DP367" s="20"/>
      <c r="DQ367" s="20"/>
      <c r="DR367" s="20"/>
      <c r="DS367" s="20"/>
      <c r="DT367" s="20"/>
      <c r="DU367" s="20"/>
      <c r="DV367" s="20"/>
      <c r="DW367" s="20"/>
      <c r="DX367" s="20"/>
      <c r="DY367" s="20"/>
      <c r="DZ367" s="20"/>
      <c r="EA367" s="20"/>
      <c r="EB367" s="20"/>
      <c r="EC367" s="20"/>
      <c r="ED367" s="20"/>
      <c r="EE367" s="20"/>
      <c r="EF367" s="20"/>
      <c r="EG367" s="20"/>
      <c r="EH367" s="20"/>
      <c r="EI367" s="20"/>
      <c r="EJ367" s="20"/>
      <c r="EK367" s="20"/>
      <c r="EL367" s="20"/>
      <c r="EM367" s="20"/>
      <c r="EN367" s="20"/>
      <c r="EO367" s="20"/>
      <c r="EP367" s="20"/>
      <c r="EQ367" s="20"/>
      <c r="ER367" s="20"/>
      <c r="ES367" s="20"/>
      <c r="ET367" s="20"/>
      <c r="EU367" s="20"/>
      <c r="EV367" s="20"/>
      <c r="EW367" s="20"/>
      <c r="EX367" s="20"/>
      <c r="EY367" s="20"/>
      <c r="EZ367" s="20"/>
      <c r="FA367" s="20"/>
      <c r="FB367" s="20"/>
      <c r="FC367" s="20"/>
      <c r="FD367" s="20"/>
      <c r="FE367" s="20"/>
      <c r="FF367" s="20"/>
      <c r="FG367" s="20"/>
      <c r="FH367" s="20"/>
      <c r="FI367" s="20"/>
      <c r="FJ367" s="20"/>
      <c r="FK367" s="20"/>
      <c r="FL367" s="20"/>
      <c r="FM367" s="20"/>
      <c r="FN367" s="20"/>
      <c r="FO367" s="20"/>
      <c r="FP367" s="20"/>
      <c r="FQ367" s="20"/>
      <c r="FR367" s="20"/>
      <c r="FS367" s="20"/>
      <c r="FT367" s="20"/>
      <c r="FU367" s="20"/>
      <c r="FV367" s="20"/>
      <c r="FW367" s="20"/>
      <c r="FX367" s="20"/>
      <c r="FY367" s="20"/>
      <c r="FZ367" s="20"/>
      <c r="GA367" s="20"/>
      <c r="GB367" s="20"/>
      <c r="GC367" s="20"/>
      <c r="GD367" s="20"/>
      <c r="GE367" s="20"/>
      <c r="GF367" s="20"/>
      <c r="GG367" s="20"/>
      <c r="GH367" s="20"/>
      <c r="GI367" s="20"/>
      <c r="GJ367" s="20"/>
      <c r="GK367" s="20"/>
      <c r="GL367" s="20"/>
      <c r="GM367" s="20"/>
    </row>
    <row r="368" spans="1:195" s="20" customFormat="1" ht="20.399999999999999" customHeight="1">
      <c r="A368" s="22" t="s">
        <v>1482</v>
      </c>
      <c r="B368" s="15" t="s">
        <v>65</v>
      </c>
      <c r="C368" s="18" t="s">
        <v>1</v>
      </c>
      <c r="D368" s="5" t="s">
        <v>76</v>
      </c>
      <c r="E368" s="68" t="str">
        <f t="shared" si="767"/>
        <v xml:space="preserve">                      VT21 VT22     VT24</v>
      </c>
      <c r="F368" s="68" t="str">
        <f t="shared" si="909"/>
        <v>2GA_970_743</v>
      </c>
      <c r="G368" s="68" t="str">
        <f t="shared" si="910"/>
        <v>P</v>
      </c>
      <c r="H368" s="68" t="str">
        <f t="shared" si="911"/>
        <v>1SE12GA743</v>
      </c>
      <c r="I368" s="68" t="str">
        <f t="shared" si="912"/>
        <v>P0</v>
      </c>
      <c r="J368" s="5" t="s">
        <v>25</v>
      </c>
      <c r="K368" s="18"/>
      <c r="L368" s="18"/>
      <c r="M368" s="74" t="s">
        <v>1936</v>
      </c>
      <c r="N368" s="101">
        <v>2202</v>
      </c>
      <c r="O368" s="103">
        <v>2201</v>
      </c>
      <c r="P368" s="4" t="s">
        <v>1940</v>
      </c>
      <c r="Q368" s="16" t="s">
        <v>1696</v>
      </c>
      <c r="R368" s="71" t="str">
        <f t="shared" si="913"/>
        <v>1SE12GA743P0A</v>
      </c>
      <c r="S368" s="19" t="str">
        <f t="shared" si="737"/>
        <v>KEIN SERIENEINSATZ</v>
      </c>
      <c r="T368" s="71" t="str">
        <f t="shared" ref="T368:T382" si="923">IF(H368=H366,IF(I368=I366,"IndizeNeu (Spalte J  K)",IF(K368&lt;&gt;"","Neue Variant","")),IF(K368&lt;&gt;"","Neue Variant",""))</f>
        <v/>
      </c>
      <c r="U368" s="18" t="s">
        <v>20</v>
      </c>
      <c r="V368" s="6" t="s">
        <v>20</v>
      </c>
      <c r="W368" s="18" t="s">
        <v>20</v>
      </c>
      <c r="X368" s="18" t="s">
        <v>20</v>
      </c>
      <c r="Y368" s="18" t="s">
        <v>76</v>
      </c>
      <c r="Z368" s="18" t="s">
        <v>76</v>
      </c>
      <c r="AA368" s="18" t="s">
        <v>20</v>
      </c>
      <c r="AB368" s="18"/>
      <c r="AC368" s="7"/>
      <c r="AD368" s="7"/>
      <c r="AE368" s="7"/>
      <c r="AF368" s="7"/>
      <c r="AG368" s="7"/>
      <c r="AH368" s="7"/>
      <c r="AI368" s="7"/>
      <c r="AJ368" s="7"/>
      <c r="AK368" s="7"/>
      <c r="AL368" s="7"/>
      <c r="AM368" s="7"/>
      <c r="AN368" s="7" t="s">
        <v>1897</v>
      </c>
      <c r="AO368" s="7" t="s">
        <v>1898</v>
      </c>
      <c r="AP368" s="7"/>
      <c r="AQ368" s="7" t="s">
        <v>1807</v>
      </c>
      <c r="AR368" s="6"/>
      <c r="AS368" s="21">
        <f t="shared" si="915"/>
        <v>11</v>
      </c>
    </row>
    <row r="369" spans="1:195" s="109" customFormat="1" ht="30.75" customHeight="1">
      <c r="A369" s="22" t="s">
        <v>1482</v>
      </c>
      <c r="B369" s="15" t="s">
        <v>65</v>
      </c>
      <c r="C369" s="18" t="s">
        <v>1</v>
      </c>
      <c r="D369" s="5" t="s">
        <v>76</v>
      </c>
      <c r="E369" s="68" t="str">
        <f t="shared" ref="E369" si="924">CONCATENATE(IF(AC369&gt;0,$AC$1," ")," ",IF(AD369&gt;0,$AD$1," ")," ",IF(AE369&gt;0,$AE$1," ")," ",IF(AF369&gt;0,$AF$1," ")," ",IF(AG369&gt;0,$AG$1," ")," ",IF(AH369&gt;0,$AH$1," ")," ",IF(AI369&gt;0,$AI$1," ")," ",IF(AJ369&gt;0,$AJ$1," ")," ",IF(AK369&gt;0,$AK$1," ")," ",IF(AL369&gt;0,$AL$1," ")," ",IF(AM369&gt;0,$AM$1," ")," ",IF(AN369&gt;0,$AN$1," ")," ",IF(AO369&gt;0,$AO$1," ")," ",IF(AR369&gt;0,$AR$1," ")," ",IF(AP369&gt;0,$AP$1," ")," ",IF(AQ369&gt;0,$AQ$1," "))</f>
        <v xml:space="preserve">                      VT21 VT22     VT24</v>
      </c>
      <c r="F369" s="68" t="str">
        <f t="shared" ref="F369" si="925">LEFT(Q369,11)</f>
        <v>2GA_970_743</v>
      </c>
      <c r="G369" s="68" t="str">
        <f t="shared" ref="G369" si="926">IF(LEN(Q369)=11,0,MID(Q369,13,2))</f>
        <v>P</v>
      </c>
      <c r="H369" s="68" t="str">
        <f t="shared" ref="H369" si="927">CONCATENATE(IF(MID(Q369,5,3)="970","1SE1"),LEFT(F369,3),RIGHT(F369,3))</f>
        <v>1SE12GA743</v>
      </c>
      <c r="I369" s="68" t="str">
        <f t="shared" ref="I369" si="928">IF(G369=0,"00",IF(LEN(G369)=1,CONCATENATE(G369,0),G369))</f>
        <v>P0</v>
      </c>
      <c r="J369" s="5" t="s">
        <v>43</v>
      </c>
      <c r="K369" s="18"/>
      <c r="L369" s="18"/>
      <c r="M369" s="74" t="s">
        <v>1932</v>
      </c>
      <c r="N369" s="101">
        <v>2202</v>
      </c>
      <c r="O369" s="103" t="s">
        <v>22</v>
      </c>
      <c r="P369" s="4" t="s">
        <v>1931</v>
      </c>
      <c r="Q369" s="16" t="s">
        <v>1696</v>
      </c>
      <c r="R369" s="71" t="str">
        <f t="shared" ref="R369" si="929">IF(J369&lt;&gt;"",CONCATENATE(H369,I369,J369),CONCATENATE(H369,I369,K369))</f>
        <v>1SE12GA743P0B</v>
      </c>
      <c r="S369" s="108" t="str">
        <f t="shared" ref="S369" si="930">IF(N369="-","KEIN LIEFERUMFANG",IF(AND(N369&lt;=S$3,O369=""),"AKTUELL",IF(O369=N369-1,"KEIN SERIENEINSATZ",IF(N369&gt;S$3,"NOCH NICHT AKTUELL",IF(AND(N369&lt;S$3,O369&lt;S$3),"NICHT AKTUELL",IF(N369&lt;=S$3,"AKTUELL"))))))</f>
        <v>NOCH NICHT AKTUELL</v>
      </c>
      <c r="T369" s="71" t="str">
        <f t="shared" si="923"/>
        <v/>
      </c>
      <c r="U369" s="18" t="s">
        <v>20</v>
      </c>
      <c r="V369" s="6" t="s">
        <v>20</v>
      </c>
      <c r="W369" s="18" t="s">
        <v>20</v>
      </c>
      <c r="X369" s="18" t="s">
        <v>20</v>
      </c>
      <c r="Y369" s="18" t="s">
        <v>76</v>
      </c>
      <c r="Z369" s="18" t="s">
        <v>76</v>
      </c>
      <c r="AA369" s="18" t="s">
        <v>20</v>
      </c>
      <c r="AB369" s="18"/>
      <c r="AC369" s="7"/>
      <c r="AD369" s="7"/>
      <c r="AE369" s="7"/>
      <c r="AF369" s="7"/>
      <c r="AG369" s="7"/>
      <c r="AH369" s="7"/>
      <c r="AI369" s="7"/>
      <c r="AJ369" s="7"/>
      <c r="AK369" s="7"/>
      <c r="AL369" s="7"/>
      <c r="AM369" s="7"/>
      <c r="AN369" s="7" t="s">
        <v>1897</v>
      </c>
      <c r="AO369" s="7" t="s">
        <v>1898</v>
      </c>
      <c r="AP369" s="7"/>
      <c r="AQ369" s="7" t="s">
        <v>1949</v>
      </c>
      <c r="AR369" s="6"/>
      <c r="AS369" s="21">
        <f t="shared" ref="AS369" si="931">COUNTBLANK(AC369:AO369)</f>
        <v>11</v>
      </c>
      <c r="AT369" s="20"/>
      <c r="AU369" s="20"/>
      <c r="AV369" s="20"/>
      <c r="AW369" s="20"/>
      <c r="AX369" s="20"/>
      <c r="AY369" s="20"/>
      <c r="AZ369" s="20"/>
      <c r="BA369" s="20"/>
      <c r="BB369" s="20"/>
      <c r="BC369" s="20"/>
      <c r="BD369" s="20"/>
      <c r="BE369" s="20"/>
      <c r="BF369" s="20"/>
      <c r="BG369" s="20"/>
      <c r="BH369" s="20"/>
      <c r="BI369" s="20"/>
      <c r="BJ369" s="20"/>
      <c r="BK369" s="20"/>
      <c r="BL369" s="20"/>
      <c r="BM369" s="20"/>
      <c r="BN369" s="20"/>
      <c r="BO369" s="20"/>
      <c r="BP369" s="20"/>
      <c r="BQ369" s="20"/>
      <c r="BR369" s="20"/>
      <c r="BS369" s="20"/>
      <c r="BT369" s="20"/>
      <c r="BU369" s="20"/>
      <c r="BV369" s="20"/>
      <c r="BW369" s="20"/>
      <c r="BX369" s="20"/>
      <c r="BY369" s="20"/>
      <c r="BZ369" s="20"/>
      <c r="CA369" s="20"/>
      <c r="CB369" s="20"/>
      <c r="CC369" s="20"/>
      <c r="CD369" s="20"/>
      <c r="CE369" s="20"/>
      <c r="CF369" s="20"/>
      <c r="CG369" s="20"/>
      <c r="CH369" s="20"/>
      <c r="CI369" s="20"/>
      <c r="CJ369" s="20"/>
      <c r="CK369" s="20"/>
      <c r="CL369" s="20"/>
      <c r="CM369" s="20"/>
      <c r="CN369" s="20"/>
      <c r="CO369" s="20"/>
      <c r="CP369" s="20"/>
      <c r="CQ369" s="20"/>
      <c r="CR369" s="20"/>
      <c r="CS369" s="20"/>
      <c r="CT369" s="20"/>
      <c r="CU369" s="20"/>
      <c r="CV369" s="20"/>
      <c r="CW369" s="20"/>
      <c r="CX369" s="20"/>
      <c r="CY369" s="20"/>
      <c r="CZ369" s="20"/>
      <c r="DA369" s="20"/>
      <c r="DB369" s="20"/>
      <c r="DC369" s="20"/>
      <c r="DD369" s="20"/>
      <c r="DE369" s="20"/>
      <c r="DF369" s="20"/>
      <c r="DG369" s="20"/>
      <c r="DH369" s="20"/>
      <c r="DI369" s="20"/>
      <c r="DJ369" s="20"/>
      <c r="DK369" s="20"/>
      <c r="DL369" s="20"/>
      <c r="DM369" s="20"/>
      <c r="DN369" s="20"/>
      <c r="DO369" s="20"/>
      <c r="DP369" s="20"/>
      <c r="DQ369" s="20"/>
      <c r="DR369" s="20"/>
      <c r="DS369" s="20"/>
      <c r="DT369" s="20"/>
      <c r="DU369" s="20"/>
      <c r="DV369" s="20"/>
      <c r="DW369" s="20"/>
      <c r="DX369" s="20"/>
      <c r="DY369" s="20"/>
      <c r="DZ369" s="20"/>
      <c r="EA369" s="20"/>
      <c r="EB369" s="20"/>
      <c r="EC369" s="20"/>
      <c r="ED369" s="20"/>
      <c r="EE369" s="20"/>
      <c r="EF369" s="20"/>
      <c r="EG369" s="20"/>
      <c r="EH369" s="20"/>
      <c r="EI369" s="20"/>
      <c r="EJ369" s="20"/>
      <c r="EK369" s="20"/>
      <c r="EL369" s="20"/>
      <c r="EM369" s="20"/>
      <c r="EN369" s="20"/>
      <c r="EO369" s="20"/>
      <c r="EP369" s="20"/>
      <c r="EQ369" s="20"/>
      <c r="ER369" s="20"/>
      <c r="ES369" s="20"/>
      <c r="ET369" s="20"/>
      <c r="EU369" s="20"/>
      <c r="EV369" s="20"/>
      <c r="EW369" s="20"/>
      <c r="EX369" s="20"/>
      <c r="EY369" s="20"/>
      <c r="EZ369" s="20"/>
      <c r="FA369" s="20"/>
      <c r="FB369" s="20"/>
      <c r="FC369" s="20"/>
      <c r="FD369" s="20"/>
      <c r="FE369" s="20"/>
      <c r="FF369" s="20"/>
      <c r="FG369" s="20"/>
      <c r="FH369" s="20"/>
      <c r="FI369" s="20"/>
      <c r="FJ369" s="20"/>
      <c r="FK369" s="20"/>
      <c r="FL369" s="20"/>
      <c r="FM369" s="20"/>
      <c r="FN369" s="20"/>
      <c r="FO369" s="20"/>
      <c r="FP369" s="20"/>
      <c r="FQ369" s="20"/>
      <c r="FR369" s="20"/>
      <c r="FS369" s="20"/>
      <c r="FT369" s="20"/>
      <c r="FU369" s="20"/>
      <c r="FV369" s="20"/>
      <c r="FW369" s="20"/>
      <c r="FX369" s="20"/>
      <c r="FY369" s="20"/>
      <c r="FZ369" s="20"/>
      <c r="GA369" s="20"/>
      <c r="GB369" s="20"/>
      <c r="GC369" s="20"/>
      <c r="GD369" s="20"/>
      <c r="GE369" s="20"/>
      <c r="GF369" s="20"/>
      <c r="GG369" s="20"/>
      <c r="GH369" s="20"/>
      <c r="GI369" s="20"/>
      <c r="GJ369" s="20"/>
      <c r="GK369" s="20"/>
      <c r="GL369" s="20"/>
      <c r="GM369" s="20"/>
    </row>
    <row r="370" spans="1:195" s="20" customFormat="1" ht="20.399999999999999" customHeight="1">
      <c r="A370" s="22" t="s">
        <v>1482</v>
      </c>
      <c r="B370" s="15" t="s">
        <v>65</v>
      </c>
      <c r="C370" s="18" t="s">
        <v>1</v>
      </c>
      <c r="D370" s="5" t="s">
        <v>76</v>
      </c>
      <c r="E370" s="68" t="str">
        <f t="shared" si="767"/>
        <v xml:space="preserve">                      VT21 VT22     VT24</v>
      </c>
      <c r="F370" s="68" t="str">
        <f t="shared" si="909"/>
        <v>2GA_970_743</v>
      </c>
      <c r="G370" s="68" t="str">
        <f t="shared" si="910"/>
        <v>Q</v>
      </c>
      <c r="H370" s="68" t="str">
        <f t="shared" si="911"/>
        <v>1SE12GA743</v>
      </c>
      <c r="I370" s="68" t="str">
        <f t="shared" si="912"/>
        <v>Q0</v>
      </c>
      <c r="J370" s="5" t="s">
        <v>25</v>
      </c>
      <c r="K370" s="18"/>
      <c r="L370" s="18"/>
      <c r="M370" s="74" t="s">
        <v>1936</v>
      </c>
      <c r="N370" s="101">
        <v>2202</v>
      </c>
      <c r="O370" s="103">
        <v>2201</v>
      </c>
      <c r="P370" s="4" t="s">
        <v>1940</v>
      </c>
      <c r="Q370" s="16" t="s">
        <v>1697</v>
      </c>
      <c r="R370" s="71" t="str">
        <f t="shared" si="913"/>
        <v>1SE12GA743Q0A</v>
      </c>
      <c r="S370" s="19" t="str">
        <f t="shared" si="737"/>
        <v>KEIN SERIENEINSATZ</v>
      </c>
      <c r="T370" s="71" t="str">
        <f t="shared" si="923"/>
        <v/>
      </c>
      <c r="U370" s="18" t="s">
        <v>20</v>
      </c>
      <c r="V370" s="6" t="s">
        <v>20</v>
      </c>
      <c r="W370" s="18" t="s">
        <v>20</v>
      </c>
      <c r="X370" s="18" t="s">
        <v>20</v>
      </c>
      <c r="Y370" s="18" t="s">
        <v>76</v>
      </c>
      <c r="Z370" s="18" t="s">
        <v>76</v>
      </c>
      <c r="AA370" s="18" t="s">
        <v>20</v>
      </c>
      <c r="AB370" s="18"/>
      <c r="AC370" s="7"/>
      <c r="AD370" s="7"/>
      <c r="AE370" s="7"/>
      <c r="AF370" s="7"/>
      <c r="AG370" s="7"/>
      <c r="AH370" s="7"/>
      <c r="AI370" s="7"/>
      <c r="AJ370" s="7"/>
      <c r="AK370" s="7"/>
      <c r="AL370" s="7"/>
      <c r="AM370" s="7"/>
      <c r="AN370" s="7" t="s">
        <v>373</v>
      </c>
      <c r="AO370" s="7" t="s">
        <v>374</v>
      </c>
      <c r="AP370" s="7"/>
      <c r="AQ370" s="7" t="s">
        <v>1806</v>
      </c>
      <c r="AR370" s="6"/>
      <c r="AS370" s="21">
        <f t="shared" si="915"/>
        <v>11</v>
      </c>
    </row>
    <row r="371" spans="1:195" s="109" customFormat="1" ht="20.399999999999999" customHeight="1">
      <c r="A371" s="22" t="s">
        <v>1482</v>
      </c>
      <c r="B371" s="15" t="s">
        <v>65</v>
      </c>
      <c r="C371" s="18" t="s">
        <v>1</v>
      </c>
      <c r="D371" s="5" t="s">
        <v>76</v>
      </c>
      <c r="E371" s="68" t="str">
        <f t="shared" ref="E371" si="932">CONCATENATE(IF(AC371&gt;0,$AC$1," ")," ",IF(AD371&gt;0,$AD$1," ")," ",IF(AE371&gt;0,$AE$1," ")," ",IF(AF371&gt;0,$AF$1," ")," ",IF(AG371&gt;0,$AG$1," ")," ",IF(AH371&gt;0,$AH$1," ")," ",IF(AI371&gt;0,$AI$1," ")," ",IF(AJ371&gt;0,$AJ$1," ")," ",IF(AK371&gt;0,$AK$1," ")," ",IF(AL371&gt;0,$AL$1," ")," ",IF(AM371&gt;0,$AM$1," ")," ",IF(AN371&gt;0,$AN$1," ")," ",IF(AO371&gt;0,$AO$1," ")," ",IF(AR371&gt;0,$AR$1," ")," ",IF(AP371&gt;0,$AP$1," ")," ",IF(AQ371&gt;0,$AQ$1," "))</f>
        <v xml:space="preserve">                      VT21 VT22     VT24</v>
      </c>
      <c r="F371" s="68" t="str">
        <f t="shared" ref="F371" si="933">LEFT(Q371,11)</f>
        <v>2GA_970_743</v>
      </c>
      <c r="G371" s="68" t="str">
        <f t="shared" ref="G371" si="934">IF(LEN(Q371)=11,0,MID(Q371,13,2))</f>
        <v>Q</v>
      </c>
      <c r="H371" s="68" t="str">
        <f t="shared" ref="H371" si="935">CONCATENATE(IF(MID(Q371,5,3)="970","1SE1"),LEFT(F371,3),RIGHT(F371,3))</f>
        <v>1SE12GA743</v>
      </c>
      <c r="I371" s="68" t="str">
        <f t="shared" ref="I371" si="936">IF(G371=0,"00",IF(LEN(G371)=1,CONCATENATE(G371,0),G371))</f>
        <v>Q0</v>
      </c>
      <c r="J371" s="5" t="s">
        <v>43</v>
      </c>
      <c r="K371" s="18"/>
      <c r="L371" s="18"/>
      <c r="M371" s="74" t="s">
        <v>1932</v>
      </c>
      <c r="N371" s="101">
        <v>2202</v>
      </c>
      <c r="O371" s="103" t="s">
        <v>22</v>
      </c>
      <c r="P371" s="4" t="s">
        <v>1931</v>
      </c>
      <c r="Q371" s="16" t="s">
        <v>1697</v>
      </c>
      <c r="R371" s="71" t="str">
        <f t="shared" ref="R371" si="937">IF(J371&lt;&gt;"",CONCATENATE(H371,I371,J371),CONCATENATE(H371,I371,K371))</f>
        <v>1SE12GA743Q0B</v>
      </c>
      <c r="S371" s="108" t="str">
        <f t="shared" ref="S371" si="938">IF(N371="-","KEIN LIEFERUMFANG",IF(AND(N371&lt;=S$3,O371=""),"AKTUELL",IF(O371=N371-1,"KEIN SERIENEINSATZ",IF(N371&gt;S$3,"NOCH NICHT AKTUELL",IF(AND(N371&lt;S$3,O371&lt;S$3),"NICHT AKTUELL",IF(N371&lt;=S$3,"AKTUELL"))))))</f>
        <v>NOCH NICHT AKTUELL</v>
      </c>
      <c r="T371" s="71" t="str">
        <f t="shared" si="923"/>
        <v/>
      </c>
      <c r="U371" s="18" t="s">
        <v>20</v>
      </c>
      <c r="V371" s="6" t="s">
        <v>20</v>
      </c>
      <c r="W371" s="18" t="s">
        <v>20</v>
      </c>
      <c r="X371" s="18" t="s">
        <v>20</v>
      </c>
      <c r="Y371" s="18" t="s">
        <v>76</v>
      </c>
      <c r="Z371" s="18" t="s">
        <v>76</v>
      </c>
      <c r="AA371" s="18" t="s">
        <v>20</v>
      </c>
      <c r="AB371" s="18"/>
      <c r="AC371" s="7"/>
      <c r="AD371" s="7"/>
      <c r="AE371" s="7"/>
      <c r="AF371" s="7"/>
      <c r="AG371" s="7"/>
      <c r="AH371" s="7"/>
      <c r="AI371" s="7"/>
      <c r="AJ371" s="7"/>
      <c r="AK371" s="7"/>
      <c r="AL371" s="7"/>
      <c r="AM371" s="7"/>
      <c r="AN371" s="7" t="s">
        <v>373</v>
      </c>
      <c r="AO371" s="7" t="s">
        <v>374</v>
      </c>
      <c r="AP371" s="7"/>
      <c r="AQ371" s="7" t="s">
        <v>1948</v>
      </c>
      <c r="AR371" s="6"/>
      <c r="AS371" s="21">
        <f t="shared" ref="AS371" si="939">COUNTBLANK(AC371:AO371)</f>
        <v>11</v>
      </c>
      <c r="AT371" s="20"/>
      <c r="AU371" s="20"/>
      <c r="AV371" s="20"/>
      <c r="AW371" s="20"/>
      <c r="AX371" s="20"/>
      <c r="AY371" s="20"/>
      <c r="AZ371" s="20"/>
      <c r="BA371" s="20"/>
      <c r="BB371" s="20"/>
      <c r="BC371" s="20"/>
      <c r="BD371" s="20"/>
      <c r="BE371" s="20"/>
      <c r="BF371" s="20"/>
      <c r="BG371" s="20"/>
      <c r="BH371" s="20"/>
      <c r="BI371" s="20"/>
      <c r="BJ371" s="20"/>
      <c r="BK371" s="20"/>
      <c r="BL371" s="20"/>
      <c r="BM371" s="20"/>
      <c r="BN371" s="20"/>
      <c r="BO371" s="20"/>
      <c r="BP371" s="20"/>
      <c r="BQ371" s="20"/>
      <c r="BR371" s="20"/>
      <c r="BS371" s="20"/>
      <c r="BT371" s="20"/>
      <c r="BU371" s="20"/>
      <c r="BV371" s="20"/>
      <c r="BW371" s="20"/>
      <c r="BX371" s="20"/>
      <c r="BY371" s="20"/>
      <c r="BZ371" s="20"/>
      <c r="CA371" s="20"/>
      <c r="CB371" s="20"/>
      <c r="CC371" s="20"/>
      <c r="CD371" s="20"/>
      <c r="CE371" s="20"/>
      <c r="CF371" s="20"/>
      <c r="CG371" s="20"/>
      <c r="CH371" s="20"/>
      <c r="CI371" s="20"/>
      <c r="CJ371" s="20"/>
      <c r="CK371" s="20"/>
      <c r="CL371" s="20"/>
      <c r="CM371" s="20"/>
      <c r="CN371" s="20"/>
      <c r="CO371" s="20"/>
      <c r="CP371" s="20"/>
      <c r="CQ371" s="20"/>
      <c r="CR371" s="20"/>
      <c r="CS371" s="20"/>
      <c r="CT371" s="20"/>
      <c r="CU371" s="20"/>
      <c r="CV371" s="20"/>
      <c r="CW371" s="20"/>
      <c r="CX371" s="20"/>
      <c r="CY371" s="20"/>
      <c r="CZ371" s="20"/>
      <c r="DA371" s="20"/>
      <c r="DB371" s="20"/>
      <c r="DC371" s="20"/>
      <c r="DD371" s="20"/>
      <c r="DE371" s="20"/>
      <c r="DF371" s="20"/>
      <c r="DG371" s="20"/>
      <c r="DH371" s="20"/>
      <c r="DI371" s="20"/>
      <c r="DJ371" s="20"/>
      <c r="DK371" s="20"/>
      <c r="DL371" s="20"/>
      <c r="DM371" s="20"/>
      <c r="DN371" s="20"/>
      <c r="DO371" s="20"/>
      <c r="DP371" s="20"/>
      <c r="DQ371" s="20"/>
      <c r="DR371" s="20"/>
      <c r="DS371" s="20"/>
      <c r="DT371" s="20"/>
      <c r="DU371" s="20"/>
      <c r="DV371" s="20"/>
      <c r="DW371" s="20"/>
      <c r="DX371" s="20"/>
      <c r="DY371" s="20"/>
      <c r="DZ371" s="20"/>
      <c r="EA371" s="20"/>
      <c r="EB371" s="20"/>
      <c r="EC371" s="20"/>
      <c r="ED371" s="20"/>
      <c r="EE371" s="20"/>
      <c r="EF371" s="20"/>
      <c r="EG371" s="20"/>
      <c r="EH371" s="20"/>
      <c r="EI371" s="20"/>
      <c r="EJ371" s="20"/>
      <c r="EK371" s="20"/>
      <c r="EL371" s="20"/>
      <c r="EM371" s="20"/>
      <c r="EN371" s="20"/>
      <c r="EO371" s="20"/>
      <c r="EP371" s="20"/>
      <c r="EQ371" s="20"/>
      <c r="ER371" s="20"/>
      <c r="ES371" s="20"/>
      <c r="ET371" s="20"/>
      <c r="EU371" s="20"/>
      <c r="EV371" s="20"/>
      <c r="EW371" s="20"/>
      <c r="EX371" s="20"/>
      <c r="EY371" s="20"/>
      <c r="EZ371" s="20"/>
      <c r="FA371" s="20"/>
      <c r="FB371" s="20"/>
      <c r="FC371" s="20"/>
      <c r="FD371" s="20"/>
      <c r="FE371" s="20"/>
      <c r="FF371" s="20"/>
      <c r="FG371" s="20"/>
      <c r="FH371" s="20"/>
      <c r="FI371" s="20"/>
      <c r="FJ371" s="20"/>
      <c r="FK371" s="20"/>
      <c r="FL371" s="20"/>
      <c r="FM371" s="20"/>
      <c r="FN371" s="20"/>
      <c r="FO371" s="20"/>
      <c r="FP371" s="20"/>
      <c r="FQ371" s="20"/>
      <c r="FR371" s="20"/>
      <c r="FS371" s="20"/>
      <c r="FT371" s="20"/>
      <c r="FU371" s="20"/>
      <c r="FV371" s="20"/>
      <c r="FW371" s="20"/>
      <c r="FX371" s="20"/>
      <c r="FY371" s="20"/>
      <c r="FZ371" s="20"/>
      <c r="GA371" s="20"/>
      <c r="GB371" s="20"/>
      <c r="GC371" s="20"/>
      <c r="GD371" s="20"/>
      <c r="GE371" s="20"/>
      <c r="GF371" s="20"/>
      <c r="GG371" s="20"/>
      <c r="GH371" s="20"/>
      <c r="GI371" s="20"/>
      <c r="GJ371" s="20"/>
      <c r="GK371" s="20"/>
      <c r="GL371" s="20"/>
      <c r="GM371" s="20"/>
    </row>
    <row r="372" spans="1:195" s="20" customFormat="1" ht="20.399999999999999" customHeight="1">
      <c r="A372" s="22" t="s">
        <v>1482</v>
      </c>
      <c r="B372" s="15" t="s">
        <v>65</v>
      </c>
      <c r="C372" s="18" t="s">
        <v>1</v>
      </c>
      <c r="D372" s="5" t="s">
        <v>76</v>
      </c>
      <c r="E372" s="68" t="str">
        <f t="shared" si="767"/>
        <v xml:space="preserve">                      VT21 VT22     VT24</v>
      </c>
      <c r="F372" s="68" t="str">
        <f t="shared" si="909"/>
        <v>2GA_970_743</v>
      </c>
      <c r="G372" s="68" t="str">
        <f t="shared" si="910"/>
        <v>R</v>
      </c>
      <c r="H372" s="68" t="str">
        <f t="shared" si="911"/>
        <v>1SE12GA743</v>
      </c>
      <c r="I372" s="68" t="str">
        <f t="shared" si="912"/>
        <v>R0</v>
      </c>
      <c r="J372" s="5" t="s">
        <v>25</v>
      </c>
      <c r="K372" s="18"/>
      <c r="L372" s="18"/>
      <c r="M372" s="74" t="s">
        <v>1936</v>
      </c>
      <c r="N372" s="101">
        <v>2202</v>
      </c>
      <c r="O372" s="103">
        <v>2201</v>
      </c>
      <c r="P372" s="4" t="s">
        <v>1940</v>
      </c>
      <c r="Q372" s="16" t="s">
        <v>1698</v>
      </c>
      <c r="R372" s="71" t="str">
        <f t="shared" si="913"/>
        <v>1SE12GA743R0A</v>
      </c>
      <c r="S372" s="19" t="str">
        <f t="shared" si="737"/>
        <v>KEIN SERIENEINSATZ</v>
      </c>
      <c r="T372" s="71" t="str">
        <f t="shared" si="923"/>
        <v/>
      </c>
      <c r="U372" s="18" t="s">
        <v>20</v>
      </c>
      <c r="V372" s="6" t="s">
        <v>20</v>
      </c>
      <c r="W372" s="18" t="s">
        <v>20</v>
      </c>
      <c r="X372" s="18" t="s">
        <v>20</v>
      </c>
      <c r="Y372" s="18" t="s">
        <v>76</v>
      </c>
      <c r="Z372" s="18" t="s">
        <v>76</v>
      </c>
      <c r="AA372" s="18" t="s">
        <v>20</v>
      </c>
      <c r="AB372" s="18"/>
      <c r="AC372" s="7"/>
      <c r="AD372" s="7"/>
      <c r="AE372" s="7"/>
      <c r="AF372" s="7"/>
      <c r="AG372" s="7"/>
      <c r="AH372" s="7"/>
      <c r="AI372" s="7"/>
      <c r="AJ372" s="7"/>
      <c r="AK372" s="7"/>
      <c r="AL372" s="7"/>
      <c r="AM372" s="7"/>
      <c r="AN372" s="7" t="s">
        <v>373</v>
      </c>
      <c r="AO372" s="7" t="s">
        <v>374</v>
      </c>
      <c r="AP372" s="7"/>
      <c r="AQ372" s="7" t="s">
        <v>1807</v>
      </c>
      <c r="AR372" s="6"/>
      <c r="AS372" s="21">
        <f t="shared" si="915"/>
        <v>11</v>
      </c>
    </row>
    <row r="373" spans="1:195" s="109" customFormat="1" ht="24.75" customHeight="1">
      <c r="A373" s="22" t="s">
        <v>1482</v>
      </c>
      <c r="B373" s="15" t="s">
        <v>65</v>
      </c>
      <c r="C373" s="18" t="s">
        <v>1</v>
      </c>
      <c r="D373" s="5" t="s">
        <v>76</v>
      </c>
      <c r="E373" s="68" t="str">
        <f t="shared" ref="E373" si="940">CONCATENATE(IF(AC373&gt;0,$AC$1," ")," ",IF(AD373&gt;0,$AD$1," ")," ",IF(AE373&gt;0,$AE$1," ")," ",IF(AF373&gt;0,$AF$1," ")," ",IF(AG373&gt;0,$AG$1," ")," ",IF(AH373&gt;0,$AH$1," ")," ",IF(AI373&gt;0,$AI$1," ")," ",IF(AJ373&gt;0,$AJ$1," ")," ",IF(AK373&gt;0,$AK$1," ")," ",IF(AL373&gt;0,$AL$1," ")," ",IF(AM373&gt;0,$AM$1," ")," ",IF(AN373&gt;0,$AN$1," ")," ",IF(AO373&gt;0,$AO$1," ")," ",IF(AR373&gt;0,$AR$1," ")," ",IF(AP373&gt;0,$AP$1," ")," ",IF(AQ373&gt;0,$AQ$1," "))</f>
        <v xml:space="preserve">                      VT21 VT22     VT24</v>
      </c>
      <c r="F373" s="68" t="str">
        <f t="shared" ref="F373" si="941">LEFT(Q373,11)</f>
        <v>2GA_970_743</v>
      </c>
      <c r="G373" s="68" t="str">
        <f t="shared" ref="G373" si="942">IF(LEN(Q373)=11,0,MID(Q373,13,2))</f>
        <v>R</v>
      </c>
      <c r="H373" s="68" t="str">
        <f t="shared" ref="H373" si="943">CONCATENATE(IF(MID(Q373,5,3)="970","1SE1"),LEFT(F373,3),RIGHT(F373,3))</f>
        <v>1SE12GA743</v>
      </c>
      <c r="I373" s="68" t="str">
        <f t="shared" ref="I373" si="944">IF(G373=0,"00",IF(LEN(G373)=1,CONCATENATE(G373,0),G373))</f>
        <v>R0</v>
      </c>
      <c r="J373" s="5" t="s">
        <v>43</v>
      </c>
      <c r="K373" s="18"/>
      <c r="L373" s="18"/>
      <c r="M373" s="74" t="s">
        <v>1932</v>
      </c>
      <c r="N373" s="101">
        <v>2202</v>
      </c>
      <c r="O373" s="103" t="s">
        <v>22</v>
      </c>
      <c r="P373" s="112" t="s">
        <v>1979</v>
      </c>
      <c r="Q373" s="16" t="s">
        <v>1698</v>
      </c>
      <c r="R373" s="71" t="str">
        <f t="shared" ref="R373" si="945">IF(J373&lt;&gt;"",CONCATENATE(H373,I373,J373),CONCATENATE(H373,I373,K373))</f>
        <v>1SE12GA743R0B</v>
      </c>
      <c r="S373" s="108" t="str">
        <f t="shared" ref="S373" si="946">IF(N373="-","KEIN LIEFERUMFANG",IF(AND(N373&lt;=S$3,O373=""),"AKTUELL",IF(O373=N373-1,"KEIN SERIENEINSATZ",IF(N373&gt;S$3,"NOCH NICHT AKTUELL",IF(AND(N373&lt;S$3,O373&lt;S$3),"NICHT AKTUELL",IF(N373&lt;=S$3,"AKTUELL"))))))</f>
        <v>NOCH NICHT AKTUELL</v>
      </c>
      <c r="T373" s="71" t="str">
        <f t="shared" si="923"/>
        <v/>
      </c>
      <c r="U373" s="18" t="s">
        <v>20</v>
      </c>
      <c r="V373" s="6" t="s">
        <v>20</v>
      </c>
      <c r="W373" s="18" t="s">
        <v>20</v>
      </c>
      <c r="X373" s="18" t="s">
        <v>20</v>
      </c>
      <c r="Y373" s="18" t="s">
        <v>76</v>
      </c>
      <c r="Z373" s="18" t="s">
        <v>76</v>
      </c>
      <c r="AA373" s="18" t="s">
        <v>20</v>
      </c>
      <c r="AB373" s="18"/>
      <c r="AC373" s="7"/>
      <c r="AD373" s="7"/>
      <c r="AE373" s="7"/>
      <c r="AF373" s="7"/>
      <c r="AG373" s="7"/>
      <c r="AH373" s="7"/>
      <c r="AI373" s="7"/>
      <c r="AJ373" s="7"/>
      <c r="AK373" s="7"/>
      <c r="AL373" s="7"/>
      <c r="AM373" s="7"/>
      <c r="AN373" s="111" t="s">
        <v>1897</v>
      </c>
      <c r="AO373" s="111" t="s">
        <v>1898</v>
      </c>
      <c r="AP373" s="7"/>
      <c r="AQ373" s="7" t="s">
        <v>1949</v>
      </c>
      <c r="AR373" s="6"/>
      <c r="AS373" s="21">
        <f t="shared" ref="AS373" si="947">COUNTBLANK(AC373:AO373)</f>
        <v>11</v>
      </c>
      <c r="AT373" s="20"/>
      <c r="AU373" s="20"/>
      <c r="AV373" s="20"/>
      <c r="AW373" s="20"/>
      <c r="AX373" s="20"/>
      <c r="AY373" s="20"/>
      <c r="AZ373" s="20"/>
      <c r="BA373" s="20"/>
      <c r="BB373" s="20"/>
      <c r="BC373" s="20"/>
      <c r="BD373" s="20"/>
      <c r="BE373" s="20"/>
      <c r="BF373" s="20"/>
      <c r="BG373" s="20"/>
      <c r="BH373" s="20"/>
      <c r="BI373" s="20"/>
      <c r="BJ373" s="20"/>
      <c r="BK373" s="20"/>
      <c r="BL373" s="20"/>
      <c r="BM373" s="20"/>
      <c r="BN373" s="20"/>
      <c r="BO373" s="20"/>
      <c r="BP373" s="20"/>
      <c r="BQ373" s="20"/>
      <c r="BR373" s="20"/>
      <c r="BS373" s="20"/>
      <c r="BT373" s="20"/>
      <c r="BU373" s="20"/>
      <c r="BV373" s="20"/>
      <c r="BW373" s="20"/>
      <c r="BX373" s="20"/>
      <c r="BY373" s="20"/>
      <c r="BZ373" s="20"/>
      <c r="CA373" s="20"/>
      <c r="CB373" s="20"/>
      <c r="CC373" s="20"/>
      <c r="CD373" s="20"/>
      <c r="CE373" s="20"/>
      <c r="CF373" s="20"/>
      <c r="CG373" s="20"/>
      <c r="CH373" s="20"/>
      <c r="CI373" s="20"/>
      <c r="CJ373" s="20"/>
      <c r="CK373" s="20"/>
      <c r="CL373" s="20"/>
      <c r="CM373" s="20"/>
      <c r="CN373" s="20"/>
      <c r="CO373" s="20"/>
      <c r="CP373" s="20"/>
      <c r="CQ373" s="20"/>
      <c r="CR373" s="20"/>
      <c r="CS373" s="20"/>
      <c r="CT373" s="20"/>
      <c r="CU373" s="20"/>
      <c r="CV373" s="20"/>
      <c r="CW373" s="20"/>
      <c r="CX373" s="20"/>
      <c r="CY373" s="20"/>
      <c r="CZ373" s="20"/>
      <c r="DA373" s="20"/>
      <c r="DB373" s="20"/>
      <c r="DC373" s="20"/>
      <c r="DD373" s="20"/>
      <c r="DE373" s="20"/>
      <c r="DF373" s="20"/>
      <c r="DG373" s="20"/>
      <c r="DH373" s="20"/>
      <c r="DI373" s="20"/>
      <c r="DJ373" s="20"/>
      <c r="DK373" s="20"/>
      <c r="DL373" s="20"/>
      <c r="DM373" s="20"/>
      <c r="DN373" s="20"/>
      <c r="DO373" s="20"/>
      <c r="DP373" s="20"/>
      <c r="DQ373" s="20"/>
      <c r="DR373" s="20"/>
      <c r="DS373" s="20"/>
      <c r="DT373" s="20"/>
      <c r="DU373" s="20"/>
      <c r="DV373" s="20"/>
      <c r="DW373" s="20"/>
      <c r="DX373" s="20"/>
      <c r="DY373" s="20"/>
      <c r="DZ373" s="20"/>
      <c r="EA373" s="20"/>
      <c r="EB373" s="20"/>
      <c r="EC373" s="20"/>
      <c r="ED373" s="20"/>
      <c r="EE373" s="20"/>
      <c r="EF373" s="20"/>
      <c r="EG373" s="20"/>
      <c r="EH373" s="20"/>
      <c r="EI373" s="20"/>
      <c r="EJ373" s="20"/>
      <c r="EK373" s="20"/>
      <c r="EL373" s="20"/>
      <c r="EM373" s="20"/>
      <c r="EN373" s="20"/>
      <c r="EO373" s="20"/>
      <c r="EP373" s="20"/>
      <c r="EQ373" s="20"/>
      <c r="ER373" s="20"/>
      <c r="ES373" s="20"/>
      <c r="ET373" s="20"/>
      <c r="EU373" s="20"/>
      <c r="EV373" s="20"/>
      <c r="EW373" s="20"/>
      <c r="EX373" s="20"/>
      <c r="EY373" s="20"/>
      <c r="EZ373" s="20"/>
      <c r="FA373" s="20"/>
      <c r="FB373" s="20"/>
      <c r="FC373" s="20"/>
      <c r="FD373" s="20"/>
      <c r="FE373" s="20"/>
      <c r="FF373" s="20"/>
      <c r="FG373" s="20"/>
      <c r="FH373" s="20"/>
      <c r="FI373" s="20"/>
      <c r="FJ373" s="20"/>
      <c r="FK373" s="20"/>
      <c r="FL373" s="20"/>
      <c r="FM373" s="20"/>
      <c r="FN373" s="20"/>
      <c r="FO373" s="20"/>
      <c r="FP373" s="20"/>
      <c r="FQ373" s="20"/>
      <c r="FR373" s="20"/>
      <c r="FS373" s="20"/>
      <c r="FT373" s="20"/>
      <c r="FU373" s="20"/>
      <c r="FV373" s="20"/>
      <c r="FW373" s="20"/>
      <c r="FX373" s="20"/>
      <c r="FY373" s="20"/>
      <c r="FZ373" s="20"/>
      <c r="GA373" s="20"/>
      <c r="GB373" s="20"/>
      <c r="GC373" s="20"/>
      <c r="GD373" s="20"/>
      <c r="GE373" s="20"/>
      <c r="GF373" s="20"/>
      <c r="GG373" s="20"/>
      <c r="GH373" s="20"/>
      <c r="GI373" s="20"/>
      <c r="GJ373" s="20"/>
      <c r="GK373" s="20"/>
      <c r="GL373" s="20"/>
      <c r="GM373" s="20"/>
    </row>
    <row r="374" spans="1:195" s="20" customFormat="1" ht="20.399999999999999" customHeight="1">
      <c r="A374" s="22" t="s">
        <v>1482</v>
      </c>
      <c r="B374" s="15" t="s">
        <v>65</v>
      </c>
      <c r="C374" s="18" t="s">
        <v>1</v>
      </c>
      <c r="D374" s="5" t="s">
        <v>76</v>
      </c>
      <c r="E374" s="68" t="str">
        <f t="shared" si="767"/>
        <v xml:space="preserve">                      VT21 VT22     VT24</v>
      </c>
      <c r="F374" s="68" t="str">
        <f t="shared" si="909"/>
        <v>2GA_970_743</v>
      </c>
      <c r="G374" s="68" t="str">
        <f t="shared" si="910"/>
        <v>S</v>
      </c>
      <c r="H374" s="68" t="str">
        <f t="shared" si="911"/>
        <v>1SE12GA743</v>
      </c>
      <c r="I374" s="68" t="str">
        <f t="shared" si="912"/>
        <v>S0</v>
      </c>
      <c r="J374" s="5" t="s">
        <v>25</v>
      </c>
      <c r="K374" s="18"/>
      <c r="L374" s="18"/>
      <c r="M374" s="74" t="s">
        <v>1936</v>
      </c>
      <c r="N374" s="101">
        <v>2202</v>
      </c>
      <c r="O374" s="103">
        <v>2201</v>
      </c>
      <c r="P374" s="4" t="s">
        <v>1940</v>
      </c>
      <c r="Q374" s="16" t="s">
        <v>1699</v>
      </c>
      <c r="R374" s="71" t="str">
        <f t="shared" si="913"/>
        <v>1SE12GA743S0A</v>
      </c>
      <c r="S374" s="19" t="str">
        <f t="shared" si="737"/>
        <v>KEIN SERIENEINSATZ</v>
      </c>
      <c r="T374" s="71" t="str">
        <f t="shared" si="923"/>
        <v/>
      </c>
      <c r="U374" s="18" t="s">
        <v>20</v>
      </c>
      <c r="V374" s="6" t="s">
        <v>20</v>
      </c>
      <c r="W374" s="18" t="s">
        <v>20</v>
      </c>
      <c r="X374" s="18" t="s">
        <v>20</v>
      </c>
      <c r="Y374" s="18" t="s">
        <v>76</v>
      </c>
      <c r="Z374" s="18" t="s">
        <v>76</v>
      </c>
      <c r="AA374" s="18" t="s">
        <v>20</v>
      </c>
      <c r="AB374" s="18"/>
      <c r="AC374" s="7"/>
      <c r="AD374" s="7"/>
      <c r="AE374" s="7"/>
      <c r="AF374" s="7"/>
      <c r="AG374" s="7"/>
      <c r="AH374" s="7"/>
      <c r="AI374" s="7"/>
      <c r="AJ374" s="7"/>
      <c r="AK374" s="7"/>
      <c r="AL374" s="7"/>
      <c r="AM374" s="7"/>
      <c r="AN374" s="7" t="s">
        <v>1720</v>
      </c>
      <c r="AO374" s="7" t="s">
        <v>1719</v>
      </c>
      <c r="AP374" s="7"/>
      <c r="AQ374" s="7" t="s">
        <v>1808</v>
      </c>
      <c r="AR374" s="6"/>
      <c r="AS374" s="21">
        <f t="shared" si="915"/>
        <v>11</v>
      </c>
    </row>
    <row r="375" spans="1:195" s="109" customFormat="1" ht="20.399999999999999" customHeight="1">
      <c r="A375" s="22" t="s">
        <v>1482</v>
      </c>
      <c r="B375" s="15" t="s">
        <v>65</v>
      </c>
      <c r="C375" s="18" t="s">
        <v>1</v>
      </c>
      <c r="D375" s="5" t="s">
        <v>76</v>
      </c>
      <c r="E375" s="68" t="str">
        <f t="shared" ref="E375" si="948">CONCATENATE(IF(AC375&gt;0,$AC$1," ")," ",IF(AD375&gt;0,$AD$1," ")," ",IF(AE375&gt;0,$AE$1," ")," ",IF(AF375&gt;0,$AF$1," ")," ",IF(AG375&gt;0,$AG$1," ")," ",IF(AH375&gt;0,$AH$1," ")," ",IF(AI375&gt;0,$AI$1," ")," ",IF(AJ375&gt;0,$AJ$1," ")," ",IF(AK375&gt;0,$AK$1," ")," ",IF(AL375&gt;0,$AL$1," ")," ",IF(AM375&gt;0,$AM$1," ")," ",IF(AN375&gt;0,$AN$1," ")," ",IF(AO375&gt;0,$AO$1," ")," ",IF(AR375&gt;0,$AR$1," ")," ",IF(AP375&gt;0,$AP$1," ")," ",IF(AQ375&gt;0,$AQ$1," "))</f>
        <v xml:space="preserve">                      VT21 VT22     VT24</v>
      </c>
      <c r="F375" s="68" t="str">
        <f t="shared" ref="F375" si="949">LEFT(Q375,11)</f>
        <v>2GA_970_743</v>
      </c>
      <c r="G375" s="68" t="str">
        <f t="shared" ref="G375" si="950">IF(LEN(Q375)=11,0,MID(Q375,13,2))</f>
        <v>S</v>
      </c>
      <c r="H375" s="68" t="str">
        <f t="shared" ref="H375" si="951">CONCATENATE(IF(MID(Q375,5,3)="970","1SE1"),LEFT(F375,3),RIGHT(F375,3))</f>
        <v>1SE12GA743</v>
      </c>
      <c r="I375" s="68" t="str">
        <f t="shared" ref="I375" si="952">IF(G375=0,"00",IF(LEN(G375)=1,CONCATENATE(G375,0),G375))</f>
        <v>S0</v>
      </c>
      <c r="J375" s="5" t="s">
        <v>43</v>
      </c>
      <c r="K375" s="18"/>
      <c r="L375" s="18"/>
      <c r="M375" s="74" t="s">
        <v>1932</v>
      </c>
      <c r="N375" s="101">
        <v>2202</v>
      </c>
      <c r="O375" s="103" t="s">
        <v>22</v>
      </c>
      <c r="P375" s="4" t="s">
        <v>1931</v>
      </c>
      <c r="Q375" s="16" t="s">
        <v>1699</v>
      </c>
      <c r="R375" s="71" t="str">
        <f t="shared" ref="R375" si="953">IF(J375&lt;&gt;"",CONCATENATE(H375,I375,J375),CONCATENATE(H375,I375,K375))</f>
        <v>1SE12GA743S0B</v>
      </c>
      <c r="S375" s="108" t="str">
        <f t="shared" ref="S375" si="954">IF(N375="-","KEIN LIEFERUMFANG",IF(AND(N375&lt;=S$3,O375=""),"AKTUELL",IF(O375=N375-1,"KEIN SERIENEINSATZ",IF(N375&gt;S$3,"NOCH NICHT AKTUELL",IF(AND(N375&lt;S$3,O375&lt;S$3),"NICHT AKTUELL",IF(N375&lt;=S$3,"AKTUELL"))))))</f>
        <v>NOCH NICHT AKTUELL</v>
      </c>
      <c r="T375" s="71" t="str">
        <f t="shared" si="923"/>
        <v/>
      </c>
      <c r="U375" s="18" t="s">
        <v>20</v>
      </c>
      <c r="V375" s="6" t="s">
        <v>20</v>
      </c>
      <c r="W375" s="18" t="s">
        <v>20</v>
      </c>
      <c r="X375" s="18" t="s">
        <v>20</v>
      </c>
      <c r="Y375" s="18" t="s">
        <v>76</v>
      </c>
      <c r="Z375" s="18" t="s">
        <v>76</v>
      </c>
      <c r="AA375" s="18" t="s">
        <v>20</v>
      </c>
      <c r="AB375" s="18"/>
      <c r="AC375" s="7"/>
      <c r="AD375" s="7"/>
      <c r="AE375" s="7"/>
      <c r="AF375" s="7"/>
      <c r="AG375" s="7"/>
      <c r="AH375" s="7"/>
      <c r="AI375" s="7"/>
      <c r="AJ375" s="7"/>
      <c r="AK375" s="7"/>
      <c r="AL375" s="7"/>
      <c r="AM375" s="7"/>
      <c r="AN375" s="7" t="s">
        <v>1720</v>
      </c>
      <c r="AO375" s="7" t="s">
        <v>1719</v>
      </c>
      <c r="AP375" s="7"/>
      <c r="AQ375" s="7" t="s">
        <v>1950</v>
      </c>
      <c r="AR375" s="6"/>
      <c r="AS375" s="21">
        <f t="shared" ref="AS375" si="955">COUNTBLANK(AC375:AO375)</f>
        <v>11</v>
      </c>
      <c r="AT375" s="20"/>
      <c r="AU375" s="20"/>
      <c r="AV375" s="20"/>
      <c r="AW375" s="20"/>
      <c r="AX375" s="20"/>
      <c r="AY375" s="20"/>
      <c r="AZ375" s="20"/>
      <c r="BA375" s="20"/>
      <c r="BB375" s="20"/>
      <c r="BC375" s="20"/>
      <c r="BD375" s="20"/>
      <c r="BE375" s="20"/>
      <c r="BF375" s="20"/>
      <c r="BG375" s="20"/>
      <c r="BH375" s="20"/>
      <c r="BI375" s="20"/>
      <c r="BJ375" s="20"/>
      <c r="BK375" s="20"/>
      <c r="BL375" s="20"/>
      <c r="BM375" s="20"/>
      <c r="BN375" s="20"/>
      <c r="BO375" s="20"/>
      <c r="BP375" s="20"/>
      <c r="BQ375" s="20"/>
      <c r="BR375" s="20"/>
      <c r="BS375" s="20"/>
      <c r="BT375" s="20"/>
      <c r="BU375" s="20"/>
      <c r="BV375" s="20"/>
      <c r="BW375" s="20"/>
      <c r="BX375" s="20"/>
      <c r="BY375" s="20"/>
      <c r="BZ375" s="20"/>
      <c r="CA375" s="20"/>
      <c r="CB375" s="20"/>
      <c r="CC375" s="20"/>
      <c r="CD375" s="20"/>
      <c r="CE375" s="20"/>
      <c r="CF375" s="20"/>
      <c r="CG375" s="20"/>
      <c r="CH375" s="20"/>
      <c r="CI375" s="20"/>
      <c r="CJ375" s="20"/>
      <c r="CK375" s="20"/>
      <c r="CL375" s="20"/>
      <c r="CM375" s="20"/>
      <c r="CN375" s="20"/>
      <c r="CO375" s="20"/>
      <c r="CP375" s="20"/>
      <c r="CQ375" s="20"/>
      <c r="CR375" s="20"/>
      <c r="CS375" s="20"/>
      <c r="CT375" s="20"/>
      <c r="CU375" s="20"/>
      <c r="CV375" s="20"/>
      <c r="CW375" s="20"/>
      <c r="CX375" s="20"/>
      <c r="CY375" s="20"/>
      <c r="CZ375" s="20"/>
      <c r="DA375" s="20"/>
      <c r="DB375" s="20"/>
      <c r="DC375" s="20"/>
      <c r="DD375" s="20"/>
      <c r="DE375" s="20"/>
      <c r="DF375" s="20"/>
      <c r="DG375" s="20"/>
      <c r="DH375" s="20"/>
      <c r="DI375" s="20"/>
      <c r="DJ375" s="20"/>
      <c r="DK375" s="20"/>
      <c r="DL375" s="20"/>
      <c r="DM375" s="20"/>
      <c r="DN375" s="20"/>
      <c r="DO375" s="20"/>
      <c r="DP375" s="20"/>
      <c r="DQ375" s="20"/>
      <c r="DR375" s="20"/>
      <c r="DS375" s="20"/>
      <c r="DT375" s="20"/>
      <c r="DU375" s="20"/>
      <c r="DV375" s="20"/>
      <c r="DW375" s="20"/>
      <c r="DX375" s="20"/>
      <c r="DY375" s="20"/>
      <c r="DZ375" s="20"/>
      <c r="EA375" s="20"/>
      <c r="EB375" s="20"/>
      <c r="EC375" s="20"/>
      <c r="ED375" s="20"/>
      <c r="EE375" s="20"/>
      <c r="EF375" s="20"/>
      <c r="EG375" s="20"/>
      <c r="EH375" s="20"/>
      <c r="EI375" s="20"/>
      <c r="EJ375" s="20"/>
      <c r="EK375" s="20"/>
      <c r="EL375" s="20"/>
      <c r="EM375" s="20"/>
      <c r="EN375" s="20"/>
      <c r="EO375" s="20"/>
      <c r="EP375" s="20"/>
      <c r="EQ375" s="20"/>
      <c r="ER375" s="20"/>
      <c r="ES375" s="20"/>
      <c r="ET375" s="20"/>
      <c r="EU375" s="20"/>
      <c r="EV375" s="20"/>
      <c r="EW375" s="20"/>
      <c r="EX375" s="20"/>
      <c r="EY375" s="20"/>
      <c r="EZ375" s="20"/>
      <c r="FA375" s="20"/>
      <c r="FB375" s="20"/>
      <c r="FC375" s="20"/>
      <c r="FD375" s="20"/>
      <c r="FE375" s="20"/>
      <c r="FF375" s="20"/>
      <c r="FG375" s="20"/>
      <c r="FH375" s="20"/>
      <c r="FI375" s="20"/>
      <c r="FJ375" s="20"/>
      <c r="FK375" s="20"/>
      <c r="FL375" s="20"/>
      <c r="FM375" s="20"/>
      <c r="FN375" s="20"/>
      <c r="FO375" s="20"/>
      <c r="FP375" s="20"/>
      <c r="FQ375" s="20"/>
      <c r="FR375" s="20"/>
      <c r="FS375" s="20"/>
      <c r="FT375" s="20"/>
      <c r="FU375" s="20"/>
      <c r="FV375" s="20"/>
      <c r="FW375" s="20"/>
      <c r="FX375" s="20"/>
      <c r="FY375" s="20"/>
      <c r="FZ375" s="20"/>
      <c r="GA375" s="20"/>
      <c r="GB375" s="20"/>
      <c r="GC375" s="20"/>
      <c r="GD375" s="20"/>
      <c r="GE375" s="20"/>
      <c r="GF375" s="20"/>
      <c r="GG375" s="20"/>
      <c r="GH375" s="20"/>
      <c r="GI375" s="20"/>
      <c r="GJ375" s="20"/>
      <c r="GK375" s="20"/>
      <c r="GL375" s="20"/>
      <c r="GM375" s="20"/>
    </row>
    <row r="376" spans="1:195" s="20" customFormat="1" ht="20.399999999999999" customHeight="1">
      <c r="A376" s="22" t="s">
        <v>1482</v>
      </c>
      <c r="B376" s="15" t="s">
        <v>65</v>
      </c>
      <c r="C376" s="18" t="s">
        <v>1</v>
      </c>
      <c r="D376" s="5" t="s">
        <v>76</v>
      </c>
      <c r="E376" s="68" t="str">
        <f t="shared" si="767"/>
        <v xml:space="preserve">                      VT21 VT22     VT24</v>
      </c>
      <c r="F376" s="68" t="str">
        <f t="shared" si="909"/>
        <v>2GA_970_743</v>
      </c>
      <c r="G376" s="68" t="str">
        <f t="shared" si="910"/>
        <v>T</v>
      </c>
      <c r="H376" s="68" t="str">
        <f t="shared" si="911"/>
        <v>1SE12GA743</v>
      </c>
      <c r="I376" s="68" t="str">
        <f t="shared" si="912"/>
        <v>T0</v>
      </c>
      <c r="J376" s="5" t="s">
        <v>25</v>
      </c>
      <c r="K376" s="18"/>
      <c r="L376" s="18"/>
      <c r="M376" s="74" t="s">
        <v>1936</v>
      </c>
      <c r="N376" s="101">
        <v>2202</v>
      </c>
      <c r="O376" s="103">
        <v>2201</v>
      </c>
      <c r="P376" s="4" t="s">
        <v>1940</v>
      </c>
      <c r="Q376" s="16" t="s">
        <v>1700</v>
      </c>
      <c r="R376" s="71" t="str">
        <f t="shared" si="913"/>
        <v>1SE12GA743T0A</v>
      </c>
      <c r="S376" s="19" t="str">
        <f t="shared" si="737"/>
        <v>KEIN SERIENEINSATZ</v>
      </c>
      <c r="T376" s="71" t="str">
        <f t="shared" si="923"/>
        <v/>
      </c>
      <c r="U376" s="18" t="s">
        <v>20</v>
      </c>
      <c r="V376" s="6" t="s">
        <v>20</v>
      </c>
      <c r="W376" s="18" t="s">
        <v>20</v>
      </c>
      <c r="X376" s="18" t="s">
        <v>20</v>
      </c>
      <c r="Y376" s="18" t="s">
        <v>76</v>
      </c>
      <c r="Z376" s="18" t="s">
        <v>76</v>
      </c>
      <c r="AA376" s="18" t="s">
        <v>20</v>
      </c>
      <c r="AB376" s="18"/>
      <c r="AC376" s="7"/>
      <c r="AD376" s="7"/>
      <c r="AE376" s="7"/>
      <c r="AF376" s="7"/>
      <c r="AG376" s="7"/>
      <c r="AH376" s="7"/>
      <c r="AI376" s="7"/>
      <c r="AJ376" s="7"/>
      <c r="AK376" s="7"/>
      <c r="AL376" s="7"/>
      <c r="AM376" s="7"/>
      <c r="AN376" s="7" t="s">
        <v>1720</v>
      </c>
      <c r="AO376" s="7" t="s">
        <v>1719</v>
      </c>
      <c r="AP376" s="7"/>
      <c r="AQ376" s="7" t="s">
        <v>1809</v>
      </c>
      <c r="AR376" s="6"/>
      <c r="AS376" s="21">
        <f t="shared" si="915"/>
        <v>11</v>
      </c>
    </row>
    <row r="377" spans="1:195" s="109" customFormat="1" ht="20.399999999999999" customHeight="1">
      <c r="A377" s="22" t="s">
        <v>1482</v>
      </c>
      <c r="B377" s="15" t="s">
        <v>65</v>
      </c>
      <c r="C377" s="18" t="s">
        <v>1</v>
      </c>
      <c r="D377" s="5" t="s">
        <v>76</v>
      </c>
      <c r="E377" s="68" t="str">
        <f t="shared" ref="E377" si="956">CONCATENATE(IF(AC377&gt;0,$AC$1," ")," ",IF(AD377&gt;0,$AD$1," ")," ",IF(AE377&gt;0,$AE$1," ")," ",IF(AF377&gt;0,$AF$1," ")," ",IF(AG377&gt;0,$AG$1," ")," ",IF(AH377&gt;0,$AH$1," ")," ",IF(AI377&gt;0,$AI$1," ")," ",IF(AJ377&gt;0,$AJ$1," ")," ",IF(AK377&gt;0,$AK$1," ")," ",IF(AL377&gt;0,$AL$1," ")," ",IF(AM377&gt;0,$AM$1," ")," ",IF(AN377&gt;0,$AN$1," ")," ",IF(AO377&gt;0,$AO$1," ")," ",IF(AR377&gt;0,$AR$1," ")," ",IF(AP377&gt;0,$AP$1," ")," ",IF(AQ377&gt;0,$AQ$1," "))</f>
        <v xml:space="preserve">                      VT21 VT22     VT24</v>
      </c>
      <c r="F377" s="68" t="str">
        <f t="shared" ref="F377" si="957">LEFT(Q377,11)</f>
        <v>2GA_970_743</v>
      </c>
      <c r="G377" s="68" t="str">
        <f t="shared" ref="G377" si="958">IF(LEN(Q377)=11,0,MID(Q377,13,2))</f>
        <v>T</v>
      </c>
      <c r="H377" s="68" t="str">
        <f t="shared" ref="H377" si="959">CONCATENATE(IF(MID(Q377,5,3)="970","1SE1"),LEFT(F377,3),RIGHT(F377,3))</f>
        <v>1SE12GA743</v>
      </c>
      <c r="I377" s="68" t="str">
        <f t="shared" ref="I377" si="960">IF(G377=0,"00",IF(LEN(G377)=1,CONCATENATE(G377,0),G377))</f>
        <v>T0</v>
      </c>
      <c r="J377" s="5" t="s">
        <v>43</v>
      </c>
      <c r="K377" s="18"/>
      <c r="L377" s="18"/>
      <c r="M377" s="74" t="s">
        <v>1932</v>
      </c>
      <c r="N377" s="101">
        <v>2202</v>
      </c>
      <c r="O377" s="103" t="s">
        <v>22</v>
      </c>
      <c r="P377" s="4" t="s">
        <v>1931</v>
      </c>
      <c r="Q377" s="16" t="s">
        <v>1700</v>
      </c>
      <c r="R377" s="71" t="str">
        <f t="shared" ref="R377" si="961">IF(J377&lt;&gt;"",CONCATENATE(H377,I377,J377),CONCATENATE(H377,I377,K377))</f>
        <v>1SE12GA743T0B</v>
      </c>
      <c r="S377" s="108" t="str">
        <f t="shared" ref="S377" si="962">IF(N377="-","KEIN LIEFERUMFANG",IF(AND(N377&lt;=S$3,O377=""),"AKTUELL",IF(O377=N377-1,"KEIN SERIENEINSATZ",IF(N377&gt;S$3,"NOCH NICHT AKTUELL",IF(AND(N377&lt;S$3,O377&lt;S$3),"NICHT AKTUELL",IF(N377&lt;=S$3,"AKTUELL"))))))</f>
        <v>NOCH NICHT AKTUELL</v>
      </c>
      <c r="T377" s="71" t="str">
        <f t="shared" si="923"/>
        <v/>
      </c>
      <c r="U377" s="18" t="s">
        <v>20</v>
      </c>
      <c r="V377" s="6" t="s">
        <v>20</v>
      </c>
      <c r="W377" s="18" t="s">
        <v>20</v>
      </c>
      <c r="X377" s="18" t="s">
        <v>20</v>
      </c>
      <c r="Y377" s="18" t="s">
        <v>76</v>
      </c>
      <c r="Z377" s="18" t="s">
        <v>76</v>
      </c>
      <c r="AA377" s="18" t="s">
        <v>20</v>
      </c>
      <c r="AB377" s="18"/>
      <c r="AC377" s="7"/>
      <c r="AD377" s="7"/>
      <c r="AE377" s="7"/>
      <c r="AF377" s="7"/>
      <c r="AG377" s="7"/>
      <c r="AH377" s="7"/>
      <c r="AI377" s="7"/>
      <c r="AJ377" s="7"/>
      <c r="AK377" s="7"/>
      <c r="AL377" s="7"/>
      <c r="AM377" s="7"/>
      <c r="AN377" s="7" t="s">
        <v>1720</v>
      </c>
      <c r="AO377" s="7" t="s">
        <v>1719</v>
      </c>
      <c r="AP377" s="7"/>
      <c r="AQ377" s="7" t="s">
        <v>1951</v>
      </c>
      <c r="AR377" s="6"/>
      <c r="AS377" s="21">
        <f t="shared" ref="AS377" si="963">COUNTBLANK(AC377:AO377)</f>
        <v>11</v>
      </c>
      <c r="AT377" s="20"/>
      <c r="AU377" s="20"/>
      <c r="AV377" s="20"/>
      <c r="AW377" s="20"/>
      <c r="AX377" s="20"/>
      <c r="AY377" s="20"/>
      <c r="AZ377" s="20"/>
      <c r="BA377" s="20"/>
      <c r="BB377" s="20"/>
      <c r="BC377" s="20"/>
      <c r="BD377" s="20"/>
      <c r="BE377" s="20"/>
      <c r="BF377" s="20"/>
      <c r="BG377" s="20"/>
      <c r="BH377" s="20"/>
      <c r="BI377" s="20"/>
      <c r="BJ377" s="20"/>
      <c r="BK377" s="20"/>
      <c r="BL377" s="20"/>
      <c r="BM377" s="20"/>
      <c r="BN377" s="20"/>
      <c r="BO377" s="20"/>
      <c r="BP377" s="20"/>
      <c r="BQ377" s="20"/>
      <c r="BR377" s="20"/>
      <c r="BS377" s="20"/>
      <c r="BT377" s="20"/>
      <c r="BU377" s="20"/>
      <c r="BV377" s="20"/>
      <c r="BW377" s="20"/>
      <c r="BX377" s="20"/>
      <c r="BY377" s="20"/>
      <c r="BZ377" s="20"/>
      <c r="CA377" s="20"/>
      <c r="CB377" s="20"/>
      <c r="CC377" s="20"/>
      <c r="CD377" s="20"/>
      <c r="CE377" s="20"/>
      <c r="CF377" s="20"/>
      <c r="CG377" s="20"/>
      <c r="CH377" s="20"/>
      <c r="CI377" s="20"/>
      <c r="CJ377" s="20"/>
      <c r="CK377" s="20"/>
      <c r="CL377" s="20"/>
      <c r="CM377" s="20"/>
      <c r="CN377" s="20"/>
      <c r="CO377" s="20"/>
      <c r="CP377" s="20"/>
      <c r="CQ377" s="20"/>
      <c r="CR377" s="20"/>
      <c r="CS377" s="20"/>
      <c r="CT377" s="20"/>
      <c r="CU377" s="20"/>
      <c r="CV377" s="20"/>
      <c r="CW377" s="20"/>
      <c r="CX377" s="20"/>
      <c r="CY377" s="20"/>
      <c r="CZ377" s="20"/>
      <c r="DA377" s="20"/>
      <c r="DB377" s="20"/>
      <c r="DC377" s="20"/>
      <c r="DD377" s="20"/>
      <c r="DE377" s="20"/>
      <c r="DF377" s="20"/>
      <c r="DG377" s="20"/>
      <c r="DH377" s="20"/>
      <c r="DI377" s="20"/>
      <c r="DJ377" s="20"/>
      <c r="DK377" s="20"/>
      <c r="DL377" s="20"/>
      <c r="DM377" s="20"/>
      <c r="DN377" s="20"/>
      <c r="DO377" s="20"/>
      <c r="DP377" s="20"/>
      <c r="DQ377" s="20"/>
      <c r="DR377" s="20"/>
      <c r="DS377" s="20"/>
      <c r="DT377" s="20"/>
      <c r="DU377" s="20"/>
      <c r="DV377" s="20"/>
      <c r="DW377" s="20"/>
      <c r="DX377" s="20"/>
      <c r="DY377" s="20"/>
      <c r="DZ377" s="20"/>
      <c r="EA377" s="20"/>
      <c r="EB377" s="20"/>
      <c r="EC377" s="20"/>
      <c r="ED377" s="20"/>
      <c r="EE377" s="20"/>
      <c r="EF377" s="20"/>
      <c r="EG377" s="20"/>
      <c r="EH377" s="20"/>
      <c r="EI377" s="20"/>
      <c r="EJ377" s="20"/>
      <c r="EK377" s="20"/>
      <c r="EL377" s="20"/>
      <c r="EM377" s="20"/>
      <c r="EN377" s="20"/>
      <c r="EO377" s="20"/>
      <c r="EP377" s="20"/>
      <c r="EQ377" s="20"/>
      <c r="ER377" s="20"/>
      <c r="ES377" s="20"/>
      <c r="ET377" s="20"/>
      <c r="EU377" s="20"/>
      <c r="EV377" s="20"/>
      <c r="EW377" s="20"/>
      <c r="EX377" s="20"/>
      <c r="EY377" s="20"/>
      <c r="EZ377" s="20"/>
      <c r="FA377" s="20"/>
      <c r="FB377" s="20"/>
      <c r="FC377" s="20"/>
      <c r="FD377" s="20"/>
      <c r="FE377" s="20"/>
      <c r="FF377" s="20"/>
      <c r="FG377" s="20"/>
      <c r="FH377" s="20"/>
      <c r="FI377" s="20"/>
      <c r="FJ377" s="20"/>
      <c r="FK377" s="20"/>
      <c r="FL377" s="20"/>
      <c r="FM377" s="20"/>
      <c r="FN377" s="20"/>
      <c r="FO377" s="20"/>
      <c r="FP377" s="20"/>
      <c r="FQ377" s="20"/>
      <c r="FR377" s="20"/>
      <c r="FS377" s="20"/>
      <c r="FT377" s="20"/>
      <c r="FU377" s="20"/>
      <c r="FV377" s="20"/>
      <c r="FW377" s="20"/>
      <c r="FX377" s="20"/>
      <c r="FY377" s="20"/>
      <c r="FZ377" s="20"/>
      <c r="GA377" s="20"/>
      <c r="GB377" s="20"/>
      <c r="GC377" s="20"/>
      <c r="GD377" s="20"/>
      <c r="GE377" s="20"/>
      <c r="GF377" s="20"/>
      <c r="GG377" s="20"/>
      <c r="GH377" s="20"/>
      <c r="GI377" s="20"/>
      <c r="GJ377" s="20"/>
      <c r="GK377" s="20"/>
      <c r="GL377" s="20"/>
      <c r="GM377" s="20"/>
    </row>
    <row r="378" spans="1:195" s="20" customFormat="1" ht="20.399999999999999" customHeight="1">
      <c r="A378" s="22" t="s">
        <v>1482</v>
      </c>
      <c r="B378" s="15" t="s">
        <v>65</v>
      </c>
      <c r="C378" s="18" t="s">
        <v>1</v>
      </c>
      <c r="D378" s="5" t="s">
        <v>76</v>
      </c>
      <c r="E378" s="68" t="str">
        <f t="shared" si="767"/>
        <v xml:space="preserve">                      VT21 VT22     VT24</v>
      </c>
      <c r="F378" s="68" t="str">
        <f t="shared" si="909"/>
        <v>2GA_970_743</v>
      </c>
      <c r="G378" s="68" t="str">
        <f t="shared" si="910"/>
        <v>AA</v>
      </c>
      <c r="H378" s="68" t="str">
        <f t="shared" si="911"/>
        <v>1SE12GA743</v>
      </c>
      <c r="I378" s="68" t="str">
        <f t="shared" si="912"/>
        <v>AA</v>
      </c>
      <c r="J378" s="5" t="s">
        <v>25</v>
      </c>
      <c r="K378" s="18"/>
      <c r="L378" s="18"/>
      <c r="M378" s="74" t="s">
        <v>1936</v>
      </c>
      <c r="N378" s="101">
        <v>2202</v>
      </c>
      <c r="O378" s="103">
        <v>2201</v>
      </c>
      <c r="P378" s="4" t="s">
        <v>1940</v>
      </c>
      <c r="Q378" s="16" t="s">
        <v>1701</v>
      </c>
      <c r="R378" s="71" t="str">
        <f t="shared" si="913"/>
        <v>1SE12GA743AAA</v>
      </c>
      <c r="S378" s="19" t="str">
        <f t="shared" si="737"/>
        <v>KEIN SERIENEINSATZ</v>
      </c>
      <c r="T378" s="71" t="str">
        <f t="shared" si="923"/>
        <v/>
      </c>
      <c r="U378" s="18" t="s">
        <v>20</v>
      </c>
      <c r="V378" s="6" t="s">
        <v>20</v>
      </c>
      <c r="W378" s="18" t="s">
        <v>20</v>
      </c>
      <c r="X378" s="18" t="s">
        <v>20</v>
      </c>
      <c r="Y378" s="18" t="s">
        <v>76</v>
      </c>
      <c r="Z378" s="18" t="s">
        <v>76</v>
      </c>
      <c r="AA378" s="18" t="s">
        <v>20</v>
      </c>
      <c r="AB378" s="18"/>
      <c r="AC378" s="7"/>
      <c r="AD378" s="7"/>
      <c r="AE378" s="7"/>
      <c r="AF378" s="7"/>
      <c r="AG378" s="7"/>
      <c r="AH378" s="7"/>
      <c r="AI378" s="7"/>
      <c r="AJ378" s="7"/>
      <c r="AK378" s="7"/>
      <c r="AL378" s="7"/>
      <c r="AM378" s="7"/>
      <c r="AN378" s="7" t="s">
        <v>1720</v>
      </c>
      <c r="AO378" s="7" t="s">
        <v>1719</v>
      </c>
      <c r="AP378" s="7"/>
      <c r="AQ378" s="7" t="s">
        <v>1808</v>
      </c>
      <c r="AR378" s="6"/>
      <c r="AS378" s="21">
        <f t="shared" si="915"/>
        <v>11</v>
      </c>
    </row>
    <row r="379" spans="1:195" s="109" customFormat="1" ht="20.399999999999999" customHeight="1">
      <c r="A379" s="22" t="s">
        <v>1482</v>
      </c>
      <c r="B379" s="15" t="s">
        <v>65</v>
      </c>
      <c r="C379" s="18" t="s">
        <v>1</v>
      </c>
      <c r="D379" s="5" t="s">
        <v>76</v>
      </c>
      <c r="E379" s="68" t="str">
        <f t="shared" ref="E379" si="964">CONCATENATE(IF(AC379&gt;0,$AC$1," ")," ",IF(AD379&gt;0,$AD$1," ")," ",IF(AE379&gt;0,$AE$1," ")," ",IF(AF379&gt;0,$AF$1," ")," ",IF(AG379&gt;0,$AG$1," ")," ",IF(AH379&gt;0,$AH$1," ")," ",IF(AI379&gt;0,$AI$1," ")," ",IF(AJ379&gt;0,$AJ$1," ")," ",IF(AK379&gt;0,$AK$1," ")," ",IF(AL379&gt;0,$AL$1," ")," ",IF(AM379&gt;0,$AM$1," ")," ",IF(AN379&gt;0,$AN$1," ")," ",IF(AO379&gt;0,$AO$1," ")," ",IF(AR379&gt;0,$AR$1," ")," ",IF(AP379&gt;0,$AP$1," ")," ",IF(AQ379&gt;0,$AQ$1," "))</f>
        <v xml:space="preserve">                      VT21 VT22     VT24</v>
      </c>
      <c r="F379" s="68" t="str">
        <f t="shared" ref="F379" si="965">LEFT(Q379,11)</f>
        <v>2GA_970_743</v>
      </c>
      <c r="G379" s="68" t="str">
        <f t="shared" ref="G379" si="966">IF(LEN(Q379)=11,0,MID(Q379,13,2))</f>
        <v>AA</v>
      </c>
      <c r="H379" s="68" t="str">
        <f t="shared" ref="H379" si="967">CONCATENATE(IF(MID(Q379,5,3)="970","1SE1"),LEFT(F379,3),RIGHT(F379,3))</f>
        <v>1SE12GA743</v>
      </c>
      <c r="I379" s="68" t="str">
        <f t="shared" ref="I379" si="968">IF(G379=0,"00",IF(LEN(G379)=1,CONCATENATE(G379,0),G379))</f>
        <v>AA</v>
      </c>
      <c r="J379" s="5" t="s">
        <v>43</v>
      </c>
      <c r="K379" s="18"/>
      <c r="L379" s="18"/>
      <c r="M379" s="74" t="s">
        <v>1932</v>
      </c>
      <c r="N379" s="101">
        <v>2202</v>
      </c>
      <c r="O379" s="103" t="s">
        <v>22</v>
      </c>
      <c r="P379" s="4" t="s">
        <v>1931</v>
      </c>
      <c r="Q379" s="16" t="s">
        <v>1701</v>
      </c>
      <c r="R379" s="71" t="str">
        <f t="shared" ref="R379" si="969">IF(J379&lt;&gt;"",CONCATENATE(H379,I379,J379),CONCATENATE(H379,I379,K379))</f>
        <v>1SE12GA743AAB</v>
      </c>
      <c r="S379" s="108" t="str">
        <f t="shared" ref="S379" si="970">IF(N379="-","KEIN LIEFERUMFANG",IF(AND(N379&lt;=S$3,O379=""),"AKTUELL",IF(O379=N379-1,"KEIN SERIENEINSATZ",IF(N379&gt;S$3,"NOCH NICHT AKTUELL",IF(AND(N379&lt;S$3,O379&lt;S$3),"NICHT AKTUELL",IF(N379&lt;=S$3,"AKTUELL"))))))</f>
        <v>NOCH NICHT AKTUELL</v>
      </c>
      <c r="T379" s="71" t="str">
        <f t="shared" si="923"/>
        <v/>
      </c>
      <c r="U379" s="18" t="s">
        <v>20</v>
      </c>
      <c r="V379" s="6" t="s">
        <v>20</v>
      </c>
      <c r="W379" s="18" t="s">
        <v>20</v>
      </c>
      <c r="X379" s="18" t="s">
        <v>20</v>
      </c>
      <c r="Y379" s="18" t="s">
        <v>76</v>
      </c>
      <c r="Z379" s="18" t="s">
        <v>76</v>
      </c>
      <c r="AA379" s="18" t="s">
        <v>20</v>
      </c>
      <c r="AB379" s="18"/>
      <c r="AC379" s="7"/>
      <c r="AD379" s="7"/>
      <c r="AE379" s="7"/>
      <c r="AF379" s="7"/>
      <c r="AG379" s="7"/>
      <c r="AH379" s="7"/>
      <c r="AI379" s="7"/>
      <c r="AJ379" s="7"/>
      <c r="AK379" s="7"/>
      <c r="AL379" s="7"/>
      <c r="AM379" s="7"/>
      <c r="AN379" s="7" t="s">
        <v>1720</v>
      </c>
      <c r="AO379" s="7" t="s">
        <v>1719</v>
      </c>
      <c r="AP379" s="7"/>
      <c r="AQ379" s="7" t="s">
        <v>1950</v>
      </c>
      <c r="AR379" s="6"/>
      <c r="AS379" s="21">
        <f t="shared" ref="AS379" si="971">COUNTBLANK(AC379:AO379)</f>
        <v>11</v>
      </c>
      <c r="AT379" s="20"/>
      <c r="AU379" s="20"/>
      <c r="AV379" s="20"/>
      <c r="AW379" s="20"/>
      <c r="AX379" s="20"/>
      <c r="AY379" s="20"/>
      <c r="AZ379" s="20"/>
      <c r="BA379" s="20"/>
      <c r="BB379" s="20"/>
      <c r="BC379" s="20"/>
      <c r="BD379" s="20"/>
      <c r="BE379" s="20"/>
      <c r="BF379" s="20"/>
      <c r="BG379" s="20"/>
      <c r="BH379" s="20"/>
      <c r="BI379" s="20"/>
      <c r="BJ379" s="20"/>
      <c r="BK379" s="20"/>
      <c r="BL379" s="20"/>
      <c r="BM379" s="20"/>
      <c r="BN379" s="20"/>
      <c r="BO379" s="20"/>
      <c r="BP379" s="20"/>
      <c r="BQ379" s="20"/>
      <c r="BR379" s="20"/>
      <c r="BS379" s="20"/>
      <c r="BT379" s="20"/>
      <c r="BU379" s="20"/>
      <c r="BV379" s="20"/>
      <c r="BW379" s="20"/>
      <c r="BX379" s="20"/>
      <c r="BY379" s="20"/>
      <c r="BZ379" s="20"/>
      <c r="CA379" s="20"/>
      <c r="CB379" s="20"/>
      <c r="CC379" s="20"/>
      <c r="CD379" s="20"/>
      <c r="CE379" s="20"/>
      <c r="CF379" s="20"/>
      <c r="CG379" s="20"/>
      <c r="CH379" s="20"/>
      <c r="CI379" s="20"/>
      <c r="CJ379" s="20"/>
      <c r="CK379" s="20"/>
      <c r="CL379" s="20"/>
      <c r="CM379" s="20"/>
      <c r="CN379" s="20"/>
      <c r="CO379" s="20"/>
      <c r="CP379" s="20"/>
      <c r="CQ379" s="20"/>
      <c r="CR379" s="20"/>
      <c r="CS379" s="20"/>
      <c r="CT379" s="20"/>
      <c r="CU379" s="20"/>
      <c r="CV379" s="20"/>
      <c r="CW379" s="20"/>
      <c r="CX379" s="20"/>
      <c r="CY379" s="20"/>
      <c r="CZ379" s="20"/>
      <c r="DA379" s="20"/>
      <c r="DB379" s="20"/>
      <c r="DC379" s="20"/>
      <c r="DD379" s="20"/>
      <c r="DE379" s="20"/>
      <c r="DF379" s="20"/>
      <c r="DG379" s="20"/>
      <c r="DH379" s="20"/>
      <c r="DI379" s="20"/>
      <c r="DJ379" s="20"/>
      <c r="DK379" s="20"/>
      <c r="DL379" s="20"/>
      <c r="DM379" s="20"/>
      <c r="DN379" s="20"/>
      <c r="DO379" s="20"/>
      <c r="DP379" s="20"/>
      <c r="DQ379" s="20"/>
      <c r="DR379" s="20"/>
      <c r="DS379" s="20"/>
      <c r="DT379" s="20"/>
      <c r="DU379" s="20"/>
      <c r="DV379" s="20"/>
      <c r="DW379" s="20"/>
      <c r="DX379" s="20"/>
      <c r="DY379" s="20"/>
      <c r="DZ379" s="20"/>
      <c r="EA379" s="20"/>
      <c r="EB379" s="20"/>
      <c r="EC379" s="20"/>
      <c r="ED379" s="20"/>
      <c r="EE379" s="20"/>
      <c r="EF379" s="20"/>
      <c r="EG379" s="20"/>
      <c r="EH379" s="20"/>
      <c r="EI379" s="20"/>
      <c r="EJ379" s="20"/>
      <c r="EK379" s="20"/>
      <c r="EL379" s="20"/>
      <c r="EM379" s="20"/>
      <c r="EN379" s="20"/>
      <c r="EO379" s="20"/>
      <c r="EP379" s="20"/>
      <c r="EQ379" s="20"/>
      <c r="ER379" s="20"/>
      <c r="ES379" s="20"/>
      <c r="ET379" s="20"/>
      <c r="EU379" s="20"/>
      <c r="EV379" s="20"/>
      <c r="EW379" s="20"/>
      <c r="EX379" s="20"/>
      <c r="EY379" s="20"/>
      <c r="EZ379" s="20"/>
      <c r="FA379" s="20"/>
      <c r="FB379" s="20"/>
      <c r="FC379" s="20"/>
      <c r="FD379" s="20"/>
      <c r="FE379" s="20"/>
      <c r="FF379" s="20"/>
      <c r="FG379" s="20"/>
      <c r="FH379" s="20"/>
      <c r="FI379" s="20"/>
      <c r="FJ379" s="20"/>
      <c r="FK379" s="20"/>
      <c r="FL379" s="20"/>
      <c r="FM379" s="20"/>
      <c r="FN379" s="20"/>
      <c r="FO379" s="20"/>
      <c r="FP379" s="20"/>
      <c r="FQ379" s="20"/>
      <c r="FR379" s="20"/>
      <c r="FS379" s="20"/>
      <c r="FT379" s="20"/>
      <c r="FU379" s="20"/>
      <c r="FV379" s="20"/>
      <c r="FW379" s="20"/>
      <c r="FX379" s="20"/>
      <c r="FY379" s="20"/>
      <c r="FZ379" s="20"/>
      <c r="GA379" s="20"/>
      <c r="GB379" s="20"/>
      <c r="GC379" s="20"/>
      <c r="GD379" s="20"/>
      <c r="GE379" s="20"/>
      <c r="GF379" s="20"/>
      <c r="GG379" s="20"/>
      <c r="GH379" s="20"/>
      <c r="GI379" s="20"/>
      <c r="GJ379" s="20"/>
      <c r="GK379" s="20"/>
      <c r="GL379" s="20"/>
      <c r="GM379" s="20"/>
    </row>
    <row r="380" spans="1:195" s="20" customFormat="1" ht="20.399999999999999" customHeight="1">
      <c r="A380" s="22" t="s">
        <v>1482</v>
      </c>
      <c r="B380" s="15" t="s">
        <v>65</v>
      </c>
      <c r="C380" s="18" t="s">
        <v>1</v>
      </c>
      <c r="D380" s="5" t="s">
        <v>76</v>
      </c>
      <c r="E380" s="68" t="str">
        <f t="shared" si="767"/>
        <v xml:space="preserve">                      VT21 VT22     VT24</v>
      </c>
      <c r="F380" s="68" t="str">
        <f t="shared" si="909"/>
        <v>2GA_970_743</v>
      </c>
      <c r="G380" s="68" t="str">
        <f t="shared" si="910"/>
        <v>AB</v>
      </c>
      <c r="H380" s="68" t="str">
        <f t="shared" si="911"/>
        <v>1SE12GA743</v>
      </c>
      <c r="I380" s="68" t="str">
        <f t="shared" si="912"/>
        <v>AB</v>
      </c>
      <c r="J380" s="5" t="s">
        <v>25</v>
      </c>
      <c r="K380" s="18"/>
      <c r="L380" s="18"/>
      <c r="M380" s="74" t="s">
        <v>1936</v>
      </c>
      <c r="N380" s="101">
        <v>2202</v>
      </c>
      <c r="O380" s="103">
        <v>2201</v>
      </c>
      <c r="P380" s="4" t="s">
        <v>1940</v>
      </c>
      <c r="Q380" s="16" t="s">
        <v>1702</v>
      </c>
      <c r="R380" s="71" t="str">
        <f t="shared" si="913"/>
        <v>1SE12GA743ABA</v>
      </c>
      <c r="S380" s="19" t="str">
        <f t="shared" si="737"/>
        <v>KEIN SERIENEINSATZ</v>
      </c>
      <c r="T380" s="71" t="str">
        <f t="shared" si="923"/>
        <v/>
      </c>
      <c r="U380" s="18" t="s">
        <v>20</v>
      </c>
      <c r="V380" s="6" t="s">
        <v>20</v>
      </c>
      <c r="W380" s="18" t="s">
        <v>20</v>
      </c>
      <c r="X380" s="18" t="s">
        <v>20</v>
      </c>
      <c r="Y380" s="18" t="s">
        <v>76</v>
      </c>
      <c r="Z380" s="18" t="s">
        <v>76</v>
      </c>
      <c r="AA380" s="18" t="s">
        <v>20</v>
      </c>
      <c r="AB380" s="18"/>
      <c r="AC380" s="7"/>
      <c r="AD380" s="7"/>
      <c r="AE380" s="7"/>
      <c r="AF380" s="7"/>
      <c r="AG380" s="7"/>
      <c r="AH380" s="7"/>
      <c r="AI380" s="7"/>
      <c r="AJ380" s="7"/>
      <c r="AK380" s="7"/>
      <c r="AL380" s="7"/>
      <c r="AM380" s="7"/>
      <c r="AN380" s="7" t="s">
        <v>1720</v>
      </c>
      <c r="AO380" s="7" t="s">
        <v>1719</v>
      </c>
      <c r="AP380" s="7"/>
      <c r="AQ380" s="7" t="s">
        <v>1809</v>
      </c>
      <c r="AR380" s="6"/>
      <c r="AS380" s="21">
        <f t="shared" si="915"/>
        <v>11</v>
      </c>
    </row>
    <row r="381" spans="1:195" s="109" customFormat="1" ht="20.399999999999999" customHeight="1">
      <c r="A381" s="22" t="s">
        <v>1482</v>
      </c>
      <c r="B381" s="15" t="s">
        <v>65</v>
      </c>
      <c r="C381" s="18" t="s">
        <v>1</v>
      </c>
      <c r="D381" s="5" t="s">
        <v>76</v>
      </c>
      <c r="E381" s="68" t="str">
        <f t="shared" ref="E381" si="972">CONCATENATE(IF(AC381&gt;0,$AC$1," ")," ",IF(AD381&gt;0,$AD$1," ")," ",IF(AE381&gt;0,$AE$1," ")," ",IF(AF381&gt;0,$AF$1," ")," ",IF(AG381&gt;0,$AG$1," ")," ",IF(AH381&gt;0,$AH$1," ")," ",IF(AI381&gt;0,$AI$1," ")," ",IF(AJ381&gt;0,$AJ$1," ")," ",IF(AK381&gt;0,$AK$1," ")," ",IF(AL381&gt;0,$AL$1," ")," ",IF(AM381&gt;0,$AM$1," ")," ",IF(AN381&gt;0,$AN$1," ")," ",IF(AO381&gt;0,$AO$1," ")," ",IF(AR381&gt;0,$AR$1," ")," ",IF(AP381&gt;0,$AP$1," ")," ",IF(AQ381&gt;0,$AQ$1," "))</f>
        <v xml:space="preserve">                      VT21 VT22     VT24</v>
      </c>
      <c r="F381" s="68" t="str">
        <f t="shared" ref="F381" si="973">LEFT(Q381,11)</f>
        <v>2GA_970_743</v>
      </c>
      <c r="G381" s="68" t="str">
        <f t="shared" ref="G381" si="974">IF(LEN(Q381)=11,0,MID(Q381,13,2))</f>
        <v>AB</v>
      </c>
      <c r="H381" s="68" t="str">
        <f t="shared" ref="H381" si="975">CONCATENATE(IF(MID(Q381,5,3)="970","1SE1"),LEFT(F381,3),RIGHT(F381,3))</f>
        <v>1SE12GA743</v>
      </c>
      <c r="I381" s="68" t="str">
        <f t="shared" ref="I381" si="976">IF(G381=0,"00",IF(LEN(G381)=1,CONCATENATE(G381,0),G381))</f>
        <v>AB</v>
      </c>
      <c r="J381" s="5" t="s">
        <v>43</v>
      </c>
      <c r="K381" s="18"/>
      <c r="L381" s="18"/>
      <c r="M381" s="74" t="s">
        <v>1932</v>
      </c>
      <c r="N381" s="101">
        <v>2202</v>
      </c>
      <c r="O381" s="103" t="s">
        <v>22</v>
      </c>
      <c r="P381" s="4" t="s">
        <v>1931</v>
      </c>
      <c r="Q381" s="16" t="s">
        <v>1702</v>
      </c>
      <c r="R381" s="71" t="str">
        <f t="shared" ref="R381" si="977">IF(J381&lt;&gt;"",CONCATENATE(H381,I381,J381),CONCATENATE(H381,I381,K381))</f>
        <v>1SE12GA743ABB</v>
      </c>
      <c r="S381" s="108" t="str">
        <f t="shared" ref="S381" si="978">IF(N381="-","KEIN LIEFERUMFANG",IF(AND(N381&lt;=S$3,O381=""),"AKTUELL",IF(O381=N381-1,"KEIN SERIENEINSATZ",IF(N381&gt;S$3,"NOCH NICHT AKTUELL",IF(AND(N381&lt;S$3,O381&lt;S$3),"NICHT AKTUELL",IF(N381&lt;=S$3,"AKTUELL"))))))</f>
        <v>NOCH NICHT AKTUELL</v>
      </c>
      <c r="T381" s="71" t="str">
        <f t="shared" si="923"/>
        <v/>
      </c>
      <c r="U381" s="18" t="s">
        <v>20</v>
      </c>
      <c r="V381" s="6" t="s">
        <v>20</v>
      </c>
      <c r="W381" s="18" t="s">
        <v>20</v>
      </c>
      <c r="X381" s="18" t="s">
        <v>20</v>
      </c>
      <c r="Y381" s="18" t="s">
        <v>76</v>
      </c>
      <c r="Z381" s="18" t="s">
        <v>76</v>
      </c>
      <c r="AA381" s="18" t="s">
        <v>20</v>
      </c>
      <c r="AB381" s="18"/>
      <c r="AC381" s="7"/>
      <c r="AD381" s="7"/>
      <c r="AE381" s="7"/>
      <c r="AF381" s="7"/>
      <c r="AG381" s="7"/>
      <c r="AH381" s="7"/>
      <c r="AI381" s="7"/>
      <c r="AJ381" s="7"/>
      <c r="AK381" s="7"/>
      <c r="AL381" s="7"/>
      <c r="AM381" s="7"/>
      <c r="AN381" s="7" t="s">
        <v>1720</v>
      </c>
      <c r="AO381" s="7" t="s">
        <v>1719</v>
      </c>
      <c r="AP381" s="7"/>
      <c r="AQ381" s="7" t="s">
        <v>1952</v>
      </c>
      <c r="AR381" s="6"/>
      <c r="AS381" s="21">
        <f t="shared" ref="AS381" si="979">COUNTBLANK(AC381:AO381)</f>
        <v>11</v>
      </c>
      <c r="AT381" s="20"/>
      <c r="AU381" s="20"/>
      <c r="AV381" s="20"/>
      <c r="AW381" s="20"/>
      <c r="AX381" s="20"/>
      <c r="AY381" s="20"/>
      <c r="AZ381" s="20"/>
      <c r="BA381" s="20"/>
      <c r="BB381" s="20"/>
      <c r="BC381" s="20"/>
      <c r="BD381" s="20"/>
      <c r="BE381" s="20"/>
      <c r="BF381" s="20"/>
      <c r="BG381" s="20"/>
      <c r="BH381" s="20"/>
      <c r="BI381" s="20"/>
      <c r="BJ381" s="20"/>
      <c r="BK381" s="20"/>
      <c r="BL381" s="20"/>
      <c r="BM381" s="20"/>
      <c r="BN381" s="20"/>
      <c r="BO381" s="20"/>
      <c r="BP381" s="20"/>
      <c r="BQ381" s="20"/>
      <c r="BR381" s="20"/>
      <c r="BS381" s="20"/>
      <c r="BT381" s="20"/>
      <c r="BU381" s="20"/>
      <c r="BV381" s="20"/>
      <c r="BW381" s="20"/>
      <c r="BX381" s="20"/>
      <c r="BY381" s="20"/>
      <c r="BZ381" s="20"/>
      <c r="CA381" s="20"/>
      <c r="CB381" s="20"/>
      <c r="CC381" s="20"/>
      <c r="CD381" s="20"/>
      <c r="CE381" s="20"/>
      <c r="CF381" s="20"/>
      <c r="CG381" s="20"/>
      <c r="CH381" s="20"/>
      <c r="CI381" s="20"/>
      <c r="CJ381" s="20"/>
      <c r="CK381" s="20"/>
      <c r="CL381" s="20"/>
      <c r="CM381" s="20"/>
      <c r="CN381" s="20"/>
      <c r="CO381" s="20"/>
      <c r="CP381" s="20"/>
      <c r="CQ381" s="20"/>
      <c r="CR381" s="20"/>
      <c r="CS381" s="20"/>
      <c r="CT381" s="20"/>
      <c r="CU381" s="20"/>
      <c r="CV381" s="20"/>
      <c r="CW381" s="20"/>
      <c r="CX381" s="20"/>
      <c r="CY381" s="20"/>
      <c r="CZ381" s="20"/>
      <c r="DA381" s="20"/>
      <c r="DB381" s="20"/>
      <c r="DC381" s="20"/>
      <c r="DD381" s="20"/>
      <c r="DE381" s="20"/>
      <c r="DF381" s="20"/>
      <c r="DG381" s="20"/>
      <c r="DH381" s="20"/>
      <c r="DI381" s="20"/>
      <c r="DJ381" s="20"/>
      <c r="DK381" s="20"/>
      <c r="DL381" s="20"/>
      <c r="DM381" s="20"/>
      <c r="DN381" s="20"/>
      <c r="DO381" s="20"/>
      <c r="DP381" s="20"/>
      <c r="DQ381" s="20"/>
      <c r="DR381" s="20"/>
      <c r="DS381" s="20"/>
      <c r="DT381" s="20"/>
      <c r="DU381" s="20"/>
      <c r="DV381" s="20"/>
      <c r="DW381" s="20"/>
      <c r="DX381" s="20"/>
      <c r="DY381" s="20"/>
      <c r="DZ381" s="20"/>
      <c r="EA381" s="20"/>
      <c r="EB381" s="20"/>
      <c r="EC381" s="20"/>
      <c r="ED381" s="20"/>
      <c r="EE381" s="20"/>
      <c r="EF381" s="20"/>
      <c r="EG381" s="20"/>
      <c r="EH381" s="20"/>
      <c r="EI381" s="20"/>
      <c r="EJ381" s="20"/>
      <c r="EK381" s="20"/>
      <c r="EL381" s="20"/>
      <c r="EM381" s="20"/>
      <c r="EN381" s="20"/>
      <c r="EO381" s="20"/>
      <c r="EP381" s="20"/>
      <c r="EQ381" s="20"/>
      <c r="ER381" s="20"/>
      <c r="ES381" s="20"/>
      <c r="ET381" s="20"/>
      <c r="EU381" s="20"/>
      <c r="EV381" s="20"/>
      <c r="EW381" s="20"/>
      <c r="EX381" s="20"/>
      <c r="EY381" s="20"/>
      <c r="EZ381" s="20"/>
      <c r="FA381" s="20"/>
      <c r="FB381" s="20"/>
      <c r="FC381" s="20"/>
      <c r="FD381" s="20"/>
      <c r="FE381" s="20"/>
      <c r="FF381" s="20"/>
      <c r="FG381" s="20"/>
      <c r="FH381" s="20"/>
      <c r="FI381" s="20"/>
      <c r="FJ381" s="20"/>
      <c r="FK381" s="20"/>
      <c r="FL381" s="20"/>
      <c r="FM381" s="20"/>
      <c r="FN381" s="20"/>
      <c r="FO381" s="20"/>
      <c r="FP381" s="20"/>
      <c r="FQ381" s="20"/>
      <c r="FR381" s="20"/>
      <c r="FS381" s="20"/>
      <c r="FT381" s="20"/>
      <c r="FU381" s="20"/>
      <c r="FV381" s="20"/>
      <c r="FW381" s="20"/>
      <c r="FX381" s="20"/>
      <c r="FY381" s="20"/>
      <c r="FZ381" s="20"/>
      <c r="GA381" s="20"/>
      <c r="GB381" s="20"/>
      <c r="GC381" s="20"/>
      <c r="GD381" s="20"/>
      <c r="GE381" s="20"/>
      <c r="GF381" s="20"/>
      <c r="GG381" s="20"/>
      <c r="GH381" s="20"/>
      <c r="GI381" s="20"/>
      <c r="GJ381" s="20"/>
      <c r="GK381" s="20"/>
      <c r="GL381" s="20"/>
      <c r="GM381" s="20"/>
    </row>
    <row r="382" spans="1:195" s="20" customFormat="1" ht="20.399999999999999" customHeight="1">
      <c r="A382" s="22" t="s">
        <v>1482</v>
      </c>
      <c r="B382" s="15" t="s">
        <v>65</v>
      </c>
      <c r="C382" s="18" t="s">
        <v>1</v>
      </c>
      <c r="D382" s="5" t="s">
        <v>76</v>
      </c>
      <c r="E382" s="68" t="str">
        <f t="shared" si="767"/>
        <v xml:space="preserve">                      VT21 VT22     VT24</v>
      </c>
      <c r="F382" s="68" t="str">
        <f t="shared" si="909"/>
        <v>2GA_970_743</v>
      </c>
      <c r="G382" s="68" t="str">
        <f t="shared" si="910"/>
        <v>AC</v>
      </c>
      <c r="H382" s="68" t="str">
        <f t="shared" si="911"/>
        <v>1SE12GA743</v>
      </c>
      <c r="I382" s="68" t="str">
        <f t="shared" si="912"/>
        <v>AC</v>
      </c>
      <c r="J382" s="5" t="s">
        <v>25</v>
      </c>
      <c r="K382" s="18"/>
      <c r="L382" s="18"/>
      <c r="M382" s="74" t="s">
        <v>1913</v>
      </c>
      <c r="N382" s="101">
        <v>2202</v>
      </c>
      <c r="O382" s="103">
        <v>2201</v>
      </c>
      <c r="P382" s="4" t="s">
        <v>1914</v>
      </c>
      <c r="Q382" s="16" t="s">
        <v>1703</v>
      </c>
      <c r="R382" s="71" t="str">
        <f t="shared" si="913"/>
        <v>1SE12GA743ACA</v>
      </c>
      <c r="S382" s="19" t="str">
        <f t="shared" si="737"/>
        <v>KEIN SERIENEINSATZ</v>
      </c>
      <c r="T382" s="71" t="str">
        <f t="shared" si="923"/>
        <v/>
      </c>
      <c r="U382" s="18" t="s">
        <v>20</v>
      </c>
      <c r="V382" s="6" t="s">
        <v>20</v>
      </c>
      <c r="W382" s="18" t="s">
        <v>20</v>
      </c>
      <c r="X382" s="18" t="s">
        <v>20</v>
      </c>
      <c r="Y382" s="18" t="s">
        <v>76</v>
      </c>
      <c r="Z382" s="18" t="s">
        <v>76</v>
      </c>
      <c r="AA382" s="18" t="s">
        <v>20</v>
      </c>
      <c r="AB382" s="73"/>
      <c r="AC382" s="7"/>
      <c r="AD382" s="7"/>
      <c r="AE382" s="7"/>
      <c r="AF382" s="7"/>
      <c r="AG382" s="7"/>
      <c r="AH382" s="7"/>
      <c r="AI382" s="7"/>
      <c r="AJ382" s="7"/>
      <c r="AK382" s="7"/>
      <c r="AL382" s="7"/>
      <c r="AM382" s="7"/>
      <c r="AN382" s="7" t="s">
        <v>1720</v>
      </c>
      <c r="AO382" s="7" t="s">
        <v>1719</v>
      </c>
      <c r="AP382" s="7"/>
      <c r="AQ382" s="7" t="s">
        <v>1810</v>
      </c>
      <c r="AR382" s="6"/>
      <c r="AS382" s="21">
        <f t="shared" si="915"/>
        <v>11</v>
      </c>
    </row>
    <row r="383" spans="1:195" s="20" customFormat="1" ht="20.399999999999999" customHeight="1">
      <c r="A383" s="22" t="s">
        <v>1482</v>
      </c>
      <c r="B383" s="15" t="s">
        <v>65</v>
      </c>
      <c r="C383" s="18" t="s">
        <v>1</v>
      </c>
      <c r="D383" s="5" t="s">
        <v>76</v>
      </c>
      <c r="E383" s="68" t="str">
        <f t="shared" si="767"/>
        <v xml:space="preserve">                      VT21 VT22     VT24</v>
      </c>
      <c r="F383" s="68" t="str">
        <f t="shared" si="909"/>
        <v>2GA_970_743</v>
      </c>
      <c r="G383" s="68" t="str">
        <f t="shared" si="910"/>
        <v>AC</v>
      </c>
      <c r="H383" s="68" t="str">
        <f t="shared" si="911"/>
        <v>1SE12GA743</v>
      </c>
      <c r="I383" s="68" t="str">
        <f t="shared" si="912"/>
        <v>AC</v>
      </c>
      <c r="J383" s="5" t="s">
        <v>43</v>
      </c>
      <c r="K383" s="18"/>
      <c r="L383" s="18"/>
      <c r="M383" s="74" t="s">
        <v>1941</v>
      </c>
      <c r="N383" s="101">
        <v>2202</v>
      </c>
      <c r="O383" s="103">
        <v>2201</v>
      </c>
      <c r="P383" s="4" t="s">
        <v>1942</v>
      </c>
      <c r="Q383" s="16" t="s">
        <v>1703</v>
      </c>
      <c r="R383" s="71" t="str">
        <f t="shared" si="913"/>
        <v>1SE12GA743ACB</v>
      </c>
      <c r="S383" s="19" t="str">
        <f t="shared" si="737"/>
        <v>KEIN SERIENEINSATZ</v>
      </c>
      <c r="T383" s="71" t="str">
        <f t="shared" si="914"/>
        <v>IndizeNeu (Spalte J  K)</v>
      </c>
      <c r="U383" s="18" t="s">
        <v>20</v>
      </c>
      <c r="V383" s="6" t="s">
        <v>20</v>
      </c>
      <c r="W383" s="18" t="s">
        <v>20</v>
      </c>
      <c r="X383" s="18" t="s">
        <v>20</v>
      </c>
      <c r="Y383" s="18" t="s">
        <v>76</v>
      </c>
      <c r="Z383" s="18" t="s">
        <v>76</v>
      </c>
      <c r="AA383" s="18" t="s">
        <v>20</v>
      </c>
      <c r="AB383" s="18"/>
      <c r="AC383" s="7"/>
      <c r="AD383" s="7"/>
      <c r="AE383" s="7"/>
      <c r="AF383" s="7"/>
      <c r="AG383" s="7"/>
      <c r="AH383" s="7"/>
      <c r="AI383" s="7"/>
      <c r="AJ383" s="7"/>
      <c r="AK383" s="7"/>
      <c r="AL383" s="7"/>
      <c r="AM383" s="7"/>
      <c r="AN383" s="7" t="s">
        <v>1720</v>
      </c>
      <c r="AO383" s="7" t="s">
        <v>1719</v>
      </c>
      <c r="AP383" s="7"/>
      <c r="AQ383" s="7" t="s">
        <v>1915</v>
      </c>
      <c r="AR383" s="6"/>
      <c r="AS383" s="21">
        <f t="shared" si="915"/>
        <v>11</v>
      </c>
    </row>
    <row r="384" spans="1:195" s="109" customFormat="1" ht="20.399999999999999" customHeight="1">
      <c r="A384" s="22" t="s">
        <v>1482</v>
      </c>
      <c r="B384" s="15" t="s">
        <v>65</v>
      </c>
      <c r="C384" s="18" t="s">
        <v>1</v>
      </c>
      <c r="D384" s="5" t="s">
        <v>76</v>
      </c>
      <c r="E384" s="68" t="str">
        <f t="shared" ref="E384" si="980">CONCATENATE(IF(AC384&gt;0,$AC$1," ")," ",IF(AD384&gt;0,$AD$1," ")," ",IF(AE384&gt;0,$AE$1," ")," ",IF(AF384&gt;0,$AF$1," ")," ",IF(AG384&gt;0,$AG$1," ")," ",IF(AH384&gt;0,$AH$1," ")," ",IF(AI384&gt;0,$AI$1," ")," ",IF(AJ384&gt;0,$AJ$1," ")," ",IF(AK384&gt;0,$AK$1," ")," ",IF(AL384&gt;0,$AL$1," ")," ",IF(AM384&gt;0,$AM$1," ")," ",IF(AN384&gt;0,$AN$1," ")," ",IF(AO384&gt;0,$AO$1," ")," ",IF(AR384&gt;0,$AR$1," ")," ",IF(AP384&gt;0,$AP$1," ")," ",IF(AQ384&gt;0,$AQ$1," "))</f>
        <v xml:space="preserve">                      VT21 VT22     VT24</v>
      </c>
      <c r="F384" s="68" t="str">
        <f t="shared" ref="F384" si="981">LEFT(Q384,11)</f>
        <v>2GA_970_743</v>
      </c>
      <c r="G384" s="68" t="str">
        <f t="shared" ref="G384" si="982">IF(LEN(Q384)=11,0,MID(Q384,13,2))</f>
        <v>AC</v>
      </c>
      <c r="H384" s="68" t="str">
        <f t="shared" ref="H384" si="983">CONCATENATE(IF(MID(Q384,5,3)="970","1SE1"),LEFT(F384,3),RIGHT(F384,3))</f>
        <v>1SE12GA743</v>
      </c>
      <c r="I384" s="68" t="str">
        <f t="shared" ref="I384" si="984">IF(G384=0,"00",IF(LEN(G384)=1,CONCATENATE(G384,0),G384))</f>
        <v>AC</v>
      </c>
      <c r="J384" s="5" t="s">
        <v>2</v>
      </c>
      <c r="K384" s="18"/>
      <c r="L384" s="18"/>
      <c r="M384" s="74" t="s">
        <v>1932</v>
      </c>
      <c r="N384" s="101">
        <v>2202</v>
      </c>
      <c r="O384" s="103" t="s">
        <v>22</v>
      </c>
      <c r="P384" s="4" t="s">
        <v>1931</v>
      </c>
      <c r="Q384" s="16" t="s">
        <v>1703</v>
      </c>
      <c r="R384" s="71" t="str">
        <f t="shared" ref="R384" si="985">IF(J384&lt;&gt;"",CONCATENATE(H384,I384,J384),CONCATENATE(H384,I384,K384))</f>
        <v>1SE12GA743ACC</v>
      </c>
      <c r="S384" s="108" t="str">
        <f t="shared" ref="S384" si="986">IF(N384="-","KEIN LIEFERUMFANG",IF(AND(N384&lt;=S$3,O384=""),"AKTUELL",IF(O384=N384-1,"KEIN SERIENEINSATZ",IF(N384&gt;S$3,"NOCH NICHT AKTUELL",IF(AND(N384&lt;S$3,O384&lt;S$3),"NICHT AKTUELL",IF(N384&lt;=S$3,"AKTUELL"))))))</f>
        <v>NOCH NICHT AKTUELL</v>
      </c>
      <c r="T384" s="71" t="str">
        <f t="shared" ref="T384" si="987">IF(H384=H383,IF(I384=I383,"IndizeNeu (Spalte J  K)",IF(K384&lt;&gt;"","Neue Variant","")),IF(K384&lt;&gt;"","Neue Variant",""))</f>
        <v>IndizeNeu (Spalte J  K)</v>
      </c>
      <c r="U384" s="18" t="s">
        <v>20</v>
      </c>
      <c r="V384" s="6" t="s">
        <v>20</v>
      </c>
      <c r="W384" s="18" t="s">
        <v>20</v>
      </c>
      <c r="X384" s="18" t="s">
        <v>20</v>
      </c>
      <c r="Y384" s="18" t="s">
        <v>76</v>
      </c>
      <c r="Z384" s="18" t="s">
        <v>76</v>
      </c>
      <c r="AA384" s="18" t="s">
        <v>20</v>
      </c>
      <c r="AB384" s="18"/>
      <c r="AC384" s="7"/>
      <c r="AD384" s="7"/>
      <c r="AE384" s="7"/>
      <c r="AF384" s="7"/>
      <c r="AG384" s="7"/>
      <c r="AH384" s="7"/>
      <c r="AI384" s="7"/>
      <c r="AJ384" s="7"/>
      <c r="AK384" s="7"/>
      <c r="AL384" s="7"/>
      <c r="AM384" s="7"/>
      <c r="AN384" s="7" t="s">
        <v>1720</v>
      </c>
      <c r="AO384" s="7" t="s">
        <v>1719</v>
      </c>
      <c r="AP384" s="7"/>
      <c r="AQ384" s="7" t="s">
        <v>1953</v>
      </c>
      <c r="AR384" s="6"/>
      <c r="AS384" s="21">
        <f t="shared" ref="AS384" si="988">COUNTBLANK(AC384:AO384)</f>
        <v>11</v>
      </c>
      <c r="AT384" s="20"/>
      <c r="AU384" s="20"/>
      <c r="AV384" s="20"/>
      <c r="AW384" s="20"/>
      <c r="AX384" s="20"/>
      <c r="AY384" s="20"/>
      <c r="AZ384" s="20"/>
      <c r="BA384" s="20"/>
      <c r="BB384" s="20"/>
      <c r="BC384" s="20"/>
      <c r="BD384" s="20"/>
      <c r="BE384" s="20"/>
      <c r="BF384" s="20"/>
      <c r="BG384" s="20"/>
      <c r="BH384" s="20"/>
      <c r="BI384" s="20"/>
      <c r="BJ384" s="20"/>
      <c r="BK384" s="20"/>
      <c r="BL384" s="20"/>
      <c r="BM384" s="20"/>
      <c r="BN384" s="20"/>
      <c r="BO384" s="20"/>
      <c r="BP384" s="20"/>
      <c r="BQ384" s="20"/>
      <c r="BR384" s="20"/>
      <c r="BS384" s="20"/>
      <c r="BT384" s="20"/>
      <c r="BU384" s="20"/>
      <c r="BV384" s="20"/>
      <c r="BW384" s="20"/>
      <c r="BX384" s="20"/>
      <c r="BY384" s="20"/>
      <c r="BZ384" s="20"/>
      <c r="CA384" s="20"/>
      <c r="CB384" s="20"/>
      <c r="CC384" s="20"/>
      <c r="CD384" s="20"/>
      <c r="CE384" s="20"/>
      <c r="CF384" s="20"/>
      <c r="CG384" s="20"/>
      <c r="CH384" s="20"/>
      <c r="CI384" s="20"/>
      <c r="CJ384" s="20"/>
      <c r="CK384" s="20"/>
      <c r="CL384" s="20"/>
      <c r="CM384" s="20"/>
      <c r="CN384" s="20"/>
      <c r="CO384" s="20"/>
      <c r="CP384" s="20"/>
      <c r="CQ384" s="20"/>
      <c r="CR384" s="20"/>
      <c r="CS384" s="20"/>
      <c r="CT384" s="20"/>
      <c r="CU384" s="20"/>
      <c r="CV384" s="20"/>
      <c r="CW384" s="20"/>
      <c r="CX384" s="20"/>
      <c r="CY384" s="20"/>
      <c r="CZ384" s="20"/>
      <c r="DA384" s="20"/>
      <c r="DB384" s="20"/>
      <c r="DC384" s="20"/>
      <c r="DD384" s="20"/>
      <c r="DE384" s="20"/>
      <c r="DF384" s="20"/>
      <c r="DG384" s="20"/>
      <c r="DH384" s="20"/>
      <c r="DI384" s="20"/>
      <c r="DJ384" s="20"/>
      <c r="DK384" s="20"/>
      <c r="DL384" s="20"/>
      <c r="DM384" s="20"/>
      <c r="DN384" s="20"/>
      <c r="DO384" s="20"/>
      <c r="DP384" s="20"/>
      <c r="DQ384" s="20"/>
      <c r="DR384" s="20"/>
      <c r="DS384" s="20"/>
      <c r="DT384" s="20"/>
      <c r="DU384" s="20"/>
      <c r="DV384" s="20"/>
      <c r="DW384" s="20"/>
      <c r="DX384" s="20"/>
      <c r="DY384" s="20"/>
      <c r="DZ384" s="20"/>
      <c r="EA384" s="20"/>
      <c r="EB384" s="20"/>
      <c r="EC384" s="20"/>
      <c r="ED384" s="20"/>
      <c r="EE384" s="20"/>
      <c r="EF384" s="20"/>
      <c r="EG384" s="20"/>
      <c r="EH384" s="20"/>
      <c r="EI384" s="20"/>
      <c r="EJ384" s="20"/>
      <c r="EK384" s="20"/>
      <c r="EL384" s="20"/>
      <c r="EM384" s="20"/>
      <c r="EN384" s="20"/>
      <c r="EO384" s="20"/>
      <c r="EP384" s="20"/>
      <c r="EQ384" s="20"/>
      <c r="ER384" s="20"/>
      <c r="ES384" s="20"/>
      <c r="ET384" s="20"/>
      <c r="EU384" s="20"/>
      <c r="EV384" s="20"/>
      <c r="EW384" s="20"/>
      <c r="EX384" s="20"/>
      <c r="EY384" s="20"/>
      <c r="EZ384" s="20"/>
      <c r="FA384" s="20"/>
      <c r="FB384" s="20"/>
      <c r="FC384" s="20"/>
      <c r="FD384" s="20"/>
      <c r="FE384" s="20"/>
      <c r="FF384" s="20"/>
      <c r="FG384" s="20"/>
      <c r="FH384" s="20"/>
      <c r="FI384" s="20"/>
      <c r="FJ384" s="20"/>
      <c r="FK384" s="20"/>
      <c r="FL384" s="20"/>
      <c r="FM384" s="20"/>
      <c r="FN384" s="20"/>
      <c r="FO384" s="20"/>
      <c r="FP384" s="20"/>
      <c r="FQ384" s="20"/>
      <c r="FR384" s="20"/>
      <c r="FS384" s="20"/>
      <c r="FT384" s="20"/>
      <c r="FU384" s="20"/>
      <c r="FV384" s="20"/>
      <c r="FW384" s="20"/>
      <c r="FX384" s="20"/>
      <c r="FY384" s="20"/>
      <c r="FZ384" s="20"/>
      <c r="GA384" s="20"/>
      <c r="GB384" s="20"/>
      <c r="GC384" s="20"/>
      <c r="GD384" s="20"/>
      <c r="GE384" s="20"/>
      <c r="GF384" s="20"/>
      <c r="GG384" s="20"/>
      <c r="GH384" s="20"/>
      <c r="GI384" s="20"/>
      <c r="GJ384" s="20"/>
      <c r="GK384" s="20"/>
      <c r="GL384" s="20"/>
      <c r="GM384" s="20"/>
    </row>
    <row r="385" spans="1:195" s="20" customFormat="1" ht="20.399999999999999" customHeight="1">
      <c r="A385" s="22" t="s">
        <v>1482</v>
      </c>
      <c r="B385" s="15" t="s">
        <v>65</v>
      </c>
      <c r="C385" s="18" t="s">
        <v>1</v>
      </c>
      <c r="D385" s="5" t="s">
        <v>76</v>
      </c>
      <c r="E385" s="68" t="str">
        <f t="shared" si="767"/>
        <v xml:space="preserve">                      VT21 VT22     VT24</v>
      </c>
      <c r="F385" s="68" t="str">
        <f t="shared" si="909"/>
        <v>2GA_970_743</v>
      </c>
      <c r="G385" s="68" t="str">
        <f t="shared" si="910"/>
        <v>AD</v>
      </c>
      <c r="H385" s="68" t="str">
        <f t="shared" si="911"/>
        <v>1SE12GA743</v>
      </c>
      <c r="I385" s="68" t="str">
        <f t="shared" si="912"/>
        <v>AD</v>
      </c>
      <c r="J385" s="5" t="s">
        <v>25</v>
      </c>
      <c r="K385" s="18"/>
      <c r="L385" s="18"/>
      <c r="M385" s="74" t="s">
        <v>1913</v>
      </c>
      <c r="N385" s="101">
        <v>2202</v>
      </c>
      <c r="O385" s="103">
        <v>2201</v>
      </c>
      <c r="P385" s="4" t="s">
        <v>1914</v>
      </c>
      <c r="Q385" s="16" t="s">
        <v>1704</v>
      </c>
      <c r="R385" s="71" t="str">
        <f t="shared" si="913"/>
        <v>1SE12GA743ADA</v>
      </c>
      <c r="S385" s="19" t="str">
        <f t="shared" si="737"/>
        <v>KEIN SERIENEINSATZ</v>
      </c>
      <c r="T385" s="71" t="str">
        <f>IF(H385=H382,IF(I385=I382,"IndizeNeu (Spalte J  K)",IF(K385&lt;&gt;"","Neue Variant","")),IF(K385&lt;&gt;"","Neue Variant",""))</f>
        <v/>
      </c>
      <c r="U385" s="18" t="s">
        <v>20</v>
      </c>
      <c r="V385" s="6" t="s">
        <v>20</v>
      </c>
      <c r="W385" s="18" t="s">
        <v>20</v>
      </c>
      <c r="X385" s="18" t="s">
        <v>20</v>
      </c>
      <c r="Y385" s="18" t="s">
        <v>76</v>
      </c>
      <c r="Z385" s="18" t="s">
        <v>76</v>
      </c>
      <c r="AA385" s="18" t="s">
        <v>20</v>
      </c>
      <c r="AB385" s="73"/>
      <c r="AC385" s="7"/>
      <c r="AD385" s="7"/>
      <c r="AE385" s="7"/>
      <c r="AF385" s="7"/>
      <c r="AG385" s="7"/>
      <c r="AH385" s="7"/>
      <c r="AI385" s="7"/>
      <c r="AJ385" s="7"/>
      <c r="AK385" s="7"/>
      <c r="AL385" s="7"/>
      <c r="AM385" s="7"/>
      <c r="AN385" s="7" t="s">
        <v>1720</v>
      </c>
      <c r="AO385" s="7" t="s">
        <v>1719</v>
      </c>
      <c r="AP385" s="7"/>
      <c r="AQ385" s="7" t="s">
        <v>1810</v>
      </c>
      <c r="AR385" s="6"/>
      <c r="AS385" s="21">
        <f t="shared" si="915"/>
        <v>11</v>
      </c>
    </row>
    <row r="386" spans="1:195" s="20" customFormat="1" ht="20.399999999999999" customHeight="1">
      <c r="A386" s="22" t="s">
        <v>1482</v>
      </c>
      <c r="B386" s="15" t="s">
        <v>65</v>
      </c>
      <c r="C386" s="18" t="s">
        <v>1</v>
      </c>
      <c r="D386" s="5" t="s">
        <v>76</v>
      </c>
      <c r="E386" s="68" t="str">
        <f t="shared" si="767"/>
        <v xml:space="preserve">                      VT21 VT22     VT24</v>
      </c>
      <c r="F386" s="68" t="str">
        <f t="shared" si="909"/>
        <v>2GA_970_743</v>
      </c>
      <c r="G386" s="68" t="str">
        <f t="shared" si="910"/>
        <v>AD</v>
      </c>
      <c r="H386" s="68" t="str">
        <f t="shared" si="911"/>
        <v>1SE12GA743</v>
      </c>
      <c r="I386" s="68" t="str">
        <f t="shared" si="912"/>
        <v>AD</v>
      </c>
      <c r="J386" s="5" t="s">
        <v>43</v>
      </c>
      <c r="K386" s="18"/>
      <c r="L386" s="18"/>
      <c r="M386" s="74" t="s">
        <v>1941</v>
      </c>
      <c r="N386" s="101">
        <v>2202</v>
      </c>
      <c r="O386" s="103">
        <v>2201</v>
      </c>
      <c r="P386" s="4" t="s">
        <v>1942</v>
      </c>
      <c r="Q386" s="16" t="s">
        <v>1704</v>
      </c>
      <c r="R386" s="71" t="str">
        <f t="shared" si="913"/>
        <v>1SE12GA743ADB</v>
      </c>
      <c r="S386" s="19" t="str">
        <f t="shared" si="737"/>
        <v>KEIN SERIENEINSATZ</v>
      </c>
      <c r="T386" s="71" t="str">
        <f t="shared" ref="T386" si="989">IF(H386=H383,IF(I386=I383,"IndizeNeu (Spalte J  K)",IF(K386&lt;&gt;"","Neue Variant","")),IF(K386&lt;&gt;"","Neue Variant",""))</f>
        <v/>
      </c>
      <c r="U386" s="18" t="s">
        <v>20</v>
      </c>
      <c r="V386" s="6" t="s">
        <v>20</v>
      </c>
      <c r="W386" s="18" t="s">
        <v>20</v>
      </c>
      <c r="X386" s="18" t="s">
        <v>20</v>
      </c>
      <c r="Y386" s="18" t="s">
        <v>76</v>
      </c>
      <c r="Z386" s="18" t="s">
        <v>76</v>
      </c>
      <c r="AA386" s="18" t="s">
        <v>20</v>
      </c>
      <c r="AB386" s="18"/>
      <c r="AC386" s="7"/>
      <c r="AD386" s="7"/>
      <c r="AE386" s="7"/>
      <c r="AF386" s="7"/>
      <c r="AG386" s="7"/>
      <c r="AH386" s="7"/>
      <c r="AI386" s="7"/>
      <c r="AJ386" s="7"/>
      <c r="AK386" s="7"/>
      <c r="AL386" s="7"/>
      <c r="AM386" s="7"/>
      <c r="AN386" s="7" t="s">
        <v>1720</v>
      </c>
      <c r="AO386" s="7" t="s">
        <v>1719</v>
      </c>
      <c r="AP386" s="7"/>
      <c r="AQ386" s="7" t="s">
        <v>1915</v>
      </c>
      <c r="AR386" s="6"/>
      <c r="AS386" s="21">
        <f t="shared" si="915"/>
        <v>11</v>
      </c>
    </row>
    <row r="387" spans="1:195" s="109" customFormat="1" ht="20.399999999999999" customHeight="1">
      <c r="A387" s="22" t="s">
        <v>1482</v>
      </c>
      <c r="B387" s="15" t="s">
        <v>65</v>
      </c>
      <c r="C387" s="18" t="s">
        <v>1</v>
      </c>
      <c r="D387" s="5" t="s">
        <v>76</v>
      </c>
      <c r="E387" s="68" t="str">
        <f t="shared" ref="E387" si="990">CONCATENATE(IF(AC387&gt;0,$AC$1," ")," ",IF(AD387&gt;0,$AD$1," ")," ",IF(AE387&gt;0,$AE$1," ")," ",IF(AF387&gt;0,$AF$1," ")," ",IF(AG387&gt;0,$AG$1," ")," ",IF(AH387&gt;0,$AH$1," ")," ",IF(AI387&gt;0,$AI$1," ")," ",IF(AJ387&gt;0,$AJ$1," ")," ",IF(AK387&gt;0,$AK$1," ")," ",IF(AL387&gt;0,$AL$1," ")," ",IF(AM387&gt;0,$AM$1," ")," ",IF(AN387&gt;0,$AN$1," ")," ",IF(AO387&gt;0,$AO$1," ")," ",IF(AR387&gt;0,$AR$1," ")," ",IF(AP387&gt;0,$AP$1," ")," ",IF(AQ387&gt;0,$AQ$1," "))</f>
        <v xml:space="preserve">                      VT21 VT22     VT24</v>
      </c>
      <c r="F387" s="68" t="str">
        <f t="shared" ref="F387" si="991">LEFT(Q387,11)</f>
        <v>2GA_970_743</v>
      </c>
      <c r="G387" s="68" t="str">
        <f t="shared" ref="G387" si="992">IF(LEN(Q387)=11,0,MID(Q387,13,2))</f>
        <v>AD</v>
      </c>
      <c r="H387" s="68" t="str">
        <f t="shared" ref="H387" si="993">CONCATENATE(IF(MID(Q387,5,3)="970","1SE1"),LEFT(F387,3),RIGHT(F387,3))</f>
        <v>1SE12GA743</v>
      </c>
      <c r="I387" s="68" t="str">
        <f t="shared" ref="I387" si="994">IF(G387=0,"00",IF(LEN(G387)=1,CONCATENATE(G387,0),G387))</f>
        <v>AD</v>
      </c>
      <c r="J387" s="5" t="s">
        <v>2</v>
      </c>
      <c r="K387" s="18"/>
      <c r="L387" s="18"/>
      <c r="M387" s="74" t="s">
        <v>1932</v>
      </c>
      <c r="N387" s="101">
        <v>2202</v>
      </c>
      <c r="O387" s="103" t="s">
        <v>22</v>
      </c>
      <c r="P387" s="4" t="s">
        <v>1931</v>
      </c>
      <c r="Q387" s="16" t="s">
        <v>1704</v>
      </c>
      <c r="R387" s="71" t="str">
        <f t="shared" ref="R387" si="995">IF(J387&lt;&gt;"",CONCATENATE(H387,I387,J387),CONCATENATE(H387,I387,K387))</f>
        <v>1SE12GA743ADC</v>
      </c>
      <c r="S387" s="108" t="str">
        <f t="shared" ref="S387" si="996">IF(N387="-","KEIN LIEFERUMFANG",IF(AND(N387&lt;=S$3,O387=""),"AKTUELL",IF(O387=N387-1,"KEIN SERIENEINSATZ",IF(N387&gt;S$3,"NOCH NICHT AKTUELL",IF(AND(N387&lt;S$3,O387&lt;S$3),"NICHT AKTUELL",IF(N387&lt;=S$3,"AKTUELL"))))))</f>
        <v>NOCH NICHT AKTUELL</v>
      </c>
      <c r="T387" s="71" t="str">
        <f t="shared" ref="T387" si="997">IF(H387=H384,IF(I387=I384,"IndizeNeu (Spalte J  K)",IF(K387&lt;&gt;"","Neue Variant","")),IF(K387&lt;&gt;"","Neue Variant",""))</f>
        <v/>
      </c>
      <c r="U387" s="18" t="s">
        <v>20</v>
      </c>
      <c r="V387" s="6" t="s">
        <v>20</v>
      </c>
      <c r="W387" s="18" t="s">
        <v>20</v>
      </c>
      <c r="X387" s="18" t="s">
        <v>20</v>
      </c>
      <c r="Y387" s="18" t="s">
        <v>76</v>
      </c>
      <c r="Z387" s="18" t="s">
        <v>76</v>
      </c>
      <c r="AA387" s="18" t="s">
        <v>20</v>
      </c>
      <c r="AB387" s="18"/>
      <c r="AC387" s="7"/>
      <c r="AD387" s="7"/>
      <c r="AE387" s="7"/>
      <c r="AF387" s="7"/>
      <c r="AG387" s="7"/>
      <c r="AH387" s="7"/>
      <c r="AI387" s="7"/>
      <c r="AJ387" s="7"/>
      <c r="AK387" s="7"/>
      <c r="AL387" s="7"/>
      <c r="AM387" s="7"/>
      <c r="AN387" s="7" t="s">
        <v>1720</v>
      </c>
      <c r="AO387" s="7" t="s">
        <v>1719</v>
      </c>
      <c r="AP387" s="7"/>
      <c r="AQ387" s="7" t="s">
        <v>1954</v>
      </c>
      <c r="AR387" s="6"/>
      <c r="AS387" s="21">
        <f t="shared" ref="AS387" si="998">COUNTBLANK(AC387:AO387)</f>
        <v>11</v>
      </c>
      <c r="AT387" s="20"/>
      <c r="AU387" s="20"/>
      <c r="AV387" s="20"/>
      <c r="AW387" s="20"/>
      <c r="AX387" s="20"/>
      <c r="AY387" s="20"/>
      <c r="AZ387" s="20"/>
      <c r="BA387" s="20"/>
      <c r="BB387" s="20"/>
      <c r="BC387" s="20"/>
      <c r="BD387" s="20"/>
      <c r="BE387" s="20"/>
      <c r="BF387" s="20"/>
      <c r="BG387" s="20"/>
      <c r="BH387" s="20"/>
      <c r="BI387" s="20"/>
      <c r="BJ387" s="20"/>
      <c r="BK387" s="20"/>
      <c r="BL387" s="20"/>
      <c r="BM387" s="20"/>
      <c r="BN387" s="20"/>
      <c r="BO387" s="20"/>
      <c r="BP387" s="20"/>
      <c r="BQ387" s="20"/>
      <c r="BR387" s="20"/>
      <c r="BS387" s="20"/>
      <c r="BT387" s="20"/>
      <c r="BU387" s="20"/>
      <c r="BV387" s="20"/>
      <c r="BW387" s="20"/>
      <c r="BX387" s="20"/>
      <c r="BY387" s="20"/>
      <c r="BZ387" s="20"/>
      <c r="CA387" s="20"/>
      <c r="CB387" s="20"/>
      <c r="CC387" s="20"/>
      <c r="CD387" s="20"/>
      <c r="CE387" s="20"/>
      <c r="CF387" s="20"/>
      <c r="CG387" s="20"/>
      <c r="CH387" s="20"/>
      <c r="CI387" s="20"/>
      <c r="CJ387" s="20"/>
      <c r="CK387" s="20"/>
      <c r="CL387" s="20"/>
      <c r="CM387" s="20"/>
      <c r="CN387" s="20"/>
      <c r="CO387" s="20"/>
      <c r="CP387" s="20"/>
      <c r="CQ387" s="20"/>
      <c r="CR387" s="20"/>
      <c r="CS387" s="20"/>
      <c r="CT387" s="20"/>
      <c r="CU387" s="20"/>
      <c r="CV387" s="20"/>
      <c r="CW387" s="20"/>
      <c r="CX387" s="20"/>
      <c r="CY387" s="20"/>
      <c r="CZ387" s="20"/>
      <c r="DA387" s="20"/>
      <c r="DB387" s="20"/>
      <c r="DC387" s="20"/>
      <c r="DD387" s="20"/>
      <c r="DE387" s="20"/>
      <c r="DF387" s="20"/>
      <c r="DG387" s="20"/>
      <c r="DH387" s="20"/>
      <c r="DI387" s="20"/>
      <c r="DJ387" s="20"/>
      <c r="DK387" s="20"/>
      <c r="DL387" s="20"/>
      <c r="DM387" s="20"/>
      <c r="DN387" s="20"/>
      <c r="DO387" s="20"/>
      <c r="DP387" s="20"/>
      <c r="DQ387" s="20"/>
      <c r="DR387" s="20"/>
      <c r="DS387" s="20"/>
      <c r="DT387" s="20"/>
      <c r="DU387" s="20"/>
      <c r="DV387" s="20"/>
      <c r="DW387" s="20"/>
      <c r="DX387" s="20"/>
      <c r="DY387" s="20"/>
      <c r="DZ387" s="20"/>
      <c r="EA387" s="20"/>
      <c r="EB387" s="20"/>
      <c r="EC387" s="20"/>
      <c r="ED387" s="20"/>
      <c r="EE387" s="20"/>
      <c r="EF387" s="20"/>
      <c r="EG387" s="20"/>
      <c r="EH387" s="20"/>
      <c r="EI387" s="20"/>
      <c r="EJ387" s="20"/>
      <c r="EK387" s="20"/>
      <c r="EL387" s="20"/>
      <c r="EM387" s="20"/>
      <c r="EN387" s="20"/>
      <c r="EO387" s="20"/>
      <c r="EP387" s="20"/>
      <c r="EQ387" s="20"/>
      <c r="ER387" s="20"/>
      <c r="ES387" s="20"/>
      <c r="ET387" s="20"/>
      <c r="EU387" s="20"/>
      <c r="EV387" s="20"/>
      <c r="EW387" s="20"/>
      <c r="EX387" s="20"/>
      <c r="EY387" s="20"/>
      <c r="EZ387" s="20"/>
      <c r="FA387" s="20"/>
      <c r="FB387" s="20"/>
      <c r="FC387" s="20"/>
      <c r="FD387" s="20"/>
      <c r="FE387" s="20"/>
      <c r="FF387" s="20"/>
      <c r="FG387" s="20"/>
      <c r="FH387" s="20"/>
      <c r="FI387" s="20"/>
      <c r="FJ387" s="20"/>
      <c r="FK387" s="20"/>
      <c r="FL387" s="20"/>
      <c r="FM387" s="20"/>
      <c r="FN387" s="20"/>
      <c r="FO387" s="20"/>
      <c r="FP387" s="20"/>
      <c r="FQ387" s="20"/>
      <c r="FR387" s="20"/>
      <c r="FS387" s="20"/>
      <c r="FT387" s="20"/>
      <c r="FU387" s="20"/>
      <c r="FV387" s="20"/>
      <c r="FW387" s="20"/>
      <c r="FX387" s="20"/>
      <c r="FY387" s="20"/>
      <c r="FZ387" s="20"/>
      <c r="GA387" s="20"/>
      <c r="GB387" s="20"/>
      <c r="GC387" s="20"/>
      <c r="GD387" s="20"/>
      <c r="GE387" s="20"/>
      <c r="GF387" s="20"/>
      <c r="GG387" s="20"/>
      <c r="GH387" s="20"/>
      <c r="GI387" s="20"/>
      <c r="GJ387" s="20"/>
      <c r="GK387" s="20"/>
      <c r="GL387" s="20"/>
      <c r="GM387" s="20"/>
    </row>
    <row r="388" spans="1:195" s="20" customFormat="1" ht="20.399999999999999" customHeight="1">
      <c r="A388" s="22" t="s">
        <v>1482</v>
      </c>
      <c r="B388" s="15" t="s">
        <v>65</v>
      </c>
      <c r="C388" s="18" t="s">
        <v>1</v>
      </c>
      <c r="D388" s="5" t="s">
        <v>76</v>
      </c>
      <c r="E388" s="68" t="str">
        <f t="shared" si="767"/>
        <v xml:space="preserve">                      VT21 VT22     VT24</v>
      </c>
      <c r="F388" s="68" t="str">
        <f t="shared" si="909"/>
        <v>2GA_970_743</v>
      </c>
      <c r="G388" s="68" t="str">
        <f t="shared" si="910"/>
        <v>AE</v>
      </c>
      <c r="H388" s="68" t="str">
        <f t="shared" si="911"/>
        <v>1SE12GA743</v>
      </c>
      <c r="I388" s="68" t="str">
        <f t="shared" si="912"/>
        <v>AE</v>
      </c>
      <c r="J388" s="5" t="s">
        <v>25</v>
      </c>
      <c r="K388" s="18"/>
      <c r="L388" s="18"/>
      <c r="M388" s="74" t="s">
        <v>1913</v>
      </c>
      <c r="N388" s="101">
        <v>2202</v>
      </c>
      <c r="O388" s="103">
        <v>2201</v>
      </c>
      <c r="P388" s="4" t="s">
        <v>1914</v>
      </c>
      <c r="Q388" s="16" t="s">
        <v>1705</v>
      </c>
      <c r="R388" s="71" t="str">
        <f t="shared" si="913"/>
        <v>1SE12GA743AEA</v>
      </c>
      <c r="S388" s="19" t="str">
        <f t="shared" si="737"/>
        <v>KEIN SERIENEINSATZ</v>
      </c>
      <c r="T388" s="71" t="str">
        <f>IF(H388=H385,IF(I388=I385,"IndizeNeu (Spalte J  K)",IF(K388&lt;&gt;"","Neue Variant","")),IF(K388&lt;&gt;"","Neue Variant",""))</f>
        <v/>
      </c>
      <c r="U388" s="18" t="s">
        <v>20</v>
      </c>
      <c r="V388" s="6" t="s">
        <v>20</v>
      </c>
      <c r="W388" s="18" t="s">
        <v>20</v>
      </c>
      <c r="X388" s="18" t="s">
        <v>20</v>
      </c>
      <c r="Y388" s="18" t="s">
        <v>76</v>
      </c>
      <c r="Z388" s="18" t="s">
        <v>76</v>
      </c>
      <c r="AA388" s="18" t="s">
        <v>20</v>
      </c>
      <c r="AB388" s="73"/>
      <c r="AC388" s="7"/>
      <c r="AD388" s="7"/>
      <c r="AE388" s="7"/>
      <c r="AF388" s="7"/>
      <c r="AG388" s="7"/>
      <c r="AH388" s="7"/>
      <c r="AI388" s="7"/>
      <c r="AJ388" s="7"/>
      <c r="AK388" s="7"/>
      <c r="AL388" s="7"/>
      <c r="AM388" s="7"/>
      <c r="AN388" s="7" t="s">
        <v>1720</v>
      </c>
      <c r="AO388" s="7" t="s">
        <v>1719</v>
      </c>
      <c r="AP388" s="7"/>
      <c r="AQ388" s="7" t="s">
        <v>1811</v>
      </c>
      <c r="AR388" s="6"/>
      <c r="AS388" s="21">
        <f t="shared" si="915"/>
        <v>11</v>
      </c>
    </row>
    <row r="389" spans="1:195" s="20" customFormat="1" ht="20.399999999999999" customHeight="1">
      <c r="A389" s="22" t="s">
        <v>1482</v>
      </c>
      <c r="B389" s="15" t="s">
        <v>65</v>
      </c>
      <c r="C389" s="18" t="s">
        <v>1</v>
      </c>
      <c r="D389" s="5" t="s">
        <v>76</v>
      </c>
      <c r="E389" s="68" t="str">
        <f t="shared" si="767"/>
        <v xml:space="preserve">                      VT21 VT22     VT24</v>
      </c>
      <c r="F389" s="68" t="str">
        <f t="shared" si="909"/>
        <v>2GA_970_743</v>
      </c>
      <c r="G389" s="68" t="str">
        <f t="shared" si="910"/>
        <v>AE</v>
      </c>
      <c r="H389" s="68" t="str">
        <f t="shared" si="911"/>
        <v>1SE12GA743</v>
      </c>
      <c r="I389" s="68" t="str">
        <f t="shared" si="912"/>
        <v>AE</v>
      </c>
      <c r="J389" s="5" t="s">
        <v>43</v>
      </c>
      <c r="K389" s="18"/>
      <c r="L389" s="18"/>
      <c r="M389" s="74" t="s">
        <v>1941</v>
      </c>
      <c r="N389" s="101">
        <v>2202</v>
      </c>
      <c r="O389" s="103">
        <v>2201</v>
      </c>
      <c r="P389" s="4" t="s">
        <v>1942</v>
      </c>
      <c r="Q389" s="16" t="s">
        <v>1705</v>
      </c>
      <c r="R389" s="71" t="str">
        <f t="shared" si="913"/>
        <v>1SE12GA743AEB</v>
      </c>
      <c r="S389" s="19" t="str">
        <f t="shared" si="737"/>
        <v>KEIN SERIENEINSATZ</v>
      </c>
      <c r="T389" s="71" t="str">
        <f t="shared" ref="T389" si="999">IF(H389=H386,IF(I389=I386,"IndizeNeu (Spalte J  K)",IF(K389&lt;&gt;"","Neue Variant","")),IF(K389&lt;&gt;"","Neue Variant",""))</f>
        <v/>
      </c>
      <c r="U389" s="18" t="s">
        <v>20</v>
      </c>
      <c r="V389" s="6" t="s">
        <v>20</v>
      </c>
      <c r="W389" s="18" t="s">
        <v>20</v>
      </c>
      <c r="X389" s="18" t="s">
        <v>20</v>
      </c>
      <c r="Y389" s="18" t="s">
        <v>76</v>
      </c>
      <c r="Z389" s="18" t="s">
        <v>76</v>
      </c>
      <c r="AA389" s="18" t="s">
        <v>20</v>
      </c>
      <c r="AB389" s="18"/>
      <c r="AC389" s="7"/>
      <c r="AD389" s="7"/>
      <c r="AE389" s="7"/>
      <c r="AF389" s="7"/>
      <c r="AG389" s="7"/>
      <c r="AH389" s="7"/>
      <c r="AI389" s="7"/>
      <c r="AJ389" s="7"/>
      <c r="AK389" s="7"/>
      <c r="AL389" s="7"/>
      <c r="AM389" s="7"/>
      <c r="AN389" s="7" t="s">
        <v>1720</v>
      </c>
      <c r="AO389" s="7" t="s">
        <v>1719</v>
      </c>
      <c r="AP389" s="7"/>
      <c r="AQ389" s="7" t="s">
        <v>1916</v>
      </c>
      <c r="AR389" s="6"/>
      <c r="AS389" s="21">
        <f t="shared" si="915"/>
        <v>11</v>
      </c>
    </row>
    <row r="390" spans="1:195" s="109" customFormat="1" ht="20.399999999999999" customHeight="1">
      <c r="A390" s="22" t="s">
        <v>1482</v>
      </c>
      <c r="B390" s="15" t="s">
        <v>65</v>
      </c>
      <c r="C390" s="18" t="s">
        <v>1</v>
      </c>
      <c r="D390" s="5" t="s">
        <v>76</v>
      </c>
      <c r="E390" s="68" t="str">
        <f t="shared" ref="E390" si="1000">CONCATENATE(IF(AC390&gt;0,$AC$1," ")," ",IF(AD390&gt;0,$AD$1," ")," ",IF(AE390&gt;0,$AE$1," ")," ",IF(AF390&gt;0,$AF$1," ")," ",IF(AG390&gt;0,$AG$1," ")," ",IF(AH390&gt;0,$AH$1," ")," ",IF(AI390&gt;0,$AI$1," ")," ",IF(AJ390&gt;0,$AJ$1," ")," ",IF(AK390&gt;0,$AK$1," ")," ",IF(AL390&gt;0,$AL$1," ")," ",IF(AM390&gt;0,$AM$1," ")," ",IF(AN390&gt;0,$AN$1," ")," ",IF(AO390&gt;0,$AO$1," ")," ",IF(AR390&gt;0,$AR$1," ")," ",IF(AP390&gt;0,$AP$1," ")," ",IF(AQ390&gt;0,$AQ$1," "))</f>
        <v xml:space="preserve">                      VT21 VT22     VT24</v>
      </c>
      <c r="F390" s="68" t="str">
        <f t="shared" ref="F390" si="1001">LEFT(Q390,11)</f>
        <v>2GA_970_743</v>
      </c>
      <c r="G390" s="68" t="str">
        <f t="shared" ref="G390" si="1002">IF(LEN(Q390)=11,0,MID(Q390,13,2))</f>
        <v>AE</v>
      </c>
      <c r="H390" s="68" t="str">
        <f t="shared" ref="H390" si="1003">CONCATENATE(IF(MID(Q390,5,3)="970","1SE1"),LEFT(F390,3),RIGHT(F390,3))</f>
        <v>1SE12GA743</v>
      </c>
      <c r="I390" s="68" t="str">
        <f t="shared" ref="I390" si="1004">IF(G390=0,"00",IF(LEN(G390)=1,CONCATENATE(G390,0),G390))</f>
        <v>AE</v>
      </c>
      <c r="J390" s="5" t="s">
        <v>2</v>
      </c>
      <c r="K390" s="18"/>
      <c r="L390" s="18"/>
      <c r="M390" s="74" t="s">
        <v>1932</v>
      </c>
      <c r="N390" s="101">
        <v>2202</v>
      </c>
      <c r="O390" s="103" t="s">
        <v>22</v>
      </c>
      <c r="P390" s="4" t="s">
        <v>1931</v>
      </c>
      <c r="Q390" s="16" t="s">
        <v>1705</v>
      </c>
      <c r="R390" s="71" t="str">
        <f t="shared" ref="R390" si="1005">IF(J390&lt;&gt;"",CONCATENATE(H390,I390,J390),CONCATENATE(H390,I390,K390))</f>
        <v>1SE12GA743AEC</v>
      </c>
      <c r="S390" s="108" t="str">
        <f t="shared" ref="S390" si="1006">IF(N390="-","KEIN LIEFERUMFANG",IF(AND(N390&lt;=S$3,O390=""),"AKTUELL",IF(O390=N390-1,"KEIN SERIENEINSATZ",IF(N390&gt;S$3,"NOCH NICHT AKTUELL",IF(AND(N390&lt;S$3,O390&lt;S$3),"NICHT AKTUELL",IF(N390&lt;=S$3,"AKTUELL"))))))</f>
        <v>NOCH NICHT AKTUELL</v>
      </c>
      <c r="T390" s="71" t="str">
        <f t="shared" ref="T390" si="1007">IF(H390=H387,IF(I390=I387,"IndizeNeu (Spalte J  K)",IF(K390&lt;&gt;"","Neue Variant","")),IF(K390&lt;&gt;"","Neue Variant",""))</f>
        <v/>
      </c>
      <c r="U390" s="18" t="s">
        <v>20</v>
      </c>
      <c r="V390" s="6" t="s">
        <v>20</v>
      </c>
      <c r="W390" s="18" t="s">
        <v>20</v>
      </c>
      <c r="X390" s="18" t="s">
        <v>20</v>
      </c>
      <c r="Y390" s="18" t="s">
        <v>76</v>
      </c>
      <c r="Z390" s="18" t="s">
        <v>76</v>
      </c>
      <c r="AA390" s="18" t="s">
        <v>20</v>
      </c>
      <c r="AB390" s="18"/>
      <c r="AC390" s="7"/>
      <c r="AD390" s="7"/>
      <c r="AE390" s="7"/>
      <c r="AF390" s="7"/>
      <c r="AG390" s="7"/>
      <c r="AH390" s="7"/>
      <c r="AI390" s="7"/>
      <c r="AJ390" s="7"/>
      <c r="AK390" s="7"/>
      <c r="AL390" s="7"/>
      <c r="AM390" s="7"/>
      <c r="AN390" s="7" t="s">
        <v>1720</v>
      </c>
      <c r="AO390" s="7" t="s">
        <v>1719</v>
      </c>
      <c r="AP390" s="7"/>
      <c r="AQ390" s="7" t="s">
        <v>1955</v>
      </c>
      <c r="AR390" s="6"/>
      <c r="AS390" s="21">
        <f t="shared" ref="AS390" si="1008">COUNTBLANK(AC390:AO390)</f>
        <v>11</v>
      </c>
      <c r="AT390" s="20"/>
      <c r="AU390" s="20"/>
      <c r="AV390" s="20"/>
      <c r="AW390" s="20"/>
      <c r="AX390" s="20"/>
      <c r="AY390" s="20"/>
      <c r="AZ390" s="20"/>
      <c r="BA390" s="20"/>
      <c r="BB390" s="20"/>
      <c r="BC390" s="20"/>
      <c r="BD390" s="20"/>
      <c r="BE390" s="20"/>
      <c r="BF390" s="20"/>
      <c r="BG390" s="20"/>
      <c r="BH390" s="20"/>
      <c r="BI390" s="20"/>
      <c r="BJ390" s="20"/>
      <c r="BK390" s="20"/>
      <c r="BL390" s="20"/>
      <c r="BM390" s="20"/>
      <c r="BN390" s="20"/>
      <c r="BO390" s="20"/>
      <c r="BP390" s="20"/>
      <c r="BQ390" s="20"/>
      <c r="BR390" s="20"/>
      <c r="BS390" s="20"/>
      <c r="BT390" s="20"/>
      <c r="BU390" s="20"/>
      <c r="BV390" s="20"/>
      <c r="BW390" s="20"/>
      <c r="BX390" s="20"/>
      <c r="BY390" s="20"/>
      <c r="BZ390" s="20"/>
      <c r="CA390" s="20"/>
      <c r="CB390" s="20"/>
      <c r="CC390" s="20"/>
      <c r="CD390" s="20"/>
      <c r="CE390" s="20"/>
      <c r="CF390" s="20"/>
      <c r="CG390" s="20"/>
      <c r="CH390" s="20"/>
      <c r="CI390" s="20"/>
      <c r="CJ390" s="20"/>
      <c r="CK390" s="20"/>
      <c r="CL390" s="20"/>
      <c r="CM390" s="20"/>
      <c r="CN390" s="20"/>
      <c r="CO390" s="20"/>
      <c r="CP390" s="20"/>
      <c r="CQ390" s="20"/>
      <c r="CR390" s="20"/>
      <c r="CS390" s="20"/>
      <c r="CT390" s="20"/>
      <c r="CU390" s="20"/>
      <c r="CV390" s="20"/>
      <c r="CW390" s="20"/>
      <c r="CX390" s="20"/>
      <c r="CY390" s="20"/>
      <c r="CZ390" s="20"/>
      <c r="DA390" s="20"/>
      <c r="DB390" s="20"/>
      <c r="DC390" s="20"/>
      <c r="DD390" s="20"/>
      <c r="DE390" s="20"/>
      <c r="DF390" s="20"/>
      <c r="DG390" s="20"/>
      <c r="DH390" s="20"/>
      <c r="DI390" s="20"/>
      <c r="DJ390" s="20"/>
      <c r="DK390" s="20"/>
      <c r="DL390" s="20"/>
      <c r="DM390" s="20"/>
      <c r="DN390" s="20"/>
      <c r="DO390" s="20"/>
      <c r="DP390" s="20"/>
      <c r="DQ390" s="20"/>
      <c r="DR390" s="20"/>
      <c r="DS390" s="20"/>
      <c r="DT390" s="20"/>
      <c r="DU390" s="20"/>
      <c r="DV390" s="20"/>
      <c r="DW390" s="20"/>
      <c r="DX390" s="20"/>
      <c r="DY390" s="20"/>
      <c r="DZ390" s="20"/>
      <c r="EA390" s="20"/>
      <c r="EB390" s="20"/>
      <c r="EC390" s="20"/>
      <c r="ED390" s="20"/>
      <c r="EE390" s="20"/>
      <c r="EF390" s="20"/>
      <c r="EG390" s="20"/>
      <c r="EH390" s="20"/>
      <c r="EI390" s="20"/>
      <c r="EJ390" s="20"/>
      <c r="EK390" s="20"/>
      <c r="EL390" s="20"/>
      <c r="EM390" s="20"/>
      <c r="EN390" s="20"/>
      <c r="EO390" s="20"/>
      <c r="EP390" s="20"/>
      <c r="EQ390" s="20"/>
      <c r="ER390" s="20"/>
      <c r="ES390" s="20"/>
      <c r="ET390" s="20"/>
      <c r="EU390" s="20"/>
      <c r="EV390" s="20"/>
      <c r="EW390" s="20"/>
      <c r="EX390" s="20"/>
      <c r="EY390" s="20"/>
      <c r="EZ390" s="20"/>
      <c r="FA390" s="20"/>
      <c r="FB390" s="20"/>
      <c r="FC390" s="20"/>
      <c r="FD390" s="20"/>
      <c r="FE390" s="20"/>
      <c r="FF390" s="20"/>
      <c r="FG390" s="20"/>
      <c r="FH390" s="20"/>
      <c r="FI390" s="20"/>
      <c r="FJ390" s="20"/>
      <c r="FK390" s="20"/>
      <c r="FL390" s="20"/>
      <c r="FM390" s="20"/>
      <c r="FN390" s="20"/>
      <c r="FO390" s="20"/>
      <c r="FP390" s="20"/>
      <c r="FQ390" s="20"/>
      <c r="FR390" s="20"/>
      <c r="FS390" s="20"/>
      <c r="FT390" s="20"/>
      <c r="FU390" s="20"/>
      <c r="FV390" s="20"/>
      <c r="FW390" s="20"/>
      <c r="FX390" s="20"/>
      <c r="FY390" s="20"/>
      <c r="FZ390" s="20"/>
      <c r="GA390" s="20"/>
      <c r="GB390" s="20"/>
      <c r="GC390" s="20"/>
      <c r="GD390" s="20"/>
      <c r="GE390" s="20"/>
      <c r="GF390" s="20"/>
      <c r="GG390" s="20"/>
      <c r="GH390" s="20"/>
      <c r="GI390" s="20"/>
      <c r="GJ390" s="20"/>
      <c r="GK390" s="20"/>
      <c r="GL390" s="20"/>
      <c r="GM390" s="20"/>
    </row>
    <row r="391" spans="1:195" s="20" customFormat="1" ht="20.399999999999999" customHeight="1">
      <c r="A391" s="22" t="s">
        <v>1482</v>
      </c>
      <c r="B391" s="15" t="s">
        <v>65</v>
      </c>
      <c r="C391" s="18" t="s">
        <v>1</v>
      </c>
      <c r="D391" s="5" t="s">
        <v>76</v>
      </c>
      <c r="E391" s="68" t="str">
        <f t="shared" si="767"/>
        <v xml:space="preserve">                      VT21 VT22     VT24</v>
      </c>
      <c r="F391" s="68" t="str">
        <f t="shared" si="909"/>
        <v>2GA_970_743</v>
      </c>
      <c r="G391" s="68" t="str">
        <f t="shared" si="910"/>
        <v>AF</v>
      </c>
      <c r="H391" s="68" t="str">
        <f t="shared" si="911"/>
        <v>1SE12GA743</v>
      </c>
      <c r="I391" s="68" t="str">
        <f t="shared" si="912"/>
        <v>AF</v>
      </c>
      <c r="J391" s="5" t="s">
        <v>25</v>
      </c>
      <c r="K391" s="18"/>
      <c r="L391" s="18"/>
      <c r="M391" s="74" t="s">
        <v>1913</v>
      </c>
      <c r="N391" s="101">
        <v>2202</v>
      </c>
      <c r="O391" s="103">
        <v>2201</v>
      </c>
      <c r="P391" s="4" t="s">
        <v>1914</v>
      </c>
      <c r="Q391" s="16" t="s">
        <v>1706</v>
      </c>
      <c r="R391" s="71" t="str">
        <f t="shared" si="913"/>
        <v>1SE12GA743AFA</v>
      </c>
      <c r="S391" s="19" t="str">
        <f t="shared" si="737"/>
        <v>KEIN SERIENEINSATZ</v>
      </c>
      <c r="T391" s="71" t="str">
        <f>IF(H391=H388,IF(I391=I388,"IndizeNeu (Spalte J  K)",IF(K391&lt;&gt;"","Neue Variant","")),IF(K391&lt;&gt;"","Neue Variant",""))</f>
        <v/>
      </c>
      <c r="U391" s="18" t="s">
        <v>20</v>
      </c>
      <c r="V391" s="6" t="s">
        <v>20</v>
      </c>
      <c r="W391" s="18" t="s">
        <v>20</v>
      </c>
      <c r="X391" s="18" t="s">
        <v>20</v>
      </c>
      <c r="Y391" s="18" t="s">
        <v>76</v>
      </c>
      <c r="Z391" s="18" t="s">
        <v>76</v>
      </c>
      <c r="AA391" s="18" t="s">
        <v>20</v>
      </c>
      <c r="AB391" s="73"/>
      <c r="AC391" s="7"/>
      <c r="AD391" s="7"/>
      <c r="AE391" s="7"/>
      <c r="AF391" s="7"/>
      <c r="AG391" s="7"/>
      <c r="AH391" s="7"/>
      <c r="AI391" s="7"/>
      <c r="AJ391" s="7"/>
      <c r="AK391" s="7"/>
      <c r="AL391" s="7"/>
      <c r="AM391" s="7"/>
      <c r="AN391" s="7" t="s">
        <v>1720</v>
      </c>
      <c r="AO391" s="7" t="s">
        <v>1719</v>
      </c>
      <c r="AP391" s="7"/>
      <c r="AQ391" s="7" t="s">
        <v>1811</v>
      </c>
      <c r="AR391" s="6"/>
      <c r="AS391" s="21">
        <f t="shared" si="915"/>
        <v>11</v>
      </c>
    </row>
    <row r="392" spans="1:195" s="20" customFormat="1" ht="20.399999999999999" customHeight="1">
      <c r="A392" s="22" t="s">
        <v>1482</v>
      </c>
      <c r="B392" s="15" t="s">
        <v>65</v>
      </c>
      <c r="C392" s="18" t="s">
        <v>1</v>
      </c>
      <c r="D392" s="5" t="s">
        <v>76</v>
      </c>
      <c r="E392" s="68" t="str">
        <f t="shared" si="767"/>
        <v xml:space="preserve">                      VT21 VT22     VT24</v>
      </c>
      <c r="F392" s="68" t="str">
        <f t="shared" si="909"/>
        <v>2GA_970_743</v>
      </c>
      <c r="G392" s="68" t="str">
        <f t="shared" si="910"/>
        <v>AF</v>
      </c>
      <c r="H392" s="68" t="str">
        <f t="shared" si="911"/>
        <v>1SE12GA743</v>
      </c>
      <c r="I392" s="68" t="str">
        <f t="shared" si="912"/>
        <v>AF</v>
      </c>
      <c r="J392" s="5" t="s">
        <v>43</v>
      </c>
      <c r="K392" s="18"/>
      <c r="L392" s="18"/>
      <c r="M392" s="74" t="s">
        <v>1941</v>
      </c>
      <c r="N392" s="101">
        <v>2202</v>
      </c>
      <c r="O392" s="103">
        <v>2201</v>
      </c>
      <c r="P392" s="4" t="s">
        <v>1942</v>
      </c>
      <c r="Q392" s="16" t="s">
        <v>1706</v>
      </c>
      <c r="R392" s="71" t="str">
        <f t="shared" si="913"/>
        <v>1SE12GA743AFB</v>
      </c>
      <c r="S392" s="19" t="str">
        <f t="shared" si="737"/>
        <v>KEIN SERIENEINSATZ</v>
      </c>
      <c r="T392" s="71" t="str">
        <f t="shared" ref="T392" si="1009">IF(H392=H389,IF(I392=I389,"IndizeNeu (Spalte J  K)",IF(K392&lt;&gt;"","Neue Variant","")),IF(K392&lt;&gt;"","Neue Variant",""))</f>
        <v/>
      </c>
      <c r="U392" s="18" t="s">
        <v>20</v>
      </c>
      <c r="V392" s="6" t="s">
        <v>20</v>
      </c>
      <c r="W392" s="18" t="s">
        <v>20</v>
      </c>
      <c r="X392" s="18" t="s">
        <v>20</v>
      </c>
      <c r="Y392" s="18" t="s">
        <v>76</v>
      </c>
      <c r="Z392" s="18" t="s">
        <v>76</v>
      </c>
      <c r="AA392" s="18" t="s">
        <v>20</v>
      </c>
      <c r="AB392" s="18"/>
      <c r="AC392" s="7"/>
      <c r="AD392" s="7"/>
      <c r="AE392" s="7"/>
      <c r="AF392" s="7"/>
      <c r="AG392" s="7"/>
      <c r="AH392" s="7"/>
      <c r="AI392" s="7"/>
      <c r="AJ392" s="7"/>
      <c r="AK392" s="7"/>
      <c r="AL392" s="7"/>
      <c r="AM392" s="7"/>
      <c r="AN392" s="7" t="s">
        <v>1720</v>
      </c>
      <c r="AO392" s="7" t="s">
        <v>1719</v>
      </c>
      <c r="AP392" s="7"/>
      <c r="AQ392" s="7" t="s">
        <v>1916</v>
      </c>
      <c r="AR392" s="6"/>
      <c r="AS392" s="21">
        <f t="shared" si="915"/>
        <v>11</v>
      </c>
    </row>
    <row r="393" spans="1:195" s="109" customFormat="1" ht="20.399999999999999" customHeight="1">
      <c r="A393" s="22" t="s">
        <v>1482</v>
      </c>
      <c r="B393" s="15" t="s">
        <v>65</v>
      </c>
      <c r="C393" s="18" t="s">
        <v>1</v>
      </c>
      <c r="D393" s="5" t="s">
        <v>76</v>
      </c>
      <c r="E393" s="68" t="str">
        <f t="shared" ref="E393" si="1010">CONCATENATE(IF(AC393&gt;0,$AC$1," ")," ",IF(AD393&gt;0,$AD$1," ")," ",IF(AE393&gt;0,$AE$1," ")," ",IF(AF393&gt;0,$AF$1," ")," ",IF(AG393&gt;0,$AG$1," ")," ",IF(AH393&gt;0,$AH$1," ")," ",IF(AI393&gt;0,$AI$1," ")," ",IF(AJ393&gt;0,$AJ$1," ")," ",IF(AK393&gt;0,$AK$1," ")," ",IF(AL393&gt;0,$AL$1," ")," ",IF(AM393&gt;0,$AM$1," ")," ",IF(AN393&gt;0,$AN$1," ")," ",IF(AO393&gt;0,$AO$1," ")," ",IF(AR393&gt;0,$AR$1," ")," ",IF(AP393&gt;0,$AP$1," ")," ",IF(AQ393&gt;0,$AQ$1," "))</f>
        <v xml:space="preserve">                      VT21 VT22     VT24</v>
      </c>
      <c r="F393" s="68" t="str">
        <f t="shared" ref="F393" si="1011">LEFT(Q393,11)</f>
        <v>2GA_970_743</v>
      </c>
      <c r="G393" s="68" t="str">
        <f t="shared" ref="G393" si="1012">IF(LEN(Q393)=11,0,MID(Q393,13,2))</f>
        <v>AF</v>
      </c>
      <c r="H393" s="68" t="str">
        <f t="shared" ref="H393" si="1013">CONCATENATE(IF(MID(Q393,5,3)="970","1SE1"),LEFT(F393,3),RIGHT(F393,3))</f>
        <v>1SE12GA743</v>
      </c>
      <c r="I393" s="68" t="str">
        <f t="shared" ref="I393" si="1014">IF(G393=0,"00",IF(LEN(G393)=1,CONCATENATE(G393,0),G393))</f>
        <v>AF</v>
      </c>
      <c r="J393" s="5" t="s">
        <v>2</v>
      </c>
      <c r="K393" s="18"/>
      <c r="L393" s="18"/>
      <c r="M393" s="74" t="s">
        <v>1932</v>
      </c>
      <c r="N393" s="101">
        <v>2202</v>
      </c>
      <c r="O393" s="103" t="s">
        <v>22</v>
      </c>
      <c r="P393" s="4" t="s">
        <v>1931</v>
      </c>
      <c r="Q393" s="16" t="s">
        <v>1706</v>
      </c>
      <c r="R393" s="71" t="str">
        <f t="shared" ref="R393" si="1015">IF(J393&lt;&gt;"",CONCATENATE(H393,I393,J393),CONCATENATE(H393,I393,K393))</f>
        <v>1SE12GA743AFC</v>
      </c>
      <c r="S393" s="108" t="str">
        <f t="shared" ref="S393" si="1016">IF(N393="-","KEIN LIEFERUMFANG",IF(AND(N393&lt;=S$3,O393=""),"AKTUELL",IF(O393=N393-1,"KEIN SERIENEINSATZ",IF(N393&gt;S$3,"NOCH NICHT AKTUELL",IF(AND(N393&lt;S$3,O393&lt;S$3),"NICHT AKTUELL",IF(N393&lt;=S$3,"AKTUELL"))))))</f>
        <v>NOCH NICHT AKTUELL</v>
      </c>
      <c r="T393" s="71" t="str">
        <f t="shared" ref="T393" si="1017">IF(H393=H390,IF(I393=I390,"IndizeNeu (Spalte J  K)",IF(K393&lt;&gt;"","Neue Variant","")),IF(K393&lt;&gt;"","Neue Variant",""))</f>
        <v/>
      </c>
      <c r="U393" s="18" t="s">
        <v>20</v>
      </c>
      <c r="V393" s="6" t="s">
        <v>20</v>
      </c>
      <c r="W393" s="18" t="s">
        <v>20</v>
      </c>
      <c r="X393" s="18" t="s">
        <v>20</v>
      </c>
      <c r="Y393" s="18" t="s">
        <v>76</v>
      </c>
      <c r="Z393" s="18" t="s">
        <v>76</v>
      </c>
      <c r="AA393" s="18" t="s">
        <v>20</v>
      </c>
      <c r="AB393" s="18"/>
      <c r="AC393" s="7"/>
      <c r="AD393" s="7"/>
      <c r="AE393" s="7"/>
      <c r="AF393" s="7"/>
      <c r="AG393" s="7"/>
      <c r="AH393" s="7"/>
      <c r="AI393" s="7"/>
      <c r="AJ393" s="7"/>
      <c r="AK393" s="7"/>
      <c r="AL393" s="7"/>
      <c r="AM393" s="7"/>
      <c r="AN393" s="7" t="s">
        <v>1720</v>
      </c>
      <c r="AO393" s="7" t="s">
        <v>1719</v>
      </c>
      <c r="AP393" s="7"/>
      <c r="AQ393" s="7" t="s">
        <v>1955</v>
      </c>
      <c r="AR393" s="6"/>
      <c r="AS393" s="21">
        <f t="shared" ref="AS393" si="1018">COUNTBLANK(AC393:AO393)</f>
        <v>11</v>
      </c>
      <c r="AT393" s="20"/>
      <c r="AU393" s="20"/>
      <c r="AV393" s="20"/>
      <c r="AW393" s="20"/>
      <c r="AX393" s="20"/>
      <c r="AY393" s="20"/>
      <c r="AZ393" s="20"/>
      <c r="BA393" s="20"/>
      <c r="BB393" s="20"/>
      <c r="BC393" s="20"/>
      <c r="BD393" s="20"/>
      <c r="BE393" s="20"/>
      <c r="BF393" s="20"/>
      <c r="BG393" s="20"/>
      <c r="BH393" s="20"/>
      <c r="BI393" s="20"/>
      <c r="BJ393" s="20"/>
      <c r="BK393" s="20"/>
      <c r="BL393" s="20"/>
      <c r="BM393" s="20"/>
      <c r="BN393" s="20"/>
      <c r="BO393" s="20"/>
      <c r="BP393" s="20"/>
      <c r="BQ393" s="20"/>
      <c r="BR393" s="20"/>
      <c r="BS393" s="20"/>
      <c r="BT393" s="20"/>
      <c r="BU393" s="20"/>
      <c r="BV393" s="20"/>
      <c r="BW393" s="20"/>
      <c r="BX393" s="20"/>
      <c r="BY393" s="20"/>
      <c r="BZ393" s="20"/>
      <c r="CA393" s="20"/>
      <c r="CB393" s="20"/>
      <c r="CC393" s="20"/>
      <c r="CD393" s="20"/>
      <c r="CE393" s="20"/>
      <c r="CF393" s="20"/>
      <c r="CG393" s="20"/>
      <c r="CH393" s="20"/>
      <c r="CI393" s="20"/>
      <c r="CJ393" s="20"/>
      <c r="CK393" s="20"/>
      <c r="CL393" s="20"/>
      <c r="CM393" s="20"/>
      <c r="CN393" s="20"/>
      <c r="CO393" s="20"/>
      <c r="CP393" s="20"/>
      <c r="CQ393" s="20"/>
      <c r="CR393" s="20"/>
      <c r="CS393" s="20"/>
      <c r="CT393" s="20"/>
      <c r="CU393" s="20"/>
      <c r="CV393" s="20"/>
      <c r="CW393" s="20"/>
      <c r="CX393" s="20"/>
      <c r="CY393" s="20"/>
      <c r="CZ393" s="20"/>
      <c r="DA393" s="20"/>
      <c r="DB393" s="20"/>
      <c r="DC393" s="20"/>
      <c r="DD393" s="20"/>
      <c r="DE393" s="20"/>
      <c r="DF393" s="20"/>
      <c r="DG393" s="20"/>
      <c r="DH393" s="20"/>
      <c r="DI393" s="20"/>
      <c r="DJ393" s="20"/>
      <c r="DK393" s="20"/>
      <c r="DL393" s="20"/>
      <c r="DM393" s="20"/>
      <c r="DN393" s="20"/>
      <c r="DO393" s="20"/>
      <c r="DP393" s="20"/>
      <c r="DQ393" s="20"/>
      <c r="DR393" s="20"/>
      <c r="DS393" s="20"/>
      <c r="DT393" s="20"/>
      <c r="DU393" s="20"/>
      <c r="DV393" s="20"/>
      <c r="DW393" s="20"/>
      <c r="DX393" s="20"/>
      <c r="DY393" s="20"/>
      <c r="DZ393" s="20"/>
      <c r="EA393" s="20"/>
      <c r="EB393" s="20"/>
      <c r="EC393" s="20"/>
      <c r="ED393" s="20"/>
      <c r="EE393" s="20"/>
      <c r="EF393" s="20"/>
      <c r="EG393" s="20"/>
      <c r="EH393" s="20"/>
      <c r="EI393" s="20"/>
      <c r="EJ393" s="20"/>
      <c r="EK393" s="20"/>
      <c r="EL393" s="20"/>
      <c r="EM393" s="20"/>
      <c r="EN393" s="20"/>
      <c r="EO393" s="20"/>
      <c r="EP393" s="20"/>
      <c r="EQ393" s="20"/>
      <c r="ER393" s="20"/>
      <c r="ES393" s="20"/>
      <c r="ET393" s="20"/>
      <c r="EU393" s="20"/>
      <c r="EV393" s="20"/>
      <c r="EW393" s="20"/>
      <c r="EX393" s="20"/>
      <c r="EY393" s="20"/>
      <c r="EZ393" s="20"/>
      <c r="FA393" s="20"/>
      <c r="FB393" s="20"/>
      <c r="FC393" s="20"/>
      <c r="FD393" s="20"/>
      <c r="FE393" s="20"/>
      <c r="FF393" s="20"/>
      <c r="FG393" s="20"/>
      <c r="FH393" s="20"/>
      <c r="FI393" s="20"/>
      <c r="FJ393" s="20"/>
      <c r="FK393" s="20"/>
      <c r="FL393" s="20"/>
      <c r="FM393" s="20"/>
      <c r="FN393" s="20"/>
      <c r="FO393" s="20"/>
      <c r="FP393" s="20"/>
      <c r="FQ393" s="20"/>
      <c r="FR393" s="20"/>
      <c r="FS393" s="20"/>
      <c r="FT393" s="20"/>
      <c r="FU393" s="20"/>
      <c r="FV393" s="20"/>
      <c r="FW393" s="20"/>
      <c r="FX393" s="20"/>
      <c r="FY393" s="20"/>
      <c r="FZ393" s="20"/>
      <c r="GA393" s="20"/>
      <c r="GB393" s="20"/>
      <c r="GC393" s="20"/>
      <c r="GD393" s="20"/>
      <c r="GE393" s="20"/>
      <c r="GF393" s="20"/>
      <c r="GG393" s="20"/>
      <c r="GH393" s="20"/>
      <c r="GI393" s="20"/>
      <c r="GJ393" s="20"/>
      <c r="GK393" s="20"/>
      <c r="GL393" s="20"/>
      <c r="GM393" s="20"/>
    </row>
    <row r="394" spans="1:195" s="20" customFormat="1" ht="20.399999999999999" customHeight="1">
      <c r="A394" s="22" t="s">
        <v>1482</v>
      </c>
      <c r="B394" s="15" t="s">
        <v>65</v>
      </c>
      <c r="C394" s="18" t="s">
        <v>1</v>
      </c>
      <c r="D394" s="5" t="s">
        <v>76</v>
      </c>
      <c r="E394" s="68" t="str">
        <f t="shared" si="767"/>
        <v xml:space="preserve">                      VT21 VT22     VT24</v>
      </c>
      <c r="F394" s="68" t="str">
        <f t="shared" si="909"/>
        <v>2GA_970_743</v>
      </c>
      <c r="G394" s="68" t="str">
        <f t="shared" si="910"/>
        <v>AG</v>
      </c>
      <c r="H394" s="68" t="str">
        <f t="shared" si="911"/>
        <v>1SE12GA743</v>
      </c>
      <c r="I394" s="68" t="str">
        <f t="shared" si="912"/>
        <v>AG</v>
      </c>
      <c r="J394" s="5" t="s">
        <v>25</v>
      </c>
      <c r="K394" s="18"/>
      <c r="L394" s="18"/>
      <c r="M394" s="74" t="s">
        <v>1913</v>
      </c>
      <c r="N394" s="101">
        <v>2202</v>
      </c>
      <c r="O394" s="103">
        <v>2201</v>
      </c>
      <c r="P394" s="4" t="s">
        <v>1914</v>
      </c>
      <c r="Q394" s="16" t="s">
        <v>1707</v>
      </c>
      <c r="R394" s="71" t="str">
        <f t="shared" si="913"/>
        <v>1SE12GA743AGA</v>
      </c>
      <c r="S394" s="19" t="str">
        <f t="shared" si="737"/>
        <v>KEIN SERIENEINSATZ</v>
      </c>
      <c r="T394" s="71" t="str">
        <f>IF(H394=H391,IF(I394=I391,"IndizeNeu (Spalte J  K)",IF(K394&lt;&gt;"","Neue Variant","")),IF(K394&lt;&gt;"","Neue Variant",""))</f>
        <v/>
      </c>
      <c r="U394" s="18" t="s">
        <v>20</v>
      </c>
      <c r="V394" s="6" t="s">
        <v>20</v>
      </c>
      <c r="W394" s="18" t="s">
        <v>20</v>
      </c>
      <c r="X394" s="18" t="s">
        <v>20</v>
      </c>
      <c r="Y394" s="18" t="s">
        <v>76</v>
      </c>
      <c r="Z394" s="18" t="s">
        <v>76</v>
      </c>
      <c r="AA394" s="18" t="s">
        <v>20</v>
      </c>
      <c r="AB394" s="73"/>
      <c r="AC394" s="7"/>
      <c r="AD394" s="7"/>
      <c r="AE394" s="7"/>
      <c r="AF394" s="7"/>
      <c r="AG394" s="7"/>
      <c r="AH394" s="7"/>
      <c r="AI394" s="7"/>
      <c r="AJ394" s="7"/>
      <c r="AK394" s="7"/>
      <c r="AL394" s="7"/>
      <c r="AM394" s="7"/>
      <c r="AN394" s="7" t="s">
        <v>1720</v>
      </c>
      <c r="AO394" s="7" t="s">
        <v>1719</v>
      </c>
      <c r="AP394" s="7"/>
      <c r="AQ394" s="7" t="s">
        <v>1812</v>
      </c>
      <c r="AR394" s="6"/>
      <c r="AS394" s="21">
        <f t="shared" si="915"/>
        <v>11</v>
      </c>
    </row>
    <row r="395" spans="1:195" s="20" customFormat="1" ht="20.399999999999999" customHeight="1">
      <c r="A395" s="22" t="s">
        <v>1482</v>
      </c>
      <c r="B395" s="15" t="s">
        <v>65</v>
      </c>
      <c r="C395" s="18" t="s">
        <v>1</v>
      </c>
      <c r="D395" s="5" t="s">
        <v>76</v>
      </c>
      <c r="E395" s="68" t="str">
        <f t="shared" si="767"/>
        <v xml:space="preserve">                      VT21 VT22     VT24</v>
      </c>
      <c r="F395" s="68" t="str">
        <f t="shared" si="909"/>
        <v>2GA_970_743</v>
      </c>
      <c r="G395" s="68" t="str">
        <f t="shared" si="910"/>
        <v>AG</v>
      </c>
      <c r="H395" s="68" t="str">
        <f t="shared" si="911"/>
        <v>1SE12GA743</v>
      </c>
      <c r="I395" s="68" t="str">
        <f t="shared" si="912"/>
        <v>AG</v>
      </c>
      <c r="J395" s="5" t="s">
        <v>43</v>
      </c>
      <c r="K395" s="18"/>
      <c r="L395" s="18"/>
      <c r="M395" s="74" t="s">
        <v>1941</v>
      </c>
      <c r="N395" s="101">
        <v>2202</v>
      </c>
      <c r="O395" s="103">
        <v>2201</v>
      </c>
      <c r="P395" s="4" t="s">
        <v>1942</v>
      </c>
      <c r="Q395" s="16" t="s">
        <v>1707</v>
      </c>
      <c r="R395" s="71" t="str">
        <f t="shared" si="913"/>
        <v>1SE12GA743AGB</v>
      </c>
      <c r="S395" s="19" t="str">
        <f t="shared" si="737"/>
        <v>KEIN SERIENEINSATZ</v>
      </c>
      <c r="T395" s="71" t="str">
        <f t="shared" ref="T395" si="1019">IF(H395=H392,IF(I395=I392,"IndizeNeu (Spalte J  K)",IF(K395&lt;&gt;"","Neue Variant","")),IF(K395&lt;&gt;"","Neue Variant",""))</f>
        <v/>
      </c>
      <c r="U395" s="18" t="s">
        <v>20</v>
      </c>
      <c r="V395" s="6" t="s">
        <v>20</v>
      </c>
      <c r="W395" s="18" t="s">
        <v>20</v>
      </c>
      <c r="X395" s="18" t="s">
        <v>20</v>
      </c>
      <c r="Y395" s="18" t="s">
        <v>76</v>
      </c>
      <c r="Z395" s="18" t="s">
        <v>76</v>
      </c>
      <c r="AA395" s="18" t="s">
        <v>20</v>
      </c>
      <c r="AB395" s="18"/>
      <c r="AC395" s="7"/>
      <c r="AD395" s="7"/>
      <c r="AE395" s="7"/>
      <c r="AF395" s="7"/>
      <c r="AG395" s="7"/>
      <c r="AH395" s="7"/>
      <c r="AI395" s="7"/>
      <c r="AJ395" s="7"/>
      <c r="AK395" s="7"/>
      <c r="AL395" s="7"/>
      <c r="AM395" s="7"/>
      <c r="AN395" s="7" t="s">
        <v>1720</v>
      </c>
      <c r="AO395" s="7" t="s">
        <v>1719</v>
      </c>
      <c r="AP395" s="7"/>
      <c r="AQ395" s="7" t="s">
        <v>1917</v>
      </c>
      <c r="AR395" s="6"/>
      <c r="AS395" s="21">
        <f t="shared" si="915"/>
        <v>11</v>
      </c>
    </row>
    <row r="396" spans="1:195" s="109" customFormat="1" ht="20.399999999999999" customHeight="1">
      <c r="A396" s="22" t="s">
        <v>1482</v>
      </c>
      <c r="B396" s="15" t="s">
        <v>65</v>
      </c>
      <c r="C396" s="18" t="s">
        <v>1</v>
      </c>
      <c r="D396" s="5" t="s">
        <v>76</v>
      </c>
      <c r="E396" s="68" t="str">
        <f t="shared" ref="E396" si="1020">CONCATENATE(IF(AC396&gt;0,$AC$1," ")," ",IF(AD396&gt;0,$AD$1," ")," ",IF(AE396&gt;0,$AE$1," ")," ",IF(AF396&gt;0,$AF$1," ")," ",IF(AG396&gt;0,$AG$1," ")," ",IF(AH396&gt;0,$AH$1," ")," ",IF(AI396&gt;0,$AI$1," ")," ",IF(AJ396&gt;0,$AJ$1," ")," ",IF(AK396&gt;0,$AK$1," ")," ",IF(AL396&gt;0,$AL$1," ")," ",IF(AM396&gt;0,$AM$1," ")," ",IF(AN396&gt;0,$AN$1," ")," ",IF(AO396&gt;0,$AO$1," ")," ",IF(AR396&gt;0,$AR$1," ")," ",IF(AP396&gt;0,$AP$1," ")," ",IF(AQ396&gt;0,$AQ$1," "))</f>
        <v xml:space="preserve">                      VT21 VT22     VT24</v>
      </c>
      <c r="F396" s="68" t="str">
        <f t="shared" ref="F396" si="1021">LEFT(Q396,11)</f>
        <v>2GA_970_743</v>
      </c>
      <c r="G396" s="68" t="str">
        <f t="shared" ref="G396" si="1022">IF(LEN(Q396)=11,0,MID(Q396,13,2))</f>
        <v>AG</v>
      </c>
      <c r="H396" s="68" t="str">
        <f t="shared" ref="H396" si="1023">CONCATENATE(IF(MID(Q396,5,3)="970","1SE1"),LEFT(F396,3),RIGHT(F396,3))</f>
        <v>1SE12GA743</v>
      </c>
      <c r="I396" s="68" t="str">
        <f t="shared" ref="I396" si="1024">IF(G396=0,"00",IF(LEN(G396)=1,CONCATENATE(G396,0),G396))</f>
        <v>AG</v>
      </c>
      <c r="J396" s="5" t="s">
        <v>2</v>
      </c>
      <c r="K396" s="18"/>
      <c r="L396" s="18"/>
      <c r="M396" s="74" t="s">
        <v>1932</v>
      </c>
      <c r="N396" s="101">
        <v>2202</v>
      </c>
      <c r="O396" s="103" t="s">
        <v>22</v>
      </c>
      <c r="P396" s="4" t="s">
        <v>1931</v>
      </c>
      <c r="Q396" s="16" t="s">
        <v>1707</v>
      </c>
      <c r="R396" s="71" t="str">
        <f t="shared" ref="R396" si="1025">IF(J396&lt;&gt;"",CONCATENATE(H396,I396,J396),CONCATENATE(H396,I396,K396))</f>
        <v>1SE12GA743AGC</v>
      </c>
      <c r="S396" s="108" t="str">
        <f t="shared" ref="S396" si="1026">IF(N396="-","KEIN LIEFERUMFANG",IF(AND(N396&lt;=S$3,O396=""),"AKTUELL",IF(O396=N396-1,"KEIN SERIENEINSATZ",IF(N396&gt;S$3,"NOCH NICHT AKTUELL",IF(AND(N396&lt;S$3,O396&lt;S$3),"NICHT AKTUELL",IF(N396&lt;=S$3,"AKTUELL"))))))</f>
        <v>NOCH NICHT AKTUELL</v>
      </c>
      <c r="T396" s="71" t="str">
        <f t="shared" ref="T396" si="1027">IF(H396=H393,IF(I396=I393,"IndizeNeu (Spalte J  K)",IF(K396&lt;&gt;"","Neue Variant","")),IF(K396&lt;&gt;"","Neue Variant",""))</f>
        <v/>
      </c>
      <c r="U396" s="18" t="s">
        <v>20</v>
      </c>
      <c r="V396" s="6" t="s">
        <v>20</v>
      </c>
      <c r="W396" s="18" t="s">
        <v>20</v>
      </c>
      <c r="X396" s="18" t="s">
        <v>20</v>
      </c>
      <c r="Y396" s="18" t="s">
        <v>76</v>
      </c>
      <c r="Z396" s="18" t="s">
        <v>76</v>
      </c>
      <c r="AA396" s="18" t="s">
        <v>20</v>
      </c>
      <c r="AB396" s="18"/>
      <c r="AC396" s="7"/>
      <c r="AD396" s="7"/>
      <c r="AE396" s="7"/>
      <c r="AF396" s="7"/>
      <c r="AG396" s="7"/>
      <c r="AH396" s="7"/>
      <c r="AI396" s="7"/>
      <c r="AJ396" s="7"/>
      <c r="AK396" s="7"/>
      <c r="AL396" s="7"/>
      <c r="AM396" s="7"/>
      <c r="AN396" s="7" t="s">
        <v>1720</v>
      </c>
      <c r="AO396" s="7" t="s">
        <v>1719</v>
      </c>
      <c r="AP396" s="7"/>
      <c r="AQ396" s="7" t="s">
        <v>1956</v>
      </c>
      <c r="AR396" s="6"/>
      <c r="AS396" s="21">
        <f t="shared" ref="AS396" si="1028">COUNTBLANK(AC396:AO396)</f>
        <v>11</v>
      </c>
      <c r="AT396" s="20"/>
      <c r="AU396" s="20"/>
      <c r="AV396" s="20"/>
      <c r="AW396" s="20"/>
      <c r="AX396" s="20"/>
      <c r="AY396" s="20"/>
      <c r="AZ396" s="20"/>
      <c r="BA396" s="20"/>
      <c r="BB396" s="20"/>
      <c r="BC396" s="20"/>
      <c r="BD396" s="20"/>
      <c r="BE396" s="20"/>
      <c r="BF396" s="20"/>
      <c r="BG396" s="20"/>
      <c r="BH396" s="20"/>
      <c r="BI396" s="20"/>
      <c r="BJ396" s="20"/>
      <c r="BK396" s="20"/>
      <c r="BL396" s="20"/>
      <c r="BM396" s="20"/>
      <c r="BN396" s="20"/>
      <c r="BO396" s="20"/>
      <c r="BP396" s="20"/>
      <c r="BQ396" s="20"/>
      <c r="BR396" s="20"/>
      <c r="BS396" s="20"/>
      <c r="BT396" s="20"/>
      <c r="BU396" s="20"/>
      <c r="BV396" s="20"/>
      <c r="BW396" s="20"/>
      <c r="BX396" s="20"/>
      <c r="BY396" s="20"/>
      <c r="BZ396" s="20"/>
      <c r="CA396" s="20"/>
      <c r="CB396" s="20"/>
      <c r="CC396" s="20"/>
      <c r="CD396" s="20"/>
      <c r="CE396" s="20"/>
      <c r="CF396" s="20"/>
      <c r="CG396" s="20"/>
      <c r="CH396" s="20"/>
      <c r="CI396" s="20"/>
      <c r="CJ396" s="20"/>
      <c r="CK396" s="20"/>
      <c r="CL396" s="20"/>
      <c r="CM396" s="20"/>
      <c r="CN396" s="20"/>
      <c r="CO396" s="20"/>
      <c r="CP396" s="20"/>
      <c r="CQ396" s="20"/>
      <c r="CR396" s="20"/>
      <c r="CS396" s="20"/>
      <c r="CT396" s="20"/>
      <c r="CU396" s="20"/>
      <c r="CV396" s="20"/>
      <c r="CW396" s="20"/>
      <c r="CX396" s="20"/>
      <c r="CY396" s="20"/>
      <c r="CZ396" s="20"/>
      <c r="DA396" s="20"/>
      <c r="DB396" s="20"/>
      <c r="DC396" s="20"/>
      <c r="DD396" s="20"/>
      <c r="DE396" s="20"/>
      <c r="DF396" s="20"/>
      <c r="DG396" s="20"/>
      <c r="DH396" s="20"/>
      <c r="DI396" s="20"/>
      <c r="DJ396" s="20"/>
      <c r="DK396" s="20"/>
      <c r="DL396" s="20"/>
      <c r="DM396" s="20"/>
      <c r="DN396" s="20"/>
      <c r="DO396" s="20"/>
      <c r="DP396" s="20"/>
      <c r="DQ396" s="20"/>
      <c r="DR396" s="20"/>
      <c r="DS396" s="20"/>
      <c r="DT396" s="20"/>
      <c r="DU396" s="20"/>
      <c r="DV396" s="20"/>
      <c r="DW396" s="20"/>
      <c r="DX396" s="20"/>
      <c r="DY396" s="20"/>
      <c r="DZ396" s="20"/>
      <c r="EA396" s="20"/>
      <c r="EB396" s="20"/>
      <c r="EC396" s="20"/>
      <c r="ED396" s="20"/>
      <c r="EE396" s="20"/>
      <c r="EF396" s="20"/>
      <c r="EG396" s="20"/>
      <c r="EH396" s="20"/>
      <c r="EI396" s="20"/>
      <c r="EJ396" s="20"/>
      <c r="EK396" s="20"/>
      <c r="EL396" s="20"/>
      <c r="EM396" s="20"/>
      <c r="EN396" s="20"/>
      <c r="EO396" s="20"/>
      <c r="EP396" s="20"/>
      <c r="EQ396" s="20"/>
      <c r="ER396" s="20"/>
      <c r="ES396" s="20"/>
      <c r="ET396" s="20"/>
      <c r="EU396" s="20"/>
      <c r="EV396" s="20"/>
      <c r="EW396" s="20"/>
      <c r="EX396" s="20"/>
      <c r="EY396" s="20"/>
      <c r="EZ396" s="20"/>
      <c r="FA396" s="20"/>
      <c r="FB396" s="20"/>
      <c r="FC396" s="20"/>
      <c r="FD396" s="20"/>
      <c r="FE396" s="20"/>
      <c r="FF396" s="20"/>
      <c r="FG396" s="20"/>
      <c r="FH396" s="20"/>
      <c r="FI396" s="20"/>
      <c r="FJ396" s="20"/>
      <c r="FK396" s="20"/>
      <c r="FL396" s="20"/>
      <c r="FM396" s="20"/>
      <c r="FN396" s="20"/>
      <c r="FO396" s="20"/>
      <c r="FP396" s="20"/>
      <c r="FQ396" s="20"/>
      <c r="FR396" s="20"/>
      <c r="FS396" s="20"/>
      <c r="FT396" s="20"/>
      <c r="FU396" s="20"/>
      <c r="FV396" s="20"/>
      <c r="FW396" s="20"/>
      <c r="FX396" s="20"/>
      <c r="FY396" s="20"/>
      <c r="FZ396" s="20"/>
      <c r="GA396" s="20"/>
      <c r="GB396" s="20"/>
      <c r="GC396" s="20"/>
      <c r="GD396" s="20"/>
      <c r="GE396" s="20"/>
      <c r="GF396" s="20"/>
      <c r="GG396" s="20"/>
      <c r="GH396" s="20"/>
      <c r="GI396" s="20"/>
      <c r="GJ396" s="20"/>
      <c r="GK396" s="20"/>
      <c r="GL396" s="20"/>
      <c r="GM396" s="20"/>
    </row>
    <row r="397" spans="1:195" s="20" customFormat="1" ht="20.399999999999999" customHeight="1">
      <c r="A397" s="22" t="s">
        <v>1482</v>
      </c>
      <c r="B397" s="15" t="s">
        <v>65</v>
      </c>
      <c r="C397" s="18" t="s">
        <v>1</v>
      </c>
      <c r="D397" s="5" t="s">
        <v>76</v>
      </c>
      <c r="E397" s="68" t="str">
        <f t="shared" si="767"/>
        <v xml:space="preserve">                      VT21 VT22     VT24</v>
      </c>
      <c r="F397" s="68" t="str">
        <f t="shared" si="909"/>
        <v>2GA_970_743</v>
      </c>
      <c r="G397" s="68" t="str">
        <f t="shared" si="910"/>
        <v>AH</v>
      </c>
      <c r="H397" s="68" t="str">
        <f t="shared" si="911"/>
        <v>1SE12GA743</v>
      </c>
      <c r="I397" s="68" t="str">
        <f t="shared" si="912"/>
        <v>AH</v>
      </c>
      <c r="J397" s="5" t="s">
        <v>25</v>
      </c>
      <c r="K397" s="18"/>
      <c r="L397" s="18"/>
      <c r="M397" s="74" t="s">
        <v>1913</v>
      </c>
      <c r="N397" s="101">
        <v>2202</v>
      </c>
      <c r="O397" s="103">
        <v>2201</v>
      </c>
      <c r="P397" s="4" t="s">
        <v>1914</v>
      </c>
      <c r="Q397" s="16" t="s">
        <v>1708</v>
      </c>
      <c r="R397" s="71" t="str">
        <f t="shared" si="913"/>
        <v>1SE12GA743AHA</v>
      </c>
      <c r="S397" s="19" t="str">
        <f t="shared" si="737"/>
        <v>KEIN SERIENEINSATZ</v>
      </c>
      <c r="T397" s="71" t="str">
        <f>IF(H397=H394,IF(I397=I394,"IndizeNeu (Spalte J  K)",IF(K397&lt;&gt;"","Neue Variant","")),IF(K397&lt;&gt;"","Neue Variant",""))</f>
        <v/>
      </c>
      <c r="U397" s="18" t="s">
        <v>20</v>
      </c>
      <c r="V397" s="6" t="s">
        <v>20</v>
      </c>
      <c r="W397" s="18" t="s">
        <v>20</v>
      </c>
      <c r="X397" s="18" t="s">
        <v>20</v>
      </c>
      <c r="Y397" s="18" t="s">
        <v>76</v>
      </c>
      <c r="Z397" s="18" t="s">
        <v>76</v>
      </c>
      <c r="AA397" s="18" t="s">
        <v>20</v>
      </c>
      <c r="AB397" s="73"/>
      <c r="AC397" s="7"/>
      <c r="AD397" s="7"/>
      <c r="AE397" s="7"/>
      <c r="AF397" s="7"/>
      <c r="AG397" s="7"/>
      <c r="AH397" s="7"/>
      <c r="AI397" s="7"/>
      <c r="AJ397" s="7"/>
      <c r="AK397" s="7"/>
      <c r="AL397" s="7"/>
      <c r="AM397" s="7"/>
      <c r="AN397" s="7" t="s">
        <v>1720</v>
      </c>
      <c r="AO397" s="7" t="s">
        <v>1719</v>
      </c>
      <c r="AP397" s="7"/>
      <c r="AQ397" s="7" t="s">
        <v>1812</v>
      </c>
      <c r="AR397" s="6"/>
      <c r="AS397" s="21">
        <f t="shared" si="915"/>
        <v>11</v>
      </c>
    </row>
    <row r="398" spans="1:195" s="20" customFormat="1" ht="20.399999999999999" customHeight="1">
      <c r="A398" s="22" t="s">
        <v>1482</v>
      </c>
      <c r="B398" s="15" t="s">
        <v>65</v>
      </c>
      <c r="C398" s="18" t="s">
        <v>1</v>
      </c>
      <c r="D398" s="5" t="s">
        <v>76</v>
      </c>
      <c r="E398" s="68" t="str">
        <f t="shared" si="767"/>
        <v xml:space="preserve">                      VT21 VT22     VT24</v>
      </c>
      <c r="F398" s="68" t="str">
        <f t="shared" si="909"/>
        <v>2GA_970_743</v>
      </c>
      <c r="G398" s="68" t="str">
        <f t="shared" si="910"/>
        <v>AH</v>
      </c>
      <c r="H398" s="68" t="str">
        <f t="shared" si="911"/>
        <v>1SE12GA743</v>
      </c>
      <c r="I398" s="68" t="str">
        <f t="shared" si="912"/>
        <v>AH</v>
      </c>
      <c r="J398" s="5" t="s">
        <v>43</v>
      </c>
      <c r="K398" s="18"/>
      <c r="L398" s="18"/>
      <c r="M398" s="74" t="s">
        <v>1941</v>
      </c>
      <c r="N398" s="101">
        <v>2202</v>
      </c>
      <c r="O398" s="103">
        <v>2201</v>
      </c>
      <c r="P398" s="4" t="s">
        <v>1942</v>
      </c>
      <c r="Q398" s="16" t="s">
        <v>1708</v>
      </c>
      <c r="R398" s="71" t="str">
        <f t="shared" si="913"/>
        <v>1SE12GA743AHB</v>
      </c>
      <c r="S398" s="19" t="str">
        <f t="shared" si="737"/>
        <v>KEIN SERIENEINSATZ</v>
      </c>
      <c r="T398" s="71" t="str">
        <f t="shared" ref="T398" si="1029">IF(H398=H395,IF(I398=I395,"IndizeNeu (Spalte J  K)",IF(K398&lt;&gt;"","Neue Variant","")),IF(K398&lt;&gt;"","Neue Variant",""))</f>
        <v/>
      </c>
      <c r="U398" s="18" t="s">
        <v>20</v>
      </c>
      <c r="V398" s="6" t="s">
        <v>20</v>
      </c>
      <c r="W398" s="18" t="s">
        <v>20</v>
      </c>
      <c r="X398" s="18" t="s">
        <v>20</v>
      </c>
      <c r="Y398" s="18" t="s">
        <v>76</v>
      </c>
      <c r="Z398" s="18" t="s">
        <v>76</v>
      </c>
      <c r="AA398" s="18" t="s">
        <v>20</v>
      </c>
      <c r="AB398" s="18"/>
      <c r="AC398" s="7"/>
      <c r="AD398" s="7"/>
      <c r="AE398" s="7"/>
      <c r="AF398" s="7"/>
      <c r="AG398" s="7"/>
      <c r="AH398" s="7"/>
      <c r="AI398" s="7"/>
      <c r="AJ398" s="7"/>
      <c r="AK398" s="7"/>
      <c r="AL398" s="7"/>
      <c r="AM398" s="7"/>
      <c r="AN398" s="7" t="s">
        <v>1720</v>
      </c>
      <c r="AO398" s="7" t="s">
        <v>1719</v>
      </c>
      <c r="AP398" s="7"/>
      <c r="AQ398" s="7" t="s">
        <v>1917</v>
      </c>
      <c r="AR398" s="6"/>
      <c r="AS398" s="21">
        <f t="shared" si="915"/>
        <v>11</v>
      </c>
    </row>
    <row r="399" spans="1:195" s="109" customFormat="1" ht="20.399999999999999" customHeight="1">
      <c r="A399" s="22" t="s">
        <v>1482</v>
      </c>
      <c r="B399" s="15" t="s">
        <v>65</v>
      </c>
      <c r="C399" s="18" t="s">
        <v>1</v>
      </c>
      <c r="D399" s="5" t="s">
        <v>76</v>
      </c>
      <c r="E399" s="68" t="str">
        <f t="shared" ref="E399" si="1030">CONCATENATE(IF(AC399&gt;0,$AC$1," ")," ",IF(AD399&gt;0,$AD$1," ")," ",IF(AE399&gt;0,$AE$1," ")," ",IF(AF399&gt;0,$AF$1," ")," ",IF(AG399&gt;0,$AG$1," ")," ",IF(AH399&gt;0,$AH$1," ")," ",IF(AI399&gt;0,$AI$1," ")," ",IF(AJ399&gt;0,$AJ$1," ")," ",IF(AK399&gt;0,$AK$1," ")," ",IF(AL399&gt;0,$AL$1," ")," ",IF(AM399&gt;0,$AM$1," ")," ",IF(AN399&gt;0,$AN$1," ")," ",IF(AO399&gt;0,$AO$1," ")," ",IF(AR399&gt;0,$AR$1," ")," ",IF(AP399&gt;0,$AP$1," ")," ",IF(AQ399&gt;0,$AQ$1," "))</f>
        <v xml:space="preserve">                      VT21 VT22     VT24</v>
      </c>
      <c r="F399" s="68" t="str">
        <f t="shared" ref="F399" si="1031">LEFT(Q399,11)</f>
        <v>2GA_970_743</v>
      </c>
      <c r="G399" s="68" t="str">
        <f t="shared" ref="G399" si="1032">IF(LEN(Q399)=11,0,MID(Q399,13,2))</f>
        <v>AH</v>
      </c>
      <c r="H399" s="68" t="str">
        <f t="shared" ref="H399" si="1033">CONCATENATE(IF(MID(Q399,5,3)="970","1SE1"),LEFT(F399,3),RIGHT(F399,3))</f>
        <v>1SE12GA743</v>
      </c>
      <c r="I399" s="68" t="str">
        <f t="shared" ref="I399" si="1034">IF(G399=0,"00",IF(LEN(G399)=1,CONCATENATE(G399,0),G399))</f>
        <v>AH</v>
      </c>
      <c r="J399" s="5" t="s">
        <v>2</v>
      </c>
      <c r="K399" s="18"/>
      <c r="L399" s="18"/>
      <c r="M399" s="74" t="s">
        <v>1932</v>
      </c>
      <c r="N399" s="101">
        <v>2202</v>
      </c>
      <c r="O399" s="103" t="s">
        <v>22</v>
      </c>
      <c r="P399" s="4" t="s">
        <v>1931</v>
      </c>
      <c r="Q399" s="16" t="s">
        <v>1708</v>
      </c>
      <c r="R399" s="71" t="str">
        <f t="shared" ref="R399" si="1035">IF(J399&lt;&gt;"",CONCATENATE(H399,I399,J399),CONCATENATE(H399,I399,K399))</f>
        <v>1SE12GA743AHC</v>
      </c>
      <c r="S399" s="108" t="str">
        <f t="shared" ref="S399" si="1036">IF(N399="-","KEIN LIEFERUMFANG",IF(AND(N399&lt;=S$3,O399=""),"AKTUELL",IF(O399=N399-1,"KEIN SERIENEINSATZ",IF(N399&gt;S$3,"NOCH NICHT AKTUELL",IF(AND(N399&lt;S$3,O399&lt;S$3),"NICHT AKTUELL",IF(N399&lt;=S$3,"AKTUELL"))))))</f>
        <v>NOCH NICHT AKTUELL</v>
      </c>
      <c r="T399" s="71" t="str">
        <f t="shared" ref="T399" si="1037">IF(H399=H396,IF(I399=I396,"IndizeNeu (Spalte J  K)",IF(K399&lt;&gt;"","Neue Variant","")),IF(K399&lt;&gt;"","Neue Variant",""))</f>
        <v/>
      </c>
      <c r="U399" s="18" t="s">
        <v>20</v>
      </c>
      <c r="V399" s="6" t="s">
        <v>20</v>
      </c>
      <c r="W399" s="18" t="s">
        <v>20</v>
      </c>
      <c r="X399" s="18" t="s">
        <v>20</v>
      </c>
      <c r="Y399" s="18" t="s">
        <v>76</v>
      </c>
      <c r="Z399" s="18" t="s">
        <v>76</v>
      </c>
      <c r="AA399" s="18" t="s">
        <v>20</v>
      </c>
      <c r="AB399" s="18"/>
      <c r="AC399" s="7"/>
      <c r="AD399" s="7"/>
      <c r="AE399" s="7"/>
      <c r="AF399" s="7"/>
      <c r="AG399" s="7"/>
      <c r="AH399" s="7"/>
      <c r="AI399" s="7"/>
      <c r="AJ399" s="7"/>
      <c r="AK399" s="7"/>
      <c r="AL399" s="7"/>
      <c r="AM399" s="7"/>
      <c r="AN399" s="7" t="s">
        <v>1720</v>
      </c>
      <c r="AO399" s="7" t="s">
        <v>1719</v>
      </c>
      <c r="AP399" s="7"/>
      <c r="AQ399" s="7" t="s">
        <v>1956</v>
      </c>
      <c r="AR399" s="6"/>
      <c r="AS399" s="21">
        <f t="shared" ref="AS399" si="1038">COUNTBLANK(AC399:AO399)</f>
        <v>11</v>
      </c>
      <c r="AT399" s="20"/>
      <c r="AU399" s="20"/>
      <c r="AV399" s="20"/>
      <c r="AW399" s="20"/>
      <c r="AX399" s="20"/>
      <c r="AY399" s="20"/>
      <c r="AZ399" s="20"/>
      <c r="BA399" s="20"/>
      <c r="BB399" s="20"/>
      <c r="BC399" s="20"/>
      <c r="BD399" s="20"/>
      <c r="BE399" s="20"/>
      <c r="BF399" s="20"/>
      <c r="BG399" s="20"/>
      <c r="BH399" s="20"/>
      <c r="BI399" s="20"/>
      <c r="BJ399" s="20"/>
      <c r="BK399" s="20"/>
      <c r="BL399" s="20"/>
      <c r="BM399" s="20"/>
      <c r="BN399" s="20"/>
      <c r="BO399" s="20"/>
      <c r="BP399" s="20"/>
      <c r="BQ399" s="20"/>
      <c r="BR399" s="20"/>
      <c r="BS399" s="20"/>
      <c r="BT399" s="20"/>
      <c r="BU399" s="20"/>
      <c r="BV399" s="20"/>
      <c r="BW399" s="20"/>
      <c r="BX399" s="20"/>
      <c r="BY399" s="20"/>
      <c r="BZ399" s="20"/>
      <c r="CA399" s="20"/>
      <c r="CB399" s="20"/>
      <c r="CC399" s="20"/>
      <c r="CD399" s="20"/>
      <c r="CE399" s="20"/>
      <c r="CF399" s="20"/>
      <c r="CG399" s="20"/>
      <c r="CH399" s="20"/>
      <c r="CI399" s="20"/>
      <c r="CJ399" s="20"/>
      <c r="CK399" s="20"/>
      <c r="CL399" s="20"/>
      <c r="CM399" s="20"/>
      <c r="CN399" s="20"/>
      <c r="CO399" s="20"/>
      <c r="CP399" s="20"/>
      <c r="CQ399" s="20"/>
      <c r="CR399" s="20"/>
      <c r="CS399" s="20"/>
      <c r="CT399" s="20"/>
      <c r="CU399" s="20"/>
      <c r="CV399" s="20"/>
      <c r="CW399" s="20"/>
      <c r="CX399" s="20"/>
      <c r="CY399" s="20"/>
      <c r="CZ399" s="20"/>
      <c r="DA399" s="20"/>
      <c r="DB399" s="20"/>
      <c r="DC399" s="20"/>
      <c r="DD399" s="20"/>
      <c r="DE399" s="20"/>
      <c r="DF399" s="20"/>
      <c r="DG399" s="20"/>
      <c r="DH399" s="20"/>
      <c r="DI399" s="20"/>
      <c r="DJ399" s="20"/>
      <c r="DK399" s="20"/>
      <c r="DL399" s="20"/>
      <c r="DM399" s="20"/>
      <c r="DN399" s="20"/>
      <c r="DO399" s="20"/>
      <c r="DP399" s="20"/>
      <c r="DQ399" s="20"/>
      <c r="DR399" s="20"/>
      <c r="DS399" s="20"/>
      <c r="DT399" s="20"/>
      <c r="DU399" s="20"/>
      <c r="DV399" s="20"/>
      <c r="DW399" s="20"/>
      <c r="DX399" s="20"/>
      <c r="DY399" s="20"/>
      <c r="DZ399" s="20"/>
      <c r="EA399" s="20"/>
      <c r="EB399" s="20"/>
      <c r="EC399" s="20"/>
      <c r="ED399" s="20"/>
      <c r="EE399" s="20"/>
      <c r="EF399" s="20"/>
      <c r="EG399" s="20"/>
      <c r="EH399" s="20"/>
      <c r="EI399" s="20"/>
      <c r="EJ399" s="20"/>
      <c r="EK399" s="20"/>
      <c r="EL399" s="20"/>
      <c r="EM399" s="20"/>
      <c r="EN399" s="20"/>
      <c r="EO399" s="20"/>
      <c r="EP399" s="20"/>
      <c r="EQ399" s="20"/>
      <c r="ER399" s="20"/>
      <c r="ES399" s="20"/>
      <c r="ET399" s="20"/>
      <c r="EU399" s="20"/>
      <c r="EV399" s="20"/>
      <c r="EW399" s="20"/>
      <c r="EX399" s="20"/>
      <c r="EY399" s="20"/>
      <c r="EZ399" s="20"/>
      <c r="FA399" s="20"/>
      <c r="FB399" s="20"/>
      <c r="FC399" s="20"/>
      <c r="FD399" s="20"/>
      <c r="FE399" s="20"/>
      <c r="FF399" s="20"/>
      <c r="FG399" s="20"/>
      <c r="FH399" s="20"/>
      <c r="FI399" s="20"/>
      <c r="FJ399" s="20"/>
      <c r="FK399" s="20"/>
      <c r="FL399" s="20"/>
      <c r="FM399" s="20"/>
      <c r="FN399" s="20"/>
      <c r="FO399" s="20"/>
      <c r="FP399" s="20"/>
      <c r="FQ399" s="20"/>
      <c r="FR399" s="20"/>
      <c r="FS399" s="20"/>
      <c r="FT399" s="20"/>
      <c r="FU399" s="20"/>
      <c r="FV399" s="20"/>
      <c r="FW399" s="20"/>
      <c r="FX399" s="20"/>
      <c r="FY399" s="20"/>
      <c r="FZ399" s="20"/>
      <c r="GA399" s="20"/>
      <c r="GB399" s="20"/>
      <c r="GC399" s="20"/>
      <c r="GD399" s="20"/>
      <c r="GE399" s="20"/>
      <c r="GF399" s="20"/>
      <c r="GG399" s="20"/>
      <c r="GH399" s="20"/>
      <c r="GI399" s="20"/>
      <c r="GJ399" s="20"/>
      <c r="GK399" s="20"/>
      <c r="GL399" s="20"/>
      <c r="GM399" s="20"/>
    </row>
    <row r="400" spans="1:195" s="20" customFormat="1" ht="20.399999999999999" customHeight="1">
      <c r="A400" s="22" t="s">
        <v>1482</v>
      </c>
      <c r="B400" s="15" t="s">
        <v>65</v>
      </c>
      <c r="C400" s="18" t="s">
        <v>1</v>
      </c>
      <c r="D400" s="5" t="s">
        <v>76</v>
      </c>
      <c r="E400" s="68" t="str">
        <f t="shared" si="767"/>
        <v xml:space="preserve">                      VT21 VT22     VT24</v>
      </c>
      <c r="F400" s="68" t="str">
        <f t="shared" si="909"/>
        <v>2GA_970_743</v>
      </c>
      <c r="G400" s="68" t="str">
        <f t="shared" si="910"/>
        <v>AJ</v>
      </c>
      <c r="H400" s="68" t="str">
        <f t="shared" si="911"/>
        <v>1SE12GA743</v>
      </c>
      <c r="I400" s="68" t="str">
        <f t="shared" si="912"/>
        <v>AJ</v>
      </c>
      <c r="J400" s="5" t="s">
        <v>25</v>
      </c>
      <c r="K400" s="18"/>
      <c r="L400" s="18"/>
      <c r="M400" s="74" t="s">
        <v>1913</v>
      </c>
      <c r="N400" s="101">
        <v>2202</v>
      </c>
      <c r="O400" s="103">
        <v>2201</v>
      </c>
      <c r="P400" s="4" t="s">
        <v>1914</v>
      </c>
      <c r="Q400" s="16" t="s">
        <v>1709</v>
      </c>
      <c r="R400" s="71" t="str">
        <f t="shared" si="913"/>
        <v>1SE12GA743AJA</v>
      </c>
      <c r="S400" s="19" t="str">
        <f t="shared" si="737"/>
        <v>KEIN SERIENEINSATZ</v>
      </c>
      <c r="T400" s="71" t="str">
        <f>IF(H400=H397,IF(I400=I397,"IndizeNeu (Spalte J  K)",IF(K400&lt;&gt;"","Neue Variant","")),IF(K400&lt;&gt;"","Neue Variant",""))</f>
        <v/>
      </c>
      <c r="U400" s="18" t="s">
        <v>20</v>
      </c>
      <c r="V400" s="6" t="s">
        <v>20</v>
      </c>
      <c r="W400" s="18" t="s">
        <v>20</v>
      </c>
      <c r="X400" s="18" t="s">
        <v>20</v>
      </c>
      <c r="Y400" s="18" t="s">
        <v>76</v>
      </c>
      <c r="Z400" s="18" t="s">
        <v>76</v>
      </c>
      <c r="AA400" s="18" t="s">
        <v>20</v>
      </c>
      <c r="AB400" s="73"/>
      <c r="AC400" s="7"/>
      <c r="AD400" s="7"/>
      <c r="AE400" s="7"/>
      <c r="AF400" s="7"/>
      <c r="AG400" s="7"/>
      <c r="AH400" s="7"/>
      <c r="AI400" s="7"/>
      <c r="AJ400" s="7"/>
      <c r="AK400" s="7"/>
      <c r="AL400" s="7"/>
      <c r="AM400" s="7"/>
      <c r="AN400" s="7" t="s">
        <v>1720</v>
      </c>
      <c r="AO400" s="7" t="s">
        <v>1719</v>
      </c>
      <c r="AP400" s="7"/>
      <c r="AQ400" s="7" t="s">
        <v>1813</v>
      </c>
      <c r="AR400" s="6"/>
      <c r="AS400" s="21">
        <f t="shared" si="915"/>
        <v>11</v>
      </c>
    </row>
    <row r="401" spans="1:195" s="20" customFormat="1" ht="20.399999999999999" customHeight="1">
      <c r="A401" s="22" t="s">
        <v>1482</v>
      </c>
      <c r="B401" s="15" t="s">
        <v>65</v>
      </c>
      <c r="C401" s="18" t="s">
        <v>1</v>
      </c>
      <c r="D401" s="5" t="s">
        <v>76</v>
      </c>
      <c r="E401" s="68" t="str">
        <f t="shared" si="767"/>
        <v xml:space="preserve">                      VT21 VT22     VT24</v>
      </c>
      <c r="F401" s="68" t="str">
        <f t="shared" si="909"/>
        <v>2GA_970_743</v>
      </c>
      <c r="G401" s="68" t="str">
        <f t="shared" si="910"/>
        <v>AJ</v>
      </c>
      <c r="H401" s="68" t="str">
        <f t="shared" si="911"/>
        <v>1SE12GA743</v>
      </c>
      <c r="I401" s="68" t="str">
        <f t="shared" si="912"/>
        <v>AJ</v>
      </c>
      <c r="J401" s="5" t="s">
        <v>43</v>
      </c>
      <c r="K401" s="18"/>
      <c r="L401" s="18"/>
      <c r="M401" s="74" t="s">
        <v>1941</v>
      </c>
      <c r="N401" s="101">
        <v>2202</v>
      </c>
      <c r="O401" s="103">
        <v>2201</v>
      </c>
      <c r="P401" s="4" t="s">
        <v>1942</v>
      </c>
      <c r="Q401" s="16" t="s">
        <v>1709</v>
      </c>
      <c r="R401" s="71" t="str">
        <f t="shared" si="913"/>
        <v>1SE12GA743AJB</v>
      </c>
      <c r="S401" s="19" t="str">
        <f t="shared" si="737"/>
        <v>KEIN SERIENEINSATZ</v>
      </c>
      <c r="T401" s="71" t="str">
        <f t="shared" ref="T401" si="1039">IF(H401=H398,IF(I401=I398,"IndizeNeu (Spalte J  K)",IF(K401&lt;&gt;"","Neue Variant","")),IF(K401&lt;&gt;"","Neue Variant",""))</f>
        <v/>
      </c>
      <c r="U401" s="18" t="s">
        <v>20</v>
      </c>
      <c r="V401" s="6" t="s">
        <v>20</v>
      </c>
      <c r="W401" s="18" t="s">
        <v>20</v>
      </c>
      <c r="X401" s="18" t="s">
        <v>20</v>
      </c>
      <c r="Y401" s="18" t="s">
        <v>76</v>
      </c>
      <c r="Z401" s="18" t="s">
        <v>76</v>
      </c>
      <c r="AA401" s="18" t="s">
        <v>20</v>
      </c>
      <c r="AB401" s="18"/>
      <c r="AC401" s="7"/>
      <c r="AD401" s="7"/>
      <c r="AE401" s="7"/>
      <c r="AF401" s="7"/>
      <c r="AG401" s="7"/>
      <c r="AH401" s="7"/>
      <c r="AI401" s="7"/>
      <c r="AJ401" s="7"/>
      <c r="AK401" s="7"/>
      <c r="AL401" s="7"/>
      <c r="AM401" s="7"/>
      <c r="AN401" s="7" t="s">
        <v>1720</v>
      </c>
      <c r="AO401" s="7" t="s">
        <v>1719</v>
      </c>
      <c r="AP401" s="7"/>
      <c r="AQ401" s="7" t="s">
        <v>1918</v>
      </c>
      <c r="AR401" s="6"/>
      <c r="AS401" s="21">
        <f t="shared" si="915"/>
        <v>11</v>
      </c>
    </row>
    <row r="402" spans="1:195" s="109" customFormat="1" ht="20.399999999999999" customHeight="1">
      <c r="A402" s="22" t="s">
        <v>1482</v>
      </c>
      <c r="B402" s="15" t="s">
        <v>65</v>
      </c>
      <c r="C402" s="18" t="s">
        <v>1</v>
      </c>
      <c r="D402" s="5" t="s">
        <v>76</v>
      </c>
      <c r="E402" s="68" t="str">
        <f t="shared" ref="E402" si="1040">CONCATENATE(IF(AC402&gt;0,$AC$1," ")," ",IF(AD402&gt;0,$AD$1," ")," ",IF(AE402&gt;0,$AE$1," ")," ",IF(AF402&gt;0,$AF$1," ")," ",IF(AG402&gt;0,$AG$1," ")," ",IF(AH402&gt;0,$AH$1," ")," ",IF(AI402&gt;0,$AI$1," ")," ",IF(AJ402&gt;0,$AJ$1," ")," ",IF(AK402&gt;0,$AK$1," ")," ",IF(AL402&gt;0,$AL$1," ")," ",IF(AM402&gt;0,$AM$1," ")," ",IF(AN402&gt;0,$AN$1," ")," ",IF(AO402&gt;0,$AO$1," ")," ",IF(AR402&gt;0,$AR$1," ")," ",IF(AP402&gt;0,$AP$1," ")," ",IF(AQ402&gt;0,$AQ$1," "))</f>
        <v xml:space="preserve">                      VT21 VT22     VT24</v>
      </c>
      <c r="F402" s="68" t="str">
        <f t="shared" ref="F402" si="1041">LEFT(Q402,11)</f>
        <v>2GA_970_743</v>
      </c>
      <c r="G402" s="68" t="str">
        <f t="shared" ref="G402" si="1042">IF(LEN(Q402)=11,0,MID(Q402,13,2))</f>
        <v>AJ</v>
      </c>
      <c r="H402" s="68" t="str">
        <f t="shared" ref="H402" si="1043">CONCATENATE(IF(MID(Q402,5,3)="970","1SE1"),LEFT(F402,3),RIGHT(F402,3))</f>
        <v>1SE12GA743</v>
      </c>
      <c r="I402" s="68" t="str">
        <f t="shared" ref="I402" si="1044">IF(G402=0,"00",IF(LEN(G402)=1,CONCATENATE(G402,0),G402))</f>
        <v>AJ</v>
      </c>
      <c r="J402" s="5" t="s">
        <v>2</v>
      </c>
      <c r="K402" s="18"/>
      <c r="L402" s="18"/>
      <c r="M402" s="74" t="s">
        <v>1932</v>
      </c>
      <c r="N402" s="101">
        <v>2202</v>
      </c>
      <c r="O402" s="103" t="s">
        <v>22</v>
      </c>
      <c r="P402" s="4" t="s">
        <v>1931</v>
      </c>
      <c r="Q402" s="16" t="s">
        <v>1709</v>
      </c>
      <c r="R402" s="71" t="str">
        <f t="shared" ref="R402" si="1045">IF(J402&lt;&gt;"",CONCATENATE(H402,I402,J402),CONCATENATE(H402,I402,K402))</f>
        <v>1SE12GA743AJC</v>
      </c>
      <c r="S402" s="108" t="str">
        <f t="shared" ref="S402" si="1046">IF(N402="-","KEIN LIEFERUMFANG",IF(AND(N402&lt;=S$3,O402=""),"AKTUELL",IF(O402=N402-1,"KEIN SERIENEINSATZ",IF(N402&gt;S$3,"NOCH NICHT AKTUELL",IF(AND(N402&lt;S$3,O402&lt;S$3),"NICHT AKTUELL",IF(N402&lt;=S$3,"AKTUELL"))))))</f>
        <v>NOCH NICHT AKTUELL</v>
      </c>
      <c r="T402" s="71" t="str">
        <f t="shared" ref="T402" si="1047">IF(H402=H399,IF(I402=I399,"IndizeNeu (Spalte J  K)",IF(K402&lt;&gt;"","Neue Variant","")),IF(K402&lt;&gt;"","Neue Variant",""))</f>
        <v/>
      </c>
      <c r="U402" s="18" t="s">
        <v>20</v>
      </c>
      <c r="V402" s="6" t="s">
        <v>20</v>
      </c>
      <c r="W402" s="18" t="s">
        <v>20</v>
      </c>
      <c r="X402" s="18" t="s">
        <v>20</v>
      </c>
      <c r="Y402" s="18" t="s">
        <v>76</v>
      </c>
      <c r="Z402" s="18" t="s">
        <v>76</v>
      </c>
      <c r="AA402" s="18" t="s">
        <v>20</v>
      </c>
      <c r="AB402" s="18"/>
      <c r="AC402" s="7"/>
      <c r="AD402" s="7"/>
      <c r="AE402" s="7"/>
      <c r="AF402" s="7"/>
      <c r="AG402" s="7"/>
      <c r="AH402" s="7"/>
      <c r="AI402" s="7"/>
      <c r="AJ402" s="7"/>
      <c r="AK402" s="7"/>
      <c r="AL402" s="7"/>
      <c r="AM402" s="7"/>
      <c r="AN402" s="7" t="s">
        <v>1720</v>
      </c>
      <c r="AO402" s="7" t="s">
        <v>1719</v>
      </c>
      <c r="AP402" s="7"/>
      <c r="AQ402" s="7" t="s">
        <v>1957</v>
      </c>
      <c r="AR402" s="6"/>
      <c r="AS402" s="21">
        <f t="shared" ref="AS402" si="1048">COUNTBLANK(AC402:AO402)</f>
        <v>11</v>
      </c>
      <c r="AT402" s="20"/>
      <c r="AU402" s="20"/>
      <c r="AV402" s="20"/>
      <c r="AW402" s="20"/>
      <c r="AX402" s="20"/>
      <c r="AY402" s="20"/>
      <c r="AZ402" s="20"/>
      <c r="BA402" s="20"/>
      <c r="BB402" s="20"/>
      <c r="BC402" s="20"/>
      <c r="BD402" s="20"/>
      <c r="BE402" s="20"/>
      <c r="BF402" s="20"/>
      <c r="BG402" s="20"/>
      <c r="BH402" s="20"/>
      <c r="BI402" s="20"/>
      <c r="BJ402" s="20"/>
      <c r="BK402" s="20"/>
      <c r="BL402" s="20"/>
      <c r="BM402" s="20"/>
      <c r="BN402" s="20"/>
      <c r="BO402" s="20"/>
      <c r="BP402" s="20"/>
      <c r="BQ402" s="20"/>
      <c r="BR402" s="20"/>
      <c r="BS402" s="20"/>
      <c r="BT402" s="20"/>
      <c r="BU402" s="20"/>
      <c r="BV402" s="20"/>
      <c r="BW402" s="20"/>
      <c r="BX402" s="20"/>
      <c r="BY402" s="20"/>
      <c r="BZ402" s="20"/>
      <c r="CA402" s="20"/>
      <c r="CB402" s="20"/>
      <c r="CC402" s="20"/>
      <c r="CD402" s="20"/>
      <c r="CE402" s="20"/>
      <c r="CF402" s="20"/>
      <c r="CG402" s="20"/>
      <c r="CH402" s="20"/>
      <c r="CI402" s="20"/>
      <c r="CJ402" s="20"/>
      <c r="CK402" s="20"/>
      <c r="CL402" s="20"/>
      <c r="CM402" s="20"/>
      <c r="CN402" s="20"/>
      <c r="CO402" s="20"/>
      <c r="CP402" s="20"/>
      <c r="CQ402" s="20"/>
      <c r="CR402" s="20"/>
      <c r="CS402" s="20"/>
      <c r="CT402" s="20"/>
      <c r="CU402" s="20"/>
      <c r="CV402" s="20"/>
      <c r="CW402" s="20"/>
      <c r="CX402" s="20"/>
      <c r="CY402" s="20"/>
      <c r="CZ402" s="20"/>
      <c r="DA402" s="20"/>
      <c r="DB402" s="20"/>
      <c r="DC402" s="20"/>
      <c r="DD402" s="20"/>
      <c r="DE402" s="20"/>
      <c r="DF402" s="20"/>
      <c r="DG402" s="20"/>
      <c r="DH402" s="20"/>
      <c r="DI402" s="20"/>
      <c r="DJ402" s="20"/>
      <c r="DK402" s="20"/>
      <c r="DL402" s="20"/>
      <c r="DM402" s="20"/>
      <c r="DN402" s="20"/>
      <c r="DO402" s="20"/>
      <c r="DP402" s="20"/>
      <c r="DQ402" s="20"/>
      <c r="DR402" s="20"/>
      <c r="DS402" s="20"/>
      <c r="DT402" s="20"/>
      <c r="DU402" s="20"/>
      <c r="DV402" s="20"/>
      <c r="DW402" s="20"/>
      <c r="DX402" s="20"/>
      <c r="DY402" s="20"/>
      <c r="DZ402" s="20"/>
      <c r="EA402" s="20"/>
      <c r="EB402" s="20"/>
      <c r="EC402" s="20"/>
      <c r="ED402" s="20"/>
      <c r="EE402" s="20"/>
      <c r="EF402" s="20"/>
      <c r="EG402" s="20"/>
      <c r="EH402" s="20"/>
      <c r="EI402" s="20"/>
      <c r="EJ402" s="20"/>
      <c r="EK402" s="20"/>
      <c r="EL402" s="20"/>
      <c r="EM402" s="20"/>
      <c r="EN402" s="20"/>
      <c r="EO402" s="20"/>
      <c r="EP402" s="20"/>
      <c r="EQ402" s="20"/>
      <c r="ER402" s="20"/>
      <c r="ES402" s="20"/>
      <c r="ET402" s="20"/>
      <c r="EU402" s="20"/>
      <c r="EV402" s="20"/>
      <c r="EW402" s="20"/>
      <c r="EX402" s="20"/>
      <c r="EY402" s="20"/>
      <c r="EZ402" s="20"/>
      <c r="FA402" s="20"/>
      <c r="FB402" s="20"/>
      <c r="FC402" s="20"/>
      <c r="FD402" s="20"/>
      <c r="FE402" s="20"/>
      <c r="FF402" s="20"/>
      <c r="FG402" s="20"/>
      <c r="FH402" s="20"/>
      <c r="FI402" s="20"/>
      <c r="FJ402" s="20"/>
      <c r="FK402" s="20"/>
      <c r="FL402" s="20"/>
      <c r="FM402" s="20"/>
      <c r="FN402" s="20"/>
      <c r="FO402" s="20"/>
      <c r="FP402" s="20"/>
      <c r="FQ402" s="20"/>
      <c r="FR402" s="20"/>
      <c r="FS402" s="20"/>
      <c r="FT402" s="20"/>
      <c r="FU402" s="20"/>
      <c r="FV402" s="20"/>
      <c r="FW402" s="20"/>
      <c r="FX402" s="20"/>
      <c r="FY402" s="20"/>
      <c r="FZ402" s="20"/>
      <c r="GA402" s="20"/>
      <c r="GB402" s="20"/>
      <c r="GC402" s="20"/>
      <c r="GD402" s="20"/>
      <c r="GE402" s="20"/>
      <c r="GF402" s="20"/>
      <c r="GG402" s="20"/>
      <c r="GH402" s="20"/>
      <c r="GI402" s="20"/>
      <c r="GJ402" s="20"/>
      <c r="GK402" s="20"/>
      <c r="GL402" s="20"/>
      <c r="GM402" s="20"/>
    </row>
    <row r="403" spans="1:195" s="20" customFormat="1" ht="20.399999999999999" customHeight="1">
      <c r="A403" s="22" t="s">
        <v>1482</v>
      </c>
      <c r="B403" s="15" t="s">
        <v>65</v>
      </c>
      <c r="C403" s="18" t="s">
        <v>1</v>
      </c>
      <c r="D403" s="5" t="s">
        <v>76</v>
      </c>
      <c r="E403" s="68" t="str">
        <f t="shared" si="767"/>
        <v xml:space="preserve">                      VT21 VT22     VT24</v>
      </c>
      <c r="F403" s="68" t="str">
        <f t="shared" si="909"/>
        <v>2GA_970_743</v>
      </c>
      <c r="G403" s="68" t="str">
        <f t="shared" si="910"/>
        <v>AK</v>
      </c>
      <c r="H403" s="68" t="str">
        <f t="shared" si="911"/>
        <v>1SE12GA743</v>
      </c>
      <c r="I403" s="68" t="str">
        <f t="shared" si="912"/>
        <v>AK</v>
      </c>
      <c r="J403" s="5" t="s">
        <v>25</v>
      </c>
      <c r="K403" s="18"/>
      <c r="L403" s="18"/>
      <c r="M403" s="74" t="s">
        <v>1913</v>
      </c>
      <c r="N403" s="101">
        <v>2202</v>
      </c>
      <c r="O403" s="103">
        <v>2201</v>
      </c>
      <c r="P403" s="4" t="s">
        <v>1914</v>
      </c>
      <c r="Q403" s="16" t="s">
        <v>1710</v>
      </c>
      <c r="R403" s="71" t="str">
        <f t="shared" si="913"/>
        <v>1SE12GA743AKA</v>
      </c>
      <c r="S403" s="19" t="str">
        <f t="shared" si="737"/>
        <v>KEIN SERIENEINSATZ</v>
      </c>
      <c r="T403" s="71" t="str">
        <f>IF(H403=H400,IF(I403=I400,"IndizeNeu (Spalte J  K)",IF(K403&lt;&gt;"","Neue Variant","")),IF(K403&lt;&gt;"","Neue Variant",""))</f>
        <v/>
      </c>
      <c r="U403" s="18" t="s">
        <v>20</v>
      </c>
      <c r="V403" s="6" t="s">
        <v>20</v>
      </c>
      <c r="W403" s="18" t="s">
        <v>20</v>
      </c>
      <c r="X403" s="18" t="s">
        <v>20</v>
      </c>
      <c r="Y403" s="18" t="s">
        <v>76</v>
      </c>
      <c r="Z403" s="18" t="s">
        <v>76</v>
      </c>
      <c r="AA403" s="18" t="s">
        <v>20</v>
      </c>
      <c r="AB403" s="73"/>
      <c r="AC403" s="7"/>
      <c r="AD403" s="7"/>
      <c r="AE403" s="7"/>
      <c r="AF403" s="7"/>
      <c r="AG403" s="7"/>
      <c r="AH403" s="7"/>
      <c r="AI403" s="7"/>
      <c r="AJ403" s="7"/>
      <c r="AK403" s="7"/>
      <c r="AL403" s="7"/>
      <c r="AM403" s="7"/>
      <c r="AN403" s="7" t="s">
        <v>1720</v>
      </c>
      <c r="AO403" s="7" t="s">
        <v>1719</v>
      </c>
      <c r="AP403" s="7"/>
      <c r="AQ403" s="7" t="s">
        <v>1813</v>
      </c>
      <c r="AR403" s="6"/>
      <c r="AS403" s="21">
        <f t="shared" si="915"/>
        <v>11</v>
      </c>
    </row>
    <row r="404" spans="1:195" s="20" customFormat="1" ht="20.399999999999999" customHeight="1">
      <c r="A404" s="22" t="s">
        <v>1482</v>
      </c>
      <c r="B404" s="15" t="s">
        <v>65</v>
      </c>
      <c r="C404" s="18" t="s">
        <v>1</v>
      </c>
      <c r="D404" s="5" t="s">
        <v>76</v>
      </c>
      <c r="E404" s="68" t="str">
        <f t="shared" si="767"/>
        <v xml:space="preserve">                      VT21 VT22     VT24</v>
      </c>
      <c r="F404" s="68" t="str">
        <f t="shared" si="909"/>
        <v>2GA_970_743</v>
      </c>
      <c r="G404" s="68" t="str">
        <f t="shared" si="910"/>
        <v>AK</v>
      </c>
      <c r="H404" s="68" t="str">
        <f t="shared" si="911"/>
        <v>1SE12GA743</v>
      </c>
      <c r="I404" s="68" t="str">
        <f t="shared" si="912"/>
        <v>AK</v>
      </c>
      <c r="J404" s="5" t="s">
        <v>43</v>
      </c>
      <c r="K404" s="18"/>
      <c r="L404" s="18"/>
      <c r="M404" s="74" t="s">
        <v>1941</v>
      </c>
      <c r="N404" s="101">
        <v>2202</v>
      </c>
      <c r="O404" s="103">
        <v>2201</v>
      </c>
      <c r="P404" s="4" t="s">
        <v>1942</v>
      </c>
      <c r="Q404" s="16" t="s">
        <v>1710</v>
      </c>
      <c r="R404" s="71" t="str">
        <f t="shared" si="913"/>
        <v>1SE12GA743AKB</v>
      </c>
      <c r="S404" s="19" t="str">
        <f t="shared" si="737"/>
        <v>KEIN SERIENEINSATZ</v>
      </c>
      <c r="T404" s="71" t="str">
        <f t="shared" ref="T404" si="1049">IF(H404=H401,IF(I404=I401,"IndizeNeu (Spalte J  K)",IF(K404&lt;&gt;"","Neue Variant","")),IF(K404&lt;&gt;"","Neue Variant",""))</f>
        <v/>
      </c>
      <c r="U404" s="18" t="s">
        <v>20</v>
      </c>
      <c r="V404" s="6" t="s">
        <v>20</v>
      </c>
      <c r="W404" s="18" t="s">
        <v>20</v>
      </c>
      <c r="X404" s="18" t="s">
        <v>20</v>
      </c>
      <c r="Y404" s="18" t="s">
        <v>76</v>
      </c>
      <c r="Z404" s="18" t="s">
        <v>76</v>
      </c>
      <c r="AA404" s="18" t="s">
        <v>20</v>
      </c>
      <c r="AB404" s="18"/>
      <c r="AC404" s="7"/>
      <c r="AD404" s="7"/>
      <c r="AE404" s="7"/>
      <c r="AF404" s="7"/>
      <c r="AG404" s="7"/>
      <c r="AH404" s="7"/>
      <c r="AI404" s="7"/>
      <c r="AJ404" s="7"/>
      <c r="AK404" s="7"/>
      <c r="AL404" s="7"/>
      <c r="AM404" s="7"/>
      <c r="AN404" s="7" t="s">
        <v>1720</v>
      </c>
      <c r="AO404" s="7" t="s">
        <v>1719</v>
      </c>
      <c r="AP404" s="7"/>
      <c r="AQ404" s="7" t="s">
        <v>1918</v>
      </c>
      <c r="AR404" s="6"/>
      <c r="AS404" s="21">
        <f t="shared" si="915"/>
        <v>11</v>
      </c>
    </row>
    <row r="405" spans="1:195" s="109" customFormat="1" ht="20.399999999999999" customHeight="1">
      <c r="A405" s="22" t="s">
        <v>1482</v>
      </c>
      <c r="B405" s="15" t="s">
        <v>65</v>
      </c>
      <c r="C405" s="18" t="s">
        <v>1</v>
      </c>
      <c r="D405" s="5" t="s">
        <v>76</v>
      </c>
      <c r="E405" s="68" t="str">
        <f t="shared" ref="E405" si="1050">CONCATENATE(IF(AC405&gt;0,$AC$1," ")," ",IF(AD405&gt;0,$AD$1," ")," ",IF(AE405&gt;0,$AE$1," ")," ",IF(AF405&gt;0,$AF$1," ")," ",IF(AG405&gt;0,$AG$1," ")," ",IF(AH405&gt;0,$AH$1," ")," ",IF(AI405&gt;0,$AI$1," ")," ",IF(AJ405&gt;0,$AJ$1," ")," ",IF(AK405&gt;0,$AK$1," ")," ",IF(AL405&gt;0,$AL$1," ")," ",IF(AM405&gt;0,$AM$1," ")," ",IF(AN405&gt;0,$AN$1," ")," ",IF(AO405&gt;0,$AO$1," ")," ",IF(AR405&gt;0,$AR$1," ")," ",IF(AP405&gt;0,$AP$1," ")," ",IF(AQ405&gt;0,$AQ$1," "))</f>
        <v xml:space="preserve">                      VT21 VT22     VT24</v>
      </c>
      <c r="F405" s="68" t="str">
        <f t="shared" ref="F405" si="1051">LEFT(Q405,11)</f>
        <v>2GA_970_743</v>
      </c>
      <c r="G405" s="68" t="str">
        <f t="shared" ref="G405" si="1052">IF(LEN(Q405)=11,0,MID(Q405,13,2))</f>
        <v>AK</v>
      </c>
      <c r="H405" s="68" t="str">
        <f t="shared" ref="H405" si="1053">CONCATENATE(IF(MID(Q405,5,3)="970","1SE1"),LEFT(F405,3),RIGHT(F405,3))</f>
        <v>1SE12GA743</v>
      </c>
      <c r="I405" s="68" t="str">
        <f t="shared" ref="I405" si="1054">IF(G405=0,"00",IF(LEN(G405)=1,CONCATENATE(G405,0),G405))</f>
        <v>AK</v>
      </c>
      <c r="J405" s="5" t="s">
        <v>2</v>
      </c>
      <c r="K405" s="18"/>
      <c r="L405" s="18"/>
      <c r="M405" s="74" t="s">
        <v>1932</v>
      </c>
      <c r="N405" s="101">
        <v>2202</v>
      </c>
      <c r="O405" s="103" t="s">
        <v>22</v>
      </c>
      <c r="P405" s="4" t="s">
        <v>1931</v>
      </c>
      <c r="Q405" s="16" t="s">
        <v>1710</v>
      </c>
      <c r="R405" s="71" t="str">
        <f t="shared" ref="R405" si="1055">IF(J405&lt;&gt;"",CONCATENATE(H405,I405,J405),CONCATENATE(H405,I405,K405))</f>
        <v>1SE12GA743AKC</v>
      </c>
      <c r="S405" s="108" t="str">
        <f t="shared" ref="S405" si="1056">IF(N405="-","KEIN LIEFERUMFANG",IF(AND(N405&lt;=S$3,O405=""),"AKTUELL",IF(O405=N405-1,"KEIN SERIENEINSATZ",IF(N405&gt;S$3,"NOCH NICHT AKTUELL",IF(AND(N405&lt;S$3,O405&lt;S$3),"NICHT AKTUELL",IF(N405&lt;=S$3,"AKTUELL"))))))</f>
        <v>NOCH NICHT AKTUELL</v>
      </c>
      <c r="T405" s="71" t="str">
        <f t="shared" ref="T405" si="1057">IF(H405=H402,IF(I405=I402,"IndizeNeu (Spalte J  K)",IF(K405&lt;&gt;"","Neue Variant","")),IF(K405&lt;&gt;"","Neue Variant",""))</f>
        <v/>
      </c>
      <c r="U405" s="18" t="s">
        <v>20</v>
      </c>
      <c r="V405" s="6" t="s">
        <v>20</v>
      </c>
      <c r="W405" s="18" t="s">
        <v>20</v>
      </c>
      <c r="X405" s="18" t="s">
        <v>20</v>
      </c>
      <c r="Y405" s="18" t="s">
        <v>76</v>
      </c>
      <c r="Z405" s="18" t="s">
        <v>76</v>
      </c>
      <c r="AA405" s="18" t="s">
        <v>20</v>
      </c>
      <c r="AB405" s="18"/>
      <c r="AC405" s="7"/>
      <c r="AD405" s="7"/>
      <c r="AE405" s="7"/>
      <c r="AF405" s="7"/>
      <c r="AG405" s="7"/>
      <c r="AH405" s="7"/>
      <c r="AI405" s="7"/>
      <c r="AJ405" s="7"/>
      <c r="AK405" s="7"/>
      <c r="AL405" s="7"/>
      <c r="AM405" s="7"/>
      <c r="AN405" s="7" t="s">
        <v>1720</v>
      </c>
      <c r="AO405" s="7" t="s">
        <v>1719</v>
      </c>
      <c r="AP405" s="7"/>
      <c r="AQ405" s="7" t="s">
        <v>1957</v>
      </c>
      <c r="AR405" s="6"/>
      <c r="AS405" s="21">
        <f t="shared" ref="AS405" si="1058">COUNTBLANK(AC405:AO405)</f>
        <v>11</v>
      </c>
      <c r="AT405" s="20"/>
      <c r="AU405" s="20"/>
      <c r="AV405" s="20"/>
      <c r="AW405" s="20"/>
      <c r="AX405" s="20"/>
      <c r="AY405" s="20"/>
      <c r="AZ405" s="20"/>
      <c r="BA405" s="20"/>
      <c r="BB405" s="20"/>
      <c r="BC405" s="20"/>
      <c r="BD405" s="20"/>
      <c r="BE405" s="20"/>
      <c r="BF405" s="20"/>
      <c r="BG405" s="20"/>
      <c r="BH405" s="20"/>
      <c r="BI405" s="20"/>
      <c r="BJ405" s="20"/>
      <c r="BK405" s="20"/>
      <c r="BL405" s="20"/>
      <c r="BM405" s="20"/>
      <c r="BN405" s="20"/>
      <c r="BO405" s="20"/>
      <c r="BP405" s="20"/>
      <c r="BQ405" s="20"/>
      <c r="BR405" s="20"/>
      <c r="BS405" s="20"/>
      <c r="BT405" s="20"/>
      <c r="BU405" s="20"/>
      <c r="BV405" s="20"/>
      <c r="BW405" s="20"/>
      <c r="BX405" s="20"/>
      <c r="BY405" s="20"/>
      <c r="BZ405" s="20"/>
      <c r="CA405" s="20"/>
      <c r="CB405" s="20"/>
      <c r="CC405" s="20"/>
      <c r="CD405" s="20"/>
      <c r="CE405" s="20"/>
      <c r="CF405" s="20"/>
      <c r="CG405" s="20"/>
      <c r="CH405" s="20"/>
      <c r="CI405" s="20"/>
      <c r="CJ405" s="20"/>
      <c r="CK405" s="20"/>
      <c r="CL405" s="20"/>
      <c r="CM405" s="20"/>
      <c r="CN405" s="20"/>
      <c r="CO405" s="20"/>
      <c r="CP405" s="20"/>
      <c r="CQ405" s="20"/>
      <c r="CR405" s="20"/>
      <c r="CS405" s="20"/>
      <c r="CT405" s="20"/>
      <c r="CU405" s="20"/>
      <c r="CV405" s="20"/>
      <c r="CW405" s="20"/>
      <c r="CX405" s="20"/>
      <c r="CY405" s="20"/>
      <c r="CZ405" s="20"/>
      <c r="DA405" s="20"/>
      <c r="DB405" s="20"/>
      <c r="DC405" s="20"/>
      <c r="DD405" s="20"/>
      <c r="DE405" s="20"/>
      <c r="DF405" s="20"/>
      <c r="DG405" s="20"/>
      <c r="DH405" s="20"/>
      <c r="DI405" s="20"/>
      <c r="DJ405" s="20"/>
      <c r="DK405" s="20"/>
      <c r="DL405" s="20"/>
      <c r="DM405" s="20"/>
      <c r="DN405" s="20"/>
      <c r="DO405" s="20"/>
      <c r="DP405" s="20"/>
      <c r="DQ405" s="20"/>
      <c r="DR405" s="20"/>
      <c r="DS405" s="20"/>
      <c r="DT405" s="20"/>
      <c r="DU405" s="20"/>
      <c r="DV405" s="20"/>
      <c r="DW405" s="20"/>
      <c r="DX405" s="20"/>
      <c r="DY405" s="20"/>
      <c r="DZ405" s="20"/>
      <c r="EA405" s="20"/>
      <c r="EB405" s="20"/>
      <c r="EC405" s="20"/>
      <c r="ED405" s="20"/>
      <c r="EE405" s="20"/>
      <c r="EF405" s="20"/>
      <c r="EG405" s="20"/>
      <c r="EH405" s="20"/>
      <c r="EI405" s="20"/>
      <c r="EJ405" s="20"/>
      <c r="EK405" s="20"/>
      <c r="EL405" s="20"/>
      <c r="EM405" s="20"/>
      <c r="EN405" s="20"/>
      <c r="EO405" s="20"/>
      <c r="EP405" s="20"/>
      <c r="EQ405" s="20"/>
      <c r="ER405" s="20"/>
      <c r="ES405" s="20"/>
      <c r="ET405" s="20"/>
      <c r="EU405" s="20"/>
      <c r="EV405" s="20"/>
      <c r="EW405" s="20"/>
      <c r="EX405" s="20"/>
      <c r="EY405" s="20"/>
      <c r="EZ405" s="20"/>
      <c r="FA405" s="20"/>
      <c r="FB405" s="20"/>
      <c r="FC405" s="20"/>
      <c r="FD405" s="20"/>
      <c r="FE405" s="20"/>
      <c r="FF405" s="20"/>
      <c r="FG405" s="20"/>
      <c r="FH405" s="20"/>
      <c r="FI405" s="20"/>
      <c r="FJ405" s="20"/>
      <c r="FK405" s="20"/>
      <c r="FL405" s="20"/>
      <c r="FM405" s="20"/>
      <c r="FN405" s="20"/>
      <c r="FO405" s="20"/>
      <c r="FP405" s="20"/>
      <c r="FQ405" s="20"/>
      <c r="FR405" s="20"/>
      <c r="FS405" s="20"/>
      <c r="FT405" s="20"/>
      <c r="FU405" s="20"/>
      <c r="FV405" s="20"/>
      <c r="FW405" s="20"/>
      <c r="FX405" s="20"/>
      <c r="FY405" s="20"/>
      <c r="FZ405" s="20"/>
      <c r="GA405" s="20"/>
      <c r="GB405" s="20"/>
      <c r="GC405" s="20"/>
      <c r="GD405" s="20"/>
      <c r="GE405" s="20"/>
      <c r="GF405" s="20"/>
      <c r="GG405" s="20"/>
      <c r="GH405" s="20"/>
      <c r="GI405" s="20"/>
      <c r="GJ405" s="20"/>
      <c r="GK405" s="20"/>
      <c r="GL405" s="20"/>
      <c r="GM405" s="20"/>
    </row>
    <row r="406" spans="1:195" s="20" customFormat="1" ht="20.399999999999999" customHeight="1">
      <c r="A406" s="22" t="s">
        <v>1482</v>
      </c>
      <c r="B406" s="15" t="s">
        <v>65</v>
      </c>
      <c r="C406" s="18" t="s">
        <v>1</v>
      </c>
      <c r="D406" s="5" t="s">
        <v>76</v>
      </c>
      <c r="E406" s="68" t="str">
        <f t="shared" si="767"/>
        <v xml:space="preserve">                      VT21 VT22     VT24</v>
      </c>
      <c r="F406" s="68" t="str">
        <f t="shared" si="909"/>
        <v>2GA_970_743</v>
      </c>
      <c r="G406" s="68" t="str">
        <f t="shared" si="910"/>
        <v>AL</v>
      </c>
      <c r="H406" s="68" t="str">
        <f t="shared" si="911"/>
        <v>1SE12GA743</v>
      </c>
      <c r="I406" s="68" t="str">
        <f t="shared" si="912"/>
        <v>AL</v>
      </c>
      <c r="J406" s="5" t="s">
        <v>25</v>
      </c>
      <c r="K406" s="18"/>
      <c r="L406" s="18"/>
      <c r="M406" s="74" t="s">
        <v>1913</v>
      </c>
      <c r="N406" s="101">
        <v>2202</v>
      </c>
      <c r="O406" s="103">
        <v>2201</v>
      </c>
      <c r="P406" s="4" t="s">
        <v>1914</v>
      </c>
      <c r="Q406" s="16" t="s">
        <v>1711</v>
      </c>
      <c r="R406" s="71" t="str">
        <f t="shared" si="913"/>
        <v>1SE12GA743ALA</v>
      </c>
      <c r="S406" s="19" t="str">
        <f t="shared" si="737"/>
        <v>KEIN SERIENEINSATZ</v>
      </c>
      <c r="T406" s="71" t="str">
        <f>IF(H406=H403,IF(I406=I403,"IndizeNeu (Spalte J  K)",IF(K406&lt;&gt;"","Neue Variant","")),IF(K406&lt;&gt;"","Neue Variant",""))</f>
        <v/>
      </c>
      <c r="U406" s="18" t="s">
        <v>20</v>
      </c>
      <c r="V406" s="6" t="s">
        <v>20</v>
      </c>
      <c r="W406" s="18" t="s">
        <v>20</v>
      </c>
      <c r="X406" s="18" t="s">
        <v>20</v>
      </c>
      <c r="Y406" s="18" t="s">
        <v>76</v>
      </c>
      <c r="Z406" s="18" t="s">
        <v>76</v>
      </c>
      <c r="AA406" s="18" t="s">
        <v>20</v>
      </c>
      <c r="AB406" s="73"/>
      <c r="AC406" s="7"/>
      <c r="AD406" s="7"/>
      <c r="AE406" s="7"/>
      <c r="AF406" s="7"/>
      <c r="AG406" s="7"/>
      <c r="AH406" s="7"/>
      <c r="AI406" s="7"/>
      <c r="AJ406" s="7"/>
      <c r="AK406" s="7"/>
      <c r="AL406" s="7"/>
      <c r="AM406" s="7"/>
      <c r="AN406" s="7" t="s">
        <v>1720</v>
      </c>
      <c r="AO406" s="7" t="s">
        <v>1719</v>
      </c>
      <c r="AP406" s="7"/>
      <c r="AQ406" s="7" t="s">
        <v>1814</v>
      </c>
      <c r="AR406" s="6"/>
      <c r="AS406" s="21">
        <f t="shared" si="915"/>
        <v>11</v>
      </c>
    </row>
    <row r="407" spans="1:195" s="20" customFormat="1" ht="20.399999999999999" customHeight="1">
      <c r="A407" s="22" t="s">
        <v>1482</v>
      </c>
      <c r="B407" s="15" t="s">
        <v>65</v>
      </c>
      <c r="C407" s="18" t="s">
        <v>1</v>
      </c>
      <c r="D407" s="5" t="s">
        <v>76</v>
      </c>
      <c r="E407" s="68" t="str">
        <f t="shared" si="767"/>
        <v xml:space="preserve">                      VT21 VT22     VT24</v>
      </c>
      <c r="F407" s="68" t="str">
        <f t="shared" si="909"/>
        <v>2GA_970_743</v>
      </c>
      <c r="G407" s="68" t="str">
        <f t="shared" si="910"/>
        <v>AL</v>
      </c>
      <c r="H407" s="68" t="str">
        <f t="shared" si="911"/>
        <v>1SE12GA743</v>
      </c>
      <c r="I407" s="68" t="str">
        <f t="shared" si="912"/>
        <v>AL</v>
      </c>
      <c r="J407" s="5" t="s">
        <v>43</v>
      </c>
      <c r="K407" s="18"/>
      <c r="L407" s="18"/>
      <c r="M407" s="74" t="s">
        <v>1941</v>
      </c>
      <c r="N407" s="101">
        <v>2202</v>
      </c>
      <c r="O407" s="103">
        <v>2201</v>
      </c>
      <c r="P407" s="4" t="s">
        <v>1942</v>
      </c>
      <c r="Q407" s="16" t="s">
        <v>1711</v>
      </c>
      <c r="R407" s="71" t="str">
        <f t="shared" si="913"/>
        <v>1SE12GA743ALB</v>
      </c>
      <c r="S407" s="19" t="str">
        <f t="shared" si="737"/>
        <v>KEIN SERIENEINSATZ</v>
      </c>
      <c r="T407" s="71" t="str">
        <f t="shared" ref="T407" si="1059">IF(H407=H404,IF(I407=I404,"IndizeNeu (Spalte J  K)",IF(K407&lt;&gt;"","Neue Variant","")),IF(K407&lt;&gt;"","Neue Variant",""))</f>
        <v/>
      </c>
      <c r="U407" s="18" t="s">
        <v>20</v>
      </c>
      <c r="V407" s="6" t="s">
        <v>20</v>
      </c>
      <c r="W407" s="18" t="s">
        <v>20</v>
      </c>
      <c r="X407" s="18" t="s">
        <v>20</v>
      </c>
      <c r="Y407" s="18" t="s">
        <v>76</v>
      </c>
      <c r="Z407" s="18" t="s">
        <v>76</v>
      </c>
      <c r="AA407" s="18" t="s">
        <v>20</v>
      </c>
      <c r="AB407" s="18"/>
      <c r="AC407" s="7"/>
      <c r="AD407" s="7"/>
      <c r="AE407" s="7"/>
      <c r="AF407" s="7"/>
      <c r="AG407" s="7"/>
      <c r="AH407" s="7"/>
      <c r="AI407" s="7"/>
      <c r="AJ407" s="7"/>
      <c r="AK407" s="7"/>
      <c r="AL407" s="7"/>
      <c r="AM407" s="7"/>
      <c r="AN407" s="7" t="s">
        <v>1720</v>
      </c>
      <c r="AO407" s="7" t="s">
        <v>1719</v>
      </c>
      <c r="AP407" s="7"/>
      <c r="AQ407" s="7" t="s">
        <v>1919</v>
      </c>
      <c r="AR407" s="6"/>
      <c r="AS407" s="21">
        <f t="shared" si="915"/>
        <v>11</v>
      </c>
    </row>
    <row r="408" spans="1:195" s="109" customFormat="1" ht="20.399999999999999" customHeight="1">
      <c r="A408" s="22" t="s">
        <v>1482</v>
      </c>
      <c r="B408" s="15" t="s">
        <v>65</v>
      </c>
      <c r="C408" s="18" t="s">
        <v>1</v>
      </c>
      <c r="D408" s="5" t="s">
        <v>76</v>
      </c>
      <c r="E408" s="68" t="str">
        <f t="shared" ref="E408" si="1060">CONCATENATE(IF(AC408&gt;0,$AC$1," ")," ",IF(AD408&gt;0,$AD$1," ")," ",IF(AE408&gt;0,$AE$1," ")," ",IF(AF408&gt;0,$AF$1," ")," ",IF(AG408&gt;0,$AG$1," ")," ",IF(AH408&gt;0,$AH$1," ")," ",IF(AI408&gt;0,$AI$1," ")," ",IF(AJ408&gt;0,$AJ$1," ")," ",IF(AK408&gt;0,$AK$1," ")," ",IF(AL408&gt;0,$AL$1," ")," ",IF(AM408&gt;0,$AM$1," ")," ",IF(AN408&gt;0,$AN$1," ")," ",IF(AO408&gt;0,$AO$1," ")," ",IF(AR408&gt;0,$AR$1," ")," ",IF(AP408&gt;0,$AP$1," ")," ",IF(AQ408&gt;0,$AQ$1," "))</f>
        <v xml:space="preserve">                      VT21 VT22     VT24</v>
      </c>
      <c r="F408" s="68" t="str">
        <f t="shared" ref="F408" si="1061">LEFT(Q408,11)</f>
        <v>2GA_970_743</v>
      </c>
      <c r="G408" s="68" t="str">
        <f t="shared" ref="G408" si="1062">IF(LEN(Q408)=11,0,MID(Q408,13,2))</f>
        <v>AL</v>
      </c>
      <c r="H408" s="68" t="str">
        <f t="shared" ref="H408" si="1063">CONCATENATE(IF(MID(Q408,5,3)="970","1SE1"),LEFT(F408,3),RIGHT(F408,3))</f>
        <v>1SE12GA743</v>
      </c>
      <c r="I408" s="68" t="str">
        <f t="shared" ref="I408" si="1064">IF(G408=0,"00",IF(LEN(G408)=1,CONCATENATE(G408,0),G408))</f>
        <v>AL</v>
      </c>
      <c r="J408" s="5" t="s">
        <v>2</v>
      </c>
      <c r="K408" s="18"/>
      <c r="L408" s="18"/>
      <c r="M408" s="74" t="s">
        <v>1932</v>
      </c>
      <c r="N408" s="101">
        <v>2202</v>
      </c>
      <c r="O408" s="103" t="s">
        <v>22</v>
      </c>
      <c r="P408" s="4" t="s">
        <v>1931</v>
      </c>
      <c r="Q408" s="16" t="s">
        <v>1711</v>
      </c>
      <c r="R408" s="71" t="str">
        <f t="shared" ref="R408" si="1065">IF(J408&lt;&gt;"",CONCATENATE(H408,I408,J408),CONCATENATE(H408,I408,K408))</f>
        <v>1SE12GA743ALC</v>
      </c>
      <c r="S408" s="108" t="str">
        <f t="shared" ref="S408" si="1066">IF(N408="-","KEIN LIEFERUMFANG",IF(AND(N408&lt;=S$3,O408=""),"AKTUELL",IF(O408=N408-1,"KEIN SERIENEINSATZ",IF(N408&gt;S$3,"NOCH NICHT AKTUELL",IF(AND(N408&lt;S$3,O408&lt;S$3),"NICHT AKTUELL",IF(N408&lt;=S$3,"AKTUELL"))))))</f>
        <v>NOCH NICHT AKTUELL</v>
      </c>
      <c r="T408" s="71" t="str">
        <f t="shared" ref="T408" si="1067">IF(H408=H405,IF(I408=I405,"IndizeNeu (Spalte J  K)",IF(K408&lt;&gt;"","Neue Variant","")),IF(K408&lt;&gt;"","Neue Variant",""))</f>
        <v/>
      </c>
      <c r="U408" s="18" t="s">
        <v>20</v>
      </c>
      <c r="V408" s="6" t="s">
        <v>20</v>
      </c>
      <c r="W408" s="18" t="s">
        <v>20</v>
      </c>
      <c r="X408" s="18" t="s">
        <v>20</v>
      </c>
      <c r="Y408" s="18" t="s">
        <v>76</v>
      </c>
      <c r="Z408" s="18" t="s">
        <v>76</v>
      </c>
      <c r="AA408" s="18" t="s">
        <v>20</v>
      </c>
      <c r="AB408" s="18"/>
      <c r="AC408" s="7"/>
      <c r="AD408" s="7"/>
      <c r="AE408" s="7"/>
      <c r="AF408" s="7"/>
      <c r="AG408" s="7"/>
      <c r="AH408" s="7"/>
      <c r="AI408" s="7"/>
      <c r="AJ408" s="7"/>
      <c r="AK408" s="7"/>
      <c r="AL408" s="7"/>
      <c r="AM408" s="7"/>
      <c r="AN408" s="7" t="s">
        <v>1720</v>
      </c>
      <c r="AO408" s="7" t="s">
        <v>1719</v>
      </c>
      <c r="AP408" s="7"/>
      <c r="AQ408" s="7" t="s">
        <v>1958</v>
      </c>
      <c r="AR408" s="6"/>
      <c r="AS408" s="21">
        <f t="shared" ref="AS408" si="1068">COUNTBLANK(AC408:AO408)</f>
        <v>11</v>
      </c>
      <c r="AT408" s="20"/>
      <c r="AU408" s="20"/>
      <c r="AV408" s="20"/>
      <c r="AW408" s="20"/>
      <c r="AX408" s="20"/>
      <c r="AY408" s="20"/>
      <c r="AZ408" s="20"/>
      <c r="BA408" s="20"/>
      <c r="BB408" s="20"/>
      <c r="BC408" s="20"/>
      <c r="BD408" s="20"/>
      <c r="BE408" s="20"/>
      <c r="BF408" s="20"/>
      <c r="BG408" s="20"/>
      <c r="BH408" s="20"/>
      <c r="BI408" s="20"/>
      <c r="BJ408" s="20"/>
      <c r="BK408" s="20"/>
      <c r="BL408" s="20"/>
      <c r="BM408" s="20"/>
      <c r="BN408" s="20"/>
      <c r="BO408" s="20"/>
      <c r="BP408" s="20"/>
      <c r="BQ408" s="20"/>
      <c r="BR408" s="20"/>
      <c r="BS408" s="20"/>
      <c r="BT408" s="20"/>
      <c r="BU408" s="20"/>
      <c r="BV408" s="20"/>
      <c r="BW408" s="20"/>
      <c r="BX408" s="20"/>
      <c r="BY408" s="20"/>
      <c r="BZ408" s="20"/>
      <c r="CA408" s="20"/>
      <c r="CB408" s="20"/>
      <c r="CC408" s="20"/>
      <c r="CD408" s="20"/>
      <c r="CE408" s="20"/>
      <c r="CF408" s="20"/>
      <c r="CG408" s="20"/>
      <c r="CH408" s="20"/>
      <c r="CI408" s="20"/>
      <c r="CJ408" s="20"/>
      <c r="CK408" s="20"/>
      <c r="CL408" s="20"/>
      <c r="CM408" s="20"/>
      <c r="CN408" s="20"/>
      <c r="CO408" s="20"/>
      <c r="CP408" s="20"/>
      <c r="CQ408" s="20"/>
      <c r="CR408" s="20"/>
      <c r="CS408" s="20"/>
      <c r="CT408" s="20"/>
      <c r="CU408" s="20"/>
      <c r="CV408" s="20"/>
      <c r="CW408" s="20"/>
      <c r="CX408" s="20"/>
      <c r="CY408" s="20"/>
      <c r="CZ408" s="20"/>
      <c r="DA408" s="20"/>
      <c r="DB408" s="20"/>
      <c r="DC408" s="20"/>
      <c r="DD408" s="20"/>
      <c r="DE408" s="20"/>
      <c r="DF408" s="20"/>
      <c r="DG408" s="20"/>
      <c r="DH408" s="20"/>
      <c r="DI408" s="20"/>
      <c r="DJ408" s="20"/>
      <c r="DK408" s="20"/>
      <c r="DL408" s="20"/>
      <c r="DM408" s="20"/>
      <c r="DN408" s="20"/>
      <c r="DO408" s="20"/>
      <c r="DP408" s="20"/>
      <c r="DQ408" s="20"/>
      <c r="DR408" s="20"/>
      <c r="DS408" s="20"/>
      <c r="DT408" s="20"/>
      <c r="DU408" s="20"/>
      <c r="DV408" s="20"/>
      <c r="DW408" s="20"/>
      <c r="DX408" s="20"/>
      <c r="DY408" s="20"/>
      <c r="DZ408" s="20"/>
      <c r="EA408" s="20"/>
      <c r="EB408" s="20"/>
      <c r="EC408" s="20"/>
      <c r="ED408" s="20"/>
      <c r="EE408" s="20"/>
      <c r="EF408" s="20"/>
      <c r="EG408" s="20"/>
      <c r="EH408" s="20"/>
      <c r="EI408" s="20"/>
      <c r="EJ408" s="20"/>
      <c r="EK408" s="20"/>
      <c r="EL408" s="20"/>
      <c r="EM408" s="20"/>
      <c r="EN408" s="20"/>
      <c r="EO408" s="20"/>
      <c r="EP408" s="20"/>
      <c r="EQ408" s="20"/>
      <c r="ER408" s="20"/>
      <c r="ES408" s="20"/>
      <c r="ET408" s="20"/>
      <c r="EU408" s="20"/>
      <c r="EV408" s="20"/>
      <c r="EW408" s="20"/>
      <c r="EX408" s="20"/>
      <c r="EY408" s="20"/>
      <c r="EZ408" s="20"/>
      <c r="FA408" s="20"/>
      <c r="FB408" s="20"/>
      <c r="FC408" s="20"/>
      <c r="FD408" s="20"/>
      <c r="FE408" s="20"/>
      <c r="FF408" s="20"/>
      <c r="FG408" s="20"/>
      <c r="FH408" s="20"/>
      <c r="FI408" s="20"/>
      <c r="FJ408" s="20"/>
      <c r="FK408" s="20"/>
      <c r="FL408" s="20"/>
      <c r="FM408" s="20"/>
      <c r="FN408" s="20"/>
      <c r="FO408" s="20"/>
      <c r="FP408" s="20"/>
      <c r="FQ408" s="20"/>
      <c r="FR408" s="20"/>
      <c r="FS408" s="20"/>
      <c r="FT408" s="20"/>
      <c r="FU408" s="20"/>
      <c r="FV408" s="20"/>
      <c r="FW408" s="20"/>
      <c r="FX408" s="20"/>
      <c r="FY408" s="20"/>
      <c r="FZ408" s="20"/>
      <c r="GA408" s="20"/>
      <c r="GB408" s="20"/>
      <c r="GC408" s="20"/>
      <c r="GD408" s="20"/>
      <c r="GE408" s="20"/>
      <c r="GF408" s="20"/>
      <c r="GG408" s="20"/>
      <c r="GH408" s="20"/>
      <c r="GI408" s="20"/>
      <c r="GJ408" s="20"/>
      <c r="GK408" s="20"/>
      <c r="GL408" s="20"/>
      <c r="GM408" s="20"/>
    </row>
    <row r="409" spans="1:195" s="20" customFormat="1" ht="20.399999999999999" customHeight="1">
      <c r="A409" s="22" t="s">
        <v>1482</v>
      </c>
      <c r="B409" s="15" t="s">
        <v>65</v>
      </c>
      <c r="C409" s="18" t="s">
        <v>1</v>
      </c>
      <c r="D409" s="5" t="s">
        <v>76</v>
      </c>
      <c r="E409" s="68" t="str">
        <f t="shared" si="767"/>
        <v xml:space="preserve">                      VT21 VT22     VT24</v>
      </c>
      <c r="F409" s="68" t="str">
        <f t="shared" si="909"/>
        <v>2GA_970_743</v>
      </c>
      <c r="G409" s="68" t="str">
        <f t="shared" si="910"/>
        <v>AM</v>
      </c>
      <c r="H409" s="68" t="str">
        <f t="shared" si="911"/>
        <v>1SE12GA743</v>
      </c>
      <c r="I409" s="68" t="str">
        <f t="shared" si="912"/>
        <v>AM</v>
      </c>
      <c r="J409" s="5" t="s">
        <v>25</v>
      </c>
      <c r="K409" s="18"/>
      <c r="L409" s="18"/>
      <c r="M409" s="74" t="s">
        <v>1913</v>
      </c>
      <c r="N409" s="101">
        <v>2202</v>
      </c>
      <c r="O409" s="103">
        <v>2201</v>
      </c>
      <c r="P409" s="4" t="s">
        <v>1914</v>
      </c>
      <c r="Q409" s="16" t="s">
        <v>1712</v>
      </c>
      <c r="R409" s="71" t="str">
        <f t="shared" si="913"/>
        <v>1SE12GA743AMA</v>
      </c>
      <c r="S409" s="19" t="str">
        <f t="shared" si="737"/>
        <v>KEIN SERIENEINSATZ</v>
      </c>
      <c r="T409" s="71" t="str">
        <f>IF(H409=H406,IF(I409=I406,"IndizeNeu (Spalte J  K)",IF(K409&lt;&gt;"","Neue Variant","")),IF(K409&lt;&gt;"","Neue Variant",""))</f>
        <v/>
      </c>
      <c r="U409" s="18" t="s">
        <v>20</v>
      </c>
      <c r="V409" s="6" t="s">
        <v>20</v>
      </c>
      <c r="W409" s="18" t="s">
        <v>20</v>
      </c>
      <c r="X409" s="18" t="s">
        <v>20</v>
      </c>
      <c r="Y409" s="18" t="s">
        <v>76</v>
      </c>
      <c r="Z409" s="18" t="s">
        <v>76</v>
      </c>
      <c r="AA409" s="18" t="s">
        <v>20</v>
      </c>
      <c r="AB409" s="73"/>
      <c r="AC409" s="7"/>
      <c r="AD409" s="7"/>
      <c r="AE409" s="7"/>
      <c r="AF409" s="7"/>
      <c r="AG409" s="7"/>
      <c r="AH409" s="7"/>
      <c r="AI409" s="7"/>
      <c r="AJ409" s="7"/>
      <c r="AK409" s="7"/>
      <c r="AL409" s="7"/>
      <c r="AM409" s="7"/>
      <c r="AN409" s="7" t="s">
        <v>1720</v>
      </c>
      <c r="AO409" s="7" t="s">
        <v>1719</v>
      </c>
      <c r="AP409" s="7"/>
      <c r="AQ409" s="7" t="s">
        <v>1814</v>
      </c>
      <c r="AR409" s="6"/>
      <c r="AS409" s="21">
        <f t="shared" si="915"/>
        <v>11</v>
      </c>
    </row>
    <row r="410" spans="1:195" s="20" customFormat="1" ht="20.399999999999999" customHeight="1">
      <c r="A410" s="22" t="s">
        <v>1482</v>
      </c>
      <c r="B410" s="15" t="s">
        <v>65</v>
      </c>
      <c r="C410" s="18" t="s">
        <v>1</v>
      </c>
      <c r="D410" s="5" t="s">
        <v>76</v>
      </c>
      <c r="E410" s="68" t="str">
        <f t="shared" si="767"/>
        <v xml:space="preserve">                      VT21 VT22     VT24</v>
      </c>
      <c r="F410" s="68" t="str">
        <f t="shared" si="909"/>
        <v>2GA_970_743</v>
      </c>
      <c r="G410" s="68" t="str">
        <f t="shared" si="910"/>
        <v>AM</v>
      </c>
      <c r="H410" s="68" t="str">
        <f t="shared" si="911"/>
        <v>1SE12GA743</v>
      </c>
      <c r="I410" s="68" t="str">
        <f t="shared" si="912"/>
        <v>AM</v>
      </c>
      <c r="J410" s="5" t="s">
        <v>43</v>
      </c>
      <c r="K410" s="18"/>
      <c r="L410" s="18"/>
      <c r="M410" s="74" t="s">
        <v>1941</v>
      </c>
      <c r="N410" s="101">
        <v>2202</v>
      </c>
      <c r="O410" s="103">
        <v>2201</v>
      </c>
      <c r="P410" s="4" t="s">
        <v>1942</v>
      </c>
      <c r="Q410" s="16" t="s">
        <v>1712</v>
      </c>
      <c r="R410" s="71" t="str">
        <f t="shared" si="913"/>
        <v>1SE12GA743AMB</v>
      </c>
      <c r="S410" s="19" t="str">
        <f t="shared" si="737"/>
        <v>KEIN SERIENEINSATZ</v>
      </c>
      <c r="T410" s="71" t="str">
        <f t="shared" ref="T410" si="1069">IF(H410=H407,IF(I410=I407,"IndizeNeu (Spalte J  K)",IF(K410&lt;&gt;"","Neue Variant","")),IF(K410&lt;&gt;"","Neue Variant",""))</f>
        <v/>
      </c>
      <c r="U410" s="18" t="s">
        <v>20</v>
      </c>
      <c r="V410" s="6" t="s">
        <v>20</v>
      </c>
      <c r="W410" s="18" t="s">
        <v>20</v>
      </c>
      <c r="X410" s="18" t="s">
        <v>20</v>
      </c>
      <c r="Y410" s="18" t="s">
        <v>76</v>
      </c>
      <c r="Z410" s="18" t="s">
        <v>76</v>
      </c>
      <c r="AA410" s="18" t="s">
        <v>20</v>
      </c>
      <c r="AB410" s="18"/>
      <c r="AC410" s="7"/>
      <c r="AD410" s="7"/>
      <c r="AE410" s="7"/>
      <c r="AF410" s="7"/>
      <c r="AG410" s="7"/>
      <c r="AH410" s="7"/>
      <c r="AI410" s="7"/>
      <c r="AJ410" s="7"/>
      <c r="AK410" s="7"/>
      <c r="AL410" s="7"/>
      <c r="AM410" s="7"/>
      <c r="AN410" s="7" t="s">
        <v>1720</v>
      </c>
      <c r="AO410" s="7" t="s">
        <v>1719</v>
      </c>
      <c r="AP410" s="7"/>
      <c r="AQ410" s="7" t="s">
        <v>1919</v>
      </c>
      <c r="AR410" s="6"/>
      <c r="AS410" s="21">
        <f t="shared" si="915"/>
        <v>11</v>
      </c>
    </row>
    <row r="411" spans="1:195" s="109" customFormat="1" ht="20.399999999999999" customHeight="1">
      <c r="A411" s="22" t="s">
        <v>1482</v>
      </c>
      <c r="B411" s="15" t="s">
        <v>65</v>
      </c>
      <c r="C411" s="18" t="s">
        <v>1</v>
      </c>
      <c r="D411" s="5" t="s">
        <v>76</v>
      </c>
      <c r="E411" s="68" t="str">
        <f t="shared" ref="E411" si="1070">CONCATENATE(IF(AC411&gt;0,$AC$1," ")," ",IF(AD411&gt;0,$AD$1," ")," ",IF(AE411&gt;0,$AE$1," ")," ",IF(AF411&gt;0,$AF$1," ")," ",IF(AG411&gt;0,$AG$1," ")," ",IF(AH411&gt;0,$AH$1," ")," ",IF(AI411&gt;0,$AI$1," ")," ",IF(AJ411&gt;0,$AJ$1," ")," ",IF(AK411&gt;0,$AK$1," ")," ",IF(AL411&gt;0,$AL$1," ")," ",IF(AM411&gt;0,$AM$1," ")," ",IF(AN411&gt;0,$AN$1," ")," ",IF(AO411&gt;0,$AO$1," ")," ",IF(AR411&gt;0,$AR$1," ")," ",IF(AP411&gt;0,$AP$1," ")," ",IF(AQ411&gt;0,$AQ$1," "))</f>
        <v xml:space="preserve">                      VT21 VT22     VT24</v>
      </c>
      <c r="F411" s="68" t="str">
        <f t="shared" ref="F411" si="1071">LEFT(Q411,11)</f>
        <v>2GA_970_743</v>
      </c>
      <c r="G411" s="68" t="str">
        <f t="shared" ref="G411" si="1072">IF(LEN(Q411)=11,0,MID(Q411,13,2))</f>
        <v>AM</v>
      </c>
      <c r="H411" s="68" t="str">
        <f t="shared" ref="H411" si="1073">CONCATENATE(IF(MID(Q411,5,3)="970","1SE1"),LEFT(F411,3),RIGHT(F411,3))</f>
        <v>1SE12GA743</v>
      </c>
      <c r="I411" s="68" t="str">
        <f t="shared" ref="I411" si="1074">IF(G411=0,"00",IF(LEN(G411)=1,CONCATENATE(G411,0),G411))</f>
        <v>AM</v>
      </c>
      <c r="J411" s="5" t="s">
        <v>2</v>
      </c>
      <c r="K411" s="18"/>
      <c r="L411" s="18"/>
      <c r="M411" s="74" t="s">
        <v>1932</v>
      </c>
      <c r="N411" s="101">
        <v>2202</v>
      </c>
      <c r="O411" s="103" t="s">
        <v>22</v>
      </c>
      <c r="P411" s="4" t="s">
        <v>1931</v>
      </c>
      <c r="Q411" s="16" t="s">
        <v>1712</v>
      </c>
      <c r="R411" s="71" t="str">
        <f t="shared" ref="R411" si="1075">IF(J411&lt;&gt;"",CONCATENATE(H411,I411,J411),CONCATENATE(H411,I411,K411))</f>
        <v>1SE12GA743AMC</v>
      </c>
      <c r="S411" s="108" t="str">
        <f t="shared" ref="S411" si="1076">IF(N411="-","KEIN LIEFERUMFANG",IF(AND(N411&lt;=S$3,O411=""),"AKTUELL",IF(O411=N411-1,"KEIN SERIENEINSATZ",IF(N411&gt;S$3,"NOCH NICHT AKTUELL",IF(AND(N411&lt;S$3,O411&lt;S$3),"NICHT AKTUELL",IF(N411&lt;=S$3,"AKTUELL"))))))</f>
        <v>NOCH NICHT AKTUELL</v>
      </c>
      <c r="T411" s="71" t="str">
        <f t="shared" ref="T411" si="1077">IF(H411=H408,IF(I411=I408,"IndizeNeu (Spalte J  K)",IF(K411&lt;&gt;"","Neue Variant","")),IF(K411&lt;&gt;"","Neue Variant",""))</f>
        <v/>
      </c>
      <c r="U411" s="18" t="s">
        <v>20</v>
      </c>
      <c r="V411" s="6" t="s">
        <v>20</v>
      </c>
      <c r="W411" s="18" t="s">
        <v>20</v>
      </c>
      <c r="X411" s="18" t="s">
        <v>20</v>
      </c>
      <c r="Y411" s="18" t="s">
        <v>76</v>
      </c>
      <c r="Z411" s="18" t="s">
        <v>76</v>
      </c>
      <c r="AA411" s="18" t="s">
        <v>20</v>
      </c>
      <c r="AB411" s="18"/>
      <c r="AC411" s="7"/>
      <c r="AD411" s="7"/>
      <c r="AE411" s="7"/>
      <c r="AF411" s="7"/>
      <c r="AG411" s="7"/>
      <c r="AH411" s="7"/>
      <c r="AI411" s="7"/>
      <c r="AJ411" s="7"/>
      <c r="AK411" s="7"/>
      <c r="AL411" s="7"/>
      <c r="AM411" s="7"/>
      <c r="AN411" s="7" t="s">
        <v>1720</v>
      </c>
      <c r="AO411" s="7" t="s">
        <v>1719</v>
      </c>
      <c r="AP411" s="7"/>
      <c r="AQ411" s="7" t="s">
        <v>1959</v>
      </c>
      <c r="AR411" s="6"/>
      <c r="AS411" s="21">
        <f t="shared" ref="AS411" si="1078">COUNTBLANK(AC411:AO411)</f>
        <v>11</v>
      </c>
      <c r="AT411" s="20"/>
      <c r="AU411" s="20"/>
      <c r="AV411" s="20"/>
      <c r="AW411" s="20"/>
      <c r="AX411" s="20"/>
      <c r="AY411" s="20"/>
      <c r="AZ411" s="20"/>
      <c r="BA411" s="20"/>
      <c r="BB411" s="20"/>
      <c r="BC411" s="20"/>
      <c r="BD411" s="20"/>
      <c r="BE411" s="20"/>
      <c r="BF411" s="20"/>
      <c r="BG411" s="20"/>
      <c r="BH411" s="20"/>
      <c r="BI411" s="20"/>
      <c r="BJ411" s="20"/>
      <c r="BK411" s="20"/>
      <c r="BL411" s="20"/>
      <c r="BM411" s="20"/>
      <c r="BN411" s="20"/>
      <c r="BO411" s="20"/>
      <c r="BP411" s="20"/>
      <c r="BQ411" s="20"/>
      <c r="BR411" s="20"/>
      <c r="BS411" s="20"/>
      <c r="BT411" s="20"/>
      <c r="BU411" s="20"/>
      <c r="BV411" s="20"/>
      <c r="BW411" s="20"/>
      <c r="BX411" s="20"/>
      <c r="BY411" s="20"/>
      <c r="BZ411" s="20"/>
      <c r="CA411" s="20"/>
      <c r="CB411" s="20"/>
      <c r="CC411" s="20"/>
      <c r="CD411" s="20"/>
      <c r="CE411" s="20"/>
      <c r="CF411" s="20"/>
      <c r="CG411" s="20"/>
      <c r="CH411" s="20"/>
      <c r="CI411" s="20"/>
      <c r="CJ411" s="20"/>
      <c r="CK411" s="20"/>
      <c r="CL411" s="20"/>
      <c r="CM411" s="20"/>
      <c r="CN411" s="20"/>
      <c r="CO411" s="20"/>
      <c r="CP411" s="20"/>
      <c r="CQ411" s="20"/>
      <c r="CR411" s="20"/>
      <c r="CS411" s="20"/>
      <c r="CT411" s="20"/>
      <c r="CU411" s="20"/>
      <c r="CV411" s="20"/>
      <c r="CW411" s="20"/>
      <c r="CX411" s="20"/>
      <c r="CY411" s="20"/>
      <c r="CZ411" s="20"/>
      <c r="DA411" s="20"/>
      <c r="DB411" s="20"/>
      <c r="DC411" s="20"/>
      <c r="DD411" s="20"/>
      <c r="DE411" s="20"/>
      <c r="DF411" s="20"/>
      <c r="DG411" s="20"/>
      <c r="DH411" s="20"/>
      <c r="DI411" s="20"/>
      <c r="DJ411" s="20"/>
      <c r="DK411" s="20"/>
      <c r="DL411" s="20"/>
      <c r="DM411" s="20"/>
      <c r="DN411" s="20"/>
      <c r="DO411" s="20"/>
      <c r="DP411" s="20"/>
      <c r="DQ411" s="20"/>
      <c r="DR411" s="20"/>
      <c r="DS411" s="20"/>
      <c r="DT411" s="20"/>
      <c r="DU411" s="20"/>
      <c r="DV411" s="20"/>
      <c r="DW411" s="20"/>
      <c r="DX411" s="20"/>
      <c r="DY411" s="20"/>
      <c r="DZ411" s="20"/>
      <c r="EA411" s="20"/>
      <c r="EB411" s="20"/>
      <c r="EC411" s="20"/>
      <c r="ED411" s="20"/>
      <c r="EE411" s="20"/>
      <c r="EF411" s="20"/>
      <c r="EG411" s="20"/>
      <c r="EH411" s="20"/>
      <c r="EI411" s="20"/>
      <c r="EJ411" s="20"/>
      <c r="EK411" s="20"/>
      <c r="EL411" s="20"/>
      <c r="EM411" s="20"/>
      <c r="EN411" s="20"/>
      <c r="EO411" s="20"/>
      <c r="EP411" s="20"/>
      <c r="EQ411" s="20"/>
      <c r="ER411" s="20"/>
      <c r="ES411" s="20"/>
      <c r="ET411" s="20"/>
      <c r="EU411" s="20"/>
      <c r="EV411" s="20"/>
      <c r="EW411" s="20"/>
      <c r="EX411" s="20"/>
      <c r="EY411" s="20"/>
      <c r="EZ411" s="20"/>
      <c r="FA411" s="20"/>
      <c r="FB411" s="20"/>
      <c r="FC411" s="20"/>
      <c r="FD411" s="20"/>
      <c r="FE411" s="20"/>
      <c r="FF411" s="20"/>
      <c r="FG411" s="20"/>
      <c r="FH411" s="20"/>
      <c r="FI411" s="20"/>
      <c r="FJ411" s="20"/>
      <c r="FK411" s="20"/>
      <c r="FL411" s="20"/>
      <c r="FM411" s="20"/>
      <c r="FN411" s="20"/>
      <c r="FO411" s="20"/>
      <c r="FP411" s="20"/>
      <c r="FQ411" s="20"/>
      <c r="FR411" s="20"/>
      <c r="FS411" s="20"/>
      <c r="FT411" s="20"/>
      <c r="FU411" s="20"/>
      <c r="FV411" s="20"/>
      <c r="FW411" s="20"/>
      <c r="FX411" s="20"/>
      <c r="FY411" s="20"/>
      <c r="FZ411" s="20"/>
      <c r="GA411" s="20"/>
      <c r="GB411" s="20"/>
      <c r="GC411" s="20"/>
      <c r="GD411" s="20"/>
      <c r="GE411" s="20"/>
      <c r="GF411" s="20"/>
      <c r="GG411" s="20"/>
      <c r="GH411" s="20"/>
      <c r="GI411" s="20"/>
      <c r="GJ411" s="20"/>
      <c r="GK411" s="20"/>
      <c r="GL411" s="20"/>
      <c r="GM411" s="20"/>
    </row>
    <row r="412" spans="1:195" s="20" customFormat="1" ht="20.399999999999999" customHeight="1">
      <c r="A412" s="22" t="s">
        <v>1482</v>
      </c>
      <c r="B412" s="15" t="s">
        <v>65</v>
      </c>
      <c r="C412" s="18" t="s">
        <v>1</v>
      </c>
      <c r="D412" s="5" t="s">
        <v>76</v>
      </c>
      <c r="E412" s="68" t="str">
        <f t="shared" si="767"/>
        <v xml:space="preserve">                      VT21 VT22     VT24</v>
      </c>
      <c r="F412" s="68" t="str">
        <f t="shared" si="909"/>
        <v>2GA_970_743</v>
      </c>
      <c r="G412" s="68" t="str">
        <f t="shared" si="910"/>
        <v>AN</v>
      </c>
      <c r="H412" s="68" t="str">
        <f t="shared" si="911"/>
        <v>1SE12GA743</v>
      </c>
      <c r="I412" s="68" t="str">
        <f t="shared" si="912"/>
        <v>AN</v>
      </c>
      <c r="J412" s="5" t="s">
        <v>25</v>
      </c>
      <c r="K412" s="18"/>
      <c r="L412" s="18"/>
      <c r="M412" s="74" t="s">
        <v>1913</v>
      </c>
      <c r="N412" s="101">
        <v>2202</v>
      </c>
      <c r="O412" s="103">
        <v>2201</v>
      </c>
      <c r="P412" s="4" t="s">
        <v>1914</v>
      </c>
      <c r="Q412" s="16" t="s">
        <v>1713</v>
      </c>
      <c r="R412" s="71" t="str">
        <f t="shared" si="913"/>
        <v>1SE12GA743ANA</v>
      </c>
      <c r="S412" s="19" t="str">
        <f t="shared" si="737"/>
        <v>KEIN SERIENEINSATZ</v>
      </c>
      <c r="T412" s="71" t="str">
        <f>IF(H412=H409,IF(I412=I409,"IndizeNeu (Spalte J  K)",IF(K412&lt;&gt;"","Neue Variant","")),IF(K412&lt;&gt;"","Neue Variant",""))</f>
        <v/>
      </c>
      <c r="U412" s="18" t="s">
        <v>20</v>
      </c>
      <c r="V412" s="6" t="s">
        <v>20</v>
      </c>
      <c r="W412" s="18" t="s">
        <v>20</v>
      </c>
      <c r="X412" s="18" t="s">
        <v>20</v>
      </c>
      <c r="Y412" s="18" t="s">
        <v>76</v>
      </c>
      <c r="Z412" s="18" t="s">
        <v>76</v>
      </c>
      <c r="AA412" s="18" t="s">
        <v>20</v>
      </c>
      <c r="AB412" s="73"/>
      <c r="AC412" s="7"/>
      <c r="AD412" s="7"/>
      <c r="AE412" s="7"/>
      <c r="AF412" s="7"/>
      <c r="AG412" s="7"/>
      <c r="AH412" s="7"/>
      <c r="AI412" s="7"/>
      <c r="AJ412" s="7"/>
      <c r="AK412" s="7"/>
      <c r="AL412" s="7"/>
      <c r="AM412" s="7"/>
      <c r="AN412" s="7" t="s">
        <v>1720</v>
      </c>
      <c r="AO412" s="7" t="s">
        <v>1719</v>
      </c>
      <c r="AP412" s="7"/>
      <c r="AQ412" s="7" t="s">
        <v>1815</v>
      </c>
      <c r="AR412" s="6"/>
      <c r="AS412" s="21">
        <f t="shared" si="915"/>
        <v>11</v>
      </c>
    </row>
    <row r="413" spans="1:195" s="20" customFormat="1" ht="20.399999999999999" customHeight="1">
      <c r="A413" s="22" t="s">
        <v>1482</v>
      </c>
      <c r="B413" s="15" t="s">
        <v>65</v>
      </c>
      <c r="C413" s="18" t="s">
        <v>1</v>
      </c>
      <c r="D413" s="5" t="s">
        <v>76</v>
      </c>
      <c r="E413" s="68" t="str">
        <f t="shared" si="767"/>
        <v xml:space="preserve">                      VT21 VT22     VT24</v>
      </c>
      <c r="F413" s="68" t="str">
        <f t="shared" si="909"/>
        <v>2GA_970_743</v>
      </c>
      <c r="G413" s="68" t="str">
        <f t="shared" si="910"/>
        <v>AN</v>
      </c>
      <c r="H413" s="68" t="str">
        <f t="shared" si="911"/>
        <v>1SE12GA743</v>
      </c>
      <c r="I413" s="68" t="str">
        <f t="shared" si="912"/>
        <v>AN</v>
      </c>
      <c r="J413" s="5" t="s">
        <v>43</v>
      </c>
      <c r="K413" s="18"/>
      <c r="L413" s="18"/>
      <c r="M413" s="74" t="s">
        <v>1941</v>
      </c>
      <c r="N413" s="101">
        <v>2202</v>
      </c>
      <c r="O413" s="103">
        <v>2201</v>
      </c>
      <c r="P413" s="4" t="s">
        <v>1942</v>
      </c>
      <c r="Q413" s="16" t="s">
        <v>1713</v>
      </c>
      <c r="R413" s="71" t="str">
        <f t="shared" si="913"/>
        <v>1SE12GA743ANB</v>
      </c>
      <c r="S413" s="19" t="str">
        <f t="shared" si="737"/>
        <v>KEIN SERIENEINSATZ</v>
      </c>
      <c r="T413" s="71" t="str">
        <f t="shared" ref="T413" si="1079">IF(H413=H410,IF(I413=I410,"IndizeNeu (Spalte J  K)",IF(K413&lt;&gt;"","Neue Variant","")),IF(K413&lt;&gt;"","Neue Variant",""))</f>
        <v/>
      </c>
      <c r="U413" s="18" t="s">
        <v>20</v>
      </c>
      <c r="V413" s="6" t="s">
        <v>20</v>
      </c>
      <c r="W413" s="18" t="s">
        <v>20</v>
      </c>
      <c r="X413" s="18" t="s">
        <v>20</v>
      </c>
      <c r="Y413" s="18" t="s">
        <v>76</v>
      </c>
      <c r="Z413" s="18" t="s">
        <v>76</v>
      </c>
      <c r="AA413" s="18" t="s">
        <v>20</v>
      </c>
      <c r="AB413" s="18"/>
      <c r="AC413" s="7"/>
      <c r="AD413" s="7"/>
      <c r="AE413" s="7"/>
      <c r="AF413" s="7"/>
      <c r="AG413" s="7"/>
      <c r="AH413" s="7"/>
      <c r="AI413" s="7"/>
      <c r="AJ413" s="7"/>
      <c r="AK413" s="7"/>
      <c r="AL413" s="7"/>
      <c r="AM413" s="7"/>
      <c r="AN413" s="7" t="s">
        <v>1720</v>
      </c>
      <c r="AO413" s="7" t="s">
        <v>1719</v>
      </c>
      <c r="AP413" s="7"/>
      <c r="AQ413" s="7" t="s">
        <v>1920</v>
      </c>
      <c r="AR413" s="6"/>
      <c r="AS413" s="21">
        <f t="shared" si="915"/>
        <v>11</v>
      </c>
    </row>
    <row r="414" spans="1:195" s="109" customFormat="1" ht="20.399999999999999" customHeight="1">
      <c r="A414" s="22" t="s">
        <v>1482</v>
      </c>
      <c r="B414" s="15" t="s">
        <v>65</v>
      </c>
      <c r="C414" s="18" t="s">
        <v>1</v>
      </c>
      <c r="D414" s="5" t="s">
        <v>76</v>
      </c>
      <c r="E414" s="68" t="str">
        <f t="shared" ref="E414" si="1080">CONCATENATE(IF(AC414&gt;0,$AC$1," ")," ",IF(AD414&gt;0,$AD$1," ")," ",IF(AE414&gt;0,$AE$1," ")," ",IF(AF414&gt;0,$AF$1," ")," ",IF(AG414&gt;0,$AG$1," ")," ",IF(AH414&gt;0,$AH$1," ")," ",IF(AI414&gt;0,$AI$1," ")," ",IF(AJ414&gt;0,$AJ$1," ")," ",IF(AK414&gt;0,$AK$1," ")," ",IF(AL414&gt;0,$AL$1," ")," ",IF(AM414&gt;0,$AM$1," ")," ",IF(AN414&gt;0,$AN$1," ")," ",IF(AO414&gt;0,$AO$1," ")," ",IF(AR414&gt;0,$AR$1," ")," ",IF(AP414&gt;0,$AP$1," ")," ",IF(AQ414&gt;0,$AQ$1," "))</f>
        <v xml:space="preserve">                      VT21 VT22     VT24</v>
      </c>
      <c r="F414" s="68" t="str">
        <f t="shared" ref="F414" si="1081">LEFT(Q414,11)</f>
        <v>2GA_970_743</v>
      </c>
      <c r="G414" s="68" t="str">
        <f t="shared" ref="G414" si="1082">IF(LEN(Q414)=11,0,MID(Q414,13,2))</f>
        <v>AN</v>
      </c>
      <c r="H414" s="68" t="str">
        <f t="shared" ref="H414" si="1083">CONCATENATE(IF(MID(Q414,5,3)="970","1SE1"),LEFT(F414,3),RIGHT(F414,3))</f>
        <v>1SE12GA743</v>
      </c>
      <c r="I414" s="68" t="str">
        <f t="shared" ref="I414" si="1084">IF(G414=0,"00",IF(LEN(G414)=1,CONCATENATE(G414,0),G414))</f>
        <v>AN</v>
      </c>
      <c r="J414" s="5" t="s">
        <v>2</v>
      </c>
      <c r="K414" s="18"/>
      <c r="L414" s="18"/>
      <c r="M414" s="74" t="s">
        <v>1932</v>
      </c>
      <c r="N414" s="101">
        <v>2202</v>
      </c>
      <c r="O414" s="103" t="s">
        <v>22</v>
      </c>
      <c r="P414" s="4" t="s">
        <v>1931</v>
      </c>
      <c r="Q414" s="16" t="s">
        <v>1713</v>
      </c>
      <c r="R414" s="71" t="str">
        <f t="shared" ref="R414" si="1085">IF(J414&lt;&gt;"",CONCATENATE(H414,I414,J414),CONCATENATE(H414,I414,K414))</f>
        <v>1SE12GA743ANC</v>
      </c>
      <c r="S414" s="108" t="str">
        <f t="shared" ref="S414" si="1086">IF(N414="-","KEIN LIEFERUMFANG",IF(AND(N414&lt;=S$3,O414=""),"AKTUELL",IF(O414=N414-1,"KEIN SERIENEINSATZ",IF(N414&gt;S$3,"NOCH NICHT AKTUELL",IF(AND(N414&lt;S$3,O414&lt;S$3),"NICHT AKTUELL",IF(N414&lt;=S$3,"AKTUELL"))))))</f>
        <v>NOCH NICHT AKTUELL</v>
      </c>
      <c r="T414" s="71" t="str">
        <f t="shared" ref="T414" si="1087">IF(H414=H411,IF(I414=I411,"IndizeNeu (Spalte J  K)",IF(K414&lt;&gt;"","Neue Variant","")),IF(K414&lt;&gt;"","Neue Variant",""))</f>
        <v/>
      </c>
      <c r="U414" s="18" t="s">
        <v>20</v>
      </c>
      <c r="V414" s="6" t="s">
        <v>20</v>
      </c>
      <c r="W414" s="18" t="s">
        <v>20</v>
      </c>
      <c r="X414" s="18" t="s">
        <v>20</v>
      </c>
      <c r="Y414" s="18" t="s">
        <v>76</v>
      </c>
      <c r="Z414" s="18" t="s">
        <v>76</v>
      </c>
      <c r="AA414" s="18" t="s">
        <v>20</v>
      </c>
      <c r="AB414" s="18"/>
      <c r="AC414" s="7"/>
      <c r="AD414" s="7"/>
      <c r="AE414" s="7"/>
      <c r="AF414" s="7"/>
      <c r="AG414" s="7"/>
      <c r="AH414" s="7"/>
      <c r="AI414" s="7"/>
      <c r="AJ414" s="7"/>
      <c r="AK414" s="7"/>
      <c r="AL414" s="7"/>
      <c r="AM414" s="7"/>
      <c r="AN414" s="7" t="s">
        <v>1720</v>
      </c>
      <c r="AO414" s="7" t="s">
        <v>1719</v>
      </c>
      <c r="AP414" s="7"/>
      <c r="AQ414" s="7" t="s">
        <v>1960</v>
      </c>
      <c r="AR414" s="6"/>
      <c r="AS414" s="21">
        <f t="shared" ref="AS414" si="1088">COUNTBLANK(AC414:AO414)</f>
        <v>11</v>
      </c>
      <c r="AT414" s="20"/>
      <c r="AU414" s="20"/>
      <c r="AV414" s="20"/>
      <c r="AW414" s="20"/>
      <c r="AX414" s="20"/>
      <c r="AY414" s="20"/>
      <c r="AZ414" s="20"/>
      <c r="BA414" s="20"/>
      <c r="BB414" s="20"/>
      <c r="BC414" s="20"/>
      <c r="BD414" s="20"/>
      <c r="BE414" s="20"/>
      <c r="BF414" s="20"/>
      <c r="BG414" s="20"/>
      <c r="BH414" s="20"/>
      <c r="BI414" s="20"/>
      <c r="BJ414" s="20"/>
      <c r="BK414" s="20"/>
      <c r="BL414" s="20"/>
      <c r="BM414" s="20"/>
      <c r="BN414" s="20"/>
      <c r="BO414" s="20"/>
      <c r="BP414" s="20"/>
      <c r="BQ414" s="20"/>
      <c r="BR414" s="20"/>
      <c r="BS414" s="20"/>
      <c r="BT414" s="20"/>
      <c r="BU414" s="20"/>
      <c r="BV414" s="20"/>
      <c r="BW414" s="20"/>
      <c r="BX414" s="20"/>
      <c r="BY414" s="20"/>
      <c r="BZ414" s="20"/>
      <c r="CA414" s="20"/>
      <c r="CB414" s="20"/>
      <c r="CC414" s="20"/>
      <c r="CD414" s="20"/>
      <c r="CE414" s="20"/>
      <c r="CF414" s="20"/>
      <c r="CG414" s="20"/>
      <c r="CH414" s="20"/>
      <c r="CI414" s="20"/>
      <c r="CJ414" s="20"/>
      <c r="CK414" s="20"/>
      <c r="CL414" s="20"/>
      <c r="CM414" s="20"/>
      <c r="CN414" s="20"/>
      <c r="CO414" s="20"/>
      <c r="CP414" s="20"/>
      <c r="CQ414" s="20"/>
      <c r="CR414" s="20"/>
      <c r="CS414" s="20"/>
      <c r="CT414" s="20"/>
      <c r="CU414" s="20"/>
      <c r="CV414" s="20"/>
      <c r="CW414" s="20"/>
      <c r="CX414" s="20"/>
      <c r="CY414" s="20"/>
      <c r="CZ414" s="20"/>
      <c r="DA414" s="20"/>
      <c r="DB414" s="20"/>
      <c r="DC414" s="20"/>
      <c r="DD414" s="20"/>
      <c r="DE414" s="20"/>
      <c r="DF414" s="20"/>
      <c r="DG414" s="20"/>
      <c r="DH414" s="20"/>
      <c r="DI414" s="20"/>
      <c r="DJ414" s="20"/>
      <c r="DK414" s="20"/>
      <c r="DL414" s="20"/>
      <c r="DM414" s="20"/>
      <c r="DN414" s="20"/>
      <c r="DO414" s="20"/>
      <c r="DP414" s="20"/>
      <c r="DQ414" s="20"/>
      <c r="DR414" s="20"/>
      <c r="DS414" s="20"/>
      <c r="DT414" s="20"/>
      <c r="DU414" s="20"/>
      <c r="DV414" s="20"/>
      <c r="DW414" s="20"/>
      <c r="DX414" s="20"/>
      <c r="DY414" s="20"/>
      <c r="DZ414" s="20"/>
      <c r="EA414" s="20"/>
      <c r="EB414" s="20"/>
      <c r="EC414" s="20"/>
      <c r="ED414" s="20"/>
      <c r="EE414" s="20"/>
      <c r="EF414" s="20"/>
      <c r="EG414" s="20"/>
      <c r="EH414" s="20"/>
      <c r="EI414" s="20"/>
      <c r="EJ414" s="20"/>
      <c r="EK414" s="20"/>
      <c r="EL414" s="20"/>
      <c r="EM414" s="20"/>
      <c r="EN414" s="20"/>
      <c r="EO414" s="20"/>
      <c r="EP414" s="20"/>
      <c r="EQ414" s="20"/>
      <c r="ER414" s="20"/>
      <c r="ES414" s="20"/>
      <c r="ET414" s="20"/>
      <c r="EU414" s="20"/>
      <c r="EV414" s="20"/>
      <c r="EW414" s="20"/>
      <c r="EX414" s="20"/>
      <c r="EY414" s="20"/>
      <c r="EZ414" s="20"/>
      <c r="FA414" s="20"/>
      <c r="FB414" s="20"/>
      <c r="FC414" s="20"/>
      <c r="FD414" s="20"/>
      <c r="FE414" s="20"/>
      <c r="FF414" s="20"/>
      <c r="FG414" s="20"/>
      <c r="FH414" s="20"/>
      <c r="FI414" s="20"/>
      <c r="FJ414" s="20"/>
      <c r="FK414" s="20"/>
      <c r="FL414" s="20"/>
      <c r="FM414" s="20"/>
      <c r="FN414" s="20"/>
      <c r="FO414" s="20"/>
      <c r="FP414" s="20"/>
      <c r="FQ414" s="20"/>
      <c r="FR414" s="20"/>
      <c r="FS414" s="20"/>
      <c r="FT414" s="20"/>
      <c r="FU414" s="20"/>
      <c r="FV414" s="20"/>
      <c r="FW414" s="20"/>
      <c r="FX414" s="20"/>
      <c r="FY414" s="20"/>
      <c r="FZ414" s="20"/>
      <c r="GA414" s="20"/>
      <c r="GB414" s="20"/>
      <c r="GC414" s="20"/>
      <c r="GD414" s="20"/>
      <c r="GE414" s="20"/>
      <c r="GF414" s="20"/>
      <c r="GG414" s="20"/>
      <c r="GH414" s="20"/>
      <c r="GI414" s="20"/>
      <c r="GJ414" s="20"/>
      <c r="GK414" s="20"/>
      <c r="GL414" s="20"/>
      <c r="GM414" s="20"/>
    </row>
    <row r="415" spans="1:195" s="20" customFormat="1" ht="20.399999999999999" customHeight="1">
      <c r="A415" s="22" t="s">
        <v>1482</v>
      </c>
      <c r="B415" s="15" t="s">
        <v>65</v>
      </c>
      <c r="C415" s="18" t="s">
        <v>1</v>
      </c>
      <c r="D415" s="5" t="s">
        <v>76</v>
      </c>
      <c r="E415" s="68" t="str">
        <f t="shared" si="767"/>
        <v xml:space="preserve">                      VT21 VT22     VT24</v>
      </c>
      <c r="F415" s="68" t="str">
        <f t="shared" si="909"/>
        <v>2GA_970_743</v>
      </c>
      <c r="G415" s="68" t="str">
        <f t="shared" si="910"/>
        <v>AP</v>
      </c>
      <c r="H415" s="68" t="str">
        <f t="shared" si="911"/>
        <v>1SE12GA743</v>
      </c>
      <c r="I415" s="68" t="str">
        <f t="shared" si="912"/>
        <v>AP</v>
      </c>
      <c r="J415" s="5" t="s">
        <v>25</v>
      </c>
      <c r="K415" s="18"/>
      <c r="L415" s="18"/>
      <c r="M415" s="74" t="s">
        <v>1913</v>
      </c>
      <c r="N415" s="101">
        <v>2202</v>
      </c>
      <c r="O415" s="103">
        <v>2201</v>
      </c>
      <c r="P415" s="4" t="s">
        <v>1914</v>
      </c>
      <c r="Q415" s="16" t="s">
        <v>1714</v>
      </c>
      <c r="R415" s="71" t="str">
        <f t="shared" si="913"/>
        <v>1SE12GA743APA</v>
      </c>
      <c r="S415" s="19" t="str">
        <f t="shared" si="737"/>
        <v>KEIN SERIENEINSATZ</v>
      </c>
      <c r="T415" s="71" t="str">
        <f>IF(H415=H412,IF(I415=I412,"IndizeNeu (Spalte J  K)",IF(K415&lt;&gt;"","Neue Variant","")),IF(K415&lt;&gt;"","Neue Variant",""))</f>
        <v/>
      </c>
      <c r="U415" s="18" t="s">
        <v>20</v>
      </c>
      <c r="V415" s="6" t="s">
        <v>20</v>
      </c>
      <c r="W415" s="18" t="s">
        <v>20</v>
      </c>
      <c r="X415" s="18" t="s">
        <v>20</v>
      </c>
      <c r="Y415" s="18" t="s">
        <v>76</v>
      </c>
      <c r="Z415" s="18" t="s">
        <v>76</v>
      </c>
      <c r="AA415" s="18" t="s">
        <v>20</v>
      </c>
      <c r="AB415" s="73"/>
      <c r="AC415" s="7"/>
      <c r="AD415" s="7"/>
      <c r="AE415" s="7"/>
      <c r="AF415" s="7"/>
      <c r="AG415" s="7"/>
      <c r="AH415" s="7"/>
      <c r="AI415" s="7"/>
      <c r="AJ415" s="7"/>
      <c r="AK415" s="7"/>
      <c r="AL415" s="7"/>
      <c r="AM415" s="7"/>
      <c r="AN415" s="7" t="s">
        <v>1720</v>
      </c>
      <c r="AO415" s="7" t="s">
        <v>1719</v>
      </c>
      <c r="AP415" s="7"/>
      <c r="AQ415" s="7" t="s">
        <v>1815</v>
      </c>
      <c r="AR415" s="6"/>
      <c r="AS415" s="21">
        <f t="shared" si="915"/>
        <v>11</v>
      </c>
    </row>
    <row r="416" spans="1:195" s="20" customFormat="1" ht="20.399999999999999" customHeight="1">
      <c r="A416" s="22" t="s">
        <v>1482</v>
      </c>
      <c r="B416" s="15" t="s">
        <v>65</v>
      </c>
      <c r="C416" s="18" t="s">
        <v>1</v>
      </c>
      <c r="D416" s="5" t="s">
        <v>76</v>
      </c>
      <c r="E416" s="68" t="str">
        <f t="shared" si="767"/>
        <v xml:space="preserve">                      VT21 VT22     VT24</v>
      </c>
      <c r="F416" s="68" t="str">
        <f t="shared" si="909"/>
        <v>2GA_970_743</v>
      </c>
      <c r="G416" s="68" t="str">
        <f t="shared" si="910"/>
        <v>AP</v>
      </c>
      <c r="H416" s="68" t="str">
        <f t="shared" si="911"/>
        <v>1SE12GA743</v>
      </c>
      <c r="I416" s="68" t="str">
        <f t="shared" si="912"/>
        <v>AP</v>
      </c>
      <c r="J416" s="5" t="s">
        <v>43</v>
      </c>
      <c r="K416" s="18"/>
      <c r="L416" s="18"/>
      <c r="M416" s="74" t="s">
        <v>1941</v>
      </c>
      <c r="N416" s="101">
        <v>2202</v>
      </c>
      <c r="O416" s="103">
        <v>2201</v>
      </c>
      <c r="P416" s="4" t="s">
        <v>1942</v>
      </c>
      <c r="Q416" s="16" t="s">
        <v>1714</v>
      </c>
      <c r="R416" s="71" t="str">
        <f t="shared" si="913"/>
        <v>1SE12GA743APB</v>
      </c>
      <c r="S416" s="19" t="str">
        <f t="shared" si="737"/>
        <v>KEIN SERIENEINSATZ</v>
      </c>
      <c r="T416" s="71" t="str">
        <f t="shared" ref="T416" si="1089">IF(H416=H413,IF(I416=I413,"IndizeNeu (Spalte J  K)",IF(K416&lt;&gt;"","Neue Variant","")),IF(K416&lt;&gt;"","Neue Variant",""))</f>
        <v/>
      </c>
      <c r="U416" s="18" t="s">
        <v>20</v>
      </c>
      <c r="V416" s="6" t="s">
        <v>20</v>
      </c>
      <c r="W416" s="18" t="s">
        <v>20</v>
      </c>
      <c r="X416" s="18" t="s">
        <v>20</v>
      </c>
      <c r="Y416" s="18" t="s">
        <v>76</v>
      </c>
      <c r="Z416" s="18" t="s">
        <v>76</v>
      </c>
      <c r="AA416" s="18" t="s">
        <v>20</v>
      </c>
      <c r="AB416" s="18"/>
      <c r="AC416" s="7"/>
      <c r="AD416" s="7"/>
      <c r="AE416" s="7"/>
      <c r="AF416" s="7"/>
      <c r="AG416" s="7"/>
      <c r="AH416" s="7"/>
      <c r="AI416" s="7"/>
      <c r="AJ416" s="7"/>
      <c r="AK416" s="7"/>
      <c r="AL416" s="7"/>
      <c r="AM416" s="7"/>
      <c r="AN416" s="7" t="s">
        <v>1720</v>
      </c>
      <c r="AO416" s="7" t="s">
        <v>1719</v>
      </c>
      <c r="AP416" s="7"/>
      <c r="AQ416" s="7" t="s">
        <v>1920</v>
      </c>
      <c r="AR416" s="6"/>
      <c r="AS416" s="21">
        <f t="shared" si="915"/>
        <v>11</v>
      </c>
    </row>
    <row r="417" spans="1:195" s="109" customFormat="1" ht="20.399999999999999" customHeight="1">
      <c r="A417" s="22" t="s">
        <v>1482</v>
      </c>
      <c r="B417" s="15" t="s">
        <v>65</v>
      </c>
      <c r="C417" s="18" t="s">
        <v>1</v>
      </c>
      <c r="D417" s="5" t="s">
        <v>76</v>
      </c>
      <c r="E417" s="68" t="str">
        <f t="shared" ref="E417" si="1090">CONCATENATE(IF(AC417&gt;0,$AC$1," ")," ",IF(AD417&gt;0,$AD$1," ")," ",IF(AE417&gt;0,$AE$1," ")," ",IF(AF417&gt;0,$AF$1," ")," ",IF(AG417&gt;0,$AG$1," ")," ",IF(AH417&gt;0,$AH$1," ")," ",IF(AI417&gt;0,$AI$1," ")," ",IF(AJ417&gt;0,$AJ$1," ")," ",IF(AK417&gt;0,$AK$1," ")," ",IF(AL417&gt;0,$AL$1," ")," ",IF(AM417&gt;0,$AM$1," ")," ",IF(AN417&gt;0,$AN$1," ")," ",IF(AO417&gt;0,$AO$1," ")," ",IF(AR417&gt;0,$AR$1," ")," ",IF(AP417&gt;0,$AP$1," ")," ",IF(AQ417&gt;0,$AQ$1," "))</f>
        <v xml:space="preserve">                      VT21 VT22     VT24</v>
      </c>
      <c r="F417" s="68" t="str">
        <f t="shared" ref="F417" si="1091">LEFT(Q417,11)</f>
        <v>2GA_970_743</v>
      </c>
      <c r="G417" s="68" t="str">
        <f t="shared" ref="G417" si="1092">IF(LEN(Q417)=11,0,MID(Q417,13,2))</f>
        <v>AP</v>
      </c>
      <c r="H417" s="68" t="str">
        <f t="shared" ref="H417" si="1093">CONCATENATE(IF(MID(Q417,5,3)="970","1SE1"),LEFT(F417,3),RIGHT(F417,3))</f>
        <v>1SE12GA743</v>
      </c>
      <c r="I417" s="68" t="str">
        <f t="shared" ref="I417" si="1094">IF(G417=0,"00",IF(LEN(G417)=1,CONCATENATE(G417,0),G417))</f>
        <v>AP</v>
      </c>
      <c r="J417" s="5" t="s">
        <v>2</v>
      </c>
      <c r="K417" s="18"/>
      <c r="L417" s="18"/>
      <c r="M417" s="74" t="s">
        <v>1932</v>
      </c>
      <c r="N417" s="101">
        <v>2202</v>
      </c>
      <c r="O417" s="103" t="s">
        <v>22</v>
      </c>
      <c r="P417" s="4" t="s">
        <v>1931</v>
      </c>
      <c r="Q417" s="16" t="s">
        <v>1714</v>
      </c>
      <c r="R417" s="71" t="str">
        <f t="shared" ref="R417" si="1095">IF(J417&lt;&gt;"",CONCATENATE(H417,I417,J417),CONCATENATE(H417,I417,K417))</f>
        <v>1SE12GA743APC</v>
      </c>
      <c r="S417" s="108" t="str">
        <f t="shared" ref="S417" si="1096">IF(N417="-","KEIN LIEFERUMFANG",IF(AND(N417&lt;=S$3,O417=""),"AKTUELL",IF(O417=N417-1,"KEIN SERIENEINSATZ",IF(N417&gt;S$3,"NOCH NICHT AKTUELL",IF(AND(N417&lt;S$3,O417&lt;S$3),"NICHT AKTUELL",IF(N417&lt;=S$3,"AKTUELL"))))))</f>
        <v>NOCH NICHT AKTUELL</v>
      </c>
      <c r="T417" s="71" t="str">
        <f t="shared" ref="T417" si="1097">IF(H417=H414,IF(I417=I414,"IndizeNeu (Spalte J  K)",IF(K417&lt;&gt;"","Neue Variant","")),IF(K417&lt;&gt;"","Neue Variant",""))</f>
        <v/>
      </c>
      <c r="U417" s="18" t="s">
        <v>20</v>
      </c>
      <c r="V417" s="6" t="s">
        <v>20</v>
      </c>
      <c r="W417" s="18" t="s">
        <v>20</v>
      </c>
      <c r="X417" s="18" t="s">
        <v>20</v>
      </c>
      <c r="Y417" s="18" t="s">
        <v>76</v>
      </c>
      <c r="Z417" s="18" t="s">
        <v>76</v>
      </c>
      <c r="AA417" s="18" t="s">
        <v>20</v>
      </c>
      <c r="AB417" s="18"/>
      <c r="AC417" s="7"/>
      <c r="AD417" s="7"/>
      <c r="AE417" s="7"/>
      <c r="AF417" s="7"/>
      <c r="AG417" s="7"/>
      <c r="AH417" s="7"/>
      <c r="AI417" s="7"/>
      <c r="AJ417" s="7"/>
      <c r="AK417" s="7"/>
      <c r="AL417" s="7"/>
      <c r="AM417" s="7"/>
      <c r="AN417" s="7" t="s">
        <v>1720</v>
      </c>
      <c r="AO417" s="7" t="s">
        <v>1719</v>
      </c>
      <c r="AP417" s="7"/>
      <c r="AQ417" s="7" t="s">
        <v>1961</v>
      </c>
      <c r="AR417" s="6"/>
      <c r="AS417" s="21">
        <f t="shared" ref="AS417" si="1098">COUNTBLANK(AC417:AO417)</f>
        <v>11</v>
      </c>
      <c r="AT417" s="20"/>
      <c r="AU417" s="20"/>
      <c r="AV417" s="20"/>
      <c r="AW417" s="20"/>
      <c r="AX417" s="20"/>
      <c r="AY417" s="20"/>
      <c r="AZ417" s="20"/>
      <c r="BA417" s="20"/>
      <c r="BB417" s="20"/>
      <c r="BC417" s="20"/>
      <c r="BD417" s="20"/>
      <c r="BE417" s="20"/>
      <c r="BF417" s="20"/>
      <c r="BG417" s="20"/>
      <c r="BH417" s="20"/>
      <c r="BI417" s="20"/>
      <c r="BJ417" s="20"/>
      <c r="BK417" s="20"/>
      <c r="BL417" s="20"/>
      <c r="BM417" s="20"/>
      <c r="BN417" s="20"/>
      <c r="BO417" s="20"/>
      <c r="BP417" s="20"/>
      <c r="BQ417" s="20"/>
      <c r="BR417" s="20"/>
      <c r="BS417" s="20"/>
      <c r="BT417" s="20"/>
      <c r="BU417" s="20"/>
      <c r="BV417" s="20"/>
      <c r="BW417" s="20"/>
      <c r="BX417" s="20"/>
      <c r="BY417" s="20"/>
      <c r="BZ417" s="20"/>
      <c r="CA417" s="20"/>
      <c r="CB417" s="20"/>
      <c r="CC417" s="20"/>
      <c r="CD417" s="20"/>
      <c r="CE417" s="20"/>
      <c r="CF417" s="20"/>
      <c r="CG417" s="20"/>
      <c r="CH417" s="20"/>
      <c r="CI417" s="20"/>
      <c r="CJ417" s="20"/>
      <c r="CK417" s="20"/>
      <c r="CL417" s="20"/>
      <c r="CM417" s="20"/>
      <c r="CN417" s="20"/>
      <c r="CO417" s="20"/>
      <c r="CP417" s="20"/>
      <c r="CQ417" s="20"/>
      <c r="CR417" s="20"/>
      <c r="CS417" s="20"/>
      <c r="CT417" s="20"/>
      <c r="CU417" s="20"/>
      <c r="CV417" s="20"/>
      <c r="CW417" s="20"/>
      <c r="CX417" s="20"/>
      <c r="CY417" s="20"/>
      <c r="CZ417" s="20"/>
      <c r="DA417" s="20"/>
      <c r="DB417" s="20"/>
      <c r="DC417" s="20"/>
      <c r="DD417" s="20"/>
      <c r="DE417" s="20"/>
      <c r="DF417" s="20"/>
      <c r="DG417" s="20"/>
      <c r="DH417" s="20"/>
      <c r="DI417" s="20"/>
      <c r="DJ417" s="20"/>
      <c r="DK417" s="20"/>
      <c r="DL417" s="20"/>
      <c r="DM417" s="20"/>
      <c r="DN417" s="20"/>
      <c r="DO417" s="20"/>
      <c r="DP417" s="20"/>
      <c r="DQ417" s="20"/>
      <c r="DR417" s="20"/>
      <c r="DS417" s="20"/>
      <c r="DT417" s="20"/>
      <c r="DU417" s="20"/>
      <c r="DV417" s="20"/>
      <c r="DW417" s="20"/>
      <c r="DX417" s="20"/>
      <c r="DY417" s="20"/>
      <c r="DZ417" s="20"/>
      <c r="EA417" s="20"/>
      <c r="EB417" s="20"/>
      <c r="EC417" s="20"/>
      <c r="ED417" s="20"/>
      <c r="EE417" s="20"/>
      <c r="EF417" s="20"/>
      <c r="EG417" s="20"/>
      <c r="EH417" s="20"/>
      <c r="EI417" s="20"/>
      <c r="EJ417" s="20"/>
      <c r="EK417" s="20"/>
      <c r="EL417" s="20"/>
      <c r="EM417" s="20"/>
      <c r="EN417" s="20"/>
      <c r="EO417" s="20"/>
      <c r="EP417" s="20"/>
      <c r="EQ417" s="20"/>
      <c r="ER417" s="20"/>
      <c r="ES417" s="20"/>
      <c r="ET417" s="20"/>
      <c r="EU417" s="20"/>
      <c r="EV417" s="20"/>
      <c r="EW417" s="20"/>
      <c r="EX417" s="20"/>
      <c r="EY417" s="20"/>
      <c r="EZ417" s="20"/>
      <c r="FA417" s="20"/>
      <c r="FB417" s="20"/>
      <c r="FC417" s="20"/>
      <c r="FD417" s="20"/>
      <c r="FE417" s="20"/>
      <c r="FF417" s="20"/>
      <c r="FG417" s="20"/>
      <c r="FH417" s="20"/>
      <c r="FI417" s="20"/>
      <c r="FJ417" s="20"/>
      <c r="FK417" s="20"/>
      <c r="FL417" s="20"/>
      <c r="FM417" s="20"/>
      <c r="FN417" s="20"/>
      <c r="FO417" s="20"/>
      <c r="FP417" s="20"/>
      <c r="FQ417" s="20"/>
      <c r="FR417" s="20"/>
      <c r="FS417" s="20"/>
      <c r="FT417" s="20"/>
      <c r="FU417" s="20"/>
      <c r="FV417" s="20"/>
      <c r="FW417" s="20"/>
      <c r="FX417" s="20"/>
      <c r="FY417" s="20"/>
      <c r="FZ417" s="20"/>
      <c r="GA417" s="20"/>
      <c r="GB417" s="20"/>
      <c r="GC417" s="20"/>
      <c r="GD417" s="20"/>
      <c r="GE417" s="20"/>
      <c r="GF417" s="20"/>
      <c r="GG417" s="20"/>
      <c r="GH417" s="20"/>
      <c r="GI417" s="20"/>
      <c r="GJ417" s="20"/>
      <c r="GK417" s="20"/>
      <c r="GL417" s="20"/>
      <c r="GM417" s="20"/>
    </row>
    <row r="418" spans="1:195" s="20" customFormat="1" ht="20.399999999999999" customHeight="1">
      <c r="A418" s="22" t="s">
        <v>1482</v>
      </c>
      <c r="B418" s="15" t="s">
        <v>65</v>
      </c>
      <c r="C418" s="18" t="s">
        <v>1</v>
      </c>
      <c r="D418" s="5" t="s">
        <v>76</v>
      </c>
      <c r="E418" s="68" t="str">
        <f t="shared" si="767"/>
        <v xml:space="preserve">                      VT21 VT22     VT24</v>
      </c>
      <c r="F418" s="68" t="str">
        <f t="shared" si="909"/>
        <v>2GA_970_743</v>
      </c>
      <c r="G418" s="68" t="str">
        <f t="shared" si="910"/>
        <v>AQ</v>
      </c>
      <c r="H418" s="68" t="str">
        <f t="shared" si="911"/>
        <v>1SE12GA743</v>
      </c>
      <c r="I418" s="68" t="str">
        <f t="shared" si="912"/>
        <v>AQ</v>
      </c>
      <c r="J418" s="5" t="s">
        <v>25</v>
      </c>
      <c r="K418" s="18"/>
      <c r="L418" s="18"/>
      <c r="M418" s="74" t="s">
        <v>1913</v>
      </c>
      <c r="N418" s="101">
        <v>2202</v>
      </c>
      <c r="O418" s="103">
        <v>2201</v>
      </c>
      <c r="P418" s="4" t="s">
        <v>1914</v>
      </c>
      <c r="Q418" s="16" t="s">
        <v>1715</v>
      </c>
      <c r="R418" s="71" t="str">
        <f t="shared" si="913"/>
        <v>1SE12GA743AQA</v>
      </c>
      <c r="S418" s="19" t="str">
        <f t="shared" si="737"/>
        <v>KEIN SERIENEINSATZ</v>
      </c>
      <c r="T418" s="71" t="str">
        <f>IF(H418=H415,IF(I418=I415,"IndizeNeu (Spalte J  K)",IF(K418&lt;&gt;"","Neue Variant","")),IF(K418&lt;&gt;"","Neue Variant",""))</f>
        <v/>
      </c>
      <c r="U418" s="18" t="s">
        <v>20</v>
      </c>
      <c r="V418" s="6" t="s">
        <v>20</v>
      </c>
      <c r="W418" s="18" t="s">
        <v>20</v>
      </c>
      <c r="X418" s="18" t="s">
        <v>20</v>
      </c>
      <c r="Y418" s="18" t="s">
        <v>76</v>
      </c>
      <c r="Z418" s="18" t="s">
        <v>76</v>
      </c>
      <c r="AA418" s="18" t="s">
        <v>20</v>
      </c>
      <c r="AB418" s="73"/>
      <c r="AC418" s="7"/>
      <c r="AD418" s="7"/>
      <c r="AE418" s="7"/>
      <c r="AF418" s="7"/>
      <c r="AG418" s="7"/>
      <c r="AH418" s="7"/>
      <c r="AI418" s="7"/>
      <c r="AJ418" s="7"/>
      <c r="AK418" s="7"/>
      <c r="AL418" s="7"/>
      <c r="AM418" s="7"/>
      <c r="AN418" s="7" t="s">
        <v>1720</v>
      </c>
      <c r="AO418" s="7" t="s">
        <v>1719</v>
      </c>
      <c r="AP418" s="7"/>
      <c r="AQ418" s="7" t="s">
        <v>1816</v>
      </c>
      <c r="AR418" s="6"/>
      <c r="AS418" s="21">
        <f t="shared" si="915"/>
        <v>11</v>
      </c>
    </row>
    <row r="419" spans="1:195" s="20" customFormat="1" ht="20.399999999999999" customHeight="1">
      <c r="A419" s="22" t="s">
        <v>1482</v>
      </c>
      <c r="B419" s="15" t="s">
        <v>65</v>
      </c>
      <c r="C419" s="18" t="s">
        <v>1</v>
      </c>
      <c r="D419" s="5" t="s">
        <v>76</v>
      </c>
      <c r="E419" s="68" t="str">
        <f t="shared" si="767"/>
        <v xml:space="preserve">                      VT21 VT22     VT24</v>
      </c>
      <c r="F419" s="68" t="str">
        <f t="shared" si="909"/>
        <v>2GA_970_743</v>
      </c>
      <c r="G419" s="68" t="str">
        <f t="shared" si="910"/>
        <v>AQ</v>
      </c>
      <c r="H419" s="68" t="str">
        <f t="shared" si="911"/>
        <v>1SE12GA743</v>
      </c>
      <c r="I419" s="68" t="str">
        <f t="shared" si="912"/>
        <v>AQ</v>
      </c>
      <c r="J419" s="5" t="s">
        <v>43</v>
      </c>
      <c r="K419" s="18"/>
      <c r="L419" s="18"/>
      <c r="M419" s="74" t="s">
        <v>1941</v>
      </c>
      <c r="N419" s="101">
        <v>2202</v>
      </c>
      <c r="O419" s="103">
        <v>2201</v>
      </c>
      <c r="P419" s="4" t="s">
        <v>1942</v>
      </c>
      <c r="Q419" s="16" t="s">
        <v>1715</v>
      </c>
      <c r="R419" s="71" t="str">
        <f t="shared" si="913"/>
        <v>1SE12GA743AQB</v>
      </c>
      <c r="S419" s="19" t="str">
        <f t="shared" si="737"/>
        <v>KEIN SERIENEINSATZ</v>
      </c>
      <c r="T419" s="71" t="str">
        <f t="shared" ref="T419" si="1099">IF(H419=H416,IF(I419=I416,"IndizeNeu (Spalte J  K)",IF(K419&lt;&gt;"","Neue Variant","")),IF(K419&lt;&gt;"","Neue Variant",""))</f>
        <v/>
      </c>
      <c r="U419" s="18" t="s">
        <v>20</v>
      </c>
      <c r="V419" s="6" t="s">
        <v>20</v>
      </c>
      <c r="W419" s="18" t="s">
        <v>20</v>
      </c>
      <c r="X419" s="18" t="s">
        <v>20</v>
      </c>
      <c r="Y419" s="18" t="s">
        <v>76</v>
      </c>
      <c r="Z419" s="18" t="s">
        <v>76</v>
      </c>
      <c r="AA419" s="18" t="s">
        <v>20</v>
      </c>
      <c r="AB419" s="18"/>
      <c r="AC419" s="7"/>
      <c r="AD419" s="7"/>
      <c r="AE419" s="7"/>
      <c r="AF419" s="7"/>
      <c r="AG419" s="7"/>
      <c r="AH419" s="7"/>
      <c r="AI419" s="7"/>
      <c r="AJ419" s="7"/>
      <c r="AK419" s="7"/>
      <c r="AL419" s="7"/>
      <c r="AM419" s="7"/>
      <c r="AN419" s="7" t="s">
        <v>1720</v>
      </c>
      <c r="AO419" s="7" t="s">
        <v>1719</v>
      </c>
      <c r="AP419" s="7"/>
      <c r="AQ419" s="7" t="s">
        <v>1921</v>
      </c>
      <c r="AR419" s="6"/>
      <c r="AS419" s="21">
        <f t="shared" si="915"/>
        <v>11</v>
      </c>
    </row>
    <row r="420" spans="1:195" s="109" customFormat="1" ht="20.399999999999999" customHeight="1">
      <c r="A420" s="22" t="s">
        <v>1482</v>
      </c>
      <c r="B420" s="15" t="s">
        <v>65</v>
      </c>
      <c r="C420" s="18" t="s">
        <v>1</v>
      </c>
      <c r="D420" s="5" t="s">
        <v>76</v>
      </c>
      <c r="E420" s="68" t="str">
        <f t="shared" ref="E420" si="1100">CONCATENATE(IF(AC420&gt;0,$AC$1," ")," ",IF(AD420&gt;0,$AD$1," ")," ",IF(AE420&gt;0,$AE$1," ")," ",IF(AF420&gt;0,$AF$1," ")," ",IF(AG420&gt;0,$AG$1," ")," ",IF(AH420&gt;0,$AH$1," ")," ",IF(AI420&gt;0,$AI$1," ")," ",IF(AJ420&gt;0,$AJ$1," ")," ",IF(AK420&gt;0,$AK$1," ")," ",IF(AL420&gt;0,$AL$1," ")," ",IF(AM420&gt;0,$AM$1," ")," ",IF(AN420&gt;0,$AN$1," ")," ",IF(AO420&gt;0,$AO$1," ")," ",IF(AR420&gt;0,$AR$1," ")," ",IF(AP420&gt;0,$AP$1," ")," ",IF(AQ420&gt;0,$AQ$1," "))</f>
        <v xml:space="preserve">                      VT21 VT22     VT24</v>
      </c>
      <c r="F420" s="68" t="str">
        <f t="shared" ref="F420" si="1101">LEFT(Q420,11)</f>
        <v>2GA_970_743</v>
      </c>
      <c r="G420" s="68" t="str">
        <f t="shared" ref="G420" si="1102">IF(LEN(Q420)=11,0,MID(Q420,13,2))</f>
        <v>AQ</v>
      </c>
      <c r="H420" s="68" t="str">
        <f t="shared" ref="H420" si="1103">CONCATENATE(IF(MID(Q420,5,3)="970","1SE1"),LEFT(F420,3),RIGHT(F420,3))</f>
        <v>1SE12GA743</v>
      </c>
      <c r="I420" s="68" t="str">
        <f t="shared" ref="I420" si="1104">IF(G420=0,"00",IF(LEN(G420)=1,CONCATENATE(G420,0),G420))</f>
        <v>AQ</v>
      </c>
      <c r="J420" s="5" t="s">
        <v>2</v>
      </c>
      <c r="K420" s="18"/>
      <c r="L420" s="18"/>
      <c r="M420" s="74" t="s">
        <v>1932</v>
      </c>
      <c r="N420" s="101">
        <v>2202</v>
      </c>
      <c r="O420" s="103" t="s">
        <v>22</v>
      </c>
      <c r="P420" s="4" t="s">
        <v>1931</v>
      </c>
      <c r="Q420" s="16" t="s">
        <v>1715</v>
      </c>
      <c r="R420" s="71" t="str">
        <f t="shared" ref="R420" si="1105">IF(J420&lt;&gt;"",CONCATENATE(H420,I420,J420),CONCATENATE(H420,I420,K420))</f>
        <v>1SE12GA743AQC</v>
      </c>
      <c r="S420" s="108" t="str">
        <f t="shared" ref="S420" si="1106">IF(N420="-","KEIN LIEFERUMFANG",IF(AND(N420&lt;=S$3,O420=""),"AKTUELL",IF(O420=N420-1,"KEIN SERIENEINSATZ",IF(N420&gt;S$3,"NOCH NICHT AKTUELL",IF(AND(N420&lt;S$3,O420&lt;S$3),"NICHT AKTUELL",IF(N420&lt;=S$3,"AKTUELL"))))))</f>
        <v>NOCH NICHT AKTUELL</v>
      </c>
      <c r="T420" s="71" t="str">
        <f t="shared" ref="T420" si="1107">IF(H420=H417,IF(I420=I417,"IndizeNeu (Spalte J  K)",IF(K420&lt;&gt;"","Neue Variant","")),IF(K420&lt;&gt;"","Neue Variant",""))</f>
        <v/>
      </c>
      <c r="U420" s="18" t="s">
        <v>20</v>
      </c>
      <c r="V420" s="6" t="s">
        <v>20</v>
      </c>
      <c r="W420" s="18" t="s">
        <v>20</v>
      </c>
      <c r="X420" s="18" t="s">
        <v>20</v>
      </c>
      <c r="Y420" s="18" t="s">
        <v>76</v>
      </c>
      <c r="Z420" s="18" t="s">
        <v>76</v>
      </c>
      <c r="AA420" s="18" t="s">
        <v>20</v>
      </c>
      <c r="AB420" s="18"/>
      <c r="AC420" s="7"/>
      <c r="AD420" s="7"/>
      <c r="AE420" s="7"/>
      <c r="AF420" s="7"/>
      <c r="AG420" s="7"/>
      <c r="AH420" s="7"/>
      <c r="AI420" s="7"/>
      <c r="AJ420" s="7"/>
      <c r="AK420" s="7"/>
      <c r="AL420" s="7"/>
      <c r="AM420" s="7"/>
      <c r="AN420" s="7" t="s">
        <v>1720</v>
      </c>
      <c r="AO420" s="7" t="s">
        <v>1719</v>
      </c>
      <c r="AP420" s="7"/>
      <c r="AQ420" s="7" t="s">
        <v>1962</v>
      </c>
      <c r="AR420" s="6"/>
      <c r="AS420" s="21">
        <f t="shared" ref="AS420" si="1108">COUNTBLANK(AC420:AO420)</f>
        <v>11</v>
      </c>
      <c r="AT420" s="20"/>
      <c r="AU420" s="20"/>
      <c r="AV420" s="20"/>
      <c r="AW420" s="20"/>
      <c r="AX420" s="20"/>
      <c r="AY420" s="20"/>
      <c r="AZ420" s="20"/>
      <c r="BA420" s="20"/>
      <c r="BB420" s="20"/>
      <c r="BC420" s="20"/>
      <c r="BD420" s="20"/>
      <c r="BE420" s="20"/>
      <c r="BF420" s="20"/>
      <c r="BG420" s="20"/>
      <c r="BH420" s="20"/>
      <c r="BI420" s="20"/>
      <c r="BJ420" s="20"/>
      <c r="BK420" s="20"/>
      <c r="BL420" s="20"/>
      <c r="BM420" s="20"/>
      <c r="BN420" s="20"/>
      <c r="BO420" s="20"/>
      <c r="BP420" s="20"/>
      <c r="BQ420" s="20"/>
      <c r="BR420" s="20"/>
      <c r="BS420" s="20"/>
      <c r="BT420" s="20"/>
      <c r="BU420" s="20"/>
      <c r="BV420" s="20"/>
      <c r="BW420" s="20"/>
      <c r="BX420" s="20"/>
      <c r="BY420" s="20"/>
      <c r="BZ420" s="20"/>
      <c r="CA420" s="20"/>
      <c r="CB420" s="20"/>
      <c r="CC420" s="20"/>
      <c r="CD420" s="20"/>
      <c r="CE420" s="20"/>
      <c r="CF420" s="20"/>
      <c r="CG420" s="20"/>
      <c r="CH420" s="20"/>
      <c r="CI420" s="20"/>
      <c r="CJ420" s="20"/>
      <c r="CK420" s="20"/>
      <c r="CL420" s="20"/>
      <c r="CM420" s="20"/>
      <c r="CN420" s="20"/>
      <c r="CO420" s="20"/>
      <c r="CP420" s="20"/>
      <c r="CQ420" s="20"/>
      <c r="CR420" s="20"/>
      <c r="CS420" s="20"/>
      <c r="CT420" s="20"/>
      <c r="CU420" s="20"/>
      <c r="CV420" s="20"/>
      <c r="CW420" s="20"/>
      <c r="CX420" s="20"/>
      <c r="CY420" s="20"/>
      <c r="CZ420" s="20"/>
      <c r="DA420" s="20"/>
      <c r="DB420" s="20"/>
      <c r="DC420" s="20"/>
      <c r="DD420" s="20"/>
      <c r="DE420" s="20"/>
      <c r="DF420" s="20"/>
      <c r="DG420" s="20"/>
      <c r="DH420" s="20"/>
      <c r="DI420" s="20"/>
      <c r="DJ420" s="20"/>
      <c r="DK420" s="20"/>
      <c r="DL420" s="20"/>
      <c r="DM420" s="20"/>
      <c r="DN420" s="20"/>
      <c r="DO420" s="20"/>
      <c r="DP420" s="20"/>
      <c r="DQ420" s="20"/>
      <c r="DR420" s="20"/>
      <c r="DS420" s="20"/>
      <c r="DT420" s="20"/>
      <c r="DU420" s="20"/>
      <c r="DV420" s="20"/>
      <c r="DW420" s="20"/>
      <c r="DX420" s="20"/>
      <c r="DY420" s="20"/>
      <c r="DZ420" s="20"/>
      <c r="EA420" s="20"/>
      <c r="EB420" s="20"/>
      <c r="EC420" s="20"/>
      <c r="ED420" s="20"/>
      <c r="EE420" s="20"/>
      <c r="EF420" s="20"/>
      <c r="EG420" s="20"/>
      <c r="EH420" s="20"/>
      <c r="EI420" s="20"/>
      <c r="EJ420" s="20"/>
      <c r="EK420" s="20"/>
      <c r="EL420" s="20"/>
      <c r="EM420" s="20"/>
      <c r="EN420" s="20"/>
      <c r="EO420" s="20"/>
      <c r="EP420" s="20"/>
      <c r="EQ420" s="20"/>
      <c r="ER420" s="20"/>
      <c r="ES420" s="20"/>
      <c r="ET420" s="20"/>
      <c r="EU420" s="20"/>
      <c r="EV420" s="20"/>
      <c r="EW420" s="20"/>
      <c r="EX420" s="20"/>
      <c r="EY420" s="20"/>
      <c r="EZ420" s="20"/>
      <c r="FA420" s="20"/>
      <c r="FB420" s="20"/>
      <c r="FC420" s="20"/>
      <c r="FD420" s="20"/>
      <c r="FE420" s="20"/>
      <c r="FF420" s="20"/>
      <c r="FG420" s="20"/>
      <c r="FH420" s="20"/>
      <c r="FI420" s="20"/>
      <c r="FJ420" s="20"/>
      <c r="FK420" s="20"/>
      <c r="FL420" s="20"/>
      <c r="FM420" s="20"/>
      <c r="FN420" s="20"/>
      <c r="FO420" s="20"/>
      <c r="FP420" s="20"/>
      <c r="FQ420" s="20"/>
      <c r="FR420" s="20"/>
      <c r="FS420" s="20"/>
      <c r="FT420" s="20"/>
      <c r="FU420" s="20"/>
      <c r="FV420" s="20"/>
      <c r="FW420" s="20"/>
      <c r="FX420" s="20"/>
      <c r="FY420" s="20"/>
      <c r="FZ420" s="20"/>
      <c r="GA420" s="20"/>
      <c r="GB420" s="20"/>
      <c r="GC420" s="20"/>
      <c r="GD420" s="20"/>
      <c r="GE420" s="20"/>
      <c r="GF420" s="20"/>
      <c r="GG420" s="20"/>
      <c r="GH420" s="20"/>
      <c r="GI420" s="20"/>
      <c r="GJ420" s="20"/>
      <c r="GK420" s="20"/>
      <c r="GL420" s="20"/>
      <c r="GM420" s="20"/>
    </row>
    <row r="421" spans="1:195" s="20" customFormat="1" ht="20.399999999999999" customHeight="1">
      <c r="A421" s="22" t="s">
        <v>1482</v>
      </c>
      <c r="B421" s="15" t="s">
        <v>65</v>
      </c>
      <c r="C421" s="18" t="s">
        <v>1</v>
      </c>
      <c r="D421" s="5" t="s">
        <v>76</v>
      </c>
      <c r="E421" s="68" t="str">
        <f t="shared" si="767"/>
        <v xml:space="preserve">                      VT21 VT22     VT24</v>
      </c>
      <c r="F421" s="68" t="str">
        <f t="shared" si="909"/>
        <v>2GA_970_743</v>
      </c>
      <c r="G421" s="68" t="str">
        <f t="shared" si="910"/>
        <v>AR</v>
      </c>
      <c r="H421" s="68" t="str">
        <f t="shared" si="911"/>
        <v>1SE12GA743</v>
      </c>
      <c r="I421" s="68" t="str">
        <f t="shared" si="912"/>
        <v>AR</v>
      </c>
      <c r="J421" s="5" t="s">
        <v>25</v>
      </c>
      <c r="K421" s="18"/>
      <c r="L421" s="18"/>
      <c r="M421" s="74" t="s">
        <v>1913</v>
      </c>
      <c r="N421" s="101">
        <v>2202</v>
      </c>
      <c r="O421" s="103">
        <v>2201</v>
      </c>
      <c r="P421" s="4" t="s">
        <v>1914</v>
      </c>
      <c r="Q421" s="16" t="s">
        <v>1716</v>
      </c>
      <c r="R421" s="71" t="str">
        <f t="shared" si="913"/>
        <v>1SE12GA743ARA</v>
      </c>
      <c r="S421" s="19" t="str">
        <f t="shared" si="737"/>
        <v>KEIN SERIENEINSATZ</v>
      </c>
      <c r="T421" s="71" t="str">
        <f>IF(H421=H418,IF(I421=I418,"IndizeNeu (Spalte J  K)",IF(K421&lt;&gt;"","Neue Variant","")),IF(K421&lt;&gt;"","Neue Variant",""))</f>
        <v/>
      </c>
      <c r="U421" s="18" t="s">
        <v>20</v>
      </c>
      <c r="V421" s="6" t="s">
        <v>20</v>
      </c>
      <c r="W421" s="18" t="s">
        <v>20</v>
      </c>
      <c r="X421" s="18" t="s">
        <v>20</v>
      </c>
      <c r="Y421" s="18" t="s">
        <v>76</v>
      </c>
      <c r="Z421" s="18" t="s">
        <v>76</v>
      </c>
      <c r="AA421" s="18" t="s">
        <v>20</v>
      </c>
      <c r="AB421" s="73"/>
      <c r="AC421" s="7"/>
      <c r="AD421" s="7"/>
      <c r="AE421" s="7"/>
      <c r="AF421" s="7"/>
      <c r="AG421" s="7"/>
      <c r="AH421" s="7"/>
      <c r="AI421" s="7"/>
      <c r="AJ421" s="7"/>
      <c r="AK421" s="7"/>
      <c r="AL421" s="7"/>
      <c r="AM421" s="7"/>
      <c r="AN421" s="7" t="s">
        <v>1720</v>
      </c>
      <c r="AO421" s="7" t="s">
        <v>1719</v>
      </c>
      <c r="AP421" s="7"/>
      <c r="AQ421" s="7" t="s">
        <v>1816</v>
      </c>
      <c r="AR421" s="6"/>
      <c r="AS421" s="21">
        <f t="shared" si="915"/>
        <v>11</v>
      </c>
    </row>
    <row r="422" spans="1:195" s="20" customFormat="1" ht="20.399999999999999" customHeight="1">
      <c r="A422" s="22" t="s">
        <v>1482</v>
      </c>
      <c r="B422" s="15" t="s">
        <v>65</v>
      </c>
      <c r="C422" s="18" t="s">
        <v>1</v>
      </c>
      <c r="D422" s="5" t="s">
        <v>76</v>
      </c>
      <c r="E422" s="68" t="str">
        <f t="shared" si="767"/>
        <v xml:space="preserve">                      VT21 VT22     VT24</v>
      </c>
      <c r="F422" s="68" t="str">
        <f t="shared" si="909"/>
        <v>2GA_970_743</v>
      </c>
      <c r="G422" s="68" t="str">
        <f t="shared" si="910"/>
        <v>AR</v>
      </c>
      <c r="H422" s="68" t="str">
        <f t="shared" si="911"/>
        <v>1SE12GA743</v>
      </c>
      <c r="I422" s="68" t="str">
        <f t="shared" si="912"/>
        <v>AR</v>
      </c>
      <c r="J422" s="5" t="s">
        <v>43</v>
      </c>
      <c r="K422" s="18"/>
      <c r="L422" s="18"/>
      <c r="M422" s="74" t="s">
        <v>1941</v>
      </c>
      <c r="N422" s="101">
        <v>2202</v>
      </c>
      <c r="O422" s="103">
        <v>2201</v>
      </c>
      <c r="P422" s="4" t="s">
        <v>1942</v>
      </c>
      <c r="Q422" s="16" t="s">
        <v>1716</v>
      </c>
      <c r="R422" s="71" t="str">
        <f t="shared" si="913"/>
        <v>1SE12GA743ARB</v>
      </c>
      <c r="S422" s="19" t="str">
        <f t="shared" si="737"/>
        <v>KEIN SERIENEINSATZ</v>
      </c>
      <c r="T422" s="71" t="str">
        <f t="shared" ref="T422" si="1109">IF(H422=H419,IF(I422=I419,"IndizeNeu (Spalte J  K)",IF(K422&lt;&gt;"","Neue Variant","")),IF(K422&lt;&gt;"","Neue Variant",""))</f>
        <v/>
      </c>
      <c r="U422" s="18" t="s">
        <v>20</v>
      </c>
      <c r="V422" s="6" t="s">
        <v>20</v>
      </c>
      <c r="W422" s="18" t="s">
        <v>20</v>
      </c>
      <c r="X422" s="18" t="s">
        <v>20</v>
      </c>
      <c r="Y422" s="18" t="s">
        <v>76</v>
      </c>
      <c r="Z422" s="18" t="s">
        <v>76</v>
      </c>
      <c r="AA422" s="18" t="s">
        <v>20</v>
      </c>
      <c r="AB422" s="18"/>
      <c r="AC422" s="7"/>
      <c r="AD422" s="7"/>
      <c r="AE422" s="7"/>
      <c r="AF422" s="7"/>
      <c r="AG422" s="7"/>
      <c r="AH422" s="7"/>
      <c r="AI422" s="7"/>
      <c r="AJ422" s="7"/>
      <c r="AK422" s="7"/>
      <c r="AL422" s="7"/>
      <c r="AM422" s="7"/>
      <c r="AN422" s="7" t="s">
        <v>1720</v>
      </c>
      <c r="AO422" s="7" t="s">
        <v>1719</v>
      </c>
      <c r="AP422" s="7"/>
      <c r="AQ422" s="7" t="s">
        <v>1921</v>
      </c>
      <c r="AR422" s="6"/>
      <c r="AS422" s="21">
        <f t="shared" si="915"/>
        <v>11</v>
      </c>
    </row>
    <row r="423" spans="1:195" s="109" customFormat="1" ht="20.399999999999999" customHeight="1">
      <c r="A423" s="22" t="s">
        <v>1482</v>
      </c>
      <c r="B423" s="15" t="s">
        <v>65</v>
      </c>
      <c r="C423" s="18" t="s">
        <v>1</v>
      </c>
      <c r="D423" s="5" t="s">
        <v>76</v>
      </c>
      <c r="E423" s="68" t="str">
        <f t="shared" ref="E423" si="1110">CONCATENATE(IF(AC423&gt;0,$AC$1," ")," ",IF(AD423&gt;0,$AD$1," ")," ",IF(AE423&gt;0,$AE$1," ")," ",IF(AF423&gt;0,$AF$1," ")," ",IF(AG423&gt;0,$AG$1," ")," ",IF(AH423&gt;0,$AH$1," ")," ",IF(AI423&gt;0,$AI$1," ")," ",IF(AJ423&gt;0,$AJ$1," ")," ",IF(AK423&gt;0,$AK$1," ")," ",IF(AL423&gt;0,$AL$1," ")," ",IF(AM423&gt;0,$AM$1," ")," ",IF(AN423&gt;0,$AN$1," ")," ",IF(AO423&gt;0,$AO$1," ")," ",IF(AR423&gt;0,$AR$1," ")," ",IF(AP423&gt;0,$AP$1," ")," ",IF(AQ423&gt;0,$AQ$1," "))</f>
        <v xml:space="preserve">                      VT21 VT22     VT24</v>
      </c>
      <c r="F423" s="68" t="str">
        <f t="shared" ref="F423" si="1111">LEFT(Q423,11)</f>
        <v>2GA_970_743</v>
      </c>
      <c r="G423" s="68" t="str">
        <f t="shared" ref="G423" si="1112">IF(LEN(Q423)=11,0,MID(Q423,13,2))</f>
        <v>AR</v>
      </c>
      <c r="H423" s="68" t="str">
        <f t="shared" ref="H423" si="1113">CONCATENATE(IF(MID(Q423,5,3)="970","1SE1"),LEFT(F423,3),RIGHT(F423,3))</f>
        <v>1SE12GA743</v>
      </c>
      <c r="I423" s="68" t="str">
        <f t="shared" ref="I423" si="1114">IF(G423=0,"00",IF(LEN(G423)=1,CONCATENATE(G423,0),G423))</f>
        <v>AR</v>
      </c>
      <c r="J423" s="5" t="s">
        <v>2</v>
      </c>
      <c r="K423" s="18"/>
      <c r="L423" s="18"/>
      <c r="M423" s="74" t="s">
        <v>1932</v>
      </c>
      <c r="N423" s="101">
        <v>2202</v>
      </c>
      <c r="O423" s="103" t="s">
        <v>22</v>
      </c>
      <c r="P423" s="4" t="s">
        <v>1931</v>
      </c>
      <c r="Q423" s="16" t="s">
        <v>1716</v>
      </c>
      <c r="R423" s="71" t="str">
        <f t="shared" ref="R423" si="1115">IF(J423&lt;&gt;"",CONCATENATE(H423,I423,J423),CONCATENATE(H423,I423,K423))</f>
        <v>1SE12GA743ARC</v>
      </c>
      <c r="S423" s="108" t="str">
        <f t="shared" ref="S423" si="1116">IF(N423="-","KEIN LIEFERUMFANG",IF(AND(N423&lt;=S$3,O423=""),"AKTUELL",IF(O423=N423-1,"KEIN SERIENEINSATZ",IF(N423&gt;S$3,"NOCH NICHT AKTUELL",IF(AND(N423&lt;S$3,O423&lt;S$3),"NICHT AKTUELL",IF(N423&lt;=S$3,"AKTUELL"))))))</f>
        <v>NOCH NICHT AKTUELL</v>
      </c>
      <c r="T423" s="71" t="str">
        <f t="shared" ref="T423" si="1117">IF(H423=H420,IF(I423=I420,"IndizeNeu (Spalte J  K)",IF(K423&lt;&gt;"","Neue Variant","")),IF(K423&lt;&gt;"","Neue Variant",""))</f>
        <v/>
      </c>
      <c r="U423" s="18" t="s">
        <v>20</v>
      </c>
      <c r="V423" s="6" t="s">
        <v>20</v>
      </c>
      <c r="W423" s="18" t="s">
        <v>20</v>
      </c>
      <c r="X423" s="18" t="s">
        <v>20</v>
      </c>
      <c r="Y423" s="18" t="s">
        <v>76</v>
      </c>
      <c r="Z423" s="18" t="s">
        <v>76</v>
      </c>
      <c r="AA423" s="18" t="s">
        <v>20</v>
      </c>
      <c r="AB423" s="18"/>
      <c r="AC423" s="7"/>
      <c r="AD423" s="7"/>
      <c r="AE423" s="7"/>
      <c r="AF423" s="7"/>
      <c r="AG423" s="7"/>
      <c r="AH423" s="7"/>
      <c r="AI423" s="7"/>
      <c r="AJ423" s="7"/>
      <c r="AK423" s="7"/>
      <c r="AL423" s="7"/>
      <c r="AM423" s="7"/>
      <c r="AN423" s="7" t="s">
        <v>1720</v>
      </c>
      <c r="AO423" s="7" t="s">
        <v>1719</v>
      </c>
      <c r="AP423" s="7"/>
      <c r="AQ423" s="7" t="s">
        <v>1962</v>
      </c>
      <c r="AR423" s="6"/>
      <c r="AS423" s="21">
        <f t="shared" ref="AS423" si="1118">COUNTBLANK(AC423:AO423)</f>
        <v>11</v>
      </c>
      <c r="AT423" s="20"/>
      <c r="AU423" s="20"/>
      <c r="AV423" s="20"/>
      <c r="AW423" s="20"/>
      <c r="AX423" s="20"/>
      <c r="AY423" s="20"/>
      <c r="AZ423" s="20"/>
      <c r="BA423" s="20"/>
      <c r="BB423" s="20"/>
      <c r="BC423" s="20"/>
      <c r="BD423" s="20"/>
      <c r="BE423" s="20"/>
      <c r="BF423" s="20"/>
      <c r="BG423" s="20"/>
      <c r="BH423" s="20"/>
      <c r="BI423" s="20"/>
      <c r="BJ423" s="20"/>
      <c r="BK423" s="20"/>
      <c r="BL423" s="20"/>
      <c r="BM423" s="20"/>
      <c r="BN423" s="20"/>
      <c r="BO423" s="20"/>
      <c r="BP423" s="20"/>
      <c r="BQ423" s="20"/>
      <c r="BR423" s="20"/>
      <c r="BS423" s="20"/>
      <c r="BT423" s="20"/>
      <c r="BU423" s="20"/>
      <c r="BV423" s="20"/>
      <c r="BW423" s="20"/>
      <c r="BX423" s="20"/>
      <c r="BY423" s="20"/>
      <c r="BZ423" s="20"/>
      <c r="CA423" s="20"/>
      <c r="CB423" s="20"/>
      <c r="CC423" s="20"/>
      <c r="CD423" s="20"/>
      <c r="CE423" s="20"/>
      <c r="CF423" s="20"/>
      <c r="CG423" s="20"/>
      <c r="CH423" s="20"/>
      <c r="CI423" s="20"/>
      <c r="CJ423" s="20"/>
      <c r="CK423" s="20"/>
      <c r="CL423" s="20"/>
      <c r="CM423" s="20"/>
      <c r="CN423" s="20"/>
      <c r="CO423" s="20"/>
      <c r="CP423" s="20"/>
      <c r="CQ423" s="20"/>
      <c r="CR423" s="20"/>
      <c r="CS423" s="20"/>
      <c r="CT423" s="20"/>
      <c r="CU423" s="20"/>
      <c r="CV423" s="20"/>
      <c r="CW423" s="20"/>
      <c r="CX423" s="20"/>
      <c r="CY423" s="20"/>
      <c r="CZ423" s="20"/>
      <c r="DA423" s="20"/>
      <c r="DB423" s="20"/>
      <c r="DC423" s="20"/>
      <c r="DD423" s="20"/>
      <c r="DE423" s="20"/>
      <c r="DF423" s="20"/>
      <c r="DG423" s="20"/>
      <c r="DH423" s="20"/>
      <c r="DI423" s="20"/>
      <c r="DJ423" s="20"/>
      <c r="DK423" s="20"/>
      <c r="DL423" s="20"/>
      <c r="DM423" s="20"/>
      <c r="DN423" s="20"/>
      <c r="DO423" s="20"/>
      <c r="DP423" s="20"/>
      <c r="DQ423" s="20"/>
      <c r="DR423" s="20"/>
      <c r="DS423" s="20"/>
      <c r="DT423" s="20"/>
      <c r="DU423" s="20"/>
      <c r="DV423" s="20"/>
      <c r="DW423" s="20"/>
      <c r="DX423" s="20"/>
      <c r="DY423" s="20"/>
      <c r="DZ423" s="20"/>
      <c r="EA423" s="20"/>
      <c r="EB423" s="20"/>
      <c r="EC423" s="20"/>
      <c r="ED423" s="20"/>
      <c r="EE423" s="20"/>
      <c r="EF423" s="20"/>
      <c r="EG423" s="20"/>
      <c r="EH423" s="20"/>
      <c r="EI423" s="20"/>
      <c r="EJ423" s="20"/>
      <c r="EK423" s="20"/>
      <c r="EL423" s="20"/>
      <c r="EM423" s="20"/>
      <c r="EN423" s="20"/>
      <c r="EO423" s="20"/>
      <c r="EP423" s="20"/>
      <c r="EQ423" s="20"/>
      <c r="ER423" s="20"/>
      <c r="ES423" s="20"/>
      <c r="ET423" s="20"/>
      <c r="EU423" s="20"/>
      <c r="EV423" s="20"/>
      <c r="EW423" s="20"/>
      <c r="EX423" s="20"/>
      <c r="EY423" s="20"/>
      <c r="EZ423" s="20"/>
      <c r="FA423" s="20"/>
      <c r="FB423" s="20"/>
      <c r="FC423" s="20"/>
      <c r="FD423" s="20"/>
      <c r="FE423" s="20"/>
      <c r="FF423" s="20"/>
      <c r="FG423" s="20"/>
      <c r="FH423" s="20"/>
      <c r="FI423" s="20"/>
      <c r="FJ423" s="20"/>
      <c r="FK423" s="20"/>
      <c r="FL423" s="20"/>
      <c r="FM423" s="20"/>
      <c r="FN423" s="20"/>
      <c r="FO423" s="20"/>
      <c r="FP423" s="20"/>
      <c r="FQ423" s="20"/>
      <c r="FR423" s="20"/>
      <c r="FS423" s="20"/>
      <c r="FT423" s="20"/>
      <c r="FU423" s="20"/>
      <c r="FV423" s="20"/>
      <c r="FW423" s="20"/>
      <c r="FX423" s="20"/>
      <c r="FY423" s="20"/>
      <c r="FZ423" s="20"/>
      <c r="GA423" s="20"/>
      <c r="GB423" s="20"/>
      <c r="GC423" s="20"/>
      <c r="GD423" s="20"/>
      <c r="GE423" s="20"/>
      <c r="GF423" s="20"/>
      <c r="GG423" s="20"/>
      <c r="GH423" s="20"/>
      <c r="GI423" s="20"/>
      <c r="GJ423" s="20"/>
      <c r="GK423" s="20"/>
      <c r="GL423" s="20"/>
      <c r="GM423" s="20"/>
    </row>
    <row r="424" spans="1:195" s="20" customFormat="1" ht="20.399999999999999" customHeight="1">
      <c r="A424" s="22" t="s">
        <v>1482</v>
      </c>
      <c r="B424" s="15" t="s">
        <v>65</v>
      </c>
      <c r="C424" s="18" t="s">
        <v>1</v>
      </c>
      <c r="D424" s="5" t="s">
        <v>76</v>
      </c>
      <c r="E424" s="68" t="str">
        <f t="shared" si="767"/>
        <v xml:space="preserve">                      VT21 VT22     VT24</v>
      </c>
      <c r="F424" s="68" t="str">
        <f t="shared" si="909"/>
        <v>2GA_970_743</v>
      </c>
      <c r="G424" s="68" t="str">
        <f t="shared" si="910"/>
        <v>AS</v>
      </c>
      <c r="H424" s="68" t="str">
        <f t="shared" si="911"/>
        <v>1SE12GA743</v>
      </c>
      <c r="I424" s="68" t="str">
        <f t="shared" si="912"/>
        <v>AS</v>
      </c>
      <c r="J424" s="5" t="s">
        <v>25</v>
      </c>
      <c r="K424" s="18"/>
      <c r="L424" s="18"/>
      <c r="M424" s="74" t="s">
        <v>1913</v>
      </c>
      <c r="N424" s="101">
        <v>2202</v>
      </c>
      <c r="O424" s="103">
        <v>2201</v>
      </c>
      <c r="P424" s="4" t="s">
        <v>1914</v>
      </c>
      <c r="Q424" s="16" t="s">
        <v>1717</v>
      </c>
      <c r="R424" s="71" t="str">
        <f t="shared" si="913"/>
        <v>1SE12GA743ASA</v>
      </c>
      <c r="S424" s="19" t="str">
        <f t="shared" si="737"/>
        <v>KEIN SERIENEINSATZ</v>
      </c>
      <c r="T424" s="71" t="str">
        <f>IF(H424=H421,IF(I424=I421,"IndizeNeu (Spalte J  K)",IF(K424&lt;&gt;"","Neue Variant","")),IF(K424&lt;&gt;"","Neue Variant",""))</f>
        <v/>
      </c>
      <c r="U424" s="18" t="s">
        <v>20</v>
      </c>
      <c r="V424" s="6" t="s">
        <v>20</v>
      </c>
      <c r="W424" s="18" t="s">
        <v>20</v>
      </c>
      <c r="X424" s="18" t="s">
        <v>20</v>
      </c>
      <c r="Y424" s="18" t="s">
        <v>76</v>
      </c>
      <c r="Z424" s="18" t="s">
        <v>76</v>
      </c>
      <c r="AA424" s="18" t="s">
        <v>20</v>
      </c>
      <c r="AB424" s="73"/>
      <c r="AC424" s="7"/>
      <c r="AD424" s="7"/>
      <c r="AE424" s="7"/>
      <c r="AF424" s="7"/>
      <c r="AG424" s="7"/>
      <c r="AH424" s="7"/>
      <c r="AI424" s="7"/>
      <c r="AJ424" s="7"/>
      <c r="AK424" s="7"/>
      <c r="AL424" s="7"/>
      <c r="AM424" s="7"/>
      <c r="AN424" s="7" t="s">
        <v>1720</v>
      </c>
      <c r="AO424" s="7" t="s">
        <v>1719</v>
      </c>
      <c r="AP424" s="7"/>
      <c r="AQ424" s="7" t="s">
        <v>1817</v>
      </c>
      <c r="AR424" s="6"/>
      <c r="AS424" s="21">
        <f t="shared" si="915"/>
        <v>11</v>
      </c>
    </row>
    <row r="425" spans="1:195" s="20" customFormat="1" ht="20.399999999999999" customHeight="1">
      <c r="A425" s="22" t="s">
        <v>1482</v>
      </c>
      <c r="B425" s="15" t="s">
        <v>65</v>
      </c>
      <c r="C425" s="18" t="s">
        <v>1</v>
      </c>
      <c r="D425" s="5" t="s">
        <v>76</v>
      </c>
      <c r="E425" s="68" t="str">
        <f t="shared" si="767"/>
        <v xml:space="preserve">                      VT21 VT22     VT24</v>
      </c>
      <c r="F425" s="68" t="str">
        <f t="shared" si="909"/>
        <v>2GA_970_743</v>
      </c>
      <c r="G425" s="68" t="str">
        <f t="shared" si="910"/>
        <v>AS</v>
      </c>
      <c r="H425" s="68" t="str">
        <f t="shared" si="911"/>
        <v>1SE12GA743</v>
      </c>
      <c r="I425" s="68" t="str">
        <f t="shared" si="912"/>
        <v>AS</v>
      </c>
      <c r="J425" s="5" t="s">
        <v>43</v>
      </c>
      <c r="K425" s="18"/>
      <c r="L425" s="18"/>
      <c r="M425" s="74" t="s">
        <v>1941</v>
      </c>
      <c r="N425" s="101">
        <v>2202</v>
      </c>
      <c r="O425" s="103">
        <v>2201</v>
      </c>
      <c r="P425" s="4" t="s">
        <v>1942</v>
      </c>
      <c r="Q425" s="16" t="s">
        <v>1717</v>
      </c>
      <c r="R425" s="71" t="str">
        <f t="shared" si="913"/>
        <v>1SE12GA743ASB</v>
      </c>
      <c r="S425" s="19" t="str">
        <f t="shared" si="737"/>
        <v>KEIN SERIENEINSATZ</v>
      </c>
      <c r="T425" s="71" t="str">
        <f t="shared" ref="T425" si="1119">IF(H425=H422,IF(I425=I422,"IndizeNeu (Spalte J  K)",IF(K425&lt;&gt;"","Neue Variant","")),IF(K425&lt;&gt;"","Neue Variant",""))</f>
        <v/>
      </c>
      <c r="U425" s="18" t="s">
        <v>20</v>
      </c>
      <c r="V425" s="6" t="s">
        <v>20</v>
      </c>
      <c r="W425" s="18" t="s">
        <v>20</v>
      </c>
      <c r="X425" s="18" t="s">
        <v>20</v>
      </c>
      <c r="Y425" s="18" t="s">
        <v>76</v>
      </c>
      <c r="Z425" s="18" t="s">
        <v>76</v>
      </c>
      <c r="AA425" s="18" t="s">
        <v>20</v>
      </c>
      <c r="AB425" s="18"/>
      <c r="AC425" s="7"/>
      <c r="AD425" s="7"/>
      <c r="AE425" s="7"/>
      <c r="AF425" s="7"/>
      <c r="AG425" s="7"/>
      <c r="AH425" s="7"/>
      <c r="AI425" s="7"/>
      <c r="AJ425" s="7"/>
      <c r="AK425" s="7"/>
      <c r="AL425" s="7"/>
      <c r="AM425" s="7"/>
      <c r="AN425" s="7" t="s">
        <v>1720</v>
      </c>
      <c r="AO425" s="7" t="s">
        <v>1719</v>
      </c>
      <c r="AP425" s="7"/>
      <c r="AQ425" s="7" t="s">
        <v>1922</v>
      </c>
      <c r="AR425" s="6"/>
      <c r="AS425" s="21">
        <f t="shared" si="915"/>
        <v>11</v>
      </c>
    </row>
    <row r="426" spans="1:195" s="109" customFormat="1" ht="20.399999999999999" customHeight="1">
      <c r="A426" s="22" t="s">
        <v>1482</v>
      </c>
      <c r="B426" s="15" t="s">
        <v>65</v>
      </c>
      <c r="C426" s="18" t="s">
        <v>1</v>
      </c>
      <c r="D426" s="5" t="s">
        <v>76</v>
      </c>
      <c r="E426" s="68" t="str">
        <f t="shared" ref="E426" si="1120">CONCATENATE(IF(AC426&gt;0,$AC$1," ")," ",IF(AD426&gt;0,$AD$1," ")," ",IF(AE426&gt;0,$AE$1," ")," ",IF(AF426&gt;0,$AF$1," ")," ",IF(AG426&gt;0,$AG$1," ")," ",IF(AH426&gt;0,$AH$1," ")," ",IF(AI426&gt;0,$AI$1," ")," ",IF(AJ426&gt;0,$AJ$1," ")," ",IF(AK426&gt;0,$AK$1," ")," ",IF(AL426&gt;0,$AL$1," ")," ",IF(AM426&gt;0,$AM$1," ")," ",IF(AN426&gt;0,$AN$1," ")," ",IF(AO426&gt;0,$AO$1," ")," ",IF(AR426&gt;0,$AR$1," ")," ",IF(AP426&gt;0,$AP$1," ")," ",IF(AQ426&gt;0,$AQ$1," "))</f>
        <v xml:space="preserve">                      VT21 VT22     VT24</v>
      </c>
      <c r="F426" s="68" t="str">
        <f t="shared" ref="F426" si="1121">LEFT(Q426,11)</f>
        <v>2GA_970_743</v>
      </c>
      <c r="G426" s="68" t="str">
        <f t="shared" ref="G426" si="1122">IF(LEN(Q426)=11,0,MID(Q426,13,2))</f>
        <v>AS</v>
      </c>
      <c r="H426" s="68" t="str">
        <f t="shared" ref="H426" si="1123">CONCATENATE(IF(MID(Q426,5,3)="970","1SE1"),LEFT(F426,3),RIGHT(F426,3))</f>
        <v>1SE12GA743</v>
      </c>
      <c r="I426" s="68" t="str">
        <f t="shared" ref="I426" si="1124">IF(G426=0,"00",IF(LEN(G426)=1,CONCATENATE(G426,0),G426))</f>
        <v>AS</v>
      </c>
      <c r="J426" s="5" t="s">
        <v>2</v>
      </c>
      <c r="K426" s="18"/>
      <c r="L426" s="18"/>
      <c r="M426" s="74" t="s">
        <v>1932</v>
      </c>
      <c r="N426" s="101">
        <v>2202</v>
      </c>
      <c r="O426" s="103" t="s">
        <v>22</v>
      </c>
      <c r="P426" s="4" t="s">
        <v>1931</v>
      </c>
      <c r="Q426" s="16" t="s">
        <v>1717</v>
      </c>
      <c r="R426" s="71" t="str">
        <f t="shared" ref="R426" si="1125">IF(J426&lt;&gt;"",CONCATENATE(H426,I426,J426),CONCATENATE(H426,I426,K426))</f>
        <v>1SE12GA743ASC</v>
      </c>
      <c r="S426" s="108" t="str">
        <f t="shared" ref="S426" si="1126">IF(N426="-","KEIN LIEFERUMFANG",IF(AND(N426&lt;=S$3,O426=""),"AKTUELL",IF(O426=N426-1,"KEIN SERIENEINSATZ",IF(N426&gt;S$3,"NOCH NICHT AKTUELL",IF(AND(N426&lt;S$3,O426&lt;S$3),"NICHT AKTUELL",IF(N426&lt;=S$3,"AKTUELL"))))))</f>
        <v>NOCH NICHT AKTUELL</v>
      </c>
      <c r="T426" s="71" t="str">
        <f t="shared" ref="T426" si="1127">IF(H426=H423,IF(I426=I423,"IndizeNeu (Spalte J  K)",IF(K426&lt;&gt;"","Neue Variant","")),IF(K426&lt;&gt;"","Neue Variant",""))</f>
        <v/>
      </c>
      <c r="U426" s="18" t="s">
        <v>20</v>
      </c>
      <c r="V426" s="6" t="s">
        <v>20</v>
      </c>
      <c r="W426" s="18" t="s">
        <v>20</v>
      </c>
      <c r="X426" s="18" t="s">
        <v>20</v>
      </c>
      <c r="Y426" s="18" t="s">
        <v>76</v>
      </c>
      <c r="Z426" s="18" t="s">
        <v>76</v>
      </c>
      <c r="AA426" s="18" t="s">
        <v>20</v>
      </c>
      <c r="AB426" s="18"/>
      <c r="AC426" s="7"/>
      <c r="AD426" s="7"/>
      <c r="AE426" s="7"/>
      <c r="AF426" s="7"/>
      <c r="AG426" s="7"/>
      <c r="AH426" s="7"/>
      <c r="AI426" s="7"/>
      <c r="AJ426" s="7"/>
      <c r="AK426" s="7"/>
      <c r="AL426" s="7"/>
      <c r="AM426" s="7"/>
      <c r="AN426" s="7" t="s">
        <v>1720</v>
      </c>
      <c r="AO426" s="7" t="s">
        <v>1719</v>
      </c>
      <c r="AP426" s="7"/>
      <c r="AQ426" s="7" t="s">
        <v>1963</v>
      </c>
      <c r="AR426" s="6"/>
      <c r="AS426" s="21">
        <f t="shared" ref="AS426" si="1128">COUNTBLANK(AC426:AO426)</f>
        <v>11</v>
      </c>
      <c r="AT426" s="20"/>
      <c r="AU426" s="20"/>
      <c r="AV426" s="20"/>
      <c r="AW426" s="20"/>
      <c r="AX426" s="20"/>
      <c r="AY426" s="20"/>
      <c r="AZ426" s="20"/>
      <c r="BA426" s="20"/>
      <c r="BB426" s="20"/>
      <c r="BC426" s="20"/>
      <c r="BD426" s="20"/>
      <c r="BE426" s="20"/>
      <c r="BF426" s="20"/>
      <c r="BG426" s="20"/>
      <c r="BH426" s="20"/>
      <c r="BI426" s="20"/>
      <c r="BJ426" s="20"/>
      <c r="BK426" s="20"/>
      <c r="BL426" s="20"/>
      <c r="BM426" s="20"/>
      <c r="BN426" s="20"/>
      <c r="BO426" s="20"/>
      <c r="BP426" s="20"/>
      <c r="BQ426" s="20"/>
      <c r="BR426" s="20"/>
      <c r="BS426" s="20"/>
      <c r="BT426" s="20"/>
      <c r="BU426" s="20"/>
      <c r="BV426" s="20"/>
      <c r="BW426" s="20"/>
      <c r="BX426" s="20"/>
      <c r="BY426" s="20"/>
      <c r="BZ426" s="20"/>
      <c r="CA426" s="20"/>
      <c r="CB426" s="20"/>
      <c r="CC426" s="20"/>
      <c r="CD426" s="20"/>
      <c r="CE426" s="20"/>
      <c r="CF426" s="20"/>
      <c r="CG426" s="20"/>
      <c r="CH426" s="20"/>
      <c r="CI426" s="20"/>
      <c r="CJ426" s="20"/>
      <c r="CK426" s="20"/>
      <c r="CL426" s="20"/>
      <c r="CM426" s="20"/>
      <c r="CN426" s="20"/>
      <c r="CO426" s="20"/>
      <c r="CP426" s="20"/>
      <c r="CQ426" s="20"/>
      <c r="CR426" s="20"/>
      <c r="CS426" s="20"/>
      <c r="CT426" s="20"/>
      <c r="CU426" s="20"/>
      <c r="CV426" s="20"/>
      <c r="CW426" s="20"/>
      <c r="CX426" s="20"/>
      <c r="CY426" s="20"/>
      <c r="CZ426" s="20"/>
      <c r="DA426" s="20"/>
      <c r="DB426" s="20"/>
      <c r="DC426" s="20"/>
      <c r="DD426" s="20"/>
      <c r="DE426" s="20"/>
      <c r="DF426" s="20"/>
      <c r="DG426" s="20"/>
      <c r="DH426" s="20"/>
      <c r="DI426" s="20"/>
      <c r="DJ426" s="20"/>
      <c r="DK426" s="20"/>
      <c r="DL426" s="20"/>
      <c r="DM426" s="20"/>
      <c r="DN426" s="20"/>
      <c r="DO426" s="20"/>
      <c r="DP426" s="20"/>
      <c r="DQ426" s="20"/>
      <c r="DR426" s="20"/>
      <c r="DS426" s="20"/>
      <c r="DT426" s="20"/>
      <c r="DU426" s="20"/>
      <c r="DV426" s="20"/>
      <c r="DW426" s="20"/>
      <c r="DX426" s="20"/>
      <c r="DY426" s="20"/>
      <c r="DZ426" s="20"/>
      <c r="EA426" s="20"/>
      <c r="EB426" s="20"/>
      <c r="EC426" s="20"/>
      <c r="ED426" s="20"/>
      <c r="EE426" s="20"/>
      <c r="EF426" s="20"/>
      <c r="EG426" s="20"/>
      <c r="EH426" s="20"/>
      <c r="EI426" s="20"/>
      <c r="EJ426" s="20"/>
      <c r="EK426" s="20"/>
      <c r="EL426" s="20"/>
      <c r="EM426" s="20"/>
      <c r="EN426" s="20"/>
      <c r="EO426" s="20"/>
      <c r="EP426" s="20"/>
      <c r="EQ426" s="20"/>
      <c r="ER426" s="20"/>
      <c r="ES426" s="20"/>
      <c r="ET426" s="20"/>
      <c r="EU426" s="20"/>
      <c r="EV426" s="20"/>
      <c r="EW426" s="20"/>
      <c r="EX426" s="20"/>
      <c r="EY426" s="20"/>
      <c r="EZ426" s="20"/>
      <c r="FA426" s="20"/>
      <c r="FB426" s="20"/>
      <c r="FC426" s="20"/>
      <c r="FD426" s="20"/>
      <c r="FE426" s="20"/>
      <c r="FF426" s="20"/>
      <c r="FG426" s="20"/>
      <c r="FH426" s="20"/>
      <c r="FI426" s="20"/>
      <c r="FJ426" s="20"/>
      <c r="FK426" s="20"/>
      <c r="FL426" s="20"/>
      <c r="FM426" s="20"/>
      <c r="FN426" s="20"/>
      <c r="FO426" s="20"/>
      <c r="FP426" s="20"/>
      <c r="FQ426" s="20"/>
      <c r="FR426" s="20"/>
      <c r="FS426" s="20"/>
      <c r="FT426" s="20"/>
      <c r="FU426" s="20"/>
      <c r="FV426" s="20"/>
      <c r="FW426" s="20"/>
      <c r="FX426" s="20"/>
      <c r="FY426" s="20"/>
      <c r="FZ426" s="20"/>
      <c r="GA426" s="20"/>
      <c r="GB426" s="20"/>
      <c r="GC426" s="20"/>
      <c r="GD426" s="20"/>
      <c r="GE426" s="20"/>
      <c r="GF426" s="20"/>
      <c r="GG426" s="20"/>
      <c r="GH426" s="20"/>
      <c r="GI426" s="20"/>
      <c r="GJ426" s="20"/>
      <c r="GK426" s="20"/>
      <c r="GL426" s="20"/>
      <c r="GM426" s="20"/>
    </row>
    <row r="427" spans="1:195" s="20" customFormat="1" ht="20.399999999999999" customHeight="1">
      <c r="A427" s="22" t="s">
        <v>1482</v>
      </c>
      <c r="B427" s="15" t="s">
        <v>65</v>
      </c>
      <c r="C427" s="18" t="s">
        <v>1</v>
      </c>
      <c r="D427" s="5" t="s">
        <v>76</v>
      </c>
      <c r="E427" s="68" t="str">
        <f t="shared" si="767"/>
        <v xml:space="preserve">                      VT21 VT22     VT24</v>
      </c>
      <c r="F427" s="68" t="str">
        <f t="shared" si="909"/>
        <v>2GA_970_743</v>
      </c>
      <c r="G427" s="68" t="str">
        <f t="shared" si="910"/>
        <v>AT</v>
      </c>
      <c r="H427" s="68" t="str">
        <f t="shared" si="911"/>
        <v>1SE12GA743</v>
      </c>
      <c r="I427" s="68" t="str">
        <f t="shared" si="912"/>
        <v>AT</v>
      </c>
      <c r="J427" s="5" t="s">
        <v>25</v>
      </c>
      <c r="K427" s="18"/>
      <c r="L427" s="18"/>
      <c r="M427" s="74" t="s">
        <v>1913</v>
      </c>
      <c r="N427" s="101">
        <v>2202</v>
      </c>
      <c r="O427" s="103">
        <v>2201</v>
      </c>
      <c r="P427" s="4" t="s">
        <v>1914</v>
      </c>
      <c r="Q427" s="16" t="s">
        <v>1718</v>
      </c>
      <c r="R427" s="71" t="str">
        <f t="shared" si="913"/>
        <v>1SE12GA743ATA</v>
      </c>
      <c r="S427" s="19" t="str">
        <f t="shared" si="737"/>
        <v>KEIN SERIENEINSATZ</v>
      </c>
      <c r="T427" s="71" t="str">
        <f>IF(H427=H424,IF(I427=I424,"IndizeNeu (Spalte J  K)",IF(K427&lt;&gt;"","Neue Variant","")),IF(K427&lt;&gt;"","Neue Variant",""))</f>
        <v/>
      </c>
      <c r="U427" s="18" t="s">
        <v>20</v>
      </c>
      <c r="V427" s="6" t="s">
        <v>20</v>
      </c>
      <c r="W427" s="18" t="s">
        <v>20</v>
      </c>
      <c r="X427" s="18" t="s">
        <v>20</v>
      </c>
      <c r="Y427" s="18" t="s">
        <v>76</v>
      </c>
      <c r="Z427" s="18" t="s">
        <v>76</v>
      </c>
      <c r="AA427" s="18" t="s">
        <v>20</v>
      </c>
      <c r="AB427" s="73"/>
      <c r="AC427" s="7"/>
      <c r="AD427" s="7"/>
      <c r="AE427" s="7"/>
      <c r="AF427" s="7"/>
      <c r="AG427" s="7"/>
      <c r="AH427" s="7"/>
      <c r="AI427" s="7"/>
      <c r="AJ427" s="7"/>
      <c r="AK427" s="7"/>
      <c r="AL427" s="7"/>
      <c r="AM427" s="7"/>
      <c r="AN427" s="7" t="s">
        <v>1720</v>
      </c>
      <c r="AO427" s="7" t="s">
        <v>1719</v>
      </c>
      <c r="AP427" s="7"/>
      <c r="AQ427" s="7" t="s">
        <v>1817</v>
      </c>
      <c r="AR427" s="6"/>
      <c r="AS427" s="21">
        <f t="shared" si="915"/>
        <v>11</v>
      </c>
    </row>
    <row r="428" spans="1:195" s="20" customFormat="1" ht="20.399999999999999" customHeight="1">
      <c r="A428" s="22" t="s">
        <v>1482</v>
      </c>
      <c r="B428" s="15" t="s">
        <v>65</v>
      </c>
      <c r="C428" s="18" t="s">
        <v>1</v>
      </c>
      <c r="D428" s="5" t="s">
        <v>76</v>
      </c>
      <c r="E428" s="68" t="str">
        <f t="shared" si="767"/>
        <v xml:space="preserve">                      VT21 VT22     VT24</v>
      </c>
      <c r="F428" s="68" t="str">
        <f t="shared" si="909"/>
        <v>2GA_970_743</v>
      </c>
      <c r="G428" s="68" t="str">
        <f t="shared" si="910"/>
        <v>AT</v>
      </c>
      <c r="H428" s="68" t="str">
        <f t="shared" si="911"/>
        <v>1SE12GA743</v>
      </c>
      <c r="I428" s="68" t="str">
        <f t="shared" si="912"/>
        <v>AT</v>
      </c>
      <c r="J428" s="5" t="s">
        <v>43</v>
      </c>
      <c r="K428" s="18"/>
      <c r="L428" s="18"/>
      <c r="M428" s="74" t="s">
        <v>1941</v>
      </c>
      <c r="N428" s="101">
        <v>2202</v>
      </c>
      <c r="O428" s="103">
        <v>2201</v>
      </c>
      <c r="P428" s="4" t="s">
        <v>1942</v>
      </c>
      <c r="Q428" s="16" t="s">
        <v>1718</v>
      </c>
      <c r="R428" s="71" t="str">
        <f t="shared" si="913"/>
        <v>1SE12GA743ATB</v>
      </c>
      <c r="S428" s="19" t="str">
        <f t="shared" si="737"/>
        <v>KEIN SERIENEINSATZ</v>
      </c>
      <c r="T428" s="71" t="str">
        <f t="shared" ref="T428" si="1129">IF(H428=H425,IF(I428=I425,"IndizeNeu (Spalte J  K)",IF(K428&lt;&gt;"","Neue Variant","")),IF(K428&lt;&gt;"","Neue Variant",""))</f>
        <v/>
      </c>
      <c r="U428" s="18" t="s">
        <v>20</v>
      </c>
      <c r="V428" s="6" t="s">
        <v>20</v>
      </c>
      <c r="W428" s="18" t="s">
        <v>20</v>
      </c>
      <c r="X428" s="18" t="s">
        <v>20</v>
      </c>
      <c r="Y428" s="18" t="s">
        <v>76</v>
      </c>
      <c r="Z428" s="18" t="s">
        <v>76</v>
      </c>
      <c r="AA428" s="18" t="s">
        <v>20</v>
      </c>
      <c r="AB428" s="18"/>
      <c r="AC428" s="7"/>
      <c r="AD428" s="7"/>
      <c r="AE428" s="7"/>
      <c r="AF428" s="7"/>
      <c r="AG428" s="7"/>
      <c r="AH428" s="7"/>
      <c r="AI428" s="7"/>
      <c r="AJ428" s="7"/>
      <c r="AK428" s="7"/>
      <c r="AL428" s="7"/>
      <c r="AM428" s="7"/>
      <c r="AN428" s="7" t="s">
        <v>1720</v>
      </c>
      <c r="AO428" s="7" t="s">
        <v>1719</v>
      </c>
      <c r="AP428" s="7"/>
      <c r="AQ428" s="7" t="s">
        <v>1922</v>
      </c>
      <c r="AR428" s="6"/>
      <c r="AS428" s="21">
        <f t="shared" si="915"/>
        <v>11</v>
      </c>
    </row>
    <row r="429" spans="1:195" s="109" customFormat="1" ht="20.399999999999999" customHeight="1">
      <c r="A429" s="22" t="s">
        <v>1482</v>
      </c>
      <c r="B429" s="15" t="s">
        <v>65</v>
      </c>
      <c r="C429" s="18" t="s">
        <v>1</v>
      </c>
      <c r="D429" s="5" t="s">
        <v>76</v>
      </c>
      <c r="E429" s="68" t="str">
        <f t="shared" ref="E429" si="1130">CONCATENATE(IF(AC429&gt;0,$AC$1," ")," ",IF(AD429&gt;0,$AD$1," ")," ",IF(AE429&gt;0,$AE$1," ")," ",IF(AF429&gt;0,$AF$1," ")," ",IF(AG429&gt;0,$AG$1," ")," ",IF(AH429&gt;0,$AH$1," ")," ",IF(AI429&gt;0,$AI$1," ")," ",IF(AJ429&gt;0,$AJ$1," ")," ",IF(AK429&gt;0,$AK$1," ")," ",IF(AL429&gt;0,$AL$1," ")," ",IF(AM429&gt;0,$AM$1," ")," ",IF(AN429&gt;0,$AN$1," ")," ",IF(AO429&gt;0,$AO$1," ")," ",IF(AR429&gt;0,$AR$1," ")," ",IF(AP429&gt;0,$AP$1," ")," ",IF(AQ429&gt;0,$AQ$1," "))</f>
        <v xml:space="preserve">                      VT21 VT22     VT24</v>
      </c>
      <c r="F429" s="68" t="str">
        <f t="shared" ref="F429" si="1131">LEFT(Q429,11)</f>
        <v>2GA_970_743</v>
      </c>
      <c r="G429" s="68" t="str">
        <f t="shared" ref="G429" si="1132">IF(LEN(Q429)=11,0,MID(Q429,13,2))</f>
        <v>AT</v>
      </c>
      <c r="H429" s="68" t="str">
        <f t="shared" ref="H429" si="1133">CONCATENATE(IF(MID(Q429,5,3)="970","1SE1"),LEFT(F429,3),RIGHT(F429,3))</f>
        <v>1SE12GA743</v>
      </c>
      <c r="I429" s="68" t="str">
        <f t="shared" ref="I429" si="1134">IF(G429=0,"00",IF(LEN(G429)=1,CONCATENATE(G429,0),G429))</f>
        <v>AT</v>
      </c>
      <c r="J429" s="5" t="s">
        <v>2</v>
      </c>
      <c r="K429" s="18"/>
      <c r="L429" s="18"/>
      <c r="M429" s="74" t="s">
        <v>1932</v>
      </c>
      <c r="N429" s="101">
        <v>2202</v>
      </c>
      <c r="O429" s="103" t="s">
        <v>22</v>
      </c>
      <c r="P429" s="4" t="s">
        <v>1931</v>
      </c>
      <c r="Q429" s="16" t="s">
        <v>1718</v>
      </c>
      <c r="R429" s="71" t="str">
        <f t="shared" ref="R429" si="1135">IF(J429&lt;&gt;"",CONCATENATE(H429,I429,J429),CONCATENATE(H429,I429,K429))</f>
        <v>1SE12GA743ATC</v>
      </c>
      <c r="S429" s="108" t="str">
        <f t="shared" ref="S429" si="1136">IF(N429="-","KEIN LIEFERUMFANG",IF(AND(N429&lt;=S$3,O429=""),"AKTUELL",IF(O429=N429-1,"KEIN SERIENEINSATZ",IF(N429&gt;S$3,"NOCH NICHT AKTUELL",IF(AND(N429&lt;S$3,O429&lt;S$3),"NICHT AKTUELL",IF(N429&lt;=S$3,"AKTUELL"))))))</f>
        <v>NOCH NICHT AKTUELL</v>
      </c>
      <c r="T429" s="71" t="str">
        <f t="shared" ref="T429" si="1137">IF(H429=H426,IF(I429=I426,"IndizeNeu (Spalte J  K)",IF(K429&lt;&gt;"","Neue Variant","")),IF(K429&lt;&gt;"","Neue Variant",""))</f>
        <v/>
      </c>
      <c r="U429" s="18" t="s">
        <v>20</v>
      </c>
      <c r="V429" s="6" t="s">
        <v>20</v>
      </c>
      <c r="W429" s="18" t="s">
        <v>20</v>
      </c>
      <c r="X429" s="18" t="s">
        <v>20</v>
      </c>
      <c r="Y429" s="18" t="s">
        <v>76</v>
      </c>
      <c r="Z429" s="18" t="s">
        <v>76</v>
      </c>
      <c r="AA429" s="18" t="s">
        <v>20</v>
      </c>
      <c r="AB429" s="18"/>
      <c r="AC429" s="7"/>
      <c r="AD429" s="7"/>
      <c r="AE429" s="7"/>
      <c r="AF429" s="7"/>
      <c r="AG429" s="7"/>
      <c r="AH429" s="7"/>
      <c r="AI429" s="7"/>
      <c r="AJ429" s="7"/>
      <c r="AK429" s="7"/>
      <c r="AL429" s="7"/>
      <c r="AM429" s="7"/>
      <c r="AN429" s="7" t="s">
        <v>1720</v>
      </c>
      <c r="AO429" s="7" t="s">
        <v>1719</v>
      </c>
      <c r="AP429" s="7"/>
      <c r="AQ429" s="7" t="s">
        <v>1963</v>
      </c>
      <c r="AR429" s="6"/>
      <c r="AS429" s="21">
        <f t="shared" ref="AS429" si="1138">COUNTBLANK(AC429:AO429)</f>
        <v>11</v>
      </c>
      <c r="AT429" s="20"/>
      <c r="AU429" s="20"/>
      <c r="AV429" s="20"/>
      <c r="AW429" s="20"/>
      <c r="AX429" s="20"/>
      <c r="AY429" s="20"/>
      <c r="AZ429" s="20"/>
      <c r="BA429" s="20"/>
      <c r="BB429" s="20"/>
      <c r="BC429" s="20"/>
      <c r="BD429" s="20"/>
      <c r="BE429" s="20"/>
      <c r="BF429" s="20"/>
      <c r="BG429" s="20"/>
      <c r="BH429" s="20"/>
      <c r="BI429" s="20"/>
      <c r="BJ429" s="20"/>
      <c r="BK429" s="20"/>
      <c r="BL429" s="20"/>
      <c r="BM429" s="20"/>
      <c r="BN429" s="20"/>
      <c r="BO429" s="20"/>
      <c r="BP429" s="20"/>
      <c r="BQ429" s="20"/>
      <c r="BR429" s="20"/>
      <c r="BS429" s="20"/>
      <c r="BT429" s="20"/>
      <c r="BU429" s="20"/>
      <c r="BV429" s="20"/>
      <c r="BW429" s="20"/>
      <c r="BX429" s="20"/>
      <c r="BY429" s="20"/>
      <c r="BZ429" s="20"/>
      <c r="CA429" s="20"/>
      <c r="CB429" s="20"/>
      <c r="CC429" s="20"/>
      <c r="CD429" s="20"/>
      <c r="CE429" s="20"/>
      <c r="CF429" s="20"/>
      <c r="CG429" s="20"/>
      <c r="CH429" s="20"/>
      <c r="CI429" s="20"/>
      <c r="CJ429" s="20"/>
      <c r="CK429" s="20"/>
      <c r="CL429" s="20"/>
      <c r="CM429" s="20"/>
      <c r="CN429" s="20"/>
      <c r="CO429" s="20"/>
      <c r="CP429" s="20"/>
      <c r="CQ429" s="20"/>
      <c r="CR429" s="20"/>
      <c r="CS429" s="20"/>
      <c r="CT429" s="20"/>
      <c r="CU429" s="20"/>
      <c r="CV429" s="20"/>
      <c r="CW429" s="20"/>
      <c r="CX429" s="20"/>
      <c r="CY429" s="20"/>
      <c r="CZ429" s="20"/>
      <c r="DA429" s="20"/>
      <c r="DB429" s="20"/>
      <c r="DC429" s="20"/>
      <c r="DD429" s="20"/>
      <c r="DE429" s="20"/>
      <c r="DF429" s="20"/>
      <c r="DG429" s="20"/>
      <c r="DH429" s="20"/>
      <c r="DI429" s="20"/>
      <c r="DJ429" s="20"/>
      <c r="DK429" s="20"/>
      <c r="DL429" s="20"/>
      <c r="DM429" s="20"/>
      <c r="DN429" s="20"/>
      <c r="DO429" s="20"/>
      <c r="DP429" s="20"/>
      <c r="DQ429" s="20"/>
      <c r="DR429" s="20"/>
      <c r="DS429" s="20"/>
      <c r="DT429" s="20"/>
      <c r="DU429" s="20"/>
      <c r="DV429" s="20"/>
      <c r="DW429" s="20"/>
      <c r="DX429" s="20"/>
      <c r="DY429" s="20"/>
      <c r="DZ429" s="20"/>
      <c r="EA429" s="20"/>
      <c r="EB429" s="20"/>
      <c r="EC429" s="20"/>
      <c r="ED429" s="20"/>
      <c r="EE429" s="20"/>
      <c r="EF429" s="20"/>
      <c r="EG429" s="20"/>
      <c r="EH429" s="20"/>
      <c r="EI429" s="20"/>
      <c r="EJ429" s="20"/>
      <c r="EK429" s="20"/>
      <c r="EL429" s="20"/>
      <c r="EM429" s="20"/>
      <c r="EN429" s="20"/>
      <c r="EO429" s="20"/>
      <c r="EP429" s="20"/>
      <c r="EQ429" s="20"/>
      <c r="ER429" s="20"/>
      <c r="ES429" s="20"/>
      <c r="ET429" s="20"/>
      <c r="EU429" s="20"/>
      <c r="EV429" s="20"/>
      <c r="EW429" s="20"/>
      <c r="EX429" s="20"/>
      <c r="EY429" s="20"/>
      <c r="EZ429" s="20"/>
      <c r="FA429" s="20"/>
      <c r="FB429" s="20"/>
      <c r="FC429" s="20"/>
      <c r="FD429" s="20"/>
      <c r="FE429" s="20"/>
      <c r="FF429" s="20"/>
      <c r="FG429" s="20"/>
      <c r="FH429" s="20"/>
      <c r="FI429" s="20"/>
      <c r="FJ429" s="20"/>
      <c r="FK429" s="20"/>
      <c r="FL429" s="20"/>
      <c r="FM429" s="20"/>
      <c r="FN429" s="20"/>
      <c r="FO429" s="20"/>
      <c r="FP429" s="20"/>
      <c r="FQ429" s="20"/>
      <c r="FR429" s="20"/>
      <c r="FS429" s="20"/>
      <c r="FT429" s="20"/>
      <c r="FU429" s="20"/>
      <c r="FV429" s="20"/>
      <c r="FW429" s="20"/>
      <c r="FX429" s="20"/>
      <c r="FY429" s="20"/>
      <c r="FZ429" s="20"/>
      <c r="GA429" s="20"/>
      <c r="GB429" s="20"/>
      <c r="GC429" s="20"/>
      <c r="GD429" s="20"/>
      <c r="GE429" s="20"/>
      <c r="GF429" s="20"/>
      <c r="GG429" s="20"/>
      <c r="GH429" s="20"/>
      <c r="GI429" s="20"/>
      <c r="GJ429" s="20"/>
      <c r="GK429" s="20"/>
      <c r="GL429" s="20"/>
      <c r="GM429" s="20"/>
    </row>
    <row r="430" spans="1:195" s="20" customFormat="1" ht="20.399999999999999" customHeight="1">
      <c r="A430" s="22" t="s">
        <v>44</v>
      </c>
      <c r="B430" s="15" t="s">
        <v>66</v>
      </c>
      <c r="C430" s="18" t="s">
        <v>1</v>
      </c>
      <c r="D430" s="5" t="s">
        <v>20</v>
      </c>
      <c r="E430" s="68" t="str">
        <f t="shared" si="767"/>
        <v xml:space="preserve">                    VT20          </v>
      </c>
      <c r="F430" s="69" t="str">
        <f t="shared" ref="F430" si="1139">LEFT(Q430,11)</f>
        <v>2GA_970_746</v>
      </c>
      <c r="G430" s="70">
        <f t="shared" ref="G430:G510" si="1140">IF(LEN(Q430)=11,0,MID(Q430,13,2))</f>
        <v>0</v>
      </c>
      <c r="H430" s="71" t="str">
        <f t="shared" ref="H430" si="1141">CONCATENATE(IF(MID(Q430,5,3)="970","1SE1"),LEFT(F430,3),RIGHT(F430,3))</f>
        <v>1SE12GA746</v>
      </c>
      <c r="I430" s="69" t="str">
        <f t="shared" ref="I430" si="1142">IF(G430=0,"00",IF(LEN(G430)=1,CONCATENATE(G430,0),G430))</f>
        <v>00</v>
      </c>
      <c r="J430" s="5" t="s">
        <v>43</v>
      </c>
      <c r="K430" s="18"/>
      <c r="L430" s="18"/>
      <c r="M430" s="74" t="s">
        <v>89</v>
      </c>
      <c r="N430" s="101">
        <v>1641</v>
      </c>
      <c r="O430" s="103">
        <v>1830</v>
      </c>
      <c r="P430" s="4" t="s">
        <v>923</v>
      </c>
      <c r="Q430" s="16" t="s">
        <v>182</v>
      </c>
      <c r="R430" s="71" t="str">
        <f t="shared" ref="R430" si="1143">IF(J430&lt;&gt;"",CONCATENATE(H430,I430,J430),CONCATENATE(H430,I430,K430))</f>
        <v>1SE12GA74600B</v>
      </c>
      <c r="S430" s="19" t="str">
        <f t="shared" si="737"/>
        <v>NICHT AKTUELL</v>
      </c>
      <c r="T430" s="71" t="str">
        <f>IF(H430=H342,IF(I430=I342,"IndizeNeu (Spalte J  K)",IF(K430&lt;&gt;"","Neue Variant","")),IF(K430&lt;&gt;"","Neue Variant",""))</f>
        <v/>
      </c>
      <c r="U430" s="18" t="s">
        <v>20</v>
      </c>
      <c r="V430" s="6" t="s">
        <v>20</v>
      </c>
      <c r="W430" s="18" t="s">
        <v>20</v>
      </c>
      <c r="X430" s="18" t="s">
        <v>20</v>
      </c>
      <c r="Y430" s="18" t="s">
        <v>76</v>
      </c>
      <c r="Z430" s="18" t="s">
        <v>20</v>
      </c>
      <c r="AA430" s="18" t="s">
        <v>20</v>
      </c>
      <c r="AB430" s="73"/>
      <c r="AC430" s="7"/>
      <c r="AD430" s="7"/>
      <c r="AE430" s="7"/>
      <c r="AF430" s="7"/>
      <c r="AG430" s="7"/>
      <c r="AH430" s="7"/>
      <c r="AI430" s="7"/>
      <c r="AJ430" s="7"/>
      <c r="AK430" s="7"/>
      <c r="AL430" s="7"/>
      <c r="AM430" s="7" t="s">
        <v>1368</v>
      </c>
      <c r="AN430" s="7"/>
      <c r="AO430" s="7"/>
      <c r="AP430" s="7"/>
      <c r="AQ430" s="7"/>
      <c r="AR430" s="6"/>
      <c r="AS430" s="21">
        <f t="shared" ref="AS430" si="1144">COUNTBLANK(AC430:AO430)</f>
        <v>12</v>
      </c>
    </row>
    <row r="431" spans="1:195" s="20" customFormat="1" ht="20.399999999999999" customHeight="1">
      <c r="A431" s="22" t="s">
        <v>44</v>
      </c>
      <c r="B431" s="15" t="s">
        <v>66</v>
      </c>
      <c r="C431" s="18" t="s">
        <v>1</v>
      </c>
      <c r="D431" s="5" t="s">
        <v>20</v>
      </c>
      <c r="E431" s="68" t="str">
        <f t="shared" si="767"/>
        <v xml:space="preserve">                    VT20          </v>
      </c>
      <c r="F431" s="69" t="str">
        <f t="shared" si="763"/>
        <v>2GA_970_746</v>
      </c>
      <c r="G431" s="70">
        <f t="shared" si="1140"/>
        <v>0</v>
      </c>
      <c r="H431" s="71" t="str">
        <f t="shared" si="764"/>
        <v>1SE12GA746</v>
      </c>
      <c r="I431" s="69" t="str">
        <f t="shared" si="765"/>
        <v>00</v>
      </c>
      <c r="J431" s="5" t="s">
        <v>2</v>
      </c>
      <c r="K431" s="18"/>
      <c r="L431" s="18"/>
      <c r="M431" s="74" t="s">
        <v>924</v>
      </c>
      <c r="N431" s="101">
        <v>1831</v>
      </c>
      <c r="O431" s="103">
        <v>1927</v>
      </c>
      <c r="P431" s="4" t="s">
        <v>925</v>
      </c>
      <c r="Q431" s="16" t="s">
        <v>182</v>
      </c>
      <c r="R431" s="71" t="str">
        <f t="shared" si="584"/>
        <v>1SE12GA74600C</v>
      </c>
      <c r="S431" s="19" t="str">
        <f t="shared" si="737"/>
        <v>NICHT AKTUELL</v>
      </c>
      <c r="T431" s="71" t="str">
        <f>IF(H431=H345,IF(I431=I345,"IndizeNeu (Spalte J  K)",IF(K431&lt;&gt;"","Neue Variant","")),IF(K431&lt;&gt;"","Neue Variant",""))</f>
        <v/>
      </c>
      <c r="U431" s="18" t="s">
        <v>20</v>
      </c>
      <c r="V431" s="6" t="s">
        <v>20</v>
      </c>
      <c r="W431" s="18" t="s">
        <v>20</v>
      </c>
      <c r="X431" s="18" t="s">
        <v>20</v>
      </c>
      <c r="Y431" s="18" t="s">
        <v>76</v>
      </c>
      <c r="Z431" s="18" t="s">
        <v>20</v>
      </c>
      <c r="AA431" s="18" t="s">
        <v>20</v>
      </c>
      <c r="AB431" s="73"/>
      <c r="AC431" s="7"/>
      <c r="AD431" s="7"/>
      <c r="AE431" s="7"/>
      <c r="AF431" s="7"/>
      <c r="AG431" s="7"/>
      <c r="AH431" s="7"/>
      <c r="AI431" s="7"/>
      <c r="AJ431" s="7"/>
      <c r="AK431" s="7"/>
      <c r="AL431" s="7"/>
      <c r="AM431" s="7" t="s">
        <v>1216</v>
      </c>
      <c r="AN431" s="7"/>
      <c r="AO431" s="7"/>
      <c r="AP431" s="7"/>
      <c r="AQ431" s="7"/>
      <c r="AR431" s="6"/>
      <c r="AS431" s="21">
        <f t="shared" si="766"/>
        <v>12</v>
      </c>
    </row>
    <row r="432" spans="1:195" s="20" customFormat="1" ht="20.399999999999999" customHeight="1">
      <c r="A432" s="22" t="s">
        <v>44</v>
      </c>
      <c r="B432" s="15" t="s">
        <v>66</v>
      </c>
      <c r="C432" s="18" t="s">
        <v>1</v>
      </c>
      <c r="D432" s="5" t="s">
        <v>20</v>
      </c>
      <c r="E432" s="68" t="str">
        <f t="shared" si="767"/>
        <v xml:space="preserve">                    VT20          </v>
      </c>
      <c r="F432" s="69" t="str">
        <f t="shared" si="720"/>
        <v>2GA_970_746</v>
      </c>
      <c r="G432" s="70" t="str">
        <f t="shared" si="1140"/>
        <v>A</v>
      </c>
      <c r="H432" s="71" t="str">
        <f t="shared" si="719"/>
        <v>1SE12GA746</v>
      </c>
      <c r="I432" s="69" t="str">
        <f t="shared" si="721"/>
        <v>A0</v>
      </c>
      <c r="J432" s="5" t="s">
        <v>25</v>
      </c>
      <c r="K432" s="18"/>
      <c r="L432" s="18"/>
      <c r="M432" s="74" t="s">
        <v>926</v>
      </c>
      <c r="N432" s="101">
        <v>1632</v>
      </c>
      <c r="O432" s="103">
        <v>1640</v>
      </c>
      <c r="P432" s="4" t="s">
        <v>746</v>
      </c>
      <c r="Q432" s="16" t="s">
        <v>183</v>
      </c>
      <c r="R432" s="71" t="str">
        <f t="shared" si="584"/>
        <v>1SE12GA746A0A</v>
      </c>
      <c r="S432" s="19" t="str">
        <f t="shared" si="737"/>
        <v>NICHT AKTUELL</v>
      </c>
      <c r="T432" s="71" t="str">
        <f>IF(H432=H431,IF(I432=I431,"IndizeNeu (Spalte J  K)",IF(K432&lt;&gt;"","Neue Variant","")),IF(K432&lt;&gt;"","Neue Variant",""))</f>
        <v/>
      </c>
      <c r="U432" s="18" t="s">
        <v>20</v>
      </c>
      <c r="V432" s="6" t="s">
        <v>20</v>
      </c>
      <c r="W432" s="18" t="s">
        <v>20</v>
      </c>
      <c r="X432" s="18" t="s">
        <v>20</v>
      </c>
      <c r="Y432" s="18" t="s">
        <v>76</v>
      </c>
      <c r="Z432" s="18" t="s">
        <v>20</v>
      </c>
      <c r="AA432" s="18" t="s">
        <v>20</v>
      </c>
      <c r="AB432" s="73"/>
      <c r="AC432" s="7"/>
      <c r="AD432" s="7"/>
      <c r="AE432" s="7"/>
      <c r="AF432" s="7"/>
      <c r="AG432" s="7"/>
      <c r="AH432" s="7"/>
      <c r="AI432" s="7"/>
      <c r="AJ432" s="7"/>
      <c r="AK432" s="7"/>
      <c r="AL432" s="7"/>
      <c r="AM432" s="7" t="s">
        <v>1369</v>
      </c>
      <c r="AN432" s="7"/>
      <c r="AO432" s="7"/>
      <c r="AP432" s="7"/>
      <c r="AQ432" s="7"/>
      <c r="AR432" s="6"/>
      <c r="AS432" s="21">
        <f t="shared" si="766"/>
        <v>12</v>
      </c>
    </row>
    <row r="433" spans="1:45" s="20" customFormat="1" ht="20.399999999999999" customHeight="1">
      <c r="A433" s="22" t="s">
        <v>44</v>
      </c>
      <c r="B433" s="15" t="s">
        <v>66</v>
      </c>
      <c r="C433" s="18" t="s">
        <v>1</v>
      </c>
      <c r="D433" s="5" t="s">
        <v>20</v>
      </c>
      <c r="E433" s="68" t="str">
        <f t="shared" si="767"/>
        <v xml:space="preserve">                    VT20          </v>
      </c>
      <c r="F433" s="69" t="str">
        <f t="shared" ref="F433" si="1145">LEFT(Q433,11)</f>
        <v>2GA_970_746</v>
      </c>
      <c r="G433" s="70" t="str">
        <f t="shared" si="1140"/>
        <v>A</v>
      </c>
      <c r="H433" s="71" t="str">
        <f t="shared" ref="H433" si="1146">CONCATENATE(IF(MID(Q433,5,3)="970","1SE1"),LEFT(F433,3),RIGHT(F433,3))</f>
        <v>1SE12GA746</v>
      </c>
      <c r="I433" s="69" t="str">
        <f t="shared" ref="I433" si="1147">IF(G433=0,"00",IF(LEN(G433)=1,CONCATENATE(G433,0),G433))</f>
        <v>A0</v>
      </c>
      <c r="J433" s="5" t="s">
        <v>43</v>
      </c>
      <c r="K433" s="18"/>
      <c r="L433" s="18"/>
      <c r="M433" s="74"/>
      <c r="N433" s="101">
        <v>1641</v>
      </c>
      <c r="O433" s="103">
        <v>1830</v>
      </c>
      <c r="P433" s="4" t="s">
        <v>927</v>
      </c>
      <c r="Q433" s="16" t="s">
        <v>183</v>
      </c>
      <c r="R433" s="71" t="str">
        <f t="shared" ref="R433" si="1148">IF(J433&lt;&gt;"",CONCATENATE(H433,I433,J433),CONCATENATE(H433,I433,K433))</f>
        <v>1SE12GA746A0B</v>
      </c>
      <c r="S433" s="19" t="str">
        <f t="shared" si="737"/>
        <v>NICHT AKTUELL</v>
      </c>
      <c r="T433" s="71" t="str">
        <f>IF(H433=H432,IF(I433=I432,"IndizeNeu (Spalte J  K)",IF(K433&lt;&gt;"","Neue Variant","")),IF(K433&lt;&gt;"","Neue Variant",""))</f>
        <v>IndizeNeu (Spalte J  K)</v>
      </c>
      <c r="U433" s="18" t="s">
        <v>20</v>
      </c>
      <c r="V433" s="6" t="s">
        <v>20</v>
      </c>
      <c r="W433" s="18" t="s">
        <v>20</v>
      </c>
      <c r="X433" s="18" t="s">
        <v>20</v>
      </c>
      <c r="Y433" s="18" t="s">
        <v>76</v>
      </c>
      <c r="Z433" s="18" t="s">
        <v>20</v>
      </c>
      <c r="AA433" s="18" t="s">
        <v>20</v>
      </c>
      <c r="AB433" s="73"/>
      <c r="AC433" s="7"/>
      <c r="AD433" s="7"/>
      <c r="AE433" s="7"/>
      <c r="AF433" s="7"/>
      <c r="AG433" s="7"/>
      <c r="AH433" s="7"/>
      <c r="AI433" s="7"/>
      <c r="AJ433" s="7"/>
      <c r="AK433" s="7"/>
      <c r="AL433" s="7"/>
      <c r="AM433" s="7" t="s">
        <v>1369</v>
      </c>
      <c r="AN433" s="7"/>
      <c r="AO433" s="7"/>
      <c r="AP433" s="7"/>
      <c r="AQ433" s="7"/>
      <c r="AR433" s="6"/>
      <c r="AS433" s="21">
        <f t="shared" ref="AS433" si="1149">COUNTBLANK(AC433:AO433)</f>
        <v>12</v>
      </c>
    </row>
    <row r="434" spans="1:45" s="20" customFormat="1" ht="20.399999999999999" customHeight="1">
      <c r="A434" s="22" t="s">
        <v>44</v>
      </c>
      <c r="B434" s="15" t="s">
        <v>66</v>
      </c>
      <c r="C434" s="18" t="s">
        <v>1</v>
      </c>
      <c r="D434" s="5" t="s">
        <v>20</v>
      </c>
      <c r="E434" s="68" t="str">
        <f t="shared" si="767"/>
        <v xml:space="preserve">                    VT20          </v>
      </c>
      <c r="F434" s="69" t="str">
        <f t="shared" si="720"/>
        <v>2GA_970_746</v>
      </c>
      <c r="G434" s="70" t="str">
        <f t="shared" si="1140"/>
        <v>A</v>
      </c>
      <c r="H434" s="71" t="str">
        <f t="shared" si="719"/>
        <v>1SE12GA746</v>
      </c>
      <c r="I434" s="69" t="str">
        <f t="shared" si="721"/>
        <v>A0</v>
      </c>
      <c r="J434" s="5" t="s">
        <v>2</v>
      </c>
      <c r="K434" s="18"/>
      <c r="L434" s="18"/>
      <c r="M434" s="74" t="s">
        <v>928</v>
      </c>
      <c r="N434" s="101">
        <v>1831</v>
      </c>
      <c r="O434" s="103">
        <v>1927</v>
      </c>
      <c r="P434" s="4" t="s">
        <v>929</v>
      </c>
      <c r="Q434" s="16" t="s">
        <v>183</v>
      </c>
      <c r="R434" s="71" t="str">
        <f t="shared" si="584"/>
        <v>1SE12GA746A0C</v>
      </c>
      <c r="S434" s="19" t="str">
        <f t="shared" si="737"/>
        <v>NICHT AKTUELL</v>
      </c>
      <c r="T434" s="71" t="str">
        <f>IF(H434=H345,IF(I434=I345,"IndizeNeu (Spalte J  K)",IF(K434&lt;&gt;"","Neue Variant","")),IF(K434&lt;&gt;"","Neue Variant",""))</f>
        <v/>
      </c>
      <c r="U434" s="18" t="s">
        <v>20</v>
      </c>
      <c r="V434" s="6" t="s">
        <v>20</v>
      </c>
      <c r="W434" s="18" t="s">
        <v>20</v>
      </c>
      <c r="X434" s="18" t="s">
        <v>20</v>
      </c>
      <c r="Y434" s="18" t="s">
        <v>76</v>
      </c>
      <c r="Z434" s="18" t="s">
        <v>20</v>
      </c>
      <c r="AA434" s="18" t="s">
        <v>20</v>
      </c>
      <c r="AB434" s="73"/>
      <c r="AC434" s="7"/>
      <c r="AD434" s="7"/>
      <c r="AE434" s="7"/>
      <c r="AF434" s="7"/>
      <c r="AG434" s="7"/>
      <c r="AH434" s="7"/>
      <c r="AI434" s="7"/>
      <c r="AJ434" s="7"/>
      <c r="AK434" s="7"/>
      <c r="AL434" s="7"/>
      <c r="AM434" s="7" t="s">
        <v>470</v>
      </c>
      <c r="AN434" s="7"/>
      <c r="AO434" s="7"/>
      <c r="AP434" s="7"/>
      <c r="AQ434" s="7"/>
      <c r="AR434" s="6"/>
      <c r="AS434" s="21">
        <f t="shared" si="766"/>
        <v>12</v>
      </c>
    </row>
    <row r="435" spans="1:45" s="20" customFormat="1" ht="20.399999999999999" customHeight="1">
      <c r="A435" s="22" t="s">
        <v>44</v>
      </c>
      <c r="B435" s="15" t="s">
        <v>66</v>
      </c>
      <c r="C435" s="18" t="s">
        <v>1</v>
      </c>
      <c r="D435" s="5" t="s">
        <v>20</v>
      </c>
      <c r="E435" s="68" t="str">
        <f t="shared" si="767"/>
        <v xml:space="preserve">                    VT20          </v>
      </c>
      <c r="F435" s="69" t="str">
        <f t="shared" si="720"/>
        <v>2GA_970_746</v>
      </c>
      <c r="G435" s="70" t="str">
        <f t="shared" si="1140"/>
        <v>B</v>
      </c>
      <c r="H435" s="71" t="str">
        <f t="shared" si="719"/>
        <v>1SE12GA746</v>
      </c>
      <c r="I435" s="69" t="str">
        <f t="shared" si="721"/>
        <v>B0</v>
      </c>
      <c r="J435" s="5" t="s">
        <v>25</v>
      </c>
      <c r="K435" s="18"/>
      <c r="L435" s="18"/>
      <c r="M435" s="74" t="s">
        <v>1666</v>
      </c>
      <c r="N435" s="101">
        <v>1831</v>
      </c>
      <c r="O435" s="103">
        <v>2047</v>
      </c>
      <c r="P435" s="4" t="s">
        <v>1667</v>
      </c>
      <c r="Q435" s="16" t="s">
        <v>469</v>
      </c>
      <c r="R435" s="71" t="str">
        <f t="shared" si="584"/>
        <v>1SE12GA746B0A</v>
      </c>
      <c r="S435" s="19" t="str">
        <f t="shared" ref="S435:S509" si="1150">IF(N435="-","KEIN LIEFERUMFANG",IF(AND(N435&lt;=S$3,O435=""),"AKTUELL",IF(O435=N435-1,"KEIN SERIENEINSATZ",IF(N435&gt;S$3,"NOCH NICHT AKTUELL",IF(AND(N435&lt;S$3,O435&lt;S$3),"NICHT AKTUELL",IF(N435&lt;=S$3,"AKTUELL"))))))</f>
        <v>NICHT AKTUELL</v>
      </c>
      <c r="T435" s="71" t="str">
        <f>IF(H435=H434,IF(I435=I434,"IndizeNeu (Spalte J  K)",IF(K435&lt;&gt;"","Neue Variant","")),IF(K435&lt;&gt;"","Neue Variant",""))</f>
        <v/>
      </c>
      <c r="U435" s="18" t="s">
        <v>20</v>
      </c>
      <c r="V435" s="6" t="s">
        <v>20</v>
      </c>
      <c r="W435" s="18" t="s">
        <v>20</v>
      </c>
      <c r="X435" s="18" t="s">
        <v>20</v>
      </c>
      <c r="Y435" s="18" t="s">
        <v>76</v>
      </c>
      <c r="Z435" s="18" t="s">
        <v>76</v>
      </c>
      <c r="AA435" s="18" t="s">
        <v>20</v>
      </c>
      <c r="AB435" s="73"/>
      <c r="AC435" s="7"/>
      <c r="AD435" s="7"/>
      <c r="AE435" s="7"/>
      <c r="AF435" s="7"/>
      <c r="AG435" s="7"/>
      <c r="AH435" s="7"/>
      <c r="AI435" s="7"/>
      <c r="AJ435" s="7"/>
      <c r="AK435" s="7"/>
      <c r="AL435" s="7"/>
      <c r="AM435" s="7" t="s">
        <v>625</v>
      </c>
      <c r="AN435" s="7"/>
      <c r="AO435" s="7"/>
      <c r="AP435" s="7"/>
      <c r="AQ435" s="7"/>
      <c r="AR435" s="6"/>
      <c r="AS435" s="21">
        <f t="shared" si="766"/>
        <v>12</v>
      </c>
    </row>
    <row r="436" spans="1:45" s="20" customFormat="1" ht="20.399999999999999" customHeight="1">
      <c r="A436" s="22" t="s">
        <v>44</v>
      </c>
      <c r="B436" s="15" t="s">
        <v>66</v>
      </c>
      <c r="C436" s="18" t="s">
        <v>1</v>
      </c>
      <c r="D436" s="5" t="s">
        <v>20</v>
      </c>
      <c r="E436" s="68" t="str">
        <f t="shared" si="767"/>
        <v xml:space="preserve">                    VT20          </v>
      </c>
      <c r="F436" s="69" t="str">
        <f t="shared" si="720"/>
        <v>2GA_970_746</v>
      </c>
      <c r="G436" s="70" t="str">
        <f t="shared" si="1140"/>
        <v>C</v>
      </c>
      <c r="H436" s="71" t="str">
        <f t="shared" si="719"/>
        <v>1SE12GA746</v>
      </c>
      <c r="I436" s="69" t="str">
        <f t="shared" si="721"/>
        <v>C0</v>
      </c>
      <c r="J436" s="5" t="s">
        <v>25</v>
      </c>
      <c r="K436" s="18"/>
      <c r="L436" s="18"/>
      <c r="M436" s="74" t="s">
        <v>451</v>
      </c>
      <c r="N436" s="101">
        <v>1831</v>
      </c>
      <c r="O436" s="103">
        <v>2047</v>
      </c>
      <c r="P436" s="4" t="s">
        <v>1667</v>
      </c>
      <c r="Q436" s="16" t="s">
        <v>468</v>
      </c>
      <c r="R436" s="71" t="str">
        <f t="shared" si="584"/>
        <v>1SE12GA746C0A</v>
      </c>
      <c r="S436" s="19" t="str">
        <f t="shared" si="1150"/>
        <v>NICHT AKTUELL</v>
      </c>
      <c r="T436" s="71" t="str">
        <f>IF(H436=H432,IF(I436=I432,"IndizeNeu (Spalte J  K)",IF(K436&lt;&gt;"","Neue Variant","")),IF(K436&lt;&gt;"","Neue Variant",""))</f>
        <v/>
      </c>
      <c r="U436" s="18" t="s">
        <v>20</v>
      </c>
      <c r="V436" s="6" t="s">
        <v>20</v>
      </c>
      <c r="W436" s="18" t="s">
        <v>20</v>
      </c>
      <c r="X436" s="18" t="s">
        <v>20</v>
      </c>
      <c r="Y436" s="18" t="s">
        <v>76</v>
      </c>
      <c r="Z436" s="18" t="s">
        <v>76</v>
      </c>
      <c r="AA436" s="18" t="s">
        <v>20</v>
      </c>
      <c r="AB436" s="73"/>
      <c r="AC436" s="7"/>
      <c r="AD436" s="7"/>
      <c r="AE436" s="7"/>
      <c r="AF436" s="7"/>
      <c r="AG436" s="7"/>
      <c r="AH436" s="7"/>
      <c r="AI436" s="7"/>
      <c r="AJ436" s="7"/>
      <c r="AK436" s="7"/>
      <c r="AL436" s="7"/>
      <c r="AM436" s="7" t="s">
        <v>1217</v>
      </c>
      <c r="AN436" s="7"/>
      <c r="AO436" s="7"/>
      <c r="AP436" s="7"/>
      <c r="AQ436" s="7"/>
      <c r="AR436" s="6"/>
      <c r="AS436" s="21">
        <f t="shared" si="766"/>
        <v>12</v>
      </c>
    </row>
    <row r="437" spans="1:45" s="20" customFormat="1" ht="20.399999999999999" customHeight="1">
      <c r="A437" s="22" t="s">
        <v>44</v>
      </c>
      <c r="B437" s="15" t="s">
        <v>66</v>
      </c>
      <c r="C437" s="18" t="s">
        <v>1</v>
      </c>
      <c r="D437" s="5" t="s">
        <v>20</v>
      </c>
      <c r="E437" s="68" t="str">
        <f t="shared" si="767"/>
        <v xml:space="preserve">                    VT20          </v>
      </c>
      <c r="F437" s="69" t="str">
        <f t="shared" ref="F437" si="1151">LEFT(Q437,11)</f>
        <v>2GA_970_746</v>
      </c>
      <c r="G437" s="70" t="str">
        <f t="shared" ref="G437" si="1152">IF(LEN(Q437)=11,0,MID(Q437,13,2))</f>
        <v>C</v>
      </c>
      <c r="H437" s="71" t="str">
        <f t="shared" ref="H437" si="1153">CONCATENATE(IF(MID(Q437,5,3)="970","1SE1"),LEFT(F437,3),RIGHT(F437,3))</f>
        <v>1SE12GA746</v>
      </c>
      <c r="I437" s="69" t="str">
        <f t="shared" ref="I437" si="1154">IF(G437=0,"00",IF(LEN(G437)=1,CONCATENATE(G437,0),G437))</f>
        <v>C0</v>
      </c>
      <c r="J437" s="5" t="s">
        <v>43</v>
      </c>
      <c r="K437" s="18"/>
      <c r="L437" s="18"/>
      <c r="M437" s="74" t="s">
        <v>1666</v>
      </c>
      <c r="N437" s="101">
        <v>2048</v>
      </c>
      <c r="O437" s="103" t="s">
        <v>22</v>
      </c>
      <c r="P437" s="4" t="s">
        <v>1667</v>
      </c>
      <c r="Q437" s="16" t="s">
        <v>468</v>
      </c>
      <c r="R437" s="71" t="str">
        <f t="shared" ref="R437" si="1155">IF(J437&lt;&gt;"",CONCATENATE(H437,I437,J437),CONCATENATE(H437,I437,K437))</f>
        <v>1SE12GA746C0B</v>
      </c>
      <c r="S437" s="19" t="str">
        <f t="shared" si="1150"/>
        <v>AKTUELL</v>
      </c>
      <c r="T437" s="71" t="str">
        <f>IF(H437=H433,IF(I437=I433,"IndizeNeu (Spalte J  K)",IF(K437&lt;&gt;"","Neue Variant","")),IF(K437&lt;&gt;"","Neue Variant",""))</f>
        <v/>
      </c>
      <c r="U437" s="18" t="s">
        <v>20</v>
      </c>
      <c r="V437" s="6" t="s">
        <v>20</v>
      </c>
      <c r="W437" s="18" t="s">
        <v>20</v>
      </c>
      <c r="X437" s="18" t="s">
        <v>20</v>
      </c>
      <c r="Y437" s="18" t="s">
        <v>76</v>
      </c>
      <c r="Z437" s="18" t="s">
        <v>76</v>
      </c>
      <c r="AA437" s="18" t="s">
        <v>20</v>
      </c>
      <c r="AB437" s="73"/>
      <c r="AC437" s="7"/>
      <c r="AD437" s="7"/>
      <c r="AE437" s="7"/>
      <c r="AF437" s="7"/>
      <c r="AG437" s="7"/>
      <c r="AH437" s="7"/>
      <c r="AI437" s="7"/>
      <c r="AJ437" s="7"/>
      <c r="AK437" s="7"/>
      <c r="AL437" s="7"/>
      <c r="AM437" s="7" t="s">
        <v>1658</v>
      </c>
      <c r="AN437" s="7"/>
      <c r="AO437" s="7"/>
      <c r="AP437" s="7"/>
      <c r="AQ437" s="7"/>
      <c r="AR437" s="6"/>
      <c r="AS437" s="21">
        <f t="shared" ref="AS437" si="1156">COUNTBLANK(AC437:AO437)</f>
        <v>12</v>
      </c>
    </row>
    <row r="438" spans="1:45" s="20" customFormat="1" ht="20.399999999999999" customHeight="1">
      <c r="A438" s="22" t="s">
        <v>696</v>
      </c>
      <c r="B438" s="15" t="s">
        <v>66</v>
      </c>
      <c r="C438" s="18" t="s">
        <v>1</v>
      </c>
      <c r="D438" s="5" t="s">
        <v>20</v>
      </c>
      <c r="E438" s="68" t="str">
        <f t="shared" si="767"/>
        <v xml:space="preserve">                    VT20          </v>
      </c>
      <c r="F438" s="69" t="str">
        <f t="shared" ref="F438" si="1157">LEFT(Q438,11)</f>
        <v>2GA_970_746</v>
      </c>
      <c r="G438" s="70" t="str">
        <f t="shared" si="1140"/>
        <v>D</v>
      </c>
      <c r="H438" s="71" t="str">
        <f t="shared" ref="H438" si="1158">CONCATENATE(IF(MID(Q438,5,3)="970","1SE1"),LEFT(F438,3),RIGHT(F438,3))</f>
        <v>1SE12GA746</v>
      </c>
      <c r="I438" s="69" t="str">
        <f t="shared" ref="I438" si="1159">IF(G438=0,"00",IF(LEN(G438)=1,CONCATENATE(G438,0),G438))</f>
        <v>D0</v>
      </c>
      <c r="J438" s="5" t="s">
        <v>25</v>
      </c>
      <c r="K438" s="18"/>
      <c r="L438" s="18"/>
      <c r="M438" s="74" t="s">
        <v>734</v>
      </c>
      <c r="N438" s="101">
        <v>2030</v>
      </c>
      <c r="O438" s="103" t="s">
        <v>22</v>
      </c>
      <c r="P438" s="4" t="s">
        <v>731</v>
      </c>
      <c r="Q438" s="16" t="s">
        <v>1168</v>
      </c>
      <c r="R438" s="71" t="str">
        <f t="shared" ref="R438" si="1160">IF(J438&lt;&gt;"",CONCATENATE(H438,I438,J438),CONCATENATE(H438,I438,K438))</f>
        <v>1SE12GA746D0A</v>
      </c>
      <c r="S438" s="19" t="str">
        <f t="shared" si="1150"/>
        <v>AKTUELL</v>
      </c>
      <c r="T438" s="71" t="str">
        <f>IF(H438=H433,IF(I438=I433,"IndizeNeu (Spalte J  K)",IF(K438&lt;&gt;"","Neue Variant","")),IF(K438&lt;&gt;"","Neue Variant",""))</f>
        <v/>
      </c>
      <c r="U438" s="18" t="s">
        <v>20</v>
      </c>
      <c r="V438" s="6" t="s">
        <v>20</v>
      </c>
      <c r="W438" s="18" t="s">
        <v>20</v>
      </c>
      <c r="X438" s="18" t="s">
        <v>20</v>
      </c>
      <c r="Y438" s="18" t="s">
        <v>76</v>
      </c>
      <c r="Z438" s="18" t="s">
        <v>76</v>
      </c>
      <c r="AA438" s="18" t="s">
        <v>20</v>
      </c>
      <c r="AB438" s="73"/>
      <c r="AC438" s="7"/>
      <c r="AD438" s="7"/>
      <c r="AE438" s="7"/>
      <c r="AF438" s="7"/>
      <c r="AG438" s="7"/>
      <c r="AH438" s="7"/>
      <c r="AI438" s="7"/>
      <c r="AJ438" s="7"/>
      <c r="AK438" s="7"/>
      <c r="AL438" s="7"/>
      <c r="AM438" s="7" t="s">
        <v>1169</v>
      </c>
      <c r="AN438" s="7"/>
      <c r="AO438" s="7"/>
      <c r="AP438" s="7"/>
      <c r="AQ438" s="7"/>
      <c r="AR438" s="6"/>
      <c r="AS438" s="21">
        <f t="shared" ref="AS438" si="1161">COUNTBLANK(AC438:AO438)</f>
        <v>12</v>
      </c>
    </row>
    <row r="439" spans="1:45" s="20" customFormat="1" ht="20.399999999999999" customHeight="1">
      <c r="A439" s="22" t="s">
        <v>44</v>
      </c>
      <c r="B439" s="15" t="s">
        <v>67</v>
      </c>
      <c r="C439" s="18" t="s">
        <v>1</v>
      </c>
      <c r="D439" s="5" t="s">
        <v>76</v>
      </c>
      <c r="E439" s="68" t="str">
        <f t="shared" si="767"/>
        <v xml:space="preserve">        VT06       VT10     VT21        </v>
      </c>
      <c r="F439" s="69" t="str">
        <f t="shared" si="720"/>
        <v>2GA_970_754</v>
      </c>
      <c r="G439" s="70">
        <f t="shared" si="1140"/>
        <v>0</v>
      </c>
      <c r="H439" s="71" t="str">
        <f t="shared" si="719"/>
        <v>1SE12GA754</v>
      </c>
      <c r="I439" s="69" t="str">
        <f t="shared" si="721"/>
        <v>00</v>
      </c>
      <c r="J439" s="5" t="s">
        <v>25</v>
      </c>
      <c r="K439" s="18"/>
      <c r="L439" s="18"/>
      <c r="M439" s="74" t="s">
        <v>930</v>
      </c>
      <c r="N439" s="101">
        <v>1641</v>
      </c>
      <c r="O439" s="103">
        <v>1709</v>
      </c>
      <c r="P439" s="4" t="s">
        <v>931</v>
      </c>
      <c r="Q439" s="16" t="s">
        <v>184</v>
      </c>
      <c r="R439" s="71" t="str">
        <f t="shared" si="584"/>
        <v>1SE12GA75400A</v>
      </c>
      <c r="S439" s="19" t="str">
        <f t="shared" si="1150"/>
        <v>NICHT AKTUELL</v>
      </c>
      <c r="T439" s="71" t="str">
        <f>IF(H439=H434,IF(I439=I434,"IndizeNeu (Spalte J  K)",IF(K439&lt;&gt;"","Neue Variant","")),IF(K439&lt;&gt;"","Neue Variant",""))</f>
        <v/>
      </c>
      <c r="U439" s="18" t="s">
        <v>20</v>
      </c>
      <c r="V439" s="6" t="s">
        <v>20</v>
      </c>
      <c r="W439" s="18" t="s">
        <v>20</v>
      </c>
      <c r="X439" s="18" t="s">
        <v>20</v>
      </c>
      <c r="Y439" s="18" t="s">
        <v>76</v>
      </c>
      <c r="Z439" s="18" t="s">
        <v>76</v>
      </c>
      <c r="AA439" s="18" t="s">
        <v>76</v>
      </c>
      <c r="AB439" s="73"/>
      <c r="AC439" s="7"/>
      <c r="AD439" s="7"/>
      <c r="AE439" s="7"/>
      <c r="AF439" s="7"/>
      <c r="AG439" s="7" t="s">
        <v>1306</v>
      </c>
      <c r="AH439" s="7"/>
      <c r="AI439" s="7"/>
      <c r="AJ439" s="7"/>
      <c r="AK439" s="7" t="s">
        <v>376</v>
      </c>
      <c r="AL439" s="7"/>
      <c r="AM439" s="7"/>
      <c r="AN439" s="7" t="s">
        <v>1370</v>
      </c>
      <c r="AO439" s="7"/>
      <c r="AP439" s="7"/>
      <c r="AQ439" s="7"/>
      <c r="AR439" s="6"/>
      <c r="AS439" s="21">
        <f t="shared" si="766"/>
        <v>10</v>
      </c>
    </row>
    <row r="440" spans="1:45" s="20" customFormat="1" ht="20.399999999999999" customHeight="1">
      <c r="A440" s="22" t="s">
        <v>45</v>
      </c>
      <c r="B440" s="15" t="s">
        <v>67</v>
      </c>
      <c r="C440" s="18" t="s">
        <v>1</v>
      </c>
      <c r="D440" s="5" t="s">
        <v>76</v>
      </c>
      <c r="E440" s="68" t="str">
        <f t="shared" si="767"/>
        <v xml:space="preserve">        VT06       VT10     VT21        </v>
      </c>
      <c r="F440" s="69" t="str">
        <f t="shared" si="720"/>
        <v>2GA_970_754</v>
      </c>
      <c r="G440" s="70">
        <f t="shared" si="1140"/>
        <v>0</v>
      </c>
      <c r="H440" s="71" t="str">
        <f t="shared" si="719"/>
        <v>1SE12GA754</v>
      </c>
      <c r="I440" s="69" t="str">
        <f t="shared" si="721"/>
        <v>00</v>
      </c>
      <c r="J440" s="5" t="s">
        <v>43</v>
      </c>
      <c r="K440" s="18"/>
      <c r="L440" s="18"/>
      <c r="M440" s="74" t="s">
        <v>932</v>
      </c>
      <c r="N440" s="101">
        <v>1710</v>
      </c>
      <c r="O440" s="103">
        <v>1830</v>
      </c>
      <c r="P440" s="4" t="s">
        <v>933</v>
      </c>
      <c r="Q440" s="16" t="s">
        <v>184</v>
      </c>
      <c r="R440" s="71" t="str">
        <f t="shared" si="584"/>
        <v>1SE12GA75400B</v>
      </c>
      <c r="S440" s="19" t="str">
        <f t="shared" si="1150"/>
        <v>NICHT AKTUELL</v>
      </c>
      <c r="T440" s="71" t="str">
        <f>IF(H440=H439,IF(I440=I439,"IndizeNeu (Spalte J  K)",IF(K440&lt;&gt;"","Neue Variant","")),IF(K440&lt;&gt;"","Neue Variant",""))</f>
        <v>IndizeNeu (Spalte J  K)</v>
      </c>
      <c r="U440" s="18" t="s">
        <v>20</v>
      </c>
      <c r="V440" s="6" t="s">
        <v>20</v>
      </c>
      <c r="W440" s="18" t="s">
        <v>20</v>
      </c>
      <c r="X440" s="18" t="s">
        <v>20</v>
      </c>
      <c r="Y440" s="18" t="s">
        <v>76</v>
      </c>
      <c r="Z440" s="18" t="s">
        <v>76</v>
      </c>
      <c r="AA440" s="18" t="s">
        <v>76</v>
      </c>
      <c r="AB440" s="73"/>
      <c r="AC440" s="7"/>
      <c r="AD440" s="7"/>
      <c r="AE440" s="7"/>
      <c r="AF440" s="7"/>
      <c r="AG440" s="7" t="s">
        <v>1306</v>
      </c>
      <c r="AH440" s="7"/>
      <c r="AI440" s="7"/>
      <c r="AJ440" s="7"/>
      <c r="AK440" s="7" t="s">
        <v>376</v>
      </c>
      <c r="AL440" s="7"/>
      <c r="AM440" s="7"/>
      <c r="AN440" s="7" t="s">
        <v>1370</v>
      </c>
      <c r="AO440" s="7"/>
      <c r="AP440" s="7"/>
      <c r="AQ440" s="7"/>
      <c r="AR440" s="6"/>
      <c r="AS440" s="21">
        <f t="shared" si="766"/>
        <v>10</v>
      </c>
    </row>
    <row r="441" spans="1:45" s="20" customFormat="1" ht="20.399999999999999" customHeight="1">
      <c r="A441" s="22" t="s">
        <v>44</v>
      </c>
      <c r="B441" s="15" t="s">
        <v>67</v>
      </c>
      <c r="C441" s="18" t="s">
        <v>1</v>
      </c>
      <c r="D441" s="5" t="s">
        <v>76</v>
      </c>
      <c r="E441" s="68" t="str">
        <f t="shared" si="767"/>
        <v xml:space="preserve">        VT06       VT10     VT21        </v>
      </c>
      <c r="F441" s="69" t="str">
        <f t="shared" si="720"/>
        <v>2GA_970_754</v>
      </c>
      <c r="G441" s="70" t="str">
        <f t="shared" si="1140"/>
        <v>B</v>
      </c>
      <c r="H441" s="71" t="str">
        <f t="shared" si="719"/>
        <v>1SE12GA754</v>
      </c>
      <c r="I441" s="69" t="str">
        <f t="shared" si="721"/>
        <v>B0</v>
      </c>
      <c r="J441" s="5" t="s">
        <v>25</v>
      </c>
      <c r="K441" s="18"/>
      <c r="L441" s="18"/>
      <c r="M441" s="74" t="s">
        <v>86</v>
      </c>
      <c r="N441" s="101">
        <v>1641</v>
      </c>
      <c r="O441" s="103">
        <v>1709</v>
      </c>
      <c r="P441" s="4" t="s">
        <v>934</v>
      </c>
      <c r="Q441" s="16" t="s">
        <v>185</v>
      </c>
      <c r="R441" s="71" t="str">
        <f t="shared" si="584"/>
        <v>1SE12GA754B0A</v>
      </c>
      <c r="S441" s="19" t="str">
        <f t="shared" si="1150"/>
        <v>NICHT AKTUELL</v>
      </c>
      <c r="T441" s="71" t="str">
        <f>IF(H441=H440,IF(I441=I440,"IndizeNeu (Spalte J  K)",IF(K441&lt;&gt;"","Neue Variant","")),IF(K441&lt;&gt;"","Neue Variant",""))</f>
        <v/>
      </c>
      <c r="U441" s="18" t="s">
        <v>20</v>
      </c>
      <c r="V441" s="6" t="s">
        <v>20</v>
      </c>
      <c r="W441" s="18" t="s">
        <v>20</v>
      </c>
      <c r="X441" s="18" t="s">
        <v>20</v>
      </c>
      <c r="Y441" s="18" t="s">
        <v>76</v>
      </c>
      <c r="Z441" s="18" t="s">
        <v>76</v>
      </c>
      <c r="AA441" s="18" t="s">
        <v>76</v>
      </c>
      <c r="AB441" s="73"/>
      <c r="AC441" s="7"/>
      <c r="AD441" s="7"/>
      <c r="AE441" s="7"/>
      <c r="AF441" s="7"/>
      <c r="AG441" s="7" t="s">
        <v>1306</v>
      </c>
      <c r="AH441" s="7"/>
      <c r="AI441" s="7"/>
      <c r="AJ441" s="7"/>
      <c r="AK441" s="7" t="s">
        <v>376</v>
      </c>
      <c r="AL441" s="7"/>
      <c r="AM441" s="7"/>
      <c r="AN441" s="7" t="s">
        <v>1370</v>
      </c>
      <c r="AO441" s="7"/>
      <c r="AP441" s="7"/>
      <c r="AQ441" s="7"/>
      <c r="AR441" s="6"/>
      <c r="AS441" s="21">
        <f t="shared" si="766"/>
        <v>10</v>
      </c>
    </row>
    <row r="442" spans="1:45" s="20" customFormat="1" ht="20.399999999999999" customHeight="1">
      <c r="A442" s="22" t="s">
        <v>45</v>
      </c>
      <c r="B442" s="15" t="s">
        <v>67</v>
      </c>
      <c r="C442" s="18" t="s">
        <v>1</v>
      </c>
      <c r="D442" s="5" t="s">
        <v>76</v>
      </c>
      <c r="E442" s="68" t="str">
        <f t="shared" si="767"/>
        <v xml:space="preserve">        VT06       VT10     VT21        </v>
      </c>
      <c r="F442" s="69" t="str">
        <f t="shared" si="720"/>
        <v>2GA_970_754</v>
      </c>
      <c r="G442" s="70" t="str">
        <f t="shared" si="1140"/>
        <v>B</v>
      </c>
      <c r="H442" s="71" t="str">
        <f t="shared" si="719"/>
        <v>1SE12GA754</v>
      </c>
      <c r="I442" s="69" t="str">
        <f t="shared" si="721"/>
        <v>B0</v>
      </c>
      <c r="J442" s="5" t="s">
        <v>43</v>
      </c>
      <c r="K442" s="18"/>
      <c r="L442" s="18"/>
      <c r="M442" s="74" t="s">
        <v>935</v>
      </c>
      <c r="N442" s="101">
        <v>1710</v>
      </c>
      <c r="O442" s="103">
        <v>1927</v>
      </c>
      <c r="P442" s="4" t="s">
        <v>936</v>
      </c>
      <c r="Q442" s="16" t="s">
        <v>185</v>
      </c>
      <c r="R442" s="71" t="str">
        <f t="shared" si="584"/>
        <v>1SE12GA754B0B</v>
      </c>
      <c r="S442" s="19" t="str">
        <f t="shared" si="1150"/>
        <v>NICHT AKTUELL</v>
      </c>
      <c r="T442" s="71" t="str">
        <f>IF(H442=H441,IF(I442=I441,"IndizeNeu (Spalte J  K)",IF(K442&lt;&gt;"","Neue Variant","")),IF(K442&lt;&gt;"","Neue Variant",""))</f>
        <v>IndizeNeu (Spalte J  K)</v>
      </c>
      <c r="U442" s="18" t="s">
        <v>20</v>
      </c>
      <c r="V442" s="6" t="s">
        <v>20</v>
      </c>
      <c r="W442" s="18" t="s">
        <v>20</v>
      </c>
      <c r="X442" s="18" t="s">
        <v>20</v>
      </c>
      <c r="Y442" s="18" t="s">
        <v>76</v>
      </c>
      <c r="Z442" s="18" t="s">
        <v>76</v>
      </c>
      <c r="AA442" s="18" t="s">
        <v>76</v>
      </c>
      <c r="AB442" s="73"/>
      <c r="AC442" s="7"/>
      <c r="AD442" s="7"/>
      <c r="AE442" s="7"/>
      <c r="AF442" s="7"/>
      <c r="AG442" s="7" t="s">
        <v>1306</v>
      </c>
      <c r="AH442" s="7"/>
      <c r="AI442" s="7"/>
      <c r="AJ442" s="7"/>
      <c r="AK442" s="7" t="s">
        <v>376</v>
      </c>
      <c r="AL442" s="7"/>
      <c r="AM442" s="7"/>
      <c r="AN442" s="7" t="s">
        <v>1370</v>
      </c>
      <c r="AO442" s="7"/>
      <c r="AP442" s="7"/>
      <c r="AQ442" s="7"/>
      <c r="AR442" s="6"/>
      <c r="AS442" s="21">
        <f t="shared" si="766"/>
        <v>10</v>
      </c>
    </row>
    <row r="443" spans="1:45" s="20" customFormat="1" ht="20.399999999999999" customHeight="1">
      <c r="A443" s="22" t="s">
        <v>44</v>
      </c>
      <c r="B443" s="15" t="s">
        <v>67</v>
      </c>
      <c r="C443" s="18" t="s">
        <v>1</v>
      </c>
      <c r="D443" s="5" t="s">
        <v>76</v>
      </c>
      <c r="E443" s="68" t="str">
        <f t="shared" si="767"/>
        <v xml:space="preserve">        VT06             VT21        </v>
      </c>
      <c r="F443" s="69" t="str">
        <f t="shared" si="720"/>
        <v>2GA_970_754</v>
      </c>
      <c r="G443" s="70" t="str">
        <f t="shared" si="1140"/>
        <v>C</v>
      </c>
      <c r="H443" s="71" t="str">
        <f t="shared" si="719"/>
        <v>1SE12GA754</v>
      </c>
      <c r="I443" s="69" t="str">
        <f t="shared" si="721"/>
        <v>C0</v>
      </c>
      <c r="J443" s="5" t="s">
        <v>25</v>
      </c>
      <c r="K443" s="18"/>
      <c r="L443" s="18"/>
      <c r="M443" s="74" t="s">
        <v>937</v>
      </c>
      <c r="N443" s="101">
        <v>1641</v>
      </c>
      <c r="O443" s="103">
        <v>1641</v>
      </c>
      <c r="P443" s="4" t="s">
        <v>938</v>
      </c>
      <c r="Q443" s="16" t="s">
        <v>186</v>
      </c>
      <c r="R443" s="71" t="str">
        <f t="shared" si="584"/>
        <v>1SE12GA754C0A</v>
      </c>
      <c r="S443" s="19" t="str">
        <f t="shared" si="1150"/>
        <v>NICHT AKTUELL</v>
      </c>
      <c r="T443" s="71" t="str">
        <f>IF(H443=H442,IF(I443=I442,"IndizeNeu (Spalte J  K)",IF(K443&lt;&gt;"","Neue Variant","")),IF(K443&lt;&gt;"","Neue Variant",""))</f>
        <v/>
      </c>
      <c r="U443" s="18" t="s">
        <v>20</v>
      </c>
      <c r="V443" s="6" t="s">
        <v>20</v>
      </c>
      <c r="W443" s="18" t="s">
        <v>20</v>
      </c>
      <c r="X443" s="18" t="s">
        <v>20</v>
      </c>
      <c r="Y443" s="18" t="s">
        <v>76</v>
      </c>
      <c r="Z443" s="18" t="s">
        <v>76</v>
      </c>
      <c r="AA443" s="18" t="s">
        <v>76</v>
      </c>
      <c r="AB443" s="73"/>
      <c r="AC443" s="7"/>
      <c r="AD443" s="7"/>
      <c r="AE443" s="7"/>
      <c r="AF443" s="7"/>
      <c r="AG443" s="7" t="s">
        <v>1306</v>
      </c>
      <c r="AH443" s="7"/>
      <c r="AI443" s="7"/>
      <c r="AJ443" s="7"/>
      <c r="AK443" s="7"/>
      <c r="AL443" s="7"/>
      <c r="AM443" s="7"/>
      <c r="AN443" s="7" t="s">
        <v>1370</v>
      </c>
      <c r="AO443" s="7"/>
      <c r="AP443" s="7"/>
      <c r="AQ443" s="7"/>
      <c r="AR443" s="6"/>
      <c r="AS443" s="21">
        <f t="shared" si="766"/>
        <v>11</v>
      </c>
    </row>
    <row r="444" spans="1:45" s="20" customFormat="1" ht="20.399999999999999" customHeight="1">
      <c r="A444" s="22" t="s">
        <v>44</v>
      </c>
      <c r="B444" s="15" t="s">
        <v>67</v>
      </c>
      <c r="C444" s="18" t="s">
        <v>1</v>
      </c>
      <c r="D444" s="5" t="s">
        <v>76</v>
      </c>
      <c r="E444" s="68" t="str">
        <f t="shared" si="767"/>
        <v xml:space="preserve">        VT06       VT10     VT21        </v>
      </c>
      <c r="F444" s="69" t="str">
        <f t="shared" si="720"/>
        <v>2GA_970_754</v>
      </c>
      <c r="G444" s="70" t="str">
        <f t="shared" si="1140"/>
        <v>D</v>
      </c>
      <c r="H444" s="71" t="str">
        <f t="shared" si="719"/>
        <v>1SE12GA754</v>
      </c>
      <c r="I444" s="69" t="str">
        <f t="shared" si="721"/>
        <v>D0</v>
      </c>
      <c r="J444" s="5" t="s">
        <v>25</v>
      </c>
      <c r="K444" s="18"/>
      <c r="L444" s="18"/>
      <c r="M444" s="74" t="s">
        <v>86</v>
      </c>
      <c r="N444" s="101">
        <v>1641</v>
      </c>
      <c r="O444" s="103">
        <v>1709</v>
      </c>
      <c r="P444" s="4" t="s">
        <v>934</v>
      </c>
      <c r="Q444" s="16" t="s">
        <v>187</v>
      </c>
      <c r="R444" s="71" t="str">
        <f t="shared" si="584"/>
        <v>1SE12GA754D0A</v>
      </c>
      <c r="S444" s="19" t="str">
        <f t="shared" si="1150"/>
        <v>NICHT AKTUELL</v>
      </c>
      <c r="T444" s="71" t="str">
        <f>IF(H444=H441,IF(I444=I441,"IndizeNeu (Spalte J  K)",IF(K444&lt;&gt;"","Neue Variant","")),IF(K444&lt;&gt;"","Neue Variant",""))</f>
        <v/>
      </c>
      <c r="U444" s="18" t="s">
        <v>20</v>
      </c>
      <c r="V444" s="6" t="s">
        <v>20</v>
      </c>
      <c r="W444" s="18" t="s">
        <v>20</v>
      </c>
      <c r="X444" s="18" t="s">
        <v>20</v>
      </c>
      <c r="Y444" s="18" t="s">
        <v>76</v>
      </c>
      <c r="Z444" s="18" t="s">
        <v>76</v>
      </c>
      <c r="AA444" s="18" t="s">
        <v>76</v>
      </c>
      <c r="AB444" s="73"/>
      <c r="AC444" s="7"/>
      <c r="AD444" s="7"/>
      <c r="AE444" s="7"/>
      <c r="AF444" s="7"/>
      <c r="AG444" s="7" t="s">
        <v>1306</v>
      </c>
      <c r="AH444" s="7"/>
      <c r="AI444" s="7"/>
      <c r="AJ444" s="7"/>
      <c r="AK444" s="7" t="s">
        <v>376</v>
      </c>
      <c r="AL444" s="7"/>
      <c r="AM444" s="7"/>
      <c r="AN444" s="7" t="s">
        <v>1370</v>
      </c>
      <c r="AO444" s="7"/>
      <c r="AP444" s="7"/>
      <c r="AQ444" s="7"/>
      <c r="AR444" s="6"/>
      <c r="AS444" s="21">
        <f t="shared" si="766"/>
        <v>10</v>
      </c>
    </row>
    <row r="445" spans="1:45" s="20" customFormat="1" ht="20.399999999999999" customHeight="1">
      <c r="A445" s="22" t="s">
        <v>45</v>
      </c>
      <c r="B445" s="15" t="s">
        <v>67</v>
      </c>
      <c r="C445" s="18" t="s">
        <v>1</v>
      </c>
      <c r="D445" s="5" t="s">
        <v>76</v>
      </c>
      <c r="E445" s="68" t="str">
        <f t="shared" si="767"/>
        <v xml:space="preserve">        VT06       VT10     VT21        </v>
      </c>
      <c r="F445" s="69" t="str">
        <f>LEFT(Q445,11)</f>
        <v>2GA_970_754</v>
      </c>
      <c r="G445" s="70" t="str">
        <f t="shared" si="1140"/>
        <v>D</v>
      </c>
      <c r="H445" s="71" t="str">
        <f t="shared" si="719"/>
        <v>1SE12GA754</v>
      </c>
      <c r="I445" s="69" t="str">
        <f>IF(G445=0,"00",IF(LEN(G445)=1,CONCATENATE(G445,0),G445))</f>
        <v>D0</v>
      </c>
      <c r="J445" s="5" t="s">
        <v>43</v>
      </c>
      <c r="K445" s="18"/>
      <c r="L445" s="18"/>
      <c r="M445" s="74" t="s">
        <v>935</v>
      </c>
      <c r="N445" s="101">
        <v>1710</v>
      </c>
      <c r="O445" s="103">
        <v>1927</v>
      </c>
      <c r="P445" s="4" t="s">
        <v>936</v>
      </c>
      <c r="Q445" s="16" t="s">
        <v>187</v>
      </c>
      <c r="R445" s="71" t="str">
        <f t="shared" si="584"/>
        <v>1SE12GA754D0B</v>
      </c>
      <c r="S445" s="19" t="str">
        <f t="shared" si="1150"/>
        <v>NICHT AKTUELL</v>
      </c>
      <c r="T445" s="71" t="str">
        <f>IF(H445=H444,IF(I445=I444,"IndizeNeu (Spalte J  K)",IF(K445&lt;&gt;"","Neue Variant","")),IF(K445&lt;&gt;"","Neue Variant",""))</f>
        <v>IndizeNeu (Spalte J  K)</v>
      </c>
      <c r="U445" s="18" t="s">
        <v>20</v>
      </c>
      <c r="V445" s="6" t="s">
        <v>20</v>
      </c>
      <c r="W445" s="18" t="s">
        <v>20</v>
      </c>
      <c r="X445" s="18" t="s">
        <v>20</v>
      </c>
      <c r="Y445" s="18" t="s">
        <v>76</v>
      </c>
      <c r="Z445" s="18" t="s">
        <v>76</v>
      </c>
      <c r="AA445" s="18" t="s">
        <v>76</v>
      </c>
      <c r="AB445" s="73"/>
      <c r="AC445" s="7"/>
      <c r="AD445" s="7"/>
      <c r="AE445" s="7"/>
      <c r="AF445" s="7"/>
      <c r="AG445" s="7" t="s">
        <v>1306</v>
      </c>
      <c r="AH445" s="7"/>
      <c r="AI445" s="7"/>
      <c r="AJ445" s="7"/>
      <c r="AK445" s="7" t="s">
        <v>376</v>
      </c>
      <c r="AL445" s="7"/>
      <c r="AM445" s="7"/>
      <c r="AN445" s="7" t="s">
        <v>1370</v>
      </c>
      <c r="AO445" s="7"/>
      <c r="AP445" s="7"/>
      <c r="AQ445" s="7"/>
      <c r="AR445" s="6"/>
      <c r="AS445" s="21">
        <f t="shared" si="766"/>
        <v>10</v>
      </c>
    </row>
    <row r="446" spans="1:45" s="20" customFormat="1" ht="20.399999999999999" customHeight="1">
      <c r="A446" s="22" t="s">
        <v>44</v>
      </c>
      <c r="B446" s="15" t="s">
        <v>67</v>
      </c>
      <c r="C446" s="18" t="s">
        <v>1</v>
      </c>
      <c r="D446" s="5" t="s">
        <v>76</v>
      </c>
      <c r="E446" s="68" t="str">
        <f t="shared" si="767"/>
        <v xml:space="preserve">        VT06             VT21        </v>
      </c>
      <c r="F446" s="69" t="str">
        <f t="shared" si="720"/>
        <v>2GA_970_754</v>
      </c>
      <c r="G446" s="70" t="str">
        <f t="shared" si="1140"/>
        <v>E</v>
      </c>
      <c r="H446" s="71" t="str">
        <f t="shared" si="719"/>
        <v>1SE12GA754</v>
      </c>
      <c r="I446" s="69" t="str">
        <f t="shared" si="721"/>
        <v>E0</v>
      </c>
      <c r="J446" s="5" t="s">
        <v>25</v>
      </c>
      <c r="K446" s="18"/>
      <c r="L446" s="18"/>
      <c r="M446" s="74" t="s">
        <v>939</v>
      </c>
      <c r="N446" s="101">
        <v>1649</v>
      </c>
      <c r="O446" s="103">
        <v>1927</v>
      </c>
      <c r="P446" s="4" t="s">
        <v>940</v>
      </c>
      <c r="Q446" s="16" t="s">
        <v>188</v>
      </c>
      <c r="R446" s="71" t="str">
        <f t="shared" si="584"/>
        <v>1SE12GA754E0A</v>
      </c>
      <c r="S446" s="19" t="str">
        <f t="shared" si="1150"/>
        <v>NICHT AKTUELL</v>
      </c>
      <c r="T446" s="71" t="str">
        <f>IF(H446=H445,IF(I446=I445,"IndizeNeu (Spalte J  K)",IF(K446&lt;&gt;"","Neue Variant","")),IF(K446&lt;&gt;"","Neue Variant",""))</f>
        <v/>
      </c>
      <c r="U446" s="18" t="s">
        <v>20</v>
      </c>
      <c r="V446" s="6" t="s">
        <v>20</v>
      </c>
      <c r="W446" s="18" t="s">
        <v>20</v>
      </c>
      <c r="X446" s="18" t="s">
        <v>20</v>
      </c>
      <c r="Y446" s="18" t="s">
        <v>76</v>
      </c>
      <c r="Z446" s="18" t="s">
        <v>76</v>
      </c>
      <c r="AA446" s="18" t="s">
        <v>76</v>
      </c>
      <c r="AB446" s="73"/>
      <c r="AC446" s="7"/>
      <c r="AD446" s="7"/>
      <c r="AE446" s="7"/>
      <c r="AF446" s="7"/>
      <c r="AG446" s="7" t="s">
        <v>1306</v>
      </c>
      <c r="AH446" s="7"/>
      <c r="AI446" s="7"/>
      <c r="AJ446" s="7"/>
      <c r="AK446" s="7"/>
      <c r="AL446" s="7"/>
      <c r="AM446" s="7"/>
      <c r="AN446" s="7" t="s">
        <v>1370</v>
      </c>
      <c r="AO446" s="7"/>
      <c r="AP446" s="7"/>
      <c r="AQ446" s="7"/>
      <c r="AR446" s="6"/>
      <c r="AS446" s="21">
        <f t="shared" si="766"/>
        <v>11</v>
      </c>
    </row>
    <row r="447" spans="1:45" s="20" customFormat="1" ht="20.399999999999999" customHeight="1">
      <c r="A447" s="22" t="s">
        <v>44</v>
      </c>
      <c r="B447" s="15" t="s">
        <v>67</v>
      </c>
      <c r="C447" s="18" t="s">
        <v>1</v>
      </c>
      <c r="D447" s="5" t="s">
        <v>76</v>
      </c>
      <c r="E447" s="68" t="str">
        <f t="shared" si="767"/>
        <v xml:space="preserve">        VT06             VT21        </v>
      </c>
      <c r="F447" s="69" t="str">
        <f t="shared" si="720"/>
        <v>2GA_970_754</v>
      </c>
      <c r="G447" s="70" t="str">
        <f t="shared" si="1140"/>
        <v>F</v>
      </c>
      <c r="H447" s="71" t="str">
        <f t="shared" si="719"/>
        <v>1SE12GA754</v>
      </c>
      <c r="I447" s="69" t="str">
        <f t="shared" si="721"/>
        <v>F0</v>
      </c>
      <c r="J447" s="5" t="s">
        <v>25</v>
      </c>
      <c r="K447" s="18"/>
      <c r="L447" s="18"/>
      <c r="M447" s="74" t="s">
        <v>788</v>
      </c>
      <c r="N447" s="101">
        <v>1641</v>
      </c>
      <c r="O447" s="103">
        <v>1927</v>
      </c>
      <c r="P447" s="4" t="s">
        <v>941</v>
      </c>
      <c r="Q447" s="16" t="s">
        <v>189</v>
      </c>
      <c r="R447" s="71" t="str">
        <f t="shared" si="584"/>
        <v>1SE12GA754F0A</v>
      </c>
      <c r="S447" s="19" t="str">
        <f t="shared" si="1150"/>
        <v>NICHT AKTUELL</v>
      </c>
      <c r="T447" s="71" t="str">
        <f>IF(H447=H446,IF(I447=I446,"IndizeNeu (Spalte J  K)",IF(K447&lt;&gt;"","Neue Variant","")),IF(K447&lt;&gt;"","Neue Variant",""))</f>
        <v/>
      </c>
      <c r="U447" s="18" t="s">
        <v>20</v>
      </c>
      <c r="V447" s="6" t="s">
        <v>20</v>
      </c>
      <c r="W447" s="18" t="s">
        <v>20</v>
      </c>
      <c r="X447" s="18" t="s">
        <v>20</v>
      </c>
      <c r="Y447" s="18" t="s">
        <v>76</v>
      </c>
      <c r="Z447" s="18" t="s">
        <v>76</v>
      </c>
      <c r="AA447" s="18" t="s">
        <v>76</v>
      </c>
      <c r="AB447" s="73"/>
      <c r="AC447" s="7"/>
      <c r="AD447" s="7"/>
      <c r="AE447" s="7"/>
      <c r="AF447" s="7"/>
      <c r="AG447" s="7" t="s">
        <v>1306</v>
      </c>
      <c r="AH447" s="7"/>
      <c r="AI447" s="7"/>
      <c r="AJ447" s="7"/>
      <c r="AK447" s="7"/>
      <c r="AL447" s="7"/>
      <c r="AM447" s="7"/>
      <c r="AN447" s="7" t="s">
        <v>1370</v>
      </c>
      <c r="AO447" s="7"/>
      <c r="AP447" s="7"/>
      <c r="AQ447" s="7"/>
      <c r="AR447" s="6"/>
      <c r="AS447" s="21">
        <f t="shared" si="766"/>
        <v>11</v>
      </c>
    </row>
    <row r="448" spans="1:45" s="20" customFormat="1" ht="20.399999999999999" customHeight="1">
      <c r="A448" s="22" t="s">
        <v>44</v>
      </c>
      <c r="B448" s="15" t="s">
        <v>67</v>
      </c>
      <c r="C448" s="18" t="s">
        <v>1</v>
      </c>
      <c r="D448" s="5" t="s">
        <v>76</v>
      </c>
      <c r="E448" s="68" t="str">
        <f t="shared" si="767"/>
        <v xml:space="preserve">        VT06       VT10     VT21        </v>
      </c>
      <c r="F448" s="69" t="str">
        <f t="shared" si="720"/>
        <v>2GA_970_754</v>
      </c>
      <c r="G448" s="70" t="str">
        <f t="shared" si="1140"/>
        <v>G</v>
      </c>
      <c r="H448" s="71" t="str">
        <f t="shared" si="719"/>
        <v>1SE12GA754</v>
      </c>
      <c r="I448" s="69" t="str">
        <f t="shared" si="721"/>
        <v>G0</v>
      </c>
      <c r="J448" s="5" t="s">
        <v>25</v>
      </c>
      <c r="K448" s="18"/>
      <c r="L448" s="18"/>
      <c r="M448" s="74" t="s">
        <v>930</v>
      </c>
      <c r="N448" s="101">
        <v>1641</v>
      </c>
      <c r="O448" s="103">
        <v>1709</v>
      </c>
      <c r="P448" s="4" t="s">
        <v>931</v>
      </c>
      <c r="Q448" s="16" t="s">
        <v>190</v>
      </c>
      <c r="R448" s="71" t="str">
        <f t="shared" si="584"/>
        <v>1SE12GA754G0A</v>
      </c>
      <c r="S448" s="19" t="str">
        <f t="shared" si="1150"/>
        <v>NICHT AKTUELL</v>
      </c>
      <c r="T448" s="71" t="str">
        <f>IF(H448=H447,IF(I448=I447,"IndizeNeu (Spalte J  K)",IF(K448&lt;&gt;"","Neue Variant","")),IF(K448&lt;&gt;"","Neue Variant",""))</f>
        <v/>
      </c>
      <c r="U448" s="18" t="s">
        <v>20</v>
      </c>
      <c r="V448" s="6" t="s">
        <v>20</v>
      </c>
      <c r="W448" s="18" t="s">
        <v>20</v>
      </c>
      <c r="X448" s="18" t="s">
        <v>20</v>
      </c>
      <c r="Y448" s="18" t="s">
        <v>76</v>
      </c>
      <c r="Z448" s="18" t="s">
        <v>76</v>
      </c>
      <c r="AA448" s="18" t="s">
        <v>76</v>
      </c>
      <c r="AB448" s="73"/>
      <c r="AC448" s="7"/>
      <c r="AD448" s="7"/>
      <c r="AE448" s="7"/>
      <c r="AF448" s="7"/>
      <c r="AG448" s="7" t="s">
        <v>1306</v>
      </c>
      <c r="AH448" s="7"/>
      <c r="AI448" s="7"/>
      <c r="AJ448" s="7"/>
      <c r="AK448" s="7" t="s">
        <v>376</v>
      </c>
      <c r="AL448" s="7"/>
      <c r="AM448" s="7"/>
      <c r="AN448" s="7" t="s">
        <v>1370</v>
      </c>
      <c r="AO448" s="7"/>
      <c r="AP448" s="7"/>
      <c r="AQ448" s="7"/>
      <c r="AR448" s="6"/>
      <c r="AS448" s="21">
        <f t="shared" si="766"/>
        <v>10</v>
      </c>
    </row>
    <row r="449" spans="1:45" s="20" customFormat="1" ht="20.399999999999999" customHeight="1">
      <c r="A449" s="22" t="s">
        <v>45</v>
      </c>
      <c r="B449" s="15" t="s">
        <v>67</v>
      </c>
      <c r="C449" s="18" t="s">
        <v>1</v>
      </c>
      <c r="D449" s="5" t="s">
        <v>76</v>
      </c>
      <c r="E449" s="68" t="str">
        <f t="shared" ref="E449:E523" si="1162">CONCATENATE(IF(AC449&gt;0,$AC$1," ")," ",IF(AD449&gt;0,$AD$1," ")," ",IF(AE449&gt;0,$AE$1," ")," ",IF(AF449&gt;0,$AF$1," ")," ",IF(AG449&gt;0,$AG$1," ")," ",IF(AH449&gt;0,$AH$1," ")," ",IF(AI449&gt;0,$AI$1," ")," ",IF(AJ449&gt;0,$AJ$1," ")," ",IF(AK449&gt;0,$AK$1," ")," ",IF(AL449&gt;0,$AL$1," ")," ",IF(AM449&gt;0,$AM$1," ")," ",IF(AN449&gt;0,$AN$1," ")," ",IF(AO449&gt;0,$AO$1," ")," ",IF(AR449&gt;0,$AR$1," ")," ",IF(AP449&gt;0,$AP$1," ")," ",IF(AQ449&gt;0,$AQ$1," "))</f>
        <v xml:space="preserve">        VT06       VT10     VT21        </v>
      </c>
      <c r="F449" s="69" t="str">
        <f>LEFT(Q449,11)</f>
        <v>2GA_970_754</v>
      </c>
      <c r="G449" s="70" t="str">
        <f t="shared" si="1140"/>
        <v>G</v>
      </c>
      <c r="H449" s="71" t="str">
        <f t="shared" si="719"/>
        <v>1SE12GA754</v>
      </c>
      <c r="I449" s="69" t="str">
        <f>IF(G449=0,"00",IF(LEN(G449)=1,CONCATENATE(G449,0),G449))</f>
        <v>G0</v>
      </c>
      <c r="J449" s="5" t="s">
        <v>43</v>
      </c>
      <c r="K449" s="18"/>
      <c r="L449" s="18"/>
      <c r="M449" s="74" t="s">
        <v>935</v>
      </c>
      <c r="N449" s="101">
        <v>1710</v>
      </c>
      <c r="O449" s="103">
        <v>1927</v>
      </c>
      <c r="P449" s="4" t="s">
        <v>942</v>
      </c>
      <c r="Q449" s="16" t="s">
        <v>190</v>
      </c>
      <c r="R449" s="71" t="str">
        <f t="shared" si="584"/>
        <v>1SE12GA754G0B</v>
      </c>
      <c r="S449" s="19" t="str">
        <f t="shared" si="1150"/>
        <v>NICHT AKTUELL</v>
      </c>
      <c r="T449" s="71" t="str">
        <f>IF(H449=H446,IF(I449=I446,"IndizeNeu (Spalte J  K)",IF(K449&lt;&gt;"","Neue Variant","")),IF(K449&lt;&gt;"","Neue Variant",""))</f>
        <v/>
      </c>
      <c r="U449" s="18" t="s">
        <v>20</v>
      </c>
      <c r="V449" s="6" t="s">
        <v>20</v>
      </c>
      <c r="W449" s="18" t="s">
        <v>20</v>
      </c>
      <c r="X449" s="18" t="s">
        <v>20</v>
      </c>
      <c r="Y449" s="18" t="s">
        <v>76</v>
      </c>
      <c r="Z449" s="18" t="s">
        <v>76</v>
      </c>
      <c r="AA449" s="18" t="s">
        <v>76</v>
      </c>
      <c r="AB449" s="73"/>
      <c r="AC449" s="7"/>
      <c r="AD449" s="7"/>
      <c r="AE449" s="7"/>
      <c r="AF449" s="7"/>
      <c r="AG449" s="7" t="s">
        <v>1306</v>
      </c>
      <c r="AH449" s="7"/>
      <c r="AI449" s="7"/>
      <c r="AJ449" s="7"/>
      <c r="AK449" s="7" t="s">
        <v>376</v>
      </c>
      <c r="AL449" s="7"/>
      <c r="AM449" s="7"/>
      <c r="AN449" s="7" t="s">
        <v>1370</v>
      </c>
      <c r="AO449" s="7"/>
      <c r="AP449" s="7"/>
      <c r="AQ449" s="7"/>
      <c r="AR449" s="6"/>
      <c r="AS449" s="21">
        <f t="shared" si="766"/>
        <v>10</v>
      </c>
    </row>
    <row r="450" spans="1:45" s="20" customFormat="1" ht="20.399999999999999" customHeight="1">
      <c r="A450" s="22" t="s">
        <v>44</v>
      </c>
      <c r="B450" s="15" t="s">
        <v>67</v>
      </c>
      <c r="C450" s="18" t="s">
        <v>1</v>
      </c>
      <c r="D450" s="5" t="s">
        <v>76</v>
      </c>
      <c r="E450" s="68" t="str">
        <f t="shared" si="1162"/>
        <v xml:space="preserve">        VT06       VT10     VT21        </v>
      </c>
      <c r="F450" s="69" t="str">
        <f t="shared" si="720"/>
        <v>2GA_970_754</v>
      </c>
      <c r="G450" s="70" t="str">
        <f t="shared" si="1140"/>
        <v>H</v>
      </c>
      <c r="H450" s="71" t="str">
        <f t="shared" si="719"/>
        <v>1SE12GA754</v>
      </c>
      <c r="I450" s="69" t="str">
        <f t="shared" si="721"/>
        <v>H0</v>
      </c>
      <c r="J450" s="5" t="s">
        <v>25</v>
      </c>
      <c r="K450" s="18"/>
      <c r="L450" s="18"/>
      <c r="M450" s="74" t="s">
        <v>86</v>
      </c>
      <c r="N450" s="101">
        <v>1641</v>
      </c>
      <c r="O450" s="103">
        <v>1709</v>
      </c>
      <c r="P450" s="4" t="s">
        <v>934</v>
      </c>
      <c r="Q450" s="16" t="s">
        <v>191</v>
      </c>
      <c r="R450" s="71" t="str">
        <f t="shared" si="584"/>
        <v>1SE12GA754H0A</v>
      </c>
      <c r="S450" s="19" t="str">
        <f t="shared" si="1150"/>
        <v>NICHT AKTUELL</v>
      </c>
      <c r="T450" s="71" t="str">
        <f>IF(H450=H449,IF(I450=I449,"IndizeNeu (Spalte J  K)",IF(K450&lt;&gt;"","Neue Variant","")),IF(K450&lt;&gt;"","Neue Variant",""))</f>
        <v/>
      </c>
      <c r="U450" s="18" t="s">
        <v>20</v>
      </c>
      <c r="V450" s="6" t="s">
        <v>20</v>
      </c>
      <c r="W450" s="18" t="s">
        <v>20</v>
      </c>
      <c r="X450" s="18" t="s">
        <v>20</v>
      </c>
      <c r="Y450" s="18" t="s">
        <v>76</v>
      </c>
      <c r="Z450" s="18" t="s">
        <v>76</v>
      </c>
      <c r="AA450" s="18" t="s">
        <v>76</v>
      </c>
      <c r="AB450" s="73"/>
      <c r="AC450" s="7"/>
      <c r="AD450" s="7"/>
      <c r="AE450" s="7"/>
      <c r="AF450" s="7"/>
      <c r="AG450" s="7" t="s">
        <v>1306</v>
      </c>
      <c r="AH450" s="7"/>
      <c r="AI450" s="7"/>
      <c r="AJ450" s="7"/>
      <c r="AK450" s="7" t="s">
        <v>376</v>
      </c>
      <c r="AL450" s="7"/>
      <c r="AM450" s="7"/>
      <c r="AN450" s="7" t="s">
        <v>1370</v>
      </c>
      <c r="AO450" s="7"/>
      <c r="AP450" s="7"/>
      <c r="AQ450" s="7"/>
      <c r="AR450" s="6"/>
      <c r="AS450" s="21">
        <f t="shared" si="766"/>
        <v>10</v>
      </c>
    </row>
    <row r="451" spans="1:45" s="20" customFormat="1" ht="20.399999999999999" customHeight="1">
      <c r="A451" s="22" t="s">
        <v>45</v>
      </c>
      <c r="B451" s="15" t="s">
        <v>67</v>
      </c>
      <c r="C451" s="18" t="s">
        <v>1</v>
      </c>
      <c r="D451" s="5" t="s">
        <v>76</v>
      </c>
      <c r="E451" s="68" t="str">
        <f t="shared" si="1162"/>
        <v xml:space="preserve">        VT06       VT10     VT21        </v>
      </c>
      <c r="F451" s="69" t="str">
        <f>LEFT(Q451,11)</f>
        <v>2GA_970_754</v>
      </c>
      <c r="G451" s="70" t="str">
        <f t="shared" si="1140"/>
        <v>H</v>
      </c>
      <c r="H451" s="71" t="str">
        <f t="shared" si="719"/>
        <v>1SE12GA754</v>
      </c>
      <c r="I451" s="69" t="str">
        <f>IF(G451=0,"00",IF(LEN(G451)=1,CONCATENATE(G451,0),G451))</f>
        <v>H0</v>
      </c>
      <c r="J451" s="5" t="s">
        <v>43</v>
      </c>
      <c r="K451" s="18"/>
      <c r="L451" s="18"/>
      <c r="M451" s="74" t="s">
        <v>935</v>
      </c>
      <c r="N451" s="101">
        <v>1710</v>
      </c>
      <c r="O451" s="103">
        <v>1927</v>
      </c>
      <c r="P451" s="4" t="s">
        <v>936</v>
      </c>
      <c r="Q451" s="16" t="s">
        <v>191</v>
      </c>
      <c r="R451" s="71" t="str">
        <f t="shared" si="584"/>
        <v>1SE12GA754H0B</v>
      </c>
      <c r="S451" s="19" t="str">
        <f t="shared" si="1150"/>
        <v>NICHT AKTUELL</v>
      </c>
      <c r="T451" s="71" t="str">
        <f>IF(H451=H449,IF(I451=I449,"IndizeNeu (Spalte J  K)",IF(K451&lt;&gt;"","Neue Variant","")),IF(K451&lt;&gt;"","Neue Variant",""))</f>
        <v/>
      </c>
      <c r="U451" s="18" t="s">
        <v>20</v>
      </c>
      <c r="V451" s="6" t="s">
        <v>20</v>
      </c>
      <c r="W451" s="18" t="s">
        <v>20</v>
      </c>
      <c r="X451" s="18" t="s">
        <v>20</v>
      </c>
      <c r="Y451" s="18" t="s">
        <v>76</v>
      </c>
      <c r="Z451" s="18" t="s">
        <v>76</v>
      </c>
      <c r="AA451" s="18" t="s">
        <v>76</v>
      </c>
      <c r="AB451" s="73"/>
      <c r="AC451" s="7"/>
      <c r="AD451" s="7"/>
      <c r="AE451" s="7"/>
      <c r="AF451" s="7"/>
      <c r="AG451" s="7" t="s">
        <v>1306</v>
      </c>
      <c r="AH451" s="7"/>
      <c r="AI451" s="7"/>
      <c r="AJ451" s="7"/>
      <c r="AK451" s="7" t="s">
        <v>376</v>
      </c>
      <c r="AL451" s="7"/>
      <c r="AM451" s="7"/>
      <c r="AN451" s="7" t="s">
        <v>1370</v>
      </c>
      <c r="AO451" s="7"/>
      <c r="AP451" s="7"/>
      <c r="AQ451" s="7"/>
      <c r="AR451" s="6"/>
      <c r="AS451" s="21">
        <f t="shared" si="766"/>
        <v>10</v>
      </c>
    </row>
    <row r="452" spans="1:45" s="20" customFormat="1" ht="20.399999999999999" customHeight="1">
      <c r="A452" s="22" t="s">
        <v>44</v>
      </c>
      <c r="B452" s="15" t="s">
        <v>67</v>
      </c>
      <c r="C452" s="18" t="s">
        <v>1</v>
      </c>
      <c r="D452" s="5" t="s">
        <v>76</v>
      </c>
      <c r="E452" s="68" t="str">
        <f t="shared" si="1162"/>
        <v xml:space="preserve">        VT06       VT10     VT21        </v>
      </c>
      <c r="F452" s="69" t="str">
        <f t="shared" si="720"/>
        <v>2GA_970_754</v>
      </c>
      <c r="G452" s="70" t="str">
        <f t="shared" si="1140"/>
        <v>J</v>
      </c>
      <c r="H452" s="71" t="str">
        <f t="shared" si="719"/>
        <v>1SE12GA754</v>
      </c>
      <c r="I452" s="69" t="str">
        <f t="shared" si="721"/>
        <v>J0</v>
      </c>
      <c r="J452" s="5" t="s">
        <v>25</v>
      </c>
      <c r="K452" s="18"/>
      <c r="L452" s="18"/>
      <c r="M452" s="74" t="s">
        <v>86</v>
      </c>
      <c r="N452" s="101">
        <v>1641</v>
      </c>
      <c r="O452" s="103">
        <v>1709</v>
      </c>
      <c r="P452" s="4" t="s">
        <v>934</v>
      </c>
      <c r="Q452" s="16" t="s">
        <v>192</v>
      </c>
      <c r="R452" s="71" t="str">
        <f t="shared" si="584"/>
        <v>1SE12GA754J0A</v>
      </c>
      <c r="S452" s="19" t="str">
        <f t="shared" si="1150"/>
        <v>NICHT AKTUELL</v>
      </c>
      <c r="T452" s="71" t="str">
        <f>IF(H452=H450,IF(I452=I450,"IndizeNeu (Spalte J  K)",IF(K452&lt;&gt;"","Neue Variant","")),IF(K452&lt;&gt;"","Neue Variant",""))</f>
        <v/>
      </c>
      <c r="U452" s="18" t="s">
        <v>20</v>
      </c>
      <c r="V452" s="6" t="s">
        <v>20</v>
      </c>
      <c r="W452" s="18" t="s">
        <v>20</v>
      </c>
      <c r="X452" s="18" t="s">
        <v>20</v>
      </c>
      <c r="Y452" s="18" t="s">
        <v>76</v>
      </c>
      <c r="Z452" s="18" t="s">
        <v>76</v>
      </c>
      <c r="AA452" s="18" t="s">
        <v>76</v>
      </c>
      <c r="AB452" s="73"/>
      <c r="AC452" s="7"/>
      <c r="AD452" s="7"/>
      <c r="AE452" s="7"/>
      <c r="AF452" s="7"/>
      <c r="AG452" s="7" t="s">
        <v>1306</v>
      </c>
      <c r="AH452" s="7"/>
      <c r="AI452" s="7"/>
      <c r="AJ452" s="7"/>
      <c r="AK452" s="7" t="s">
        <v>376</v>
      </c>
      <c r="AL452" s="7"/>
      <c r="AM452" s="7"/>
      <c r="AN452" s="7" t="s">
        <v>1370</v>
      </c>
      <c r="AO452" s="7"/>
      <c r="AP452" s="7"/>
      <c r="AQ452" s="7"/>
      <c r="AR452" s="6"/>
      <c r="AS452" s="21">
        <f t="shared" si="766"/>
        <v>10</v>
      </c>
    </row>
    <row r="453" spans="1:45" s="20" customFormat="1" ht="20.399999999999999" customHeight="1">
      <c r="A453" s="22" t="s">
        <v>45</v>
      </c>
      <c r="B453" s="15" t="s">
        <v>67</v>
      </c>
      <c r="C453" s="18" t="s">
        <v>1</v>
      </c>
      <c r="D453" s="5" t="s">
        <v>76</v>
      </c>
      <c r="E453" s="68" t="str">
        <f t="shared" si="1162"/>
        <v xml:space="preserve">        VT06       VT10     VT21        </v>
      </c>
      <c r="F453" s="69" t="str">
        <f>LEFT(Q453,11)</f>
        <v>2GA_970_754</v>
      </c>
      <c r="G453" s="70" t="str">
        <f t="shared" si="1140"/>
        <v>J</v>
      </c>
      <c r="H453" s="71" t="str">
        <f t="shared" si="719"/>
        <v>1SE12GA754</v>
      </c>
      <c r="I453" s="69" t="str">
        <f>IF(G453=0,"00",IF(LEN(G453)=1,CONCATENATE(G453,0),G453))</f>
        <v>J0</v>
      </c>
      <c r="J453" s="5" t="s">
        <v>43</v>
      </c>
      <c r="K453" s="18"/>
      <c r="L453" s="18"/>
      <c r="M453" s="74" t="s">
        <v>935</v>
      </c>
      <c r="N453" s="101">
        <v>1710</v>
      </c>
      <c r="O453" s="103">
        <v>1927</v>
      </c>
      <c r="P453" s="4" t="s">
        <v>936</v>
      </c>
      <c r="Q453" s="16" t="s">
        <v>192</v>
      </c>
      <c r="R453" s="71" t="str">
        <f t="shared" si="584"/>
        <v>1SE12GA754J0B</v>
      </c>
      <c r="S453" s="19" t="str">
        <f t="shared" si="1150"/>
        <v>NICHT AKTUELL</v>
      </c>
      <c r="T453" s="71" t="str">
        <f>IF(H453=H450,IF(I453=I450,"IndizeNeu (Spalte J  K)",IF(K453&lt;&gt;"","Neue Variant","")),IF(K453&lt;&gt;"","Neue Variant",""))</f>
        <v/>
      </c>
      <c r="U453" s="18" t="s">
        <v>20</v>
      </c>
      <c r="V453" s="6" t="s">
        <v>20</v>
      </c>
      <c r="W453" s="18" t="s">
        <v>20</v>
      </c>
      <c r="X453" s="18" t="s">
        <v>20</v>
      </c>
      <c r="Y453" s="18" t="s">
        <v>76</v>
      </c>
      <c r="Z453" s="18" t="s">
        <v>76</v>
      </c>
      <c r="AA453" s="18" t="s">
        <v>76</v>
      </c>
      <c r="AB453" s="73"/>
      <c r="AC453" s="7"/>
      <c r="AD453" s="7"/>
      <c r="AE453" s="7"/>
      <c r="AF453" s="7"/>
      <c r="AG453" s="7" t="s">
        <v>1306</v>
      </c>
      <c r="AH453" s="7"/>
      <c r="AI453" s="7"/>
      <c r="AJ453" s="7"/>
      <c r="AK453" s="7" t="s">
        <v>376</v>
      </c>
      <c r="AL453" s="7"/>
      <c r="AM453" s="7"/>
      <c r="AN453" s="7" t="s">
        <v>1370</v>
      </c>
      <c r="AO453" s="7"/>
      <c r="AP453" s="7"/>
      <c r="AQ453" s="7"/>
      <c r="AR453" s="6"/>
      <c r="AS453" s="21">
        <f t="shared" si="766"/>
        <v>10</v>
      </c>
    </row>
    <row r="454" spans="1:45" s="20" customFormat="1" ht="20.399999999999999" customHeight="1">
      <c r="A454" s="22" t="s">
        <v>44</v>
      </c>
      <c r="B454" s="15" t="s">
        <v>67</v>
      </c>
      <c r="C454" s="18" t="s">
        <v>1</v>
      </c>
      <c r="D454" s="5" t="s">
        <v>76</v>
      </c>
      <c r="E454" s="68" t="str">
        <f t="shared" si="1162"/>
        <v xml:space="preserve">        VT06       VT10     VT21        </v>
      </c>
      <c r="F454" s="69" t="str">
        <f t="shared" si="720"/>
        <v>2GA_970_754</v>
      </c>
      <c r="G454" s="70" t="str">
        <f t="shared" si="1140"/>
        <v>K</v>
      </c>
      <c r="H454" s="71" t="str">
        <f t="shared" si="719"/>
        <v>1SE12GA754</v>
      </c>
      <c r="I454" s="69" t="str">
        <f t="shared" si="721"/>
        <v>K0</v>
      </c>
      <c r="J454" s="5" t="s">
        <v>25</v>
      </c>
      <c r="K454" s="18"/>
      <c r="L454" s="18"/>
      <c r="M454" s="74" t="s">
        <v>930</v>
      </c>
      <c r="N454" s="101">
        <v>1641</v>
      </c>
      <c r="O454" s="103">
        <v>1709</v>
      </c>
      <c r="P454" s="4" t="s">
        <v>943</v>
      </c>
      <c r="Q454" s="16" t="s">
        <v>193</v>
      </c>
      <c r="R454" s="71" t="str">
        <f t="shared" si="584"/>
        <v>1SE12GA754K0A</v>
      </c>
      <c r="S454" s="19" t="str">
        <f t="shared" si="1150"/>
        <v>NICHT AKTUELL</v>
      </c>
      <c r="T454" s="71" t="str">
        <f>IF(H454=H451,IF(I454=I451,"IndizeNeu (Spalte J  K)",IF(K454&lt;&gt;"","Neue Variant","")),IF(K454&lt;&gt;"","Neue Variant",""))</f>
        <v/>
      </c>
      <c r="U454" s="18" t="s">
        <v>20</v>
      </c>
      <c r="V454" s="6" t="s">
        <v>20</v>
      </c>
      <c r="W454" s="18" t="s">
        <v>20</v>
      </c>
      <c r="X454" s="18" t="s">
        <v>20</v>
      </c>
      <c r="Y454" s="18" t="s">
        <v>76</v>
      </c>
      <c r="Z454" s="18" t="s">
        <v>76</v>
      </c>
      <c r="AA454" s="18" t="s">
        <v>76</v>
      </c>
      <c r="AB454" s="73"/>
      <c r="AC454" s="7"/>
      <c r="AD454" s="7"/>
      <c r="AE454" s="7"/>
      <c r="AF454" s="7"/>
      <c r="AG454" s="7" t="s">
        <v>1306</v>
      </c>
      <c r="AH454" s="7"/>
      <c r="AI454" s="7"/>
      <c r="AJ454" s="7"/>
      <c r="AK454" s="7" t="s">
        <v>376</v>
      </c>
      <c r="AL454" s="7"/>
      <c r="AM454" s="7"/>
      <c r="AN454" s="7" t="s">
        <v>377</v>
      </c>
      <c r="AO454" s="7"/>
      <c r="AP454" s="7"/>
      <c r="AQ454" s="7"/>
      <c r="AR454" s="6"/>
      <c r="AS454" s="21">
        <f t="shared" si="766"/>
        <v>10</v>
      </c>
    </row>
    <row r="455" spans="1:45" s="20" customFormat="1" ht="20.399999999999999" customHeight="1">
      <c r="A455" s="22" t="s">
        <v>45</v>
      </c>
      <c r="B455" s="15" t="s">
        <v>67</v>
      </c>
      <c r="C455" s="18" t="s">
        <v>1</v>
      </c>
      <c r="D455" s="5" t="s">
        <v>76</v>
      </c>
      <c r="E455" s="68" t="str">
        <f t="shared" si="1162"/>
        <v xml:space="preserve">        VT06       VT10     VT21        </v>
      </c>
      <c r="F455" s="69" t="str">
        <f>LEFT(Q455,11)</f>
        <v>2GA_970_754</v>
      </c>
      <c r="G455" s="70" t="str">
        <f t="shared" si="1140"/>
        <v>K</v>
      </c>
      <c r="H455" s="71" t="str">
        <f t="shared" si="719"/>
        <v>1SE12GA754</v>
      </c>
      <c r="I455" s="69" t="str">
        <f>IF(G455=0,"00",IF(LEN(G455)=1,CONCATENATE(G455,0),G455))</f>
        <v>K0</v>
      </c>
      <c r="J455" s="5" t="s">
        <v>43</v>
      </c>
      <c r="K455" s="18"/>
      <c r="L455" s="18"/>
      <c r="M455" s="74" t="s">
        <v>944</v>
      </c>
      <c r="N455" s="101">
        <v>1710</v>
      </c>
      <c r="O455" s="103">
        <v>1927</v>
      </c>
      <c r="P455" s="4" t="s">
        <v>945</v>
      </c>
      <c r="Q455" s="16" t="s">
        <v>193</v>
      </c>
      <c r="R455" s="71" t="str">
        <f t="shared" si="584"/>
        <v>1SE12GA754K0B</v>
      </c>
      <c r="S455" s="19" t="str">
        <f t="shared" si="1150"/>
        <v>NICHT AKTUELL</v>
      </c>
      <c r="T455" s="71" t="str">
        <f>IF(H455=H452,IF(I455=I452,"IndizeNeu (Spalte J  K)",IF(K455&lt;&gt;"","Neue Variant","")),IF(K455&lt;&gt;"","Neue Variant",""))</f>
        <v/>
      </c>
      <c r="U455" s="18" t="s">
        <v>20</v>
      </c>
      <c r="V455" s="6" t="s">
        <v>20</v>
      </c>
      <c r="W455" s="18" t="s">
        <v>20</v>
      </c>
      <c r="X455" s="18" t="s">
        <v>20</v>
      </c>
      <c r="Y455" s="18" t="s">
        <v>76</v>
      </c>
      <c r="Z455" s="18" t="s">
        <v>76</v>
      </c>
      <c r="AA455" s="18" t="s">
        <v>76</v>
      </c>
      <c r="AB455" s="73"/>
      <c r="AC455" s="7"/>
      <c r="AD455" s="7"/>
      <c r="AE455" s="7"/>
      <c r="AF455" s="7"/>
      <c r="AG455" s="7" t="s">
        <v>1306</v>
      </c>
      <c r="AH455" s="7"/>
      <c r="AI455" s="7"/>
      <c r="AJ455" s="7"/>
      <c r="AK455" s="7" t="s">
        <v>376</v>
      </c>
      <c r="AL455" s="7"/>
      <c r="AM455" s="7"/>
      <c r="AN455" s="7" t="s">
        <v>377</v>
      </c>
      <c r="AO455" s="7"/>
      <c r="AP455" s="7"/>
      <c r="AQ455" s="7"/>
      <c r="AR455" s="6"/>
      <c r="AS455" s="21">
        <f t="shared" si="766"/>
        <v>10</v>
      </c>
    </row>
    <row r="456" spans="1:45" s="20" customFormat="1" ht="20.399999999999999" customHeight="1">
      <c r="A456" s="22" t="s">
        <v>44</v>
      </c>
      <c r="B456" s="15" t="s">
        <v>67</v>
      </c>
      <c r="C456" s="18" t="s">
        <v>1</v>
      </c>
      <c r="D456" s="5" t="s">
        <v>76</v>
      </c>
      <c r="E456" s="68" t="str">
        <f t="shared" si="1162"/>
        <v xml:space="preserve">        VT06             VT21        </v>
      </c>
      <c r="F456" s="69" t="str">
        <f t="shared" si="720"/>
        <v>2GA_970_754</v>
      </c>
      <c r="G456" s="70" t="str">
        <f t="shared" si="1140"/>
        <v>L</v>
      </c>
      <c r="H456" s="71" t="str">
        <f t="shared" si="719"/>
        <v>1SE12GA754</v>
      </c>
      <c r="I456" s="69" t="str">
        <f t="shared" si="721"/>
        <v>L0</v>
      </c>
      <c r="J456" s="5" t="s">
        <v>25</v>
      </c>
      <c r="K456" s="18"/>
      <c r="L456" s="18"/>
      <c r="M456" s="74" t="s">
        <v>946</v>
      </c>
      <c r="N456" s="101">
        <v>1641</v>
      </c>
      <c r="O456" s="103">
        <v>1927</v>
      </c>
      <c r="P456" s="4" t="s">
        <v>947</v>
      </c>
      <c r="Q456" s="16" t="s">
        <v>194</v>
      </c>
      <c r="R456" s="71" t="str">
        <f t="shared" si="584"/>
        <v>1SE12GA754L0A</v>
      </c>
      <c r="S456" s="19" t="str">
        <f t="shared" si="1150"/>
        <v>NICHT AKTUELL</v>
      </c>
      <c r="T456" s="71" t="str">
        <f>IF(H456=H453,IF(I456=I453,"IndizeNeu (Spalte J  K)",IF(K456&lt;&gt;"","Neue Variant","")),IF(K456&lt;&gt;"","Neue Variant",""))</f>
        <v/>
      </c>
      <c r="U456" s="18" t="s">
        <v>20</v>
      </c>
      <c r="V456" s="6" t="s">
        <v>20</v>
      </c>
      <c r="W456" s="18" t="s">
        <v>20</v>
      </c>
      <c r="X456" s="18" t="s">
        <v>20</v>
      </c>
      <c r="Y456" s="18" t="s">
        <v>76</v>
      </c>
      <c r="Z456" s="18" t="s">
        <v>76</v>
      </c>
      <c r="AA456" s="18" t="s">
        <v>76</v>
      </c>
      <c r="AB456" s="73"/>
      <c r="AC456" s="7"/>
      <c r="AD456" s="7"/>
      <c r="AE456" s="7"/>
      <c r="AF456" s="7"/>
      <c r="AG456" s="7" t="s">
        <v>1306</v>
      </c>
      <c r="AH456" s="7"/>
      <c r="AI456" s="7"/>
      <c r="AJ456" s="7"/>
      <c r="AK456" s="7"/>
      <c r="AL456" s="7"/>
      <c r="AM456" s="7"/>
      <c r="AN456" s="7" t="s">
        <v>377</v>
      </c>
      <c r="AO456" s="7"/>
      <c r="AP456" s="7"/>
      <c r="AQ456" s="7"/>
      <c r="AR456" s="6"/>
      <c r="AS456" s="21">
        <f t="shared" si="766"/>
        <v>11</v>
      </c>
    </row>
    <row r="457" spans="1:45" s="20" customFormat="1" ht="20.399999999999999" customHeight="1">
      <c r="A457" s="22" t="s">
        <v>44</v>
      </c>
      <c r="B457" s="15" t="s">
        <v>67</v>
      </c>
      <c r="C457" s="18" t="s">
        <v>1</v>
      </c>
      <c r="D457" s="5" t="s">
        <v>76</v>
      </c>
      <c r="E457" s="68" t="str">
        <f t="shared" si="1162"/>
        <v xml:space="preserve">        VT06       VT10     VT21        </v>
      </c>
      <c r="F457" s="69" t="str">
        <f t="shared" si="720"/>
        <v>2GA_970_754</v>
      </c>
      <c r="G457" s="70" t="str">
        <f t="shared" si="1140"/>
        <v>M</v>
      </c>
      <c r="H457" s="71" t="str">
        <f t="shared" si="719"/>
        <v>1SE12GA754</v>
      </c>
      <c r="I457" s="69" t="str">
        <f t="shared" si="721"/>
        <v>M0</v>
      </c>
      <c r="J457" s="5" t="s">
        <v>25</v>
      </c>
      <c r="K457" s="18"/>
      <c r="L457" s="18"/>
      <c r="M457" s="74" t="s">
        <v>930</v>
      </c>
      <c r="N457" s="101">
        <v>1641</v>
      </c>
      <c r="O457" s="103">
        <v>1709</v>
      </c>
      <c r="P457" s="4" t="s">
        <v>948</v>
      </c>
      <c r="Q457" s="16" t="s">
        <v>195</v>
      </c>
      <c r="R457" s="71" t="str">
        <f t="shared" si="584"/>
        <v>1SE12GA754M0A</v>
      </c>
      <c r="S457" s="19" t="str">
        <f t="shared" si="1150"/>
        <v>NICHT AKTUELL</v>
      </c>
      <c r="T457" s="71" t="str">
        <f t="shared" ref="T457:T463" si="1163">IF(H457=H456,IF(I457=I456,"IndizeNeu (Spalte J  K)",IF(K457&lt;&gt;"","Neue Variant","")),IF(K457&lt;&gt;"","Neue Variant",""))</f>
        <v/>
      </c>
      <c r="U457" s="18" t="s">
        <v>20</v>
      </c>
      <c r="V457" s="6" t="s">
        <v>20</v>
      </c>
      <c r="W457" s="18" t="s">
        <v>20</v>
      </c>
      <c r="X457" s="18" t="s">
        <v>20</v>
      </c>
      <c r="Y457" s="18" t="s">
        <v>76</v>
      </c>
      <c r="Z457" s="18" t="s">
        <v>76</v>
      </c>
      <c r="AA457" s="18" t="s">
        <v>76</v>
      </c>
      <c r="AB457" s="73"/>
      <c r="AC457" s="7"/>
      <c r="AD457" s="7"/>
      <c r="AE457" s="7"/>
      <c r="AF457" s="7"/>
      <c r="AG457" s="7" t="s">
        <v>1306</v>
      </c>
      <c r="AH457" s="7"/>
      <c r="AI457" s="7"/>
      <c r="AJ457" s="7"/>
      <c r="AK457" s="7" t="s">
        <v>376</v>
      </c>
      <c r="AL457" s="7"/>
      <c r="AM457" s="7"/>
      <c r="AN457" s="7" t="s">
        <v>377</v>
      </c>
      <c r="AO457" s="7"/>
      <c r="AP457" s="7"/>
      <c r="AQ457" s="7"/>
      <c r="AR457" s="6"/>
      <c r="AS457" s="21">
        <f t="shared" si="766"/>
        <v>10</v>
      </c>
    </row>
    <row r="458" spans="1:45" s="20" customFormat="1" ht="20.399999999999999" customHeight="1">
      <c r="A458" s="22" t="s">
        <v>45</v>
      </c>
      <c r="B458" s="15" t="s">
        <v>67</v>
      </c>
      <c r="C458" s="18" t="s">
        <v>1</v>
      </c>
      <c r="D458" s="5" t="s">
        <v>76</v>
      </c>
      <c r="E458" s="68" t="str">
        <f t="shared" si="1162"/>
        <v xml:space="preserve">        VT06       VT10     VT21        </v>
      </c>
      <c r="F458" s="69" t="str">
        <f>LEFT(Q458,11)</f>
        <v>2GA_970_754</v>
      </c>
      <c r="G458" s="70" t="str">
        <f t="shared" si="1140"/>
        <v>M</v>
      </c>
      <c r="H458" s="71" t="str">
        <f t="shared" si="719"/>
        <v>1SE12GA754</v>
      </c>
      <c r="I458" s="69" t="str">
        <f>IF(G458=0,"00",IF(LEN(G458)=1,CONCATENATE(G458,0),G458))</f>
        <v>M0</v>
      </c>
      <c r="J458" s="5" t="s">
        <v>43</v>
      </c>
      <c r="K458" s="18"/>
      <c r="L458" s="18"/>
      <c r="M458" s="74" t="s">
        <v>944</v>
      </c>
      <c r="N458" s="101">
        <v>1710</v>
      </c>
      <c r="O458" s="103">
        <v>1927</v>
      </c>
      <c r="P458" s="4" t="s">
        <v>949</v>
      </c>
      <c r="Q458" s="16" t="s">
        <v>195</v>
      </c>
      <c r="R458" s="71" t="str">
        <f t="shared" si="584"/>
        <v>1SE12GA754M0B</v>
      </c>
      <c r="S458" s="19" t="str">
        <f t="shared" si="1150"/>
        <v>NICHT AKTUELL</v>
      </c>
      <c r="T458" s="71" t="str">
        <f t="shared" si="1163"/>
        <v>IndizeNeu (Spalte J  K)</v>
      </c>
      <c r="U458" s="18" t="s">
        <v>20</v>
      </c>
      <c r="V458" s="6" t="s">
        <v>20</v>
      </c>
      <c r="W458" s="18" t="s">
        <v>20</v>
      </c>
      <c r="X458" s="18" t="s">
        <v>20</v>
      </c>
      <c r="Y458" s="18" t="s">
        <v>76</v>
      </c>
      <c r="Z458" s="18" t="s">
        <v>76</v>
      </c>
      <c r="AA458" s="18" t="s">
        <v>76</v>
      </c>
      <c r="AB458" s="73"/>
      <c r="AC458" s="7"/>
      <c r="AD458" s="7"/>
      <c r="AE458" s="7"/>
      <c r="AF458" s="7"/>
      <c r="AG458" s="7" t="s">
        <v>1306</v>
      </c>
      <c r="AH458" s="7"/>
      <c r="AI458" s="7"/>
      <c r="AJ458" s="7"/>
      <c r="AK458" s="7" t="s">
        <v>376</v>
      </c>
      <c r="AL458" s="7"/>
      <c r="AM458" s="7"/>
      <c r="AN458" s="7" t="s">
        <v>377</v>
      </c>
      <c r="AO458" s="7"/>
      <c r="AP458" s="7"/>
      <c r="AQ458" s="7"/>
      <c r="AR458" s="6"/>
      <c r="AS458" s="21">
        <f t="shared" si="766"/>
        <v>10</v>
      </c>
    </row>
    <row r="459" spans="1:45" s="20" customFormat="1" ht="20.399999999999999" customHeight="1">
      <c r="A459" s="22" t="s">
        <v>45</v>
      </c>
      <c r="B459" s="15" t="s">
        <v>67</v>
      </c>
      <c r="C459" s="18" t="s">
        <v>1</v>
      </c>
      <c r="D459" s="5" t="s">
        <v>76</v>
      </c>
      <c r="E459" s="68" t="str">
        <f t="shared" si="1162"/>
        <v xml:space="preserve">        VT06       VT10     VT21        </v>
      </c>
      <c r="F459" s="69" t="str">
        <f t="shared" ref="F459" si="1164">LEFT(Q459,11)</f>
        <v>2GA_970_754</v>
      </c>
      <c r="G459" s="70" t="str">
        <f t="shared" si="1140"/>
        <v>N</v>
      </c>
      <c r="H459" s="71" t="str">
        <f t="shared" ref="H459:H470" si="1165">CONCATENATE(IF(MID(Q459,5,3)="970","1SE1"),LEFT(F459,3),RIGHT(F459,3))</f>
        <v>1SE12GA754</v>
      </c>
      <c r="I459" s="69" t="str">
        <f t="shared" ref="I459" si="1166">IF(G459=0,"00",IF(LEN(G459)=1,CONCATENATE(G459,0),G459))</f>
        <v>N0</v>
      </c>
      <c r="J459" s="5" t="s">
        <v>25</v>
      </c>
      <c r="K459" s="18"/>
      <c r="L459" s="18"/>
      <c r="M459" s="74" t="s">
        <v>1668</v>
      </c>
      <c r="N459" s="101">
        <v>1831</v>
      </c>
      <c r="O459" s="103">
        <v>2047</v>
      </c>
      <c r="P459" s="4" t="s">
        <v>1669</v>
      </c>
      <c r="Q459" s="16" t="s">
        <v>471</v>
      </c>
      <c r="R459" s="71" t="str">
        <f t="shared" ref="R459:R470" si="1167">IF(J459&lt;&gt;"",CONCATENATE(H459,I459,J459),CONCATENATE(H459,I459,K459))</f>
        <v>1SE12GA754N0A</v>
      </c>
      <c r="S459" s="19" t="str">
        <f t="shared" si="1150"/>
        <v>NICHT AKTUELL</v>
      </c>
      <c r="T459" s="71" t="str">
        <f t="shared" si="1163"/>
        <v/>
      </c>
      <c r="U459" s="18" t="s">
        <v>20</v>
      </c>
      <c r="V459" s="6" t="s">
        <v>20</v>
      </c>
      <c r="W459" s="18" t="s">
        <v>20</v>
      </c>
      <c r="X459" s="18" t="s">
        <v>20</v>
      </c>
      <c r="Y459" s="18" t="s">
        <v>76</v>
      </c>
      <c r="Z459" s="18" t="s">
        <v>76</v>
      </c>
      <c r="AA459" s="18" t="s">
        <v>76</v>
      </c>
      <c r="AB459" s="73"/>
      <c r="AC459" s="7"/>
      <c r="AD459" s="7"/>
      <c r="AE459" s="7"/>
      <c r="AF459" s="7"/>
      <c r="AG459" s="7" t="s">
        <v>1306</v>
      </c>
      <c r="AH459" s="7"/>
      <c r="AI459" s="7"/>
      <c r="AJ459" s="7"/>
      <c r="AK459" s="7" t="s">
        <v>376</v>
      </c>
      <c r="AL459" s="7"/>
      <c r="AM459" s="7"/>
      <c r="AN459" s="7" t="s">
        <v>1370</v>
      </c>
      <c r="AO459" s="7"/>
      <c r="AP459" s="7"/>
      <c r="AQ459" s="7"/>
      <c r="AR459" s="6"/>
      <c r="AS459" s="21">
        <f t="shared" si="766"/>
        <v>10</v>
      </c>
    </row>
    <row r="460" spans="1:45" s="20" customFormat="1" ht="20.399999999999999" customHeight="1">
      <c r="A460" s="22" t="s">
        <v>45</v>
      </c>
      <c r="B460" s="15" t="s">
        <v>67</v>
      </c>
      <c r="C460" s="18" t="s">
        <v>1</v>
      </c>
      <c r="D460" s="5" t="s">
        <v>76</v>
      </c>
      <c r="E460" s="68" t="str">
        <f t="shared" si="1162"/>
        <v xml:space="preserve">        VT06       VT10     VT21        </v>
      </c>
      <c r="F460" s="69" t="str">
        <f>LEFT(Q460,11)</f>
        <v>2GA_970_754</v>
      </c>
      <c r="G460" s="70" t="str">
        <f t="shared" si="1140"/>
        <v>P</v>
      </c>
      <c r="H460" s="71" t="str">
        <f t="shared" si="1165"/>
        <v>1SE12GA754</v>
      </c>
      <c r="I460" s="69" t="str">
        <f>IF(G460=0,"00",IF(LEN(G460)=1,CONCATENATE(G460,0),G460))</f>
        <v>P0</v>
      </c>
      <c r="J460" s="5" t="s">
        <v>25</v>
      </c>
      <c r="K460" s="18"/>
      <c r="L460" s="18"/>
      <c r="M460" s="74" t="s">
        <v>1856</v>
      </c>
      <c r="N460" s="101">
        <v>1831</v>
      </c>
      <c r="O460" s="103">
        <v>2047</v>
      </c>
      <c r="P460" s="4" t="s">
        <v>1835</v>
      </c>
      <c r="Q460" s="16" t="s">
        <v>472</v>
      </c>
      <c r="R460" s="71" t="str">
        <f t="shared" si="1167"/>
        <v>1SE12GA754P0A</v>
      </c>
      <c r="S460" s="19" t="str">
        <f t="shared" si="1150"/>
        <v>NICHT AKTUELL</v>
      </c>
      <c r="T460" s="71" t="str">
        <f t="shared" si="1163"/>
        <v/>
      </c>
      <c r="U460" s="18" t="s">
        <v>20</v>
      </c>
      <c r="V460" s="6" t="s">
        <v>20</v>
      </c>
      <c r="W460" s="18" t="s">
        <v>20</v>
      </c>
      <c r="X460" s="18" t="s">
        <v>20</v>
      </c>
      <c r="Y460" s="18" t="s">
        <v>76</v>
      </c>
      <c r="Z460" s="18" t="s">
        <v>76</v>
      </c>
      <c r="AA460" s="18" t="s">
        <v>76</v>
      </c>
      <c r="AB460" s="18"/>
      <c r="AC460" s="7"/>
      <c r="AD460" s="7"/>
      <c r="AE460" s="7"/>
      <c r="AF460" s="7"/>
      <c r="AG460" s="7" t="s">
        <v>1306</v>
      </c>
      <c r="AH460" s="7"/>
      <c r="AI460" s="7"/>
      <c r="AJ460" s="7"/>
      <c r="AK460" s="7" t="s">
        <v>376</v>
      </c>
      <c r="AL460" s="7"/>
      <c r="AM460" s="7"/>
      <c r="AN460" s="7" t="s">
        <v>1370</v>
      </c>
      <c r="AO460" s="7"/>
      <c r="AP460" s="7"/>
      <c r="AQ460" s="7"/>
      <c r="AR460" s="6"/>
      <c r="AS460" s="21">
        <f t="shared" si="766"/>
        <v>10</v>
      </c>
    </row>
    <row r="461" spans="1:45" s="20" customFormat="1" ht="20.399999999999999" customHeight="1">
      <c r="A461" s="22" t="s">
        <v>45</v>
      </c>
      <c r="B461" s="15" t="s">
        <v>67</v>
      </c>
      <c r="C461" s="18" t="s">
        <v>1</v>
      </c>
      <c r="D461" s="5" t="s">
        <v>76</v>
      </c>
      <c r="E461" s="68" t="str">
        <f t="shared" ref="E461" si="1168">CONCATENATE(IF(AC461&gt;0,$AC$1," ")," ",IF(AD461&gt;0,$AD$1," ")," ",IF(AE461&gt;0,$AE$1," ")," ",IF(AF461&gt;0,$AF$1," ")," ",IF(AG461&gt;0,$AG$1," ")," ",IF(AH461&gt;0,$AH$1," ")," ",IF(AI461&gt;0,$AI$1," ")," ",IF(AJ461&gt;0,$AJ$1," ")," ",IF(AK461&gt;0,$AK$1," ")," ",IF(AL461&gt;0,$AL$1," ")," ",IF(AM461&gt;0,$AM$1," ")," ",IF(AN461&gt;0,$AN$1," ")," ",IF(AO461&gt;0,$AO$1," ")," ",IF(AR461&gt;0,$AR$1," ")," ",IF(AP461&gt;0,$AP$1," ")," ",IF(AQ461&gt;0,$AQ$1," "))</f>
        <v xml:space="preserve">        VT06       VT10     VT21        </v>
      </c>
      <c r="F461" s="69" t="str">
        <f>LEFT(Q461,11)</f>
        <v>2GA_970_754</v>
      </c>
      <c r="G461" s="70" t="str">
        <f t="shared" ref="G461" si="1169">IF(LEN(Q461)=11,0,MID(Q461,13,2))</f>
        <v>P</v>
      </c>
      <c r="H461" s="71" t="str">
        <f t="shared" ref="H461" si="1170">CONCATENATE(IF(MID(Q461,5,3)="970","1SE1"),LEFT(F461,3),RIGHT(F461,3))</f>
        <v>1SE12GA754</v>
      </c>
      <c r="I461" s="69" t="str">
        <f>IF(G461=0,"00",IF(LEN(G461)=1,CONCATENATE(G461,0),G461))</f>
        <v>P0</v>
      </c>
      <c r="J461" s="5" t="s">
        <v>43</v>
      </c>
      <c r="K461" s="18"/>
      <c r="L461" s="18"/>
      <c r="M461" s="74" t="s">
        <v>1833</v>
      </c>
      <c r="N461" s="101">
        <v>2048</v>
      </c>
      <c r="O461" s="103" t="s">
        <v>22</v>
      </c>
      <c r="P461" s="4" t="s">
        <v>1836</v>
      </c>
      <c r="Q461" s="16" t="s">
        <v>472</v>
      </c>
      <c r="R461" s="71" t="str">
        <f t="shared" ref="R461" si="1171">IF(J461&lt;&gt;"",CONCATENATE(H461,I461,J461),CONCATENATE(H461,I461,K461))</f>
        <v>1SE12GA754P0B</v>
      </c>
      <c r="S461" s="19" t="str">
        <f t="shared" ref="S461" si="1172">IF(N461="-","KEIN LIEFERUMFANG",IF(AND(N461&lt;=S$3,O461=""),"AKTUELL",IF(O461=N461-1,"KEIN SERIENEINSATZ",IF(N461&gt;S$3,"NOCH NICHT AKTUELL",IF(AND(N461&lt;S$3,O461&lt;S$3),"NICHT AKTUELL",IF(N461&lt;=S$3,"AKTUELL"))))))</f>
        <v>AKTUELL</v>
      </c>
      <c r="T461" s="71" t="str">
        <f t="shared" ref="T461" si="1173">IF(H461=H460,IF(I461=I460,"IndizeNeu (Spalte J  K)",IF(K461&lt;&gt;"","Neue Variant","")),IF(K461&lt;&gt;"","Neue Variant",""))</f>
        <v>IndizeNeu (Spalte J  K)</v>
      </c>
      <c r="U461" s="18" t="s">
        <v>20</v>
      </c>
      <c r="V461" s="6" t="s">
        <v>20</v>
      </c>
      <c r="W461" s="18" t="s">
        <v>20</v>
      </c>
      <c r="X461" s="18" t="s">
        <v>20</v>
      </c>
      <c r="Y461" s="18" t="s">
        <v>76</v>
      </c>
      <c r="Z461" s="18" t="s">
        <v>76</v>
      </c>
      <c r="AA461" s="18" t="s">
        <v>76</v>
      </c>
      <c r="AB461" s="18"/>
      <c r="AC461" s="7"/>
      <c r="AD461" s="7"/>
      <c r="AE461" s="7"/>
      <c r="AF461" s="7"/>
      <c r="AG461" s="7" t="s">
        <v>1306</v>
      </c>
      <c r="AH461" s="7"/>
      <c r="AI461" s="7"/>
      <c r="AJ461" s="7"/>
      <c r="AK461" s="7" t="s">
        <v>1834</v>
      </c>
      <c r="AL461" s="7"/>
      <c r="AM461" s="7"/>
      <c r="AN461" s="7" t="s">
        <v>1370</v>
      </c>
      <c r="AO461" s="7"/>
      <c r="AP461" s="7"/>
      <c r="AQ461" s="7"/>
      <c r="AR461" s="6"/>
      <c r="AS461" s="21">
        <f t="shared" ref="AS461" si="1174">COUNTBLANK(AC461:AO461)</f>
        <v>10</v>
      </c>
    </row>
    <row r="462" spans="1:45" s="20" customFormat="1" ht="20.399999999999999" customHeight="1">
      <c r="A462" s="22" t="s">
        <v>44</v>
      </c>
      <c r="B462" s="15" t="s">
        <v>67</v>
      </c>
      <c r="C462" s="18" t="s">
        <v>1</v>
      </c>
      <c r="D462" s="5" t="s">
        <v>76</v>
      </c>
      <c r="E462" s="68" t="str">
        <f t="shared" si="1162"/>
        <v xml:space="preserve">        VT06             VT21        </v>
      </c>
      <c r="F462" s="69" t="str">
        <f t="shared" ref="F462:F463" si="1175">LEFT(Q462,11)</f>
        <v>2GA_970_754</v>
      </c>
      <c r="G462" s="70" t="str">
        <f t="shared" si="1140"/>
        <v>Q</v>
      </c>
      <c r="H462" s="71" t="str">
        <f t="shared" si="1165"/>
        <v>1SE12GA754</v>
      </c>
      <c r="I462" s="69" t="str">
        <f t="shared" ref="I462:I463" si="1176">IF(G462=0,"00",IF(LEN(G462)=1,CONCATENATE(G462,0),G462))</f>
        <v>Q0</v>
      </c>
      <c r="J462" s="5" t="s">
        <v>25</v>
      </c>
      <c r="K462" s="18"/>
      <c r="L462" s="18"/>
      <c r="M462" s="74" t="s">
        <v>451</v>
      </c>
      <c r="N462" s="101">
        <v>1831</v>
      </c>
      <c r="O462" s="103" t="s">
        <v>22</v>
      </c>
      <c r="P462" s="4" t="s">
        <v>741</v>
      </c>
      <c r="Q462" s="16" t="s">
        <v>473</v>
      </c>
      <c r="R462" s="71" t="str">
        <f t="shared" si="1167"/>
        <v>1SE12GA754Q0A</v>
      </c>
      <c r="S462" s="19" t="str">
        <f t="shared" si="1150"/>
        <v>AKTUELL</v>
      </c>
      <c r="T462" s="71" t="str">
        <f>IF(H462=H460,IF(I462=I460,"IndizeNeu (Spalte J  K)",IF(K462&lt;&gt;"","Neue Variant","")),IF(K462&lt;&gt;"","Neue Variant",""))</f>
        <v/>
      </c>
      <c r="U462" s="18" t="s">
        <v>20</v>
      </c>
      <c r="V462" s="6" t="s">
        <v>20</v>
      </c>
      <c r="W462" s="18" t="s">
        <v>20</v>
      </c>
      <c r="X462" s="18" t="s">
        <v>20</v>
      </c>
      <c r="Y462" s="18" t="s">
        <v>76</v>
      </c>
      <c r="Z462" s="18" t="s">
        <v>76</v>
      </c>
      <c r="AA462" s="18" t="s">
        <v>76</v>
      </c>
      <c r="AB462" s="73"/>
      <c r="AC462" s="7"/>
      <c r="AD462" s="7"/>
      <c r="AE462" s="7"/>
      <c r="AF462" s="7"/>
      <c r="AG462" s="7" t="s">
        <v>1306</v>
      </c>
      <c r="AH462" s="7"/>
      <c r="AI462" s="7"/>
      <c r="AJ462" s="7"/>
      <c r="AK462" s="7"/>
      <c r="AL462" s="7"/>
      <c r="AM462" s="7"/>
      <c r="AN462" s="7" t="s">
        <v>1370</v>
      </c>
      <c r="AO462" s="7"/>
      <c r="AP462" s="7"/>
      <c r="AQ462" s="7"/>
      <c r="AR462" s="6"/>
      <c r="AS462" s="21">
        <f t="shared" si="766"/>
        <v>11</v>
      </c>
    </row>
    <row r="463" spans="1:45" s="20" customFormat="1" ht="20.399999999999999" customHeight="1">
      <c r="A463" s="22" t="s">
        <v>44</v>
      </c>
      <c r="B463" s="15" t="s">
        <v>67</v>
      </c>
      <c r="C463" s="18" t="s">
        <v>1</v>
      </c>
      <c r="D463" s="5" t="s">
        <v>76</v>
      </c>
      <c r="E463" s="68" t="str">
        <f t="shared" si="1162"/>
        <v xml:space="preserve">        VT06             VT21        </v>
      </c>
      <c r="F463" s="69" t="str">
        <f t="shared" si="1175"/>
        <v>2GA_970_754</v>
      </c>
      <c r="G463" s="70" t="str">
        <f t="shared" si="1140"/>
        <v>R</v>
      </c>
      <c r="H463" s="71" t="str">
        <f t="shared" si="1165"/>
        <v>1SE12GA754</v>
      </c>
      <c r="I463" s="69" t="str">
        <f t="shared" si="1176"/>
        <v>R0</v>
      </c>
      <c r="J463" s="5" t="s">
        <v>25</v>
      </c>
      <c r="K463" s="18"/>
      <c r="L463" s="18"/>
      <c r="M463" s="74" t="s">
        <v>451</v>
      </c>
      <c r="N463" s="101">
        <v>1831</v>
      </c>
      <c r="O463" s="103" t="s">
        <v>22</v>
      </c>
      <c r="P463" s="4" t="s">
        <v>741</v>
      </c>
      <c r="Q463" s="16" t="s">
        <v>474</v>
      </c>
      <c r="R463" s="71" t="str">
        <f t="shared" si="1167"/>
        <v>1SE12GA754R0A</v>
      </c>
      <c r="S463" s="19" t="str">
        <f t="shared" si="1150"/>
        <v>AKTUELL</v>
      </c>
      <c r="T463" s="71" t="str">
        <f t="shared" si="1163"/>
        <v/>
      </c>
      <c r="U463" s="18" t="s">
        <v>20</v>
      </c>
      <c r="V463" s="6" t="s">
        <v>20</v>
      </c>
      <c r="W463" s="18" t="s">
        <v>20</v>
      </c>
      <c r="X463" s="18" t="s">
        <v>20</v>
      </c>
      <c r="Y463" s="18" t="s">
        <v>76</v>
      </c>
      <c r="Z463" s="18" t="s">
        <v>76</v>
      </c>
      <c r="AA463" s="18" t="s">
        <v>76</v>
      </c>
      <c r="AB463" s="73"/>
      <c r="AC463" s="7"/>
      <c r="AD463" s="7"/>
      <c r="AE463" s="7"/>
      <c r="AF463" s="7"/>
      <c r="AG463" s="7" t="s">
        <v>1306</v>
      </c>
      <c r="AH463" s="7"/>
      <c r="AI463" s="7"/>
      <c r="AJ463" s="7"/>
      <c r="AK463" s="7"/>
      <c r="AL463" s="7"/>
      <c r="AM463" s="7"/>
      <c r="AN463" s="7" t="s">
        <v>1370</v>
      </c>
      <c r="AO463" s="7"/>
      <c r="AP463" s="7"/>
      <c r="AQ463" s="7"/>
      <c r="AR463" s="6"/>
      <c r="AS463" s="21">
        <f t="shared" si="766"/>
        <v>11</v>
      </c>
    </row>
    <row r="464" spans="1:45" s="20" customFormat="1" ht="20.399999999999999" customHeight="1">
      <c r="A464" s="22" t="s">
        <v>45</v>
      </c>
      <c r="B464" s="15" t="s">
        <v>67</v>
      </c>
      <c r="C464" s="18" t="s">
        <v>1</v>
      </c>
      <c r="D464" s="5" t="s">
        <v>76</v>
      </c>
      <c r="E464" s="68" t="str">
        <f t="shared" si="1162"/>
        <v xml:space="preserve">        VT06       VT10     VT21        </v>
      </c>
      <c r="F464" s="69" t="str">
        <f>LEFT(Q464,11)</f>
        <v>2GA_970_754</v>
      </c>
      <c r="G464" s="70" t="str">
        <f t="shared" si="1140"/>
        <v>S</v>
      </c>
      <c r="H464" s="71" t="str">
        <f t="shared" si="1165"/>
        <v>1SE12GA754</v>
      </c>
      <c r="I464" s="69" t="str">
        <f>IF(G464=0,"00",IF(LEN(G464)=1,CONCATENATE(G464,0),G464))</f>
        <v>S0</v>
      </c>
      <c r="J464" s="5" t="s">
        <v>25</v>
      </c>
      <c r="K464" s="18"/>
      <c r="L464" s="18"/>
      <c r="M464" s="74" t="s">
        <v>1668</v>
      </c>
      <c r="N464" s="101">
        <v>1831</v>
      </c>
      <c r="O464" s="103">
        <v>2047</v>
      </c>
      <c r="P464" s="4" t="s">
        <v>1669</v>
      </c>
      <c r="Q464" s="16" t="s">
        <v>475</v>
      </c>
      <c r="R464" s="71" t="str">
        <f t="shared" si="1167"/>
        <v>1SE12GA754S0A</v>
      </c>
      <c r="S464" s="19" t="str">
        <f t="shared" si="1150"/>
        <v>NICHT AKTUELL</v>
      </c>
      <c r="T464" s="71" t="str">
        <f>IF(H464=H462,IF(I464=I462,"IndizeNeu (Spalte J  K)",IF(K464&lt;&gt;"","Neue Variant","")),IF(K464&lt;&gt;"","Neue Variant",""))</f>
        <v/>
      </c>
      <c r="U464" s="18" t="s">
        <v>20</v>
      </c>
      <c r="V464" s="6" t="s">
        <v>20</v>
      </c>
      <c r="W464" s="18" t="s">
        <v>20</v>
      </c>
      <c r="X464" s="18" t="s">
        <v>20</v>
      </c>
      <c r="Y464" s="18" t="s">
        <v>76</v>
      </c>
      <c r="Z464" s="18" t="s">
        <v>76</v>
      </c>
      <c r="AA464" s="18" t="s">
        <v>76</v>
      </c>
      <c r="AB464" s="73"/>
      <c r="AC464" s="7"/>
      <c r="AD464" s="7"/>
      <c r="AE464" s="7"/>
      <c r="AF464" s="7"/>
      <c r="AG464" s="7" t="s">
        <v>1306</v>
      </c>
      <c r="AH464" s="7"/>
      <c r="AI464" s="7"/>
      <c r="AJ464" s="7"/>
      <c r="AK464" s="7" t="s">
        <v>376</v>
      </c>
      <c r="AL464" s="7"/>
      <c r="AM464" s="7"/>
      <c r="AN464" s="7" t="s">
        <v>1370</v>
      </c>
      <c r="AO464" s="7"/>
      <c r="AP464" s="7"/>
      <c r="AQ464" s="7"/>
      <c r="AR464" s="6"/>
      <c r="AS464" s="21">
        <f t="shared" si="766"/>
        <v>10</v>
      </c>
    </row>
    <row r="465" spans="1:45" s="20" customFormat="1" ht="20.399999999999999" customHeight="1">
      <c r="A465" s="22" t="s">
        <v>45</v>
      </c>
      <c r="B465" s="15" t="s">
        <v>67</v>
      </c>
      <c r="C465" s="18" t="s">
        <v>1</v>
      </c>
      <c r="D465" s="5" t="s">
        <v>76</v>
      </c>
      <c r="E465" s="68" t="str">
        <f t="shared" si="1162"/>
        <v xml:space="preserve">        VT06       VT10     VT21        </v>
      </c>
      <c r="F465" s="69" t="str">
        <f>LEFT(Q465,11)</f>
        <v>2GA_970_754</v>
      </c>
      <c r="G465" s="70" t="str">
        <f t="shared" si="1140"/>
        <v>T</v>
      </c>
      <c r="H465" s="71" t="str">
        <f t="shared" si="1165"/>
        <v>1SE12GA754</v>
      </c>
      <c r="I465" s="69" t="str">
        <f>IF(G465=0,"00",IF(LEN(G465)=1,CONCATENATE(G465,0),G465))</f>
        <v>T0</v>
      </c>
      <c r="J465" s="5" t="s">
        <v>25</v>
      </c>
      <c r="K465" s="18"/>
      <c r="L465" s="18"/>
      <c r="M465" s="74" t="s">
        <v>1856</v>
      </c>
      <c r="N465" s="101">
        <v>1831</v>
      </c>
      <c r="O465" s="103">
        <v>2047</v>
      </c>
      <c r="P465" s="4" t="s">
        <v>1835</v>
      </c>
      <c r="Q465" s="16" t="s">
        <v>476</v>
      </c>
      <c r="R465" s="71" t="str">
        <f t="shared" si="1167"/>
        <v>1SE12GA754T0A</v>
      </c>
      <c r="S465" s="19" t="str">
        <f t="shared" si="1150"/>
        <v>NICHT AKTUELL</v>
      </c>
      <c r="T465" s="71" t="str">
        <f>IF(H465=H462,IF(I465=I462,"IndizeNeu (Spalte J  K)",IF(K465&lt;&gt;"","Neue Variant","")),IF(K465&lt;&gt;"","Neue Variant",""))</f>
        <v/>
      </c>
      <c r="U465" s="18" t="s">
        <v>20</v>
      </c>
      <c r="V465" s="6" t="s">
        <v>20</v>
      </c>
      <c r="W465" s="18" t="s">
        <v>20</v>
      </c>
      <c r="X465" s="18" t="s">
        <v>20</v>
      </c>
      <c r="Y465" s="18" t="s">
        <v>76</v>
      </c>
      <c r="Z465" s="18" t="s">
        <v>76</v>
      </c>
      <c r="AA465" s="18" t="s">
        <v>76</v>
      </c>
      <c r="AB465" s="18"/>
      <c r="AC465" s="7"/>
      <c r="AD465" s="7"/>
      <c r="AE465" s="7"/>
      <c r="AF465" s="7"/>
      <c r="AG465" s="7" t="s">
        <v>1306</v>
      </c>
      <c r="AH465" s="7"/>
      <c r="AI465" s="7"/>
      <c r="AJ465" s="7"/>
      <c r="AK465" s="7" t="s">
        <v>376</v>
      </c>
      <c r="AL465" s="7"/>
      <c r="AM465" s="7"/>
      <c r="AN465" s="7" t="s">
        <v>1370</v>
      </c>
      <c r="AO465" s="7"/>
      <c r="AP465" s="7"/>
      <c r="AQ465" s="7"/>
      <c r="AR465" s="6"/>
      <c r="AS465" s="21">
        <f t="shared" si="766"/>
        <v>10</v>
      </c>
    </row>
    <row r="466" spans="1:45" s="20" customFormat="1" ht="20.399999999999999" customHeight="1">
      <c r="A466" s="22" t="s">
        <v>45</v>
      </c>
      <c r="B466" s="15" t="s">
        <v>67</v>
      </c>
      <c r="C466" s="18" t="s">
        <v>1</v>
      </c>
      <c r="D466" s="5" t="s">
        <v>76</v>
      </c>
      <c r="E466" s="68" t="str">
        <f t="shared" ref="E466" si="1177">CONCATENATE(IF(AC466&gt;0,$AC$1," ")," ",IF(AD466&gt;0,$AD$1," ")," ",IF(AE466&gt;0,$AE$1," ")," ",IF(AF466&gt;0,$AF$1," ")," ",IF(AG466&gt;0,$AG$1," ")," ",IF(AH466&gt;0,$AH$1," ")," ",IF(AI466&gt;0,$AI$1," ")," ",IF(AJ466&gt;0,$AJ$1," ")," ",IF(AK466&gt;0,$AK$1," ")," ",IF(AL466&gt;0,$AL$1," ")," ",IF(AM466&gt;0,$AM$1," ")," ",IF(AN466&gt;0,$AN$1," ")," ",IF(AO466&gt;0,$AO$1," ")," ",IF(AR466&gt;0,$AR$1," ")," ",IF(AP466&gt;0,$AP$1," ")," ",IF(AQ466&gt;0,$AQ$1," "))</f>
        <v xml:space="preserve">        VT06       VT10     VT21        </v>
      </c>
      <c r="F466" s="69" t="str">
        <f>LEFT(Q466,11)</f>
        <v>2GA_970_754</v>
      </c>
      <c r="G466" s="70" t="str">
        <f t="shared" ref="G466" si="1178">IF(LEN(Q466)=11,0,MID(Q466,13,2))</f>
        <v>T</v>
      </c>
      <c r="H466" s="71" t="str">
        <f t="shared" ref="H466" si="1179">CONCATENATE(IF(MID(Q466,5,3)="970","1SE1"),LEFT(F466,3),RIGHT(F466,3))</f>
        <v>1SE12GA754</v>
      </c>
      <c r="I466" s="69" t="str">
        <f>IF(G466=0,"00",IF(LEN(G466)=1,CONCATENATE(G466,0),G466))</f>
        <v>T0</v>
      </c>
      <c r="J466" s="5" t="s">
        <v>43</v>
      </c>
      <c r="K466" s="18"/>
      <c r="L466" s="18"/>
      <c r="M466" s="74" t="s">
        <v>1833</v>
      </c>
      <c r="N466" s="101">
        <v>2048</v>
      </c>
      <c r="O466" s="103" t="s">
        <v>22</v>
      </c>
      <c r="P466" s="4" t="s">
        <v>1836</v>
      </c>
      <c r="Q466" s="16" t="s">
        <v>476</v>
      </c>
      <c r="R466" s="71" t="str">
        <f t="shared" ref="R466" si="1180">IF(J466&lt;&gt;"",CONCATENATE(H466,I466,J466),CONCATENATE(H466,I466,K466))</f>
        <v>1SE12GA754T0B</v>
      </c>
      <c r="S466" s="19" t="str">
        <f t="shared" ref="S466" si="1181">IF(N466="-","KEIN LIEFERUMFANG",IF(AND(N466&lt;=S$3,O466=""),"AKTUELL",IF(O466=N466-1,"KEIN SERIENEINSATZ",IF(N466&gt;S$3,"NOCH NICHT AKTUELL",IF(AND(N466&lt;S$3,O466&lt;S$3),"NICHT AKTUELL",IF(N466&lt;=S$3,"AKTUELL"))))))</f>
        <v>AKTUELL</v>
      </c>
      <c r="T466" s="71" t="str">
        <f>IF(H466=H463,IF(I466=I463,"IndizeNeu (Spalte J  K)",IF(K466&lt;&gt;"","Neue Variant","")),IF(K466&lt;&gt;"","Neue Variant",""))</f>
        <v/>
      </c>
      <c r="U466" s="18" t="s">
        <v>20</v>
      </c>
      <c r="V466" s="6" t="s">
        <v>20</v>
      </c>
      <c r="W466" s="18" t="s">
        <v>20</v>
      </c>
      <c r="X466" s="18" t="s">
        <v>20</v>
      </c>
      <c r="Y466" s="18" t="s">
        <v>76</v>
      </c>
      <c r="Z466" s="18" t="s">
        <v>76</v>
      </c>
      <c r="AA466" s="18" t="s">
        <v>76</v>
      </c>
      <c r="AB466" s="18"/>
      <c r="AC466" s="7"/>
      <c r="AD466" s="7"/>
      <c r="AE466" s="7"/>
      <c r="AF466" s="7"/>
      <c r="AG466" s="7" t="s">
        <v>1306</v>
      </c>
      <c r="AH466" s="7"/>
      <c r="AI466" s="7"/>
      <c r="AJ466" s="7"/>
      <c r="AK466" s="7" t="s">
        <v>1834</v>
      </c>
      <c r="AL466" s="7"/>
      <c r="AM466" s="7"/>
      <c r="AN466" s="7" t="s">
        <v>1370</v>
      </c>
      <c r="AO466" s="7"/>
      <c r="AP466" s="7"/>
      <c r="AQ466" s="7"/>
      <c r="AR466" s="6"/>
      <c r="AS466" s="21">
        <f t="shared" ref="AS466" si="1182">COUNTBLANK(AC466:AO466)</f>
        <v>10</v>
      </c>
    </row>
    <row r="467" spans="1:45" s="20" customFormat="1" ht="20.399999999999999" customHeight="1">
      <c r="A467" s="22" t="s">
        <v>45</v>
      </c>
      <c r="B467" s="15" t="s">
        <v>67</v>
      </c>
      <c r="C467" s="18" t="s">
        <v>1</v>
      </c>
      <c r="D467" s="5" t="s">
        <v>76</v>
      </c>
      <c r="E467" s="68" t="str">
        <f t="shared" si="1162"/>
        <v xml:space="preserve">        VT06       VT10     VT21        </v>
      </c>
      <c r="F467" s="69" t="str">
        <f>LEFT(Q467,11)</f>
        <v>2GA_970_754</v>
      </c>
      <c r="G467" s="70" t="str">
        <f t="shared" si="1140"/>
        <v>AA</v>
      </c>
      <c r="H467" s="71" t="str">
        <f t="shared" si="1165"/>
        <v>1SE12GA754</v>
      </c>
      <c r="I467" s="69" t="str">
        <f>IF(G467=0,"00",IF(LEN(G467)=1,CONCATENATE(G467,0),G467))</f>
        <v>AA</v>
      </c>
      <c r="J467" s="5" t="s">
        <v>25</v>
      </c>
      <c r="K467" s="18"/>
      <c r="L467" s="18"/>
      <c r="M467" s="74" t="s">
        <v>1856</v>
      </c>
      <c r="N467" s="101">
        <v>1831</v>
      </c>
      <c r="O467" s="103">
        <v>2047</v>
      </c>
      <c r="P467" s="4" t="s">
        <v>1835</v>
      </c>
      <c r="Q467" s="16" t="s">
        <v>477</v>
      </c>
      <c r="R467" s="71" t="str">
        <f t="shared" si="1167"/>
        <v>1SE12GA754AAA</v>
      </c>
      <c r="S467" s="19" t="str">
        <f t="shared" si="1150"/>
        <v>NICHT AKTUELL</v>
      </c>
      <c r="T467" s="71" t="str">
        <f>IF(H467=H463,IF(I467=I463,"IndizeNeu (Spalte J  K)",IF(K467&lt;&gt;"","Neue Variant","")),IF(K467&lt;&gt;"","Neue Variant",""))</f>
        <v/>
      </c>
      <c r="U467" s="18" t="s">
        <v>20</v>
      </c>
      <c r="V467" s="6" t="s">
        <v>20</v>
      </c>
      <c r="W467" s="18" t="s">
        <v>20</v>
      </c>
      <c r="X467" s="18" t="s">
        <v>20</v>
      </c>
      <c r="Y467" s="18" t="s">
        <v>76</v>
      </c>
      <c r="Z467" s="18" t="s">
        <v>76</v>
      </c>
      <c r="AA467" s="18" t="s">
        <v>76</v>
      </c>
      <c r="AB467" s="18"/>
      <c r="AC467" s="7"/>
      <c r="AD467" s="7"/>
      <c r="AE467" s="7"/>
      <c r="AF467" s="7"/>
      <c r="AG467" s="7" t="s">
        <v>1306</v>
      </c>
      <c r="AH467" s="7"/>
      <c r="AI467" s="7"/>
      <c r="AJ467" s="7"/>
      <c r="AK467" s="7" t="s">
        <v>376</v>
      </c>
      <c r="AL467" s="7"/>
      <c r="AM467" s="7"/>
      <c r="AN467" s="7" t="s">
        <v>377</v>
      </c>
      <c r="AO467" s="7"/>
      <c r="AP467" s="7"/>
      <c r="AQ467" s="7"/>
      <c r="AR467" s="6"/>
      <c r="AS467" s="21">
        <f t="shared" si="766"/>
        <v>10</v>
      </c>
    </row>
    <row r="468" spans="1:45" s="20" customFormat="1" ht="20.399999999999999" customHeight="1">
      <c r="A468" s="22" t="s">
        <v>45</v>
      </c>
      <c r="B468" s="15" t="s">
        <v>67</v>
      </c>
      <c r="C468" s="18" t="s">
        <v>1</v>
      </c>
      <c r="D468" s="5" t="s">
        <v>76</v>
      </c>
      <c r="E468" s="68" t="str">
        <f t="shared" ref="E468" si="1183">CONCATENATE(IF(AC468&gt;0,$AC$1," ")," ",IF(AD468&gt;0,$AD$1," ")," ",IF(AE468&gt;0,$AE$1," ")," ",IF(AF468&gt;0,$AF$1," ")," ",IF(AG468&gt;0,$AG$1," ")," ",IF(AH468&gt;0,$AH$1," ")," ",IF(AI468&gt;0,$AI$1," ")," ",IF(AJ468&gt;0,$AJ$1," ")," ",IF(AK468&gt;0,$AK$1," ")," ",IF(AL468&gt;0,$AL$1," ")," ",IF(AM468&gt;0,$AM$1," ")," ",IF(AN468&gt;0,$AN$1," ")," ",IF(AO468&gt;0,$AO$1," ")," ",IF(AR468&gt;0,$AR$1," ")," ",IF(AP468&gt;0,$AP$1," ")," ",IF(AQ468&gt;0,$AQ$1," "))</f>
        <v xml:space="preserve">        VT06       VT10     VT21        </v>
      </c>
      <c r="F468" s="69" t="str">
        <f>LEFT(Q468,11)</f>
        <v>2GA_970_754</v>
      </c>
      <c r="G468" s="70" t="str">
        <f t="shared" ref="G468" si="1184">IF(LEN(Q468)=11,0,MID(Q468,13,2))</f>
        <v>AA</v>
      </c>
      <c r="H468" s="71" t="str">
        <f t="shared" ref="H468" si="1185">CONCATENATE(IF(MID(Q468,5,3)="970","1SE1"),LEFT(F468,3),RIGHT(F468,3))</f>
        <v>1SE12GA754</v>
      </c>
      <c r="I468" s="69" t="str">
        <f>IF(G468=0,"00",IF(LEN(G468)=1,CONCATENATE(G468,0),G468))</f>
        <v>AA</v>
      </c>
      <c r="J468" s="5" t="s">
        <v>43</v>
      </c>
      <c r="K468" s="18"/>
      <c r="L468" s="18"/>
      <c r="M468" s="74" t="s">
        <v>1833</v>
      </c>
      <c r="N468" s="101">
        <v>2048</v>
      </c>
      <c r="O468" s="103" t="s">
        <v>22</v>
      </c>
      <c r="P468" s="4" t="s">
        <v>1836</v>
      </c>
      <c r="Q468" s="16" t="s">
        <v>477</v>
      </c>
      <c r="R468" s="71" t="str">
        <f t="shared" ref="R468" si="1186">IF(J468&lt;&gt;"",CONCATENATE(H468,I468,J468),CONCATENATE(H468,I468,K468))</f>
        <v>1SE12GA754AAB</v>
      </c>
      <c r="S468" s="19" t="str">
        <f t="shared" ref="S468" si="1187">IF(N468="-","KEIN LIEFERUMFANG",IF(AND(N468&lt;=S$3,O468=""),"AKTUELL",IF(O468=N468-1,"KEIN SERIENEINSATZ",IF(N468&gt;S$3,"NOCH NICHT AKTUELL",IF(AND(N468&lt;S$3,O468&lt;S$3),"NICHT AKTUELL",IF(N468&lt;=S$3,"AKTUELL"))))))</f>
        <v>AKTUELL</v>
      </c>
      <c r="T468" s="71" t="str">
        <f>IF(H468=H464,IF(I468=I464,"IndizeNeu (Spalte J  K)",IF(K468&lt;&gt;"","Neue Variant","")),IF(K468&lt;&gt;"","Neue Variant",""))</f>
        <v/>
      </c>
      <c r="U468" s="18" t="s">
        <v>20</v>
      </c>
      <c r="V468" s="6" t="s">
        <v>20</v>
      </c>
      <c r="W468" s="18" t="s">
        <v>20</v>
      </c>
      <c r="X468" s="18" t="s">
        <v>20</v>
      </c>
      <c r="Y468" s="18" t="s">
        <v>76</v>
      </c>
      <c r="Z468" s="18" t="s">
        <v>76</v>
      </c>
      <c r="AA468" s="18" t="s">
        <v>76</v>
      </c>
      <c r="AB468" s="18"/>
      <c r="AC468" s="7"/>
      <c r="AD468" s="7"/>
      <c r="AE468" s="7"/>
      <c r="AF468" s="7"/>
      <c r="AG468" s="7" t="s">
        <v>1306</v>
      </c>
      <c r="AH468" s="7"/>
      <c r="AI468" s="7"/>
      <c r="AJ468" s="7"/>
      <c r="AK468" s="7" t="s">
        <v>1834</v>
      </c>
      <c r="AL468" s="7"/>
      <c r="AM468" s="7"/>
      <c r="AN468" s="7" t="s">
        <v>377</v>
      </c>
      <c r="AO468" s="7"/>
      <c r="AP468" s="7"/>
      <c r="AQ468" s="7"/>
      <c r="AR468" s="6"/>
      <c r="AS468" s="21">
        <f t="shared" ref="AS468" si="1188">COUNTBLANK(AC468:AO468)</f>
        <v>10</v>
      </c>
    </row>
    <row r="469" spans="1:45" s="20" customFormat="1" ht="20.399999999999999" customHeight="1">
      <c r="A469" s="22" t="s">
        <v>44</v>
      </c>
      <c r="B469" s="15" t="s">
        <v>67</v>
      </c>
      <c r="C469" s="18" t="s">
        <v>1</v>
      </c>
      <c r="D469" s="5" t="s">
        <v>76</v>
      </c>
      <c r="E469" s="68" t="str">
        <f t="shared" si="1162"/>
        <v xml:space="preserve">        VT06             VT21        </v>
      </c>
      <c r="F469" s="69" t="str">
        <f t="shared" ref="F469" si="1189">LEFT(Q469,11)</f>
        <v>2GA_970_754</v>
      </c>
      <c r="G469" s="70" t="str">
        <f t="shared" si="1140"/>
        <v>AB</v>
      </c>
      <c r="H469" s="71" t="str">
        <f t="shared" si="1165"/>
        <v>1SE12GA754</v>
      </c>
      <c r="I469" s="69" t="str">
        <f t="shared" ref="I469" si="1190">IF(G469=0,"00",IF(LEN(G469)=1,CONCATENATE(G469,0),G469))</f>
        <v>AB</v>
      </c>
      <c r="J469" s="5" t="s">
        <v>25</v>
      </c>
      <c r="K469" s="18"/>
      <c r="L469" s="18"/>
      <c r="M469" s="74" t="s">
        <v>451</v>
      </c>
      <c r="N469" s="101">
        <v>1831</v>
      </c>
      <c r="O469" s="103" t="s">
        <v>22</v>
      </c>
      <c r="P469" s="4" t="s">
        <v>741</v>
      </c>
      <c r="Q469" s="16" t="s">
        <v>478</v>
      </c>
      <c r="R469" s="71" t="str">
        <f t="shared" si="1167"/>
        <v>1SE12GA754ABA</v>
      </c>
      <c r="S469" s="19" t="str">
        <f t="shared" si="1150"/>
        <v>AKTUELL</v>
      </c>
      <c r="T469" s="71" t="str">
        <f>IF(H469=H464,IF(I469=I464,"IndizeNeu (Spalte J  K)",IF(K469&lt;&gt;"","Neue Variant","")),IF(K469&lt;&gt;"","Neue Variant",""))</f>
        <v/>
      </c>
      <c r="U469" s="18" t="s">
        <v>20</v>
      </c>
      <c r="V469" s="6" t="s">
        <v>20</v>
      </c>
      <c r="W469" s="18" t="s">
        <v>20</v>
      </c>
      <c r="X469" s="18" t="s">
        <v>20</v>
      </c>
      <c r="Y469" s="18" t="s">
        <v>76</v>
      </c>
      <c r="Z469" s="18" t="s">
        <v>76</v>
      </c>
      <c r="AA469" s="18" t="s">
        <v>76</v>
      </c>
      <c r="AB469" s="18"/>
      <c r="AC469" s="7"/>
      <c r="AD469" s="7"/>
      <c r="AE469" s="7"/>
      <c r="AF469" s="7"/>
      <c r="AG469" s="7" t="s">
        <v>1306</v>
      </c>
      <c r="AH469" s="7"/>
      <c r="AI469" s="7"/>
      <c r="AJ469" s="7"/>
      <c r="AK469" s="7"/>
      <c r="AL469" s="7"/>
      <c r="AM469" s="7"/>
      <c r="AN469" s="7" t="s">
        <v>377</v>
      </c>
      <c r="AO469" s="7"/>
      <c r="AP469" s="7"/>
      <c r="AQ469" s="7"/>
      <c r="AR469" s="6"/>
      <c r="AS469" s="21">
        <f t="shared" si="766"/>
        <v>11</v>
      </c>
    </row>
    <row r="470" spans="1:45" s="20" customFormat="1" ht="20.399999999999999" customHeight="1">
      <c r="A470" s="22" t="s">
        <v>45</v>
      </c>
      <c r="B470" s="15" t="s">
        <v>67</v>
      </c>
      <c r="C470" s="18" t="s">
        <v>1</v>
      </c>
      <c r="D470" s="5" t="s">
        <v>76</v>
      </c>
      <c r="E470" s="68" t="str">
        <f t="shared" si="1162"/>
        <v xml:space="preserve">        VT06       VT10     VT21        </v>
      </c>
      <c r="F470" s="69" t="str">
        <f>LEFT(Q470,11)</f>
        <v>2GA_970_754</v>
      </c>
      <c r="G470" s="70" t="str">
        <f t="shared" si="1140"/>
        <v>AC</v>
      </c>
      <c r="H470" s="71" t="str">
        <f t="shared" si="1165"/>
        <v>1SE12GA754</v>
      </c>
      <c r="I470" s="69" t="str">
        <f>IF(G470=0,"00",IF(LEN(G470)=1,CONCATENATE(G470,0),G470))</f>
        <v>AC</v>
      </c>
      <c r="J470" s="5" t="s">
        <v>25</v>
      </c>
      <c r="K470" s="18"/>
      <c r="L470" s="18"/>
      <c r="M470" s="74" t="s">
        <v>1856</v>
      </c>
      <c r="N470" s="101">
        <v>1831</v>
      </c>
      <c r="O470" s="103">
        <v>2047</v>
      </c>
      <c r="P470" s="4" t="s">
        <v>1835</v>
      </c>
      <c r="Q470" s="16" t="s">
        <v>479</v>
      </c>
      <c r="R470" s="71" t="str">
        <f t="shared" si="1167"/>
        <v>1SE12GA754ACA</v>
      </c>
      <c r="S470" s="19" t="str">
        <f t="shared" si="1150"/>
        <v>NICHT AKTUELL</v>
      </c>
      <c r="T470" s="71" t="str">
        <f>IF(H470=H469,IF(I470=I469,"IndizeNeu (Spalte J  K)",IF(K470&lt;&gt;"","Neue Variant","")),IF(K470&lt;&gt;"","Neue Variant",""))</f>
        <v/>
      </c>
      <c r="U470" s="18" t="s">
        <v>20</v>
      </c>
      <c r="V470" s="6" t="s">
        <v>20</v>
      </c>
      <c r="W470" s="18" t="s">
        <v>20</v>
      </c>
      <c r="X470" s="18" t="s">
        <v>20</v>
      </c>
      <c r="Y470" s="18" t="s">
        <v>76</v>
      </c>
      <c r="Z470" s="18" t="s">
        <v>76</v>
      </c>
      <c r="AA470" s="18" t="s">
        <v>76</v>
      </c>
      <c r="AB470" s="18"/>
      <c r="AC470" s="7"/>
      <c r="AD470" s="7"/>
      <c r="AE470" s="7"/>
      <c r="AF470" s="7"/>
      <c r="AG470" s="7" t="s">
        <v>1306</v>
      </c>
      <c r="AH470" s="7"/>
      <c r="AI470" s="7"/>
      <c r="AJ470" s="7"/>
      <c r="AK470" s="7" t="s">
        <v>376</v>
      </c>
      <c r="AL470" s="7"/>
      <c r="AM470" s="7"/>
      <c r="AN470" s="7" t="s">
        <v>377</v>
      </c>
      <c r="AO470" s="7"/>
      <c r="AP470" s="7"/>
      <c r="AQ470" s="7"/>
      <c r="AR470" s="6"/>
      <c r="AS470" s="21">
        <f t="shared" si="766"/>
        <v>10</v>
      </c>
    </row>
    <row r="471" spans="1:45" s="20" customFormat="1" ht="20.399999999999999" customHeight="1">
      <c r="A471" s="22" t="s">
        <v>45</v>
      </c>
      <c r="B471" s="15" t="s">
        <v>67</v>
      </c>
      <c r="C471" s="18" t="s">
        <v>1</v>
      </c>
      <c r="D471" s="5" t="s">
        <v>76</v>
      </c>
      <c r="E471" s="68" t="str">
        <f t="shared" ref="E471" si="1191">CONCATENATE(IF(AC471&gt;0,$AC$1," ")," ",IF(AD471&gt;0,$AD$1," ")," ",IF(AE471&gt;0,$AE$1," ")," ",IF(AF471&gt;0,$AF$1," ")," ",IF(AG471&gt;0,$AG$1," ")," ",IF(AH471&gt;0,$AH$1," ")," ",IF(AI471&gt;0,$AI$1," ")," ",IF(AJ471&gt;0,$AJ$1," ")," ",IF(AK471&gt;0,$AK$1," ")," ",IF(AL471&gt;0,$AL$1," ")," ",IF(AM471&gt;0,$AM$1," ")," ",IF(AN471&gt;0,$AN$1," ")," ",IF(AO471&gt;0,$AO$1," ")," ",IF(AR471&gt;0,$AR$1," ")," ",IF(AP471&gt;0,$AP$1," ")," ",IF(AQ471&gt;0,$AQ$1," "))</f>
        <v xml:space="preserve">        VT06       VT10     VT21        </v>
      </c>
      <c r="F471" s="69" t="str">
        <f>LEFT(Q471,11)</f>
        <v>2GA_970_754</v>
      </c>
      <c r="G471" s="70" t="str">
        <f t="shared" ref="G471" si="1192">IF(LEN(Q471)=11,0,MID(Q471,13,2))</f>
        <v>AC</v>
      </c>
      <c r="H471" s="71" t="str">
        <f t="shared" ref="H471" si="1193">CONCATENATE(IF(MID(Q471,5,3)="970","1SE1"),LEFT(F471,3),RIGHT(F471,3))</f>
        <v>1SE12GA754</v>
      </c>
      <c r="I471" s="69" t="str">
        <f>IF(G471=0,"00",IF(LEN(G471)=1,CONCATENATE(G471,0),G471))</f>
        <v>AC</v>
      </c>
      <c r="J471" s="5" t="s">
        <v>43</v>
      </c>
      <c r="K471" s="18"/>
      <c r="L471" s="18"/>
      <c r="M471" s="74" t="s">
        <v>1833</v>
      </c>
      <c r="N471" s="101">
        <v>2048</v>
      </c>
      <c r="O471" s="103" t="s">
        <v>22</v>
      </c>
      <c r="P471" s="4" t="s">
        <v>1836</v>
      </c>
      <c r="Q471" s="16" t="s">
        <v>479</v>
      </c>
      <c r="R471" s="71" t="str">
        <f t="shared" ref="R471" si="1194">IF(J471&lt;&gt;"",CONCATENATE(H471,I471,J471),CONCATENATE(H471,I471,K471))</f>
        <v>1SE12GA754ACB</v>
      </c>
      <c r="S471" s="19" t="str">
        <f t="shared" ref="S471" si="1195">IF(N471="-","KEIN LIEFERUMFANG",IF(AND(N471&lt;=S$3,O471=""),"AKTUELL",IF(O471=N471-1,"KEIN SERIENEINSATZ",IF(N471&gt;S$3,"NOCH NICHT AKTUELL",IF(AND(N471&lt;S$3,O471&lt;S$3),"NICHT AKTUELL",IF(N471&lt;=S$3,"AKTUELL"))))))</f>
        <v>AKTUELL</v>
      </c>
      <c r="T471" s="71" t="str">
        <f>IF(H471=H470,IF(I471=I470,"IndizeNeu (Spalte J  K)",IF(K471&lt;&gt;"","Neue Variant","")),IF(K471&lt;&gt;"","Neue Variant",""))</f>
        <v>IndizeNeu (Spalte J  K)</v>
      </c>
      <c r="U471" s="18" t="s">
        <v>20</v>
      </c>
      <c r="V471" s="6" t="s">
        <v>20</v>
      </c>
      <c r="W471" s="18" t="s">
        <v>20</v>
      </c>
      <c r="X471" s="18" t="s">
        <v>20</v>
      </c>
      <c r="Y471" s="18" t="s">
        <v>76</v>
      </c>
      <c r="Z471" s="18" t="s">
        <v>76</v>
      </c>
      <c r="AA471" s="18" t="s">
        <v>76</v>
      </c>
      <c r="AB471" s="18"/>
      <c r="AC471" s="7"/>
      <c r="AD471" s="7"/>
      <c r="AE471" s="7"/>
      <c r="AF471" s="7"/>
      <c r="AG471" s="7" t="s">
        <v>1306</v>
      </c>
      <c r="AH471" s="7"/>
      <c r="AI471" s="7"/>
      <c r="AJ471" s="7"/>
      <c r="AK471" s="7" t="s">
        <v>1834</v>
      </c>
      <c r="AL471" s="7"/>
      <c r="AM471" s="7"/>
      <c r="AN471" s="7" t="s">
        <v>377</v>
      </c>
      <c r="AO471" s="7"/>
      <c r="AP471" s="7"/>
      <c r="AQ471" s="7"/>
      <c r="AR471" s="6"/>
      <c r="AS471" s="21">
        <f t="shared" ref="AS471" si="1196">COUNTBLANK(AC471:AO471)</f>
        <v>10</v>
      </c>
    </row>
    <row r="472" spans="1:45" s="20" customFormat="1" ht="20.399999999999999" customHeight="1">
      <c r="A472" s="22" t="s">
        <v>567</v>
      </c>
      <c r="B472" s="15" t="s">
        <v>67</v>
      </c>
      <c r="C472" s="18" t="s">
        <v>1</v>
      </c>
      <c r="D472" s="5" t="s">
        <v>76</v>
      </c>
      <c r="E472" s="68" t="str">
        <f t="shared" si="1162"/>
        <v xml:space="preserve">        VT06             VT21        </v>
      </c>
      <c r="F472" s="69" t="str">
        <f t="shared" ref="F472" si="1197">LEFT(Q472,11)</f>
        <v>2GA_970_754</v>
      </c>
      <c r="G472" s="70" t="str">
        <f t="shared" si="1140"/>
        <v>AD</v>
      </c>
      <c r="H472" s="71" t="str">
        <f t="shared" ref="H472:H477" si="1198">CONCATENATE(IF(MID(Q472,5,3)="970","1SE1"),LEFT(F472,3),RIGHT(F472,3))</f>
        <v>1SE12GA754</v>
      </c>
      <c r="I472" s="69" t="str">
        <f t="shared" ref="I472" si="1199">IF(G472=0,"00",IF(LEN(G472)=1,CONCATENATE(G472,0),G472))</f>
        <v>AD</v>
      </c>
      <c r="J472" s="5" t="s">
        <v>25</v>
      </c>
      <c r="K472" s="18"/>
      <c r="L472" s="18"/>
      <c r="M472" s="74" t="s">
        <v>583</v>
      </c>
      <c r="N472" s="101">
        <v>1928</v>
      </c>
      <c r="O472" s="103" t="s">
        <v>22</v>
      </c>
      <c r="P472" s="4" t="s">
        <v>581</v>
      </c>
      <c r="Q472" s="16" t="s">
        <v>584</v>
      </c>
      <c r="R472" s="71" t="str">
        <f t="shared" ref="R472:R477" si="1200">IF(J472&lt;&gt;"",CONCATENATE(H472,I472,J472),CONCATENATE(H472,I472,K472))</f>
        <v>1SE12GA754ADA</v>
      </c>
      <c r="S472" s="19" t="str">
        <f t="shared" si="1150"/>
        <v>AKTUELL</v>
      </c>
      <c r="T472" s="71" t="str">
        <f>IF(H472=H470,IF(I472=I470,"IndizeNeu (Spalte J  K)",IF(K472&lt;&gt;"","Neue Variant","")),IF(K472&lt;&gt;"","Neue Variant",""))</f>
        <v/>
      </c>
      <c r="U472" s="18" t="s">
        <v>20</v>
      </c>
      <c r="V472" s="6" t="s">
        <v>20</v>
      </c>
      <c r="W472" s="18" t="s">
        <v>20</v>
      </c>
      <c r="X472" s="18" t="s">
        <v>20</v>
      </c>
      <c r="Y472" s="18" t="s">
        <v>76</v>
      </c>
      <c r="Z472" s="18" t="s">
        <v>76</v>
      </c>
      <c r="AA472" s="18" t="s">
        <v>76</v>
      </c>
      <c r="AB472" s="18"/>
      <c r="AC472" s="7"/>
      <c r="AD472" s="7"/>
      <c r="AE472" s="7"/>
      <c r="AF472" s="7"/>
      <c r="AG472" s="7" t="s">
        <v>1306</v>
      </c>
      <c r="AH472" s="7"/>
      <c r="AI472" s="7"/>
      <c r="AJ472" s="7"/>
      <c r="AK472" s="7"/>
      <c r="AL472" s="7"/>
      <c r="AM472" s="7"/>
      <c r="AN472" s="7" t="s">
        <v>1370</v>
      </c>
      <c r="AO472" s="7"/>
      <c r="AP472" s="7"/>
      <c r="AQ472" s="7"/>
      <c r="AR472" s="6"/>
      <c r="AS472" s="21">
        <f t="shared" ref="AS472:AS477" si="1201">COUNTBLANK(AC472:AO472)</f>
        <v>11</v>
      </c>
    </row>
    <row r="473" spans="1:45" s="20" customFormat="1" ht="20.399999999999999" customHeight="1">
      <c r="A473" s="22" t="s">
        <v>696</v>
      </c>
      <c r="B473" s="15" t="s">
        <v>67</v>
      </c>
      <c r="C473" s="18" t="s">
        <v>1</v>
      </c>
      <c r="D473" s="5" t="s">
        <v>76</v>
      </c>
      <c r="E473" s="68" t="str">
        <f t="shared" si="1162"/>
        <v xml:space="preserve">        VT06       VT10     VT21        </v>
      </c>
      <c r="F473" s="69" t="str">
        <f>LEFT(Q473,11)</f>
        <v>2GA_970_754</v>
      </c>
      <c r="G473" s="70" t="str">
        <f t="shared" si="1140"/>
        <v>AE</v>
      </c>
      <c r="H473" s="71" t="str">
        <f t="shared" si="1198"/>
        <v>1SE12GA754</v>
      </c>
      <c r="I473" s="69" t="str">
        <f>IF(G473=0,"00",IF(LEN(G473)=1,CONCATENATE(G473,0),G473))</f>
        <v>AE</v>
      </c>
      <c r="J473" s="5" t="s">
        <v>25</v>
      </c>
      <c r="K473" s="18"/>
      <c r="L473" s="18"/>
      <c r="M473" s="74" t="s">
        <v>1857</v>
      </c>
      <c r="N473" s="101">
        <v>2030</v>
      </c>
      <c r="O473" s="103">
        <v>2047</v>
      </c>
      <c r="P473" s="4" t="s">
        <v>1858</v>
      </c>
      <c r="Q473" s="16" t="s">
        <v>1170</v>
      </c>
      <c r="R473" s="71" t="str">
        <f t="shared" si="1200"/>
        <v>1SE12GA754AEA</v>
      </c>
      <c r="S473" s="19" t="str">
        <f t="shared" si="1150"/>
        <v>NICHT AKTUELL</v>
      </c>
      <c r="T473" s="71" t="str">
        <f t="shared" ref="T473" si="1202">IF(H473=H472,IF(I473=I472,"IndizeNeu (Spalte J  K)",IF(K473&lt;&gt;"","Neue Variant","")),IF(K473&lt;&gt;"","Neue Variant",""))</f>
        <v/>
      </c>
      <c r="U473" s="18" t="s">
        <v>20</v>
      </c>
      <c r="V473" s="6" t="s">
        <v>20</v>
      </c>
      <c r="W473" s="18" t="s">
        <v>20</v>
      </c>
      <c r="X473" s="18" t="s">
        <v>20</v>
      </c>
      <c r="Y473" s="18" t="s">
        <v>76</v>
      </c>
      <c r="Z473" s="18" t="s">
        <v>76</v>
      </c>
      <c r="AA473" s="18" t="s">
        <v>76</v>
      </c>
      <c r="AB473" s="18"/>
      <c r="AC473" s="7"/>
      <c r="AD473" s="7"/>
      <c r="AE473" s="7"/>
      <c r="AF473" s="7"/>
      <c r="AG473" s="7" t="s">
        <v>1306</v>
      </c>
      <c r="AH473" s="7"/>
      <c r="AI473" s="7"/>
      <c r="AJ473" s="7"/>
      <c r="AK473" s="7" t="s">
        <v>376</v>
      </c>
      <c r="AL473" s="7"/>
      <c r="AM473" s="7"/>
      <c r="AN473" s="7" t="s">
        <v>1370</v>
      </c>
      <c r="AO473" s="7"/>
      <c r="AP473" s="7"/>
      <c r="AQ473" s="7"/>
      <c r="AR473" s="6"/>
      <c r="AS473" s="21">
        <f t="shared" si="1201"/>
        <v>10</v>
      </c>
    </row>
    <row r="474" spans="1:45" s="20" customFormat="1" ht="20.399999999999999" customHeight="1">
      <c r="A474" s="22" t="s">
        <v>696</v>
      </c>
      <c r="B474" s="15" t="s">
        <v>67</v>
      </c>
      <c r="C474" s="18" t="s">
        <v>1</v>
      </c>
      <c r="D474" s="5" t="s">
        <v>76</v>
      </c>
      <c r="E474" s="68" t="str">
        <f t="shared" ref="E474" si="1203">CONCATENATE(IF(AC474&gt;0,$AC$1," ")," ",IF(AD474&gt;0,$AD$1," ")," ",IF(AE474&gt;0,$AE$1," ")," ",IF(AF474&gt;0,$AF$1," ")," ",IF(AG474&gt;0,$AG$1," ")," ",IF(AH474&gt;0,$AH$1," ")," ",IF(AI474&gt;0,$AI$1," ")," ",IF(AJ474&gt;0,$AJ$1," ")," ",IF(AK474&gt;0,$AK$1," ")," ",IF(AL474&gt;0,$AL$1," ")," ",IF(AM474&gt;0,$AM$1," ")," ",IF(AN474&gt;0,$AN$1," ")," ",IF(AO474&gt;0,$AO$1," ")," ",IF(AR474&gt;0,$AR$1," ")," ",IF(AP474&gt;0,$AP$1," ")," ",IF(AQ474&gt;0,$AQ$1," "))</f>
        <v xml:space="preserve">        VT06       VT10     VT21        </v>
      </c>
      <c r="F474" s="69" t="str">
        <f>LEFT(Q474,11)</f>
        <v>2GA_970_754</v>
      </c>
      <c r="G474" s="70" t="str">
        <f t="shared" ref="G474" si="1204">IF(LEN(Q474)=11,0,MID(Q474,13,2))</f>
        <v>AE</v>
      </c>
      <c r="H474" s="71" t="str">
        <f t="shared" ref="H474" si="1205">CONCATENATE(IF(MID(Q474,5,3)="970","1SE1"),LEFT(F474,3),RIGHT(F474,3))</f>
        <v>1SE12GA754</v>
      </c>
      <c r="I474" s="69" t="str">
        <f>IF(G474=0,"00",IF(LEN(G474)=1,CONCATENATE(G474,0),G474))</f>
        <v>AE</v>
      </c>
      <c r="J474" s="5" t="s">
        <v>43</v>
      </c>
      <c r="K474" s="18"/>
      <c r="L474" s="18"/>
      <c r="M474" s="74" t="s">
        <v>1833</v>
      </c>
      <c r="N474" s="101">
        <v>2048</v>
      </c>
      <c r="O474" s="103" t="s">
        <v>22</v>
      </c>
      <c r="P474" s="4" t="s">
        <v>1837</v>
      </c>
      <c r="Q474" s="16" t="s">
        <v>1170</v>
      </c>
      <c r="R474" s="71" t="str">
        <f t="shared" ref="R474" si="1206">IF(J474&lt;&gt;"",CONCATENATE(H474,I474,J474),CONCATENATE(H474,I474,K474))</f>
        <v>1SE12GA754AEB</v>
      </c>
      <c r="S474" s="19" t="str">
        <f t="shared" ref="S474" si="1207">IF(N474="-","KEIN LIEFERUMFANG",IF(AND(N474&lt;=S$3,O474=""),"AKTUELL",IF(O474=N474-1,"KEIN SERIENEINSATZ",IF(N474&gt;S$3,"NOCH NICHT AKTUELL",IF(AND(N474&lt;S$3,O474&lt;S$3),"NICHT AKTUELL",IF(N474&lt;=S$3,"AKTUELL"))))))</f>
        <v>AKTUELL</v>
      </c>
      <c r="T474" s="71" t="str">
        <f t="shared" ref="T474" si="1208">IF(H474=H473,IF(I474=I473,"IndizeNeu (Spalte J  K)",IF(K474&lt;&gt;"","Neue Variant","")),IF(K474&lt;&gt;"","Neue Variant",""))</f>
        <v>IndizeNeu (Spalte J  K)</v>
      </c>
      <c r="U474" s="18" t="s">
        <v>20</v>
      </c>
      <c r="V474" s="6" t="s">
        <v>20</v>
      </c>
      <c r="W474" s="18" t="s">
        <v>20</v>
      </c>
      <c r="X474" s="18" t="s">
        <v>20</v>
      </c>
      <c r="Y474" s="18" t="s">
        <v>76</v>
      </c>
      <c r="Z474" s="18" t="s">
        <v>76</v>
      </c>
      <c r="AA474" s="18" t="s">
        <v>76</v>
      </c>
      <c r="AB474" s="18"/>
      <c r="AC474" s="7"/>
      <c r="AD474" s="7"/>
      <c r="AE474" s="7"/>
      <c r="AF474" s="7"/>
      <c r="AG474" s="7" t="s">
        <v>1306</v>
      </c>
      <c r="AH474" s="7"/>
      <c r="AI474" s="7"/>
      <c r="AJ474" s="7"/>
      <c r="AK474" s="7" t="s">
        <v>1834</v>
      </c>
      <c r="AL474" s="7"/>
      <c r="AM474" s="7"/>
      <c r="AN474" s="7" t="s">
        <v>1370</v>
      </c>
      <c r="AO474" s="7"/>
      <c r="AP474" s="7"/>
      <c r="AQ474" s="7"/>
      <c r="AR474" s="6"/>
      <c r="AS474" s="21">
        <f t="shared" ref="AS474" si="1209">COUNTBLANK(AC474:AO474)</f>
        <v>10</v>
      </c>
    </row>
    <row r="475" spans="1:45" s="20" customFormat="1" ht="20.399999999999999" customHeight="1">
      <c r="A475" s="22" t="s">
        <v>696</v>
      </c>
      <c r="B475" s="15" t="s">
        <v>67</v>
      </c>
      <c r="C475" s="18" t="s">
        <v>1</v>
      </c>
      <c r="D475" s="5" t="s">
        <v>76</v>
      </c>
      <c r="E475" s="68" t="str">
        <f t="shared" si="1162"/>
        <v xml:space="preserve">        VT06       VT10     VT21        </v>
      </c>
      <c r="F475" s="69" t="str">
        <f>LEFT(Q475,11)</f>
        <v>2GA_970_754</v>
      </c>
      <c r="G475" s="70" t="str">
        <f t="shared" si="1140"/>
        <v>AF</v>
      </c>
      <c r="H475" s="71" t="str">
        <f t="shared" si="1198"/>
        <v>1SE12GA754</v>
      </c>
      <c r="I475" s="69" t="str">
        <f>IF(G475=0,"00",IF(LEN(G475)=1,CONCATENATE(G475,0),G475))</f>
        <v>AF</v>
      </c>
      <c r="J475" s="5" t="s">
        <v>25</v>
      </c>
      <c r="K475" s="18"/>
      <c r="L475" s="18"/>
      <c r="M475" s="74" t="s">
        <v>1857</v>
      </c>
      <c r="N475" s="101">
        <v>2030</v>
      </c>
      <c r="O475" s="103">
        <v>2047</v>
      </c>
      <c r="P475" s="4" t="s">
        <v>1858</v>
      </c>
      <c r="Q475" s="16" t="s">
        <v>1171</v>
      </c>
      <c r="R475" s="71" t="str">
        <f t="shared" si="1200"/>
        <v>1SE12GA754AFA</v>
      </c>
      <c r="S475" s="19" t="str">
        <f t="shared" si="1150"/>
        <v>NICHT AKTUELL</v>
      </c>
      <c r="T475" s="71" t="str">
        <f>IF(H475=H470,IF(I475=I470,"IndizeNeu (Spalte J  K)",IF(K475&lt;&gt;"","Neue Variant","")),IF(K475&lt;&gt;"","Neue Variant",""))</f>
        <v/>
      </c>
      <c r="U475" s="18" t="s">
        <v>20</v>
      </c>
      <c r="V475" s="6" t="s">
        <v>20</v>
      </c>
      <c r="W475" s="18" t="s">
        <v>20</v>
      </c>
      <c r="X475" s="18" t="s">
        <v>20</v>
      </c>
      <c r="Y475" s="18" t="s">
        <v>76</v>
      </c>
      <c r="Z475" s="18" t="s">
        <v>76</v>
      </c>
      <c r="AA475" s="18" t="s">
        <v>76</v>
      </c>
      <c r="AB475" s="18"/>
      <c r="AC475" s="7"/>
      <c r="AD475" s="7"/>
      <c r="AE475" s="7"/>
      <c r="AF475" s="7"/>
      <c r="AG475" s="7" t="s">
        <v>1306</v>
      </c>
      <c r="AH475" s="7"/>
      <c r="AI475" s="7"/>
      <c r="AJ475" s="7"/>
      <c r="AK475" s="7" t="s">
        <v>376</v>
      </c>
      <c r="AL475" s="7"/>
      <c r="AM475" s="7"/>
      <c r="AN475" s="7" t="s">
        <v>1370</v>
      </c>
      <c r="AO475" s="7"/>
      <c r="AP475" s="7"/>
      <c r="AQ475" s="7"/>
      <c r="AR475" s="6"/>
      <c r="AS475" s="21">
        <f t="shared" si="1201"/>
        <v>10</v>
      </c>
    </row>
    <row r="476" spans="1:45" s="20" customFormat="1" ht="20.399999999999999" customHeight="1">
      <c r="A476" s="22" t="s">
        <v>696</v>
      </c>
      <c r="B476" s="15" t="s">
        <v>67</v>
      </c>
      <c r="C476" s="18" t="s">
        <v>1</v>
      </c>
      <c r="D476" s="5" t="s">
        <v>76</v>
      </c>
      <c r="E476" s="68" t="str">
        <f t="shared" ref="E476" si="1210">CONCATENATE(IF(AC476&gt;0,$AC$1," ")," ",IF(AD476&gt;0,$AD$1," ")," ",IF(AE476&gt;0,$AE$1," ")," ",IF(AF476&gt;0,$AF$1," ")," ",IF(AG476&gt;0,$AG$1," ")," ",IF(AH476&gt;0,$AH$1," ")," ",IF(AI476&gt;0,$AI$1," ")," ",IF(AJ476&gt;0,$AJ$1," ")," ",IF(AK476&gt;0,$AK$1," ")," ",IF(AL476&gt;0,$AL$1," ")," ",IF(AM476&gt;0,$AM$1," ")," ",IF(AN476&gt;0,$AN$1," ")," ",IF(AO476&gt;0,$AO$1," ")," ",IF(AR476&gt;0,$AR$1," ")," ",IF(AP476&gt;0,$AP$1," ")," ",IF(AQ476&gt;0,$AQ$1," "))</f>
        <v xml:space="preserve">        VT06       VT10     VT21        </v>
      </c>
      <c r="F476" s="69" t="str">
        <f>LEFT(Q476,11)</f>
        <v>2GA_970_754</v>
      </c>
      <c r="G476" s="70" t="str">
        <f t="shared" ref="G476" si="1211">IF(LEN(Q476)=11,0,MID(Q476,13,2))</f>
        <v>AF</v>
      </c>
      <c r="H476" s="71" t="str">
        <f t="shared" ref="H476" si="1212">CONCATENATE(IF(MID(Q476,5,3)="970","1SE1"),LEFT(F476,3),RIGHT(F476,3))</f>
        <v>1SE12GA754</v>
      </c>
      <c r="I476" s="69" t="str">
        <f>IF(G476=0,"00",IF(LEN(G476)=1,CONCATENATE(G476,0),G476))</f>
        <v>AF</v>
      </c>
      <c r="J476" s="5" t="s">
        <v>43</v>
      </c>
      <c r="K476" s="18"/>
      <c r="L476" s="18"/>
      <c r="M476" s="74" t="s">
        <v>1833</v>
      </c>
      <c r="N476" s="101">
        <v>2048</v>
      </c>
      <c r="O476" s="103" t="s">
        <v>22</v>
      </c>
      <c r="P476" s="4" t="s">
        <v>1837</v>
      </c>
      <c r="Q476" s="16" t="s">
        <v>1171</v>
      </c>
      <c r="R476" s="71" t="str">
        <f t="shared" ref="R476" si="1213">IF(J476&lt;&gt;"",CONCATENATE(H476,I476,J476),CONCATENATE(H476,I476,K476))</f>
        <v>1SE12GA754AFB</v>
      </c>
      <c r="S476" s="19" t="str">
        <f t="shared" ref="S476" si="1214">IF(N476="-","KEIN LIEFERUMFANG",IF(AND(N476&lt;=S$3,O476=""),"AKTUELL",IF(O476=N476-1,"KEIN SERIENEINSATZ",IF(N476&gt;S$3,"NOCH NICHT AKTUELL",IF(AND(N476&lt;S$3,O476&lt;S$3),"NICHT AKTUELL",IF(N476&lt;=S$3,"AKTUELL"))))))</f>
        <v>AKTUELL</v>
      </c>
      <c r="T476" s="71" t="str">
        <f>IF(H476=H471,IF(I476=I471,"IndizeNeu (Spalte J  K)",IF(K476&lt;&gt;"","Neue Variant","")),IF(K476&lt;&gt;"","Neue Variant",""))</f>
        <v/>
      </c>
      <c r="U476" s="18" t="s">
        <v>20</v>
      </c>
      <c r="V476" s="6" t="s">
        <v>20</v>
      </c>
      <c r="W476" s="18" t="s">
        <v>20</v>
      </c>
      <c r="X476" s="18" t="s">
        <v>20</v>
      </c>
      <c r="Y476" s="18" t="s">
        <v>76</v>
      </c>
      <c r="Z476" s="18" t="s">
        <v>76</v>
      </c>
      <c r="AA476" s="18" t="s">
        <v>76</v>
      </c>
      <c r="AB476" s="18"/>
      <c r="AC476" s="7"/>
      <c r="AD476" s="7"/>
      <c r="AE476" s="7"/>
      <c r="AF476" s="7"/>
      <c r="AG476" s="7" t="s">
        <v>1306</v>
      </c>
      <c r="AH476" s="7"/>
      <c r="AI476" s="7"/>
      <c r="AJ476" s="7"/>
      <c r="AK476" s="7" t="s">
        <v>1834</v>
      </c>
      <c r="AL476" s="7"/>
      <c r="AM476" s="7"/>
      <c r="AN476" s="7" t="s">
        <v>1370</v>
      </c>
      <c r="AO476" s="7"/>
      <c r="AP476" s="7"/>
      <c r="AQ476" s="7"/>
      <c r="AR476" s="6"/>
      <c r="AS476" s="21">
        <f t="shared" ref="AS476" si="1215">COUNTBLANK(AC476:AO476)</f>
        <v>10</v>
      </c>
    </row>
    <row r="477" spans="1:45" s="20" customFormat="1" ht="20.399999999999999" customHeight="1">
      <c r="A477" s="22" t="s">
        <v>696</v>
      </c>
      <c r="B477" s="15" t="s">
        <v>67</v>
      </c>
      <c r="C477" s="18" t="s">
        <v>1</v>
      </c>
      <c r="D477" s="5" t="s">
        <v>76</v>
      </c>
      <c r="E477" s="68" t="str">
        <f t="shared" si="1162"/>
        <v xml:space="preserve">        VT06             VT21        </v>
      </c>
      <c r="F477" s="69" t="str">
        <f t="shared" ref="F477" si="1216">LEFT(Q477,11)</f>
        <v>2GA_970_754</v>
      </c>
      <c r="G477" s="70" t="str">
        <f t="shared" si="1140"/>
        <v>AG</v>
      </c>
      <c r="H477" s="71" t="str">
        <f t="shared" si="1198"/>
        <v>1SE12GA754</v>
      </c>
      <c r="I477" s="69" t="str">
        <f t="shared" ref="I477" si="1217">IF(G477=0,"00",IF(LEN(G477)=1,CONCATENATE(G477,0),G477))</f>
        <v>AG</v>
      </c>
      <c r="J477" s="5" t="s">
        <v>25</v>
      </c>
      <c r="K477" s="18"/>
      <c r="L477" s="18"/>
      <c r="M477" s="74" t="s">
        <v>734</v>
      </c>
      <c r="N477" s="101">
        <v>2030</v>
      </c>
      <c r="O477" s="103" t="s">
        <v>22</v>
      </c>
      <c r="P477" s="4" t="s">
        <v>731</v>
      </c>
      <c r="Q477" s="16" t="s">
        <v>1172</v>
      </c>
      <c r="R477" s="71" t="str">
        <f t="shared" si="1200"/>
        <v>1SE12GA754AGA</v>
      </c>
      <c r="S477" s="19" t="str">
        <f t="shared" si="1150"/>
        <v>AKTUELL</v>
      </c>
      <c r="T477" s="71" t="str">
        <f>IF(H477=H475,IF(I477=I475,"IndizeNeu (Spalte J  K)",IF(K477&lt;&gt;"","Neue Variant","")),IF(K477&lt;&gt;"","Neue Variant",""))</f>
        <v/>
      </c>
      <c r="U477" s="18" t="s">
        <v>20</v>
      </c>
      <c r="V477" s="6" t="s">
        <v>20</v>
      </c>
      <c r="W477" s="18" t="s">
        <v>20</v>
      </c>
      <c r="X477" s="18" t="s">
        <v>20</v>
      </c>
      <c r="Y477" s="18" t="s">
        <v>76</v>
      </c>
      <c r="Z477" s="18" t="s">
        <v>76</v>
      </c>
      <c r="AA477" s="18" t="s">
        <v>76</v>
      </c>
      <c r="AB477" s="73"/>
      <c r="AC477" s="7"/>
      <c r="AD477" s="7"/>
      <c r="AE477" s="7"/>
      <c r="AF477" s="7"/>
      <c r="AG477" s="7" t="s">
        <v>1306</v>
      </c>
      <c r="AH477" s="7"/>
      <c r="AI477" s="7"/>
      <c r="AJ477" s="7"/>
      <c r="AK477" s="7"/>
      <c r="AL477" s="7"/>
      <c r="AM477" s="7"/>
      <c r="AN477" s="7" t="s">
        <v>1370</v>
      </c>
      <c r="AO477" s="7"/>
      <c r="AP477" s="7"/>
      <c r="AQ477" s="7"/>
      <c r="AR477" s="6"/>
      <c r="AS477" s="21">
        <f t="shared" si="1201"/>
        <v>11</v>
      </c>
    </row>
    <row r="478" spans="1:45" s="20" customFormat="1" ht="20.399999999999999" customHeight="1">
      <c r="A478" s="22" t="s">
        <v>1482</v>
      </c>
      <c r="B478" s="15" t="s">
        <v>67</v>
      </c>
      <c r="C478" s="18" t="s">
        <v>1</v>
      </c>
      <c r="D478" s="5" t="s">
        <v>76</v>
      </c>
      <c r="E478" s="68" t="str">
        <f t="shared" si="1162"/>
        <v xml:space="preserve">        VT06             VT21        </v>
      </c>
      <c r="F478" s="69" t="str">
        <f t="shared" ref="F478" si="1218">LEFT(Q478,11)</f>
        <v>2GA_970_754</v>
      </c>
      <c r="G478" s="70" t="str">
        <f t="shared" ref="G478" si="1219">IF(LEN(Q478)=11,0,MID(Q478,13,2))</f>
        <v>AH</v>
      </c>
      <c r="H478" s="71" t="str">
        <f t="shared" ref="H478" si="1220">CONCATENATE(IF(MID(Q478,5,3)="970","1SE1"),LEFT(F478,3),RIGHT(F478,3))</f>
        <v>1SE12GA754</v>
      </c>
      <c r="I478" s="69" t="str">
        <f t="shared" ref="I478" si="1221">IF(G478=0,"00",IF(LEN(G478)=1,CONCATENATE(G478,0),G478))</f>
        <v>AH</v>
      </c>
      <c r="J478" s="5" t="s">
        <v>25</v>
      </c>
      <c r="K478" s="18"/>
      <c r="L478" s="18"/>
      <c r="M478" s="74" t="s">
        <v>1485</v>
      </c>
      <c r="N478" s="101">
        <v>2048</v>
      </c>
      <c r="O478" s="103" t="s">
        <v>22</v>
      </c>
      <c r="P478" s="4" t="s">
        <v>1496</v>
      </c>
      <c r="Q478" s="16" t="s">
        <v>1494</v>
      </c>
      <c r="R478" s="71" t="str">
        <f t="shared" ref="R478" si="1222">IF(J478&lt;&gt;"",CONCATENATE(H478,I478,J478),CONCATENATE(H478,I478,K478))</f>
        <v>1SE12GA754AHA</v>
      </c>
      <c r="S478" s="19" t="str">
        <f t="shared" si="1150"/>
        <v>AKTUELL</v>
      </c>
      <c r="T478" s="71" t="str">
        <f t="shared" ref="T478" si="1223">IF(H478=H477,IF(I478=I477,"IndizeNeu (Spalte J  K)",IF(K478&lt;&gt;"","Neue Variant","")),IF(K478&lt;&gt;"","Neue Variant",""))</f>
        <v/>
      </c>
      <c r="U478" s="18" t="s">
        <v>20</v>
      </c>
      <c r="V478" s="6" t="s">
        <v>20</v>
      </c>
      <c r="W478" s="18" t="s">
        <v>20</v>
      </c>
      <c r="X478" s="18" t="s">
        <v>20</v>
      </c>
      <c r="Y478" s="18" t="s">
        <v>76</v>
      </c>
      <c r="Z478" s="18" t="s">
        <v>76</v>
      </c>
      <c r="AA478" s="18" t="s">
        <v>76</v>
      </c>
      <c r="AB478" s="73"/>
      <c r="AC478" s="7"/>
      <c r="AD478" s="7"/>
      <c r="AE478" s="7"/>
      <c r="AF478" s="7"/>
      <c r="AG478" s="7" t="s">
        <v>1491</v>
      </c>
      <c r="AH478" s="7"/>
      <c r="AI478" s="7"/>
      <c r="AJ478" s="7"/>
      <c r="AK478" s="7"/>
      <c r="AL478" s="7"/>
      <c r="AM478" s="7"/>
      <c r="AN478" s="7" t="s">
        <v>377</v>
      </c>
      <c r="AO478" s="7"/>
      <c r="AP478" s="7"/>
      <c r="AQ478" s="7"/>
      <c r="AR478" s="6"/>
      <c r="AS478" s="21">
        <f t="shared" ref="AS478" si="1224">COUNTBLANK(AC478:AO478)</f>
        <v>11</v>
      </c>
    </row>
    <row r="479" spans="1:45" s="20" customFormat="1" ht="20.399999999999999" customHeight="1">
      <c r="A479" s="22" t="s">
        <v>44</v>
      </c>
      <c r="B479" s="15" t="s">
        <v>68</v>
      </c>
      <c r="C479" s="18" t="s">
        <v>1</v>
      </c>
      <c r="D479" s="5" t="s">
        <v>20</v>
      </c>
      <c r="E479" s="68" t="str">
        <f t="shared" si="1162"/>
        <v xml:space="preserve">                               </v>
      </c>
      <c r="F479" s="69" t="str">
        <f t="shared" si="720"/>
        <v>2GA_970_761</v>
      </c>
      <c r="G479" s="70">
        <f t="shared" si="1140"/>
        <v>0</v>
      </c>
      <c r="H479" s="71" t="str">
        <f t="shared" si="719"/>
        <v>1SE12GA761</v>
      </c>
      <c r="I479" s="69" t="str">
        <f t="shared" si="721"/>
        <v>00</v>
      </c>
      <c r="J479" s="5" t="s">
        <v>25</v>
      </c>
      <c r="K479" s="18"/>
      <c r="L479" s="18"/>
      <c r="M479" s="74"/>
      <c r="N479" s="101">
        <v>1641</v>
      </c>
      <c r="O479" s="103">
        <v>1947</v>
      </c>
      <c r="P479" s="4" t="s">
        <v>1589</v>
      </c>
      <c r="Q479" s="16" t="s">
        <v>196</v>
      </c>
      <c r="R479" s="71" t="str">
        <f t="shared" si="584"/>
        <v>1SE12GA76100A</v>
      </c>
      <c r="S479" s="19" t="str">
        <f t="shared" si="1150"/>
        <v>NICHT AKTUELL</v>
      </c>
      <c r="T479" s="71" t="str">
        <f>IF(H479=H458,IF(I479=I458,"IndizeNeu (Spalte J  K)",IF(K479&lt;&gt;"","Neue Variant","")),IF(K479&lt;&gt;"","Neue Variant",""))</f>
        <v/>
      </c>
      <c r="U479" s="18" t="s">
        <v>20</v>
      </c>
      <c r="V479" s="6" t="s">
        <v>20</v>
      </c>
      <c r="W479" s="18" t="s">
        <v>20</v>
      </c>
      <c r="X479" s="18" t="s">
        <v>20</v>
      </c>
      <c r="Y479" s="18" t="s">
        <v>20</v>
      </c>
      <c r="Z479" s="18" t="s">
        <v>20</v>
      </c>
      <c r="AA479" s="18" t="s">
        <v>76</v>
      </c>
      <c r="AB479" s="73"/>
      <c r="AC479" s="7"/>
      <c r="AD479" s="7"/>
      <c r="AE479" s="7"/>
      <c r="AF479" s="7"/>
      <c r="AG479" s="7"/>
      <c r="AH479" s="7"/>
      <c r="AI479" s="7"/>
      <c r="AJ479" s="7"/>
      <c r="AK479" s="7"/>
      <c r="AL479" s="7"/>
      <c r="AM479" s="7"/>
      <c r="AN479" s="7"/>
      <c r="AO479" s="7"/>
      <c r="AP479" s="7"/>
      <c r="AQ479" s="7"/>
      <c r="AR479" s="6"/>
      <c r="AS479" s="21">
        <f t="shared" si="766"/>
        <v>13</v>
      </c>
    </row>
    <row r="480" spans="1:45" s="20" customFormat="1" ht="20.399999999999999" customHeight="1">
      <c r="A480" s="22" t="s">
        <v>578</v>
      </c>
      <c r="B480" s="15" t="s">
        <v>68</v>
      </c>
      <c r="C480" s="18" t="s">
        <v>1</v>
      </c>
      <c r="D480" s="5" t="s">
        <v>20</v>
      </c>
      <c r="E480" s="68" t="str">
        <f t="shared" si="1162"/>
        <v xml:space="preserve">                               </v>
      </c>
      <c r="F480" s="69" t="str">
        <f t="shared" ref="F480" si="1225">LEFT(Q480,11)</f>
        <v>2GA_970_761</v>
      </c>
      <c r="G480" s="70">
        <f t="shared" ref="G480" si="1226">IF(LEN(Q480)=11,0,MID(Q480,13,2))</f>
        <v>0</v>
      </c>
      <c r="H480" s="71" t="str">
        <f t="shared" ref="H480" si="1227">CONCATENATE(IF(MID(Q480,5,3)="970","1SE1"),LEFT(F480,3),RIGHT(F480,3))</f>
        <v>1SE12GA761</v>
      </c>
      <c r="I480" s="69" t="str">
        <f t="shared" ref="I480" si="1228">IF(G480=0,"00",IF(LEN(G480)=1,CONCATENATE(G480,0),G480))</f>
        <v>00</v>
      </c>
      <c r="J480" s="5" t="s">
        <v>43</v>
      </c>
      <c r="K480" s="18"/>
      <c r="L480" s="18"/>
      <c r="M480" s="74" t="s">
        <v>1481</v>
      </c>
      <c r="N480" s="101">
        <v>1948</v>
      </c>
      <c r="O480" s="103" t="s">
        <v>22</v>
      </c>
      <c r="P480" s="4" t="s">
        <v>1589</v>
      </c>
      <c r="Q480" s="16" t="s">
        <v>196</v>
      </c>
      <c r="R480" s="71" t="str">
        <f t="shared" ref="R480" si="1229">IF(J480&lt;&gt;"",CONCATENATE(H480,I480,J480),CONCATENATE(H480,I480,K480))</f>
        <v>1SE12GA76100B</v>
      </c>
      <c r="S480" s="19" t="str">
        <f t="shared" si="1150"/>
        <v>AKTUELL</v>
      </c>
      <c r="T480" s="71" t="str">
        <f>IF(H480=H459,IF(I480=I459,"IndizeNeu (Spalte J  K)",IF(K480&lt;&gt;"","Neue Variant","")),IF(K480&lt;&gt;"","Neue Variant",""))</f>
        <v/>
      </c>
      <c r="U480" s="18" t="s">
        <v>20</v>
      </c>
      <c r="V480" s="6" t="s">
        <v>20</v>
      </c>
      <c r="W480" s="18" t="s">
        <v>20</v>
      </c>
      <c r="X480" s="18" t="s">
        <v>20</v>
      </c>
      <c r="Y480" s="18" t="s">
        <v>20</v>
      </c>
      <c r="Z480" s="18" t="s">
        <v>20</v>
      </c>
      <c r="AA480" s="18" t="s">
        <v>76</v>
      </c>
      <c r="AB480" s="73"/>
      <c r="AC480" s="7"/>
      <c r="AD480" s="7"/>
      <c r="AE480" s="7"/>
      <c r="AF480" s="7"/>
      <c r="AG480" s="7"/>
      <c r="AH480" s="7"/>
      <c r="AI480" s="7"/>
      <c r="AJ480" s="7"/>
      <c r="AK480" s="7"/>
      <c r="AL480" s="7"/>
      <c r="AM480" s="7"/>
      <c r="AN480" s="7"/>
      <c r="AO480" s="7"/>
      <c r="AP480" s="7"/>
      <c r="AQ480" s="7"/>
      <c r="AR480" s="6"/>
      <c r="AS480" s="21">
        <f t="shared" ref="AS480" si="1230">COUNTBLANK(AC480:AO480)</f>
        <v>13</v>
      </c>
    </row>
    <row r="481" spans="1:45" s="20" customFormat="1" ht="20.399999999999999" customHeight="1">
      <c r="A481" s="22" t="s">
        <v>44</v>
      </c>
      <c r="B481" s="15" t="s">
        <v>68</v>
      </c>
      <c r="C481" s="18" t="s">
        <v>1</v>
      </c>
      <c r="D481" s="5" t="s">
        <v>20</v>
      </c>
      <c r="E481" s="68" t="str">
        <f t="shared" si="1162"/>
        <v xml:space="preserve">                               </v>
      </c>
      <c r="F481" s="69" t="str">
        <f t="shared" si="720"/>
        <v>2GA_970_761</v>
      </c>
      <c r="G481" s="70" t="str">
        <f t="shared" si="1140"/>
        <v>A</v>
      </c>
      <c r="H481" s="71" t="str">
        <f t="shared" si="719"/>
        <v>1SE12GA761</v>
      </c>
      <c r="I481" s="69" t="str">
        <f t="shared" si="721"/>
        <v>A0</v>
      </c>
      <c r="J481" s="5" t="s">
        <v>25</v>
      </c>
      <c r="K481" s="18"/>
      <c r="L481" s="18"/>
      <c r="M481" s="74"/>
      <c r="N481" s="101">
        <v>1641</v>
      </c>
      <c r="O481" s="103">
        <v>1947</v>
      </c>
      <c r="P481" s="4" t="s">
        <v>1589</v>
      </c>
      <c r="Q481" s="16" t="s">
        <v>197</v>
      </c>
      <c r="R481" s="71" t="str">
        <f t="shared" si="584"/>
        <v>1SE12GA761A0A</v>
      </c>
      <c r="S481" s="19" t="str">
        <f t="shared" si="1150"/>
        <v>NICHT AKTUELL</v>
      </c>
      <c r="T481" s="71" t="str">
        <f>IF(H481=H479,IF(I481=I479,"IndizeNeu (Spalte J  K)",IF(K481&lt;&gt;"","Neue Variant","")),IF(K481&lt;&gt;"","Neue Variant",""))</f>
        <v/>
      </c>
      <c r="U481" s="18" t="s">
        <v>20</v>
      </c>
      <c r="V481" s="6" t="s">
        <v>20</v>
      </c>
      <c r="W481" s="18" t="s">
        <v>20</v>
      </c>
      <c r="X481" s="18" t="s">
        <v>20</v>
      </c>
      <c r="Y481" s="18" t="s">
        <v>20</v>
      </c>
      <c r="Z481" s="18" t="s">
        <v>20</v>
      </c>
      <c r="AA481" s="18" t="s">
        <v>76</v>
      </c>
      <c r="AB481" s="73"/>
      <c r="AC481" s="7"/>
      <c r="AD481" s="7"/>
      <c r="AE481" s="7"/>
      <c r="AF481" s="7"/>
      <c r="AG481" s="7"/>
      <c r="AH481" s="7"/>
      <c r="AI481" s="7"/>
      <c r="AJ481" s="7"/>
      <c r="AK481" s="7"/>
      <c r="AL481" s="7"/>
      <c r="AM481" s="7"/>
      <c r="AN481" s="7"/>
      <c r="AO481" s="7"/>
      <c r="AP481" s="7"/>
      <c r="AQ481" s="7"/>
      <c r="AR481" s="6"/>
      <c r="AS481" s="21">
        <f t="shared" si="766"/>
        <v>13</v>
      </c>
    </row>
    <row r="482" spans="1:45" s="20" customFormat="1" ht="20.399999999999999" customHeight="1">
      <c r="A482" s="22" t="s">
        <v>578</v>
      </c>
      <c r="B482" s="15" t="s">
        <v>68</v>
      </c>
      <c r="C482" s="18" t="s">
        <v>1</v>
      </c>
      <c r="D482" s="5" t="s">
        <v>20</v>
      </c>
      <c r="E482" s="68" t="str">
        <f t="shared" si="1162"/>
        <v xml:space="preserve">                               </v>
      </c>
      <c r="F482" s="69" t="str">
        <f t="shared" ref="F482" si="1231">LEFT(Q482,11)</f>
        <v>2GA_970_761</v>
      </c>
      <c r="G482" s="70" t="str">
        <f t="shared" ref="G482" si="1232">IF(LEN(Q482)=11,0,MID(Q482,13,2))</f>
        <v>A</v>
      </c>
      <c r="H482" s="71" t="str">
        <f t="shared" ref="H482" si="1233">CONCATENATE(IF(MID(Q482,5,3)="970","1SE1"),LEFT(F482,3),RIGHT(F482,3))</f>
        <v>1SE12GA761</v>
      </c>
      <c r="I482" s="69" t="str">
        <f t="shared" ref="I482" si="1234">IF(G482=0,"00",IF(LEN(G482)=1,CONCATENATE(G482,0),G482))</f>
        <v>A0</v>
      </c>
      <c r="J482" s="5" t="s">
        <v>43</v>
      </c>
      <c r="K482" s="18"/>
      <c r="L482" s="18"/>
      <c r="M482" s="74" t="s">
        <v>1481</v>
      </c>
      <c r="N482" s="101">
        <v>1948</v>
      </c>
      <c r="O482" s="103" t="s">
        <v>22</v>
      </c>
      <c r="P482" s="4" t="s">
        <v>1589</v>
      </c>
      <c r="Q482" s="16" t="s">
        <v>197</v>
      </c>
      <c r="R482" s="71" t="str">
        <f t="shared" ref="R482" si="1235">IF(J482&lt;&gt;"",CONCATENATE(H482,I482,J482),CONCATENATE(H482,I482,K482))</f>
        <v>1SE12GA761A0B</v>
      </c>
      <c r="S482" s="19" t="str">
        <f t="shared" si="1150"/>
        <v>AKTUELL</v>
      </c>
      <c r="T482" s="71" t="str">
        <f>IF(H482=H481,IF(I482=I481,"IndizeNeu (Spalte J  K)",IF(K482&lt;&gt;"","Neue Variant","")),IF(K482&lt;&gt;"","Neue Variant",""))</f>
        <v>IndizeNeu (Spalte J  K)</v>
      </c>
      <c r="U482" s="18" t="s">
        <v>20</v>
      </c>
      <c r="V482" s="6" t="s">
        <v>20</v>
      </c>
      <c r="W482" s="18" t="s">
        <v>20</v>
      </c>
      <c r="X482" s="18" t="s">
        <v>20</v>
      </c>
      <c r="Y482" s="18" t="s">
        <v>20</v>
      </c>
      <c r="Z482" s="18" t="s">
        <v>20</v>
      </c>
      <c r="AA482" s="18" t="s">
        <v>76</v>
      </c>
      <c r="AB482" s="73"/>
      <c r="AC482" s="7"/>
      <c r="AD482" s="7"/>
      <c r="AE482" s="7"/>
      <c r="AF482" s="7"/>
      <c r="AG482" s="7"/>
      <c r="AH482" s="7"/>
      <c r="AI482" s="7"/>
      <c r="AJ482" s="7"/>
      <c r="AK482" s="7"/>
      <c r="AL482" s="7"/>
      <c r="AM482" s="7"/>
      <c r="AN482" s="7"/>
      <c r="AO482" s="7"/>
      <c r="AP482" s="7"/>
      <c r="AQ482" s="7"/>
      <c r="AR482" s="6"/>
      <c r="AS482" s="21">
        <f t="shared" ref="AS482" si="1236">COUNTBLANK(AC482:AO482)</f>
        <v>13</v>
      </c>
    </row>
    <row r="483" spans="1:45" s="20" customFormat="1" ht="20.399999999999999" customHeight="1">
      <c r="A483" s="22" t="s">
        <v>44</v>
      </c>
      <c r="B483" s="15" t="s">
        <v>68</v>
      </c>
      <c r="C483" s="18" t="s">
        <v>1</v>
      </c>
      <c r="D483" s="5" t="s">
        <v>20</v>
      </c>
      <c r="E483" s="68" t="str">
        <f t="shared" si="1162"/>
        <v xml:space="preserve">                               </v>
      </c>
      <c r="F483" s="69" t="str">
        <f t="shared" si="720"/>
        <v>2GA_970_761</v>
      </c>
      <c r="G483" s="70" t="str">
        <f t="shared" si="1140"/>
        <v>B</v>
      </c>
      <c r="H483" s="71" t="str">
        <f t="shared" si="719"/>
        <v>1SE12GA761</v>
      </c>
      <c r="I483" s="69" t="str">
        <f t="shared" si="721"/>
        <v>B0</v>
      </c>
      <c r="J483" s="5" t="s">
        <v>25</v>
      </c>
      <c r="K483" s="18"/>
      <c r="L483" s="18"/>
      <c r="M483" s="74" t="s">
        <v>94</v>
      </c>
      <c r="N483" s="101">
        <v>1632</v>
      </c>
      <c r="O483" s="103">
        <v>1640</v>
      </c>
      <c r="P483" s="4" t="s">
        <v>950</v>
      </c>
      <c r="Q483" s="16" t="s">
        <v>198</v>
      </c>
      <c r="R483" s="71" t="str">
        <f t="shared" si="584"/>
        <v>1SE12GA761B0A</v>
      </c>
      <c r="S483" s="19" t="str">
        <f t="shared" si="1150"/>
        <v>NICHT AKTUELL</v>
      </c>
      <c r="T483" s="71" t="str">
        <f>IF(H483=H481,IF(I483=I481,"IndizeNeu (Spalte J  K)",IF(K483&lt;&gt;"","Neue Variant","")),IF(K483&lt;&gt;"","Neue Variant",""))</f>
        <v/>
      </c>
      <c r="U483" s="18" t="s">
        <v>20</v>
      </c>
      <c r="V483" s="6" t="s">
        <v>20</v>
      </c>
      <c r="W483" s="18" t="s">
        <v>20</v>
      </c>
      <c r="X483" s="18" t="s">
        <v>20</v>
      </c>
      <c r="Y483" s="18" t="s">
        <v>20</v>
      </c>
      <c r="Z483" s="18" t="s">
        <v>20</v>
      </c>
      <c r="AA483" s="18" t="s">
        <v>76</v>
      </c>
      <c r="AB483" s="73"/>
      <c r="AC483" s="7"/>
      <c r="AD483" s="7"/>
      <c r="AE483" s="7"/>
      <c r="AF483" s="7"/>
      <c r="AG483" s="7"/>
      <c r="AH483" s="7"/>
      <c r="AI483" s="7"/>
      <c r="AJ483" s="7"/>
      <c r="AK483" s="7"/>
      <c r="AL483" s="7"/>
      <c r="AM483" s="7"/>
      <c r="AN483" s="7"/>
      <c r="AO483" s="7"/>
      <c r="AP483" s="7"/>
      <c r="AQ483" s="7"/>
      <c r="AR483" s="6"/>
      <c r="AS483" s="21">
        <f t="shared" si="766"/>
        <v>13</v>
      </c>
    </row>
    <row r="484" spans="1:45" s="20" customFormat="1" ht="20.399999999999999" customHeight="1">
      <c r="A484" s="22" t="s">
        <v>567</v>
      </c>
      <c r="B484" s="15" t="s">
        <v>68</v>
      </c>
      <c r="C484" s="18" t="s">
        <v>1</v>
      </c>
      <c r="D484" s="5" t="s">
        <v>20</v>
      </c>
      <c r="E484" s="68" t="str">
        <f t="shared" si="1162"/>
        <v xml:space="preserve">                               </v>
      </c>
      <c r="F484" s="69" t="str">
        <f t="shared" ref="F484:F486" si="1237">LEFT(Q484,11)</f>
        <v>2GA_970_761</v>
      </c>
      <c r="G484" s="70" t="str">
        <f t="shared" si="1140"/>
        <v>C</v>
      </c>
      <c r="H484" s="71" t="str">
        <f t="shared" ref="H484:H486" si="1238">CONCATENATE(IF(MID(Q484,5,3)="970","1SE1"),LEFT(F484,3),RIGHT(F484,3))</f>
        <v>1SE12GA761</v>
      </c>
      <c r="I484" s="69" t="str">
        <f t="shared" ref="I484:I486" si="1239">IF(G484=0,"00",IF(LEN(G484)=1,CONCATENATE(G484,0),G484))</f>
        <v>C0</v>
      </c>
      <c r="J484" s="5" t="s">
        <v>25</v>
      </c>
      <c r="K484" s="18"/>
      <c r="L484" s="18"/>
      <c r="M484" s="74" t="s">
        <v>598</v>
      </c>
      <c r="N484" s="101">
        <v>1928</v>
      </c>
      <c r="O484" s="103">
        <v>1947</v>
      </c>
      <c r="P484" s="4" t="s">
        <v>1590</v>
      </c>
      <c r="Q484" s="16" t="s">
        <v>597</v>
      </c>
      <c r="R484" s="71" t="str">
        <f t="shared" ref="R484:R486" si="1240">IF(J484&lt;&gt;"",CONCATENATE(H484,I484,J484),CONCATENATE(H484,I484,K484))</f>
        <v>1SE12GA761C0A</v>
      </c>
      <c r="S484" s="19" t="str">
        <f t="shared" si="1150"/>
        <v>NICHT AKTUELL</v>
      </c>
      <c r="T484" s="71" t="str">
        <f>IF(H484=H462,IF(I484=I462,"IndizeNeu (Spalte J  K)",IF(K484&lt;&gt;"","Neue Variant","")),IF(K484&lt;&gt;"","Neue Variant",""))</f>
        <v/>
      </c>
      <c r="U484" s="18" t="s">
        <v>20</v>
      </c>
      <c r="V484" s="6" t="s">
        <v>20</v>
      </c>
      <c r="W484" s="18" t="s">
        <v>20</v>
      </c>
      <c r="X484" s="18" t="s">
        <v>20</v>
      </c>
      <c r="Y484" s="18" t="s">
        <v>20</v>
      </c>
      <c r="Z484" s="18" t="s">
        <v>20</v>
      </c>
      <c r="AA484" s="18" t="s">
        <v>76</v>
      </c>
      <c r="AB484" s="73"/>
      <c r="AC484" s="7"/>
      <c r="AD484" s="7"/>
      <c r="AE484" s="7"/>
      <c r="AF484" s="7"/>
      <c r="AG484" s="7"/>
      <c r="AH484" s="7"/>
      <c r="AI484" s="7"/>
      <c r="AJ484" s="7"/>
      <c r="AK484" s="7"/>
      <c r="AL484" s="7"/>
      <c r="AM484" s="7"/>
      <c r="AN484" s="7"/>
      <c r="AO484" s="7"/>
      <c r="AP484" s="7"/>
      <c r="AQ484" s="7"/>
      <c r="AR484" s="6"/>
      <c r="AS484" s="21">
        <f t="shared" ref="AS484:AS486" si="1241">COUNTBLANK(AC484:AO484)</f>
        <v>13</v>
      </c>
    </row>
    <row r="485" spans="1:45" s="20" customFormat="1" ht="20.399999999999999" customHeight="1">
      <c r="A485" s="22" t="s">
        <v>578</v>
      </c>
      <c r="B485" s="15" t="s">
        <v>68</v>
      </c>
      <c r="C485" s="18" t="s">
        <v>1</v>
      </c>
      <c r="D485" s="5" t="s">
        <v>20</v>
      </c>
      <c r="E485" s="68" t="str">
        <f t="shared" si="1162"/>
        <v xml:space="preserve">                               </v>
      </c>
      <c r="F485" s="69" t="str">
        <f t="shared" ref="F485" si="1242">LEFT(Q485,11)</f>
        <v>2GA_970_761</v>
      </c>
      <c r="G485" s="70" t="str">
        <f t="shared" ref="G485" si="1243">IF(LEN(Q485)=11,0,MID(Q485,13,2))</f>
        <v>C</v>
      </c>
      <c r="H485" s="71" t="str">
        <f t="shared" ref="H485" si="1244">CONCATENATE(IF(MID(Q485,5,3)="970","1SE1"),LEFT(F485,3),RIGHT(F485,3))</f>
        <v>1SE12GA761</v>
      </c>
      <c r="I485" s="69" t="str">
        <f t="shared" ref="I485" si="1245">IF(G485=0,"00",IF(LEN(G485)=1,CONCATENATE(G485,0),G485))</f>
        <v>C0</v>
      </c>
      <c r="J485" s="5" t="s">
        <v>43</v>
      </c>
      <c r="K485" s="18"/>
      <c r="L485" s="18"/>
      <c r="M485" s="74" t="s">
        <v>1591</v>
      </c>
      <c r="N485" s="101">
        <v>1948</v>
      </c>
      <c r="O485" s="103" t="s">
        <v>22</v>
      </c>
      <c r="P485" s="4" t="s">
        <v>1590</v>
      </c>
      <c r="Q485" s="16" t="s">
        <v>597</v>
      </c>
      <c r="R485" s="71" t="str">
        <f t="shared" ref="R485" si="1246">IF(J485&lt;&gt;"",CONCATENATE(H485,I485,J485),CONCATENATE(H485,I485,K485))</f>
        <v>1SE12GA761C0B</v>
      </c>
      <c r="S485" s="19" t="str">
        <f t="shared" si="1150"/>
        <v>AKTUELL</v>
      </c>
      <c r="T485" s="71" t="str">
        <f>IF(H485=H463,IF(I485=I463,"IndizeNeu (Spalte J  K)",IF(K485&lt;&gt;"","Neue Variant","")),IF(K485&lt;&gt;"","Neue Variant",""))</f>
        <v/>
      </c>
      <c r="U485" s="18" t="s">
        <v>20</v>
      </c>
      <c r="V485" s="6" t="s">
        <v>20</v>
      </c>
      <c r="W485" s="18" t="s">
        <v>20</v>
      </c>
      <c r="X485" s="18" t="s">
        <v>20</v>
      </c>
      <c r="Y485" s="18" t="s">
        <v>20</v>
      </c>
      <c r="Z485" s="18" t="s">
        <v>20</v>
      </c>
      <c r="AA485" s="18" t="s">
        <v>76</v>
      </c>
      <c r="AB485" s="73"/>
      <c r="AC485" s="7"/>
      <c r="AD485" s="7"/>
      <c r="AE485" s="7"/>
      <c r="AF485" s="7"/>
      <c r="AG485" s="7"/>
      <c r="AH485" s="7"/>
      <c r="AI485" s="7"/>
      <c r="AJ485" s="7"/>
      <c r="AK485" s="7"/>
      <c r="AL485" s="7"/>
      <c r="AM485" s="7"/>
      <c r="AN485" s="7"/>
      <c r="AO485" s="7"/>
      <c r="AP485" s="7"/>
      <c r="AQ485" s="7"/>
      <c r="AR485" s="6"/>
      <c r="AS485" s="21">
        <f t="shared" ref="AS485" si="1247">COUNTBLANK(AC485:AO485)</f>
        <v>13</v>
      </c>
    </row>
    <row r="486" spans="1:45" s="20" customFormat="1" ht="20.399999999999999" customHeight="1">
      <c r="A486" s="22" t="s">
        <v>567</v>
      </c>
      <c r="B486" s="15" t="s">
        <v>68</v>
      </c>
      <c r="C486" s="18" t="s">
        <v>1</v>
      </c>
      <c r="D486" s="5" t="s">
        <v>20</v>
      </c>
      <c r="E486" s="68" t="str">
        <f t="shared" si="1162"/>
        <v xml:space="preserve">                               </v>
      </c>
      <c r="F486" s="69" t="str">
        <f t="shared" si="1237"/>
        <v>2GA_970_761</v>
      </c>
      <c r="G486" s="70" t="str">
        <f t="shared" si="1140"/>
        <v>D</v>
      </c>
      <c r="H486" s="71" t="str">
        <f t="shared" si="1238"/>
        <v>1SE12GA761</v>
      </c>
      <c r="I486" s="69" t="str">
        <f t="shared" si="1239"/>
        <v>D0</v>
      </c>
      <c r="J486" s="5" t="s">
        <v>25</v>
      </c>
      <c r="K486" s="18"/>
      <c r="L486" s="18"/>
      <c r="M486" s="74" t="s">
        <v>598</v>
      </c>
      <c r="N486" s="101">
        <v>1928</v>
      </c>
      <c r="O486" s="103">
        <v>1927</v>
      </c>
      <c r="P486" s="4" t="s">
        <v>951</v>
      </c>
      <c r="Q486" s="16" t="s">
        <v>599</v>
      </c>
      <c r="R486" s="71" t="str">
        <f t="shared" si="1240"/>
        <v>1SE12GA761D0A</v>
      </c>
      <c r="S486" s="19" t="str">
        <f t="shared" si="1150"/>
        <v>KEIN SERIENEINSATZ</v>
      </c>
      <c r="T486" s="71" t="str">
        <f>IF(H486=H484,IF(I486=I484,"IndizeNeu (Spalte J  K)",IF(K486&lt;&gt;"","Neue Variant","")),IF(K486&lt;&gt;"","Neue Variant",""))</f>
        <v/>
      </c>
      <c r="U486" s="18" t="s">
        <v>20</v>
      </c>
      <c r="V486" s="6" t="s">
        <v>20</v>
      </c>
      <c r="W486" s="18" t="s">
        <v>20</v>
      </c>
      <c r="X486" s="18" t="s">
        <v>20</v>
      </c>
      <c r="Y486" s="18" t="s">
        <v>20</v>
      </c>
      <c r="Z486" s="18" t="s">
        <v>20</v>
      </c>
      <c r="AA486" s="18" t="s">
        <v>20</v>
      </c>
      <c r="AB486" s="73"/>
      <c r="AC486" s="7"/>
      <c r="AD486" s="7"/>
      <c r="AE486" s="7"/>
      <c r="AF486" s="7"/>
      <c r="AG486" s="7"/>
      <c r="AH486" s="7"/>
      <c r="AI486" s="7"/>
      <c r="AJ486" s="7"/>
      <c r="AK486" s="7"/>
      <c r="AL486" s="7"/>
      <c r="AM486" s="7"/>
      <c r="AN486" s="7"/>
      <c r="AO486" s="7"/>
      <c r="AP486" s="7"/>
      <c r="AQ486" s="7"/>
      <c r="AR486" s="6"/>
      <c r="AS486" s="21">
        <f t="shared" si="1241"/>
        <v>13</v>
      </c>
    </row>
    <row r="487" spans="1:45" s="20" customFormat="1" ht="20.399999999999999" customHeight="1">
      <c r="A487" s="22" t="s">
        <v>1546</v>
      </c>
      <c r="B487" s="15" t="s">
        <v>68</v>
      </c>
      <c r="C487" s="18" t="s">
        <v>1</v>
      </c>
      <c r="D487" s="5" t="s">
        <v>20</v>
      </c>
      <c r="E487" s="68" t="str">
        <f t="shared" si="1162"/>
        <v xml:space="preserve">                               </v>
      </c>
      <c r="F487" s="69" t="str">
        <f t="shared" ref="F487:F492" si="1248">LEFT(Q487,11)</f>
        <v>2GA_970_761</v>
      </c>
      <c r="G487" s="70" t="str">
        <f t="shared" ref="G487:G492" si="1249">IF(LEN(Q487)=11,0,MID(Q487,13,2))</f>
        <v>E</v>
      </c>
      <c r="H487" s="71" t="str">
        <f t="shared" ref="H487:H492" si="1250">CONCATENATE(IF(MID(Q487,5,3)="970","1SE1"),LEFT(F487,3),RIGHT(F487,3))</f>
        <v>1SE12GA761</v>
      </c>
      <c r="I487" s="69" t="str">
        <f t="shared" ref="I487:I492" si="1251">IF(G487=0,"00",IF(LEN(G487)=1,CONCATENATE(G487,0),G487))</f>
        <v>E0</v>
      </c>
      <c r="J487" s="5" t="s">
        <v>25</v>
      </c>
      <c r="K487" s="18"/>
      <c r="L487" s="18"/>
      <c r="M487" s="74" t="s">
        <v>1923</v>
      </c>
      <c r="N487" s="101">
        <v>2202</v>
      </c>
      <c r="O487" s="103">
        <v>2201</v>
      </c>
      <c r="P487" s="4" t="s">
        <v>1924</v>
      </c>
      <c r="Q487" s="16" t="s">
        <v>1675</v>
      </c>
      <c r="R487" s="71" t="str">
        <f t="shared" ref="R487:R492" si="1252">IF(J487&lt;&gt;"",CONCATENATE(H487,I487,J487),CONCATENATE(H487,I487,K487))</f>
        <v>1SE12GA761E0A</v>
      </c>
      <c r="S487" s="19" t="str">
        <f t="shared" si="1150"/>
        <v>KEIN SERIENEINSATZ</v>
      </c>
      <c r="T487" s="71" t="str">
        <f>IF(H487=H485,IF(I487=I485,"IndizeNeu (Spalte J  K)",IF(K487&lt;&gt;"","Neue Variant","")),IF(K487&lt;&gt;"","Neue Variant",""))</f>
        <v/>
      </c>
      <c r="U487" s="18" t="s">
        <v>20</v>
      </c>
      <c r="V487" s="6" t="s">
        <v>20</v>
      </c>
      <c r="W487" s="18" t="s">
        <v>20</v>
      </c>
      <c r="X487" s="18" t="s">
        <v>20</v>
      </c>
      <c r="Y487" s="18" t="s">
        <v>20</v>
      </c>
      <c r="Z487" s="18" t="s">
        <v>20</v>
      </c>
      <c r="AA487" s="18" t="s">
        <v>20</v>
      </c>
      <c r="AB487" s="73"/>
      <c r="AC487" s="7"/>
      <c r="AD487" s="7"/>
      <c r="AE487" s="7"/>
      <c r="AF487" s="7"/>
      <c r="AG487" s="7"/>
      <c r="AH487" s="7"/>
      <c r="AI487" s="7"/>
      <c r="AJ487" s="7"/>
      <c r="AK487" s="7"/>
      <c r="AL487" s="7"/>
      <c r="AM487" s="7"/>
      <c r="AN487" s="7"/>
      <c r="AO487" s="7"/>
      <c r="AP487" s="7"/>
      <c r="AQ487" s="7"/>
      <c r="AR487" s="6"/>
      <c r="AS487" s="21">
        <f t="shared" ref="AS487:AS488" si="1253">COUNTBLANK(AC487:AO487)</f>
        <v>13</v>
      </c>
    </row>
    <row r="488" spans="1:45" s="20" customFormat="1" ht="20.399999999999999" customHeight="1">
      <c r="A488" s="22" t="s">
        <v>1546</v>
      </c>
      <c r="B488" s="15" t="s">
        <v>68</v>
      </c>
      <c r="C488" s="18" t="s">
        <v>1</v>
      </c>
      <c r="D488" s="5" t="s">
        <v>20</v>
      </c>
      <c r="E488" s="68" t="str">
        <f t="shared" si="1162"/>
        <v xml:space="preserve">                               </v>
      </c>
      <c r="F488" s="69" t="str">
        <f t="shared" si="1248"/>
        <v>2GA_970_761</v>
      </c>
      <c r="G488" s="70" t="str">
        <f t="shared" si="1249"/>
        <v>E</v>
      </c>
      <c r="H488" s="71" t="str">
        <f t="shared" si="1250"/>
        <v>1SE12GA761</v>
      </c>
      <c r="I488" s="69" t="str">
        <f t="shared" si="1251"/>
        <v>E0</v>
      </c>
      <c r="J488" s="5" t="s">
        <v>43</v>
      </c>
      <c r="K488" s="18"/>
      <c r="L488" s="18"/>
      <c r="M488" s="74" t="s">
        <v>1902</v>
      </c>
      <c r="N488" s="101">
        <v>2202</v>
      </c>
      <c r="O488" s="103" t="s">
        <v>22</v>
      </c>
      <c r="P488" s="4" t="s">
        <v>1903</v>
      </c>
      <c r="Q488" s="16" t="s">
        <v>1675</v>
      </c>
      <c r="R488" s="71" t="str">
        <f t="shared" si="1252"/>
        <v>1SE12GA761E0B</v>
      </c>
      <c r="S488" s="19" t="str">
        <f t="shared" si="1150"/>
        <v>NOCH NICHT AKTUELL</v>
      </c>
      <c r="T488" s="71" t="str">
        <f>IF(H488=H486,IF(I488=I486,"IndizeNeu (Spalte J  K)",IF(K488&lt;&gt;"","Neue Variant","")),IF(K488&lt;&gt;"","Neue Variant",""))</f>
        <v/>
      </c>
      <c r="U488" s="18" t="s">
        <v>20</v>
      </c>
      <c r="V488" s="6" t="s">
        <v>20</v>
      </c>
      <c r="W488" s="18" t="s">
        <v>20</v>
      </c>
      <c r="X488" s="18" t="s">
        <v>20</v>
      </c>
      <c r="Y488" s="18" t="s">
        <v>20</v>
      </c>
      <c r="Z488" s="18" t="s">
        <v>20</v>
      </c>
      <c r="AA488" s="18" t="s">
        <v>76</v>
      </c>
      <c r="AB488" s="73"/>
      <c r="AC488" s="7"/>
      <c r="AD488" s="7"/>
      <c r="AE488" s="7"/>
      <c r="AF488" s="7"/>
      <c r="AG488" s="7"/>
      <c r="AH488" s="7"/>
      <c r="AI488" s="7"/>
      <c r="AJ488" s="7"/>
      <c r="AK488" s="7"/>
      <c r="AL488" s="7"/>
      <c r="AM488" s="7"/>
      <c r="AN488" s="7"/>
      <c r="AO488" s="7"/>
      <c r="AP488" s="7"/>
      <c r="AQ488" s="7"/>
      <c r="AR488" s="6"/>
      <c r="AS488" s="21">
        <f t="shared" si="1253"/>
        <v>13</v>
      </c>
    </row>
    <row r="489" spans="1:45" s="20" customFormat="1" ht="20.399999999999999" customHeight="1">
      <c r="A489" s="22" t="s">
        <v>1904</v>
      </c>
      <c r="B489" s="15" t="s">
        <v>68</v>
      </c>
      <c r="C489" s="18" t="s">
        <v>1</v>
      </c>
      <c r="D489" s="5" t="s">
        <v>20</v>
      </c>
      <c r="E489" s="68" t="str">
        <f t="shared" si="1162"/>
        <v xml:space="preserve">                               </v>
      </c>
      <c r="F489" s="69" t="str">
        <f t="shared" si="1248"/>
        <v>2GA_970_761</v>
      </c>
      <c r="G489" s="70" t="str">
        <f t="shared" si="1249"/>
        <v>F</v>
      </c>
      <c r="H489" s="71" t="str">
        <f t="shared" si="1250"/>
        <v>1SE12GA761</v>
      </c>
      <c r="I489" s="69" t="str">
        <f t="shared" si="1251"/>
        <v>F0</v>
      </c>
      <c r="J489" s="5" t="s">
        <v>25</v>
      </c>
      <c r="K489" s="18"/>
      <c r="L489" s="18"/>
      <c r="M489" s="74" t="s">
        <v>1902</v>
      </c>
      <c r="N489" s="101">
        <v>2202</v>
      </c>
      <c r="O489" s="103" t="s">
        <v>22</v>
      </c>
      <c r="P489" s="4" t="s">
        <v>1903</v>
      </c>
      <c r="Q489" s="16" t="s">
        <v>1905</v>
      </c>
      <c r="R489" s="71" t="str">
        <f t="shared" si="1252"/>
        <v>1SE12GA761F0A</v>
      </c>
      <c r="S489" s="19" t="str">
        <f t="shared" si="1150"/>
        <v>NOCH NICHT AKTUELL</v>
      </c>
      <c r="T489" s="71" t="str">
        <f t="shared" ref="T489:T492" si="1254">IF(H489=H487,IF(I489=I487,"IndizeNeu (Spalte J  K)",IF(K489&lt;&gt;"","Neue Variant","")),IF(K489&lt;&gt;"","Neue Variant",""))</f>
        <v/>
      </c>
      <c r="U489" s="18" t="s">
        <v>20</v>
      </c>
      <c r="V489" s="6" t="s">
        <v>20</v>
      </c>
      <c r="W489" s="18" t="s">
        <v>20</v>
      </c>
      <c r="X489" s="18" t="s">
        <v>20</v>
      </c>
      <c r="Y489" s="18" t="s">
        <v>20</v>
      </c>
      <c r="Z489" s="18" t="s">
        <v>20</v>
      </c>
      <c r="AA489" s="18" t="s">
        <v>76</v>
      </c>
      <c r="AB489" s="73"/>
      <c r="AC489" s="7"/>
      <c r="AD489" s="7"/>
      <c r="AE489" s="7"/>
      <c r="AF489" s="7"/>
      <c r="AG489" s="7"/>
      <c r="AH489" s="7"/>
      <c r="AI489" s="7"/>
      <c r="AJ489" s="7"/>
      <c r="AK489" s="7"/>
      <c r="AL489" s="7"/>
      <c r="AM489" s="7"/>
      <c r="AN489" s="7"/>
      <c r="AO489" s="7"/>
      <c r="AP489" s="7"/>
      <c r="AQ489" s="7"/>
      <c r="AR489" s="6"/>
      <c r="AS489" s="21"/>
    </row>
    <row r="490" spans="1:45" s="20" customFormat="1" ht="20.399999999999999" customHeight="1">
      <c r="A490" s="22" t="s">
        <v>1904</v>
      </c>
      <c r="B490" s="15" t="s">
        <v>68</v>
      </c>
      <c r="C490" s="18" t="s">
        <v>1</v>
      </c>
      <c r="D490" s="5" t="s">
        <v>20</v>
      </c>
      <c r="E490" s="68" t="str">
        <f t="shared" si="1162"/>
        <v xml:space="preserve">                               </v>
      </c>
      <c r="F490" s="69" t="str">
        <f t="shared" si="1248"/>
        <v>2GA_970_761</v>
      </c>
      <c r="G490" s="70" t="str">
        <f t="shared" si="1249"/>
        <v>G</v>
      </c>
      <c r="H490" s="71" t="str">
        <f t="shared" si="1250"/>
        <v>1SE12GA761</v>
      </c>
      <c r="I490" s="69" t="str">
        <f t="shared" si="1251"/>
        <v>G0</v>
      </c>
      <c r="J490" s="5" t="s">
        <v>25</v>
      </c>
      <c r="K490" s="18"/>
      <c r="L490" s="18"/>
      <c r="M490" s="74" t="s">
        <v>1902</v>
      </c>
      <c r="N490" s="101">
        <v>2202</v>
      </c>
      <c r="O490" s="103" t="s">
        <v>22</v>
      </c>
      <c r="P490" s="4" t="s">
        <v>1903</v>
      </c>
      <c r="Q490" s="16" t="s">
        <v>1906</v>
      </c>
      <c r="R490" s="71" t="str">
        <f t="shared" si="1252"/>
        <v>1SE12GA761G0A</v>
      </c>
      <c r="S490" s="19" t="str">
        <f t="shared" si="1150"/>
        <v>NOCH NICHT AKTUELL</v>
      </c>
      <c r="T490" s="71" t="str">
        <f t="shared" si="1254"/>
        <v/>
      </c>
      <c r="U490" s="18" t="s">
        <v>20</v>
      </c>
      <c r="V490" s="6" t="s">
        <v>20</v>
      </c>
      <c r="W490" s="18" t="s">
        <v>20</v>
      </c>
      <c r="X490" s="18" t="s">
        <v>20</v>
      </c>
      <c r="Y490" s="18" t="s">
        <v>20</v>
      </c>
      <c r="Z490" s="18" t="s">
        <v>20</v>
      </c>
      <c r="AA490" s="18" t="s">
        <v>76</v>
      </c>
      <c r="AB490" s="73"/>
      <c r="AC490" s="7"/>
      <c r="AD490" s="7"/>
      <c r="AE490" s="7"/>
      <c r="AF490" s="7"/>
      <c r="AG490" s="7"/>
      <c r="AH490" s="7"/>
      <c r="AI490" s="7"/>
      <c r="AJ490" s="7"/>
      <c r="AK490" s="7"/>
      <c r="AL490" s="7"/>
      <c r="AM490" s="7"/>
      <c r="AN490" s="7"/>
      <c r="AO490" s="7"/>
      <c r="AP490" s="7"/>
      <c r="AQ490" s="7"/>
      <c r="AR490" s="6"/>
      <c r="AS490" s="21"/>
    </row>
    <row r="491" spans="1:45" s="20" customFormat="1" ht="20.399999999999999" customHeight="1">
      <c r="A491" s="22" t="s">
        <v>1904</v>
      </c>
      <c r="B491" s="15" t="s">
        <v>68</v>
      </c>
      <c r="C491" s="18" t="s">
        <v>1</v>
      </c>
      <c r="D491" s="5" t="s">
        <v>20</v>
      </c>
      <c r="E491" s="68" t="str">
        <f t="shared" si="1162"/>
        <v xml:space="preserve">                               </v>
      </c>
      <c r="F491" s="69" t="str">
        <f t="shared" si="1248"/>
        <v>2GA_970_761</v>
      </c>
      <c r="G491" s="70" t="str">
        <f t="shared" si="1249"/>
        <v>H</v>
      </c>
      <c r="H491" s="71" t="str">
        <f t="shared" si="1250"/>
        <v>1SE12GA761</v>
      </c>
      <c r="I491" s="69" t="str">
        <f t="shared" si="1251"/>
        <v>H0</v>
      </c>
      <c r="J491" s="5" t="s">
        <v>25</v>
      </c>
      <c r="K491" s="18"/>
      <c r="L491" s="18"/>
      <c r="M491" s="74" t="s">
        <v>1902</v>
      </c>
      <c r="N491" s="101">
        <v>2202</v>
      </c>
      <c r="O491" s="103" t="s">
        <v>22</v>
      </c>
      <c r="P491" s="4" t="s">
        <v>1903</v>
      </c>
      <c r="Q491" s="16" t="s">
        <v>1907</v>
      </c>
      <c r="R491" s="71" t="str">
        <f t="shared" si="1252"/>
        <v>1SE12GA761H0A</v>
      </c>
      <c r="S491" s="19" t="str">
        <f t="shared" si="1150"/>
        <v>NOCH NICHT AKTUELL</v>
      </c>
      <c r="T491" s="71" t="str">
        <f t="shared" si="1254"/>
        <v/>
      </c>
      <c r="U491" s="18" t="s">
        <v>20</v>
      </c>
      <c r="V491" s="6" t="s">
        <v>20</v>
      </c>
      <c r="W491" s="18" t="s">
        <v>20</v>
      </c>
      <c r="X491" s="18" t="s">
        <v>20</v>
      </c>
      <c r="Y491" s="18" t="s">
        <v>20</v>
      </c>
      <c r="Z491" s="18" t="s">
        <v>20</v>
      </c>
      <c r="AA491" s="18" t="s">
        <v>76</v>
      </c>
      <c r="AB491" s="73"/>
      <c r="AC491" s="7"/>
      <c r="AD491" s="7"/>
      <c r="AE491" s="7"/>
      <c r="AF491" s="7"/>
      <c r="AG491" s="7"/>
      <c r="AH491" s="7"/>
      <c r="AI491" s="7"/>
      <c r="AJ491" s="7"/>
      <c r="AK491" s="7"/>
      <c r="AL491" s="7"/>
      <c r="AM491" s="7"/>
      <c r="AN491" s="7"/>
      <c r="AO491" s="7"/>
      <c r="AP491" s="7"/>
      <c r="AQ491" s="7"/>
      <c r="AR491" s="6"/>
      <c r="AS491" s="21"/>
    </row>
    <row r="492" spans="1:45" s="20" customFormat="1" ht="20.399999999999999" customHeight="1">
      <c r="A492" s="22" t="s">
        <v>1904</v>
      </c>
      <c r="B492" s="15" t="s">
        <v>68</v>
      </c>
      <c r="C492" s="18" t="s">
        <v>1</v>
      </c>
      <c r="D492" s="5" t="s">
        <v>20</v>
      </c>
      <c r="E492" s="68" t="str">
        <f t="shared" si="1162"/>
        <v xml:space="preserve">                               </v>
      </c>
      <c r="F492" s="69" t="str">
        <f t="shared" si="1248"/>
        <v>2GA_970_761</v>
      </c>
      <c r="G492" s="70" t="str">
        <f t="shared" si="1249"/>
        <v>J</v>
      </c>
      <c r="H492" s="71" t="str">
        <f t="shared" si="1250"/>
        <v>1SE12GA761</v>
      </c>
      <c r="I492" s="69" t="str">
        <f t="shared" si="1251"/>
        <v>J0</v>
      </c>
      <c r="J492" s="5" t="s">
        <v>25</v>
      </c>
      <c r="K492" s="18"/>
      <c r="L492" s="18"/>
      <c r="M492" s="74" t="s">
        <v>1902</v>
      </c>
      <c r="N492" s="101">
        <v>2202</v>
      </c>
      <c r="O492" s="103" t="s">
        <v>22</v>
      </c>
      <c r="P492" s="4" t="s">
        <v>1903</v>
      </c>
      <c r="Q492" s="16" t="s">
        <v>1908</v>
      </c>
      <c r="R492" s="71" t="str">
        <f t="shared" si="1252"/>
        <v>1SE12GA761J0A</v>
      </c>
      <c r="S492" s="19" t="str">
        <f t="shared" si="1150"/>
        <v>NOCH NICHT AKTUELL</v>
      </c>
      <c r="T492" s="71" t="str">
        <f t="shared" si="1254"/>
        <v/>
      </c>
      <c r="U492" s="18" t="s">
        <v>20</v>
      </c>
      <c r="V492" s="6" t="s">
        <v>20</v>
      </c>
      <c r="W492" s="18" t="s">
        <v>20</v>
      </c>
      <c r="X492" s="18" t="s">
        <v>20</v>
      </c>
      <c r="Y492" s="18" t="s">
        <v>20</v>
      </c>
      <c r="Z492" s="18" t="s">
        <v>20</v>
      </c>
      <c r="AA492" s="18" t="s">
        <v>76</v>
      </c>
      <c r="AB492" s="73"/>
      <c r="AC492" s="7"/>
      <c r="AD492" s="7"/>
      <c r="AE492" s="7"/>
      <c r="AF492" s="7"/>
      <c r="AG492" s="7"/>
      <c r="AH492" s="7"/>
      <c r="AI492" s="7"/>
      <c r="AJ492" s="7"/>
      <c r="AK492" s="7"/>
      <c r="AL492" s="7"/>
      <c r="AM492" s="7"/>
      <c r="AN492" s="7"/>
      <c r="AO492" s="7"/>
      <c r="AP492" s="7"/>
      <c r="AQ492" s="7"/>
      <c r="AR492" s="6"/>
      <c r="AS492" s="21"/>
    </row>
    <row r="493" spans="1:45" s="20" customFormat="1" ht="20.399999999999999" customHeight="1">
      <c r="A493" s="22" t="s">
        <v>44</v>
      </c>
      <c r="B493" s="15" t="s">
        <v>69</v>
      </c>
      <c r="C493" s="18" t="s">
        <v>1</v>
      </c>
      <c r="D493" s="5" t="s">
        <v>76</v>
      </c>
      <c r="E493" s="68" t="str">
        <f t="shared" si="1162"/>
        <v xml:space="preserve">                        VT22      </v>
      </c>
      <c r="F493" s="69" t="str">
        <f t="shared" si="720"/>
        <v>2GA_970_765</v>
      </c>
      <c r="G493" s="70">
        <f t="shared" si="1140"/>
        <v>0</v>
      </c>
      <c r="H493" s="71" t="str">
        <f t="shared" si="719"/>
        <v>1SE12GA765</v>
      </c>
      <c r="I493" s="69" t="str">
        <f t="shared" si="721"/>
        <v>00</v>
      </c>
      <c r="J493" s="5" t="s">
        <v>25</v>
      </c>
      <c r="K493" s="18"/>
      <c r="L493" s="18"/>
      <c r="M493" s="74" t="s">
        <v>95</v>
      </c>
      <c r="N493" s="101">
        <v>1641</v>
      </c>
      <c r="O493" s="103">
        <v>1709</v>
      </c>
      <c r="P493" s="4" t="s">
        <v>952</v>
      </c>
      <c r="Q493" s="16" t="s">
        <v>199</v>
      </c>
      <c r="R493" s="71" t="str">
        <f t="shared" si="584"/>
        <v>1SE12GA76500A</v>
      </c>
      <c r="S493" s="19" t="str">
        <f t="shared" si="1150"/>
        <v>NICHT AKTUELL</v>
      </c>
      <c r="T493" s="71" t="str">
        <f>IF(H493=H483,IF(I493=I483,"IndizeNeu (Spalte J  K)",IF(K493&lt;&gt;"","Neue Variant","")),IF(K493&lt;&gt;"","Neue Variant",""))</f>
        <v/>
      </c>
      <c r="U493" s="18" t="s">
        <v>20</v>
      </c>
      <c r="V493" s="6" t="s">
        <v>20</v>
      </c>
      <c r="W493" s="18" t="s">
        <v>20</v>
      </c>
      <c r="X493" s="18" t="s">
        <v>20</v>
      </c>
      <c r="Y493" s="18" t="s">
        <v>76</v>
      </c>
      <c r="Z493" s="18" t="s">
        <v>76</v>
      </c>
      <c r="AA493" s="18" t="s">
        <v>20</v>
      </c>
      <c r="AB493" s="73"/>
      <c r="AC493" s="7"/>
      <c r="AD493" s="7"/>
      <c r="AE493" s="7"/>
      <c r="AF493" s="7"/>
      <c r="AG493" s="7"/>
      <c r="AH493" s="7"/>
      <c r="AI493" s="7"/>
      <c r="AJ493" s="7"/>
      <c r="AK493" s="7"/>
      <c r="AL493" s="7"/>
      <c r="AM493" s="7"/>
      <c r="AN493" s="7"/>
      <c r="AO493" s="7" t="s">
        <v>1371</v>
      </c>
      <c r="AP493" s="7"/>
      <c r="AQ493" s="7"/>
      <c r="AR493" s="6"/>
      <c r="AS493" s="21">
        <f t="shared" si="766"/>
        <v>12</v>
      </c>
    </row>
    <row r="494" spans="1:45" s="20" customFormat="1" ht="20.399999999999999" customHeight="1">
      <c r="A494" s="22" t="s">
        <v>44</v>
      </c>
      <c r="B494" s="15" t="s">
        <v>69</v>
      </c>
      <c r="C494" s="18" t="s">
        <v>1</v>
      </c>
      <c r="D494" s="5" t="s">
        <v>76</v>
      </c>
      <c r="E494" s="68" t="str">
        <f t="shared" si="1162"/>
        <v xml:space="preserve">                        VT22      </v>
      </c>
      <c r="F494" s="69" t="str">
        <f t="shared" si="720"/>
        <v>2GA_970_765</v>
      </c>
      <c r="G494" s="70">
        <f t="shared" si="1140"/>
        <v>0</v>
      </c>
      <c r="H494" s="71" t="str">
        <f t="shared" si="719"/>
        <v>1SE12GA765</v>
      </c>
      <c r="I494" s="69" t="str">
        <f t="shared" si="721"/>
        <v>00</v>
      </c>
      <c r="J494" s="5" t="s">
        <v>43</v>
      </c>
      <c r="K494" s="18"/>
      <c r="L494" s="18"/>
      <c r="M494" s="74" t="s">
        <v>953</v>
      </c>
      <c r="N494" s="101">
        <v>1710</v>
      </c>
      <c r="O494" s="103">
        <v>1709</v>
      </c>
      <c r="P494" s="4" t="s">
        <v>954</v>
      </c>
      <c r="Q494" s="16" t="s">
        <v>199</v>
      </c>
      <c r="R494" s="71" t="str">
        <f t="shared" si="584"/>
        <v>1SE12GA76500B</v>
      </c>
      <c r="S494" s="19" t="str">
        <f t="shared" si="1150"/>
        <v>KEIN SERIENEINSATZ</v>
      </c>
      <c r="T494" s="71" t="str">
        <f t="shared" ref="T494:T499" si="1255">IF(H494=H493,IF(I494=I493,"IndizeNeu (Spalte J  K)",IF(K494&lt;&gt;"","Neue Variant","")),IF(K494&lt;&gt;"","Neue Variant",""))</f>
        <v>IndizeNeu (Spalte J  K)</v>
      </c>
      <c r="U494" s="18" t="s">
        <v>20</v>
      </c>
      <c r="V494" s="6" t="s">
        <v>20</v>
      </c>
      <c r="W494" s="18" t="s">
        <v>20</v>
      </c>
      <c r="X494" s="18" t="s">
        <v>20</v>
      </c>
      <c r="Y494" s="18" t="s">
        <v>20</v>
      </c>
      <c r="Z494" s="18" t="s">
        <v>20</v>
      </c>
      <c r="AA494" s="18" t="s">
        <v>20</v>
      </c>
      <c r="AB494" s="73"/>
      <c r="AC494" s="7"/>
      <c r="AD494" s="7"/>
      <c r="AE494" s="7"/>
      <c r="AF494" s="7"/>
      <c r="AG494" s="7"/>
      <c r="AH494" s="7"/>
      <c r="AI494" s="7"/>
      <c r="AJ494" s="7"/>
      <c r="AK494" s="7"/>
      <c r="AL494" s="7"/>
      <c r="AM494" s="7"/>
      <c r="AN494" s="7"/>
      <c r="AO494" s="7" t="s">
        <v>378</v>
      </c>
      <c r="AP494" s="7"/>
      <c r="AQ494" s="7"/>
      <c r="AR494" s="6"/>
      <c r="AS494" s="21">
        <f t="shared" si="766"/>
        <v>12</v>
      </c>
    </row>
    <row r="495" spans="1:45" s="20" customFormat="1" ht="20.399999999999999" customHeight="1">
      <c r="A495" s="22" t="s">
        <v>45</v>
      </c>
      <c r="B495" s="15" t="s">
        <v>69</v>
      </c>
      <c r="C495" s="18" t="s">
        <v>1</v>
      </c>
      <c r="D495" s="5" t="s">
        <v>76</v>
      </c>
      <c r="E495" s="68" t="str">
        <f t="shared" si="1162"/>
        <v xml:space="preserve">                        VT22      </v>
      </c>
      <c r="F495" s="69" t="str">
        <f t="shared" si="720"/>
        <v>2GA_970_765</v>
      </c>
      <c r="G495" s="70">
        <f t="shared" si="1140"/>
        <v>0</v>
      </c>
      <c r="H495" s="71" t="str">
        <f t="shared" si="719"/>
        <v>1SE12GA765</v>
      </c>
      <c r="I495" s="69" t="str">
        <f t="shared" si="721"/>
        <v>00</v>
      </c>
      <c r="J495" s="5" t="s">
        <v>2</v>
      </c>
      <c r="K495" s="18"/>
      <c r="L495" s="18"/>
      <c r="M495" s="74" t="s">
        <v>955</v>
      </c>
      <c r="N495" s="101">
        <v>1710</v>
      </c>
      <c r="O495" s="103">
        <v>1709</v>
      </c>
      <c r="P495" s="4" t="s">
        <v>956</v>
      </c>
      <c r="Q495" s="16" t="s">
        <v>199</v>
      </c>
      <c r="R495" s="71" t="str">
        <f t="shared" si="584"/>
        <v>1SE12GA76500C</v>
      </c>
      <c r="S495" s="19" t="str">
        <f t="shared" si="1150"/>
        <v>KEIN SERIENEINSATZ</v>
      </c>
      <c r="T495" s="71" t="str">
        <f t="shared" si="1255"/>
        <v>IndizeNeu (Spalte J  K)</v>
      </c>
      <c r="U495" s="18" t="s">
        <v>20</v>
      </c>
      <c r="V495" s="6" t="s">
        <v>20</v>
      </c>
      <c r="W495" s="18" t="s">
        <v>20</v>
      </c>
      <c r="X495" s="18" t="s">
        <v>20</v>
      </c>
      <c r="Y495" s="18" t="s">
        <v>20</v>
      </c>
      <c r="Z495" s="18" t="s">
        <v>20</v>
      </c>
      <c r="AA495" s="18" t="s">
        <v>20</v>
      </c>
      <c r="AB495" s="73"/>
      <c r="AC495" s="7"/>
      <c r="AD495" s="7"/>
      <c r="AE495" s="7"/>
      <c r="AF495" s="7"/>
      <c r="AG495" s="7"/>
      <c r="AH495" s="7"/>
      <c r="AI495" s="7"/>
      <c r="AJ495" s="7"/>
      <c r="AK495" s="7"/>
      <c r="AL495" s="7"/>
      <c r="AM495" s="7"/>
      <c r="AN495" s="7"/>
      <c r="AO495" s="7" t="s">
        <v>379</v>
      </c>
      <c r="AP495" s="7"/>
      <c r="AQ495" s="7"/>
      <c r="AR495" s="6"/>
      <c r="AS495" s="21">
        <f t="shared" si="766"/>
        <v>12</v>
      </c>
    </row>
    <row r="496" spans="1:45" s="20" customFormat="1" ht="20.399999999999999" customHeight="1">
      <c r="A496" s="22" t="s">
        <v>45</v>
      </c>
      <c r="B496" s="15" t="s">
        <v>69</v>
      </c>
      <c r="C496" s="18" t="s">
        <v>1</v>
      </c>
      <c r="D496" s="5" t="s">
        <v>76</v>
      </c>
      <c r="E496" s="68" t="str">
        <f t="shared" si="1162"/>
        <v xml:space="preserve">                        VT22      </v>
      </c>
      <c r="F496" s="69" t="str">
        <f t="shared" si="720"/>
        <v>2GA_970_765</v>
      </c>
      <c r="G496" s="70">
        <f t="shared" si="1140"/>
        <v>0</v>
      </c>
      <c r="H496" s="71" t="str">
        <f t="shared" si="719"/>
        <v>1SE12GA765</v>
      </c>
      <c r="I496" s="69" t="str">
        <f t="shared" si="721"/>
        <v>00</v>
      </c>
      <c r="J496" s="5" t="s">
        <v>21</v>
      </c>
      <c r="K496" s="18"/>
      <c r="L496" s="18"/>
      <c r="M496" s="74" t="s">
        <v>957</v>
      </c>
      <c r="N496" s="101">
        <v>1710</v>
      </c>
      <c r="O496" s="103" t="s">
        <v>22</v>
      </c>
      <c r="P496" s="4" t="s">
        <v>956</v>
      </c>
      <c r="Q496" s="16" t="s">
        <v>199</v>
      </c>
      <c r="R496" s="71" t="str">
        <f t="shared" si="584"/>
        <v>1SE12GA76500D</v>
      </c>
      <c r="S496" s="19" t="str">
        <f t="shared" si="1150"/>
        <v>AKTUELL</v>
      </c>
      <c r="T496" s="71" t="str">
        <f t="shared" si="1255"/>
        <v>IndizeNeu (Spalte J  K)</v>
      </c>
      <c r="U496" s="18" t="s">
        <v>20</v>
      </c>
      <c r="V496" s="6" t="s">
        <v>20</v>
      </c>
      <c r="W496" s="18" t="s">
        <v>20</v>
      </c>
      <c r="X496" s="18" t="s">
        <v>20</v>
      </c>
      <c r="Y496" s="18" t="s">
        <v>76</v>
      </c>
      <c r="Z496" s="18" t="s">
        <v>76</v>
      </c>
      <c r="AA496" s="18" t="s">
        <v>20</v>
      </c>
      <c r="AB496" s="73"/>
      <c r="AC496" s="7"/>
      <c r="AD496" s="7"/>
      <c r="AE496" s="7"/>
      <c r="AF496" s="7"/>
      <c r="AG496" s="7"/>
      <c r="AH496" s="7"/>
      <c r="AI496" s="7"/>
      <c r="AJ496" s="7"/>
      <c r="AK496" s="7"/>
      <c r="AL496" s="7"/>
      <c r="AM496" s="7"/>
      <c r="AN496" s="7"/>
      <c r="AO496" s="7" t="s">
        <v>380</v>
      </c>
      <c r="AP496" s="7"/>
      <c r="AQ496" s="7"/>
      <c r="AR496" s="6"/>
      <c r="AS496" s="21">
        <f t="shared" si="766"/>
        <v>12</v>
      </c>
    </row>
    <row r="497" spans="1:45" s="20" customFormat="1" ht="20.399999999999999" customHeight="1">
      <c r="A497" s="22" t="s">
        <v>44</v>
      </c>
      <c r="B497" s="15" t="s">
        <v>69</v>
      </c>
      <c r="C497" s="18" t="s">
        <v>1</v>
      </c>
      <c r="D497" s="5" t="s">
        <v>76</v>
      </c>
      <c r="E497" s="68" t="str">
        <f t="shared" si="1162"/>
        <v xml:space="preserve">                        VT22      </v>
      </c>
      <c r="F497" s="69" t="str">
        <f t="shared" si="720"/>
        <v>2GA_970_765</v>
      </c>
      <c r="G497" s="70" t="str">
        <f t="shared" si="1140"/>
        <v>A</v>
      </c>
      <c r="H497" s="71" t="str">
        <f t="shared" si="719"/>
        <v>1SE12GA765</v>
      </c>
      <c r="I497" s="69" t="str">
        <f t="shared" si="721"/>
        <v>A0</v>
      </c>
      <c r="J497" s="5" t="s">
        <v>25</v>
      </c>
      <c r="K497" s="18"/>
      <c r="L497" s="18"/>
      <c r="M497" s="74" t="s">
        <v>95</v>
      </c>
      <c r="N497" s="101">
        <v>1641</v>
      </c>
      <c r="O497" s="103">
        <v>1709</v>
      </c>
      <c r="P497" s="4" t="s">
        <v>952</v>
      </c>
      <c r="Q497" s="16" t="s">
        <v>200</v>
      </c>
      <c r="R497" s="71" t="str">
        <f t="shared" si="584"/>
        <v>1SE12GA765A0A</v>
      </c>
      <c r="S497" s="19" t="str">
        <f t="shared" si="1150"/>
        <v>NICHT AKTUELL</v>
      </c>
      <c r="T497" s="71" t="str">
        <f t="shared" si="1255"/>
        <v/>
      </c>
      <c r="U497" s="18" t="s">
        <v>20</v>
      </c>
      <c r="V497" s="6" t="s">
        <v>20</v>
      </c>
      <c r="W497" s="18" t="s">
        <v>20</v>
      </c>
      <c r="X497" s="18" t="s">
        <v>20</v>
      </c>
      <c r="Y497" s="18" t="s">
        <v>76</v>
      </c>
      <c r="Z497" s="18" t="s">
        <v>76</v>
      </c>
      <c r="AA497" s="18" t="s">
        <v>20</v>
      </c>
      <c r="AB497" s="73"/>
      <c r="AC497" s="7"/>
      <c r="AD497" s="7"/>
      <c r="AE497" s="7"/>
      <c r="AF497" s="7"/>
      <c r="AG497" s="7"/>
      <c r="AH497" s="7"/>
      <c r="AI497" s="7"/>
      <c r="AJ497" s="7"/>
      <c r="AK497" s="7"/>
      <c r="AL497" s="7"/>
      <c r="AM497" s="7"/>
      <c r="AN497" s="7"/>
      <c r="AO497" s="7" t="s">
        <v>1372</v>
      </c>
      <c r="AP497" s="7"/>
      <c r="AQ497" s="7"/>
      <c r="AR497" s="6"/>
      <c r="AS497" s="21">
        <f t="shared" si="766"/>
        <v>12</v>
      </c>
    </row>
    <row r="498" spans="1:45" s="20" customFormat="1" ht="20.399999999999999" customHeight="1">
      <c r="A498" s="22" t="s">
        <v>44</v>
      </c>
      <c r="B498" s="15" t="s">
        <v>69</v>
      </c>
      <c r="C498" s="18" t="s">
        <v>1</v>
      </c>
      <c r="D498" s="5" t="s">
        <v>76</v>
      </c>
      <c r="E498" s="68" t="str">
        <f t="shared" si="1162"/>
        <v xml:space="preserve">                        VT22      </v>
      </c>
      <c r="F498" s="69" t="str">
        <f t="shared" si="720"/>
        <v>2GA_970_765</v>
      </c>
      <c r="G498" s="70" t="str">
        <f t="shared" si="1140"/>
        <v>A</v>
      </c>
      <c r="H498" s="71" t="str">
        <f t="shared" si="719"/>
        <v>1SE12GA765</v>
      </c>
      <c r="I498" s="69" t="str">
        <f t="shared" si="721"/>
        <v>A0</v>
      </c>
      <c r="J498" s="5" t="s">
        <v>43</v>
      </c>
      <c r="K498" s="18"/>
      <c r="L498" s="18"/>
      <c r="M498" s="74" t="s">
        <v>953</v>
      </c>
      <c r="N498" s="101">
        <v>1710</v>
      </c>
      <c r="O498" s="103">
        <v>1709</v>
      </c>
      <c r="P498" s="4" t="s">
        <v>954</v>
      </c>
      <c r="Q498" s="16" t="s">
        <v>200</v>
      </c>
      <c r="R498" s="71" t="str">
        <f t="shared" si="584"/>
        <v>1SE12GA765A0B</v>
      </c>
      <c r="S498" s="19" t="str">
        <f t="shared" si="1150"/>
        <v>KEIN SERIENEINSATZ</v>
      </c>
      <c r="T498" s="71" t="str">
        <f t="shared" si="1255"/>
        <v>IndizeNeu (Spalte J  K)</v>
      </c>
      <c r="U498" s="18" t="s">
        <v>20</v>
      </c>
      <c r="V498" s="6" t="s">
        <v>20</v>
      </c>
      <c r="W498" s="18" t="s">
        <v>20</v>
      </c>
      <c r="X498" s="18" t="s">
        <v>20</v>
      </c>
      <c r="Y498" s="18" t="s">
        <v>20</v>
      </c>
      <c r="Z498" s="18" t="s">
        <v>20</v>
      </c>
      <c r="AA498" s="18" t="s">
        <v>20</v>
      </c>
      <c r="AB498" s="73"/>
      <c r="AC498" s="7"/>
      <c r="AD498" s="7"/>
      <c r="AE498" s="7"/>
      <c r="AF498" s="7"/>
      <c r="AG498" s="7"/>
      <c r="AH498" s="7"/>
      <c r="AI498" s="7"/>
      <c r="AJ498" s="7"/>
      <c r="AK498" s="7"/>
      <c r="AL498" s="7"/>
      <c r="AM498" s="7"/>
      <c r="AN498" s="7"/>
      <c r="AO498" s="7" t="s">
        <v>381</v>
      </c>
      <c r="AP498" s="7"/>
      <c r="AQ498" s="7"/>
      <c r="AR498" s="6"/>
      <c r="AS498" s="21">
        <f t="shared" si="766"/>
        <v>12</v>
      </c>
    </row>
    <row r="499" spans="1:45" s="20" customFormat="1" ht="20.399999999999999" customHeight="1">
      <c r="A499" s="22" t="s">
        <v>45</v>
      </c>
      <c r="B499" s="15" t="s">
        <v>69</v>
      </c>
      <c r="C499" s="18" t="s">
        <v>1</v>
      </c>
      <c r="D499" s="5" t="s">
        <v>76</v>
      </c>
      <c r="E499" s="68" t="str">
        <f t="shared" si="1162"/>
        <v xml:space="preserve">                        VT22      </v>
      </c>
      <c r="F499" s="69" t="str">
        <f t="shared" si="720"/>
        <v>2GA_970_765</v>
      </c>
      <c r="G499" s="70" t="str">
        <f t="shared" si="1140"/>
        <v>A</v>
      </c>
      <c r="H499" s="71" t="str">
        <f t="shared" si="719"/>
        <v>1SE12GA765</v>
      </c>
      <c r="I499" s="69" t="str">
        <f t="shared" si="721"/>
        <v>A0</v>
      </c>
      <c r="J499" s="5" t="s">
        <v>2</v>
      </c>
      <c r="K499" s="18"/>
      <c r="L499" s="18"/>
      <c r="M499" s="74" t="s">
        <v>955</v>
      </c>
      <c r="N499" s="101">
        <v>1710</v>
      </c>
      <c r="O499" s="103">
        <v>1709</v>
      </c>
      <c r="P499" s="4" t="s">
        <v>956</v>
      </c>
      <c r="Q499" s="16" t="s">
        <v>200</v>
      </c>
      <c r="R499" s="71" t="str">
        <f t="shared" ref="R499" si="1256">IF(J499&lt;&gt;"",CONCATENATE(H499,I499,J499),CONCATENATE(H499,I499,K499))</f>
        <v>1SE12GA765A0C</v>
      </c>
      <c r="S499" s="19" t="str">
        <f t="shared" si="1150"/>
        <v>KEIN SERIENEINSATZ</v>
      </c>
      <c r="T499" s="71" t="str">
        <f t="shared" si="1255"/>
        <v>IndizeNeu (Spalte J  K)</v>
      </c>
      <c r="U499" s="18" t="s">
        <v>20</v>
      </c>
      <c r="V499" s="6" t="s">
        <v>20</v>
      </c>
      <c r="W499" s="18" t="s">
        <v>20</v>
      </c>
      <c r="X499" s="18" t="s">
        <v>20</v>
      </c>
      <c r="Y499" s="18" t="s">
        <v>20</v>
      </c>
      <c r="Z499" s="18" t="s">
        <v>20</v>
      </c>
      <c r="AA499" s="18" t="s">
        <v>20</v>
      </c>
      <c r="AB499" s="73"/>
      <c r="AC499" s="7"/>
      <c r="AD499" s="7"/>
      <c r="AE499" s="7"/>
      <c r="AF499" s="7"/>
      <c r="AG499" s="7"/>
      <c r="AH499" s="7"/>
      <c r="AI499" s="7"/>
      <c r="AJ499" s="7"/>
      <c r="AK499" s="7"/>
      <c r="AL499" s="7"/>
      <c r="AM499" s="7"/>
      <c r="AN499" s="7"/>
      <c r="AO499" s="7" t="s">
        <v>382</v>
      </c>
      <c r="AP499" s="7"/>
      <c r="AQ499" s="7"/>
      <c r="AR499" s="6"/>
      <c r="AS499" s="21">
        <f t="shared" si="766"/>
        <v>12</v>
      </c>
    </row>
    <row r="500" spans="1:45" s="20" customFormat="1" ht="20.399999999999999" customHeight="1">
      <c r="A500" s="22" t="s">
        <v>45</v>
      </c>
      <c r="B500" s="15" t="s">
        <v>69</v>
      </c>
      <c r="C500" s="18" t="s">
        <v>1</v>
      </c>
      <c r="D500" s="5" t="s">
        <v>76</v>
      </c>
      <c r="E500" s="68" t="str">
        <f t="shared" si="1162"/>
        <v xml:space="preserve">                        VT22      </v>
      </c>
      <c r="F500" s="69" t="str">
        <f t="shared" si="720"/>
        <v>2GA_970_765</v>
      </c>
      <c r="G500" s="70" t="str">
        <f t="shared" si="1140"/>
        <v>A</v>
      </c>
      <c r="H500" s="71" t="str">
        <f t="shared" si="719"/>
        <v>1SE12GA765</v>
      </c>
      <c r="I500" s="69" t="str">
        <f t="shared" si="721"/>
        <v>A0</v>
      </c>
      <c r="J500" s="5" t="s">
        <v>21</v>
      </c>
      <c r="K500" s="18"/>
      <c r="L500" s="18"/>
      <c r="M500" s="74" t="s">
        <v>957</v>
      </c>
      <c r="N500" s="101">
        <v>1710</v>
      </c>
      <c r="O500" s="103" t="s">
        <v>22</v>
      </c>
      <c r="P500" s="4" t="s">
        <v>956</v>
      </c>
      <c r="Q500" s="16" t="s">
        <v>200</v>
      </c>
      <c r="R500" s="71" t="str">
        <f t="shared" si="584"/>
        <v>1SE12GA765A0D</v>
      </c>
      <c r="S500" s="19" t="str">
        <f t="shared" si="1150"/>
        <v>AKTUELL</v>
      </c>
      <c r="T500" s="71" t="str">
        <f>IF(H500=H498,IF(I500=I498,"IndizeNeu (Spalte J  K)",IF(K500&lt;&gt;"","Neue Variant","")),IF(K500&lt;&gt;"","Neue Variant",""))</f>
        <v>IndizeNeu (Spalte J  K)</v>
      </c>
      <c r="U500" s="18" t="s">
        <v>20</v>
      </c>
      <c r="V500" s="6" t="s">
        <v>20</v>
      </c>
      <c r="W500" s="18" t="s">
        <v>20</v>
      </c>
      <c r="X500" s="18" t="s">
        <v>20</v>
      </c>
      <c r="Y500" s="18" t="s">
        <v>76</v>
      </c>
      <c r="Z500" s="18" t="s">
        <v>76</v>
      </c>
      <c r="AA500" s="18" t="s">
        <v>20</v>
      </c>
      <c r="AB500" s="73"/>
      <c r="AC500" s="7"/>
      <c r="AD500" s="7"/>
      <c r="AE500" s="7"/>
      <c r="AF500" s="7"/>
      <c r="AG500" s="7"/>
      <c r="AH500" s="7"/>
      <c r="AI500" s="7"/>
      <c r="AJ500" s="7"/>
      <c r="AK500" s="7"/>
      <c r="AL500" s="7"/>
      <c r="AM500" s="7"/>
      <c r="AN500" s="7"/>
      <c r="AO500" s="7" t="s">
        <v>383</v>
      </c>
      <c r="AP500" s="7"/>
      <c r="AQ500" s="7"/>
      <c r="AR500" s="6"/>
      <c r="AS500" s="21">
        <f t="shared" si="766"/>
        <v>12</v>
      </c>
    </row>
    <row r="501" spans="1:45" s="20" customFormat="1" ht="20.399999999999999" customHeight="1">
      <c r="A501" s="22" t="s">
        <v>44</v>
      </c>
      <c r="B501" s="15" t="s">
        <v>69</v>
      </c>
      <c r="C501" s="18" t="s">
        <v>1</v>
      </c>
      <c r="D501" s="5" t="s">
        <v>76</v>
      </c>
      <c r="E501" s="68" t="str">
        <f t="shared" si="1162"/>
        <v xml:space="preserve">                        VT22      </v>
      </c>
      <c r="F501" s="69" t="str">
        <f t="shared" si="720"/>
        <v>2GA_970_765</v>
      </c>
      <c r="G501" s="70" t="str">
        <f t="shared" si="1140"/>
        <v>B</v>
      </c>
      <c r="H501" s="71" t="str">
        <f t="shared" si="719"/>
        <v>1SE12GA765</v>
      </c>
      <c r="I501" s="69" t="str">
        <f t="shared" si="721"/>
        <v>B0</v>
      </c>
      <c r="J501" s="5" t="s">
        <v>25</v>
      </c>
      <c r="K501" s="18"/>
      <c r="L501" s="18"/>
      <c r="M501" s="74" t="s">
        <v>95</v>
      </c>
      <c r="N501" s="101">
        <v>1641</v>
      </c>
      <c r="O501" s="103">
        <v>1709</v>
      </c>
      <c r="P501" s="4" t="s">
        <v>952</v>
      </c>
      <c r="Q501" s="16" t="s">
        <v>201</v>
      </c>
      <c r="R501" s="71" t="str">
        <f t="shared" si="584"/>
        <v>1SE12GA765B0A</v>
      </c>
      <c r="S501" s="19" t="str">
        <f t="shared" si="1150"/>
        <v>NICHT AKTUELL</v>
      </c>
      <c r="T501" s="71" t="str">
        <f t="shared" ref="T501:T506" si="1257">IF(H501=H500,IF(I501=I500,"IndizeNeu (Spalte J  K)",IF(K501&lt;&gt;"","Neue Variant","")),IF(K501&lt;&gt;"","Neue Variant",""))</f>
        <v/>
      </c>
      <c r="U501" s="18" t="s">
        <v>20</v>
      </c>
      <c r="V501" s="6" t="s">
        <v>20</v>
      </c>
      <c r="W501" s="18" t="s">
        <v>20</v>
      </c>
      <c r="X501" s="18" t="s">
        <v>20</v>
      </c>
      <c r="Y501" s="18" t="s">
        <v>76</v>
      </c>
      <c r="Z501" s="18" t="s">
        <v>76</v>
      </c>
      <c r="AA501" s="18" t="s">
        <v>20</v>
      </c>
      <c r="AB501" s="73"/>
      <c r="AC501" s="7"/>
      <c r="AD501" s="7"/>
      <c r="AE501" s="7"/>
      <c r="AF501" s="7"/>
      <c r="AG501" s="7"/>
      <c r="AH501" s="7"/>
      <c r="AI501" s="7"/>
      <c r="AJ501" s="7"/>
      <c r="AK501" s="7"/>
      <c r="AL501" s="7"/>
      <c r="AM501" s="7"/>
      <c r="AN501" s="7"/>
      <c r="AO501" s="7" t="s">
        <v>1373</v>
      </c>
      <c r="AP501" s="7"/>
      <c r="AQ501" s="7"/>
      <c r="AR501" s="6"/>
      <c r="AS501" s="21">
        <f t="shared" si="766"/>
        <v>12</v>
      </c>
    </row>
    <row r="502" spans="1:45" s="20" customFormat="1" ht="20.399999999999999" customHeight="1">
      <c r="A502" s="22" t="s">
        <v>44</v>
      </c>
      <c r="B502" s="15" t="s">
        <v>69</v>
      </c>
      <c r="C502" s="18" t="s">
        <v>1</v>
      </c>
      <c r="D502" s="5" t="s">
        <v>76</v>
      </c>
      <c r="E502" s="68" t="str">
        <f t="shared" si="1162"/>
        <v xml:space="preserve">                        VT22      </v>
      </c>
      <c r="F502" s="69" t="str">
        <f>LEFT(Q502,11)</f>
        <v>2GA_970_765</v>
      </c>
      <c r="G502" s="70" t="str">
        <f t="shared" si="1140"/>
        <v>B</v>
      </c>
      <c r="H502" s="71" t="str">
        <f t="shared" si="719"/>
        <v>1SE12GA765</v>
      </c>
      <c r="I502" s="69" t="str">
        <f>IF(G502=0,"00",IF(LEN(G502)=1,CONCATENATE(G502,0),G502))</f>
        <v>B0</v>
      </c>
      <c r="J502" s="5" t="s">
        <v>43</v>
      </c>
      <c r="K502" s="18"/>
      <c r="L502" s="18"/>
      <c r="M502" s="74" t="s">
        <v>953</v>
      </c>
      <c r="N502" s="101">
        <v>1710</v>
      </c>
      <c r="O502" s="103">
        <v>1709</v>
      </c>
      <c r="P502" s="4" t="s">
        <v>954</v>
      </c>
      <c r="Q502" s="16" t="s">
        <v>201</v>
      </c>
      <c r="R502" s="71" t="str">
        <f t="shared" si="584"/>
        <v>1SE12GA765B0B</v>
      </c>
      <c r="S502" s="19" t="str">
        <f t="shared" si="1150"/>
        <v>KEIN SERIENEINSATZ</v>
      </c>
      <c r="T502" s="71" t="str">
        <f t="shared" si="1257"/>
        <v>IndizeNeu (Spalte J  K)</v>
      </c>
      <c r="U502" s="18" t="s">
        <v>20</v>
      </c>
      <c r="V502" s="6" t="s">
        <v>20</v>
      </c>
      <c r="W502" s="18" t="s">
        <v>20</v>
      </c>
      <c r="X502" s="18" t="s">
        <v>20</v>
      </c>
      <c r="Y502" s="18" t="s">
        <v>20</v>
      </c>
      <c r="Z502" s="18" t="s">
        <v>20</v>
      </c>
      <c r="AA502" s="18" t="s">
        <v>20</v>
      </c>
      <c r="AB502" s="73"/>
      <c r="AC502" s="7"/>
      <c r="AD502" s="7"/>
      <c r="AE502" s="7"/>
      <c r="AF502" s="7"/>
      <c r="AG502" s="7"/>
      <c r="AH502" s="7"/>
      <c r="AI502" s="7"/>
      <c r="AJ502" s="7"/>
      <c r="AK502" s="7"/>
      <c r="AL502" s="7"/>
      <c r="AM502" s="7"/>
      <c r="AN502" s="7"/>
      <c r="AO502" s="7" t="s">
        <v>384</v>
      </c>
      <c r="AP502" s="7"/>
      <c r="AQ502" s="7"/>
      <c r="AR502" s="6"/>
      <c r="AS502" s="21">
        <f t="shared" si="766"/>
        <v>12</v>
      </c>
    </row>
    <row r="503" spans="1:45" s="20" customFormat="1" ht="20.399999999999999" customHeight="1">
      <c r="A503" s="22" t="s">
        <v>45</v>
      </c>
      <c r="B503" s="15" t="s">
        <v>69</v>
      </c>
      <c r="C503" s="18" t="s">
        <v>1</v>
      </c>
      <c r="D503" s="5" t="s">
        <v>76</v>
      </c>
      <c r="E503" s="68" t="str">
        <f t="shared" si="1162"/>
        <v xml:space="preserve">                        VT22      </v>
      </c>
      <c r="F503" s="69" t="str">
        <f>LEFT(Q503,11)</f>
        <v>2GA_970_765</v>
      </c>
      <c r="G503" s="70" t="str">
        <f t="shared" si="1140"/>
        <v>B</v>
      </c>
      <c r="H503" s="71" t="str">
        <f t="shared" si="719"/>
        <v>1SE12GA765</v>
      </c>
      <c r="I503" s="69" t="str">
        <f>IF(G503=0,"00",IF(LEN(G503)=1,CONCATENATE(G503,0),G503))</f>
        <v>B0</v>
      </c>
      <c r="J503" s="5" t="s">
        <v>2</v>
      </c>
      <c r="K503" s="18"/>
      <c r="L503" s="18"/>
      <c r="M503" s="74" t="s">
        <v>955</v>
      </c>
      <c r="N503" s="101">
        <v>1710</v>
      </c>
      <c r="O503" s="103">
        <v>1709</v>
      </c>
      <c r="P503" s="4" t="s">
        <v>956</v>
      </c>
      <c r="Q503" s="16" t="s">
        <v>201</v>
      </c>
      <c r="R503" s="71" t="str">
        <f t="shared" si="584"/>
        <v>1SE12GA765B0C</v>
      </c>
      <c r="S503" s="19" t="str">
        <f t="shared" si="1150"/>
        <v>KEIN SERIENEINSATZ</v>
      </c>
      <c r="T503" s="71" t="str">
        <f t="shared" si="1257"/>
        <v>IndizeNeu (Spalte J  K)</v>
      </c>
      <c r="U503" s="18" t="s">
        <v>20</v>
      </c>
      <c r="V503" s="6" t="s">
        <v>20</v>
      </c>
      <c r="W503" s="18" t="s">
        <v>20</v>
      </c>
      <c r="X503" s="18" t="s">
        <v>20</v>
      </c>
      <c r="Y503" s="18" t="s">
        <v>20</v>
      </c>
      <c r="Z503" s="18" t="s">
        <v>20</v>
      </c>
      <c r="AA503" s="18" t="s">
        <v>20</v>
      </c>
      <c r="AB503" s="73"/>
      <c r="AC503" s="7"/>
      <c r="AD503" s="7"/>
      <c r="AE503" s="7"/>
      <c r="AF503" s="7"/>
      <c r="AG503" s="7"/>
      <c r="AH503" s="7"/>
      <c r="AI503" s="7"/>
      <c r="AJ503" s="7"/>
      <c r="AK503" s="7"/>
      <c r="AL503" s="7"/>
      <c r="AM503" s="7"/>
      <c r="AN503" s="7"/>
      <c r="AO503" s="7" t="s">
        <v>385</v>
      </c>
      <c r="AP503" s="7"/>
      <c r="AQ503" s="7"/>
      <c r="AR503" s="6"/>
      <c r="AS503" s="21">
        <f t="shared" si="766"/>
        <v>12</v>
      </c>
    </row>
    <row r="504" spans="1:45" s="20" customFormat="1" ht="20.399999999999999" customHeight="1">
      <c r="A504" s="22" t="s">
        <v>45</v>
      </c>
      <c r="B504" s="15" t="s">
        <v>69</v>
      </c>
      <c r="C504" s="18" t="s">
        <v>1</v>
      </c>
      <c r="D504" s="5" t="s">
        <v>76</v>
      </c>
      <c r="E504" s="68" t="str">
        <f t="shared" si="1162"/>
        <v xml:space="preserve">                        VT22      </v>
      </c>
      <c r="F504" s="69" t="str">
        <f>LEFT(Q504,11)</f>
        <v>2GA_970_765</v>
      </c>
      <c r="G504" s="70" t="str">
        <f t="shared" si="1140"/>
        <v>B</v>
      </c>
      <c r="H504" s="71" t="str">
        <f t="shared" si="719"/>
        <v>1SE12GA765</v>
      </c>
      <c r="I504" s="69" t="str">
        <f>IF(G504=0,"00",IF(LEN(G504)=1,CONCATENATE(G504,0),G504))</f>
        <v>B0</v>
      </c>
      <c r="J504" s="5" t="s">
        <v>21</v>
      </c>
      <c r="K504" s="18"/>
      <c r="L504" s="18"/>
      <c r="M504" s="74" t="s">
        <v>957</v>
      </c>
      <c r="N504" s="101">
        <v>1710</v>
      </c>
      <c r="O504" s="103">
        <v>1830</v>
      </c>
      <c r="P504" s="4" t="s">
        <v>958</v>
      </c>
      <c r="Q504" s="16" t="s">
        <v>201</v>
      </c>
      <c r="R504" s="71" t="str">
        <f t="shared" si="584"/>
        <v>1SE12GA765B0D</v>
      </c>
      <c r="S504" s="19" t="str">
        <f t="shared" si="1150"/>
        <v>NICHT AKTUELL</v>
      </c>
      <c r="T504" s="71" t="str">
        <f t="shared" si="1257"/>
        <v>IndizeNeu (Spalte J  K)</v>
      </c>
      <c r="U504" s="18" t="s">
        <v>20</v>
      </c>
      <c r="V504" s="6" t="s">
        <v>20</v>
      </c>
      <c r="W504" s="18" t="s">
        <v>20</v>
      </c>
      <c r="X504" s="18" t="s">
        <v>20</v>
      </c>
      <c r="Y504" s="18" t="s">
        <v>76</v>
      </c>
      <c r="Z504" s="18" t="s">
        <v>76</v>
      </c>
      <c r="AA504" s="18" t="s">
        <v>20</v>
      </c>
      <c r="AB504" s="73"/>
      <c r="AC504" s="7"/>
      <c r="AD504" s="7"/>
      <c r="AE504" s="7"/>
      <c r="AF504" s="7"/>
      <c r="AG504" s="7"/>
      <c r="AH504" s="7"/>
      <c r="AI504" s="7"/>
      <c r="AJ504" s="7"/>
      <c r="AK504" s="7"/>
      <c r="AL504" s="7"/>
      <c r="AM504" s="7"/>
      <c r="AN504" s="7"/>
      <c r="AO504" s="7" t="s">
        <v>550</v>
      </c>
      <c r="AP504" s="7"/>
      <c r="AQ504" s="7"/>
      <c r="AR504" s="6"/>
      <c r="AS504" s="21">
        <f t="shared" si="766"/>
        <v>12</v>
      </c>
    </row>
    <row r="505" spans="1:45" s="20" customFormat="1" ht="20.399999999999999" customHeight="1">
      <c r="A505" s="22" t="s">
        <v>45</v>
      </c>
      <c r="B505" s="15" t="s">
        <v>69</v>
      </c>
      <c r="C505" s="18" t="s">
        <v>1</v>
      </c>
      <c r="D505" s="5" t="s">
        <v>76</v>
      </c>
      <c r="E505" s="68" t="str">
        <f t="shared" si="1162"/>
        <v xml:space="preserve">                        VT22      </v>
      </c>
      <c r="F505" s="69" t="str">
        <f>LEFT(Q505,11)</f>
        <v>2GA_970_765</v>
      </c>
      <c r="G505" s="70" t="str">
        <f t="shared" si="1140"/>
        <v>B</v>
      </c>
      <c r="H505" s="71" t="str">
        <f t="shared" ref="H505" si="1258">CONCATENATE(IF(MID(Q505,5,3)="970","1SE1"),LEFT(F505,3),RIGHT(F505,3))</f>
        <v>1SE12GA765</v>
      </c>
      <c r="I505" s="69" t="str">
        <f>IF(G505=0,"00",IF(LEN(G505)=1,CONCATENATE(G505,0),G505))</f>
        <v>B0</v>
      </c>
      <c r="J505" s="5" t="s">
        <v>23</v>
      </c>
      <c r="K505" s="18"/>
      <c r="L505" s="18"/>
      <c r="M505" s="74" t="s">
        <v>957</v>
      </c>
      <c r="N505" s="101">
        <v>1831</v>
      </c>
      <c r="O505" s="103">
        <v>1835</v>
      </c>
      <c r="P505" s="4" t="s">
        <v>959</v>
      </c>
      <c r="Q505" s="16" t="s">
        <v>201</v>
      </c>
      <c r="R505" s="71" t="str">
        <f t="shared" ref="R505" si="1259">IF(J505&lt;&gt;"",CONCATENATE(H505,I505,J505),CONCATENATE(H505,I505,K505))</f>
        <v>1SE12GA765B0E</v>
      </c>
      <c r="S505" s="19" t="str">
        <f t="shared" si="1150"/>
        <v>NICHT AKTUELL</v>
      </c>
      <c r="T505" s="71" t="str">
        <f t="shared" si="1257"/>
        <v>IndizeNeu (Spalte J  K)</v>
      </c>
      <c r="U505" s="18" t="s">
        <v>20</v>
      </c>
      <c r="V505" s="6" t="s">
        <v>20</v>
      </c>
      <c r="W505" s="18" t="s">
        <v>20</v>
      </c>
      <c r="X505" s="18" t="s">
        <v>20</v>
      </c>
      <c r="Y505" s="18" t="s">
        <v>76</v>
      </c>
      <c r="Z505" s="18" t="s">
        <v>76</v>
      </c>
      <c r="AA505" s="18" t="s">
        <v>20</v>
      </c>
      <c r="AB505" s="73"/>
      <c r="AC505" s="7"/>
      <c r="AD505" s="7"/>
      <c r="AE505" s="7"/>
      <c r="AF505" s="7"/>
      <c r="AG505" s="7"/>
      <c r="AH505" s="7"/>
      <c r="AI505" s="7"/>
      <c r="AJ505" s="7"/>
      <c r="AK505" s="7"/>
      <c r="AL505" s="7"/>
      <c r="AM505" s="7"/>
      <c r="AN505" s="7"/>
      <c r="AO505" s="7" t="s">
        <v>380</v>
      </c>
      <c r="AP505" s="7"/>
      <c r="AQ505" s="7"/>
      <c r="AR505" s="6"/>
      <c r="AS505" s="21">
        <f t="shared" ref="AS505" si="1260">COUNTBLANK(AC505:AO505)</f>
        <v>12</v>
      </c>
    </row>
    <row r="506" spans="1:45" s="20" customFormat="1" ht="20.399999999999999" customHeight="1">
      <c r="A506" s="22" t="s">
        <v>45</v>
      </c>
      <c r="B506" s="15" t="s">
        <v>69</v>
      </c>
      <c r="C506" s="18" t="s">
        <v>1</v>
      </c>
      <c r="D506" s="5" t="s">
        <v>76</v>
      </c>
      <c r="E506" s="68" t="str">
        <f t="shared" si="1162"/>
        <v xml:space="preserve">                        VT22      </v>
      </c>
      <c r="F506" s="69" t="str">
        <f>LEFT(Q506,11)</f>
        <v>2GA_970_765</v>
      </c>
      <c r="G506" s="70" t="str">
        <f t="shared" si="1140"/>
        <v>B</v>
      </c>
      <c r="H506" s="71" t="str">
        <f t="shared" ref="H506" si="1261">CONCATENATE(IF(MID(Q506,5,3)="970","1SE1"),LEFT(F506,3),RIGHT(F506,3))</f>
        <v>1SE12GA765</v>
      </c>
      <c r="I506" s="69" t="str">
        <f>IF(G506=0,"00",IF(LEN(G506)=1,CONCATENATE(G506,0),G506))</f>
        <v>B0</v>
      </c>
      <c r="J506" s="5" t="s">
        <v>24</v>
      </c>
      <c r="K506" s="18"/>
      <c r="L506" s="18"/>
      <c r="M506" s="74" t="s">
        <v>957</v>
      </c>
      <c r="N506" s="101">
        <v>1836</v>
      </c>
      <c r="O506" s="103" t="s">
        <v>22</v>
      </c>
      <c r="P506" s="4" t="s">
        <v>960</v>
      </c>
      <c r="Q506" s="16" t="s">
        <v>201</v>
      </c>
      <c r="R506" s="71" t="str">
        <f t="shared" ref="R506" si="1262">IF(J506&lt;&gt;"",CONCATENATE(H506,I506,J506),CONCATENATE(H506,I506,K506))</f>
        <v>1SE12GA765B0F</v>
      </c>
      <c r="S506" s="19" t="str">
        <f t="shared" si="1150"/>
        <v>AKTUELL</v>
      </c>
      <c r="T506" s="71" t="str">
        <f t="shared" si="1257"/>
        <v>IndizeNeu (Spalte J  K)</v>
      </c>
      <c r="U506" s="18" t="s">
        <v>20</v>
      </c>
      <c r="V506" s="6" t="s">
        <v>20</v>
      </c>
      <c r="W506" s="18" t="s">
        <v>20</v>
      </c>
      <c r="X506" s="18" t="s">
        <v>20</v>
      </c>
      <c r="Y506" s="18" t="s">
        <v>76</v>
      </c>
      <c r="Z506" s="18" t="s">
        <v>76</v>
      </c>
      <c r="AA506" s="18" t="s">
        <v>20</v>
      </c>
      <c r="AB506" s="73"/>
      <c r="AC506" s="7"/>
      <c r="AD506" s="7"/>
      <c r="AE506" s="7"/>
      <c r="AF506" s="7"/>
      <c r="AG506" s="7"/>
      <c r="AH506" s="7"/>
      <c r="AI506" s="7"/>
      <c r="AJ506" s="7"/>
      <c r="AK506" s="7"/>
      <c r="AL506" s="7"/>
      <c r="AM506" s="7"/>
      <c r="AN506" s="7"/>
      <c r="AO506" s="7" t="s">
        <v>380</v>
      </c>
      <c r="AP506" s="7"/>
      <c r="AQ506" s="7"/>
      <c r="AR506" s="6"/>
      <c r="AS506" s="21">
        <f t="shared" ref="AS506" si="1263">COUNTBLANK(AC506:AO506)</f>
        <v>12</v>
      </c>
    </row>
    <row r="507" spans="1:45" s="20" customFormat="1" ht="20.399999999999999" customHeight="1">
      <c r="A507" s="22" t="s">
        <v>44</v>
      </c>
      <c r="B507" s="15" t="s">
        <v>69</v>
      </c>
      <c r="C507" s="18" t="s">
        <v>1</v>
      </c>
      <c r="D507" s="5" t="s">
        <v>76</v>
      </c>
      <c r="E507" s="68" t="str">
        <f t="shared" si="1162"/>
        <v xml:space="preserve">                        VT22      </v>
      </c>
      <c r="F507" s="69" t="str">
        <f t="shared" si="720"/>
        <v>2GA_970_765</v>
      </c>
      <c r="G507" s="70" t="str">
        <f t="shared" si="1140"/>
        <v>C</v>
      </c>
      <c r="H507" s="71" t="str">
        <f t="shared" si="719"/>
        <v>1SE12GA765</v>
      </c>
      <c r="I507" s="69" t="str">
        <f t="shared" si="721"/>
        <v>C0</v>
      </c>
      <c r="J507" s="5" t="s">
        <v>25</v>
      </c>
      <c r="K507" s="18"/>
      <c r="L507" s="18"/>
      <c r="M507" s="74" t="s">
        <v>95</v>
      </c>
      <c r="N507" s="101">
        <v>1641</v>
      </c>
      <c r="O507" s="103">
        <v>1709</v>
      </c>
      <c r="P507" s="4" t="s">
        <v>952</v>
      </c>
      <c r="Q507" s="16" t="s">
        <v>202</v>
      </c>
      <c r="R507" s="71" t="str">
        <f t="shared" si="584"/>
        <v>1SE12GA765C0A</v>
      </c>
      <c r="S507" s="19" t="str">
        <f t="shared" si="1150"/>
        <v>NICHT AKTUELL</v>
      </c>
      <c r="T507" s="71" t="str">
        <f>IF(H507=H504,IF(I507=I504,"IndizeNeu (Spalte J  K)",IF(K507&lt;&gt;"","Neue Variant","")),IF(K507&lt;&gt;"","Neue Variant",""))</f>
        <v/>
      </c>
      <c r="U507" s="18" t="s">
        <v>20</v>
      </c>
      <c r="V507" s="6" t="s">
        <v>20</v>
      </c>
      <c r="W507" s="18" t="s">
        <v>20</v>
      </c>
      <c r="X507" s="18" t="s">
        <v>20</v>
      </c>
      <c r="Y507" s="18" t="s">
        <v>76</v>
      </c>
      <c r="Z507" s="18" t="s">
        <v>76</v>
      </c>
      <c r="AA507" s="18" t="s">
        <v>20</v>
      </c>
      <c r="AB507" s="73"/>
      <c r="AC507" s="7"/>
      <c r="AD507" s="7"/>
      <c r="AE507" s="7"/>
      <c r="AF507" s="7"/>
      <c r="AG507" s="7"/>
      <c r="AH507" s="7"/>
      <c r="AI507" s="7"/>
      <c r="AJ507" s="7"/>
      <c r="AK507" s="7"/>
      <c r="AL507" s="7"/>
      <c r="AM507" s="7"/>
      <c r="AN507" s="7"/>
      <c r="AO507" s="7" t="s">
        <v>1374</v>
      </c>
      <c r="AP507" s="7"/>
      <c r="AQ507" s="7"/>
      <c r="AR507" s="6"/>
      <c r="AS507" s="21">
        <f t="shared" si="766"/>
        <v>12</v>
      </c>
    </row>
    <row r="508" spans="1:45" s="20" customFormat="1" ht="20.399999999999999" customHeight="1">
      <c r="A508" s="22" t="s">
        <v>44</v>
      </c>
      <c r="B508" s="15" t="s">
        <v>69</v>
      </c>
      <c r="C508" s="18" t="s">
        <v>1</v>
      </c>
      <c r="D508" s="5" t="s">
        <v>76</v>
      </c>
      <c r="E508" s="68" t="str">
        <f t="shared" si="1162"/>
        <v xml:space="preserve">                        VT22      </v>
      </c>
      <c r="F508" s="69" t="str">
        <f>LEFT(Q508,11)</f>
        <v>2GA_970_765</v>
      </c>
      <c r="G508" s="70" t="str">
        <f t="shared" si="1140"/>
        <v>C</v>
      </c>
      <c r="H508" s="71" t="str">
        <f t="shared" si="719"/>
        <v>1SE12GA765</v>
      </c>
      <c r="I508" s="69" t="str">
        <f>IF(G508=0,"00",IF(LEN(G508)=1,CONCATENATE(G508,0),G508))</f>
        <v>C0</v>
      </c>
      <c r="J508" s="5" t="s">
        <v>43</v>
      </c>
      <c r="K508" s="18"/>
      <c r="L508" s="18"/>
      <c r="M508" s="74" t="s">
        <v>953</v>
      </c>
      <c r="N508" s="101">
        <v>1710</v>
      </c>
      <c r="O508" s="103">
        <v>1709</v>
      </c>
      <c r="P508" s="4" t="s">
        <v>954</v>
      </c>
      <c r="Q508" s="16" t="s">
        <v>202</v>
      </c>
      <c r="R508" s="71" t="str">
        <f t="shared" si="584"/>
        <v>1SE12GA765C0B</v>
      </c>
      <c r="S508" s="19" t="str">
        <f t="shared" si="1150"/>
        <v>KEIN SERIENEINSATZ</v>
      </c>
      <c r="T508" s="71" t="str">
        <f>IF(H508=H507,IF(I508=I507,"IndizeNeu (Spalte J  K)",IF(K508&lt;&gt;"","Neue Variant","")),IF(K508&lt;&gt;"","Neue Variant",""))</f>
        <v>IndizeNeu (Spalte J  K)</v>
      </c>
      <c r="U508" s="18" t="s">
        <v>20</v>
      </c>
      <c r="V508" s="6" t="s">
        <v>20</v>
      </c>
      <c r="W508" s="18" t="s">
        <v>20</v>
      </c>
      <c r="X508" s="18" t="s">
        <v>20</v>
      </c>
      <c r="Y508" s="18" t="s">
        <v>20</v>
      </c>
      <c r="Z508" s="18" t="s">
        <v>20</v>
      </c>
      <c r="AA508" s="18" t="s">
        <v>20</v>
      </c>
      <c r="AB508" s="73"/>
      <c r="AC508" s="7"/>
      <c r="AD508" s="7"/>
      <c r="AE508" s="7"/>
      <c r="AF508" s="7"/>
      <c r="AG508" s="7"/>
      <c r="AH508" s="7"/>
      <c r="AI508" s="7"/>
      <c r="AJ508" s="7"/>
      <c r="AK508" s="7"/>
      <c r="AL508" s="7"/>
      <c r="AM508" s="7"/>
      <c r="AN508" s="7"/>
      <c r="AO508" s="7" t="s">
        <v>386</v>
      </c>
      <c r="AP508" s="7"/>
      <c r="AQ508" s="7"/>
      <c r="AR508" s="6"/>
      <c r="AS508" s="21">
        <f t="shared" si="766"/>
        <v>12</v>
      </c>
    </row>
    <row r="509" spans="1:45" s="20" customFormat="1" ht="20.399999999999999" customHeight="1">
      <c r="A509" s="22" t="s">
        <v>45</v>
      </c>
      <c r="B509" s="15" t="s">
        <v>69</v>
      </c>
      <c r="C509" s="18" t="s">
        <v>1</v>
      </c>
      <c r="D509" s="5" t="s">
        <v>76</v>
      </c>
      <c r="E509" s="68" t="str">
        <f t="shared" si="1162"/>
        <v xml:space="preserve">                        VT22      </v>
      </c>
      <c r="F509" s="69" t="str">
        <f>LEFT(Q509,11)</f>
        <v>2GA_970_765</v>
      </c>
      <c r="G509" s="70" t="str">
        <f t="shared" si="1140"/>
        <v>C</v>
      </c>
      <c r="H509" s="71" t="str">
        <f t="shared" si="719"/>
        <v>1SE12GA765</v>
      </c>
      <c r="I509" s="69" t="str">
        <f>IF(G509=0,"00",IF(LEN(G509)=1,CONCATENATE(G509,0),G509))</f>
        <v>C0</v>
      </c>
      <c r="J509" s="5" t="s">
        <v>2</v>
      </c>
      <c r="K509" s="18"/>
      <c r="L509" s="18"/>
      <c r="M509" s="74" t="s">
        <v>955</v>
      </c>
      <c r="N509" s="101">
        <v>1710</v>
      </c>
      <c r="O509" s="103">
        <v>1709</v>
      </c>
      <c r="P509" s="4" t="s">
        <v>956</v>
      </c>
      <c r="Q509" s="16" t="s">
        <v>202</v>
      </c>
      <c r="R509" s="71" t="str">
        <f t="shared" si="584"/>
        <v>1SE12GA765C0C</v>
      </c>
      <c r="S509" s="19" t="str">
        <f t="shared" si="1150"/>
        <v>KEIN SERIENEINSATZ</v>
      </c>
      <c r="T509" s="71" t="str">
        <f>IF(H509=H508,IF(I509=I508,"IndizeNeu (Spalte J  K)",IF(K509&lt;&gt;"","Neue Variant","")),IF(K509&lt;&gt;"","Neue Variant",""))</f>
        <v>IndizeNeu (Spalte J  K)</v>
      </c>
      <c r="U509" s="18" t="s">
        <v>20</v>
      </c>
      <c r="V509" s="6" t="s">
        <v>20</v>
      </c>
      <c r="W509" s="18" t="s">
        <v>20</v>
      </c>
      <c r="X509" s="18" t="s">
        <v>20</v>
      </c>
      <c r="Y509" s="18" t="s">
        <v>20</v>
      </c>
      <c r="Z509" s="18" t="s">
        <v>20</v>
      </c>
      <c r="AA509" s="18" t="s">
        <v>20</v>
      </c>
      <c r="AB509" s="73"/>
      <c r="AC509" s="7"/>
      <c r="AD509" s="7"/>
      <c r="AE509" s="7"/>
      <c r="AF509" s="7"/>
      <c r="AG509" s="7"/>
      <c r="AH509" s="7"/>
      <c r="AI509" s="7"/>
      <c r="AJ509" s="7"/>
      <c r="AK509" s="7"/>
      <c r="AL509" s="7"/>
      <c r="AM509" s="7"/>
      <c r="AN509" s="7"/>
      <c r="AO509" s="7" t="s">
        <v>387</v>
      </c>
      <c r="AP509" s="7"/>
      <c r="AQ509" s="7"/>
      <c r="AR509" s="6"/>
      <c r="AS509" s="21">
        <f t="shared" si="766"/>
        <v>12</v>
      </c>
    </row>
    <row r="510" spans="1:45" s="20" customFormat="1" ht="20.399999999999999" customHeight="1">
      <c r="A510" s="22" t="s">
        <v>45</v>
      </c>
      <c r="B510" s="15" t="s">
        <v>69</v>
      </c>
      <c r="C510" s="18" t="s">
        <v>1</v>
      </c>
      <c r="D510" s="5" t="s">
        <v>76</v>
      </c>
      <c r="E510" s="68" t="str">
        <f t="shared" si="1162"/>
        <v xml:space="preserve">                        VT22      </v>
      </c>
      <c r="F510" s="69" t="str">
        <f>LEFT(Q510,11)</f>
        <v>2GA_970_765</v>
      </c>
      <c r="G510" s="70" t="str">
        <f t="shared" si="1140"/>
        <v>C</v>
      </c>
      <c r="H510" s="71" t="str">
        <f t="shared" si="719"/>
        <v>1SE12GA765</v>
      </c>
      <c r="I510" s="69" t="str">
        <f>IF(G510=0,"00",IF(LEN(G510)=1,CONCATENATE(G510,0),G510))</f>
        <v>C0</v>
      </c>
      <c r="J510" s="5" t="s">
        <v>21</v>
      </c>
      <c r="K510" s="18"/>
      <c r="L510" s="18"/>
      <c r="M510" s="74" t="s">
        <v>957</v>
      </c>
      <c r="N510" s="101">
        <v>1710</v>
      </c>
      <c r="O510" s="103" t="s">
        <v>22</v>
      </c>
      <c r="P510" s="4" t="s">
        <v>956</v>
      </c>
      <c r="Q510" s="16" t="s">
        <v>202</v>
      </c>
      <c r="R510" s="71" t="str">
        <f t="shared" si="584"/>
        <v>1SE12GA765C0D</v>
      </c>
      <c r="S510" s="19" t="str">
        <f t="shared" ref="S510:S573" si="1264">IF(N510="-","KEIN LIEFERUMFANG",IF(AND(N510&lt;=S$3,O510=""),"AKTUELL",IF(O510=N510-1,"KEIN SERIENEINSATZ",IF(N510&gt;S$3,"NOCH NICHT AKTUELL",IF(AND(N510&lt;S$3,O510&lt;S$3),"NICHT AKTUELL",IF(N510&lt;=S$3,"AKTUELL"))))))</f>
        <v>AKTUELL</v>
      </c>
      <c r="T510" s="71" t="str">
        <f>IF(H510=H509,IF(I510=I509,"IndizeNeu (Spalte J  K)",IF(K510&lt;&gt;"","Neue Variant","")),IF(K510&lt;&gt;"","Neue Variant",""))</f>
        <v>IndizeNeu (Spalte J  K)</v>
      </c>
      <c r="U510" s="18" t="s">
        <v>20</v>
      </c>
      <c r="V510" s="6" t="s">
        <v>20</v>
      </c>
      <c r="W510" s="18" t="s">
        <v>20</v>
      </c>
      <c r="X510" s="18" t="s">
        <v>20</v>
      </c>
      <c r="Y510" s="18" t="s">
        <v>76</v>
      </c>
      <c r="Z510" s="18" t="s">
        <v>76</v>
      </c>
      <c r="AA510" s="18" t="s">
        <v>20</v>
      </c>
      <c r="AB510" s="73"/>
      <c r="AC510" s="7"/>
      <c r="AD510" s="7"/>
      <c r="AE510" s="7"/>
      <c r="AF510" s="7"/>
      <c r="AG510" s="7"/>
      <c r="AH510" s="7"/>
      <c r="AI510" s="7"/>
      <c r="AJ510" s="7"/>
      <c r="AK510" s="7"/>
      <c r="AL510" s="7"/>
      <c r="AM510" s="7"/>
      <c r="AN510" s="7"/>
      <c r="AO510" s="7" t="s">
        <v>388</v>
      </c>
      <c r="AP510" s="7"/>
      <c r="AQ510" s="7"/>
      <c r="AR510" s="6"/>
      <c r="AS510" s="21">
        <f t="shared" si="766"/>
        <v>12</v>
      </c>
    </row>
    <row r="511" spans="1:45" s="20" customFormat="1" ht="20.399999999999999" customHeight="1">
      <c r="A511" s="22" t="s">
        <v>44</v>
      </c>
      <c r="B511" s="15" t="s">
        <v>70</v>
      </c>
      <c r="C511" s="18" t="s">
        <v>1</v>
      </c>
      <c r="D511" s="5" t="s">
        <v>76</v>
      </c>
      <c r="E511" s="68" t="str">
        <f t="shared" si="1162"/>
        <v xml:space="preserve">                               </v>
      </c>
      <c r="F511" s="69" t="str">
        <f t="shared" si="720"/>
        <v>2GA_970_786</v>
      </c>
      <c r="G511" s="70">
        <f t="shared" ref="G511:G583" si="1265">IF(LEN(Q511)=11,0,MID(Q511,13,2))</f>
        <v>0</v>
      </c>
      <c r="H511" s="71" t="str">
        <f t="shared" si="719"/>
        <v>1SE12GA786</v>
      </c>
      <c r="I511" s="69" t="str">
        <f t="shared" si="721"/>
        <v>00</v>
      </c>
      <c r="J511" s="5" t="s">
        <v>25</v>
      </c>
      <c r="K511" s="18"/>
      <c r="L511" s="18"/>
      <c r="M511" s="74" t="s">
        <v>961</v>
      </c>
      <c r="N511" s="101">
        <v>1641</v>
      </c>
      <c r="O511" s="103">
        <v>1709</v>
      </c>
      <c r="P511" s="4" t="s">
        <v>962</v>
      </c>
      <c r="Q511" s="16" t="s">
        <v>203</v>
      </c>
      <c r="R511" s="71" t="str">
        <f t="shared" si="584"/>
        <v>1SE12GA78600A</v>
      </c>
      <c r="S511" s="19" t="str">
        <f t="shared" si="1264"/>
        <v>NICHT AKTUELL</v>
      </c>
      <c r="T511" s="71" t="str">
        <f>IF(H511=H510,IF(I511=I510,"IndizeNeu (Spalte J  K)",IF(K511&lt;&gt;"","Neue Variant","")),IF(K511&lt;&gt;"","Neue Variant",""))</f>
        <v/>
      </c>
      <c r="U511" s="18" t="s">
        <v>20</v>
      </c>
      <c r="V511" s="6" t="s">
        <v>20</v>
      </c>
      <c r="W511" s="18" t="s">
        <v>20</v>
      </c>
      <c r="X511" s="18" t="s">
        <v>20</v>
      </c>
      <c r="Y511" s="18" t="s">
        <v>76</v>
      </c>
      <c r="Z511" s="18" t="s">
        <v>20</v>
      </c>
      <c r="AA511" s="18" t="s">
        <v>76</v>
      </c>
      <c r="AB511" s="73"/>
      <c r="AC511" s="7"/>
      <c r="AD511" s="7"/>
      <c r="AE511" s="7"/>
      <c r="AF511" s="7"/>
      <c r="AG511" s="7"/>
      <c r="AH511" s="7"/>
      <c r="AI511" s="7"/>
      <c r="AJ511" s="7"/>
      <c r="AK511" s="7"/>
      <c r="AL511" s="7"/>
      <c r="AM511" s="7"/>
      <c r="AN511" s="7"/>
      <c r="AO511" s="7"/>
      <c r="AP511" s="7"/>
      <c r="AQ511" s="7"/>
      <c r="AR511" s="6"/>
      <c r="AS511" s="21">
        <f t="shared" si="766"/>
        <v>13</v>
      </c>
    </row>
    <row r="512" spans="1:45" s="20" customFormat="1" ht="20.399999999999999" customHeight="1">
      <c r="A512" s="22" t="s">
        <v>44</v>
      </c>
      <c r="B512" s="15" t="s">
        <v>70</v>
      </c>
      <c r="C512" s="18" t="s">
        <v>1</v>
      </c>
      <c r="D512" s="5" t="s">
        <v>76</v>
      </c>
      <c r="E512" s="68" t="str">
        <f t="shared" si="1162"/>
        <v xml:space="preserve">VT01                     VT21 VT22      </v>
      </c>
      <c r="F512" s="69" t="str">
        <f t="shared" si="720"/>
        <v>2GA_970_786</v>
      </c>
      <c r="G512" s="70" t="str">
        <f t="shared" si="1265"/>
        <v>A</v>
      </c>
      <c r="H512" s="71" t="str">
        <f t="shared" si="719"/>
        <v>1SE12GA786</v>
      </c>
      <c r="I512" s="69" t="str">
        <f t="shared" si="721"/>
        <v>A0</v>
      </c>
      <c r="J512" s="5" t="s">
        <v>25</v>
      </c>
      <c r="K512" s="18"/>
      <c r="L512" s="18"/>
      <c r="M512" s="74" t="s">
        <v>963</v>
      </c>
      <c r="N512" s="101">
        <v>1641</v>
      </c>
      <c r="O512" s="103">
        <v>1709</v>
      </c>
      <c r="P512" s="4" t="s">
        <v>964</v>
      </c>
      <c r="Q512" s="16" t="s">
        <v>204</v>
      </c>
      <c r="R512" s="71" t="str">
        <f t="shared" si="584"/>
        <v>1SE12GA786A0A</v>
      </c>
      <c r="S512" s="19" t="str">
        <f t="shared" si="1264"/>
        <v>NICHT AKTUELL</v>
      </c>
      <c r="T512" s="71" t="str">
        <f>IF(H512=H509,IF(I512=I509,"IndizeNeu (Spalte J  K)",IF(K512&lt;&gt;"","Neue Variant","")),IF(K512&lt;&gt;"","Neue Variant",""))</f>
        <v/>
      </c>
      <c r="U512" s="18" t="s">
        <v>20</v>
      </c>
      <c r="V512" s="6" t="s">
        <v>20</v>
      </c>
      <c r="W512" s="18" t="s">
        <v>20</v>
      </c>
      <c r="X512" s="18" t="s">
        <v>20</v>
      </c>
      <c r="Y512" s="18" t="s">
        <v>76</v>
      </c>
      <c r="Z512" s="18" t="s">
        <v>20</v>
      </c>
      <c r="AA512" s="18" t="s">
        <v>20</v>
      </c>
      <c r="AB512" s="73"/>
      <c r="AC512" s="7" t="s">
        <v>1375</v>
      </c>
      <c r="AD512" s="7"/>
      <c r="AE512" s="7"/>
      <c r="AF512" s="7"/>
      <c r="AG512" s="7"/>
      <c r="AH512" s="7"/>
      <c r="AI512" s="7"/>
      <c r="AJ512" s="7"/>
      <c r="AK512" s="7"/>
      <c r="AL512" s="7"/>
      <c r="AM512" s="7"/>
      <c r="AN512" s="7" t="s">
        <v>1376</v>
      </c>
      <c r="AO512" s="7" t="s">
        <v>1377</v>
      </c>
      <c r="AP512" s="7"/>
      <c r="AQ512" s="7"/>
      <c r="AR512" s="6"/>
      <c r="AS512" s="21">
        <f t="shared" si="766"/>
        <v>10</v>
      </c>
    </row>
    <row r="513" spans="1:45" s="20" customFormat="1" ht="35.25" customHeight="1">
      <c r="A513" s="22" t="s">
        <v>45</v>
      </c>
      <c r="B513" s="15" t="s">
        <v>70</v>
      </c>
      <c r="C513" s="18" t="s">
        <v>1</v>
      </c>
      <c r="D513" s="5" t="s">
        <v>76</v>
      </c>
      <c r="E513" s="68" t="str">
        <f t="shared" si="1162"/>
        <v xml:space="preserve">VT01                     VT21 VT22      </v>
      </c>
      <c r="F513" s="69" t="str">
        <f>LEFT(Q513,11)</f>
        <v>2GA_970_786</v>
      </c>
      <c r="G513" s="70" t="str">
        <f t="shared" si="1265"/>
        <v>J</v>
      </c>
      <c r="H513" s="71" t="str">
        <f t="shared" si="719"/>
        <v>1SE12GA786</v>
      </c>
      <c r="I513" s="69" t="str">
        <f>IF(G513=0,"00",IF(LEN(G513)=1,CONCATENATE(G513,0),G513))</f>
        <v>J0</v>
      </c>
      <c r="J513" s="5" t="s">
        <v>25</v>
      </c>
      <c r="K513" s="18"/>
      <c r="L513" s="18"/>
      <c r="M513" s="74" t="s">
        <v>1592</v>
      </c>
      <c r="N513" s="101">
        <v>1710</v>
      </c>
      <c r="O513" s="101">
        <v>2029</v>
      </c>
      <c r="P513" s="4" t="s">
        <v>1593</v>
      </c>
      <c r="Q513" s="16" t="s">
        <v>205</v>
      </c>
      <c r="R513" s="71" t="str">
        <f t="shared" si="584"/>
        <v>1SE12GA786J0A</v>
      </c>
      <c r="S513" s="19" t="str">
        <f t="shared" si="1264"/>
        <v>NICHT AKTUELL</v>
      </c>
      <c r="T513" s="71" t="str">
        <f>IF(H513=H512,IF(I513=I512,"IndizeNeu (Spalte J  K)",IF(K513&lt;&gt;"","Neue Variant","")),IF(K513&lt;&gt;"","Neue Variant",""))</f>
        <v/>
      </c>
      <c r="U513" s="18" t="s">
        <v>20</v>
      </c>
      <c r="V513" s="6" t="s">
        <v>20</v>
      </c>
      <c r="W513" s="18" t="s">
        <v>20</v>
      </c>
      <c r="X513" s="18" t="s">
        <v>20</v>
      </c>
      <c r="Y513" s="18" t="s">
        <v>76</v>
      </c>
      <c r="Z513" s="18" t="s">
        <v>76</v>
      </c>
      <c r="AA513" s="18" t="s">
        <v>76</v>
      </c>
      <c r="AB513" s="73"/>
      <c r="AC513" s="7" t="s">
        <v>389</v>
      </c>
      <c r="AD513" s="7"/>
      <c r="AE513" s="7"/>
      <c r="AF513" s="7"/>
      <c r="AG513" s="7"/>
      <c r="AH513" s="7"/>
      <c r="AI513" s="7"/>
      <c r="AJ513" s="7"/>
      <c r="AK513" s="7"/>
      <c r="AL513" s="7"/>
      <c r="AM513" s="7"/>
      <c r="AN513" s="7" t="s">
        <v>1376</v>
      </c>
      <c r="AO513" s="7" t="s">
        <v>1377</v>
      </c>
      <c r="AP513" s="7"/>
      <c r="AQ513" s="7"/>
      <c r="AR513" s="6"/>
      <c r="AS513" s="21">
        <f t="shared" si="766"/>
        <v>10</v>
      </c>
    </row>
    <row r="514" spans="1:45" s="20" customFormat="1" ht="35.25" customHeight="1">
      <c r="A514" s="22" t="s">
        <v>44</v>
      </c>
      <c r="B514" s="15" t="s">
        <v>70</v>
      </c>
      <c r="C514" s="18" t="s">
        <v>1</v>
      </c>
      <c r="D514" s="5" t="s">
        <v>76</v>
      </c>
      <c r="E514" s="68" t="str">
        <f t="shared" si="1162"/>
        <v xml:space="preserve">VT01                     VT21 VT22   VT23  </v>
      </c>
      <c r="F514" s="69" t="str">
        <f>LEFT(Q514,11)</f>
        <v>2GA_970_786</v>
      </c>
      <c r="G514" s="70" t="str">
        <f t="shared" ref="G514" si="1266">IF(LEN(Q514)=11,0,MID(Q514,13,2))</f>
        <v>J</v>
      </c>
      <c r="H514" s="71" t="str">
        <f t="shared" ref="H514" si="1267">CONCATENATE(IF(MID(Q514,5,3)="970","1SE1"),LEFT(F514,3),RIGHT(F514,3))</f>
        <v>1SE12GA786</v>
      </c>
      <c r="I514" s="69" t="str">
        <f>IF(G514=0,"00",IF(LEN(G514)=1,CONCATENATE(G514,0),G514))</f>
        <v>J0</v>
      </c>
      <c r="J514" s="5" t="s">
        <v>43</v>
      </c>
      <c r="K514" s="18"/>
      <c r="L514" s="18"/>
      <c r="M514" s="74" t="s">
        <v>1594</v>
      </c>
      <c r="N514" s="101">
        <v>2030</v>
      </c>
      <c r="O514" s="103" t="s">
        <v>22</v>
      </c>
      <c r="P514" s="4" t="s">
        <v>1595</v>
      </c>
      <c r="Q514" s="16" t="s">
        <v>205</v>
      </c>
      <c r="R514" s="71" t="str">
        <f t="shared" ref="R514" si="1268">IF(J514&lt;&gt;"",CONCATENATE(H514,I514,J514),CONCATENATE(H514,I514,K514))</f>
        <v>1SE12GA786J0B</v>
      </c>
      <c r="S514" s="19" t="str">
        <f t="shared" si="1264"/>
        <v>AKTUELL</v>
      </c>
      <c r="T514" s="71" t="str">
        <f>IF(H514=H513,IF(I514=I513,"IndizeNeu (Spalte J  K)",IF(K514&lt;&gt;"","Neue Variant","")),IF(K514&lt;&gt;"","Neue Variant",""))</f>
        <v>IndizeNeu (Spalte J  K)</v>
      </c>
      <c r="U514" s="18" t="s">
        <v>20</v>
      </c>
      <c r="V514" s="6" t="s">
        <v>20</v>
      </c>
      <c r="W514" s="18" t="s">
        <v>20</v>
      </c>
      <c r="X514" s="18" t="s">
        <v>20</v>
      </c>
      <c r="Y514" s="18" t="s">
        <v>76</v>
      </c>
      <c r="Z514" s="18" t="s">
        <v>76</v>
      </c>
      <c r="AA514" s="18" t="s">
        <v>76</v>
      </c>
      <c r="AB514" s="73"/>
      <c r="AC514" s="7" t="s">
        <v>389</v>
      </c>
      <c r="AD514" s="7"/>
      <c r="AE514" s="7"/>
      <c r="AF514" s="7"/>
      <c r="AG514" s="7"/>
      <c r="AH514" s="7"/>
      <c r="AI514" s="7"/>
      <c r="AJ514" s="7"/>
      <c r="AK514" s="7"/>
      <c r="AL514" s="7"/>
      <c r="AM514" s="7"/>
      <c r="AN514" s="7" t="s">
        <v>1376</v>
      </c>
      <c r="AO514" s="7" t="s">
        <v>1377</v>
      </c>
      <c r="AP514" s="7" t="s">
        <v>1819</v>
      </c>
      <c r="AQ514" s="7"/>
      <c r="AR514" s="6"/>
      <c r="AS514" s="21">
        <f t="shared" ref="AS514" si="1269">COUNTBLANK(AC514:AO514)</f>
        <v>10</v>
      </c>
    </row>
    <row r="515" spans="1:45" s="20" customFormat="1" ht="35.25" customHeight="1">
      <c r="A515" s="22" t="s">
        <v>44</v>
      </c>
      <c r="B515" s="15" t="s">
        <v>70</v>
      </c>
      <c r="C515" s="18" t="s">
        <v>1</v>
      </c>
      <c r="D515" s="5" t="s">
        <v>76</v>
      </c>
      <c r="E515" s="68" t="str">
        <f t="shared" si="1162"/>
        <v xml:space="preserve">                               </v>
      </c>
      <c r="F515" s="69" t="str">
        <f t="shared" si="720"/>
        <v>2GA_970_786</v>
      </c>
      <c r="G515" s="70" t="str">
        <f t="shared" si="1265"/>
        <v>B</v>
      </c>
      <c r="H515" s="71" t="str">
        <f t="shared" ref="H515:H738" si="1270">CONCATENATE(IF(MID(Q515,5,3)="970","1SE1"),LEFT(F515,3),RIGHT(F515,3))</f>
        <v>1SE12GA786</v>
      </c>
      <c r="I515" s="69" t="str">
        <f t="shared" si="721"/>
        <v>B0</v>
      </c>
      <c r="J515" s="5" t="s">
        <v>25</v>
      </c>
      <c r="K515" s="18"/>
      <c r="L515" s="18"/>
      <c r="M515" s="74" t="s">
        <v>961</v>
      </c>
      <c r="N515" s="101">
        <v>1649</v>
      </c>
      <c r="O515" s="103">
        <v>1709</v>
      </c>
      <c r="P515" s="4" t="s">
        <v>965</v>
      </c>
      <c r="Q515" s="16" t="s">
        <v>206</v>
      </c>
      <c r="R515" s="71" t="str">
        <f t="shared" si="584"/>
        <v>1SE12GA786B0A</v>
      </c>
      <c r="S515" s="19" t="str">
        <f t="shared" si="1264"/>
        <v>NICHT AKTUELL</v>
      </c>
      <c r="T515" s="71" t="str">
        <f>IF(H515=H513,IF(I515=I513,"IndizeNeu (Spalte J  K)",IF(K515&lt;&gt;"","Neue Variant","")),IF(K515&lt;&gt;"","Neue Variant",""))</f>
        <v/>
      </c>
      <c r="U515" s="18" t="s">
        <v>20</v>
      </c>
      <c r="V515" s="6" t="s">
        <v>20</v>
      </c>
      <c r="W515" s="18" t="s">
        <v>20</v>
      </c>
      <c r="X515" s="18" t="s">
        <v>20</v>
      </c>
      <c r="Y515" s="18" t="s">
        <v>20</v>
      </c>
      <c r="Z515" s="18" t="s">
        <v>20</v>
      </c>
      <c r="AA515" s="18" t="s">
        <v>20</v>
      </c>
      <c r="AB515" s="73"/>
      <c r="AC515" s="7"/>
      <c r="AD515" s="7"/>
      <c r="AE515" s="7"/>
      <c r="AF515" s="7"/>
      <c r="AG515" s="7"/>
      <c r="AH515" s="7"/>
      <c r="AI515" s="7"/>
      <c r="AJ515" s="7"/>
      <c r="AK515" s="7"/>
      <c r="AL515" s="7"/>
      <c r="AM515" s="7"/>
      <c r="AN515" s="7"/>
      <c r="AO515" s="7"/>
      <c r="AP515" s="7"/>
      <c r="AQ515" s="7"/>
      <c r="AR515" s="6"/>
      <c r="AS515" s="21">
        <f t="shared" ref="AS515:AS614" si="1271">COUNTBLANK(AC515:AO515)</f>
        <v>13</v>
      </c>
    </row>
    <row r="516" spans="1:45" s="20" customFormat="1" ht="35.25" customHeight="1">
      <c r="A516" s="22" t="s">
        <v>44</v>
      </c>
      <c r="B516" s="15" t="s">
        <v>70</v>
      </c>
      <c r="C516" s="18" t="s">
        <v>1</v>
      </c>
      <c r="D516" s="5" t="s">
        <v>76</v>
      </c>
      <c r="E516" s="68" t="str">
        <f t="shared" si="1162"/>
        <v xml:space="preserve">VT01                     VT21 VT22      </v>
      </c>
      <c r="F516" s="69" t="str">
        <f t="shared" si="720"/>
        <v>2GA_970_786</v>
      </c>
      <c r="G516" s="70" t="str">
        <f t="shared" si="1265"/>
        <v>C</v>
      </c>
      <c r="H516" s="71" t="str">
        <f t="shared" si="1270"/>
        <v>1SE12GA786</v>
      </c>
      <c r="I516" s="69" t="str">
        <f t="shared" si="721"/>
        <v>C0</v>
      </c>
      <c r="J516" s="5" t="s">
        <v>25</v>
      </c>
      <c r="K516" s="18"/>
      <c r="L516" s="18"/>
      <c r="M516" s="74" t="s">
        <v>963</v>
      </c>
      <c r="N516" s="101">
        <v>1649</v>
      </c>
      <c r="O516" s="103">
        <v>1709</v>
      </c>
      <c r="P516" s="4" t="s">
        <v>965</v>
      </c>
      <c r="Q516" s="16" t="s">
        <v>207</v>
      </c>
      <c r="R516" s="71" t="str">
        <f t="shared" si="584"/>
        <v>1SE12GA786C0A</v>
      </c>
      <c r="S516" s="19" t="str">
        <f t="shared" si="1264"/>
        <v>NICHT AKTUELL</v>
      </c>
      <c r="T516" s="71" t="str">
        <f>IF(H516=H515,IF(I516=I515,"IndizeNeu (Spalte J  K)",IF(K516&lt;&gt;"","Neue Variant","")),IF(K516&lt;&gt;"","Neue Variant",""))</f>
        <v/>
      </c>
      <c r="U516" s="18" t="s">
        <v>20</v>
      </c>
      <c r="V516" s="6" t="s">
        <v>20</v>
      </c>
      <c r="W516" s="18" t="s">
        <v>20</v>
      </c>
      <c r="X516" s="18" t="s">
        <v>20</v>
      </c>
      <c r="Y516" s="18" t="s">
        <v>76</v>
      </c>
      <c r="Z516" s="18" t="s">
        <v>20</v>
      </c>
      <c r="AA516" s="18" t="s">
        <v>20</v>
      </c>
      <c r="AB516" s="73"/>
      <c r="AC516" s="7" t="s">
        <v>1375</v>
      </c>
      <c r="AD516" s="7"/>
      <c r="AE516" s="7"/>
      <c r="AF516" s="7"/>
      <c r="AG516" s="7"/>
      <c r="AH516" s="7"/>
      <c r="AI516" s="7"/>
      <c r="AJ516" s="7"/>
      <c r="AK516" s="7"/>
      <c r="AL516" s="7"/>
      <c r="AM516" s="7"/>
      <c r="AN516" s="7" t="s">
        <v>1378</v>
      </c>
      <c r="AO516" s="7" t="s">
        <v>1377</v>
      </c>
      <c r="AP516" s="7"/>
      <c r="AQ516" s="7"/>
      <c r="AR516" s="6"/>
      <c r="AS516" s="21">
        <f t="shared" si="1271"/>
        <v>10</v>
      </c>
    </row>
    <row r="517" spans="1:45" s="20" customFormat="1" ht="35.25" customHeight="1">
      <c r="A517" s="22" t="s">
        <v>45</v>
      </c>
      <c r="B517" s="15" t="s">
        <v>70</v>
      </c>
      <c r="C517" s="18" t="s">
        <v>1</v>
      </c>
      <c r="D517" s="5" t="s">
        <v>76</v>
      </c>
      <c r="E517" s="68" t="str">
        <f t="shared" si="1162"/>
        <v xml:space="preserve">VT01                     VT21 VT22      </v>
      </c>
      <c r="F517" s="69" t="str">
        <f>LEFT(Q517,11)</f>
        <v>2GA_970_786</v>
      </c>
      <c r="G517" s="70" t="str">
        <f t="shared" si="1265"/>
        <v>K</v>
      </c>
      <c r="H517" s="71" t="str">
        <f t="shared" si="1270"/>
        <v>1SE12GA786</v>
      </c>
      <c r="I517" s="69" t="str">
        <f>IF(G517=0,"00",IF(LEN(G517)=1,CONCATENATE(G517,0),G517))</f>
        <v>K0</v>
      </c>
      <c r="J517" s="5" t="s">
        <v>25</v>
      </c>
      <c r="K517" s="18"/>
      <c r="L517" s="18"/>
      <c r="M517" s="74" t="s">
        <v>1596</v>
      </c>
      <c r="N517" s="101">
        <v>1710</v>
      </c>
      <c r="O517" s="101">
        <v>2029</v>
      </c>
      <c r="P517" s="4" t="s">
        <v>1597</v>
      </c>
      <c r="Q517" s="16" t="s">
        <v>208</v>
      </c>
      <c r="R517" s="71" t="str">
        <f t="shared" si="584"/>
        <v>1SE12GA786K0A</v>
      </c>
      <c r="S517" s="19" t="str">
        <f t="shared" si="1264"/>
        <v>NICHT AKTUELL</v>
      </c>
      <c r="T517" s="71" t="str">
        <f>IF(H517=H513,IF(I517=I513,"IndizeNeu (Spalte J  K)",IF(K517&lt;&gt;"","Neue Variant","")),IF(K517&lt;&gt;"","Neue Variant",""))</f>
        <v/>
      </c>
      <c r="U517" s="18" t="s">
        <v>20</v>
      </c>
      <c r="V517" s="6" t="s">
        <v>20</v>
      </c>
      <c r="W517" s="18" t="s">
        <v>20</v>
      </c>
      <c r="X517" s="18" t="s">
        <v>20</v>
      </c>
      <c r="Y517" s="18" t="s">
        <v>76</v>
      </c>
      <c r="Z517" s="18" t="s">
        <v>76</v>
      </c>
      <c r="AA517" s="18" t="s">
        <v>76</v>
      </c>
      <c r="AB517" s="73"/>
      <c r="AC517" s="7" t="s">
        <v>389</v>
      </c>
      <c r="AD517" s="7"/>
      <c r="AE517" s="7"/>
      <c r="AF517" s="7"/>
      <c r="AG517" s="7"/>
      <c r="AH517" s="7"/>
      <c r="AI517" s="7"/>
      <c r="AJ517" s="7"/>
      <c r="AK517" s="7"/>
      <c r="AL517" s="7"/>
      <c r="AM517" s="7"/>
      <c r="AN517" s="7" t="s">
        <v>1378</v>
      </c>
      <c r="AO517" s="7" t="s">
        <v>1377</v>
      </c>
      <c r="AP517" s="7"/>
      <c r="AQ517" s="7"/>
      <c r="AR517" s="6"/>
      <c r="AS517" s="21">
        <f t="shared" si="1271"/>
        <v>10</v>
      </c>
    </row>
    <row r="518" spans="1:45" s="20" customFormat="1" ht="35.25" customHeight="1">
      <c r="A518" s="22" t="s">
        <v>44</v>
      </c>
      <c r="B518" s="15" t="s">
        <v>70</v>
      </c>
      <c r="C518" s="18" t="s">
        <v>1</v>
      </c>
      <c r="D518" s="5" t="s">
        <v>76</v>
      </c>
      <c r="E518" s="68" t="str">
        <f t="shared" si="1162"/>
        <v xml:space="preserve">VT01                     VT21 VT22   VT23  </v>
      </c>
      <c r="F518" s="69" t="str">
        <f>LEFT(Q518,11)</f>
        <v>2GA_970_786</v>
      </c>
      <c r="G518" s="70" t="str">
        <f t="shared" ref="G518" si="1272">IF(LEN(Q518)=11,0,MID(Q518,13,2))</f>
        <v>K</v>
      </c>
      <c r="H518" s="71" t="str">
        <f t="shared" ref="H518" si="1273">CONCATENATE(IF(MID(Q518,5,3)="970","1SE1"),LEFT(F518,3),RIGHT(F518,3))</f>
        <v>1SE12GA786</v>
      </c>
      <c r="I518" s="69" t="str">
        <f>IF(G518=0,"00",IF(LEN(G518)=1,CONCATENATE(G518,0),G518))</f>
        <v>K0</v>
      </c>
      <c r="J518" s="5" t="s">
        <v>43</v>
      </c>
      <c r="K518" s="18"/>
      <c r="L518" s="18"/>
      <c r="M518" s="74" t="s">
        <v>1598</v>
      </c>
      <c r="N518" s="101">
        <v>2030</v>
      </c>
      <c r="O518" s="103" t="s">
        <v>22</v>
      </c>
      <c r="P518" s="4" t="s">
        <v>1599</v>
      </c>
      <c r="Q518" s="16" t="s">
        <v>208</v>
      </c>
      <c r="R518" s="71" t="str">
        <f t="shared" ref="R518" si="1274">IF(J518&lt;&gt;"",CONCATENATE(H518,I518,J518),CONCATENATE(H518,I518,K518))</f>
        <v>1SE12GA786K0B</v>
      </c>
      <c r="S518" s="19" t="str">
        <f t="shared" si="1264"/>
        <v>AKTUELL</v>
      </c>
      <c r="T518" s="71" t="str">
        <f>IF(H518=H514,IF(I518=I514,"IndizeNeu (Spalte J  K)",IF(K518&lt;&gt;"","Neue Variant","")),IF(K518&lt;&gt;"","Neue Variant",""))</f>
        <v/>
      </c>
      <c r="U518" s="18" t="s">
        <v>20</v>
      </c>
      <c r="V518" s="6" t="s">
        <v>20</v>
      </c>
      <c r="W518" s="18" t="s">
        <v>20</v>
      </c>
      <c r="X518" s="18" t="s">
        <v>20</v>
      </c>
      <c r="Y518" s="18" t="s">
        <v>76</v>
      </c>
      <c r="Z518" s="18" t="s">
        <v>76</v>
      </c>
      <c r="AA518" s="18" t="s">
        <v>76</v>
      </c>
      <c r="AB518" s="73"/>
      <c r="AC518" s="7" t="s">
        <v>389</v>
      </c>
      <c r="AD518" s="7"/>
      <c r="AE518" s="7"/>
      <c r="AF518" s="7"/>
      <c r="AG518" s="7"/>
      <c r="AH518" s="7"/>
      <c r="AI518" s="7"/>
      <c r="AJ518" s="7"/>
      <c r="AK518" s="7"/>
      <c r="AL518" s="7"/>
      <c r="AM518" s="7"/>
      <c r="AN518" s="7" t="s">
        <v>1378</v>
      </c>
      <c r="AO518" s="7" t="s">
        <v>1377</v>
      </c>
      <c r="AP518" s="7" t="s">
        <v>1820</v>
      </c>
      <c r="AQ518" s="7"/>
      <c r="AR518" s="6"/>
      <c r="AS518" s="21">
        <f t="shared" ref="AS518" si="1275">COUNTBLANK(AC518:AO518)</f>
        <v>10</v>
      </c>
    </row>
    <row r="519" spans="1:45" s="20" customFormat="1" ht="35.25" customHeight="1">
      <c r="A519" s="22" t="s">
        <v>44</v>
      </c>
      <c r="B519" s="15" t="s">
        <v>70</v>
      </c>
      <c r="C519" s="18" t="s">
        <v>1</v>
      </c>
      <c r="D519" s="5" t="s">
        <v>76</v>
      </c>
      <c r="E519" s="68" t="str">
        <f t="shared" si="1162"/>
        <v xml:space="preserve">VT01                     VT21 VT22      </v>
      </c>
      <c r="F519" s="69" t="str">
        <f t="shared" si="720"/>
        <v>2GA_970_786</v>
      </c>
      <c r="G519" s="70" t="str">
        <f t="shared" si="1265"/>
        <v>D</v>
      </c>
      <c r="H519" s="71" t="str">
        <f t="shared" si="1270"/>
        <v>1SE12GA786</v>
      </c>
      <c r="I519" s="69" t="str">
        <f t="shared" si="721"/>
        <v>D0</v>
      </c>
      <c r="J519" s="5" t="s">
        <v>25</v>
      </c>
      <c r="K519" s="18"/>
      <c r="L519" s="18"/>
      <c r="M519" s="74" t="s">
        <v>967</v>
      </c>
      <c r="N519" s="101">
        <v>1641</v>
      </c>
      <c r="O519" s="103">
        <v>1709</v>
      </c>
      <c r="P519" s="4" t="s">
        <v>964</v>
      </c>
      <c r="Q519" s="16" t="s">
        <v>209</v>
      </c>
      <c r="R519" s="71" t="str">
        <f t="shared" si="584"/>
        <v>1SE12GA786D0A</v>
      </c>
      <c r="S519" s="19" t="str">
        <f t="shared" si="1264"/>
        <v>NICHT AKTUELL</v>
      </c>
      <c r="T519" s="71" t="str">
        <f>IF(H519=H517,IF(I519=I517,"IndizeNeu (Spalte J  K)",IF(K519&lt;&gt;"","Neue Variant","")),IF(K519&lt;&gt;"","Neue Variant",""))</f>
        <v/>
      </c>
      <c r="U519" s="18" t="s">
        <v>20</v>
      </c>
      <c r="V519" s="6" t="s">
        <v>20</v>
      </c>
      <c r="W519" s="18" t="s">
        <v>20</v>
      </c>
      <c r="X519" s="18" t="s">
        <v>20</v>
      </c>
      <c r="Y519" s="18" t="s">
        <v>76</v>
      </c>
      <c r="Z519" s="18" t="s">
        <v>20</v>
      </c>
      <c r="AA519" s="18" t="s">
        <v>20</v>
      </c>
      <c r="AB519" s="73"/>
      <c r="AC519" s="7" t="s">
        <v>1379</v>
      </c>
      <c r="AD519" s="7"/>
      <c r="AE519" s="7"/>
      <c r="AF519" s="7"/>
      <c r="AG519" s="7"/>
      <c r="AH519" s="7"/>
      <c r="AI519" s="7"/>
      <c r="AJ519" s="7"/>
      <c r="AK519" s="7"/>
      <c r="AL519" s="7"/>
      <c r="AM519" s="7"/>
      <c r="AN519" s="7" t="s">
        <v>1376</v>
      </c>
      <c r="AO519" s="7" t="s">
        <v>1380</v>
      </c>
      <c r="AP519" s="7"/>
      <c r="AQ519" s="7"/>
      <c r="AR519" s="6"/>
      <c r="AS519" s="21">
        <f t="shared" si="1271"/>
        <v>10</v>
      </c>
    </row>
    <row r="520" spans="1:45" s="20" customFormat="1" ht="35.25" customHeight="1">
      <c r="A520" s="22" t="s">
        <v>44</v>
      </c>
      <c r="B520" s="15" t="s">
        <v>70</v>
      </c>
      <c r="C520" s="18" t="s">
        <v>1</v>
      </c>
      <c r="D520" s="5" t="s">
        <v>76</v>
      </c>
      <c r="E520" s="68" t="str">
        <f t="shared" si="1162"/>
        <v xml:space="preserve">VT01                     VT21 VT22      </v>
      </c>
      <c r="F520" s="69" t="str">
        <f>LEFT(Q520,11)</f>
        <v>2GA_970_786</v>
      </c>
      <c r="G520" s="70" t="str">
        <f t="shared" si="1265"/>
        <v>L</v>
      </c>
      <c r="H520" s="71" t="str">
        <f t="shared" si="1270"/>
        <v>1SE12GA786</v>
      </c>
      <c r="I520" s="69" t="str">
        <f>IF(G520=0,"00",IF(LEN(G520)=1,CONCATENATE(G520,0),G520))</f>
        <v>L0</v>
      </c>
      <c r="J520" s="5" t="s">
        <v>25</v>
      </c>
      <c r="K520" s="18"/>
      <c r="L520" s="18"/>
      <c r="M520" s="74" t="s">
        <v>1592</v>
      </c>
      <c r="N520" s="101">
        <v>1710</v>
      </c>
      <c r="O520" s="101">
        <v>2029</v>
      </c>
      <c r="P520" s="4" t="s">
        <v>1600</v>
      </c>
      <c r="Q520" s="16" t="s">
        <v>210</v>
      </c>
      <c r="R520" s="71" t="str">
        <f t="shared" si="584"/>
        <v>1SE12GA786L0A</v>
      </c>
      <c r="S520" s="19" t="str">
        <f t="shared" si="1264"/>
        <v>NICHT AKTUELL</v>
      </c>
      <c r="T520" s="71" t="str">
        <f>IF(H520=H519,IF(I520=I519,"IndizeNeu (Spalte J  K)",IF(K520&lt;&gt;"","Neue Variant","")),IF(K520&lt;&gt;"","Neue Variant",""))</f>
        <v/>
      </c>
      <c r="U520" s="18" t="s">
        <v>20</v>
      </c>
      <c r="V520" s="6" t="s">
        <v>20</v>
      </c>
      <c r="W520" s="18" t="s">
        <v>20</v>
      </c>
      <c r="X520" s="18" t="s">
        <v>20</v>
      </c>
      <c r="Y520" s="18" t="s">
        <v>76</v>
      </c>
      <c r="Z520" s="18" t="s">
        <v>76</v>
      </c>
      <c r="AA520" s="18" t="s">
        <v>76</v>
      </c>
      <c r="AB520" s="73"/>
      <c r="AC520" s="7" t="s">
        <v>390</v>
      </c>
      <c r="AD520" s="7"/>
      <c r="AE520" s="7"/>
      <c r="AF520" s="7"/>
      <c r="AG520" s="7"/>
      <c r="AH520" s="7"/>
      <c r="AI520" s="7"/>
      <c r="AJ520" s="7"/>
      <c r="AK520" s="7"/>
      <c r="AL520" s="7"/>
      <c r="AM520" s="7"/>
      <c r="AN520" s="7" t="s">
        <v>1376</v>
      </c>
      <c r="AO520" s="7" t="s">
        <v>1380</v>
      </c>
      <c r="AP520" s="7"/>
      <c r="AQ520" s="7"/>
      <c r="AR520" s="6"/>
      <c r="AS520" s="21">
        <f t="shared" si="1271"/>
        <v>10</v>
      </c>
    </row>
    <row r="521" spans="1:45" s="20" customFormat="1" ht="35.25" customHeight="1">
      <c r="A521" s="22" t="s">
        <v>696</v>
      </c>
      <c r="B521" s="15" t="s">
        <v>70</v>
      </c>
      <c r="C521" s="18" t="s">
        <v>1</v>
      </c>
      <c r="D521" s="5" t="s">
        <v>76</v>
      </c>
      <c r="E521" s="68" t="str">
        <f t="shared" si="1162"/>
        <v xml:space="preserve">VT01                     VT21 VT22   VT23  </v>
      </c>
      <c r="F521" s="69" t="str">
        <f>LEFT(Q521,11)</f>
        <v>2GA_970_786</v>
      </c>
      <c r="G521" s="70" t="str">
        <f t="shared" ref="G521" si="1276">IF(LEN(Q521)=11,0,MID(Q521,13,2))</f>
        <v>L</v>
      </c>
      <c r="H521" s="71" t="str">
        <f t="shared" ref="H521" si="1277">CONCATENATE(IF(MID(Q521,5,3)="970","1SE1"),LEFT(F521,3),RIGHT(F521,3))</f>
        <v>1SE12GA786</v>
      </c>
      <c r="I521" s="69" t="str">
        <f>IF(G521=0,"00",IF(LEN(G521)=1,CONCATENATE(G521,0),G521))</f>
        <v>L0</v>
      </c>
      <c r="J521" s="5" t="s">
        <v>43</v>
      </c>
      <c r="K521" s="18"/>
      <c r="L521" s="18"/>
      <c r="M521" s="74" t="s">
        <v>1594</v>
      </c>
      <c r="N521" s="101">
        <v>2030</v>
      </c>
      <c r="O521" s="103" t="s">
        <v>22</v>
      </c>
      <c r="P521" s="4" t="s">
        <v>1595</v>
      </c>
      <c r="Q521" s="16" t="s">
        <v>210</v>
      </c>
      <c r="R521" s="71" t="str">
        <f t="shared" ref="R521" si="1278">IF(J521&lt;&gt;"",CONCATENATE(H521,I521,J521),CONCATENATE(H521,I521,K521))</f>
        <v>1SE12GA786L0B</v>
      </c>
      <c r="S521" s="19" t="str">
        <f t="shared" si="1264"/>
        <v>AKTUELL</v>
      </c>
      <c r="T521" s="71" t="str">
        <f>IF(H521=H520,IF(I521=I520,"IndizeNeu (Spalte J  K)",IF(K521&lt;&gt;"","Neue Variant","")),IF(K521&lt;&gt;"","Neue Variant",""))</f>
        <v>IndizeNeu (Spalte J  K)</v>
      </c>
      <c r="U521" s="18" t="s">
        <v>20</v>
      </c>
      <c r="V521" s="6" t="s">
        <v>20</v>
      </c>
      <c r="W521" s="18" t="s">
        <v>20</v>
      </c>
      <c r="X521" s="18" t="s">
        <v>20</v>
      </c>
      <c r="Y521" s="18" t="s">
        <v>76</v>
      </c>
      <c r="Z521" s="18" t="s">
        <v>76</v>
      </c>
      <c r="AA521" s="18" t="s">
        <v>76</v>
      </c>
      <c r="AB521" s="73"/>
      <c r="AC521" s="7" t="s">
        <v>390</v>
      </c>
      <c r="AD521" s="7"/>
      <c r="AE521" s="7"/>
      <c r="AF521" s="7"/>
      <c r="AG521" s="7"/>
      <c r="AH521" s="7"/>
      <c r="AI521" s="7"/>
      <c r="AJ521" s="7"/>
      <c r="AK521" s="7"/>
      <c r="AL521" s="7"/>
      <c r="AM521" s="7"/>
      <c r="AN521" s="7" t="s">
        <v>1376</v>
      </c>
      <c r="AO521" s="7" t="s">
        <v>1380</v>
      </c>
      <c r="AP521" s="7" t="s">
        <v>1821</v>
      </c>
      <c r="AQ521" s="7"/>
      <c r="AR521" s="6"/>
      <c r="AS521" s="21">
        <f t="shared" ref="AS521" si="1279">COUNTBLANK(AC521:AO521)</f>
        <v>10</v>
      </c>
    </row>
    <row r="522" spans="1:45" s="20" customFormat="1" ht="35.25" customHeight="1">
      <c r="A522" s="22" t="s">
        <v>44</v>
      </c>
      <c r="B522" s="15" t="s">
        <v>70</v>
      </c>
      <c r="C522" s="18" t="s">
        <v>1</v>
      </c>
      <c r="D522" s="5" t="s">
        <v>76</v>
      </c>
      <c r="E522" s="68" t="str">
        <f t="shared" si="1162"/>
        <v xml:space="preserve">VT01                     VT21 VT22      </v>
      </c>
      <c r="F522" s="69" t="str">
        <f t="shared" ref="F522:F748" si="1280">LEFT(Q522,11)</f>
        <v>2GA_970_786</v>
      </c>
      <c r="G522" s="70" t="str">
        <f t="shared" si="1265"/>
        <v>E</v>
      </c>
      <c r="H522" s="71" t="str">
        <f t="shared" si="1270"/>
        <v>1SE12GA786</v>
      </c>
      <c r="I522" s="69" t="str">
        <f t="shared" ref="I522:I748" si="1281">IF(G522=0,"00",IF(LEN(G522)=1,CONCATENATE(G522,0),G522))</f>
        <v>E0</v>
      </c>
      <c r="J522" s="5" t="s">
        <v>25</v>
      </c>
      <c r="K522" s="18"/>
      <c r="L522" s="18"/>
      <c r="M522" s="74" t="s">
        <v>968</v>
      </c>
      <c r="N522" s="101">
        <v>1649</v>
      </c>
      <c r="O522" s="103">
        <v>1709</v>
      </c>
      <c r="P522" s="4" t="s">
        <v>965</v>
      </c>
      <c r="Q522" s="16" t="s">
        <v>211</v>
      </c>
      <c r="R522" s="71" t="str">
        <f t="shared" si="584"/>
        <v>1SE12GA786E0A</v>
      </c>
      <c r="S522" s="19" t="str">
        <f t="shared" si="1264"/>
        <v>NICHT AKTUELL</v>
      </c>
      <c r="T522" s="71" t="str">
        <f>IF(H522=H520,IF(I522=I520,"IndizeNeu (Spalte J  K)",IF(K522&lt;&gt;"","Neue Variant","")),IF(K522&lt;&gt;"","Neue Variant",""))</f>
        <v/>
      </c>
      <c r="U522" s="18" t="s">
        <v>20</v>
      </c>
      <c r="V522" s="6" t="s">
        <v>20</v>
      </c>
      <c r="W522" s="18" t="s">
        <v>20</v>
      </c>
      <c r="X522" s="18" t="s">
        <v>20</v>
      </c>
      <c r="Y522" s="18" t="s">
        <v>76</v>
      </c>
      <c r="Z522" s="18" t="s">
        <v>20</v>
      </c>
      <c r="AA522" s="18" t="s">
        <v>20</v>
      </c>
      <c r="AB522" s="73"/>
      <c r="AC522" s="7" t="s">
        <v>1379</v>
      </c>
      <c r="AD522" s="7"/>
      <c r="AE522" s="7"/>
      <c r="AF522" s="7"/>
      <c r="AG522" s="7"/>
      <c r="AH522" s="7"/>
      <c r="AI522" s="7"/>
      <c r="AJ522" s="7"/>
      <c r="AK522" s="7"/>
      <c r="AL522" s="7"/>
      <c r="AM522" s="7"/>
      <c r="AN522" s="7" t="s">
        <v>1378</v>
      </c>
      <c r="AO522" s="7" t="s">
        <v>1380</v>
      </c>
      <c r="AP522" s="7"/>
      <c r="AQ522" s="7"/>
      <c r="AR522" s="6"/>
      <c r="AS522" s="21">
        <f t="shared" si="1271"/>
        <v>10</v>
      </c>
    </row>
    <row r="523" spans="1:45" s="20" customFormat="1" ht="35.25" customHeight="1">
      <c r="A523" s="22" t="s">
        <v>45</v>
      </c>
      <c r="B523" s="15" t="s">
        <v>70</v>
      </c>
      <c r="C523" s="18" t="s">
        <v>1</v>
      </c>
      <c r="D523" s="5" t="s">
        <v>76</v>
      </c>
      <c r="E523" s="68" t="str">
        <f t="shared" si="1162"/>
        <v xml:space="preserve">VT01                     VT21 VT22      </v>
      </c>
      <c r="F523" s="69" t="str">
        <f>LEFT(Q523,11)</f>
        <v>2GA_970_786</v>
      </c>
      <c r="G523" s="70" t="str">
        <f t="shared" si="1265"/>
        <v>M</v>
      </c>
      <c r="H523" s="71" t="str">
        <f t="shared" si="1270"/>
        <v>1SE12GA786</v>
      </c>
      <c r="I523" s="69" t="str">
        <f>IF(G523=0,"00",IF(LEN(G523)=1,CONCATENATE(G523,0),G523))</f>
        <v>M0</v>
      </c>
      <c r="J523" s="5" t="s">
        <v>25</v>
      </c>
      <c r="K523" s="18"/>
      <c r="L523" s="18"/>
      <c r="M523" s="74" t="s">
        <v>1596</v>
      </c>
      <c r="N523" s="101">
        <v>1710</v>
      </c>
      <c r="O523" s="101">
        <v>2029</v>
      </c>
      <c r="P523" s="4" t="s">
        <v>1597</v>
      </c>
      <c r="Q523" s="16" t="s">
        <v>212</v>
      </c>
      <c r="R523" s="71" t="str">
        <f t="shared" si="584"/>
        <v>1SE12GA786M0A</v>
      </c>
      <c r="S523" s="19" t="str">
        <f t="shared" si="1264"/>
        <v>NICHT AKTUELL</v>
      </c>
      <c r="T523" s="71" t="str">
        <f>IF(H523=H519,IF(I523=I519,"IndizeNeu (Spalte J  K)",IF(K523&lt;&gt;"","Neue Variant","")),IF(K523&lt;&gt;"","Neue Variant",""))</f>
        <v/>
      </c>
      <c r="U523" s="18" t="s">
        <v>20</v>
      </c>
      <c r="V523" s="6" t="s">
        <v>20</v>
      </c>
      <c r="W523" s="18" t="s">
        <v>20</v>
      </c>
      <c r="X523" s="18" t="s">
        <v>20</v>
      </c>
      <c r="Y523" s="18" t="s">
        <v>76</v>
      </c>
      <c r="Z523" s="18" t="s">
        <v>76</v>
      </c>
      <c r="AA523" s="18" t="s">
        <v>76</v>
      </c>
      <c r="AB523" s="73"/>
      <c r="AC523" s="7" t="s">
        <v>1381</v>
      </c>
      <c r="AD523" s="7"/>
      <c r="AE523" s="7"/>
      <c r="AF523" s="7"/>
      <c r="AG523" s="7"/>
      <c r="AH523" s="7"/>
      <c r="AI523" s="7"/>
      <c r="AJ523" s="7"/>
      <c r="AK523" s="7"/>
      <c r="AL523" s="7"/>
      <c r="AM523" s="7"/>
      <c r="AN523" s="7" t="s">
        <v>1378</v>
      </c>
      <c r="AO523" s="7" t="s">
        <v>1380</v>
      </c>
      <c r="AP523" s="7"/>
      <c r="AQ523" s="7"/>
      <c r="AR523" s="6"/>
      <c r="AS523" s="21">
        <f t="shared" si="1271"/>
        <v>10</v>
      </c>
    </row>
    <row r="524" spans="1:45" s="20" customFormat="1" ht="35.25" customHeight="1">
      <c r="A524" s="22" t="s">
        <v>44</v>
      </c>
      <c r="B524" s="15" t="s">
        <v>70</v>
      </c>
      <c r="C524" s="18" t="s">
        <v>1</v>
      </c>
      <c r="D524" s="5" t="s">
        <v>76</v>
      </c>
      <c r="E524" s="68" t="str">
        <f t="shared" ref="E524:E587" si="1282">CONCATENATE(IF(AC524&gt;0,$AC$1," ")," ",IF(AD524&gt;0,$AD$1," ")," ",IF(AE524&gt;0,$AE$1," ")," ",IF(AF524&gt;0,$AF$1," ")," ",IF(AG524&gt;0,$AG$1," ")," ",IF(AH524&gt;0,$AH$1," ")," ",IF(AI524&gt;0,$AI$1," ")," ",IF(AJ524&gt;0,$AJ$1," ")," ",IF(AK524&gt;0,$AK$1," ")," ",IF(AL524&gt;0,$AL$1," ")," ",IF(AM524&gt;0,$AM$1," ")," ",IF(AN524&gt;0,$AN$1," ")," ",IF(AO524&gt;0,$AO$1," ")," ",IF(AR524&gt;0,$AR$1," ")," ",IF(AP524&gt;0,$AP$1," ")," ",IF(AQ524&gt;0,$AQ$1," "))</f>
        <v xml:space="preserve">VT01                     VT21 VT22   VT23  </v>
      </c>
      <c r="F524" s="69" t="str">
        <f>LEFT(Q524,11)</f>
        <v>2GA_970_786</v>
      </c>
      <c r="G524" s="70" t="str">
        <f t="shared" ref="G524" si="1283">IF(LEN(Q524)=11,0,MID(Q524,13,2))</f>
        <v>M</v>
      </c>
      <c r="H524" s="71" t="str">
        <f t="shared" ref="H524" si="1284">CONCATENATE(IF(MID(Q524,5,3)="970","1SE1"),LEFT(F524,3),RIGHT(F524,3))</f>
        <v>1SE12GA786</v>
      </c>
      <c r="I524" s="69" t="str">
        <f>IF(G524=0,"00",IF(LEN(G524)=1,CONCATENATE(G524,0),G524))</f>
        <v>M0</v>
      </c>
      <c r="J524" s="5" t="s">
        <v>43</v>
      </c>
      <c r="K524" s="18"/>
      <c r="L524" s="18"/>
      <c r="M524" s="74" t="s">
        <v>1594</v>
      </c>
      <c r="N524" s="101">
        <v>2030</v>
      </c>
      <c r="O524" s="103" t="s">
        <v>22</v>
      </c>
      <c r="P524" s="4" t="s">
        <v>1595</v>
      </c>
      <c r="Q524" s="16" t="s">
        <v>212</v>
      </c>
      <c r="R524" s="71" t="str">
        <f t="shared" ref="R524" si="1285">IF(J524&lt;&gt;"",CONCATENATE(H524,I524,J524),CONCATENATE(H524,I524,K524))</f>
        <v>1SE12GA786M0B</v>
      </c>
      <c r="S524" s="19" t="str">
        <f t="shared" si="1264"/>
        <v>AKTUELL</v>
      </c>
      <c r="T524" s="71" t="str">
        <f>IF(H524=H520,IF(I524=I520,"IndizeNeu (Spalte J  K)",IF(K524&lt;&gt;"","Neue Variant","")),IF(K524&lt;&gt;"","Neue Variant",""))</f>
        <v/>
      </c>
      <c r="U524" s="18" t="s">
        <v>20</v>
      </c>
      <c r="V524" s="6" t="s">
        <v>20</v>
      </c>
      <c r="W524" s="18" t="s">
        <v>20</v>
      </c>
      <c r="X524" s="18" t="s">
        <v>20</v>
      </c>
      <c r="Y524" s="18" t="s">
        <v>76</v>
      </c>
      <c r="Z524" s="18" t="s">
        <v>76</v>
      </c>
      <c r="AA524" s="18" t="s">
        <v>76</v>
      </c>
      <c r="AB524" s="73"/>
      <c r="AC524" s="7" t="s">
        <v>1381</v>
      </c>
      <c r="AD524" s="7"/>
      <c r="AE524" s="7"/>
      <c r="AF524" s="7"/>
      <c r="AG524" s="7"/>
      <c r="AH524" s="7"/>
      <c r="AI524" s="7"/>
      <c r="AJ524" s="7"/>
      <c r="AK524" s="7"/>
      <c r="AL524" s="7"/>
      <c r="AM524" s="7"/>
      <c r="AN524" s="7" t="s">
        <v>1378</v>
      </c>
      <c r="AO524" s="7" t="s">
        <v>1380</v>
      </c>
      <c r="AP524" s="7" t="s">
        <v>1822</v>
      </c>
      <c r="AQ524" s="7"/>
      <c r="AR524" s="6"/>
      <c r="AS524" s="21">
        <f t="shared" ref="AS524" si="1286">COUNTBLANK(AC524:AO524)</f>
        <v>10</v>
      </c>
    </row>
    <row r="525" spans="1:45" s="20" customFormat="1" ht="35.25" customHeight="1">
      <c r="A525" s="22" t="s">
        <v>44</v>
      </c>
      <c r="B525" s="15" t="s">
        <v>70</v>
      </c>
      <c r="C525" s="18" t="s">
        <v>1</v>
      </c>
      <c r="D525" s="5" t="s">
        <v>76</v>
      </c>
      <c r="E525" s="68" t="str">
        <f t="shared" si="1282"/>
        <v xml:space="preserve">                               </v>
      </c>
      <c r="F525" s="69" t="str">
        <f t="shared" si="1280"/>
        <v>2GA_970_786</v>
      </c>
      <c r="G525" s="70" t="str">
        <f t="shared" si="1265"/>
        <v>F</v>
      </c>
      <c r="H525" s="71" t="str">
        <f t="shared" si="1270"/>
        <v>1SE12GA786</v>
      </c>
      <c r="I525" s="69" t="str">
        <f t="shared" si="1281"/>
        <v>F0</v>
      </c>
      <c r="J525" s="5" t="s">
        <v>25</v>
      </c>
      <c r="K525" s="18"/>
      <c r="L525" s="18"/>
      <c r="M525" s="74" t="s">
        <v>969</v>
      </c>
      <c r="N525" s="101">
        <v>1641</v>
      </c>
      <c r="O525" s="103">
        <v>1709</v>
      </c>
      <c r="P525" s="4" t="s">
        <v>970</v>
      </c>
      <c r="Q525" s="16" t="s">
        <v>213</v>
      </c>
      <c r="R525" s="71" t="str">
        <f t="shared" si="584"/>
        <v>1SE12GA786F0A</v>
      </c>
      <c r="S525" s="19" t="str">
        <f t="shared" si="1264"/>
        <v>NICHT AKTUELL</v>
      </c>
      <c r="T525" s="71" t="str">
        <f>IF(H525=H523,IF(I525=I523,"IndizeNeu (Spalte J  K)",IF(K525&lt;&gt;"","Neue Variant","")),IF(K525&lt;&gt;"","Neue Variant",""))</f>
        <v/>
      </c>
      <c r="U525" s="18" t="s">
        <v>20</v>
      </c>
      <c r="V525" s="6" t="s">
        <v>20</v>
      </c>
      <c r="W525" s="18" t="s">
        <v>20</v>
      </c>
      <c r="X525" s="18" t="s">
        <v>20</v>
      </c>
      <c r="Y525" s="18" t="s">
        <v>20</v>
      </c>
      <c r="Z525" s="18" t="s">
        <v>20</v>
      </c>
      <c r="AA525" s="18" t="s">
        <v>20</v>
      </c>
      <c r="AB525" s="73"/>
      <c r="AC525" s="7"/>
      <c r="AD525" s="7"/>
      <c r="AE525" s="7"/>
      <c r="AF525" s="7"/>
      <c r="AG525" s="7"/>
      <c r="AH525" s="7"/>
      <c r="AI525" s="7"/>
      <c r="AJ525" s="7"/>
      <c r="AK525" s="7"/>
      <c r="AL525" s="7"/>
      <c r="AM525" s="7"/>
      <c r="AN525" s="7"/>
      <c r="AO525" s="7"/>
      <c r="AP525" s="7"/>
      <c r="AQ525" s="7"/>
      <c r="AR525" s="6"/>
      <c r="AS525" s="21">
        <f t="shared" si="1271"/>
        <v>13</v>
      </c>
    </row>
    <row r="526" spans="1:45" s="20" customFormat="1" ht="35.25" customHeight="1">
      <c r="A526" s="22" t="s">
        <v>44</v>
      </c>
      <c r="B526" s="15" t="s">
        <v>70</v>
      </c>
      <c r="C526" s="18" t="s">
        <v>1</v>
      </c>
      <c r="D526" s="5" t="s">
        <v>76</v>
      </c>
      <c r="E526" s="68" t="str">
        <f t="shared" si="1282"/>
        <v xml:space="preserve">VT01                     VT21 VT22      </v>
      </c>
      <c r="F526" s="69" t="str">
        <f t="shared" si="1280"/>
        <v>2GA_970_786</v>
      </c>
      <c r="G526" s="70" t="str">
        <f t="shared" si="1265"/>
        <v>G</v>
      </c>
      <c r="H526" s="71" t="str">
        <f t="shared" si="1270"/>
        <v>1SE12GA786</v>
      </c>
      <c r="I526" s="69" t="str">
        <f t="shared" si="1281"/>
        <v>G0</v>
      </c>
      <c r="J526" s="5" t="s">
        <v>25</v>
      </c>
      <c r="K526" s="18"/>
      <c r="L526" s="18"/>
      <c r="M526" s="74" t="s">
        <v>971</v>
      </c>
      <c r="N526" s="101">
        <v>1641</v>
      </c>
      <c r="O526" s="103">
        <v>1709</v>
      </c>
      <c r="P526" s="4" t="s">
        <v>970</v>
      </c>
      <c r="Q526" s="16" t="s">
        <v>214</v>
      </c>
      <c r="R526" s="71" t="str">
        <f t="shared" si="584"/>
        <v>1SE12GA786G0A</v>
      </c>
      <c r="S526" s="19" t="str">
        <f t="shared" si="1264"/>
        <v>NICHT AKTUELL</v>
      </c>
      <c r="T526" s="71" t="str">
        <f>IF(H526=H525,IF(I526=I525,"IndizeNeu (Spalte J  K)",IF(K526&lt;&gt;"","Neue Variant","")),IF(K526&lt;&gt;"","Neue Variant",""))</f>
        <v/>
      </c>
      <c r="U526" s="18" t="s">
        <v>20</v>
      </c>
      <c r="V526" s="6" t="s">
        <v>20</v>
      </c>
      <c r="W526" s="18" t="s">
        <v>20</v>
      </c>
      <c r="X526" s="18" t="s">
        <v>20</v>
      </c>
      <c r="Y526" s="18" t="s">
        <v>76</v>
      </c>
      <c r="Z526" s="18" t="s">
        <v>20</v>
      </c>
      <c r="AA526" s="18" t="s">
        <v>20</v>
      </c>
      <c r="AB526" s="73"/>
      <c r="AC526" s="7" t="s">
        <v>1375</v>
      </c>
      <c r="AD526" s="7"/>
      <c r="AE526" s="7"/>
      <c r="AF526" s="7"/>
      <c r="AG526" s="7"/>
      <c r="AH526" s="7"/>
      <c r="AI526" s="7"/>
      <c r="AJ526" s="7"/>
      <c r="AK526" s="7"/>
      <c r="AL526" s="7"/>
      <c r="AM526" s="7"/>
      <c r="AN526" s="7" t="s">
        <v>1382</v>
      </c>
      <c r="AO526" s="7" t="s">
        <v>1377</v>
      </c>
      <c r="AP526" s="7"/>
      <c r="AQ526" s="7"/>
      <c r="AR526" s="6"/>
      <c r="AS526" s="21">
        <f t="shared" si="1271"/>
        <v>10</v>
      </c>
    </row>
    <row r="527" spans="1:45" s="20" customFormat="1" ht="35.25" customHeight="1">
      <c r="A527" s="22" t="s">
        <v>45</v>
      </c>
      <c r="B527" s="15" t="s">
        <v>70</v>
      </c>
      <c r="C527" s="18" t="s">
        <v>1</v>
      </c>
      <c r="D527" s="5" t="s">
        <v>76</v>
      </c>
      <c r="E527" s="68" t="str">
        <f t="shared" si="1282"/>
        <v xml:space="preserve">VT01                     VT21 VT22      </v>
      </c>
      <c r="F527" s="69" t="str">
        <f>LEFT(Q527,11)</f>
        <v>2GA_970_786</v>
      </c>
      <c r="G527" s="70" t="str">
        <f t="shared" si="1265"/>
        <v>N</v>
      </c>
      <c r="H527" s="71" t="str">
        <f t="shared" si="1270"/>
        <v>1SE12GA786</v>
      </c>
      <c r="I527" s="69" t="str">
        <f>IF(G527=0,"00",IF(LEN(G527)=1,CONCATENATE(G527,0),G527))</f>
        <v>N0</v>
      </c>
      <c r="J527" s="5" t="s">
        <v>25</v>
      </c>
      <c r="K527" s="18"/>
      <c r="L527" s="18"/>
      <c r="M527" s="74" t="s">
        <v>96</v>
      </c>
      <c r="N527" s="101">
        <v>1710</v>
      </c>
      <c r="O527" s="101">
        <v>2029</v>
      </c>
      <c r="P527" s="4" t="s">
        <v>1601</v>
      </c>
      <c r="Q527" s="16" t="s">
        <v>215</v>
      </c>
      <c r="R527" s="71" t="str">
        <f t="shared" si="584"/>
        <v>1SE12GA786N0A</v>
      </c>
      <c r="S527" s="19" t="str">
        <f t="shared" si="1264"/>
        <v>NICHT AKTUELL</v>
      </c>
      <c r="T527" s="71" t="str">
        <f>IF(H527=H526,IF(I527=I526,"IndizeNeu (Spalte J  K)",IF(K527&lt;&gt;"","Neue Variant","")),IF(K527&lt;&gt;"","Neue Variant",""))</f>
        <v/>
      </c>
      <c r="U527" s="18" t="s">
        <v>20</v>
      </c>
      <c r="V527" s="6" t="s">
        <v>20</v>
      </c>
      <c r="W527" s="18" t="s">
        <v>20</v>
      </c>
      <c r="X527" s="18" t="s">
        <v>20</v>
      </c>
      <c r="Y527" s="18" t="s">
        <v>76</v>
      </c>
      <c r="Z527" s="18" t="s">
        <v>76</v>
      </c>
      <c r="AA527" s="18" t="s">
        <v>76</v>
      </c>
      <c r="AB527" s="73"/>
      <c r="AC527" s="7" t="s">
        <v>389</v>
      </c>
      <c r="AD527" s="7"/>
      <c r="AE527" s="7"/>
      <c r="AF527" s="7"/>
      <c r="AG527" s="7"/>
      <c r="AH527" s="7"/>
      <c r="AI527" s="7"/>
      <c r="AJ527" s="7"/>
      <c r="AK527" s="7"/>
      <c r="AL527" s="7"/>
      <c r="AM527" s="7"/>
      <c r="AN527" s="7" t="s">
        <v>1382</v>
      </c>
      <c r="AO527" s="7" t="s">
        <v>1377</v>
      </c>
      <c r="AP527" s="7"/>
      <c r="AQ527" s="7"/>
      <c r="AR527" s="6"/>
      <c r="AS527" s="21">
        <f t="shared" si="1271"/>
        <v>10</v>
      </c>
    </row>
    <row r="528" spans="1:45" s="20" customFormat="1" ht="35.25" customHeight="1">
      <c r="A528" s="22" t="s">
        <v>696</v>
      </c>
      <c r="B528" s="15" t="s">
        <v>70</v>
      </c>
      <c r="C528" s="18" t="s">
        <v>1</v>
      </c>
      <c r="D528" s="5" t="s">
        <v>76</v>
      </c>
      <c r="E528" s="68" t="str">
        <f t="shared" si="1282"/>
        <v xml:space="preserve">VT01                     VT21 VT22   VT23  </v>
      </c>
      <c r="F528" s="69" t="str">
        <f>LEFT(Q528,11)</f>
        <v>2GA_970_786</v>
      </c>
      <c r="G528" s="70" t="str">
        <f t="shared" ref="G528" si="1287">IF(LEN(Q528)=11,0,MID(Q528,13,2))</f>
        <v>N</v>
      </c>
      <c r="H528" s="71" t="str">
        <f t="shared" ref="H528" si="1288">CONCATENATE(IF(MID(Q528,5,3)="970","1SE1"),LEFT(F528,3),RIGHT(F528,3))</f>
        <v>1SE12GA786</v>
      </c>
      <c r="I528" s="69" t="str">
        <f>IF(G528=0,"00",IF(LEN(G528)=1,CONCATENATE(G528,0),G528))</f>
        <v>N0</v>
      </c>
      <c r="J528" s="5" t="s">
        <v>43</v>
      </c>
      <c r="K528" s="18"/>
      <c r="L528" s="18"/>
      <c r="M528" s="74" t="s">
        <v>1594</v>
      </c>
      <c r="N528" s="101">
        <v>2030</v>
      </c>
      <c r="O528" s="103" t="s">
        <v>22</v>
      </c>
      <c r="P528" s="4" t="s">
        <v>1595</v>
      </c>
      <c r="Q528" s="16" t="s">
        <v>215</v>
      </c>
      <c r="R528" s="71" t="str">
        <f t="shared" ref="R528" si="1289">IF(J528&lt;&gt;"",CONCATENATE(H528,I528,J528),CONCATENATE(H528,I528,K528))</f>
        <v>1SE12GA786N0B</v>
      </c>
      <c r="S528" s="19" t="str">
        <f t="shared" si="1264"/>
        <v>AKTUELL</v>
      </c>
      <c r="T528" s="71" t="str">
        <f>IF(H528=H527,IF(I528=I527,"IndizeNeu (Spalte J  K)",IF(K528&lt;&gt;"","Neue Variant","")),IF(K528&lt;&gt;"","Neue Variant",""))</f>
        <v>IndizeNeu (Spalte J  K)</v>
      </c>
      <c r="U528" s="18" t="s">
        <v>20</v>
      </c>
      <c r="V528" s="6" t="s">
        <v>20</v>
      </c>
      <c r="W528" s="18" t="s">
        <v>20</v>
      </c>
      <c r="X528" s="18" t="s">
        <v>20</v>
      </c>
      <c r="Y528" s="18" t="s">
        <v>76</v>
      </c>
      <c r="Z528" s="18" t="s">
        <v>76</v>
      </c>
      <c r="AA528" s="18" t="s">
        <v>76</v>
      </c>
      <c r="AB528" s="73"/>
      <c r="AC528" s="7" t="s">
        <v>389</v>
      </c>
      <c r="AD528" s="7"/>
      <c r="AE528" s="7"/>
      <c r="AF528" s="7"/>
      <c r="AG528" s="7"/>
      <c r="AH528" s="7"/>
      <c r="AI528" s="7"/>
      <c r="AJ528" s="7"/>
      <c r="AK528" s="7"/>
      <c r="AL528" s="7"/>
      <c r="AM528" s="7"/>
      <c r="AN528" s="7" t="s">
        <v>1382</v>
      </c>
      <c r="AO528" s="7" t="s">
        <v>1377</v>
      </c>
      <c r="AP528" s="7" t="s">
        <v>1823</v>
      </c>
      <c r="AQ528" s="7"/>
      <c r="AR528" s="6"/>
      <c r="AS528" s="21">
        <f t="shared" ref="AS528" si="1290">COUNTBLANK(AC528:AO528)</f>
        <v>10</v>
      </c>
    </row>
    <row r="529" spans="1:45" s="20" customFormat="1" ht="35.25" customHeight="1">
      <c r="A529" s="22" t="s">
        <v>44</v>
      </c>
      <c r="B529" s="15" t="s">
        <v>70</v>
      </c>
      <c r="C529" s="18" t="s">
        <v>1</v>
      </c>
      <c r="D529" s="5" t="s">
        <v>76</v>
      </c>
      <c r="E529" s="68" t="str">
        <f t="shared" si="1282"/>
        <v xml:space="preserve">VT01                     VT21 VT22      </v>
      </c>
      <c r="F529" s="69" t="str">
        <f t="shared" si="1280"/>
        <v>2GA_970_786</v>
      </c>
      <c r="G529" s="70" t="str">
        <f t="shared" si="1265"/>
        <v>H</v>
      </c>
      <c r="H529" s="71" t="str">
        <f t="shared" si="1270"/>
        <v>1SE12GA786</v>
      </c>
      <c r="I529" s="69" t="str">
        <f t="shared" si="1281"/>
        <v>H0</v>
      </c>
      <c r="J529" s="5" t="s">
        <v>25</v>
      </c>
      <c r="K529" s="18"/>
      <c r="L529" s="18"/>
      <c r="M529" s="74" t="s">
        <v>971</v>
      </c>
      <c r="N529" s="101">
        <v>1641</v>
      </c>
      <c r="O529" s="103">
        <v>1709</v>
      </c>
      <c r="P529" s="4" t="s">
        <v>970</v>
      </c>
      <c r="Q529" s="16" t="s">
        <v>216</v>
      </c>
      <c r="R529" s="71" t="str">
        <f t="shared" si="584"/>
        <v>1SE12GA786H0A</v>
      </c>
      <c r="S529" s="19" t="str">
        <f t="shared" si="1264"/>
        <v>NICHT AKTUELL</v>
      </c>
      <c r="T529" s="71" t="str">
        <f>IF(H529=H525,IF(I529=I525,"IndizeNeu (Spalte J  K)",IF(K529&lt;&gt;"","Neue Variant","")),IF(K529&lt;&gt;"","Neue Variant",""))</f>
        <v/>
      </c>
      <c r="U529" s="18" t="s">
        <v>20</v>
      </c>
      <c r="V529" s="6" t="s">
        <v>20</v>
      </c>
      <c r="W529" s="18" t="s">
        <v>20</v>
      </c>
      <c r="X529" s="18" t="s">
        <v>20</v>
      </c>
      <c r="Y529" s="18" t="s">
        <v>76</v>
      </c>
      <c r="Z529" s="18" t="s">
        <v>20</v>
      </c>
      <c r="AA529" s="18" t="s">
        <v>20</v>
      </c>
      <c r="AB529" s="73"/>
      <c r="AC529" s="7" t="s">
        <v>1379</v>
      </c>
      <c r="AD529" s="7"/>
      <c r="AE529" s="7"/>
      <c r="AF529" s="7"/>
      <c r="AG529" s="7"/>
      <c r="AH529" s="7"/>
      <c r="AI529" s="7"/>
      <c r="AJ529" s="7"/>
      <c r="AK529" s="7"/>
      <c r="AL529" s="7"/>
      <c r="AM529" s="7"/>
      <c r="AN529" s="7" t="s">
        <v>1382</v>
      </c>
      <c r="AO529" s="7" t="s">
        <v>1380</v>
      </c>
      <c r="AP529" s="7"/>
      <c r="AQ529" s="7"/>
      <c r="AR529" s="6"/>
      <c r="AS529" s="21">
        <f t="shared" si="1271"/>
        <v>10</v>
      </c>
    </row>
    <row r="530" spans="1:45" s="20" customFormat="1" ht="35.25" customHeight="1">
      <c r="A530" s="22" t="s">
        <v>45</v>
      </c>
      <c r="B530" s="15" t="s">
        <v>70</v>
      </c>
      <c r="C530" s="18" t="s">
        <v>1</v>
      </c>
      <c r="D530" s="5" t="s">
        <v>76</v>
      </c>
      <c r="E530" s="68" t="str">
        <f t="shared" si="1282"/>
        <v xml:space="preserve">VT01                     VT21 VT22      </v>
      </c>
      <c r="F530" s="69" t="str">
        <f t="shared" ref="F530:F537" si="1291">LEFT(Q530,11)</f>
        <v>2GA_970_786</v>
      </c>
      <c r="G530" s="70" t="str">
        <f t="shared" si="1265"/>
        <v>P</v>
      </c>
      <c r="H530" s="71" t="str">
        <f t="shared" si="1270"/>
        <v>1SE12GA786</v>
      </c>
      <c r="I530" s="69" t="str">
        <f t="shared" ref="I530:I537" si="1292">IF(G530=0,"00",IF(LEN(G530)=1,CONCATENATE(G530,0),G530))</f>
        <v>P0</v>
      </c>
      <c r="J530" s="5" t="s">
        <v>25</v>
      </c>
      <c r="K530" s="18"/>
      <c r="L530" s="18"/>
      <c r="M530" s="74" t="s">
        <v>96</v>
      </c>
      <c r="N530" s="101">
        <v>1710</v>
      </c>
      <c r="O530" s="101">
        <v>2029</v>
      </c>
      <c r="P530" s="4" t="s">
        <v>1601</v>
      </c>
      <c r="Q530" s="16" t="s">
        <v>217</v>
      </c>
      <c r="R530" s="71" t="str">
        <f t="shared" si="584"/>
        <v>1SE12GA786P0A</v>
      </c>
      <c r="S530" s="19" t="str">
        <f t="shared" si="1264"/>
        <v>NICHT AKTUELL</v>
      </c>
      <c r="T530" s="71" t="str">
        <f t="shared" ref="T530" si="1293">IF(H530=H529,IF(I530=I529,"IndizeNeu (Spalte J  K)",IF(K530&lt;&gt;"","Neue Variant","")),IF(K530&lt;&gt;"","Neue Variant",""))</f>
        <v/>
      </c>
      <c r="U530" s="18" t="s">
        <v>20</v>
      </c>
      <c r="V530" s="6" t="s">
        <v>20</v>
      </c>
      <c r="W530" s="18" t="s">
        <v>20</v>
      </c>
      <c r="X530" s="18" t="s">
        <v>20</v>
      </c>
      <c r="Y530" s="18" t="s">
        <v>76</v>
      </c>
      <c r="Z530" s="18" t="s">
        <v>76</v>
      </c>
      <c r="AA530" s="18" t="s">
        <v>76</v>
      </c>
      <c r="AB530" s="73"/>
      <c r="AC530" s="7" t="s">
        <v>1381</v>
      </c>
      <c r="AD530" s="7"/>
      <c r="AE530" s="7"/>
      <c r="AF530" s="7"/>
      <c r="AG530" s="7"/>
      <c r="AH530" s="7"/>
      <c r="AI530" s="7"/>
      <c r="AJ530" s="7"/>
      <c r="AK530" s="7"/>
      <c r="AL530" s="7"/>
      <c r="AM530" s="7"/>
      <c r="AN530" s="7" t="s">
        <v>1382</v>
      </c>
      <c r="AO530" s="7" t="s">
        <v>1380</v>
      </c>
      <c r="AP530" s="7"/>
      <c r="AQ530" s="7"/>
      <c r="AR530" s="6"/>
      <c r="AS530" s="21">
        <f t="shared" si="1271"/>
        <v>10</v>
      </c>
    </row>
    <row r="531" spans="1:45" s="20" customFormat="1" ht="35.25" customHeight="1">
      <c r="A531" s="22" t="s">
        <v>696</v>
      </c>
      <c r="B531" s="15" t="s">
        <v>70</v>
      </c>
      <c r="C531" s="18" t="s">
        <v>1</v>
      </c>
      <c r="D531" s="5" t="s">
        <v>76</v>
      </c>
      <c r="E531" s="68" t="str">
        <f t="shared" si="1282"/>
        <v xml:space="preserve">VT01                     VT21 VT22   VT23  </v>
      </c>
      <c r="F531" s="69" t="str">
        <f t="shared" ref="F531" si="1294">LEFT(Q531,11)</f>
        <v>2GA_970_786</v>
      </c>
      <c r="G531" s="70" t="str">
        <f t="shared" ref="G531" si="1295">IF(LEN(Q531)=11,0,MID(Q531,13,2))</f>
        <v>P</v>
      </c>
      <c r="H531" s="71" t="str">
        <f t="shared" ref="H531" si="1296">CONCATENATE(IF(MID(Q531,5,3)="970","1SE1"),LEFT(F531,3),RIGHT(F531,3))</f>
        <v>1SE12GA786</v>
      </c>
      <c r="I531" s="69" t="str">
        <f t="shared" ref="I531" si="1297">IF(G531=0,"00",IF(LEN(G531)=1,CONCATENATE(G531,0),G531))</f>
        <v>P0</v>
      </c>
      <c r="J531" s="5" t="s">
        <v>43</v>
      </c>
      <c r="K531" s="18"/>
      <c r="L531" s="18"/>
      <c r="M531" s="74" t="s">
        <v>1594</v>
      </c>
      <c r="N531" s="101">
        <v>2030</v>
      </c>
      <c r="O531" s="103" t="s">
        <v>22</v>
      </c>
      <c r="P531" s="4" t="s">
        <v>1595</v>
      </c>
      <c r="Q531" s="16" t="s">
        <v>217</v>
      </c>
      <c r="R531" s="71" t="str">
        <f t="shared" ref="R531" si="1298">IF(J531&lt;&gt;"",CONCATENATE(H531,I531,J531),CONCATENATE(H531,I531,K531))</f>
        <v>1SE12GA786P0B</v>
      </c>
      <c r="S531" s="19" t="str">
        <f t="shared" si="1264"/>
        <v>AKTUELL</v>
      </c>
      <c r="T531" s="71" t="str">
        <f t="shared" ref="T531" si="1299">IF(H531=H530,IF(I531=I530,"IndizeNeu (Spalte J  K)",IF(K531&lt;&gt;"","Neue Variant","")),IF(K531&lt;&gt;"","Neue Variant",""))</f>
        <v>IndizeNeu (Spalte J  K)</v>
      </c>
      <c r="U531" s="18" t="s">
        <v>20</v>
      </c>
      <c r="V531" s="6" t="s">
        <v>20</v>
      </c>
      <c r="W531" s="18" t="s">
        <v>20</v>
      </c>
      <c r="X531" s="18" t="s">
        <v>20</v>
      </c>
      <c r="Y531" s="18" t="s">
        <v>76</v>
      </c>
      <c r="Z531" s="18" t="s">
        <v>76</v>
      </c>
      <c r="AA531" s="18" t="s">
        <v>76</v>
      </c>
      <c r="AB531" s="73"/>
      <c r="AC531" s="7" t="s">
        <v>1381</v>
      </c>
      <c r="AD531" s="7"/>
      <c r="AE531" s="7"/>
      <c r="AF531" s="7"/>
      <c r="AG531" s="7"/>
      <c r="AH531" s="7"/>
      <c r="AI531" s="7"/>
      <c r="AJ531" s="7"/>
      <c r="AK531" s="7"/>
      <c r="AL531" s="7"/>
      <c r="AM531" s="7"/>
      <c r="AN531" s="7" t="s">
        <v>1382</v>
      </c>
      <c r="AO531" s="7" t="s">
        <v>1380</v>
      </c>
      <c r="AP531" s="7" t="s">
        <v>1824</v>
      </c>
      <c r="AQ531" s="7"/>
      <c r="AR531" s="6"/>
      <c r="AS531" s="21">
        <f t="shared" ref="AS531" si="1300">COUNTBLANK(AC531:AO531)</f>
        <v>10</v>
      </c>
    </row>
    <row r="532" spans="1:45" s="20" customFormat="1" ht="35.25" customHeight="1">
      <c r="A532" s="22" t="s">
        <v>567</v>
      </c>
      <c r="B532" s="15" t="s">
        <v>70</v>
      </c>
      <c r="C532" s="18" t="s">
        <v>1</v>
      </c>
      <c r="D532" s="5" t="s">
        <v>76</v>
      </c>
      <c r="E532" s="68" t="str">
        <f t="shared" si="1282"/>
        <v xml:space="preserve">VT01                     VT21 VT22      </v>
      </c>
      <c r="F532" s="69" t="str">
        <f t="shared" si="1291"/>
        <v>2GA_970_786</v>
      </c>
      <c r="G532" s="70" t="str">
        <f t="shared" si="1265"/>
        <v>Q</v>
      </c>
      <c r="H532" s="71" t="str">
        <f t="shared" ref="H532" si="1301">CONCATENATE(IF(MID(Q532,5,3)="970","1SE1"),LEFT(F532,3),RIGHT(F532,3))</f>
        <v>1SE12GA786</v>
      </c>
      <c r="I532" s="69" t="str">
        <f t="shared" si="1292"/>
        <v>Q0</v>
      </c>
      <c r="J532" s="5" t="s">
        <v>25</v>
      </c>
      <c r="K532" s="18"/>
      <c r="L532" s="18"/>
      <c r="M532" s="74" t="s">
        <v>602</v>
      </c>
      <c r="N532" s="101">
        <v>1928</v>
      </c>
      <c r="O532" s="101">
        <v>2029</v>
      </c>
      <c r="P532" s="4" t="s">
        <v>1602</v>
      </c>
      <c r="Q532" s="16" t="s">
        <v>606</v>
      </c>
      <c r="R532" s="71" t="str">
        <f t="shared" ref="R532" si="1302">IF(J532&lt;&gt;"",CONCATENATE(H532,I532,J532),CONCATENATE(H532,I532,K532))</f>
        <v>1SE12GA786Q0A</v>
      </c>
      <c r="S532" s="19" t="str">
        <f t="shared" si="1264"/>
        <v>NICHT AKTUELL</v>
      </c>
      <c r="T532" s="71" t="str">
        <f>IF(H532=H530,IF(I532=I530,"IndizeNeu (Spalte J  K)",IF(K532&lt;&gt;"","Neue Variant","")),IF(K532&lt;&gt;"","Neue Variant",""))</f>
        <v/>
      </c>
      <c r="U532" s="18" t="s">
        <v>20</v>
      </c>
      <c r="V532" s="6" t="s">
        <v>20</v>
      </c>
      <c r="W532" s="18" t="s">
        <v>20</v>
      </c>
      <c r="X532" s="18" t="s">
        <v>20</v>
      </c>
      <c r="Y532" s="18" t="s">
        <v>76</v>
      </c>
      <c r="Z532" s="18" t="s">
        <v>76</v>
      </c>
      <c r="AA532" s="18" t="s">
        <v>76</v>
      </c>
      <c r="AB532" s="73"/>
      <c r="AC532" s="7" t="s">
        <v>389</v>
      </c>
      <c r="AD532" s="7"/>
      <c r="AE532" s="7"/>
      <c r="AF532" s="7"/>
      <c r="AG532" s="7"/>
      <c r="AH532" s="7"/>
      <c r="AI532" s="7"/>
      <c r="AJ532" s="7"/>
      <c r="AK532" s="7"/>
      <c r="AL532" s="7"/>
      <c r="AM532" s="7"/>
      <c r="AN532" s="7" t="s">
        <v>605</v>
      </c>
      <c r="AO532" s="7" t="s">
        <v>607</v>
      </c>
      <c r="AP532" s="7"/>
      <c r="AQ532" s="7"/>
      <c r="AR532" s="6"/>
      <c r="AS532" s="21">
        <f t="shared" ref="AS532" si="1303">COUNTBLANK(AC532:AO532)</f>
        <v>10</v>
      </c>
    </row>
    <row r="533" spans="1:45" s="20" customFormat="1" ht="35.25" customHeight="1">
      <c r="A533" s="22" t="s">
        <v>696</v>
      </c>
      <c r="B533" s="15" t="s">
        <v>70</v>
      </c>
      <c r="C533" s="18" t="s">
        <v>1</v>
      </c>
      <c r="D533" s="5" t="s">
        <v>76</v>
      </c>
      <c r="E533" s="68" t="str">
        <f t="shared" si="1282"/>
        <v xml:space="preserve">VT01                     VT21 VT22   VT23  </v>
      </c>
      <c r="F533" s="69" t="str">
        <f t="shared" ref="F533" si="1304">LEFT(Q533,11)</f>
        <v>2GA_970_786</v>
      </c>
      <c r="G533" s="70" t="str">
        <f t="shared" ref="G533" si="1305">IF(LEN(Q533)=11,0,MID(Q533,13,2))</f>
        <v>Q</v>
      </c>
      <c r="H533" s="71" t="str">
        <f t="shared" ref="H533" si="1306">CONCATENATE(IF(MID(Q533,5,3)="970","1SE1"),LEFT(F533,3),RIGHT(F533,3))</f>
        <v>1SE12GA786</v>
      </c>
      <c r="I533" s="69" t="str">
        <f t="shared" ref="I533" si="1307">IF(G533=0,"00",IF(LEN(G533)=1,CONCATENATE(G533,0),G533))</f>
        <v>Q0</v>
      </c>
      <c r="J533" s="5" t="s">
        <v>43</v>
      </c>
      <c r="K533" s="18"/>
      <c r="L533" s="18"/>
      <c r="M533" s="74" t="s">
        <v>1603</v>
      </c>
      <c r="N533" s="101">
        <v>2030</v>
      </c>
      <c r="O533" s="103" t="s">
        <v>22</v>
      </c>
      <c r="P533" s="4" t="s">
        <v>1595</v>
      </c>
      <c r="Q533" s="16" t="s">
        <v>606</v>
      </c>
      <c r="R533" s="71" t="str">
        <f t="shared" ref="R533" si="1308">IF(J533&lt;&gt;"",CONCATENATE(H533,I533,J533),CONCATENATE(H533,I533,K533))</f>
        <v>1SE12GA786Q0B</v>
      </c>
      <c r="S533" s="19" t="str">
        <f t="shared" si="1264"/>
        <v>AKTUELL</v>
      </c>
      <c r="T533" s="71" t="str">
        <f t="shared" ref="T533" si="1309">IF(H533=H532,IF(I533=I532,"IndizeNeu (Spalte J  K)",IF(K533&lt;&gt;"","Neue Variant","")),IF(K533&lt;&gt;"","Neue Variant",""))</f>
        <v>IndizeNeu (Spalte J  K)</v>
      </c>
      <c r="U533" s="18" t="s">
        <v>20</v>
      </c>
      <c r="V533" s="6" t="s">
        <v>20</v>
      </c>
      <c r="W533" s="18" t="s">
        <v>20</v>
      </c>
      <c r="X533" s="18" t="s">
        <v>20</v>
      </c>
      <c r="Y533" s="18" t="s">
        <v>76</v>
      </c>
      <c r="Z533" s="18" t="s">
        <v>76</v>
      </c>
      <c r="AA533" s="18" t="s">
        <v>76</v>
      </c>
      <c r="AB533" s="73"/>
      <c r="AC533" s="7" t="s">
        <v>389</v>
      </c>
      <c r="AD533" s="7"/>
      <c r="AE533" s="7"/>
      <c r="AF533" s="7"/>
      <c r="AG533" s="7"/>
      <c r="AH533" s="7"/>
      <c r="AI533" s="7"/>
      <c r="AJ533" s="7"/>
      <c r="AK533" s="7"/>
      <c r="AL533" s="7"/>
      <c r="AM533" s="7"/>
      <c r="AN533" s="7" t="s">
        <v>605</v>
      </c>
      <c r="AO533" s="7" t="s">
        <v>607</v>
      </c>
      <c r="AP533" s="7" t="s">
        <v>1825</v>
      </c>
      <c r="AQ533" s="7"/>
      <c r="AR533" s="6"/>
      <c r="AS533" s="21">
        <f t="shared" ref="AS533" si="1310">COUNTBLANK(AC533:AO533)</f>
        <v>10</v>
      </c>
    </row>
    <row r="534" spans="1:45" s="20" customFormat="1" ht="35.25" customHeight="1">
      <c r="A534" s="22" t="s">
        <v>567</v>
      </c>
      <c r="B534" s="15" t="s">
        <v>70</v>
      </c>
      <c r="C534" s="18" t="s">
        <v>1</v>
      </c>
      <c r="D534" s="5" t="s">
        <v>76</v>
      </c>
      <c r="E534" s="68" t="str">
        <f t="shared" si="1282"/>
        <v xml:space="preserve">VT01                     VT21 VT22      </v>
      </c>
      <c r="F534" s="69" t="str">
        <f t="shared" si="1291"/>
        <v>2GA_970_786</v>
      </c>
      <c r="G534" s="70" t="str">
        <f t="shared" si="1265"/>
        <v>R</v>
      </c>
      <c r="H534" s="71" t="str">
        <f t="shared" ref="H534:H537" si="1311">CONCATENATE(IF(MID(Q534,5,3)="970","1SE1"),LEFT(F534,3),RIGHT(F534,3))</f>
        <v>1SE12GA786</v>
      </c>
      <c r="I534" s="69" t="str">
        <f t="shared" si="1292"/>
        <v>R0</v>
      </c>
      <c r="J534" s="5" t="s">
        <v>25</v>
      </c>
      <c r="K534" s="18"/>
      <c r="L534" s="18"/>
      <c r="M534" s="74" t="s">
        <v>602</v>
      </c>
      <c r="N534" s="101">
        <v>1928</v>
      </c>
      <c r="O534" s="101">
        <v>2029</v>
      </c>
      <c r="P534" s="4" t="s">
        <v>1602</v>
      </c>
      <c r="Q534" s="16" t="s">
        <v>608</v>
      </c>
      <c r="R534" s="71" t="str">
        <f t="shared" ref="R534:R537" si="1312">IF(J534&lt;&gt;"",CONCATENATE(H534,I534,J534),CONCATENATE(H534,I534,K534))</f>
        <v>1SE12GA786R0A</v>
      </c>
      <c r="S534" s="19" t="str">
        <f t="shared" si="1264"/>
        <v>NICHT AKTUELL</v>
      </c>
      <c r="T534" s="71" t="str">
        <f>IF(H534=H532,IF(I534=I532,"IndizeNeu (Spalte J  K)",IF(K534&lt;&gt;"","Neue Variant","")),IF(K534&lt;&gt;"","Neue Variant",""))</f>
        <v/>
      </c>
      <c r="U534" s="18" t="s">
        <v>20</v>
      </c>
      <c r="V534" s="6" t="s">
        <v>20</v>
      </c>
      <c r="W534" s="18" t="s">
        <v>20</v>
      </c>
      <c r="X534" s="18" t="s">
        <v>20</v>
      </c>
      <c r="Y534" s="18" t="s">
        <v>76</v>
      </c>
      <c r="Z534" s="18" t="s">
        <v>76</v>
      </c>
      <c r="AA534" s="18" t="s">
        <v>76</v>
      </c>
      <c r="AB534" s="73"/>
      <c r="AC534" s="7" t="s">
        <v>1381</v>
      </c>
      <c r="AD534" s="7"/>
      <c r="AE534" s="7"/>
      <c r="AF534" s="7"/>
      <c r="AG534" s="7"/>
      <c r="AH534" s="7"/>
      <c r="AI534" s="7"/>
      <c r="AJ534" s="7"/>
      <c r="AK534" s="7"/>
      <c r="AL534" s="7"/>
      <c r="AM534" s="7"/>
      <c r="AN534" s="7" t="s">
        <v>605</v>
      </c>
      <c r="AO534" s="7" t="s">
        <v>609</v>
      </c>
      <c r="AP534" s="7"/>
      <c r="AQ534" s="7"/>
      <c r="AR534" s="6"/>
      <c r="AS534" s="21">
        <f t="shared" ref="AS534:AS537" si="1313">COUNTBLANK(AC534:AO534)</f>
        <v>10</v>
      </c>
    </row>
    <row r="535" spans="1:45" s="20" customFormat="1" ht="35.25" customHeight="1">
      <c r="A535" s="22" t="s">
        <v>696</v>
      </c>
      <c r="B535" s="15" t="s">
        <v>70</v>
      </c>
      <c r="C535" s="18" t="s">
        <v>1</v>
      </c>
      <c r="D535" s="5" t="s">
        <v>76</v>
      </c>
      <c r="E535" s="68" t="str">
        <f t="shared" si="1282"/>
        <v xml:space="preserve">VT01                     VT21 VT22   VT23  </v>
      </c>
      <c r="F535" s="69" t="str">
        <f t="shared" ref="F535" si="1314">LEFT(Q535,11)</f>
        <v>2GA_970_786</v>
      </c>
      <c r="G535" s="70" t="str">
        <f t="shared" ref="G535" si="1315">IF(LEN(Q535)=11,0,MID(Q535,13,2))</f>
        <v>R</v>
      </c>
      <c r="H535" s="71" t="str">
        <f t="shared" ref="H535" si="1316">CONCATENATE(IF(MID(Q535,5,3)="970","1SE1"),LEFT(F535,3),RIGHT(F535,3))</f>
        <v>1SE12GA786</v>
      </c>
      <c r="I535" s="69" t="str">
        <f t="shared" ref="I535" si="1317">IF(G535=0,"00",IF(LEN(G535)=1,CONCATENATE(G535,0),G535))</f>
        <v>R0</v>
      </c>
      <c r="J535" s="5" t="s">
        <v>43</v>
      </c>
      <c r="K535" s="18"/>
      <c r="L535" s="18"/>
      <c r="M535" s="74" t="s">
        <v>1604</v>
      </c>
      <c r="N535" s="101">
        <v>2030</v>
      </c>
      <c r="O535" s="103" t="s">
        <v>22</v>
      </c>
      <c r="P535" s="4" t="s">
        <v>1595</v>
      </c>
      <c r="Q535" s="16" t="s">
        <v>608</v>
      </c>
      <c r="R535" s="71" t="str">
        <f t="shared" ref="R535" si="1318">IF(J535&lt;&gt;"",CONCATENATE(H535,I535,J535),CONCATENATE(H535,I535,K535))</f>
        <v>1SE12GA786R0B</v>
      </c>
      <c r="S535" s="19" t="str">
        <f t="shared" si="1264"/>
        <v>AKTUELL</v>
      </c>
      <c r="T535" s="71" t="str">
        <f t="shared" ref="T535" si="1319">IF(H535=H534,IF(I535=I534,"IndizeNeu (Spalte J  K)",IF(K535&lt;&gt;"","Neue Variant","")),IF(K535&lt;&gt;"","Neue Variant",""))</f>
        <v>IndizeNeu (Spalte J  K)</v>
      </c>
      <c r="U535" s="18" t="s">
        <v>20</v>
      </c>
      <c r="V535" s="6" t="s">
        <v>20</v>
      </c>
      <c r="W535" s="18" t="s">
        <v>20</v>
      </c>
      <c r="X535" s="18" t="s">
        <v>20</v>
      </c>
      <c r="Y535" s="18" t="s">
        <v>76</v>
      </c>
      <c r="Z535" s="18" t="s">
        <v>76</v>
      </c>
      <c r="AA535" s="18" t="s">
        <v>76</v>
      </c>
      <c r="AB535" s="73"/>
      <c r="AC535" s="7" t="s">
        <v>1381</v>
      </c>
      <c r="AD535" s="7"/>
      <c r="AE535" s="7"/>
      <c r="AF535" s="7"/>
      <c r="AG535" s="7"/>
      <c r="AH535" s="7"/>
      <c r="AI535" s="7"/>
      <c r="AJ535" s="7"/>
      <c r="AK535" s="7"/>
      <c r="AL535" s="7"/>
      <c r="AM535" s="7"/>
      <c r="AN535" s="7" t="s">
        <v>605</v>
      </c>
      <c r="AO535" s="7" t="s">
        <v>609</v>
      </c>
      <c r="AP535" s="7" t="s">
        <v>1826</v>
      </c>
      <c r="AQ535" s="7"/>
      <c r="AR535" s="6"/>
      <c r="AS535" s="21">
        <f t="shared" ref="AS535" si="1320">COUNTBLANK(AC535:AO535)</f>
        <v>10</v>
      </c>
    </row>
    <row r="536" spans="1:45" s="20" customFormat="1" ht="35.25" customHeight="1">
      <c r="A536" s="22" t="s">
        <v>696</v>
      </c>
      <c r="B536" s="15" t="s">
        <v>70</v>
      </c>
      <c r="C536" s="18" t="s">
        <v>1</v>
      </c>
      <c r="D536" s="5" t="s">
        <v>76</v>
      </c>
      <c r="E536" s="68" t="str">
        <f t="shared" si="1282"/>
        <v xml:space="preserve">VT01                   VT20 VT21 VT22   VT23  </v>
      </c>
      <c r="F536" s="69" t="str">
        <f t="shared" si="1291"/>
        <v>2GA_970_786</v>
      </c>
      <c r="G536" s="70" t="str">
        <f t="shared" si="1265"/>
        <v>S</v>
      </c>
      <c r="H536" s="71" t="str">
        <f t="shared" si="1311"/>
        <v>1SE12GA786</v>
      </c>
      <c r="I536" s="69" t="str">
        <f t="shared" si="1292"/>
        <v>S0</v>
      </c>
      <c r="J536" s="5" t="s">
        <v>25</v>
      </c>
      <c r="K536" s="18"/>
      <c r="L536" s="18"/>
      <c r="M536" s="74" t="s">
        <v>1605</v>
      </c>
      <c r="N536" s="101">
        <v>2030</v>
      </c>
      <c r="O536" s="103" t="s">
        <v>22</v>
      </c>
      <c r="P536" s="4" t="s">
        <v>1606</v>
      </c>
      <c r="Q536" s="16" t="s">
        <v>720</v>
      </c>
      <c r="R536" s="71" t="str">
        <f t="shared" si="1312"/>
        <v>1SE12GA786S0A</v>
      </c>
      <c r="S536" s="19" t="str">
        <f t="shared" si="1264"/>
        <v>AKTUELL</v>
      </c>
      <c r="T536" s="71" t="str">
        <f>IF(H536=H534,IF(I536=I534,"IndizeNeu (Spalte J  K)",IF(K536&lt;&gt;"","Neue Variant","")),IF(K536&lt;&gt;"","Neue Variant",""))</f>
        <v/>
      </c>
      <c r="U536" s="18" t="s">
        <v>20</v>
      </c>
      <c r="V536" s="6" t="s">
        <v>20</v>
      </c>
      <c r="W536" s="18" t="s">
        <v>20</v>
      </c>
      <c r="X536" s="18" t="s">
        <v>20</v>
      </c>
      <c r="Y536" s="18" t="s">
        <v>76</v>
      </c>
      <c r="Z536" s="18" t="s">
        <v>76</v>
      </c>
      <c r="AA536" s="18" t="s">
        <v>76</v>
      </c>
      <c r="AB536" s="73"/>
      <c r="AC536" s="7" t="s">
        <v>389</v>
      </c>
      <c r="AD536" s="7"/>
      <c r="AE536" s="7"/>
      <c r="AF536" s="7"/>
      <c r="AG536" s="7"/>
      <c r="AH536" s="7"/>
      <c r="AI536" s="7"/>
      <c r="AJ536" s="7"/>
      <c r="AK536" s="7"/>
      <c r="AL536" s="7"/>
      <c r="AM536" s="7" t="s">
        <v>721</v>
      </c>
      <c r="AN536" s="7" t="s">
        <v>722</v>
      </c>
      <c r="AO536" s="7" t="s">
        <v>607</v>
      </c>
      <c r="AP536" s="7" t="s">
        <v>1820</v>
      </c>
      <c r="AQ536" s="7"/>
      <c r="AR536" s="6"/>
      <c r="AS536" s="21">
        <f t="shared" si="1313"/>
        <v>9</v>
      </c>
    </row>
    <row r="537" spans="1:45" s="20" customFormat="1" ht="35.25" customHeight="1">
      <c r="A537" s="22" t="s">
        <v>696</v>
      </c>
      <c r="B537" s="15" t="s">
        <v>70</v>
      </c>
      <c r="C537" s="18" t="s">
        <v>1</v>
      </c>
      <c r="D537" s="5" t="s">
        <v>76</v>
      </c>
      <c r="E537" s="68" t="str">
        <f t="shared" si="1282"/>
        <v xml:space="preserve">VT01                   VT20 VT21 VT22   VT23  </v>
      </c>
      <c r="F537" s="69" t="str">
        <f t="shared" si="1291"/>
        <v>2GA_970_786</v>
      </c>
      <c r="G537" s="70" t="str">
        <f t="shared" si="1265"/>
        <v>T</v>
      </c>
      <c r="H537" s="71" t="str">
        <f t="shared" si="1311"/>
        <v>1SE12GA786</v>
      </c>
      <c r="I537" s="69" t="str">
        <f t="shared" si="1292"/>
        <v>T0</v>
      </c>
      <c r="J537" s="5" t="s">
        <v>25</v>
      </c>
      <c r="K537" s="18"/>
      <c r="L537" s="18"/>
      <c r="M537" s="74" t="s">
        <v>1604</v>
      </c>
      <c r="N537" s="101">
        <v>2030</v>
      </c>
      <c r="O537" s="103" t="s">
        <v>22</v>
      </c>
      <c r="P537" s="4" t="s">
        <v>1595</v>
      </c>
      <c r="Q537" s="16" t="s">
        <v>723</v>
      </c>
      <c r="R537" s="71" t="str">
        <f t="shared" si="1312"/>
        <v>1SE12GA786T0A</v>
      </c>
      <c r="S537" s="19" t="str">
        <f t="shared" si="1264"/>
        <v>AKTUELL</v>
      </c>
      <c r="T537" s="71" t="str">
        <f>IF(H537=H536,IF(I537=I536,"IndizeNeu (Spalte J  K)",IF(K537&lt;&gt;"","Neue Variant","")),IF(K537&lt;&gt;"","Neue Variant",""))</f>
        <v/>
      </c>
      <c r="U537" s="18" t="s">
        <v>20</v>
      </c>
      <c r="V537" s="6" t="s">
        <v>20</v>
      </c>
      <c r="W537" s="18" t="s">
        <v>20</v>
      </c>
      <c r="X537" s="18" t="s">
        <v>20</v>
      </c>
      <c r="Y537" s="18" t="s">
        <v>76</v>
      </c>
      <c r="Z537" s="18" t="s">
        <v>76</v>
      </c>
      <c r="AA537" s="18" t="s">
        <v>76</v>
      </c>
      <c r="AB537" s="73"/>
      <c r="AC537" s="7" t="s">
        <v>1383</v>
      </c>
      <c r="AD537" s="7"/>
      <c r="AE537" s="7"/>
      <c r="AF537" s="7"/>
      <c r="AG537" s="7"/>
      <c r="AH537" s="7"/>
      <c r="AI537" s="7"/>
      <c r="AJ537" s="7"/>
      <c r="AK537" s="7"/>
      <c r="AL537" s="7"/>
      <c r="AM537" s="7" t="s">
        <v>721</v>
      </c>
      <c r="AN537" s="7" t="s">
        <v>722</v>
      </c>
      <c r="AO537" s="7" t="s">
        <v>729</v>
      </c>
      <c r="AP537" s="7" t="s">
        <v>1822</v>
      </c>
      <c r="AQ537" s="7"/>
      <c r="AR537" s="6"/>
      <c r="AS537" s="21">
        <f t="shared" si="1313"/>
        <v>9</v>
      </c>
    </row>
    <row r="538" spans="1:45" s="20" customFormat="1" ht="35.25" customHeight="1">
      <c r="A538" s="22" t="s">
        <v>696</v>
      </c>
      <c r="B538" s="15" t="s">
        <v>70</v>
      </c>
      <c r="C538" s="18" t="s">
        <v>1</v>
      </c>
      <c r="D538" s="5" t="s">
        <v>76</v>
      </c>
      <c r="E538" s="68" t="str">
        <f t="shared" si="1282"/>
        <v xml:space="preserve">VT01                   VT20   VT22   VT23  </v>
      </c>
      <c r="F538" s="69" t="str">
        <f>LEFT(Q538,11)</f>
        <v>2GA_970_786</v>
      </c>
      <c r="G538" s="70" t="str">
        <f t="shared" si="1265"/>
        <v>AA</v>
      </c>
      <c r="H538" s="71" t="str">
        <f t="shared" ref="H538:H539" si="1321">CONCATENATE(IF(MID(Q538,5,3)="970","1SE1"),LEFT(F538,3),RIGHT(F538,3))</f>
        <v>1SE12GA786</v>
      </c>
      <c r="I538" s="69" t="str">
        <f>IF(G538=0,"00",IF(LEN(G538)=1,CONCATENATE(G538,0),G538))</f>
        <v>AA</v>
      </c>
      <c r="J538" s="5" t="s">
        <v>25</v>
      </c>
      <c r="K538" s="18"/>
      <c r="L538" s="18"/>
      <c r="M538" s="74" t="s">
        <v>1607</v>
      </c>
      <c r="N538" s="101">
        <v>2030</v>
      </c>
      <c r="O538" s="102">
        <v>2029</v>
      </c>
      <c r="P538" s="4" t="s">
        <v>1608</v>
      </c>
      <c r="Q538" s="16" t="s">
        <v>1176</v>
      </c>
      <c r="R538" s="71" t="str">
        <f t="shared" ref="R538:R539" si="1322">IF(J538&lt;&gt;"",CONCATENATE(H538,I538,J538),CONCATENATE(H538,I538,K538))</f>
        <v>1SE12GA786AAA</v>
      </c>
      <c r="S538" s="19" t="str">
        <f t="shared" si="1264"/>
        <v>KEIN SERIENEINSATZ</v>
      </c>
      <c r="T538" s="71" t="str">
        <f>IF(H538=H536,IF(I538=I536,"IndizeNeu (Spalte J  K)",IF(K538&lt;&gt;"","Neue Variant","")),IF(K538&lt;&gt;"","Neue Variant",""))</f>
        <v/>
      </c>
      <c r="U538" s="18" t="s">
        <v>20</v>
      </c>
      <c r="V538" s="6" t="s">
        <v>20</v>
      </c>
      <c r="W538" s="18" t="s">
        <v>20</v>
      </c>
      <c r="X538" s="18" t="s">
        <v>20</v>
      </c>
      <c r="Y538" s="18" t="s">
        <v>76</v>
      </c>
      <c r="Z538" s="18" t="s">
        <v>76</v>
      </c>
      <c r="AA538" s="18" t="s">
        <v>76</v>
      </c>
      <c r="AB538" s="73"/>
      <c r="AC538" s="7" t="s">
        <v>389</v>
      </c>
      <c r="AD538" s="7"/>
      <c r="AE538" s="7"/>
      <c r="AF538" s="7"/>
      <c r="AG538" s="7"/>
      <c r="AH538" s="7"/>
      <c r="AI538" s="7"/>
      <c r="AJ538" s="7"/>
      <c r="AK538" s="7"/>
      <c r="AL538" s="7"/>
      <c r="AM538" s="7" t="s">
        <v>721</v>
      </c>
      <c r="AN538" s="7"/>
      <c r="AO538" s="7" t="s">
        <v>1377</v>
      </c>
      <c r="AP538" s="7" t="s">
        <v>1820</v>
      </c>
      <c r="AQ538" s="7"/>
      <c r="AR538" s="6"/>
      <c r="AS538" s="21">
        <f t="shared" ref="AS538:AS539" si="1323">COUNTBLANK(AC538:AO538)</f>
        <v>10</v>
      </c>
    </row>
    <row r="539" spans="1:45" s="20" customFormat="1" ht="35.25" customHeight="1">
      <c r="A539" s="22" t="s">
        <v>696</v>
      </c>
      <c r="B539" s="15" t="s">
        <v>70</v>
      </c>
      <c r="C539" s="18" t="s">
        <v>1</v>
      </c>
      <c r="D539" s="5" t="s">
        <v>76</v>
      </c>
      <c r="E539" s="68" t="str">
        <f t="shared" si="1282"/>
        <v xml:space="preserve">VT01                   VT20   VT22   VT23  </v>
      </c>
      <c r="F539" s="69" t="str">
        <f>LEFT(Q539,11)</f>
        <v>2GA_970_786</v>
      </c>
      <c r="G539" s="70" t="str">
        <f t="shared" si="1265"/>
        <v>AB</v>
      </c>
      <c r="H539" s="71" t="str">
        <f t="shared" si="1321"/>
        <v>1SE12GA786</v>
      </c>
      <c r="I539" s="69" t="str">
        <f>IF(G539=0,"00",IF(LEN(G539)=1,CONCATENATE(G539,0),G539))</f>
        <v>AB</v>
      </c>
      <c r="J539" s="5" t="s">
        <v>25</v>
      </c>
      <c r="K539" s="18"/>
      <c r="L539" s="18"/>
      <c r="M539" s="74" t="s">
        <v>1607</v>
      </c>
      <c r="N539" s="101">
        <v>2030</v>
      </c>
      <c r="O539" s="102">
        <v>2029</v>
      </c>
      <c r="P539" s="4" t="s">
        <v>1608</v>
      </c>
      <c r="Q539" s="16" t="s">
        <v>1177</v>
      </c>
      <c r="R539" s="71" t="str">
        <f t="shared" si="1322"/>
        <v>1SE12GA786ABA</v>
      </c>
      <c r="S539" s="19" t="str">
        <f t="shared" si="1264"/>
        <v>KEIN SERIENEINSATZ</v>
      </c>
      <c r="T539" s="71" t="str">
        <f>IF(H539=H537,IF(I539=I537,"IndizeNeu (Spalte J  K)",IF(K539&lt;&gt;"","Neue Variant","")),IF(K539&lt;&gt;"","Neue Variant",""))</f>
        <v/>
      </c>
      <c r="U539" s="18" t="s">
        <v>20</v>
      </c>
      <c r="V539" s="6" t="s">
        <v>20</v>
      </c>
      <c r="W539" s="18" t="s">
        <v>20</v>
      </c>
      <c r="X539" s="18" t="s">
        <v>20</v>
      </c>
      <c r="Y539" s="18" t="s">
        <v>76</v>
      </c>
      <c r="Z539" s="18" t="s">
        <v>76</v>
      </c>
      <c r="AA539" s="18" t="s">
        <v>76</v>
      </c>
      <c r="AB539" s="73"/>
      <c r="AC539" s="7" t="s">
        <v>1381</v>
      </c>
      <c r="AD539" s="7"/>
      <c r="AE539" s="7"/>
      <c r="AF539" s="7"/>
      <c r="AG539" s="7"/>
      <c r="AH539" s="7"/>
      <c r="AI539" s="7"/>
      <c r="AJ539" s="7"/>
      <c r="AK539" s="7"/>
      <c r="AL539" s="7"/>
      <c r="AM539" s="7" t="s">
        <v>721</v>
      </c>
      <c r="AN539" s="7"/>
      <c r="AO539" s="7" t="s">
        <v>1380</v>
      </c>
      <c r="AP539" s="7" t="s">
        <v>1827</v>
      </c>
      <c r="AQ539" s="7"/>
      <c r="AR539" s="6"/>
      <c r="AS539" s="21">
        <f t="shared" si="1323"/>
        <v>10</v>
      </c>
    </row>
    <row r="540" spans="1:45" s="21" customFormat="1" ht="29.25" customHeight="1">
      <c r="A540" s="22" t="s">
        <v>45</v>
      </c>
      <c r="B540" s="15" t="s">
        <v>71</v>
      </c>
      <c r="C540" s="18" t="s">
        <v>1</v>
      </c>
      <c r="D540" s="5" t="s">
        <v>76</v>
      </c>
      <c r="E540" s="68" t="str">
        <f t="shared" si="1282"/>
        <v xml:space="preserve">    VT03                   VT22      </v>
      </c>
      <c r="F540" s="69" t="str">
        <f t="shared" si="1280"/>
        <v>2GA_970_791</v>
      </c>
      <c r="G540" s="70">
        <f t="shared" si="1265"/>
        <v>0</v>
      </c>
      <c r="H540" s="71" t="str">
        <f t="shared" si="1270"/>
        <v>1SE12GA791</v>
      </c>
      <c r="I540" s="68" t="str">
        <f t="shared" si="1281"/>
        <v>00</v>
      </c>
      <c r="J540" s="3" t="s">
        <v>25</v>
      </c>
      <c r="K540" s="18"/>
      <c r="L540" s="18"/>
      <c r="M540" s="74" t="s">
        <v>972</v>
      </c>
      <c r="N540" s="101">
        <v>1641</v>
      </c>
      <c r="O540" s="103">
        <v>1802</v>
      </c>
      <c r="P540" s="4" t="s">
        <v>973</v>
      </c>
      <c r="Q540" s="16" t="s">
        <v>218</v>
      </c>
      <c r="R540" s="71" t="str">
        <f t="shared" si="584"/>
        <v>1SE12GA79100A</v>
      </c>
      <c r="S540" s="19" t="str">
        <f t="shared" si="1264"/>
        <v>NICHT AKTUELL</v>
      </c>
      <c r="T540" s="75" t="str">
        <f>IF(H540=H530,IF(I540=I530,"IndizeNeu (Spalte J  K)",IF(K540&lt;&gt;"","Neue Variant","")),IF(K540&lt;&gt;"","Neue Variant",""))</f>
        <v/>
      </c>
      <c r="U540" s="18" t="s">
        <v>20</v>
      </c>
      <c r="V540" s="6" t="s">
        <v>20</v>
      </c>
      <c r="W540" s="18" t="s">
        <v>20</v>
      </c>
      <c r="X540" s="18" t="s">
        <v>20</v>
      </c>
      <c r="Y540" s="18" t="s">
        <v>76</v>
      </c>
      <c r="Z540" s="18" t="s">
        <v>76</v>
      </c>
      <c r="AA540" s="18" t="s">
        <v>76</v>
      </c>
      <c r="AB540" s="73"/>
      <c r="AC540" s="7"/>
      <c r="AD540" s="7"/>
      <c r="AE540" s="7" t="s">
        <v>1252</v>
      </c>
      <c r="AF540" s="7"/>
      <c r="AG540" s="7"/>
      <c r="AH540" s="7"/>
      <c r="AI540" s="7"/>
      <c r="AJ540" s="7"/>
      <c r="AK540" s="7"/>
      <c r="AL540" s="7"/>
      <c r="AM540" s="7"/>
      <c r="AN540" s="7"/>
      <c r="AO540" s="7" t="s">
        <v>1384</v>
      </c>
      <c r="AP540" s="7"/>
      <c r="AQ540" s="7"/>
      <c r="AR540" s="6"/>
      <c r="AS540" s="21">
        <f t="shared" si="1271"/>
        <v>11</v>
      </c>
    </row>
    <row r="541" spans="1:45" s="21" customFormat="1" ht="29.25" customHeight="1">
      <c r="A541" s="22" t="s">
        <v>44</v>
      </c>
      <c r="B541" s="15" t="s">
        <v>71</v>
      </c>
      <c r="C541" s="18" t="s">
        <v>1</v>
      </c>
      <c r="D541" s="5" t="s">
        <v>76</v>
      </c>
      <c r="E541" s="68" t="str">
        <f t="shared" si="1282"/>
        <v xml:space="preserve">    VT03                          </v>
      </c>
      <c r="F541" s="69" t="str">
        <f t="shared" si="1280"/>
        <v>2GA_970_791</v>
      </c>
      <c r="G541" s="70" t="str">
        <f t="shared" si="1265"/>
        <v>B</v>
      </c>
      <c r="H541" s="71" t="str">
        <f t="shared" si="1270"/>
        <v>1SE12GA791</v>
      </c>
      <c r="I541" s="68" t="str">
        <f t="shared" si="1281"/>
        <v>B0</v>
      </c>
      <c r="J541" s="3" t="s">
        <v>25</v>
      </c>
      <c r="K541" s="18"/>
      <c r="L541" s="18"/>
      <c r="M541" s="74" t="s">
        <v>974</v>
      </c>
      <c r="N541" s="101">
        <v>1641</v>
      </c>
      <c r="O541" s="103">
        <v>1802</v>
      </c>
      <c r="P541" s="4" t="s">
        <v>975</v>
      </c>
      <c r="Q541" s="16" t="s">
        <v>219</v>
      </c>
      <c r="R541" s="71" t="str">
        <f t="shared" si="584"/>
        <v>1SE12GA791B0A</v>
      </c>
      <c r="S541" s="19" t="str">
        <f t="shared" si="1264"/>
        <v>NICHT AKTUELL</v>
      </c>
      <c r="T541" s="75" t="str">
        <f>IF(H541=H540,IF(I541=I540,"IndizeNeu (Spalte J  K)",IF(K541&lt;&gt;"","Neue Variant","")),IF(K541&lt;&gt;"","Neue Variant",""))</f>
        <v/>
      </c>
      <c r="U541" s="18" t="s">
        <v>20</v>
      </c>
      <c r="V541" s="6" t="s">
        <v>20</v>
      </c>
      <c r="W541" s="18" t="s">
        <v>20</v>
      </c>
      <c r="X541" s="18" t="s">
        <v>20</v>
      </c>
      <c r="Y541" s="18" t="s">
        <v>20</v>
      </c>
      <c r="Z541" s="18" t="s">
        <v>76</v>
      </c>
      <c r="AA541" s="18" t="s">
        <v>20</v>
      </c>
      <c r="AB541" s="73"/>
      <c r="AC541" s="7"/>
      <c r="AD541" s="7"/>
      <c r="AE541" s="7" t="s">
        <v>1252</v>
      </c>
      <c r="AF541" s="7"/>
      <c r="AG541" s="7"/>
      <c r="AH541" s="7"/>
      <c r="AI541" s="7"/>
      <c r="AJ541" s="7"/>
      <c r="AK541" s="7"/>
      <c r="AL541" s="7"/>
      <c r="AM541" s="7"/>
      <c r="AN541" s="7"/>
      <c r="AO541" s="7"/>
      <c r="AP541" s="7"/>
      <c r="AQ541" s="7"/>
      <c r="AR541" s="6"/>
      <c r="AS541" s="21">
        <f t="shared" si="1271"/>
        <v>12</v>
      </c>
    </row>
    <row r="542" spans="1:45" s="21" customFormat="1" ht="29.25" customHeight="1">
      <c r="A542" s="22" t="s">
        <v>44</v>
      </c>
      <c r="B542" s="15" t="s">
        <v>71</v>
      </c>
      <c r="C542" s="18" t="s">
        <v>1</v>
      </c>
      <c r="D542" s="5" t="s">
        <v>76</v>
      </c>
      <c r="E542" s="68" t="str">
        <f t="shared" si="1282"/>
        <v xml:space="preserve">    VT03                          </v>
      </c>
      <c r="F542" s="69" t="str">
        <f t="shared" ref="F542" si="1324">LEFT(Q542,11)</f>
        <v>2GA_970_791</v>
      </c>
      <c r="G542" s="70" t="str">
        <f t="shared" si="1265"/>
        <v>B</v>
      </c>
      <c r="H542" s="71" t="str">
        <f t="shared" si="1270"/>
        <v>1SE12GA791</v>
      </c>
      <c r="I542" s="68" t="str">
        <f t="shared" ref="I542" si="1325">IF(G542=0,"00",IF(LEN(G542)=1,CONCATENATE(G542,0),G542))</f>
        <v>B0</v>
      </c>
      <c r="J542" s="3" t="s">
        <v>43</v>
      </c>
      <c r="K542" s="18"/>
      <c r="L542" s="18"/>
      <c r="M542" s="74" t="s">
        <v>974</v>
      </c>
      <c r="N542" s="101">
        <v>1803</v>
      </c>
      <c r="O542" s="103" t="s">
        <v>22</v>
      </c>
      <c r="P542" s="4" t="s">
        <v>976</v>
      </c>
      <c r="Q542" s="16" t="s">
        <v>219</v>
      </c>
      <c r="R542" s="71" t="str">
        <f t="shared" ref="R542" si="1326">IF(J542&lt;&gt;"",CONCATENATE(H542,I542,J542),CONCATENATE(H542,I542,K542))</f>
        <v>1SE12GA791B0B</v>
      </c>
      <c r="S542" s="19" t="str">
        <f t="shared" si="1264"/>
        <v>AKTUELL</v>
      </c>
      <c r="T542" s="75" t="str">
        <f>IF(H542=H541,IF(I542=I541,"IndizeNeu (Spalte J  K)",IF(K542&lt;&gt;"","Neue Variant","")),IF(K542&lt;&gt;"","Neue Variant",""))</f>
        <v>IndizeNeu (Spalte J  K)</v>
      </c>
      <c r="U542" s="18" t="s">
        <v>20</v>
      </c>
      <c r="V542" s="6" t="s">
        <v>20</v>
      </c>
      <c r="W542" s="18" t="s">
        <v>20</v>
      </c>
      <c r="X542" s="18" t="s">
        <v>20</v>
      </c>
      <c r="Y542" s="18" t="s">
        <v>76</v>
      </c>
      <c r="Z542" s="18" t="s">
        <v>76</v>
      </c>
      <c r="AA542" s="18" t="s">
        <v>76</v>
      </c>
      <c r="AB542" s="73"/>
      <c r="AC542" s="7"/>
      <c r="AD542" s="7"/>
      <c r="AE542" s="7" t="s">
        <v>1252</v>
      </c>
      <c r="AF542" s="7"/>
      <c r="AG542" s="7"/>
      <c r="AH542" s="7"/>
      <c r="AI542" s="7"/>
      <c r="AJ542" s="7"/>
      <c r="AK542" s="7"/>
      <c r="AL542" s="7"/>
      <c r="AM542" s="7"/>
      <c r="AN542" s="7"/>
      <c r="AO542" s="7"/>
      <c r="AP542" s="7"/>
      <c r="AQ542" s="7"/>
      <c r="AR542" s="6"/>
      <c r="AS542" s="21">
        <f t="shared" si="1271"/>
        <v>12</v>
      </c>
    </row>
    <row r="543" spans="1:45" s="21" customFormat="1" ht="29.25" customHeight="1">
      <c r="A543" s="22" t="s">
        <v>44</v>
      </c>
      <c r="B543" s="15" t="s">
        <v>71</v>
      </c>
      <c r="C543" s="18" t="s">
        <v>1</v>
      </c>
      <c r="D543" s="5" t="s">
        <v>76</v>
      </c>
      <c r="E543" s="68" t="str">
        <f t="shared" si="1282"/>
        <v xml:space="preserve">    VT03                   VT22      </v>
      </c>
      <c r="F543" s="69" t="str">
        <f t="shared" si="1280"/>
        <v>2GA_970_791</v>
      </c>
      <c r="G543" s="70" t="str">
        <f t="shared" si="1265"/>
        <v>C</v>
      </c>
      <c r="H543" s="71" t="str">
        <f t="shared" si="1270"/>
        <v>1SE12GA791</v>
      </c>
      <c r="I543" s="68" t="str">
        <f t="shared" si="1281"/>
        <v>C0</v>
      </c>
      <c r="J543" s="3" t="s">
        <v>25</v>
      </c>
      <c r="K543" s="18"/>
      <c r="L543" s="18"/>
      <c r="M543" s="74" t="s">
        <v>445</v>
      </c>
      <c r="N543" s="101">
        <v>1641</v>
      </c>
      <c r="O543" s="103">
        <v>1802</v>
      </c>
      <c r="P543" s="4" t="s">
        <v>975</v>
      </c>
      <c r="Q543" s="16" t="s">
        <v>220</v>
      </c>
      <c r="R543" s="71" t="str">
        <f t="shared" si="584"/>
        <v>1SE12GA791C0A</v>
      </c>
      <c r="S543" s="19" t="str">
        <f t="shared" si="1264"/>
        <v>NICHT AKTUELL</v>
      </c>
      <c r="T543" s="75" t="str">
        <f>IF(H543=H530,IF(I543=I530,"IndizeNeu (Spalte J  K)",IF(K543&lt;&gt;"","Neue Variant","")),IF(K543&lt;&gt;"","Neue Variant",""))</f>
        <v/>
      </c>
      <c r="U543" s="18" t="s">
        <v>20</v>
      </c>
      <c r="V543" s="6" t="s">
        <v>20</v>
      </c>
      <c r="W543" s="18" t="s">
        <v>20</v>
      </c>
      <c r="X543" s="18" t="s">
        <v>20</v>
      </c>
      <c r="Y543" s="18" t="s">
        <v>76</v>
      </c>
      <c r="Z543" s="18" t="s">
        <v>20</v>
      </c>
      <c r="AA543" s="18" t="s">
        <v>20</v>
      </c>
      <c r="AB543" s="73"/>
      <c r="AC543" s="7"/>
      <c r="AD543" s="7"/>
      <c r="AE543" s="7" t="s">
        <v>391</v>
      </c>
      <c r="AF543" s="7"/>
      <c r="AG543" s="7"/>
      <c r="AH543" s="7"/>
      <c r="AI543" s="7"/>
      <c r="AJ543" s="7"/>
      <c r="AK543" s="7"/>
      <c r="AL543" s="7"/>
      <c r="AM543" s="7"/>
      <c r="AN543" s="7"/>
      <c r="AO543" s="7" t="s">
        <v>1385</v>
      </c>
      <c r="AP543" s="7"/>
      <c r="AQ543" s="7"/>
      <c r="AR543" s="6"/>
      <c r="AS543" s="21">
        <f t="shared" si="1271"/>
        <v>11</v>
      </c>
    </row>
    <row r="544" spans="1:45" s="21" customFormat="1" ht="29.25" customHeight="1">
      <c r="A544" s="22" t="s">
        <v>44</v>
      </c>
      <c r="B544" s="15" t="s">
        <v>71</v>
      </c>
      <c r="C544" s="18" t="s">
        <v>1</v>
      </c>
      <c r="D544" s="5" t="s">
        <v>76</v>
      </c>
      <c r="E544" s="68" t="str">
        <f t="shared" si="1282"/>
        <v xml:space="preserve">    VT03                          </v>
      </c>
      <c r="F544" s="69" t="str">
        <f t="shared" si="1280"/>
        <v>2GA_970_791</v>
      </c>
      <c r="G544" s="70" t="str">
        <f t="shared" si="1265"/>
        <v>D</v>
      </c>
      <c r="H544" s="71" t="str">
        <f t="shared" si="1270"/>
        <v>1SE12GA791</v>
      </c>
      <c r="I544" s="68" t="str">
        <f t="shared" si="1281"/>
        <v>D0</v>
      </c>
      <c r="J544" s="3" t="s">
        <v>25</v>
      </c>
      <c r="K544" s="18"/>
      <c r="L544" s="18"/>
      <c r="M544" s="74" t="s">
        <v>974</v>
      </c>
      <c r="N544" s="101">
        <v>1641</v>
      </c>
      <c r="O544" s="103">
        <v>1802</v>
      </c>
      <c r="P544" s="4" t="s">
        <v>975</v>
      </c>
      <c r="Q544" s="16" t="s">
        <v>221</v>
      </c>
      <c r="R544" s="71" t="str">
        <f t="shared" si="584"/>
        <v>1SE12GA791D0A</v>
      </c>
      <c r="S544" s="19" t="str">
        <f t="shared" si="1264"/>
        <v>NICHT AKTUELL</v>
      </c>
      <c r="T544" s="75" t="str">
        <f>IF(H544=H543,IF(I544=I543,"IndizeNeu (Spalte J  K)",IF(K544&lt;&gt;"","Neue Variant","")),IF(K544&lt;&gt;"","Neue Variant",""))</f>
        <v/>
      </c>
      <c r="U544" s="18" t="s">
        <v>20</v>
      </c>
      <c r="V544" s="6" t="s">
        <v>20</v>
      </c>
      <c r="W544" s="18" t="s">
        <v>20</v>
      </c>
      <c r="X544" s="18" t="s">
        <v>20</v>
      </c>
      <c r="Y544" s="18" t="s">
        <v>76</v>
      </c>
      <c r="Z544" s="18" t="s">
        <v>20</v>
      </c>
      <c r="AA544" s="18" t="s">
        <v>20</v>
      </c>
      <c r="AB544" s="73"/>
      <c r="AC544" s="7"/>
      <c r="AD544" s="7"/>
      <c r="AE544" s="7" t="s">
        <v>1252</v>
      </c>
      <c r="AF544" s="7"/>
      <c r="AG544" s="7"/>
      <c r="AH544" s="7"/>
      <c r="AI544" s="7"/>
      <c r="AJ544" s="7"/>
      <c r="AK544" s="7"/>
      <c r="AL544" s="7"/>
      <c r="AM544" s="7"/>
      <c r="AN544" s="7"/>
      <c r="AO544" s="7"/>
      <c r="AP544" s="7"/>
      <c r="AQ544" s="7"/>
      <c r="AR544" s="6"/>
      <c r="AS544" s="21">
        <f t="shared" si="1271"/>
        <v>12</v>
      </c>
    </row>
    <row r="545" spans="1:45" s="21" customFormat="1" ht="29.25" customHeight="1">
      <c r="A545" s="22" t="s">
        <v>44</v>
      </c>
      <c r="B545" s="15" t="s">
        <v>71</v>
      </c>
      <c r="C545" s="18" t="s">
        <v>1</v>
      </c>
      <c r="D545" s="5" t="s">
        <v>76</v>
      </c>
      <c r="E545" s="68" t="str">
        <f t="shared" si="1282"/>
        <v xml:space="preserve">    VT03                          </v>
      </c>
      <c r="F545" s="69" t="str">
        <f t="shared" ref="F545" si="1327">LEFT(Q545,11)</f>
        <v>2GA_970_791</v>
      </c>
      <c r="G545" s="70" t="str">
        <f t="shared" si="1265"/>
        <v>D</v>
      </c>
      <c r="H545" s="71" t="str">
        <f t="shared" si="1270"/>
        <v>1SE12GA791</v>
      </c>
      <c r="I545" s="68" t="str">
        <f t="shared" ref="I545" si="1328">IF(G545=0,"00",IF(LEN(G545)=1,CONCATENATE(G545,0),G545))</f>
        <v>D0</v>
      </c>
      <c r="J545" s="3" t="s">
        <v>43</v>
      </c>
      <c r="K545" s="18"/>
      <c r="L545" s="18"/>
      <c r="M545" s="74" t="s">
        <v>974</v>
      </c>
      <c r="N545" s="101">
        <v>1803</v>
      </c>
      <c r="O545" s="103" t="s">
        <v>22</v>
      </c>
      <c r="P545" s="4" t="s">
        <v>976</v>
      </c>
      <c r="Q545" s="16" t="s">
        <v>221</v>
      </c>
      <c r="R545" s="71" t="str">
        <f t="shared" ref="R545" si="1329">IF(J545&lt;&gt;"",CONCATENATE(H545,I545,J545),CONCATENATE(H545,I545,K545))</f>
        <v>1SE12GA791D0B</v>
      </c>
      <c r="S545" s="19" t="str">
        <f t="shared" si="1264"/>
        <v>AKTUELL</v>
      </c>
      <c r="T545" s="75" t="str">
        <f>IF(H545=H544,IF(I545=I544,"IndizeNeu (Spalte J  K)",IF(K545&lt;&gt;"","Neue Variant","")),IF(K545&lt;&gt;"","Neue Variant",""))</f>
        <v>IndizeNeu (Spalte J  K)</v>
      </c>
      <c r="U545" s="18" t="s">
        <v>20</v>
      </c>
      <c r="V545" s="6" t="s">
        <v>20</v>
      </c>
      <c r="W545" s="18" t="s">
        <v>20</v>
      </c>
      <c r="X545" s="18" t="s">
        <v>20</v>
      </c>
      <c r="Y545" s="18" t="s">
        <v>76</v>
      </c>
      <c r="Z545" s="18" t="s">
        <v>76</v>
      </c>
      <c r="AA545" s="18" t="s">
        <v>76</v>
      </c>
      <c r="AB545" s="73"/>
      <c r="AC545" s="7"/>
      <c r="AD545" s="7"/>
      <c r="AE545" s="7" t="s">
        <v>1252</v>
      </c>
      <c r="AF545" s="7"/>
      <c r="AG545" s="7"/>
      <c r="AH545" s="7"/>
      <c r="AI545" s="7"/>
      <c r="AJ545" s="7"/>
      <c r="AK545" s="7"/>
      <c r="AL545" s="7"/>
      <c r="AM545" s="7"/>
      <c r="AN545" s="7"/>
      <c r="AO545" s="7"/>
      <c r="AP545" s="7"/>
      <c r="AQ545" s="7"/>
      <c r="AR545" s="6"/>
      <c r="AS545" s="21">
        <f t="shared" si="1271"/>
        <v>12</v>
      </c>
    </row>
    <row r="546" spans="1:45" s="21" customFormat="1" ht="29.25" customHeight="1">
      <c r="A546" s="22" t="s">
        <v>1546</v>
      </c>
      <c r="B546" s="15" t="s">
        <v>71</v>
      </c>
      <c r="C546" s="18" t="s">
        <v>1</v>
      </c>
      <c r="D546" s="5" t="s">
        <v>76</v>
      </c>
      <c r="E546" s="68" t="str">
        <f t="shared" si="1282"/>
        <v xml:space="preserve">    VT03                          </v>
      </c>
      <c r="F546" s="69" t="str">
        <f t="shared" ref="F546" si="1330">LEFT(Q546,11)</f>
        <v>2GA_970_791</v>
      </c>
      <c r="G546" s="70" t="str">
        <f t="shared" ref="G546" si="1331">IF(LEN(Q546)=11,0,MID(Q546,13,2))</f>
        <v>E</v>
      </c>
      <c r="H546" s="71" t="str">
        <f t="shared" ref="H546" si="1332">CONCATENATE(IF(MID(Q546,5,3)="970","1SE1"),LEFT(F546,3),RIGHT(F546,3))</f>
        <v>1SE12GA791</v>
      </c>
      <c r="I546" s="68" t="str">
        <f t="shared" ref="I546" si="1333">IF(G546=0,"00",IF(LEN(G546)=1,CONCATENATE(G546,0),G546))</f>
        <v>E0</v>
      </c>
      <c r="J546" s="3" t="s">
        <v>25</v>
      </c>
      <c r="K546" s="18"/>
      <c r="L546" s="18"/>
      <c r="M546" s="74" t="s">
        <v>1678</v>
      </c>
      <c r="N546" s="101">
        <v>2125</v>
      </c>
      <c r="O546" s="103" t="s">
        <v>22</v>
      </c>
      <c r="P546" s="4" t="s">
        <v>1677</v>
      </c>
      <c r="Q546" s="16" t="s">
        <v>1676</v>
      </c>
      <c r="R546" s="71" t="str">
        <f t="shared" ref="R546" si="1334">IF(J546&lt;&gt;"",CONCATENATE(H546,I546,J546),CONCATENATE(H546,I546,K546))</f>
        <v>1SE12GA791E0A</v>
      </c>
      <c r="S546" s="19" t="str">
        <f t="shared" si="1264"/>
        <v>NOCH NICHT AKTUELL</v>
      </c>
      <c r="T546" s="75" t="str">
        <f t="shared" ref="T546" si="1335">IF(H546=H545,IF(I546=I545,"IndizeNeu (Spalte J  K)",IF(K546&lt;&gt;"","Neue Variant","")),IF(K546&lt;&gt;"","Neue Variant",""))</f>
        <v/>
      </c>
      <c r="U546" s="18" t="s">
        <v>20</v>
      </c>
      <c r="V546" s="6" t="s">
        <v>20</v>
      </c>
      <c r="W546" s="18" t="s">
        <v>20</v>
      </c>
      <c r="X546" s="18" t="s">
        <v>20</v>
      </c>
      <c r="Y546" s="18" t="s">
        <v>76</v>
      </c>
      <c r="Z546" s="18" t="s">
        <v>76</v>
      </c>
      <c r="AA546" s="18" t="s">
        <v>76</v>
      </c>
      <c r="AB546" s="73"/>
      <c r="AC546" s="7"/>
      <c r="AD546" s="7"/>
      <c r="AE546" s="7" t="s">
        <v>1679</v>
      </c>
      <c r="AF546" s="7"/>
      <c r="AG546" s="7"/>
      <c r="AH546" s="7"/>
      <c r="AI546" s="7"/>
      <c r="AJ546" s="7"/>
      <c r="AK546" s="7"/>
      <c r="AL546" s="7"/>
      <c r="AM546" s="7"/>
      <c r="AN546" s="7"/>
      <c r="AO546" s="7"/>
      <c r="AP546" s="7"/>
      <c r="AQ546" s="7"/>
      <c r="AR546" s="6"/>
      <c r="AS546" s="21">
        <f t="shared" ref="AS546" si="1336">COUNTBLANK(AC546:AO546)</f>
        <v>12</v>
      </c>
    </row>
    <row r="547" spans="1:45" s="21" customFormat="1" ht="29.25" customHeight="1">
      <c r="A547" s="22" t="s">
        <v>1546</v>
      </c>
      <c r="B547" s="15" t="s">
        <v>71</v>
      </c>
      <c r="C547" s="18" t="s">
        <v>1</v>
      </c>
      <c r="D547" s="5" t="s">
        <v>76</v>
      </c>
      <c r="E547" s="68" t="str">
        <f t="shared" si="1282"/>
        <v xml:space="preserve">    VT03                          </v>
      </c>
      <c r="F547" s="69" t="str">
        <f t="shared" ref="F547" si="1337">LEFT(Q547,11)</f>
        <v>2GA_970_791</v>
      </c>
      <c r="G547" s="70" t="str">
        <f t="shared" ref="G547" si="1338">IF(LEN(Q547)=11,0,MID(Q547,13,2))</f>
        <v>F</v>
      </c>
      <c r="H547" s="71" t="str">
        <f t="shared" ref="H547" si="1339">CONCATENATE(IF(MID(Q547,5,3)="970","1SE1"),LEFT(F547,3),RIGHT(F547,3))</f>
        <v>1SE12GA791</v>
      </c>
      <c r="I547" s="68" t="str">
        <f t="shared" ref="I547" si="1340">IF(G547=0,"00",IF(LEN(G547)=1,CONCATENATE(G547,0),G547))</f>
        <v>F0</v>
      </c>
      <c r="J547" s="3" t="s">
        <v>25</v>
      </c>
      <c r="K547" s="18"/>
      <c r="L547" s="18"/>
      <c r="M547" s="74" t="s">
        <v>1678</v>
      </c>
      <c r="N547" s="101">
        <v>2125</v>
      </c>
      <c r="O547" s="103" t="s">
        <v>22</v>
      </c>
      <c r="P547" s="4" t="s">
        <v>1677</v>
      </c>
      <c r="Q547" s="16" t="s">
        <v>1680</v>
      </c>
      <c r="R547" s="71" t="str">
        <f t="shared" ref="R547" si="1341">IF(J547&lt;&gt;"",CONCATENATE(H547,I547,J547),CONCATENATE(H547,I547,K547))</f>
        <v>1SE12GA791F0A</v>
      </c>
      <c r="S547" s="19" t="str">
        <f t="shared" si="1264"/>
        <v>NOCH NICHT AKTUELL</v>
      </c>
      <c r="T547" s="75" t="str">
        <f t="shared" ref="T547" si="1342">IF(H547=H546,IF(I547=I546,"IndizeNeu (Spalte J  K)",IF(K547&lt;&gt;"","Neue Variant","")),IF(K547&lt;&gt;"","Neue Variant",""))</f>
        <v/>
      </c>
      <c r="U547" s="18" t="s">
        <v>20</v>
      </c>
      <c r="V547" s="6" t="s">
        <v>20</v>
      </c>
      <c r="W547" s="18" t="s">
        <v>20</v>
      </c>
      <c r="X547" s="18" t="s">
        <v>20</v>
      </c>
      <c r="Y547" s="18" t="s">
        <v>76</v>
      </c>
      <c r="Z547" s="18" t="s">
        <v>76</v>
      </c>
      <c r="AA547" s="18" t="s">
        <v>76</v>
      </c>
      <c r="AB547" s="73"/>
      <c r="AC547" s="7"/>
      <c r="AD547" s="7"/>
      <c r="AE547" s="7" t="s">
        <v>1679</v>
      </c>
      <c r="AF547" s="7"/>
      <c r="AG547" s="7"/>
      <c r="AH547" s="7"/>
      <c r="AI547" s="7"/>
      <c r="AJ547" s="7"/>
      <c r="AK547" s="7"/>
      <c r="AL547" s="7"/>
      <c r="AM547" s="7"/>
      <c r="AN547" s="7"/>
      <c r="AO547" s="7"/>
      <c r="AP547" s="7"/>
      <c r="AQ547" s="7"/>
      <c r="AR547" s="6"/>
      <c r="AS547" s="21">
        <f t="shared" ref="AS547" si="1343">COUNTBLANK(AC547:AO547)</f>
        <v>12</v>
      </c>
    </row>
    <row r="548" spans="1:45" s="21" customFormat="1" ht="29.25" customHeight="1">
      <c r="A548" s="22" t="s">
        <v>44</v>
      </c>
      <c r="B548" s="15" t="s">
        <v>72</v>
      </c>
      <c r="C548" s="18" t="s">
        <v>1</v>
      </c>
      <c r="D548" s="5" t="s">
        <v>20</v>
      </c>
      <c r="E548" s="68" t="str">
        <f t="shared" si="1282"/>
        <v xml:space="preserve">          VT07                    </v>
      </c>
      <c r="F548" s="69" t="str">
        <f t="shared" si="1280"/>
        <v>2GA_970_798</v>
      </c>
      <c r="G548" s="70">
        <f t="shared" si="1265"/>
        <v>0</v>
      </c>
      <c r="H548" s="71" t="str">
        <f t="shared" si="1270"/>
        <v>1SE12GA798</v>
      </c>
      <c r="I548" s="68" t="str">
        <f t="shared" si="1281"/>
        <v>00</v>
      </c>
      <c r="J548" s="3" t="s">
        <v>25</v>
      </c>
      <c r="K548" s="18"/>
      <c r="L548" s="18"/>
      <c r="M548" s="74" t="s">
        <v>1659</v>
      </c>
      <c r="N548" s="101">
        <v>1641</v>
      </c>
      <c r="O548" s="103">
        <v>2047</v>
      </c>
      <c r="P548" s="4" t="s">
        <v>1670</v>
      </c>
      <c r="Q548" s="16" t="s">
        <v>222</v>
      </c>
      <c r="R548" s="71" t="str">
        <f t="shared" si="584"/>
        <v>1SE12GA79800A</v>
      </c>
      <c r="S548" s="19" t="str">
        <f t="shared" si="1264"/>
        <v>NICHT AKTUELL</v>
      </c>
      <c r="T548" s="75" t="str">
        <f>IF(H548=H544,IF(I548=I544,"IndizeNeu (Spalte J  K)",IF(K548&lt;&gt;"","Neue Variant","")),IF(K548&lt;&gt;"","Neue Variant",""))</f>
        <v/>
      </c>
      <c r="U548" s="18" t="s">
        <v>20</v>
      </c>
      <c r="V548" s="6" t="s">
        <v>20</v>
      </c>
      <c r="W548" s="18" t="s">
        <v>20</v>
      </c>
      <c r="X548" s="18" t="s">
        <v>20</v>
      </c>
      <c r="Y548" s="18" t="s">
        <v>76</v>
      </c>
      <c r="Z548" s="18" t="s">
        <v>76</v>
      </c>
      <c r="AA548" s="18" t="s">
        <v>76</v>
      </c>
      <c r="AB548" s="73"/>
      <c r="AC548" s="7"/>
      <c r="AD548" s="7"/>
      <c r="AE548" s="7"/>
      <c r="AF548" s="7"/>
      <c r="AG548" s="7"/>
      <c r="AH548" s="7" t="s">
        <v>1386</v>
      </c>
      <c r="AI548" s="7"/>
      <c r="AJ548" s="7"/>
      <c r="AK548" s="7"/>
      <c r="AL548" s="7"/>
      <c r="AM548" s="7"/>
      <c r="AN548" s="7"/>
      <c r="AO548" s="7"/>
      <c r="AP548" s="7"/>
      <c r="AQ548" s="7"/>
      <c r="AR548" s="6"/>
      <c r="AS548" s="21">
        <f t="shared" si="1271"/>
        <v>12</v>
      </c>
    </row>
    <row r="549" spans="1:45" s="21" customFormat="1" ht="29.25" customHeight="1">
      <c r="A549" s="22" t="s">
        <v>44</v>
      </c>
      <c r="B549" s="15" t="s">
        <v>72</v>
      </c>
      <c r="C549" s="18" t="s">
        <v>1</v>
      </c>
      <c r="D549" s="5" t="s">
        <v>20</v>
      </c>
      <c r="E549" s="68" t="str">
        <f t="shared" si="1282"/>
        <v xml:space="preserve">          VT07                    </v>
      </c>
      <c r="F549" s="69" t="str">
        <f t="shared" si="1280"/>
        <v>2GA_970_798</v>
      </c>
      <c r="G549" s="70" t="str">
        <f t="shared" si="1265"/>
        <v>A</v>
      </c>
      <c r="H549" s="71" t="str">
        <f t="shared" si="1270"/>
        <v>1SE12GA798</v>
      </c>
      <c r="I549" s="68" t="str">
        <f t="shared" si="1281"/>
        <v>A0</v>
      </c>
      <c r="J549" s="3" t="s">
        <v>25</v>
      </c>
      <c r="K549" s="18"/>
      <c r="L549" s="18"/>
      <c r="M549" s="74" t="s">
        <v>83</v>
      </c>
      <c r="N549" s="101">
        <v>1649</v>
      </c>
      <c r="O549" s="103" t="s">
        <v>22</v>
      </c>
      <c r="P549" s="4" t="s">
        <v>977</v>
      </c>
      <c r="Q549" s="16" t="s">
        <v>223</v>
      </c>
      <c r="R549" s="71" t="str">
        <f t="shared" si="584"/>
        <v>1SE12GA798A0A</v>
      </c>
      <c r="S549" s="19" t="str">
        <f t="shared" si="1264"/>
        <v>AKTUELL</v>
      </c>
      <c r="T549" s="75" t="str">
        <f>IF(H549=H548,IF(I549=I548,"IndizeNeu (Spalte J  K)",IF(K549&lt;&gt;"","Neue Variant","")),IF(K549&lt;&gt;"","Neue Variant",""))</f>
        <v/>
      </c>
      <c r="U549" s="18" t="s">
        <v>20</v>
      </c>
      <c r="V549" s="6" t="s">
        <v>20</v>
      </c>
      <c r="W549" s="18" t="s">
        <v>20</v>
      </c>
      <c r="X549" s="18" t="s">
        <v>20</v>
      </c>
      <c r="Y549" s="18" t="s">
        <v>76</v>
      </c>
      <c r="Z549" s="18" t="s">
        <v>76</v>
      </c>
      <c r="AA549" s="18" t="s">
        <v>76</v>
      </c>
      <c r="AB549" s="73"/>
      <c r="AC549" s="7"/>
      <c r="AD549" s="7"/>
      <c r="AE549" s="7"/>
      <c r="AF549" s="7"/>
      <c r="AG549" s="7"/>
      <c r="AH549" s="7" t="s">
        <v>1386</v>
      </c>
      <c r="AI549" s="7"/>
      <c r="AJ549" s="7"/>
      <c r="AK549" s="7"/>
      <c r="AL549" s="7"/>
      <c r="AM549" s="7"/>
      <c r="AN549" s="7"/>
      <c r="AO549" s="7"/>
      <c r="AP549" s="7"/>
      <c r="AQ549" s="7"/>
      <c r="AR549" s="6"/>
      <c r="AS549" s="21">
        <f t="shared" si="1271"/>
        <v>12</v>
      </c>
    </row>
    <row r="550" spans="1:45" s="21" customFormat="1" ht="29.25" customHeight="1">
      <c r="A550" s="22" t="s">
        <v>44</v>
      </c>
      <c r="B550" s="15" t="s">
        <v>72</v>
      </c>
      <c r="C550" s="18" t="s">
        <v>1</v>
      </c>
      <c r="D550" s="5" t="s">
        <v>20</v>
      </c>
      <c r="E550" s="68" t="str">
        <f t="shared" si="1282"/>
        <v xml:space="preserve">          VT07                    </v>
      </c>
      <c r="F550" s="69" t="str">
        <f t="shared" si="1280"/>
        <v>2GA_970_798</v>
      </c>
      <c r="G550" s="70" t="str">
        <f t="shared" si="1265"/>
        <v>B</v>
      </c>
      <c r="H550" s="71" t="str">
        <f t="shared" si="1270"/>
        <v>1SE12GA798</v>
      </c>
      <c r="I550" s="68" t="str">
        <f t="shared" si="1281"/>
        <v>B0</v>
      </c>
      <c r="J550" s="3" t="s">
        <v>25</v>
      </c>
      <c r="K550" s="18"/>
      <c r="L550" s="18"/>
      <c r="M550" s="74" t="s">
        <v>98</v>
      </c>
      <c r="N550" s="101">
        <v>1641</v>
      </c>
      <c r="O550" s="103">
        <v>1709</v>
      </c>
      <c r="P550" s="4" t="s">
        <v>978</v>
      </c>
      <c r="Q550" s="16" t="s">
        <v>224</v>
      </c>
      <c r="R550" s="71" t="str">
        <f t="shared" si="584"/>
        <v>1SE12GA798B0A</v>
      </c>
      <c r="S550" s="19" t="str">
        <f t="shared" si="1264"/>
        <v>NICHT AKTUELL</v>
      </c>
      <c r="T550" s="75" t="str">
        <f>IF(H550=H544,IF(I550=I544,"IndizeNeu (Spalte J  K)",IF(K550&lt;&gt;"","Neue Variant","")),IF(K550&lt;&gt;"","Neue Variant",""))</f>
        <v/>
      </c>
      <c r="U550" s="18" t="s">
        <v>20</v>
      </c>
      <c r="V550" s="6" t="s">
        <v>20</v>
      </c>
      <c r="W550" s="18" t="s">
        <v>20</v>
      </c>
      <c r="X550" s="18" t="s">
        <v>20</v>
      </c>
      <c r="Y550" s="18" t="s">
        <v>76</v>
      </c>
      <c r="Z550" s="18" t="s">
        <v>20</v>
      </c>
      <c r="AA550" s="18" t="s">
        <v>20</v>
      </c>
      <c r="AB550" s="73"/>
      <c r="AC550" s="7"/>
      <c r="AD550" s="7"/>
      <c r="AE550" s="7"/>
      <c r="AF550" s="7"/>
      <c r="AG550" s="7"/>
      <c r="AH550" s="7" t="s">
        <v>1386</v>
      </c>
      <c r="AI550" s="7"/>
      <c r="AJ550" s="7"/>
      <c r="AK550" s="7"/>
      <c r="AL550" s="7"/>
      <c r="AM550" s="7"/>
      <c r="AN550" s="7"/>
      <c r="AO550" s="7"/>
      <c r="AP550" s="7"/>
      <c r="AQ550" s="7"/>
      <c r="AR550" s="6"/>
      <c r="AS550" s="21">
        <f t="shared" si="1271"/>
        <v>12</v>
      </c>
    </row>
    <row r="551" spans="1:45" s="21" customFormat="1" ht="29.25" customHeight="1">
      <c r="A551" s="22" t="s">
        <v>44</v>
      </c>
      <c r="B551" s="15" t="s">
        <v>72</v>
      </c>
      <c r="C551" s="18" t="s">
        <v>1</v>
      </c>
      <c r="D551" s="5" t="s">
        <v>20</v>
      </c>
      <c r="E551" s="68" t="str">
        <f t="shared" si="1282"/>
        <v xml:space="preserve">          VT07                    </v>
      </c>
      <c r="F551" s="69" t="str">
        <f t="shared" si="1280"/>
        <v>2GA_970_798</v>
      </c>
      <c r="G551" s="70" t="str">
        <f t="shared" si="1265"/>
        <v>C</v>
      </c>
      <c r="H551" s="71" t="str">
        <f t="shared" si="1270"/>
        <v>1SE12GA798</v>
      </c>
      <c r="I551" s="68" t="str">
        <f t="shared" si="1281"/>
        <v>C0</v>
      </c>
      <c r="J551" s="3" t="s">
        <v>25</v>
      </c>
      <c r="K551" s="18"/>
      <c r="L551" s="18"/>
      <c r="M551" s="74" t="s">
        <v>979</v>
      </c>
      <c r="N551" s="101">
        <v>1649</v>
      </c>
      <c r="O551" s="103" t="s">
        <v>22</v>
      </c>
      <c r="P551" s="4" t="s">
        <v>980</v>
      </c>
      <c r="Q551" s="16" t="s">
        <v>225</v>
      </c>
      <c r="R551" s="71" t="str">
        <f t="shared" si="584"/>
        <v>1SE12GA798C0A</v>
      </c>
      <c r="S551" s="19" t="str">
        <f t="shared" si="1264"/>
        <v>AKTUELL</v>
      </c>
      <c r="T551" s="75" t="str">
        <f>IF(H551=H550,IF(I551=I550,"IndizeNeu (Spalte J  K)",IF(K551&lt;&gt;"","Neue Variant","")),IF(K551&lt;&gt;"","Neue Variant",""))</f>
        <v/>
      </c>
      <c r="U551" s="18" t="s">
        <v>20</v>
      </c>
      <c r="V551" s="6" t="s">
        <v>20</v>
      </c>
      <c r="W551" s="18" t="s">
        <v>20</v>
      </c>
      <c r="X551" s="18" t="s">
        <v>20</v>
      </c>
      <c r="Y551" s="18" t="s">
        <v>76</v>
      </c>
      <c r="Z551" s="18" t="s">
        <v>76</v>
      </c>
      <c r="AA551" s="18" t="s">
        <v>76</v>
      </c>
      <c r="AB551" s="73"/>
      <c r="AC551" s="7"/>
      <c r="AD551" s="7"/>
      <c r="AE551" s="7"/>
      <c r="AF551" s="7"/>
      <c r="AG551" s="7"/>
      <c r="AH551" s="7" t="s">
        <v>1386</v>
      </c>
      <c r="AI551" s="7"/>
      <c r="AJ551" s="7"/>
      <c r="AK551" s="7"/>
      <c r="AL551" s="7"/>
      <c r="AM551" s="7"/>
      <c r="AN551" s="7"/>
      <c r="AO551" s="7"/>
      <c r="AP551" s="7"/>
      <c r="AQ551" s="7"/>
      <c r="AR551" s="6"/>
      <c r="AS551" s="21">
        <f t="shared" si="1271"/>
        <v>12</v>
      </c>
    </row>
    <row r="552" spans="1:45" s="21" customFormat="1" ht="29.25" customHeight="1">
      <c r="A552" s="22" t="s">
        <v>696</v>
      </c>
      <c r="B552" s="15" t="s">
        <v>72</v>
      </c>
      <c r="C552" s="18" t="s">
        <v>1</v>
      </c>
      <c r="D552" s="5" t="s">
        <v>20</v>
      </c>
      <c r="E552" s="68" t="str">
        <f t="shared" si="1282"/>
        <v xml:space="preserve">          VT07         VT20 VT21        </v>
      </c>
      <c r="F552" s="69" t="str">
        <f t="shared" ref="F552" si="1344">LEFT(Q552,11)</f>
        <v>2GA_970_798</v>
      </c>
      <c r="G552" s="70" t="str">
        <f t="shared" si="1265"/>
        <v>D</v>
      </c>
      <c r="H552" s="71" t="str">
        <f t="shared" ref="H552" si="1345">CONCATENATE(IF(MID(Q552,5,3)="970","1SE1"),LEFT(F552,3),RIGHT(F552,3))</f>
        <v>1SE12GA798</v>
      </c>
      <c r="I552" s="68" t="str">
        <f t="shared" ref="I552" si="1346">IF(G552=0,"00",IF(LEN(G552)=1,CONCATENATE(G552,0),G552))</f>
        <v>D0</v>
      </c>
      <c r="J552" s="3" t="s">
        <v>25</v>
      </c>
      <c r="K552" s="18"/>
      <c r="L552" s="18"/>
      <c r="M552" s="74" t="s">
        <v>734</v>
      </c>
      <c r="N552" s="101">
        <v>2030</v>
      </c>
      <c r="O552" s="103" t="s">
        <v>22</v>
      </c>
      <c r="P552" s="4" t="s">
        <v>731</v>
      </c>
      <c r="Q552" s="16" t="s">
        <v>1181</v>
      </c>
      <c r="R552" s="71" t="str">
        <f t="shared" ref="R552" si="1347">IF(J552&lt;&gt;"",CONCATENATE(H552,I552,J552),CONCATENATE(H552,I552,K552))</f>
        <v>1SE12GA798D0A</v>
      </c>
      <c r="S552" s="19" t="str">
        <f t="shared" si="1264"/>
        <v>AKTUELL</v>
      </c>
      <c r="T552" s="75" t="str">
        <f>IF(H552=H551,IF(I552=I551,"IndizeNeu (Spalte J  K)",IF(K552&lt;&gt;"","Neue Variant","")),IF(K552&lt;&gt;"","Neue Variant",""))</f>
        <v/>
      </c>
      <c r="U552" s="18" t="s">
        <v>20</v>
      </c>
      <c r="V552" s="6" t="s">
        <v>20</v>
      </c>
      <c r="W552" s="18" t="s">
        <v>20</v>
      </c>
      <c r="X552" s="18" t="s">
        <v>20</v>
      </c>
      <c r="Y552" s="18" t="s">
        <v>76</v>
      </c>
      <c r="Z552" s="18" t="s">
        <v>76</v>
      </c>
      <c r="AA552" s="18" t="s">
        <v>76</v>
      </c>
      <c r="AB552" s="73"/>
      <c r="AC552" s="7"/>
      <c r="AD552" s="7"/>
      <c r="AE552" s="7"/>
      <c r="AF552" s="7"/>
      <c r="AG552" s="7"/>
      <c r="AH552" s="7" t="s">
        <v>1182</v>
      </c>
      <c r="AI552" s="7"/>
      <c r="AJ552" s="7"/>
      <c r="AK552" s="7"/>
      <c r="AL552" s="7"/>
      <c r="AM552" s="7" t="s">
        <v>1179</v>
      </c>
      <c r="AN552" s="7" t="s">
        <v>1180</v>
      </c>
      <c r="AO552" s="7"/>
      <c r="AP552" s="7"/>
      <c r="AQ552" s="7"/>
      <c r="AR552" s="6"/>
      <c r="AS552" s="21">
        <f t="shared" ref="AS552" si="1348">COUNTBLANK(AC552:AO552)</f>
        <v>10</v>
      </c>
    </row>
    <row r="553" spans="1:45" s="21" customFormat="1" ht="29.25" customHeight="1">
      <c r="A553" s="22" t="s">
        <v>696</v>
      </c>
      <c r="B553" s="15" t="s">
        <v>72</v>
      </c>
      <c r="C553" s="18" t="s">
        <v>1</v>
      </c>
      <c r="D553" s="5" t="s">
        <v>20</v>
      </c>
      <c r="E553" s="68" t="str">
        <f t="shared" si="1282"/>
        <v xml:space="preserve">          VT07         VT20 VT21        </v>
      </c>
      <c r="F553" s="69" t="str">
        <f t="shared" ref="F553" si="1349">LEFT(Q553,11)</f>
        <v>2GA_970_798</v>
      </c>
      <c r="G553" s="70" t="str">
        <f t="shared" si="1265"/>
        <v>E</v>
      </c>
      <c r="H553" s="71" t="str">
        <f t="shared" ref="H553" si="1350">CONCATENATE(IF(MID(Q553,5,3)="970","1SE1"),LEFT(F553,3),RIGHT(F553,3))</f>
        <v>1SE12GA798</v>
      </c>
      <c r="I553" s="68" t="str">
        <f t="shared" ref="I553" si="1351">IF(G553=0,"00",IF(LEN(G553)=1,CONCATENATE(G553,0),G553))</f>
        <v>E0</v>
      </c>
      <c r="J553" s="3" t="s">
        <v>25</v>
      </c>
      <c r="K553" s="18"/>
      <c r="L553" s="18"/>
      <c r="M553" s="74" t="s">
        <v>734</v>
      </c>
      <c r="N553" s="101">
        <v>2030</v>
      </c>
      <c r="O553" s="103" t="s">
        <v>22</v>
      </c>
      <c r="P553" s="4" t="s">
        <v>731</v>
      </c>
      <c r="Q553" s="16" t="s">
        <v>1183</v>
      </c>
      <c r="R553" s="71" t="str">
        <f t="shared" ref="R553" si="1352">IF(J553&lt;&gt;"",CONCATENATE(H553,I553,J553),CONCATENATE(H553,I553,K553))</f>
        <v>1SE12GA798E0A</v>
      </c>
      <c r="S553" s="19" t="str">
        <f t="shared" si="1264"/>
        <v>AKTUELL</v>
      </c>
      <c r="T553" s="75" t="str">
        <f>IF(H553=H552,IF(I553=I552,"IndizeNeu (Spalte J  K)",IF(K553&lt;&gt;"","Neue Variant","")),IF(K553&lt;&gt;"","Neue Variant",""))</f>
        <v/>
      </c>
      <c r="U553" s="18" t="s">
        <v>20</v>
      </c>
      <c r="V553" s="6" t="s">
        <v>20</v>
      </c>
      <c r="W553" s="18" t="s">
        <v>20</v>
      </c>
      <c r="X553" s="18" t="s">
        <v>20</v>
      </c>
      <c r="Y553" s="18" t="s">
        <v>76</v>
      </c>
      <c r="Z553" s="18" t="s">
        <v>76</v>
      </c>
      <c r="AA553" s="18" t="s">
        <v>76</v>
      </c>
      <c r="AB553" s="73"/>
      <c r="AC553" s="7"/>
      <c r="AD553" s="7"/>
      <c r="AE553" s="7"/>
      <c r="AF553" s="7"/>
      <c r="AG553" s="7"/>
      <c r="AH553" s="7" t="s">
        <v>1182</v>
      </c>
      <c r="AI553" s="7"/>
      <c r="AJ553" s="7"/>
      <c r="AK553" s="7"/>
      <c r="AL553" s="7"/>
      <c r="AM553" s="7" t="s">
        <v>1179</v>
      </c>
      <c r="AN553" s="7" t="s">
        <v>1180</v>
      </c>
      <c r="AO553" s="7"/>
      <c r="AP553" s="7"/>
      <c r="AQ553" s="7"/>
      <c r="AR553" s="6"/>
      <c r="AS553" s="21">
        <f t="shared" ref="AS553" si="1353">COUNTBLANK(AC553:AO553)</f>
        <v>10</v>
      </c>
    </row>
    <row r="554" spans="1:45" s="21" customFormat="1" ht="10.199999999999999" customHeight="1">
      <c r="A554" s="22" t="s">
        <v>44</v>
      </c>
      <c r="B554" s="15" t="s">
        <v>73</v>
      </c>
      <c r="C554" s="18" t="s">
        <v>1</v>
      </c>
      <c r="D554" s="5" t="s">
        <v>76</v>
      </c>
      <c r="E554" s="68" t="str">
        <f t="shared" si="1282"/>
        <v xml:space="preserve">                               </v>
      </c>
      <c r="F554" s="69" t="str">
        <f t="shared" si="1280"/>
        <v>2GA_970_799</v>
      </c>
      <c r="G554" s="70">
        <f t="shared" si="1265"/>
        <v>0</v>
      </c>
      <c r="H554" s="71" t="str">
        <f t="shared" si="1270"/>
        <v>1SE12GA799</v>
      </c>
      <c r="I554" s="68" t="str">
        <f t="shared" si="1281"/>
        <v>00</v>
      </c>
      <c r="J554" s="5" t="s">
        <v>25</v>
      </c>
      <c r="K554" s="18"/>
      <c r="L554" s="18"/>
      <c r="M554" s="74" t="s">
        <v>981</v>
      </c>
      <c r="N554" s="101">
        <v>1641</v>
      </c>
      <c r="O554" s="103">
        <v>1812</v>
      </c>
      <c r="P554" s="4" t="s">
        <v>982</v>
      </c>
      <c r="Q554" s="16" t="s">
        <v>226</v>
      </c>
      <c r="R554" s="23" t="str">
        <f t="shared" si="584"/>
        <v>1SE12GA79900A</v>
      </c>
      <c r="S554" s="19" t="str">
        <f t="shared" si="1264"/>
        <v>NICHT AKTUELL</v>
      </c>
      <c r="T554" s="66" t="str">
        <f>IF(H554=H551,IF(I554=I551,"IndizeNeu (Spalte J  K)",IF(K554&lt;&gt;"","Neue Variant","")),IF(K554&lt;&gt;"","Neue Variant",""))</f>
        <v/>
      </c>
      <c r="U554" s="18" t="s">
        <v>20</v>
      </c>
      <c r="V554" s="6" t="s">
        <v>20</v>
      </c>
      <c r="W554" s="18" t="s">
        <v>20</v>
      </c>
      <c r="X554" s="18" t="s">
        <v>20</v>
      </c>
      <c r="Y554" s="18" t="s">
        <v>20</v>
      </c>
      <c r="Z554" s="18" t="s">
        <v>76</v>
      </c>
      <c r="AA554" s="18" t="s">
        <v>20</v>
      </c>
      <c r="AB554" s="18"/>
      <c r="AC554" s="7"/>
      <c r="AD554" s="7"/>
      <c r="AE554" s="7"/>
      <c r="AF554" s="7"/>
      <c r="AG554" s="7"/>
      <c r="AH554" s="7"/>
      <c r="AI554" s="7"/>
      <c r="AJ554" s="7"/>
      <c r="AK554" s="7"/>
      <c r="AL554" s="7"/>
      <c r="AM554" s="7"/>
      <c r="AN554" s="7"/>
      <c r="AO554" s="7"/>
      <c r="AP554" s="7"/>
      <c r="AQ554" s="7"/>
      <c r="AR554" s="6"/>
      <c r="AS554" s="21">
        <f t="shared" si="1271"/>
        <v>13</v>
      </c>
    </row>
    <row r="555" spans="1:45" s="21" customFormat="1" ht="10.199999999999999" customHeight="1">
      <c r="A555" s="22" t="s">
        <v>44</v>
      </c>
      <c r="B555" s="15" t="s">
        <v>73</v>
      </c>
      <c r="C555" s="18" t="s">
        <v>1</v>
      </c>
      <c r="D555" s="5" t="s">
        <v>76</v>
      </c>
      <c r="E555" s="68" t="str">
        <f t="shared" si="1282"/>
        <v xml:space="preserve">                               </v>
      </c>
      <c r="F555" s="69" t="str">
        <f t="shared" ref="F555" si="1354">LEFT(Q555,11)</f>
        <v>2GA_970_799</v>
      </c>
      <c r="G555" s="70">
        <f t="shared" si="1265"/>
        <v>0</v>
      </c>
      <c r="H555" s="71" t="str">
        <f t="shared" ref="H555" si="1355">CONCATENATE(IF(MID(Q555,5,3)="970","1SE1"),LEFT(F555,3),RIGHT(F555,3))</f>
        <v>1SE12GA799</v>
      </c>
      <c r="I555" s="68" t="str">
        <f t="shared" ref="I555" si="1356">IF(G555=0,"00",IF(LEN(G555)=1,CONCATENATE(G555,0),G555))</f>
        <v>00</v>
      </c>
      <c r="J555" s="5" t="s">
        <v>43</v>
      </c>
      <c r="K555" s="18"/>
      <c r="L555" s="18"/>
      <c r="M555" s="74" t="s">
        <v>981</v>
      </c>
      <c r="N555" s="101">
        <v>1813</v>
      </c>
      <c r="O555" s="103" t="s">
        <v>22</v>
      </c>
      <c r="P555" s="4" t="s">
        <v>982</v>
      </c>
      <c r="Q555" s="16" t="s">
        <v>226</v>
      </c>
      <c r="R555" s="23" t="str">
        <f t="shared" ref="R555" si="1357">IF(J555&lt;&gt;"",CONCATENATE(H555,I555,J555),CONCATENATE(H555,I555,K555))</f>
        <v>1SE12GA79900B</v>
      </c>
      <c r="S555" s="19" t="str">
        <f t="shared" si="1264"/>
        <v>AKTUELL</v>
      </c>
      <c r="T555" s="66" t="str">
        <f>IF(H555=H554,IF(I555=I554,"IndizeNeu (Spalte J  K)",IF(K555&lt;&gt;"","Neue Variant","")),IF(K555&lt;&gt;"","Neue Variant",""))</f>
        <v>IndizeNeu (Spalte J  K)</v>
      </c>
      <c r="U555" s="18" t="s">
        <v>20</v>
      </c>
      <c r="V555" s="6" t="s">
        <v>20</v>
      </c>
      <c r="W555" s="18" t="s">
        <v>20</v>
      </c>
      <c r="X555" s="18" t="s">
        <v>20</v>
      </c>
      <c r="Y555" s="18" t="s">
        <v>20</v>
      </c>
      <c r="Z555" s="18" t="s">
        <v>76</v>
      </c>
      <c r="AA555" s="18" t="s">
        <v>20</v>
      </c>
      <c r="AB555" s="18"/>
      <c r="AC555" s="7"/>
      <c r="AD555" s="7"/>
      <c r="AE555" s="7"/>
      <c r="AF555" s="7"/>
      <c r="AG555" s="7"/>
      <c r="AH555" s="7"/>
      <c r="AI555" s="7"/>
      <c r="AJ555" s="7"/>
      <c r="AK555" s="7"/>
      <c r="AL555" s="7"/>
      <c r="AM555" s="7"/>
      <c r="AN555" s="7"/>
      <c r="AO555" s="7"/>
      <c r="AP555" s="7"/>
      <c r="AQ555" s="7"/>
      <c r="AR555" s="6"/>
      <c r="AS555" s="21">
        <f t="shared" ref="AS555" si="1358">COUNTBLANK(AC555:AO555)</f>
        <v>13</v>
      </c>
    </row>
    <row r="556" spans="1:45" s="21" customFormat="1" ht="10.199999999999999" customHeight="1">
      <c r="A556" s="22" t="s">
        <v>45</v>
      </c>
      <c r="B556" s="15" t="s">
        <v>73</v>
      </c>
      <c r="C556" s="18" t="s">
        <v>1</v>
      </c>
      <c r="D556" s="5" t="s">
        <v>76</v>
      </c>
      <c r="E556" s="68" t="str">
        <f t="shared" si="1282"/>
        <v xml:space="preserve">                               </v>
      </c>
      <c r="F556" s="69" t="str">
        <f t="shared" si="1280"/>
        <v>2GA_970_799</v>
      </c>
      <c r="G556" s="70" t="str">
        <f t="shared" si="1265"/>
        <v>B</v>
      </c>
      <c r="H556" s="71" t="str">
        <f t="shared" si="1270"/>
        <v>1SE12GA799</v>
      </c>
      <c r="I556" s="68" t="str">
        <f t="shared" si="1281"/>
        <v>B0</v>
      </c>
      <c r="J556" s="5" t="s">
        <v>25</v>
      </c>
      <c r="K556" s="18"/>
      <c r="L556" s="18"/>
      <c r="M556" s="74" t="s">
        <v>983</v>
      </c>
      <c r="N556" s="101">
        <v>1813</v>
      </c>
      <c r="O556" s="103">
        <v>1927</v>
      </c>
      <c r="P556" s="4" t="s">
        <v>984</v>
      </c>
      <c r="Q556" s="16" t="s">
        <v>227</v>
      </c>
      <c r="R556" s="71" t="str">
        <f t="shared" si="584"/>
        <v>1SE12GA799B0A</v>
      </c>
      <c r="S556" s="19" t="str">
        <f t="shared" si="1264"/>
        <v>NICHT AKTUELL</v>
      </c>
      <c r="T556" s="75" t="str">
        <f>IF(H556=H554,IF(I556=I554,"IndizeNeu (Spalte J  K)",IF(K556&lt;&gt;"","Neue Variant","")),IF(K556&lt;&gt;"","Neue Variant",""))</f>
        <v/>
      </c>
      <c r="U556" s="18" t="s">
        <v>20</v>
      </c>
      <c r="V556" s="6" t="s">
        <v>20</v>
      </c>
      <c r="W556" s="18" t="s">
        <v>20</v>
      </c>
      <c r="X556" s="18" t="s">
        <v>20</v>
      </c>
      <c r="Y556" s="18" t="s">
        <v>20</v>
      </c>
      <c r="Z556" s="18" t="s">
        <v>76</v>
      </c>
      <c r="AA556" s="18" t="s">
        <v>20</v>
      </c>
      <c r="AB556" s="18"/>
      <c r="AC556" s="7"/>
      <c r="AD556" s="7"/>
      <c r="AE556" s="7"/>
      <c r="AF556" s="7"/>
      <c r="AG556" s="7"/>
      <c r="AH556" s="7"/>
      <c r="AI556" s="7"/>
      <c r="AJ556" s="7"/>
      <c r="AK556" s="7"/>
      <c r="AL556" s="7"/>
      <c r="AM556" s="7"/>
      <c r="AN556" s="7"/>
      <c r="AO556" s="7"/>
      <c r="AP556" s="7"/>
      <c r="AQ556" s="7"/>
      <c r="AR556" s="6"/>
      <c r="AS556" s="21">
        <f t="shared" si="1271"/>
        <v>13</v>
      </c>
    </row>
    <row r="557" spans="1:45" s="20" customFormat="1" ht="20.399999999999999" customHeight="1">
      <c r="A557" s="22" t="s">
        <v>44</v>
      </c>
      <c r="B557" s="15" t="s">
        <v>681</v>
      </c>
      <c r="C557" s="18" t="s">
        <v>1</v>
      </c>
      <c r="D557" s="5" t="s">
        <v>76</v>
      </c>
      <c r="E557" s="68" t="str">
        <f t="shared" si="1282"/>
        <v xml:space="preserve">  VT02 VT03   VT06 VT07     VT10   VT20   VT22      </v>
      </c>
      <c r="F557" s="69" t="str">
        <f t="shared" si="1280"/>
        <v>2GA_970_904</v>
      </c>
      <c r="G557" s="70">
        <f t="shared" si="1265"/>
        <v>0</v>
      </c>
      <c r="H557" s="71" t="str">
        <f t="shared" si="1270"/>
        <v>1SE12GA904</v>
      </c>
      <c r="I557" s="68" t="str">
        <f t="shared" si="1281"/>
        <v>00</v>
      </c>
      <c r="J557" s="5" t="s">
        <v>25</v>
      </c>
      <c r="K557" s="18"/>
      <c r="L557" s="18"/>
      <c r="M557" s="74" t="s">
        <v>985</v>
      </c>
      <c r="N557" s="101">
        <v>1632</v>
      </c>
      <c r="O557" s="102">
        <v>1830</v>
      </c>
      <c r="P557" s="4" t="s">
        <v>986</v>
      </c>
      <c r="Q557" s="16" t="s">
        <v>228</v>
      </c>
      <c r="R557" s="71" t="str">
        <f t="shared" si="584"/>
        <v>1SE12GA90400A</v>
      </c>
      <c r="S557" s="19" t="str">
        <f t="shared" si="1264"/>
        <v>NICHT AKTUELL</v>
      </c>
      <c r="T557" s="75" t="str">
        <f>IF(H557=H551,IF(I557=I551,"IndizeNeu (Spalte J  K)",IF(K557&lt;&gt;"","Neue Variant","")),IF(K557&lt;&gt;"","Neue Variant",""))</f>
        <v/>
      </c>
      <c r="U557" s="18" t="s">
        <v>20</v>
      </c>
      <c r="V557" s="6" t="s">
        <v>20</v>
      </c>
      <c r="W557" s="18" t="s">
        <v>20</v>
      </c>
      <c r="X557" s="18" t="s">
        <v>20</v>
      </c>
      <c r="Y557" s="18" t="s">
        <v>76</v>
      </c>
      <c r="Z557" s="18" t="s">
        <v>76</v>
      </c>
      <c r="AA557" s="18" t="s">
        <v>76</v>
      </c>
      <c r="AB557" s="73"/>
      <c r="AC557" s="7"/>
      <c r="AD557" s="7" t="s">
        <v>1323</v>
      </c>
      <c r="AE557" s="7" t="s">
        <v>1325</v>
      </c>
      <c r="AF557" s="7"/>
      <c r="AG557" s="7" t="s">
        <v>1387</v>
      </c>
      <c r="AH557" s="7" t="s">
        <v>1324</v>
      </c>
      <c r="AI557" s="7"/>
      <c r="AJ557" s="7"/>
      <c r="AK557" s="7" t="s">
        <v>392</v>
      </c>
      <c r="AL557" s="7"/>
      <c r="AM557" s="7" t="s">
        <v>1307</v>
      </c>
      <c r="AN557" s="7"/>
      <c r="AO557" s="7" t="s">
        <v>1388</v>
      </c>
      <c r="AP557" s="7"/>
      <c r="AQ557" s="7"/>
      <c r="AR557" s="6"/>
      <c r="AS557" s="21">
        <f t="shared" si="1271"/>
        <v>6</v>
      </c>
    </row>
    <row r="558" spans="1:45" s="21" customFormat="1" ht="10.199999999999999" customHeight="1">
      <c r="A558" s="22" t="s">
        <v>44</v>
      </c>
      <c r="B558" s="15" t="s">
        <v>681</v>
      </c>
      <c r="C558" s="18" t="s">
        <v>1</v>
      </c>
      <c r="D558" s="5" t="s">
        <v>76</v>
      </c>
      <c r="E558" s="68" t="str">
        <f t="shared" si="1282"/>
        <v xml:space="preserve">                               </v>
      </c>
      <c r="F558" s="69" t="str">
        <f t="shared" si="1280"/>
        <v>2GA_970_904</v>
      </c>
      <c r="G558" s="70">
        <f t="shared" si="1265"/>
        <v>0</v>
      </c>
      <c r="H558" s="71" t="str">
        <f t="shared" si="1270"/>
        <v>1SE12GA904</v>
      </c>
      <c r="I558" s="68" t="str">
        <f t="shared" si="1281"/>
        <v>00</v>
      </c>
      <c r="J558" s="5" t="s">
        <v>43</v>
      </c>
      <c r="K558" s="18"/>
      <c r="L558" s="18"/>
      <c r="M558" s="74" t="s">
        <v>882</v>
      </c>
      <c r="N558" s="101">
        <v>1641</v>
      </c>
      <c r="O558" s="102">
        <v>1640</v>
      </c>
      <c r="P558" s="4" t="s">
        <v>771</v>
      </c>
      <c r="Q558" s="16" t="s">
        <v>228</v>
      </c>
      <c r="R558" s="71" t="str">
        <f t="shared" si="584"/>
        <v>1SE12GA90400B</v>
      </c>
      <c r="S558" s="19" t="str">
        <f t="shared" si="1264"/>
        <v>KEIN SERIENEINSATZ</v>
      </c>
      <c r="T558" s="75" t="str">
        <f>IF(H558=H557,IF(I558=I557,"IndizeNeu (Spalte J  K)",IF(K558&lt;&gt;"","Neue Variant","")),IF(K558&lt;&gt;"","Neue Variant",""))</f>
        <v>IndizeNeu (Spalte J  K)</v>
      </c>
      <c r="U558" s="18" t="s">
        <v>20</v>
      </c>
      <c r="V558" s="6" t="s">
        <v>20</v>
      </c>
      <c r="W558" s="18" t="s">
        <v>20</v>
      </c>
      <c r="X558" s="18" t="s">
        <v>20</v>
      </c>
      <c r="Y558" s="18" t="s">
        <v>20</v>
      </c>
      <c r="Z558" s="18" t="s">
        <v>20</v>
      </c>
      <c r="AA558" s="18" t="s">
        <v>20</v>
      </c>
      <c r="AB558" s="73"/>
      <c r="AC558" s="7"/>
      <c r="AD558" s="7"/>
      <c r="AE558" s="7"/>
      <c r="AF558" s="7"/>
      <c r="AG558" s="7"/>
      <c r="AH558" s="7"/>
      <c r="AI558" s="7"/>
      <c r="AJ558" s="7"/>
      <c r="AK558" s="7"/>
      <c r="AL558" s="7"/>
      <c r="AM558" s="7"/>
      <c r="AN558" s="7"/>
      <c r="AO558" s="7"/>
      <c r="AP558" s="7"/>
      <c r="AQ558" s="7"/>
      <c r="AR558" s="6"/>
      <c r="AS558" s="21">
        <f t="shared" si="1271"/>
        <v>13</v>
      </c>
    </row>
    <row r="559" spans="1:45" s="20" customFormat="1" ht="20.399999999999999" customHeight="1">
      <c r="A559" s="22" t="s">
        <v>44</v>
      </c>
      <c r="B559" s="15" t="s">
        <v>681</v>
      </c>
      <c r="C559" s="18" t="s">
        <v>1</v>
      </c>
      <c r="D559" s="5" t="s">
        <v>76</v>
      </c>
      <c r="E559" s="68" t="str">
        <f t="shared" si="1282"/>
        <v xml:space="preserve">  VT02 VT03   VT06 VT07     VT10   VT20   VT22      </v>
      </c>
      <c r="F559" s="69" t="str">
        <f t="shared" ref="F559" si="1359">LEFT(Q559,11)</f>
        <v>2GA_970_904</v>
      </c>
      <c r="G559" s="70">
        <f t="shared" si="1265"/>
        <v>0</v>
      </c>
      <c r="H559" s="71" t="str">
        <f t="shared" ref="H559" si="1360">CONCATENATE(IF(MID(Q559,5,3)="970","1SE1"),LEFT(F559,3),RIGHT(F559,3))</f>
        <v>1SE12GA904</v>
      </c>
      <c r="I559" s="68" t="str">
        <f t="shared" ref="I559" si="1361">IF(G559=0,"00",IF(LEN(G559)=1,CONCATENATE(G559,0),G559))</f>
        <v>00</v>
      </c>
      <c r="J559" s="5" t="s">
        <v>2</v>
      </c>
      <c r="K559" s="18"/>
      <c r="L559" s="18"/>
      <c r="M559" s="74" t="s">
        <v>987</v>
      </c>
      <c r="N559" s="101">
        <v>1831</v>
      </c>
      <c r="O559" s="103">
        <v>1927</v>
      </c>
      <c r="P559" s="4" t="s">
        <v>988</v>
      </c>
      <c r="Q559" s="16" t="s">
        <v>228</v>
      </c>
      <c r="R559" s="71" t="str">
        <f t="shared" ref="R559" si="1362">IF(J559&lt;&gt;"",CONCATENATE(H559,I559,J559),CONCATENATE(H559,I559,K559))</f>
        <v>1SE12GA90400C</v>
      </c>
      <c r="S559" s="19" t="str">
        <f t="shared" si="1264"/>
        <v>NICHT AKTUELL</v>
      </c>
      <c r="T559" s="75" t="str">
        <f>IF(H559=H556,IF(I559=I556,"IndizeNeu (Spalte J  K)",IF(K559&lt;&gt;"","Neue Variant","")),IF(K559&lt;&gt;"","Neue Variant",""))</f>
        <v/>
      </c>
      <c r="U559" s="18" t="s">
        <v>20</v>
      </c>
      <c r="V559" s="6" t="s">
        <v>20</v>
      </c>
      <c r="W559" s="18" t="s">
        <v>20</v>
      </c>
      <c r="X559" s="18" t="s">
        <v>20</v>
      </c>
      <c r="Y559" s="18" t="s">
        <v>76</v>
      </c>
      <c r="Z559" s="18" t="s">
        <v>76</v>
      </c>
      <c r="AA559" s="18" t="s">
        <v>20</v>
      </c>
      <c r="AB559" s="18"/>
      <c r="AC559" s="7"/>
      <c r="AD559" s="7" t="s">
        <v>1308</v>
      </c>
      <c r="AE559" s="7" t="s">
        <v>1325</v>
      </c>
      <c r="AF559" s="7"/>
      <c r="AG559" s="7" t="s">
        <v>1387</v>
      </c>
      <c r="AH559" s="7" t="s">
        <v>1324</v>
      </c>
      <c r="AI559" s="7"/>
      <c r="AJ559" s="7"/>
      <c r="AK559" s="7" t="s">
        <v>392</v>
      </c>
      <c r="AL559" s="7"/>
      <c r="AM559" s="7" t="s">
        <v>1309</v>
      </c>
      <c r="AN559" s="7"/>
      <c r="AO559" s="7" t="s">
        <v>1388</v>
      </c>
      <c r="AP559" s="7"/>
      <c r="AQ559" s="7"/>
      <c r="AR559" s="6"/>
      <c r="AS559" s="21">
        <f t="shared" si="1271"/>
        <v>6</v>
      </c>
    </row>
    <row r="560" spans="1:45" s="21" customFormat="1" ht="20.399999999999999" customHeight="1">
      <c r="A560" s="22" t="s">
        <v>44</v>
      </c>
      <c r="B560" s="15" t="s">
        <v>74</v>
      </c>
      <c r="C560" s="18" t="s">
        <v>1</v>
      </c>
      <c r="D560" s="5" t="s">
        <v>76</v>
      </c>
      <c r="E560" s="68" t="str">
        <f t="shared" si="1282"/>
        <v xml:space="preserve">  VT02 VT03   VT06 VT07                    </v>
      </c>
      <c r="F560" s="69" t="str">
        <f t="shared" si="1280"/>
        <v>2GA_970_904</v>
      </c>
      <c r="G560" s="70" t="str">
        <f t="shared" si="1265"/>
        <v>A</v>
      </c>
      <c r="H560" s="71" t="str">
        <f t="shared" si="1270"/>
        <v>1SE12GA904</v>
      </c>
      <c r="I560" s="68" t="str">
        <f t="shared" si="1281"/>
        <v>A0</v>
      </c>
      <c r="J560" s="5" t="s">
        <v>25</v>
      </c>
      <c r="K560" s="18"/>
      <c r="L560" s="18"/>
      <c r="M560" s="74" t="s">
        <v>87</v>
      </c>
      <c r="N560" s="103">
        <v>1632</v>
      </c>
      <c r="O560" s="103">
        <v>1641</v>
      </c>
      <c r="P560" s="4" t="s">
        <v>989</v>
      </c>
      <c r="Q560" s="16" t="s">
        <v>229</v>
      </c>
      <c r="R560" s="71" t="str">
        <f t="shared" si="584"/>
        <v>1SE12GA904A0A</v>
      </c>
      <c r="S560" s="19" t="str">
        <f t="shared" si="1264"/>
        <v>NICHT AKTUELL</v>
      </c>
      <c r="T560" s="75" t="str">
        <f>IF(H560=H558,IF(I560=I558,"IndizeNeu (Spalte J  K)",IF(K560&lt;&gt;"","Neue Variant","")),IF(K560&lt;&gt;"","Neue Variant",""))</f>
        <v/>
      </c>
      <c r="U560" s="18" t="s">
        <v>20</v>
      </c>
      <c r="V560" s="6" t="s">
        <v>20</v>
      </c>
      <c r="W560" s="18" t="s">
        <v>20</v>
      </c>
      <c r="X560" s="18" t="s">
        <v>20</v>
      </c>
      <c r="Y560" s="18" t="s">
        <v>76</v>
      </c>
      <c r="Z560" s="18" t="s">
        <v>20</v>
      </c>
      <c r="AA560" s="18" t="s">
        <v>20</v>
      </c>
      <c r="AB560" s="73"/>
      <c r="AC560" s="7"/>
      <c r="AD560" s="7" t="s">
        <v>1253</v>
      </c>
      <c r="AE560" s="7" t="s">
        <v>1253</v>
      </c>
      <c r="AF560" s="7"/>
      <c r="AG560" s="7" t="s">
        <v>1253</v>
      </c>
      <c r="AH560" s="7" t="s">
        <v>1253</v>
      </c>
      <c r="AI560" s="7"/>
      <c r="AJ560" s="7"/>
      <c r="AK560" s="13"/>
      <c r="AL560" s="7"/>
      <c r="AM560" s="13"/>
      <c r="AN560" s="7"/>
      <c r="AO560" s="7"/>
      <c r="AP560" s="7"/>
      <c r="AQ560" s="7"/>
      <c r="AR560" s="6"/>
      <c r="AS560" s="21">
        <f t="shared" si="1271"/>
        <v>9</v>
      </c>
    </row>
    <row r="561" spans="1:45" s="21" customFormat="1" ht="20.399999999999999" customHeight="1">
      <c r="A561" s="22" t="s">
        <v>44</v>
      </c>
      <c r="B561" s="15" t="s">
        <v>74</v>
      </c>
      <c r="C561" s="18" t="s">
        <v>1</v>
      </c>
      <c r="D561" s="5" t="s">
        <v>76</v>
      </c>
      <c r="E561" s="68" t="str">
        <f t="shared" si="1282"/>
        <v xml:space="preserve">  VT02 VT03     VT07                    </v>
      </c>
      <c r="F561" s="69" t="str">
        <f t="shared" si="1280"/>
        <v>2GA_970_904</v>
      </c>
      <c r="G561" s="70" t="str">
        <f t="shared" si="1265"/>
        <v>B</v>
      </c>
      <c r="H561" s="71" t="str">
        <f t="shared" si="1270"/>
        <v>1SE12GA904</v>
      </c>
      <c r="I561" s="68" t="str">
        <f t="shared" si="1281"/>
        <v>B0</v>
      </c>
      <c r="J561" s="5" t="s">
        <v>25</v>
      </c>
      <c r="K561" s="18"/>
      <c r="L561" s="18"/>
      <c r="M561" s="74" t="s">
        <v>990</v>
      </c>
      <c r="N561" s="103">
        <v>1632</v>
      </c>
      <c r="O561" s="103">
        <v>1641</v>
      </c>
      <c r="P561" s="4" t="s">
        <v>991</v>
      </c>
      <c r="Q561" s="16" t="s">
        <v>230</v>
      </c>
      <c r="R561" s="71" t="str">
        <f t="shared" si="584"/>
        <v>1SE12GA904B0A</v>
      </c>
      <c r="S561" s="19" t="str">
        <f t="shared" si="1264"/>
        <v>NICHT AKTUELL</v>
      </c>
      <c r="T561" s="75" t="str">
        <f>IF(H561=H560,IF(I561=I560,"IndizeNeu (Spalte J  K)",IF(K561&lt;&gt;"","Neue Variant","")),IF(K561&lt;&gt;"","Neue Variant",""))</f>
        <v/>
      </c>
      <c r="U561" s="18" t="s">
        <v>20</v>
      </c>
      <c r="V561" s="6" t="s">
        <v>20</v>
      </c>
      <c r="W561" s="18" t="s">
        <v>20</v>
      </c>
      <c r="X561" s="18" t="s">
        <v>20</v>
      </c>
      <c r="Y561" s="18" t="s">
        <v>76</v>
      </c>
      <c r="Z561" s="18" t="s">
        <v>20</v>
      </c>
      <c r="AA561" s="18" t="s">
        <v>20</v>
      </c>
      <c r="AB561" s="18"/>
      <c r="AC561" s="7"/>
      <c r="AD561" s="7" t="s">
        <v>1253</v>
      </c>
      <c r="AE561" s="7" t="s">
        <v>1253</v>
      </c>
      <c r="AF561" s="7"/>
      <c r="AG561" s="7"/>
      <c r="AH561" s="7" t="s">
        <v>1253</v>
      </c>
      <c r="AI561" s="7"/>
      <c r="AJ561" s="7"/>
      <c r="AK561" s="13"/>
      <c r="AL561" s="7"/>
      <c r="AM561" s="13"/>
      <c r="AN561" s="7"/>
      <c r="AO561" s="7"/>
      <c r="AP561" s="7"/>
      <c r="AQ561" s="7"/>
      <c r="AR561" s="6"/>
      <c r="AS561" s="21">
        <f t="shared" si="1271"/>
        <v>10</v>
      </c>
    </row>
    <row r="562" spans="1:45" s="20" customFormat="1" ht="10.199999999999999" customHeight="1">
      <c r="A562" s="22" t="s">
        <v>44</v>
      </c>
      <c r="B562" s="15" t="s">
        <v>74</v>
      </c>
      <c r="C562" s="18" t="s">
        <v>1</v>
      </c>
      <c r="D562" s="5" t="s">
        <v>76</v>
      </c>
      <c r="E562" s="68" t="str">
        <f t="shared" si="1282"/>
        <v xml:space="preserve">  VT02 VT03   VT06 VT07                    </v>
      </c>
      <c r="F562" s="69" t="str">
        <f t="shared" si="1280"/>
        <v>2GA_970_904</v>
      </c>
      <c r="G562" s="70" t="str">
        <f t="shared" si="1265"/>
        <v>B</v>
      </c>
      <c r="H562" s="71" t="str">
        <f t="shared" si="1270"/>
        <v>1SE12GA904</v>
      </c>
      <c r="I562" s="68" t="str">
        <f t="shared" si="1281"/>
        <v>B0</v>
      </c>
      <c r="J562" s="5" t="s">
        <v>43</v>
      </c>
      <c r="K562" s="18"/>
      <c r="L562" s="18"/>
      <c r="M562" s="74" t="s">
        <v>992</v>
      </c>
      <c r="N562" s="103">
        <v>1632</v>
      </c>
      <c r="O562" s="103">
        <v>1641</v>
      </c>
      <c r="P562" s="4" t="s">
        <v>771</v>
      </c>
      <c r="Q562" s="16" t="s">
        <v>230</v>
      </c>
      <c r="R562" s="71" t="str">
        <f t="shared" si="584"/>
        <v>1SE12GA904B0B</v>
      </c>
      <c r="S562" s="19" t="str">
        <f t="shared" si="1264"/>
        <v>NICHT AKTUELL</v>
      </c>
      <c r="T562" s="75" t="str">
        <f>IF(H562=H558,IF(I562=I558,"IndizeNeu (Spalte J  K)",IF(K562&lt;&gt;"","Neue Variant","")),IF(K562&lt;&gt;"","Neue Variant",""))</f>
        <v/>
      </c>
      <c r="U562" s="18" t="s">
        <v>20</v>
      </c>
      <c r="V562" s="6" t="s">
        <v>20</v>
      </c>
      <c r="W562" s="18" t="s">
        <v>20</v>
      </c>
      <c r="X562" s="18" t="s">
        <v>20</v>
      </c>
      <c r="Y562" s="18" t="s">
        <v>76</v>
      </c>
      <c r="Z562" s="18" t="s">
        <v>20</v>
      </c>
      <c r="AA562" s="18" t="s">
        <v>20</v>
      </c>
      <c r="AB562" s="73"/>
      <c r="AC562" s="7"/>
      <c r="AD562" s="7" t="s">
        <v>1253</v>
      </c>
      <c r="AE562" s="7" t="s">
        <v>1253</v>
      </c>
      <c r="AF562" s="7"/>
      <c r="AG562" s="7" t="s">
        <v>1253</v>
      </c>
      <c r="AH562" s="7" t="s">
        <v>1253</v>
      </c>
      <c r="AI562" s="7"/>
      <c r="AJ562" s="7"/>
      <c r="AK562" s="13"/>
      <c r="AL562" s="7"/>
      <c r="AM562" s="13"/>
      <c r="AN562" s="7"/>
      <c r="AO562" s="7"/>
      <c r="AP562" s="7"/>
      <c r="AQ562" s="7"/>
      <c r="AR562" s="6"/>
      <c r="AS562" s="21">
        <f t="shared" si="1271"/>
        <v>9</v>
      </c>
    </row>
    <row r="563" spans="1:45" s="21" customFormat="1" ht="30.6" customHeight="1">
      <c r="A563" s="22" t="s">
        <v>44</v>
      </c>
      <c r="B563" s="15" t="s">
        <v>74</v>
      </c>
      <c r="C563" s="18" t="s">
        <v>1</v>
      </c>
      <c r="D563" s="5" t="s">
        <v>76</v>
      </c>
      <c r="E563" s="68" t="str">
        <f t="shared" si="1282"/>
        <v xml:space="preserve">  VT02 VT03   VT06 VT07     VT10   VT20 VT21        </v>
      </c>
      <c r="F563" s="69" t="str">
        <f t="shared" si="1280"/>
        <v>2GA_970_904</v>
      </c>
      <c r="G563" s="70" t="str">
        <f t="shared" si="1265"/>
        <v>C</v>
      </c>
      <c r="H563" s="71" t="str">
        <f t="shared" si="1270"/>
        <v>1SE12GA904</v>
      </c>
      <c r="I563" s="68" t="str">
        <f t="shared" si="1281"/>
        <v>C0</v>
      </c>
      <c r="J563" s="5" t="s">
        <v>25</v>
      </c>
      <c r="K563" s="18"/>
      <c r="L563" s="18"/>
      <c r="M563" s="74" t="s">
        <v>993</v>
      </c>
      <c r="N563" s="101">
        <v>1632</v>
      </c>
      <c r="O563" s="102">
        <v>1812</v>
      </c>
      <c r="P563" s="4" t="s">
        <v>994</v>
      </c>
      <c r="Q563" s="16" t="s">
        <v>231</v>
      </c>
      <c r="R563" s="71" t="str">
        <f t="shared" si="584"/>
        <v>1SE12GA904C0A</v>
      </c>
      <c r="S563" s="19" t="str">
        <f t="shared" si="1264"/>
        <v>NICHT AKTUELL</v>
      </c>
      <c r="T563" s="75" t="str">
        <f>IF(H563=H562,IF(I563=I562,"IndizeNeu (Spalte J  K)",IF(K563&lt;&gt;"","Neue Variant","")),IF(K563&lt;&gt;"","Neue Variant",""))</f>
        <v/>
      </c>
      <c r="U563" s="18" t="s">
        <v>20</v>
      </c>
      <c r="V563" s="6" t="s">
        <v>20</v>
      </c>
      <c r="W563" s="18" t="s">
        <v>20</v>
      </c>
      <c r="X563" s="18" t="s">
        <v>20</v>
      </c>
      <c r="Y563" s="18" t="s">
        <v>76</v>
      </c>
      <c r="Z563" s="18" t="s">
        <v>76</v>
      </c>
      <c r="AA563" s="18" t="s">
        <v>76</v>
      </c>
      <c r="AB563" s="73"/>
      <c r="AC563" s="7"/>
      <c r="AD563" s="7" t="s">
        <v>1323</v>
      </c>
      <c r="AE563" s="7" t="s">
        <v>1389</v>
      </c>
      <c r="AF563" s="7"/>
      <c r="AG563" s="7" t="s">
        <v>1390</v>
      </c>
      <c r="AH563" s="7" t="s">
        <v>1391</v>
      </c>
      <c r="AI563" s="7"/>
      <c r="AJ563" s="7"/>
      <c r="AK563" s="7" t="s">
        <v>392</v>
      </c>
      <c r="AL563" s="7"/>
      <c r="AM563" s="7" t="s">
        <v>1310</v>
      </c>
      <c r="AN563" s="7" t="s">
        <v>1392</v>
      </c>
      <c r="AO563" s="7"/>
      <c r="AP563" s="7"/>
      <c r="AQ563" s="7"/>
      <c r="AR563" s="6"/>
      <c r="AS563" s="21">
        <f t="shared" si="1271"/>
        <v>6</v>
      </c>
    </row>
    <row r="564" spans="1:45" s="21" customFormat="1" ht="10.199999999999999" customHeight="1">
      <c r="A564" s="22" t="s">
        <v>44</v>
      </c>
      <c r="B564" s="15" t="s">
        <v>74</v>
      </c>
      <c r="C564" s="18" t="s">
        <v>1</v>
      </c>
      <c r="D564" s="5" t="s">
        <v>76</v>
      </c>
      <c r="E564" s="68" t="str">
        <f t="shared" si="1282"/>
        <v xml:space="preserve">                               </v>
      </c>
      <c r="F564" s="69" t="str">
        <f t="shared" si="1280"/>
        <v>2GA_970_904</v>
      </c>
      <c r="G564" s="70" t="str">
        <f t="shared" si="1265"/>
        <v>C</v>
      </c>
      <c r="H564" s="71" t="str">
        <f t="shared" si="1270"/>
        <v>1SE12GA904</v>
      </c>
      <c r="I564" s="68" t="str">
        <f t="shared" si="1281"/>
        <v>C0</v>
      </c>
      <c r="J564" s="5" t="s">
        <v>43</v>
      </c>
      <c r="K564" s="18"/>
      <c r="L564" s="18"/>
      <c r="M564" s="74" t="s">
        <v>882</v>
      </c>
      <c r="N564" s="101">
        <v>1641</v>
      </c>
      <c r="O564" s="102">
        <v>1640</v>
      </c>
      <c r="P564" s="4" t="s">
        <v>771</v>
      </c>
      <c r="Q564" s="16" t="s">
        <v>231</v>
      </c>
      <c r="R564" s="71" t="str">
        <f t="shared" si="584"/>
        <v>1SE12GA904C0B</v>
      </c>
      <c r="S564" s="19" t="str">
        <f t="shared" si="1264"/>
        <v>KEIN SERIENEINSATZ</v>
      </c>
      <c r="T564" s="75" t="str">
        <f>IF(H564=H563,IF(I564=I563,"IndizeNeu (Spalte J  K)",IF(K564&lt;&gt;"","Neue Variant","")),IF(K564&lt;&gt;"","Neue Variant",""))</f>
        <v>IndizeNeu (Spalte J  K)</v>
      </c>
      <c r="U564" s="18" t="s">
        <v>20</v>
      </c>
      <c r="V564" s="6" t="s">
        <v>20</v>
      </c>
      <c r="W564" s="18" t="s">
        <v>20</v>
      </c>
      <c r="X564" s="18" t="s">
        <v>20</v>
      </c>
      <c r="Y564" s="18" t="s">
        <v>20</v>
      </c>
      <c r="Z564" s="18" t="s">
        <v>20</v>
      </c>
      <c r="AA564" s="18" t="s">
        <v>20</v>
      </c>
      <c r="AB564" s="73"/>
      <c r="AC564" s="7"/>
      <c r="AD564" s="7"/>
      <c r="AE564" s="7"/>
      <c r="AF564" s="7"/>
      <c r="AG564" s="7"/>
      <c r="AH564" s="7"/>
      <c r="AI564" s="7"/>
      <c r="AJ564" s="7"/>
      <c r="AK564" s="7"/>
      <c r="AL564" s="7"/>
      <c r="AM564" s="7"/>
      <c r="AN564" s="7"/>
      <c r="AO564" s="7"/>
      <c r="AP564" s="7"/>
      <c r="AQ564" s="7"/>
      <c r="AR564" s="6"/>
      <c r="AS564" s="21">
        <f t="shared" si="1271"/>
        <v>13</v>
      </c>
    </row>
    <row r="565" spans="1:45" s="21" customFormat="1" ht="30.6" customHeight="1">
      <c r="A565" s="22" t="s">
        <v>44</v>
      </c>
      <c r="B565" s="15" t="s">
        <v>74</v>
      </c>
      <c r="C565" s="18" t="s">
        <v>1</v>
      </c>
      <c r="D565" s="5" t="s">
        <v>76</v>
      </c>
      <c r="E565" s="68" t="str">
        <f t="shared" si="1282"/>
        <v xml:space="preserve">  VT02 VT03   VT06 VT07     VT10   VT20 VT21        </v>
      </c>
      <c r="F565" s="69" t="str">
        <f t="shared" si="1280"/>
        <v>2GA_970_904</v>
      </c>
      <c r="G565" s="70" t="str">
        <f t="shared" si="1265"/>
        <v>D</v>
      </c>
      <c r="H565" s="71" t="str">
        <f t="shared" si="1270"/>
        <v>1SE12GA904</v>
      </c>
      <c r="I565" s="68" t="str">
        <f t="shared" si="1281"/>
        <v>D0</v>
      </c>
      <c r="J565" s="5" t="s">
        <v>25</v>
      </c>
      <c r="K565" s="18"/>
      <c r="L565" s="18"/>
      <c r="M565" s="74" t="s">
        <v>98</v>
      </c>
      <c r="N565" s="101">
        <v>1641</v>
      </c>
      <c r="O565" s="103">
        <v>1709</v>
      </c>
      <c r="P565" s="4" t="s">
        <v>995</v>
      </c>
      <c r="Q565" s="16" t="s">
        <v>232</v>
      </c>
      <c r="R565" s="71" t="str">
        <f t="shared" si="584"/>
        <v>1SE12GA904D0A</v>
      </c>
      <c r="S565" s="19" t="str">
        <f t="shared" si="1264"/>
        <v>NICHT AKTUELL</v>
      </c>
      <c r="T565" s="75" t="str">
        <f>IF(H565=H564,IF(I565=I564,"IndizeNeu (Spalte J  K)",IF(K565&lt;&gt;"","Neue Variant","")),IF(K565&lt;&gt;"","Neue Variant",""))</f>
        <v/>
      </c>
      <c r="U565" s="18" t="s">
        <v>20</v>
      </c>
      <c r="V565" s="6" t="s">
        <v>20</v>
      </c>
      <c r="W565" s="18" t="s">
        <v>20</v>
      </c>
      <c r="X565" s="18" t="s">
        <v>20</v>
      </c>
      <c r="Y565" s="18" t="s">
        <v>76</v>
      </c>
      <c r="Z565" s="18" t="s">
        <v>20</v>
      </c>
      <c r="AA565" s="18" t="s">
        <v>20</v>
      </c>
      <c r="AB565" s="18"/>
      <c r="AC565" s="7"/>
      <c r="AD565" s="7" t="s">
        <v>404</v>
      </c>
      <c r="AE565" s="7" t="s">
        <v>1393</v>
      </c>
      <c r="AF565" s="7"/>
      <c r="AG565" s="7" t="s">
        <v>1394</v>
      </c>
      <c r="AH565" s="7" t="s">
        <v>1395</v>
      </c>
      <c r="AI565" s="7"/>
      <c r="AJ565" s="7"/>
      <c r="AK565" s="7" t="s">
        <v>392</v>
      </c>
      <c r="AL565" s="7"/>
      <c r="AM565" s="7" t="s">
        <v>1311</v>
      </c>
      <c r="AN565" s="7" t="s">
        <v>1392</v>
      </c>
      <c r="AO565" s="7"/>
      <c r="AP565" s="7"/>
      <c r="AQ565" s="7"/>
      <c r="AR565" s="6"/>
      <c r="AS565" s="21">
        <f t="shared" si="1271"/>
        <v>6</v>
      </c>
    </row>
    <row r="566" spans="1:45" s="20" customFormat="1" ht="40.950000000000003" customHeight="1">
      <c r="A566" s="22" t="s">
        <v>44</v>
      </c>
      <c r="B566" s="15" t="s">
        <v>682</v>
      </c>
      <c r="C566" s="18" t="s">
        <v>1</v>
      </c>
      <c r="D566" s="5" t="s">
        <v>76</v>
      </c>
      <c r="E566" s="68" t="str">
        <f t="shared" si="1282"/>
        <v xml:space="preserve">  VT02 VT03   VT06 VT07     VT10   VT20 VT21        </v>
      </c>
      <c r="F566" s="69" t="str">
        <f t="shared" si="1280"/>
        <v>2GA_970_904</v>
      </c>
      <c r="G566" s="70" t="str">
        <f t="shared" si="1265"/>
        <v>E</v>
      </c>
      <c r="H566" s="71" t="str">
        <f t="shared" si="1270"/>
        <v>1SE12GA904</v>
      </c>
      <c r="I566" s="68" t="str">
        <f t="shared" si="1281"/>
        <v>E0</v>
      </c>
      <c r="J566" s="5" t="s">
        <v>25</v>
      </c>
      <c r="K566" s="18"/>
      <c r="L566" s="18"/>
      <c r="M566" s="74" t="s">
        <v>99</v>
      </c>
      <c r="N566" s="101">
        <v>1641</v>
      </c>
      <c r="O566" s="103">
        <v>1709</v>
      </c>
      <c r="P566" s="4" t="s">
        <v>996</v>
      </c>
      <c r="Q566" s="16" t="s">
        <v>233</v>
      </c>
      <c r="R566" s="71" t="str">
        <f t="shared" si="584"/>
        <v>1SE12GA904E0A</v>
      </c>
      <c r="S566" s="19" t="str">
        <f t="shared" si="1264"/>
        <v>NICHT AKTUELL</v>
      </c>
      <c r="T566" s="75" t="str">
        <f>IF(H566=H563,IF(I566=I563,"IndizeNeu (Spalte J  K)",IF(K566&lt;&gt;"","Neue Variant","")),IF(K566&lt;&gt;"","Neue Variant",""))</f>
        <v/>
      </c>
      <c r="U566" s="18" t="s">
        <v>20</v>
      </c>
      <c r="V566" s="6" t="s">
        <v>20</v>
      </c>
      <c r="W566" s="18" t="s">
        <v>20</v>
      </c>
      <c r="X566" s="18" t="s">
        <v>20</v>
      </c>
      <c r="Y566" s="18" t="s">
        <v>76</v>
      </c>
      <c r="Z566" s="18" t="s">
        <v>76</v>
      </c>
      <c r="AA566" s="18" t="s">
        <v>20</v>
      </c>
      <c r="AB566" s="73"/>
      <c r="AC566" s="7"/>
      <c r="AD566" s="7" t="s">
        <v>404</v>
      </c>
      <c r="AE566" s="7" t="s">
        <v>1393</v>
      </c>
      <c r="AF566" s="7"/>
      <c r="AG566" s="7" t="s">
        <v>1394</v>
      </c>
      <c r="AH566" s="7" t="s">
        <v>402</v>
      </c>
      <c r="AI566" s="7"/>
      <c r="AJ566" s="7"/>
      <c r="AK566" s="7" t="s">
        <v>392</v>
      </c>
      <c r="AL566" s="7"/>
      <c r="AM566" s="7" t="s">
        <v>1312</v>
      </c>
      <c r="AN566" s="7" t="s">
        <v>1392</v>
      </c>
      <c r="AO566" s="7"/>
      <c r="AP566" s="7"/>
      <c r="AQ566" s="7"/>
      <c r="AR566" s="6"/>
      <c r="AS566" s="21">
        <f t="shared" si="1271"/>
        <v>6</v>
      </c>
    </row>
    <row r="567" spans="1:45" s="21" customFormat="1" ht="40.950000000000003" customHeight="1">
      <c r="A567" s="22" t="s">
        <v>44</v>
      </c>
      <c r="B567" s="15" t="s">
        <v>682</v>
      </c>
      <c r="C567" s="18" t="s">
        <v>1</v>
      </c>
      <c r="D567" s="5" t="s">
        <v>76</v>
      </c>
      <c r="E567" s="68" t="str">
        <f t="shared" si="1282"/>
        <v xml:space="preserve">  VT02 VT03   VT06 VT07     VT10   VT20 VT21        </v>
      </c>
      <c r="F567" s="69" t="str">
        <f t="shared" si="1280"/>
        <v>2GA_970_904</v>
      </c>
      <c r="G567" s="70" t="str">
        <f t="shared" si="1265"/>
        <v>E</v>
      </c>
      <c r="H567" s="71" t="str">
        <f t="shared" si="1270"/>
        <v>1SE12GA904</v>
      </c>
      <c r="I567" s="68" t="str">
        <f t="shared" si="1281"/>
        <v>E0</v>
      </c>
      <c r="J567" s="5" t="s">
        <v>43</v>
      </c>
      <c r="K567" s="18"/>
      <c r="L567" s="18"/>
      <c r="M567" s="74" t="s">
        <v>997</v>
      </c>
      <c r="N567" s="101">
        <v>1710</v>
      </c>
      <c r="O567" s="102">
        <v>1812</v>
      </c>
      <c r="P567" s="4" t="s">
        <v>998</v>
      </c>
      <c r="Q567" s="16" t="s">
        <v>233</v>
      </c>
      <c r="R567" s="71" t="str">
        <f t="shared" si="584"/>
        <v>1SE12GA904E0B</v>
      </c>
      <c r="S567" s="19" t="str">
        <f t="shared" si="1264"/>
        <v>NICHT AKTUELL</v>
      </c>
      <c r="T567" s="75" t="str">
        <f>IF(H567=H566,IF(I567=I566,"IndizeNeu (Spalte J  K)",IF(K567&lt;&gt;"","Neue Variant","")),IF(K567&lt;&gt;"","Neue Variant",""))</f>
        <v>IndizeNeu (Spalte J  K)</v>
      </c>
      <c r="U567" s="18" t="s">
        <v>20</v>
      </c>
      <c r="V567" s="6" t="s">
        <v>20</v>
      </c>
      <c r="W567" s="18" t="s">
        <v>20</v>
      </c>
      <c r="X567" s="18" t="s">
        <v>20</v>
      </c>
      <c r="Y567" s="18" t="s">
        <v>76</v>
      </c>
      <c r="Z567" s="18" t="s">
        <v>76</v>
      </c>
      <c r="AA567" s="18" t="s">
        <v>20</v>
      </c>
      <c r="AB567" s="73"/>
      <c r="AC567" s="7"/>
      <c r="AD567" s="7" t="s">
        <v>404</v>
      </c>
      <c r="AE567" s="7" t="s">
        <v>1393</v>
      </c>
      <c r="AF567" s="7"/>
      <c r="AG567" s="7" t="s">
        <v>1394</v>
      </c>
      <c r="AH567" s="7" t="s">
        <v>402</v>
      </c>
      <c r="AI567" s="7"/>
      <c r="AJ567" s="7"/>
      <c r="AK567" s="7" t="s">
        <v>392</v>
      </c>
      <c r="AL567" s="7"/>
      <c r="AM567" s="7" t="s">
        <v>1313</v>
      </c>
      <c r="AN567" s="7" t="s">
        <v>1392</v>
      </c>
      <c r="AO567" s="7"/>
      <c r="AP567" s="7"/>
      <c r="AQ567" s="7"/>
      <c r="AR567" s="6"/>
      <c r="AS567" s="21">
        <f t="shared" si="1271"/>
        <v>6</v>
      </c>
    </row>
    <row r="568" spans="1:45" s="21" customFormat="1" ht="40.950000000000003" customHeight="1">
      <c r="A568" s="22" t="s">
        <v>45</v>
      </c>
      <c r="B568" s="15" t="s">
        <v>682</v>
      </c>
      <c r="C568" s="18" t="s">
        <v>1</v>
      </c>
      <c r="D568" s="5" t="s">
        <v>76</v>
      </c>
      <c r="E568" s="68" t="str">
        <f t="shared" si="1282"/>
        <v xml:space="preserve">  VT02 VT03   VT06 VT07     VT10   VT20 VT21        </v>
      </c>
      <c r="F568" s="69" t="str">
        <f t="shared" si="1280"/>
        <v>2GA_970_904</v>
      </c>
      <c r="G568" s="70" t="str">
        <f t="shared" si="1265"/>
        <v>E</v>
      </c>
      <c r="H568" s="71" t="str">
        <f t="shared" si="1270"/>
        <v>1SE12GA904</v>
      </c>
      <c r="I568" s="68" t="str">
        <f t="shared" si="1281"/>
        <v>E0</v>
      </c>
      <c r="J568" s="6" t="s">
        <v>2</v>
      </c>
      <c r="K568" s="18"/>
      <c r="L568" s="18"/>
      <c r="M568" s="74" t="s">
        <v>997</v>
      </c>
      <c r="N568" s="101">
        <v>1813</v>
      </c>
      <c r="O568" s="102">
        <v>1830</v>
      </c>
      <c r="P568" s="4" t="s">
        <v>998</v>
      </c>
      <c r="Q568" s="16" t="s">
        <v>233</v>
      </c>
      <c r="R568" s="71" t="str">
        <f t="shared" si="584"/>
        <v>1SE12GA904E0C</v>
      </c>
      <c r="S568" s="19" t="str">
        <f t="shared" si="1264"/>
        <v>NICHT AKTUELL</v>
      </c>
      <c r="T568" s="75" t="str">
        <f>IF(H568=H567,IF(I568=I567,"IndizeNeu (Spalte J  K)",IF(K568&lt;&gt;"","Neue Variant","")),IF(K568&lt;&gt;"","Neue Variant",""))</f>
        <v>IndizeNeu (Spalte J  K)</v>
      </c>
      <c r="U568" s="18" t="s">
        <v>20</v>
      </c>
      <c r="V568" s="6" t="s">
        <v>20</v>
      </c>
      <c r="W568" s="18" t="s">
        <v>20</v>
      </c>
      <c r="X568" s="18" t="s">
        <v>20</v>
      </c>
      <c r="Y568" s="18" t="s">
        <v>76</v>
      </c>
      <c r="Z568" s="18" t="s">
        <v>76</v>
      </c>
      <c r="AA568" s="18" t="s">
        <v>20</v>
      </c>
      <c r="AB568" s="73"/>
      <c r="AC568" s="7"/>
      <c r="AD568" s="7" t="s">
        <v>404</v>
      </c>
      <c r="AE568" s="7" t="s">
        <v>1393</v>
      </c>
      <c r="AF568" s="7"/>
      <c r="AG568" s="7" t="s">
        <v>1394</v>
      </c>
      <c r="AH568" s="7" t="s">
        <v>402</v>
      </c>
      <c r="AI568" s="7"/>
      <c r="AJ568" s="7"/>
      <c r="AK568" s="7" t="s">
        <v>392</v>
      </c>
      <c r="AL568" s="7"/>
      <c r="AM568" s="7" t="s">
        <v>1314</v>
      </c>
      <c r="AN568" s="7" t="s">
        <v>1392</v>
      </c>
      <c r="AO568" s="7"/>
      <c r="AP568" s="7"/>
      <c r="AQ568" s="7"/>
      <c r="AR568" s="6"/>
      <c r="AS568" s="21">
        <f t="shared" si="1271"/>
        <v>6</v>
      </c>
    </row>
    <row r="569" spans="1:45" s="21" customFormat="1" ht="61.2" customHeight="1">
      <c r="A569" s="22" t="s">
        <v>45</v>
      </c>
      <c r="B569" s="15" t="s">
        <v>682</v>
      </c>
      <c r="C569" s="18" t="s">
        <v>1</v>
      </c>
      <c r="D569" s="5" t="s">
        <v>76</v>
      </c>
      <c r="E569" s="68" t="str">
        <f t="shared" si="1282"/>
        <v xml:space="preserve">  VT02 VT03   VT06 VT07     VT10   VT20 VT21        </v>
      </c>
      <c r="F569" s="69" t="str">
        <f t="shared" ref="F569" si="1363">LEFT(Q569,11)</f>
        <v>2GA_970_904</v>
      </c>
      <c r="G569" s="70" t="str">
        <f t="shared" si="1265"/>
        <v>E</v>
      </c>
      <c r="H569" s="71" t="str">
        <f t="shared" ref="H569" si="1364">CONCATENATE(IF(MID(Q569,5,3)="970","1SE1"),LEFT(F569,3),RIGHT(F569,3))</f>
        <v>1SE12GA904</v>
      </c>
      <c r="I569" s="68" t="str">
        <f t="shared" ref="I569" si="1365">IF(G569=0,"00",IF(LEN(G569)=1,CONCATENATE(G569,0),G569))</f>
        <v>E0</v>
      </c>
      <c r="J569" s="6" t="s">
        <v>21</v>
      </c>
      <c r="K569" s="18"/>
      <c r="L569" s="18"/>
      <c r="M569" s="14" t="s">
        <v>999</v>
      </c>
      <c r="N569" s="101">
        <v>1831</v>
      </c>
      <c r="O569" s="102">
        <v>1927</v>
      </c>
      <c r="P569" s="4" t="s">
        <v>1000</v>
      </c>
      <c r="Q569" s="16" t="s">
        <v>233</v>
      </c>
      <c r="R569" s="71" t="str">
        <f t="shared" ref="R569" si="1366">IF(J569&lt;&gt;"",CONCATENATE(H569,I569,J569),CONCATENATE(H569,I569,K569))</f>
        <v>1SE12GA904E0D</v>
      </c>
      <c r="S569" s="19" t="str">
        <f t="shared" si="1264"/>
        <v>NICHT AKTUELL</v>
      </c>
      <c r="T569" s="75" t="str">
        <f>IF(H569=H568,IF(I569=I568,"IndizeNeu (Spalte J  K)",IF(K569&lt;&gt;"","Neue Variant","")),IF(K569&lt;&gt;"","Neue Variant",""))</f>
        <v>IndizeNeu (Spalte J  K)</v>
      </c>
      <c r="U569" s="18" t="s">
        <v>20</v>
      </c>
      <c r="V569" s="6" t="s">
        <v>20</v>
      </c>
      <c r="W569" s="18" t="s">
        <v>20</v>
      </c>
      <c r="X569" s="18" t="s">
        <v>20</v>
      </c>
      <c r="Y569" s="18" t="s">
        <v>76</v>
      </c>
      <c r="Z569" s="18" t="s">
        <v>76</v>
      </c>
      <c r="AA569" s="18" t="s">
        <v>20</v>
      </c>
      <c r="AB569" s="18"/>
      <c r="AC569" s="7"/>
      <c r="AD569" s="7" t="s">
        <v>1248</v>
      </c>
      <c r="AE569" s="7" t="s">
        <v>1393</v>
      </c>
      <c r="AF569" s="7"/>
      <c r="AG569" s="7" t="s">
        <v>1394</v>
      </c>
      <c r="AH569" s="7" t="s">
        <v>402</v>
      </c>
      <c r="AI569" s="7"/>
      <c r="AJ569" s="7"/>
      <c r="AK569" s="7" t="s">
        <v>392</v>
      </c>
      <c r="AL569" s="7"/>
      <c r="AM569" s="7" t="s">
        <v>1315</v>
      </c>
      <c r="AN569" s="7" t="s">
        <v>1392</v>
      </c>
      <c r="AO569" s="7"/>
      <c r="AP569" s="7"/>
      <c r="AQ569" s="7"/>
      <c r="AR569" s="6"/>
      <c r="AS569" s="21">
        <f t="shared" si="1271"/>
        <v>6</v>
      </c>
    </row>
    <row r="570" spans="1:45" s="21" customFormat="1" ht="85.5" customHeight="1">
      <c r="A570" s="22" t="s">
        <v>567</v>
      </c>
      <c r="B570" s="15" t="s">
        <v>682</v>
      </c>
      <c r="C570" s="18" t="s">
        <v>1</v>
      </c>
      <c r="D570" s="5" t="s">
        <v>76</v>
      </c>
      <c r="E570" s="68" t="str">
        <f t="shared" si="1282"/>
        <v xml:space="preserve">  VT02 VT03   VT06 VT07     VT10   VT20 VT21        </v>
      </c>
      <c r="F570" s="69" t="str">
        <f t="shared" ref="F570" si="1367">LEFT(Q570,11)</f>
        <v>2GA_970_904</v>
      </c>
      <c r="G570" s="70" t="str">
        <f t="shared" si="1265"/>
        <v>E</v>
      </c>
      <c r="H570" s="71" t="str">
        <f t="shared" ref="H570" si="1368">CONCATENATE(IF(MID(Q570,5,3)="970","1SE1"),LEFT(F570,3),RIGHT(F570,3))</f>
        <v>1SE12GA904</v>
      </c>
      <c r="I570" s="68" t="str">
        <f t="shared" ref="I570" si="1369">IF(G570=0,"00",IF(LEN(G570)=1,CONCATENATE(G570,0),G570))</f>
        <v>E0</v>
      </c>
      <c r="J570" s="18" t="s">
        <v>23</v>
      </c>
      <c r="K570" s="18"/>
      <c r="L570" s="18"/>
      <c r="M570" s="14" t="s">
        <v>1001</v>
      </c>
      <c r="N570" s="101">
        <v>1928</v>
      </c>
      <c r="O570" s="102">
        <v>1927</v>
      </c>
      <c r="P570" s="4" t="s">
        <v>1002</v>
      </c>
      <c r="Q570" s="16" t="s">
        <v>233</v>
      </c>
      <c r="R570" s="71" t="str">
        <f t="shared" ref="R570" si="1370">IF(J570&lt;&gt;"",CONCATENATE(H570,I570,J570),CONCATENATE(H570,I570,K570))</f>
        <v>1SE12GA904E0E</v>
      </c>
      <c r="S570" s="19" t="str">
        <f t="shared" si="1264"/>
        <v>KEIN SERIENEINSATZ</v>
      </c>
      <c r="T570" s="75" t="str">
        <f>IF(H570=H569,IF(I570=I569,"IndizeNeu (Spalte J  K)",IF(K570&lt;&gt;"","Neue Variant","")),IF(K570&lt;&gt;"","Neue Variant",""))</f>
        <v>IndizeNeu (Spalte J  K)</v>
      </c>
      <c r="U570" s="18" t="s">
        <v>20</v>
      </c>
      <c r="V570" s="6" t="s">
        <v>20</v>
      </c>
      <c r="W570" s="18" t="s">
        <v>20</v>
      </c>
      <c r="X570" s="18" t="s">
        <v>20</v>
      </c>
      <c r="Y570" s="18" t="s">
        <v>20</v>
      </c>
      <c r="Z570" s="18" t="s">
        <v>20</v>
      </c>
      <c r="AA570" s="18" t="s">
        <v>20</v>
      </c>
      <c r="AB570" s="18"/>
      <c r="AC570" s="7"/>
      <c r="AD570" s="7" t="s">
        <v>1248</v>
      </c>
      <c r="AE570" s="7" t="s">
        <v>1393</v>
      </c>
      <c r="AF570" s="7"/>
      <c r="AG570" s="7" t="s">
        <v>1394</v>
      </c>
      <c r="AH570" s="7" t="s">
        <v>402</v>
      </c>
      <c r="AI570" s="7"/>
      <c r="AJ570" s="7"/>
      <c r="AK570" s="7" t="s">
        <v>392</v>
      </c>
      <c r="AL570" s="7"/>
      <c r="AM570" s="7" t="s">
        <v>1316</v>
      </c>
      <c r="AN570" s="7" t="s">
        <v>1392</v>
      </c>
      <c r="AO570" s="7"/>
      <c r="AP570" s="7"/>
      <c r="AQ570" s="7"/>
      <c r="AR570" s="6"/>
      <c r="AS570" s="21">
        <f t="shared" ref="AS570" si="1371">COUNTBLANK(AC570:AO570)</f>
        <v>6</v>
      </c>
    </row>
    <row r="571" spans="1:45" s="21" customFormat="1" ht="20.399999999999999" customHeight="1">
      <c r="A571" s="22" t="s">
        <v>44</v>
      </c>
      <c r="B571" s="15" t="s">
        <v>681</v>
      </c>
      <c r="C571" s="18" t="s">
        <v>1</v>
      </c>
      <c r="D571" s="5" t="s">
        <v>76</v>
      </c>
      <c r="E571" s="68" t="str">
        <f t="shared" si="1282"/>
        <v xml:space="preserve">  VT02 VT03   VT06 VT07     VT10   VT20          </v>
      </c>
      <c r="F571" s="69" t="str">
        <f t="shared" si="1280"/>
        <v>2GA_970_904</v>
      </c>
      <c r="G571" s="70" t="str">
        <f t="shared" si="1265"/>
        <v>G</v>
      </c>
      <c r="H571" s="71" t="str">
        <f t="shared" si="1270"/>
        <v>1SE12GA904</v>
      </c>
      <c r="I571" s="68" t="str">
        <f t="shared" si="1281"/>
        <v>G0</v>
      </c>
      <c r="J571" s="6" t="s">
        <v>25</v>
      </c>
      <c r="K571" s="18"/>
      <c r="L571" s="18"/>
      <c r="M571" s="74" t="s">
        <v>517</v>
      </c>
      <c r="N571" s="101">
        <v>1641</v>
      </c>
      <c r="O571" s="102">
        <v>1830</v>
      </c>
      <c r="P571" s="4" t="s">
        <v>1003</v>
      </c>
      <c r="Q571" s="6" t="s">
        <v>234</v>
      </c>
      <c r="R571" s="71" t="str">
        <f t="shared" si="584"/>
        <v>1SE12GA904G0A</v>
      </c>
      <c r="S571" s="19" t="str">
        <f t="shared" si="1264"/>
        <v>NICHT AKTUELL</v>
      </c>
      <c r="T571" s="75" t="str">
        <f>IF(H571=H568,IF(I571=I568,"IndizeNeu (Spalte J  K)",IF(K571&lt;&gt;"","Neue Variant","")),IF(K571&lt;&gt;"","Neue Variant",""))</f>
        <v/>
      </c>
      <c r="U571" s="18" t="s">
        <v>20</v>
      </c>
      <c r="V571" s="6" t="s">
        <v>20</v>
      </c>
      <c r="W571" s="18" t="s">
        <v>20</v>
      </c>
      <c r="X571" s="18" t="s">
        <v>20</v>
      </c>
      <c r="Y571" s="18" t="s">
        <v>76</v>
      </c>
      <c r="Z571" s="18" t="s">
        <v>76</v>
      </c>
      <c r="AA571" s="18" t="s">
        <v>76</v>
      </c>
      <c r="AB571" s="6" t="s">
        <v>448</v>
      </c>
      <c r="AC571" s="7"/>
      <c r="AD571" s="7" t="s">
        <v>404</v>
      </c>
      <c r="AE571" s="7" t="s">
        <v>1325</v>
      </c>
      <c r="AF571" s="7"/>
      <c r="AG571" s="7" t="s">
        <v>1396</v>
      </c>
      <c r="AH571" s="7" t="s">
        <v>1397</v>
      </c>
      <c r="AI571" s="7"/>
      <c r="AJ571" s="7"/>
      <c r="AK571" s="7" t="s">
        <v>392</v>
      </c>
      <c r="AL571" s="7"/>
      <c r="AM571" s="7" t="s">
        <v>1317</v>
      </c>
      <c r="AN571" s="7"/>
      <c r="AO571" s="7"/>
      <c r="AP571" s="7"/>
      <c r="AQ571" s="7"/>
      <c r="AR571" s="6"/>
      <c r="AS571" s="21">
        <f t="shared" si="1271"/>
        <v>7</v>
      </c>
    </row>
    <row r="572" spans="1:45" s="20" customFormat="1" ht="20.399999999999999" customHeight="1">
      <c r="A572" s="22" t="s">
        <v>44</v>
      </c>
      <c r="B572" s="15" t="s">
        <v>681</v>
      </c>
      <c r="C572" s="18" t="s">
        <v>1</v>
      </c>
      <c r="D572" s="5" t="s">
        <v>76</v>
      </c>
      <c r="E572" s="68" t="str">
        <f t="shared" si="1282"/>
        <v xml:space="preserve">  VT02 VT03   VT06 VT07     VT10   VT20          </v>
      </c>
      <c r="F572" s="69" t="str">
        <f t="shared" si="1280"/>
        <v>2GA_970_904</v>
      </c>
      <c r="G572" s="70" t="str">
        <f t="shared" si="1265"/>
        <v>G</v>
      </c>
      <c r="H572" s="71" t="str">
        <f t="shared" si="1270"/>
        <v>1SE12GA904</v>
      </c>
      <c r="I572" s="68" t="str">
        <f t="shared" si="1281"/>
        <v>G0</v>
      </c>
      <c r="J572" s="6" t="s">
        <v>43</v>
      </c>
      <c r="K572" s="18"/>
      <c r="L572" s="18"/>
      <c r="M572" s="74" t="s">
        <v>88</v>
      </c>
      <c r="N572" s="101">
        <v>1836</v>
      </c>
      <c r="O572" s="102">
        <v>1835</v>
      </c>
      <c r="P572" s="4" t="s">
        <v>1004</v>
      </c>
      <c r="Q572" s="6" t="s">
        <v>234</v>
      </c>
      <c r="R572" s="71" t="str">
        <f t="shared" si="584"/>
        <v>1SE12GA904G0B</v>
      </c>
      <c r="S572" s="19" t="str">
        <f t="shared" si="1264"/>
        <v>KEIN SERIENEINSATZ</v>
      </c>
      <c r="T572" s="75" t="str">
        <f>IF(H572=H567,IF(I572=I567,"IndizeNeu (Spalte J  K)",IF(K572&lt;&gt;"","Neue Variant","")),IF(K572&lt;&gt;"","Neue Variant",""))</f>
        <v/>
      </c>
      <c r="U572" s="18" t="s">
        <v>20</v>
      </c>
      <c r="V572" s="6" t="s">
        <v>20</v>
      </c>
      <c r="W572" s="18" t="s">
        <v>20</v>
      </c>
      <c r="X572" s="18" t="s">
        <v>20</v>
      </c>
      <c r="Y572" s="18" t="s">
        <v>20</v>
      </c>
      <c r="Z572" s="18" t="s">
        <v>20</v>
      </c>
      <c r="AA572" s="18" t="s">
        <v>20</v>
      </c>
      <c r="AB572" s="18" t="s">
        <v>76</v>
      </c>
      <c r="AC572" s="7"/>
      <c r="AD572" s="7" t="s">
        <v>404</v>
      </c>
      <c r="AE572" s="7" t="s">
        <v>1325</v>
      </c>
      <c r="AF572" s="7"/>
      <c r="AG572" s="7" t="s">
        <v>1396</v>
      </c>
      <c r="AH572" s="7" t="s">
        <v>1397</v>
      </c>
      <c r="AI572" s="7"/>
      <c r="AJ572" s="7"/>
      <c r="AK572" s="7" t="s">
        <v>392</v>
      </c>
      <c r="AL572" s="7"/>
      <c r="AM572" s="7" t="s">
        <v>1318</v>
      </c>
      <c r="AN572" s="7"/>
      <c r="AO572" s="7"/>
      <c r="AP572" s="7"/>
      <c r="AQ572" s="7"/>
      <c r="AR572" s="6"/>
      <c r="AS572" s="21">
        <f t="shared" si="1271"/>
        <v>7</v>
      </c>
    </row>
    <row r="573" spans="1:45" s="20" customFormat="1" ht="20.399999999999999" customHeight="1">
      <c r="A573" s="22" t="s">
        <v>44</v>
      </c>
      <c r="B573" s="15" t="s">
        <v>681</v>
      </c>
      <c r="C573" s="18" t="s">
        <v>1</v>
      </c>
      <c r="D573" s="5" t="s">
        <v>76</v>
      </c>
      <c r="E573" s="68" t="str">
        <f t="shared" si="1282"/>
        <v xml:space="preserve">  VT02 VT03   VT06 VT07     VT10   VT20          </v>
      </c>
      <c r="F573" s="69" t="str">
        <f t="shared" ref="F573:F574" si="1372">LEFT(Q573,11)</f>
        <v>2GA_970_904</v>
      </c>
      <c r="G573" s="70" t="str">
        <f t="shared" si="1265"/>
        <v>G</v>
      </c>
      <c r="H573" s="71" t="str">
        <f t="shared" ref="H573:H574" si="1373">CONCATENATE(IF(MID(Q573,5,3)="970","1SE1"),LEFT(F573,3),RIGHT(F573,3))</f>
        <v>1SE12GA904</v>
      </c>
      <c r="I573" s="68" t="str">
        <f t="shared" ref="I573:I574" si="1374">IF(G573=0,"00",IF(LEN(G573)=1,CONCATENATE(G573,0),G573))</f>
        <v>G0</v>
      </c>
      <c r="J573" s="6" t="s">
        <v>2</v>
      </c>
      <c r="K573" s="18"/>
      <c r="L573" s="18"/>
      <c r="M573" s="14" t="s">
        <v>451</v>
      </c>
      <c r="N573" s="101">
        <v>1831</v>
      </c>
      <c r="O573" s="102">
        <v>1835</v>
      </c>
      <c r="P573" s="4" t="s">
        <v>741</v>
      </c>
      <c r="Q573" s="6" t="s">
        <v>234</v>
      </c>
      <c r="R573" s="71" t="str">
        <f t="shared" ref="R573:R574" si="1375">IF(J573&lt;&gt;"",CONCATENATE(H573,I573,J573),CONCATENATE(H573,I573,K573))</f>
        <v>1SE12GA904G0C</v>
      </c>
      <c r="S573" s="19" t="str">
        <f t="shared" si="1264"/>
        <v>NICHT AKTUELL</v>
      </c>
      <c r="T573" s="75" t="str">
        <f>IF(H573=H568,IF(I573=I568,"IndizeNeu (Spalte J  K)",IF(K573&lt;&gt;"","Neue Variant","")),IF(K573&lt;&gt;"","Neue Variant",""))</f>
        <v/>
      </c>
      <c r="U573" s="18" t="s">
        <v>20</v>
      </c>
      <c r="V573" s="6" t="s">
        <v>20</v>
      </c>
      <c r="W573" s="18" t="s">
        <v>20</v>
      </c>
      <c r="X573" s="18" t="s">
        <v>20</v>
      </c>
      <c r="Y573" s="18" t="s">
        <v>76</v>
      </c>
      <c r="Z573" s="18" t="s">
        <v>76</v>
      </c>
      <c r="AA573" s="18" t="s">
        <v>20</v>
      </c>
      <c r="AB573" s="6" t="s">
        <v>448</v>
      </c>
      <c r="AC573" s="7"/>
      <c r="AD573" s="7" t="s">
        <v>1319</v>
      </c>
      <c r="AE573" s="7" t="s">
        <v>1325</v>
      </c>
      <c r="AF573" s="7"/>
      <c r="AG573" s="7" t="s">
        <v>1396</v>
      </c>
      <c r="AH573" s="7" t="s">
        <v>1397</v>
      </c>
      <c r="AI573" s="7"/>
      <c r="AJ573" s="7"/>
      <c r="AK573" s="7" t="s">
        <v>392</v>
      </c>
      <c r="AL573" s="7"/>
      <c r="AM573" s="7" t="s">
        <v>1320</v>
      </c>
      <c r="AN573" s="7"/>
      <c r="AO573" s="7"/>
      <c r="AP573" s="7"/>
      <c r="AQ573" s="7"/>
      <c r="AR573" s="6"/>
      <c r="AS573" s="21">
        <f t="shared" si="1271"/>
        <v>7</v>
      </c>
    </row>
    <row r="574" spans="1:45" s="20" customFormat="1" ht="34.950000000000003" customHeight="1">
      <c r="A574" s="22" t="s">
        <v>44</v>
      </c>
      <c r="B574" s="15" t="s">
        <v>681</v>
      </c>
      <c r="C574" s="18" t="s">
        <v>1</v>
      </c>
      <c r="D574" s="5" t="s">
        <v>76</v>
      </c>
      <c r="E574" s="68" t="str">
        <f t="shared" si="1282"/>
        <v xml:space="preserve">  VT02 VT03   VT06 VT07     VT10   VT20          </v>
      </c>
      <c r="F574" s="69" t="str">
        <f t="shared" si="1372"/>
        <v>2GA_970_904</v>
      </c>
      <c r="G574" s="70" t="str">
        <f t="shared" si="1265"/>
        <v>G</v>
      </c>
      <c r="H574" s="71" t="str">
        <f t="shared" si="1373"/>
        <v>1SE12GA904</v>
      </c>
      <c r="I574" s="68" t="str">
        <f t="shared" si="1374"/>
        <v>G0</v>
      </c>
      <c r="J574" s="6" t="s">
        <v>21</v>
      </c>
      <c r="K574" s="18"/>
      <c r="L574" s="18"/>
      <c r="M574" s="74" t="s">
        <v>1005</v>
      </c>
      <c r="N574" s="101">
        <v>1836</v>
      </c>
      <c r="O574" s="102">
        <v>1927</v>
      </c>
      <c r="P574" s="4" t="s">
        <v>1006</v>
      </c>
      <c r="Q574" s="6" t="s">
        <v>234</v>
      </c>
      <c r="R574" s="71" t="str">
        <f t="shared" si="1375"/>
        <v>1SE12GA904G0D</v>
      </c>
      <c r="S574" s="19" t="str">
        <f t="shared" ref="S574:S642" si="1376">IF(N574="-","KEIN LIEFERUMFANG",IF(AND(N574&lt;=S$3,O574=""),"AKTUELL",IF(O574=N574-1,"KEIN SERIENEINSATZ",IF(N574&gt;S$3,"NOCH NICHT AKTUELL",IF(AND(N574&lt;S$3,O574&lt;S$3),"NICHT AKTUELL",IF(N574&lt;=S$3,"AKTUELL"))))))</f>
        <v>NICHT AKTUELL</v>
      </c>
      <c r="T574" s="75" t="str">
        <f>IF(H574=H569,IF(I574=I569,"IndizeNeu (Spalte J  K)",IF(K574&lt;&gt;"","Neue Variant","")),IF(K574&lt;&gt;"","Neue Variant",""))</f>
        <v/>
      </c>
      <c r="U574" s="18" t="s">
        <v>20</v>
      </c>
      <c r="V574" s="6" t="s">
        <v>20</v>
      </c>
      <c r="W574" s="18" t="s">
        <v>20</v>
      </c>
      <c r="X574" s="18" t="s">
        <v>20</v>
      </c>
      <c r="Y574" s="18" t="s">
        <v>76</v>
      </c>
      <c r="Z574" s="18" t="s">
        <v>76</v>
      </c>
      <c r="AA574" s="18" t="s">
        <v>20</v>
      </c>
      <c r="AB574" s="6" t="s">
        <v>448</v>
      </c>
      <c r="AC574" s="7"/>
      <c r="AD574" s="7" t="s">
        <v>645</v>
      </c>
      <c r="AE574" s="7" t="s">
        <v>1325</v>
      </c>
      <c r="AF574" s="7"/>
      <c r="AG574" s="7" t="s">
        <v>1396</v>
      </c>
      <c r="AH574" s="7" t="s">
        <v>1397</v>
      </c>
      <c r="AI574" s="7"/>
      <c r="AJ574" s="7"/>
      <c r="AK574" s="7" t="s">
        <v>392</v>
      </c>
      <c r="AL574" s="7"/>
      <c r="AM574" s="7" t="s">
        <v>1321</v>
      </c>
      <c r="AN574" s="7"/>
      <c r="AO574" s="7"/>
      <c r="AP574" s="7"/>
      <c r="AQ574" s="7"/>
      <c r="AR574" s="6"/>
      <c r="AS574" s="21">
        <f t="shared" ref="AS574" si="1377">COUNTBLANK(AC574:AO574)</f>
        <v>7</v>
      </c>
    </row>
    <row r="575" spans="1:45" s="20" customFormat="1" ht="34.950000000000003" customHeight="1">
      <c r="A575" s="22" t="s">
        <v>567</v>
      </c>
      <c r="B575" s="15" t="s">
        <v>681</v>
      </c>
      <c r="C575" s="18" t="s">
        <v>1</v>
      </c>
      <c r="D575" s="5" t="s">
        <v>76</v>
      </c>
      <c r="E575" s="68" t="str">
        <f t="shared" si="1282"/>
        <v xml:space="preserve">  VT02 VT03   VT06 VT07     VT10   VT20          </v>
      </c>
      <c r="F575" s="69" t="str">
        <f t="shared" ref="F575" si="1378">LEFT(Q575,11)</f>
        <v>2GA_970_904</v>
      </c>
      <c r="G575" s="70" t="str">
        <f t="shared" si="1265"/>
        <v>G</v>
      </c>
      <c r="H575" s="71" t="str">
        <f t="shared" ref="H575" si="1379">CONCATENATE(IF(MID(Q575,5,3)="970","1SE1"),LEFT(F575,3),RIGHT(F575,3))</f>
        <v>1SE12GA904</v>
      </c>
      <c r="I575" s="68" t="str">
        <f t="shared" ref="I575" si="1380">IF(G575=0,"00",IF(LEN(G575)=1,CONCATENATE(G575,0),G575))</f>
        <v>G0</v>
      </c>
      <c r="J575" s="18" t="s">
        <v>23</v>
      </c>
      <c r="K575" s="18"/>
      <c r="L575" s="18"/>
      <c r="M575" s="14" t="s">
        <v>1001</v>
      </c>
      <c r="N575" s="101">
        <v>1928</v>
      </c>
      <c r="O575" s="102">
        <v>1927</v>
      </c>
      <c r="P575" s="4" t="s">
        <v>1007</v>
      </c>
      <c r="Q575" s="6" t="s">
        <v>234</v>
      </c>
      <c r="R575" s="71" t="str">
        <f t="shared" ref="R575" si="1381">IF(J575&lt;&gt;"",CONCATENATE(H575,I575,J575),CONCATENATE(H575,I575,K575))</f>
        <v>1SE12GA904G0E</v>
      </c>
      <c r="S575" s="19" t="str">
        <f t="shared" si="1376"/>
        <v>KEIN SERIENEINSATZ</v>
      </c>
      <c r="T575" s="75" t="str">
        <f>IF(H575=H570,IF(I575=I570,"IndizeNeu (Spalte J  K)",IF(K575&lt;&gt;"","Neue Variant","")),IF(K575&lt;&gt;"","Neue Variant",""))</f>
        <v/>
      </c>
      <c r="U575" s="18" t="s">
        <v>20</v>
      </c>
      <c r="V575" s="6" t="s">
        <v>20</v>
      </c>
      <c r="W575" s="18" t="s">
        <v>20</v>
      </c>
      <c r="X575" s="18" t="s">
        <v>20</v>
      </c>
      <c r="Y575" s="18" t="s">
        <v>20</v>
      </c>
      <c r="Z575" s="18" t="s">
        <v>20</v>
      </c>
      <c r="AA575" s="18" t="s">
        <v>20</v>
      </c>
      <c r="AB575" s="6" t="s">
        <v>448</v>
      </c>
      <c r="AC575" s="7"/>
      <c r="AD575" s="7" t="s">
        <v>645</v>
      </c>
      <c r="AE575" s="7" t="s">
        <v>1325</v>
      </c>
      <c r="AF575" s="7"/>
      <c r="AG575" s="7" t="s">
        <v>1396</v>
      </c>
      <c r="AH575" s="7" t="s">
        <v>1397</v>
      </c>
      <c r="AI575" s="7"/>
      <c r="AJ575" s="7"/>
      <c r="AK575" s="7" t="s">
        <v>392</v>
      </c>
      <c r="AL575" s="7"/>
      <c r="AM575" s="7" t="s">
        <v>1322</v>
      </c>
      <c r="AN575" s="7"/>
      <c r="AO575" s="7"/>
      <c r="AP575" s="7"/>
      <c r="AQ575" s="7"/>
      <c r="AR575" s="6"/>
      <c r="AS575" s="21">
        <f t="shared" ref="AS575" si="1382">COUNTBLANK(AC575:AO575)</f>
        <v>7</v>
      </c>
    </row>
    <row r="576" spans="1:45" s="21" customFormat="1" ht="20.399999999999999" customHeight="1">
      <c r="A576" s="22" t="s">
        <v>44</v>
      </c>
      <c r="B576" s="15" t="s">
        <v>681</v>
      </c>
      <c r="C576" s="18" t="s">
        <v>1</v>
      </c>
      <c r="D576" s="5" t="s">
        <v>76</v>
      </c>
      <c r="E576" s="68" t="str">
        <f t="shared" si="1282"/>
        <v xml:space="preserve">  VT02 VT03   VT06 VT07     VT10   VT20          </v>
      </c>
      <c r="F576" s="69" t="str">
        <f t="shared" si="1280"/>
        <v>2GA_970_904</v>
      </c>
      <c r="G576" s="70" t="str">
        <f t="shared" si="1265"/>
        <v>H</v>
      </c>
      <c r="H576" s="71" t="str">
        <f t="shared" si="1270"/>
        <v>1SE12GA904</v>
      </c>
      <c r="I576" s="68" t="str">
        <f t="shared" si="1281"/>
        <v>H0</v>
      </c>
      <c r="J576" s="5" t="s">
        <v>25</v>
      </c>
      <c r="K576" s="18"/>
      <c r="L576" s="18"/>
      <c r="M576" s="74" t="s">
        <v>1008</v>
      </c>
      <c r="N576" s="101">
        <v>1641</v>
      </c>
      <c r="O576" s="102">
        <v>1640</v>
      </c>
      <c r="P576" s="7" t="s">
        <v>1009</v>
      </c>
      <c r="Q576" s="16" t="s">
        <v>235</v>
      </c>
      <c r="R576" s="71" t="str">
        <f t="shared" si="584"/>
        <v>1SE12GA904H0A</v>
      </c>
      <c r="S576" s="19" t="str">
        <f t="shared" si="1376"/>
        <v>KEIN SERIENEINSATZ</v>
      </c>
      <c r="T576" s="75" t="str">
        <f>IF(H576=H572,IF(I576=I572,"IndizeNeu (Spalte J  K)",IF(K576&lt;&gt;"","Neue Variant","")),IF(K576&lt;&gt;"","Neue Variant",""))</f>
        <v/>
      </c>
      <c r="U576" s="18" t="s">
        <v>20</v>
      </c>
      <c r="V576" s="6" t="s">
        <v>20</v>
      </c>
      <c r="W576" s="18" t="s">
        <v>20</v>
      </c>
      <c r="X576" s="18" t="s">
        <v>20</v>
      </c>
      <c r="Y576" s="18" t="s">
        <v>20</v>
      </c>
      <c r="Z576" s="18" t="s">
        <v>20</v>
      </c>
      <c r="AA576" s="18" t="s">
        <v>20</v>
      </c>
      <c r="AB576" s="6" t="s">
        <v>448</v>
      </c>
      <c r="AC576" s="7"/>
      <c r="AD576" s="7" t="s">
        <v>1323</v>
      </c>
      <c r="AE576" s="7" t="s">
        <v>1325</v>
      </c>
      <c r="AF576" s="7"/>
      <c r="AG576" s="7" t="s">
        <v>393</v>
      </c>
      <c r="AH576" s="7" t="s">
        <v>1324</v>
      </c>
      <c r="AI576" s="7"/>
      <c r="AJ576" s="7"/>
      <c r="AK576" s="7" t="s">
        <v>392</v>
      </c>
      <c r="AL576" s="7"/>
      <c r="AM576" s="7" t="s">
        <v>394</v>
      </c>
      <c r="AN576" s="7"/>
      <c r="AO576" s="7"/>
      <c r="AP576" s="7"/>
      <c r="AQ576" s="7"/>
      <c r="AR576" s="6"/>
      <c r="AS576" s="21">
        <f t="shared" si="1271"/>
        <v>7</v>
      </c>
    </row>
    <row r="577" spans="1:45" s="21" customFormat="1" ht="20.399999999999999" customHeight="1">
      <c r="A577" s="22" t="s">
        <v>44</v>
      </c>
      <c r="B577" s="15" t="s">
        <v>681</v>
      </c>
      <c r="C577" s="18" t="s">
        <v>1</v>
      </c>
      <c r="D577" s="5" t="s">
        <v>76</v>
      </c>
      <c r="E577" s="68" t="str">
        <f t="shared" si="1282"/>
        <v xml:space="preserve">  VT02 VT03   VT06 VT07     VT10   VT20   VT22      </v>
      </c>
      <c r="F577" s="69" t="str">
        <f t="shared" si="1280"/>
        <v>2GA_970_904</v>
      </c>
      <c r="G577" s="70" t="str">
        <f t="shared" si="1265"/>
        <v>H</v>
      </c>
      <c r="H577" s="71" t="str">
        <f t="shared" si="1270"/>
        <v>1SE12GA904</v>
      </c>
      <c r="I577" s="68" t="str">
        <f t="shared" si="1281"/>
        <v>H0</v>
      </c>
      <c r="J577" s="5" t="s">
        <v>43</v>
      </c>
      <c r="K577" s="18"/>
      <c r="L577" s="18"/>
      <c r="M577" s="74" t="s">
        <v>1010</v>
      </c>
      <c r="N577" s="101">
        <v>1641</v>
      </c>
      <c r="O577" s="102">
        <v>1830</v>
      </c>
      <c r="P577" s="7" t="s">
        <v>1011</v>
      </c>
      <c r="Q577" s="16" t="s">
        <v>235</v>
      </c>
      <c r="R577" s="71" t="str">
        <f t="shared" si="584"/>
        <v>1SE12GA904H0B</v>
      </c>
      <c r="S577" s="19" t="str">
        <f t="shared" si="1376"/>
        <v>NICHT AKTUELL</v>
      </c>
      <c r="T577" s="75" t="str">
        <f>IF(H577=H576,IF(I577=I576,"IndizeNeu (Spalte J  K)",IF(K577&lt;&gt;"","Neue Variant","")),IF(K577&lt;&gt;"","Neue Variant",""))</f>
        <v>IndizeNeu (Spalte J  K)</v>
      </c>
      <c r="U577" s="18" t="s">
        <v>20</v>
      </c>
      <c r="V577" s="6" t="s">
        <v>20</v>
      </c>
      <c r="W577" s="18" t="s">
        <v>20</v>
      </c>
      <c r="X577" s="18" t="s">
        <v>20</v>
      </c>
      <c r="Y577" s="18" t="s">
        <v>76</v>
      </c>
      <c r="Z577" s="18" t="s">
        <v>76</v>
      </c>
      <c r="AA577" s="18" t="s">
        <v>20</v>
      </c>
      <c r="AB577" s="6" t="s">
        <v>448</v>
      </c>
      <c r="AC577" s="7"/>
      <c r="AD577" s="7" t="s">
        <v>1323</v>
      </c>
      <c r="AE577" s="7" t="s">
        <v>1325</v>
      </c>
      <c r="AF577" s="7"/>
      <c r="AG577" s="7" t="s">
        <v>393</v>
      </c>
      <c r="AH577" s="7" t="s">
        <v>1324</v>
      </c>
      <c r="AI577" s="7"/>
      <c r="AJ577" s="7"/>
      <c r="AK577" s="7" t="s">
        <v>392</v>
      </c>
      <c r="AL577" s="7"/>
      <c r="AM577" s="7" t="s">
        <v>394</v>
      </c>
      <c r="AN577" s="7"/>
      <c r="AO577" s="7" t="s">
        <v>395</v>
      </c>
      <c r="AP577" s="7"/>
      <c r="AQ577" s="7"/>
      <c r="AR577" s="6"/>
      <c r="AS577" s="21">
        <f t="shared" si="1271"/>
        <v>6</v>
      </c>
    </row>
    <row r="578" spans="1:45" s="21" customFormat="1" ht="20.399999999999999" customHeight="1">
      <c r="A578" s="22" t="s">
        <v>45</v>
      </c>
      <c r="B578" s="15" t="s">
        <v>681</v>
      </c>
      <c r="C578" s="18" t="s">
        <v>1</v>
      </c>
      <c r="D578" s="5" t="s">
        <v>76</v>
      </c>
      <c r="E578" s="68" t="str">
        <f t="shared" si="1282"/>
        <v xml:space="preserve">  VT02 VT03   VT06 VT07     VT10   VT20   VT22      </v>
      </c>
      <c r="F578" s="69" t="str">
        <f t="shared" si="1280"/>
        <v>2GA_970_904</v>
      </c>
      <c r="G578" s="70" t="str">
        <f t="shared" si="1265"/>
        <v>H</v>
      </c>
      <c r="H578" s="71" t="str">
        <f t="shared" si="1270"/>
        <v>1SE12GA904</v>
      </c>
      <c r="I578" s="68" t="str">
        <f t="shared" si="1281"/>
        <v>H0</v>
      </c>
      <c r="J578" s="6" t="s">
        <v>2</v>
      </c>
      <c r="K578" s="18"/>
      <c r="L578" s="18"/>
      <c r="M578" s="74" t="s">
        <v>1012</v>
      </c>
      <c r="N578" s="101">
        <v>1831</v>
      </c>
      <c r="O578" s="102">
        <v>1830</v>
      </c>
      <c r="P578" s="7" t="s">
        <v>1013</v>
      </c>
      <c r="Q578" s="16" t="s">
        <v>235</v>
      </c>
      <c r="R578" s="71" t="str">
        <f t="shared" si="584"/>
        <v>1SE12GA904H0C</v>
      </c>
      <c r="S578" s="19" t="str">
        <f t="shared" si="1376"/>
        <v>KEIN SERIENEINSATZ</v>
      </c>
      <c r="T578" s="75" t="str">
        <f>IF(H578=H577,IF(I578=I577,"IndizeNeu (Spalte J  K)",IF(K578&lt;&gt;"","Neue Variant","")),IF(K578&lt;&gt;"","Neue Variant",""))</f>
        <v>IndizeNeu (Spalte J  K)</v>
      </c>
      <c r="U578" s="18" t="s">
        <v>20</v>
      </c>
      <c r="V578" s="6" t="s">
        <v>20</v>
      </c>
      <c r="W578" s="18" t="s">
        <v>20</v>
      </c>
      <c r="X578" s="18" t="s">
        <v>20</v>
      </c>
      <c r="Y578" s="18" t="s">
        <v>20</v>
      </c>
      <c r="Z578" s="18" t="s">
        <v>20</v>
      </c>
      <c r="AA578" s="18" t="s">
        <v>20</v>
      </c>
      <c r="AB578" s="6" t="s">
        <v>448</v>
      </c>
      <c r="AC578" s="7"/>
      <c r="AD578" s="7" t="s">
        <v>1323</v>
      </c>
      <c r="AE578" s="7" t="s">
        <v>1325</v>
      </c>
      <c r="AF578" s="7"/>
      <c r="AG578" s="7" t="s">
        <v>393</v>
      </c>
      <c r="AH578" s="7" t="s">
        <v>1324</v>
      </c>
      <c r="AI578" s="7"/>
      <c r="AJ578" s="7"/>
      <c r="AK578" s="7" t="s">
        <v>392</v>
      </c>
      <c r="AL578" s="7"/>
      <c r="AM578" s="7" t="s">
        <v>396</v>
      </c>
      <c r="AN578" s="7"/>
      <c r="AO578" s="7" t="s">
        <v>395</v>
      </c>
      <c r="AP578" s="7"/>
      <c r="AQ578" s="7"/>
      <c r="AR578" s="6"/>
      <c r="AS578" s="21">
        <f t="shared" si="1271"/>
        <v>6</v>
      </c>
    </row>
    <row r="579" spans="1:45" s="21" customFormat="1" ht="30" customHeight="1">
      <c r="A579" s="22" t="s">
        <v>45</v>
      </c>
      <c r="B579" s="15" t="s">
        <v>681</v>
      </c>
      <c r="C579" s="18" t="s">
        <v>1</v>
      </c>
      <c r="D579" s="5" t="s">
        <v>76</v>
      </c>
      <c r="E579" s="68" t="str">
        <f t="shared" si="1282"/>
        <v xml:space="preserve">  VT02 VT03   VT06 VT07     VT10   VT20   VT22      </v>
      </c>
      <c r="F579" s="69" t="str">
        <f t="shared" ref="F579" si="1383">LEFT(Q579,11)</f>
        <v>2GA_970_904</v>
      </c>
      <c r="G579" s="70" t="str">
        <f t="shared" si="1265"/>
        <v>H</v>
      </c>
      <c r="H579" s="71" t="str">
        <f t="shared" ref="H579" si="1384">CONCATENATE(IF(MID(Q579,5,3)="970","1SE1"),LEFT(F579,3),RIGHT(F579,3))</f>
        <v>1SE12GA904</v>
      </c>
      <c r="I579" s="68" t="str">
        <f t="shared" ref="I579" si="1385">IF(G579=0,"00",IF(LEN(G579)=1,CONCATENATE(G579,0),G579))</f>
        <v>H0</v>
      </c>
      <c r="J579" s="6" t="s">
        <v>21</v>
      </c>
      <c r="K579" s="18"/>
      <c r="L579" s="18"/>
      <c r="M579" s="14" t="s">
        <v>1014</v>
      </c>
      <c r="N579" s="101">
        <v>1831</v>
      </c>
      <c r="O579" s="102">
        <v>1927</v>
      </c>
      <c r="P579" s="4" t="s">
        <v>1015</v>
      </c>
      <c r="Q579" s="6" t="s">
        <v>235</v>
      </c>
      <c r="R579" s="71" t="str">
        <f t="shared" ref="R579" si="1386">IF(J579&lt;&gt;"",CONCATENATE(H579,I579,J579),CONCATENATE(H579,I579,K579))</f>
        <v>1SE12GA904H0D</v>
      </c>
      <c r="S579" s="19" t="str">
        <f t="shared" si="1376"/>
        <v>NICHT AKTUELL</v>
      </c>
      <c r="T579" s="75" t="str">
        <f>IF(H579=H578,IF(I579=I578,"IndizeNeu (Spalte J  K)",IF(K579&lt;&gt;"","Neue Variant","")),IF(K579&lt;&gt;"","Neue Variant",""))</f>
        <v>IndizeNeu (Spalte J  K)</v>
      </c>
      <c r="U579" s="18" t="s">
        <v>20</v>
      </c>
      <c r="V579" s="6" t="s">
        <v>20</v>
      </c>
      <c r="W579" s="18" t="s">
        <v>20</v>
      </c>
      <c r="X579" s="18" t="s">
        <v>20</v>
      </c>
      <c r="Y579" s="18" t="s">
        <v>76</v>
      </c>
      <c r="Z579" s="18" t="s">
        <v>76</v>
      </c>
      <c r="AA579" s="18" t="s">
        <v>20</v>
      </c>
      <c r="AB579" s="6" t="s">
        <v>448</v>
      </c>
      <c r="AC579" s="7"/>
      <c r="AD579" s="7" t="s">
        <v>1308</v>
      </c>
      <c r="AE579" s="7" t="s">
        <v>1325</v>
      </c>
      <c r="AF579" s="7"/>
      <c r="AG579" s="7" t="s">
        <v>393</v>
      </c>
      <c r="AH579" s="7" t="s">
        <v>1324</v>
      </c>
      <c r="AI579" s="7"/>
      <c r="AJ579" s="7"/>
      <c r="AK579" s="7" t="s">
        <v>392</v>
      </c>
      <c r="AL579" s="7"/>
      <c r="AM579" s="7" t="s">
        <v>534</v>
      </c>
      <c r="AN579" s="7"/>
      <c r="AO579" s="7" t="s">
        <v>395</v>
      </c>
      <c r="AP579" s="7"/>
      <c r="AQ579" s="7"/>
      <c r="AR579" s="6"/>
      <c r="AS579" s="21">
        <f t="shared" si="1271"/>
        <v>6</v>
      </c>
    </row>
    <row r="580" spans="1:45" s="21" customFormat="1" ht="36.75" customHeight="1">
      <c r="A580" s="22" t="s">
        <v>567</v>
      </c>
      <c r="B580" s="15" t="s">
        <v>681</v>
      </c>
      <c r="C580" s="18" t="s">
        <v>1</v>
      </c>
      <c r="D580" s="5" t="s">
        <v>76</v>
      </c>
      <c r="E580" s="68" t="str">
        <f t="shared" si="1282"/>
        <v xml:space="preserve">  VT02 VT03   VT06 VT07     VT10   VT20   VT22      </v>
      </c>
      <c r="F580" s="69" t="str">
        <f t="shared" ref="F580" si="1387">LEFT(Q580,11)</f>
        <v>2GA_970_904</v>
      </c>
      <c r="G580" s="70" t="str">
        <f t="shared" si="1265"/>
        <v>H</v>
      </c>
      <c r="H580" s="71" t="str">
        <f t="shared" ref="H580" si="1388">CONCATENATE(IF(MID(Q580,5,3)="970","1SE1"),LEFT(F580,3),RIGHT(F580,3))</f>
        <v>1SE12GA904</v>
      </c>
      <c r="I580" s="68" t="str">
        <f t="shared" ref="I580" si="1389">IF(G580=0,"00",IF(LEN(G580)=1,CONCATENATE(G580,0),G580))</f>
        <v>H0</v>
      </c>
      <c r="J580" s="6" t="s">
        <v>23</v>
      </c>
      <c r="K580" s="18"/>
      <c r="L580" s="18"/>
      <c r="M580" s="14" t="s">
        <v>819</v>
      </c>
      <c r="N580" s="101">
        <v>1928</v>
      </c>
      <c r="O580" s="102">
        <v>1927</v>
      </c>
      <c r="P580" s="4" t="s">
        <v>1016</v>
      </c>
      <c r="Q580" s="6" t="s">
        <v>235</v>
      </c>
      <c r="R580" s="71" t="str">
        <f t="shared" ref="R580" si="1390">IF(J580&lt;&gt;"",CONCATENATE(H580,I580,J580),CONCATENATE(H580,I580,K580))</f>
        <v>1SE12GA904H0E</v>
      </c>
      <c r="S580" s="19" t="str">
        <f t="shared" si="1376"/>
        <v>KEIN SERIENEINSATZ</v>
      </c>
      <c r="T580" s="75" t="str">
        <f>IF(H580=H579,IF(I580=I579,"IndizeNeu (Spalte J  K)",IF(K580&lt;&gt;"","Neue Variant","")),IF(K580&lt;&gt;"","Neue Variant",""))</f>
        <v>IndizeNeu (Spalte J  K)</v>
      </c>
      <c r="U580" s="18" t="s">
        <v>20</v>
      </c>
      <c r="V580" s="6" t="s">
        <v>20</v>
      </c>
      <c r="W580" s="18" t="s">
        <v>20</v>
      </c>
      <c r="X580" s="18" t="s">
        <v>20</v>
      </c>
      <c r="Y580" s="18" t="s">
        <v>20</v>
      </c>
      <c r="Z580" s="18" t="s">
        <v>20</v>
      </c>
      <c r="AA580" s="18" t="s">
        <v>20</v>
      </c>
      <c r="AB580" s="6" t="s">
        <v>448</v>
      </c>
      <c r="AC580" s="7"/>
      <c r="AD580" s="7" t="s">
        <v>1308</v>
      </c>
      <c r="AE580" s="7" t="s">
        <v>1325</v>
      </c>
      <c r="AF580" s="7"/>
      <c r="AG580" s="7" t="s">
        <v>393</v>
      </c>
      <c r="AH580" s="7" t="s">
        <v>1324</v>
      </c>
      <c r="AI580" s="7"/>
      <c r="AJ580" s="7"/>
      <c r="AK580" s="7" t="s">
        <v>392</v>
      </c>
      <c r="AL580" s="7"/>
      <c r="AM580" s="7" t="s">
        <v>633</v>
      </c>
      <c r="AN580" s="7"/>
      <c r="AO580" s="7" t="s">
        <v>395</v>
      </c>
      <c r="AP580" s="7"/>
      <c r="AQ580" s="7"/>
      <c r="AR580" s="6"/>
      <c r="AS580" s="21">
        <f t="shared" ref="AS580" si="1391">COUNTBLANK(AC580:AO580)</f>
        <v>6</v>
      </c>
    </row>
    <row r="581" spans="1:45" s="20" customFormat="1" ht="20.399999999999999" customHeight="1">
      <c r="A581" s="22" t="s">
        <v>44</v>
      </c>
      <c r="B581" s="15" t="s">
        <v>681</v>
      </c>
      <c r="C581" s="18" t="s">
        <v>1</v>
      </c>
      <c r="D581" s="5" t="s">
        <v>76</v>
      </c>
      <c r="E581" s="68" t="str">
        <f t="shared" si="1282"/>
        <v xml:space="preserve">  VT02 VT03     VT07     VT10   VT20          </v>
      </c>
      <c r="F581" s="69" t="str">
        <f t="shared" si="1280"/>
        <v>2GA_970_904</v>
      </c>
      <c r="G581" s="70" t="str">
        <f t="shared" si="1265"/>
        <v>J</v>
      </c>
      <c r="H581" s="71" t="str">
        <f t="shared" si="1270"/>
        <v>1SE12GA904</v>
      </c>
      <c r="I581" s="68" t="str">
        <f t="shared" si="1281"/>
        <v>J0</v>
      </c>
      <c r="J581" s="5" t="s">
        <v>25</v>
      </c>
      <c r="K581" s="18"/>
      <c r="L581" s="18"/>
      <c r="M581" s="74" t="s">
        <v>1008</v>
      </c>
      <c r="N581" s="101">
        <v>1641</v>
      </c>
      <c r="O581" s="102">
        <v>1640</v>
      </c>
      <c r="P581" s="7" t="s">
        <v>1017</v>
      </c>
      <c r="Q581" s="16" t="s">
        <v>236</v>
      </c>
      <c r="R581" s="71" t="str">
        <f t="shared" si="584"/>
        <v>1SE12GA904J0A</v>
      </c>
      <c r="S581" s="19" t="str">
        <f t="shared" si="1376"/>
        <v>KEIN SERIENEINSATZ</v>
      </c>
      <c r="T581" s="75" t="str">
        <f>IF(H581=H576,IF(I581=I576,"IndizeNeu (Spalte J  K)",IF(K581&lt;&gt;"","Neue Variant","")),IF(K581&lt;&gt;"","Neue Variant",""))</f>
        <v/>
      </c>
      <c r="U581" s="18" t="s">
        <v>20</v>
      </c>
      <c r="V581" s="6" t="s">
        <v>20</v>
      </c>
      <c r="W581" s="18" t="s">
        <v>20</v>
      </c>
      <c r="X581" s="18" t="s">
        <v>20</v>
      </c>
      <c r="Y581" s="18" t="s">
        <v>20</v>
      </c>
      <c r="Z581" s="18" t="s">
        <v>20</v>
      </c>
      <c r="AA581" s="18" t="s">
        <v>20</v>
      </c>
      <c r="AB581" s="6" t="s">
        <v>448</v>
      </c>
      <c r="AC581" s="7"/>
      <c r="AD581" s="7" t="s">
        <v>1323</v>
      </c>
      <c r="AE581" s="7" t="s">
        <v>1325</v>
      </c>
      <c r="AF581" s="7"/>
      <c r="AG581" s="7"/>
      <c r="AH581" s="7" t="s">
        <v>1324</v>
      </c>
      <c r="AI581" s="7"/>
      <c r="AJ581" s="7"/>
      <c r="AK581" s="7" t="s">
        <v>392</v>
      </c>
      <c r="AL581" s="7"/>
      <c r="AM581" s="7" t="s">
        <v>1326</v>
      </c>
      <c r="AN581" s="7"/>
      <c r="AO581" s="7"/>
      <c r="AP581" s="7"/>
      <c r="AQ581" s="7"/>
      <c r="AR581" s="6"/>
      <c r="AS581" s="21">
        <f t="shared" si="1271"/>
        <v>8</v>
      </c>
    </row>
    <row r="582" spans="1:45" s="21" customFormat="1" ht="20.399999999999999" customHeight="1">
      <c r="A582" s="22" t="s">
        <v>44</v>
      </c>
      <c r="B582" s="15" t="s">
        <v>681</v>
      </c>
      <c r="C582" s="18" t="s">
        <v>1</v>
      </c>
      <c r="D582" s="5" t="s">
        <v>76</v>
      </c>
      <c r="E582" s="68" t="str">
        <f t="shared" si="1282"/>
        <v xml:space="preserve">  VT02 VT03   VT06 VT07     VT10   VT20   VT22      </v>
      </c>
      <c r="F582" s="69" t="str">
        <f t="shared" si="1280"/>
        <v>2GA_970_904</v>
      </c>
      <c r="G582" s="70" t="str">
        <f t="shared" si="1265"/>
        <v>J</v>
      </c>
      <c r="H582" s="71" t="str">
        <f t="shared" si="1270"/>
        <v>1SE12GA904</v>
      </c>
      <c r="I582" s="68" t="str">
        <f t="shared" si="1281"/>
        <v>J0</v>
      </c>
      <c r="J582" s="5" t="s">
        <v>43</v>
      </c>
      <c r="K582" s="18"/>
      <c r="L582" s="18"/>
      <c r="M582" s="74" t="s">
        <v>1018</v>
      </c>
      <c r="N582" s="101">
        <v>1641</v>
      </c>
      <c r="O582" s="102">
        <v>1830</v>
      </c>
      <c r="P582" s="7" t="s">
        <v>1019</v>
      </c>
      <c r="Q582" s="16" t="s">
        <v>236</v>
      </c>
      <c r="R582" s="71" t="str">
        <f t="shared" si="584"/>
        <v>1SE12GA904J0B</v>
      </c>
      <c r="S582" s="19" t="str">
        <f t="shared" si="1376"/>
        <v>NICHT AKTUELL</v>
      </c>
      <c r="T582" s="75" t="str">
        <f>IF(H582=H581,IF(I582=I581,"IndizeNeu (Spalte J  K)",IF(K582&lt;&gt;"","Neue Variant","")),IF(K582&lt;&gt;"","Neue Variant",""))</f>
        <v>IndizeNeu (Spalte J  K)</v>
      </c>
      <c r="U582" s="18" t="s">
        <v>20</v>
      </c>
      <c r="V582" s="6" t="s">
        <v>20</v>
      </c>
      <c r="W582" s="18" t="s">
        <v>20</v>
      </c>
      <c r="X582" s="18" t="s">
        <v>20</v>
      </c>
      <c r="Y582" s="18" t="s">
        <v>76</v>
      </c>
      <c r="Z582" s="18" t="s">
        <v>76</v>
      </c>
      <c r="AA582" s="18" t="s">
        <v>76</v>
      </c>
      <c r="AB582" s="18" t="s">
        <v>76</v>
      </c>
      <c r="AC582" s="7"/>
      <c r="AD582" s="7" t="s">
        <v>1323</v>
      </c>
      <c r="AE582" s="7" t="s">
        <v>1325</v>
      </c>
      <c r="AF582" s="7"/>
      <c r="AG582" s="7" t="s">
        <v>393</v>
      </c>
      <c r="AH582" s="7" t="s">
        <v>1324</v>
      </c>
      <c r="AI582" s="7"/>
      <c r="AJ582" s="7"/>
      <c r="AK582" s="7" t="s">
        <v>392</v>
      </c>
      <c r="AL582" s="7"/>
      <c r="AM582" s="7" t="s">
        <v>1326</v>
      </c>
      <c r="AN582" s="7"/>
      <c r="AO582" s="7" t="s">
        <v>395</v>
      </c>
      <c r="AP582" s="7"/>
      <c r="AQ582" s="7"/>
      <c r="AR582" s="6"/>
      <c r="AS582" s="21">
        <f t="shared" si="1271"/>
        <v>6</v>
      </c>
    </row>
    <row r="583" spans="1:45" s="21" customFormat="1" ht="20.399999999999999" customHeight="1">
      <c r="A583" s="22" t="s">
        <v>45</v>
      </c>
      <c r="B583" s="15" t="s">
        <v>681</v>
      </c>
      <c r="C583" s="18" t="s">
        <v>1</v>
      </c>
      <c r="D583" s="5" t="s">
        <v>76</v>
      </c>
      <c r="E583" s="68" t="str">
        <f t="shared" si="1282"/>
        <v xml:space="preserve">  VT02 VT03   VT06 VT07     VT10   VT20   VT22      </v>
      </c>
      <c r="F583" s="69" t="str">
        <f>LEFT(Q583,11)</f>
        <v>2GA_970_904</v>
      </c>
      <c r="G583" s="70" t="str">
        <f t="shared" si="1265"/>
        <v>J</v>
      </c>
      <c r="H583" s="71" t="str">
        <f t="shared" si="1270"/>
        <v>1SE12GA904</v>
      </c>
      <c r="I583" s="68" t="str">
        <f>IF(G583=0,"00",IF(LEN(G583)=1,CONCATENATE(G583,0),G583))</f>
        <v>J0</v>
      </c>
      <c r="J583" s="6" t="s">
        <v>2</v>
      </c>
      <c r="K583" s="18"/>
      <c r="L583" s="18"/>
      <c r="M583" s="74" t="s">
        <v>1012</v>
      </c>
      <c r="N583" s="101">
        <v>1831</v>
      </c>
      <c r="O583" s="102">
        <v>1830</v>
      </c>
      <c r="P583" s="7" t="s">
        <v>1013</v>
      </c>
      <c r="Q583" s="16" t="s">
        <v>236</v>
      </c>
      <c r="R583" s="71" t="str">
        <f t="shared" ref="R583:R847" si="1392">IF(J583&lt;&gt;"",CONCATENATE(H583,I583,J583),CONCATENATE(H583,I583,K583))</f>
        <v>1SE12GA904J0C</v>
      </c>
      <c r="S583" s="19" t="str">
        <f t="shared" si="1376"/>
        <v>KEIN SERIENEINSATZ</v>
      </c>
      <c r="T583" s="75" t="str">
        <f>IF(H583=H582,IF(I583=I582,"IndizeNeu (Spalte J  K)",IF(K583&lt;&gt;"","Neue Variant","")),IF(K583&lt;&gt;"","Neue Variant",""))</f>
        <v>IndizeNeu (Spalte J  K)</v>
      </c>
      <c r="U583" s="18" t="s">
        <v>20</v>
      </c>
      <c r="V583" s="6" t="s">
        <v>20</v>
      </c>
      <c r="W583" s="18" t="s">
        <v>20</v>
      </c>
      <c r="X583" s="18" t="s">
        <v>20</v>
      </c>
      <c r="Y583" s="18" t="s">
        <v>20</v>
      </c>
      <c r="Z583" s="18" t="s">
        <v>20</v>
      </c>
      <c r="AA583" s="18" t="s">
        <v>20</v>
      </c>
      <c r="AB583" s="18"/>
      <c r="AC583" s="7"/>
      <c r="AD583" s="7" t="s">
        <v>1323</v>
      </c>
      <c r="AE583" s="7" t="s">
        <v>1325</v>
      </c>
      <c r="AF583" s="7"/>
      <c r="AG583" s="7" t="s">
        <v>393</v>
      </c>
      <c r="AH583" s="7" t="s">
        <v>1324</v>
      </c>
      <c r="AI583" s="7"/>
      <c r="AJ583" s="7"/>
      <c r="AK583" s="7" t="s">
        <v>392</v>
      </c>
      <c r="AL583" s="7"/>
      <c r="AM583" s="7" t="s">
        <v>397</v>
      </c>
      <c r="AN583" s="7"/>
      <c r="AO583" s="7" t="s">
        <v>395</v>
      </c>
      <c r="AP583" s="7"/>
      <c r="AQ583" s="7"/>
      <c r="AR583" s="6"/>
      <c r="AS583" s="21">
        <f t="shared" si="1271"/>
        <v>6</v>
      </c>
    </row>
    <row r="584" spans="1:45" s="21" customFormat="1" ht="30" customHeight="1">
      <c r="A584" s="22" t="s">
        <v>45</v>
      </c>
      <c r="B584" s="15" t="s">
        <v>681</v>
      </c>
      <c r="C584" s="18" t="s">
        <v>1</v>
      </c>
      <c r="D584" s="5" t="s">
        <v>76</v>
      </c>
      <c r="E584" s="68" t="str">
        <f t="shared" si="1282"/>
        <v xml:space="preserve">  VT02 VT03   VT06 VT07     VT10   VT20   VT22      </v>
      </c>
      <c r="F584" s="69" t="str">
        <f>LEFT(Q584,11)</f>
        <v>2GA_970_904</v>
      </c>
      <c r="G584" s="70" t="str">
        <f t="shared" ref="G584:G669" si="1393">IF(LEN(Q584)=11,0,MID(Q584,13,2))</f>
        <v>J</v>
      </c>
      <c r="H584" s="71" t="str">
        <f t="shared" ref="H584" si="1394">CONCATENATE(IF(MID(Q584,5,3)="970","1SE1"),LEFT(F584,3),RIGHT(F584,3))</f>
        <v>1SE12GA904</v>
      </c>
      <c r="I584" s="68" t="str">
        <f>IF(G584=0,"00",IF(LEN(G584)=1,CONCATENATE(G584,0),G584))</f>
        <v>J0</v>
      </c>
      <c r="J584" s="6" t="s">
        <v>21</v>
      </c>
      <c r="K584" s="18"/>
      <c r="L584" s="18"/>
      <c r="M584" s="14" t="s">
        <v>1014</v>
      </c>
      <c r="N584" s="101">
        <v>1831</v>
      </c>
      <c r="O584" s="102">
        <v>1927</v>
      </c>
      <c r="P584" s="4" t="s">
        <v>1015</v>
      </c>
      <c r="Q584" s="6" t="s">
        <v>236</v>
      </c>
      <c r="R584" s="71" t="str">
        <f t="shared" ref="R584" si="1395">IF(J584&lt;&gt;"",CONCATENATE(H584,I584,J584),CONCATENATE(H584,I584,K584))</f>
        <v>1SE12GA904J0D</v>
      </c>
      <c r="S584" s="19" t="str">
        <f t="shared" si="1376"/>
        <v>NICHT AKTUELL</v>
      </c>
      <c r="T584" s="75" t="str">
        <f>IF(H584=H583,IF(I584=I583,"IndizeNeu (Spalte J  K)",IF(K584&lt;&gt;"","Neue Variant","")),IF(K584&lt;&gt;"","Neue Variant",""))</f>
        <v>IndizeNeu (Spalte J  K)</v>
      </c>
      <c r="U584" s="18" t="s">
        <v>20</v>
      </c>
      <c r="V584" s="6" t="s">
        <v>20</v>
      </c>
      <c r="W584" s="18" t="s">
        <v>20</v>
      </c>
      <c r="X584" s="18" t="s">
        <v>20</v>
      </c>
      <c r="Y584" s="18" t="s">
        <v>76</v>
      </c>
      <c r="Z584" s="18" t="s">
        <v>76</v>
      </c>
      <c r="AA584" s="18" t="s">
        <v>20</v>
      </c>
      <c r="AB584" s="18"/>
      <c r="AC584" s="7"/>
      <c r="AD584" s="7" t="s">
        <v>1308</v>
      </c>
      <c r="AE584" s="7" t="s">
        <v>1325</v>
      </c>
      <c r="AF584" s="7"/>
      <c r="AG584" s="7" t="s">
        <v>393</v>
      </c>
      <c r="AH584" s="7" t="s">
        <v>1324</v>
      </c>
      <c r="AI584" s="7"/>
      <c r="AJ584" s="7"/>
      <c r="AK584" s="7" t="s">
        <v>392</v>
      </c>
      <c r="AL584" s="7"/>
      <c r="AM584" s="7" t="s">
        <v>1218</v>
      </c>
      <c r="AN584" s="7"/>
      <c r="AO584" s="7" t="s">
        <v>395</v>
      </c>
      <c r="AP584" s="7"/>
      <c r="AQ584" s="7"/>
      <c r="AR584" s="6"/>
      <c r="AS584" s="21">
        <f t="shared" si="1271"/>
        <v>6</v>
      </c>
    </row>
    <row r="585" spans="1:45" s="21" customFormat="1" ht="49.5" customHeight="1">
      <c r="A585" s="22" t="s">
        <v>45</v>
      </c>
      <c r="B585" s="15" t="s">
        <v>681</v>
      </c>
      <c r="C585" s="18" t="s">
        <v>1</v>
      </c>
      <c r="D585" s="5" t="s">
        <v>76</v>
      </c>
      <c r="E585" s="68" t="str">
        <f t="shared" si="1282"/>
        <v xml:space="preserve">  VT02 VT03   VT06 VT07     VT10   VT20   VT22      </v>
      </c>
      <c r="F585" s="69" t="str">
        <f>LEFT(Q585,11)</f>
        <v>2GA_970_904</v>
      </c>
      <c r="G585" s="70" t="str">
        <f t="shared" si="1393"/>
        <v>J</v>
      </c>
      <c r="H585" s="71" t="str">
        <f t="shared" ref="H585" si="1396">CONCATENATE(IF(MID(Q585,5,3)="970","1SE1"),LEFT(F585,3),RIGHT(F585,3))</f>
        <v>1SE12GA904</v>
      </c>
      <c r="I585" s="68" t="str">
        <f>IF(G585=0,"00",IF(LEN(G585)=1,CONCATENATE(G585,0),G585))</f>
        <v>J0</v>
      </c>
      <c r="J585" s="6" t="s">
        <v>23</v>
      </c>
      <c r="K585" s="18"/>
      <c r="L585" s="18"/>
      <c r="M585" s="14" t="s">
        <v>819</v>
      </c>
      <c r="N585" s="101">
        <v>1928</v>
      </c>
      <c r="O585" s="102">
        <v>1927</v>
      </c>
      <c r="P585" s="4" t="s">
        <v>1016</v>
      </c>
      <c r="Q585" s="6" t="s">
        <v>236</v>
      </c>
      <c r="R585" s="71" t="str">
        <f t="shared" ref="R585" si="1397">IF(J585&lt;&gt;"",CONCATENATE(H585,I585,J585),CONCATENATE(H585,I585,K585))</f>
        <v>1SE12GA904J0E</v>
      </c>
      <c r="S585" s="19" t="str">
        <f t="shared" si="1376"/>
        <v>KEIN SERIENEINSATZ</v>
      </c>
      <c r="T585" s="75" t="str">
        <f>IF(H585=H584,IF(I585=I584,"IndizeNeu (Spalte J  K)",IF(K585&lt;&gt;"","Neue Variant","")),IF(K585&lt;&gt;"","Neue Variant",""))</f>
        <v>IndizeNeu (Spalte J  K)</v>
      </c>
      <c r="U585" s="18" t="s">
        <v>20</v>
      </c>
      <c r="V585" s="6" t="s">
        <v>20</v>
      </c>
      <c r="W585" s="18" t="s">
        <v>20</v>
      </c>
      <c r="X585" s="18" t="s">
        <v>20</v>
      </c>
      <c r="Y585" s="18" t="s">
        <v>20</v>
      </c>
      <c r="Z585" s="18" t="s">
        <v>20</v>
      </c>
      <c r="AA585" s="18" t="s">
        <v>20</v>
      </c>
      <c r="AB585" s="18"/>
      <c r="AC585" s="7"/>
      <c r="AD585" s="7" t="s">
        <v>1308</v>
      </c>
      <c r="AE585" s="7" t="s">
        <v>1325</v>
      </c>
      <c r="AF585" s="7"/>
      <c r="AG585" s="7" t="s">
        <v>393</v>
      </c>
      <c r="AH585" s="7" t="s">
        <v>1324</v>
      </c>
      <c r="AI585" s="7"/>
      <c r="AJ585" s="7"/>
      <c r="AK585" s="7" t="s">
        <v>392</v>
      </c>
      <c r="AL585" s="7"/>
      <c r="AM585" s="7" t="s">
        <v>1219</v>
      </c>
      <c r="AN585" s="7"/>
      <c r="AO585" s="7" t="s">
        <v>395</v>
      </c>
      <c r="AP585" s="7"/>
      <c r="AQ585" s="7"/>
      <c r="AR585" s="6"/>
      <c r="AS585" s="21">
        <f t="shared" ref="AS585" si="1398">COUNTBLANK(AC585:AO585)</f>
        <v>6</v>
      </c>
    </row>
    <row r="586" spans="1:45" s="21" customFormat="1" ht="40.950000000000003" customHeight="1">
      <c r="A586" s="22" t="s">
        <v>45</v>
      </c>
      <c r="B586" s="15" t="s">
        <v>682</v>
      </c>
      <c r="C586" s="18" t="s">
        <v>1</v>
      </c>
      <c r="D586" s="5" t="s">
        <v>76</v>
      </c>
      <c r="E586" s="68" t="str">
        <f t="shared" si="1282"/>
        <v xml:space="preserve">  VT02 VT03   VT06 VT07     VT10   VT20 VT21        </v>
      </c>
      <c r="F586" s="69" t="str">
        <f t="shared" si="1280"/>
        <v>2GA_970_904</v>
      </c>
      <c r="G586" s="70" t="str">
        <f t="shared" si="1393"/>
        <v>M</v>
      </c>
      <c r="H586" s="71" t="str">
        <f t="shared" si="1270"/>
        <v>1SE12GA904</v>
      </c>
      <c r="I586" s="68" t="str">
        <f t="shared" si="1281"/>
        <v>M0</v>
      </c>
      <c r="J586" s="6" t="s">
        <v>25</v>
      </c>
      <c r="K586" s="18"/>
      <c r="L586" s="18"/>
      <c r="M586" s="74" t="s">
        <v>845</v>
      </c>
      <c r="N586" s="101">
        <v>1813</v>
      </c>
      <c r="O586" s="103">
        <v>1812</v>
      </c>
      <c r="P586" s="7" t="s">
        <v>846</v>
      </c>
      <c r="Q586" s="16" t="s">
        <v>237</v>
      </c>
      <c r="R586" s="71" t="str">
        <f t="shared" si="1392"/>
        <v>1SE12GA904M0A</v>
      </c>
      <c r="S586" s="19" t="str">
        <f t="shared" si="1376"/>
        <v>KEIN SERIENEINSATZ</v>
      </c>
      <c r="T586" s="75" t="str">
        <f>IF(H586=H583,IF(I586=I583,"IndizeNeu (Spalte J  K)",IF(K586&lt;&gt;"","Neue Variant","")),IF(K586&lt;&gt;"","Neue Variant",""))</f>
        <v/>
      </c>
      <c r="U586" s="18" t="s">
        <v>20</v>
      </c>
      <c r="V586" s="6" t="s">
        <v>20</v>
      </c>
      <c r="W586" s="18" t="s">
        <v>20</v>
      </c>
      <c r="X586" s="18" t="s">
        <v>20</v>
      </c>
      <c r="Y586" s="18" t="s">
        <v>20</v>
      </c>
      <c r="Z586" s="18" t="s">
        <v>20</v>
      </c>
      <c r="AA586" s="18" t="s">
        <v>20</v>
      </c>
      <c r="AB586" s="18"/>
      <c r="AC586" s="7"/>
      <c r="AD586" s="7" t="s">
        <v>1323</v>
      </c>
      <c r="AE586" s="7" t="s">
        <v>1389</v>
      </c>
      <c r="AF586" s="7"/>
      <c r="AG586" s="7" t="s">
        <v>398</v>
      </c>
      <c r="AH586" s="7" t="s">
        <v>399</v>
      </c>
      <c r="AI586" s="7"/>
      <c r="AJ586" s="7"/>
      <c r="AK586" s="7" t="s">
        <v>392</v>
      </c>
      <c r="AL586" s="7"/>
      <c r="AM586" s="7" t="s">
        <v>1275</v>
      </c>
      <c r="AN586" s="7" t="s">
        <v>400</v>
      </c>
      <c r="AO586" s="7"/>
      <c r="AP586" s="7"/>
      <c r="AQ586" s="7"/>
      <c r="AR586" s="6"/>
      <c r="AS586" s="21">
        <f t="shared" si="1271"/>
        <v>6</v>
      </c>
    </row>
    <row r="587" spans="1:45" s="21" customFormat="1" ht="40.950000000000003" customHeight="1">
      <c r="A587" s="22" t="s">
        <v>45</v>
      </c>
      <c r="B587" s="15" t="s">
        <v>682</v>
      </c>
      <c r="C587" s="18" t="s">
        <v>1</v>
      </c>
      <c r="D587" s="5" t="s">
        <v>76</v>
      </c>
      <c r="E587" s="68" t="str">
        <f t="shared" si="1282"/>
        <v xml:space="preserve">  VT02 VT03   VT06 VT07     VT10   VT20 VT21        </v>
      </c>
      <c r="F587" s="69" t="str">
        <f t="shared" si="1280"/>
        <v>2GA_970_904</v>
      </c>
      <c r="G587" s="70" t="str">
        <f t="shared" si="1393"/>
        <v>M</v>
      </c>
      <c r="H587" s="71" t="str">
        <f t="shared" si="1270"/>
        <v>1SE12GA904</v>
      </c>
      <c r="I587" s="68" t="str">
        <f t="shared" si="1281"/>
        <v>M0</v>
      </c>
      <c r="J587" s="6" t="s">
        <v>43</v>
      </c>
      <c r="K587" s="18"/>
      <c r="L587" s="18"/>
      <c r="M587" s="74" t="s">
        <v>1020</v>
      </c>
      <c r="N587" s="101">
        <v>1813</v>
      </c>
      <c r="O587" s="102">
        <v>1830</v>
      </c>
      <c r="P587" s="7" t="s">
        <v>846</v>
      </c>
      <c r="Q587" s="16" t="s">
        <v>237</v>
      </c>
      <c r="R587" s="71" t="str">
        <f t="shared" si="1392"/>
        <v>1SE12GA904M0B</v>
      </c>
      <c r="S587" s="19" t="str">
        <f t="shared" si="1376"/>
        <v>NICHT AKTUELL</v>
      </c>
      <c r="T587" s="75" t="str">
        <f>IF(H587=H582,IF(I587=I582,"IndizeNeu (Spalte J  K)",IF(K587&lt;&gt;"","Neue Variant","")),IF(K587&lt;&gt;"","Neue Variant",""))</f>
        <v/>
      </c>
      <c r="U587" s="18" t="s">
        <v>20</v>
      </c>
      <c r="V587" s="6" t="s">
        <v>20</v>
      </c>
      <c r="W587" s="18" t="s">
        <v>20</v>
      </c>
      <c r="X587" s="18" t="s">
        <v>20</v>
      </c>
      <c r="Y587" s="18" t="s">
        <v>76</v>
      </c>
      <c r="Z587" s="18" t="s">
        <v>76</v>
      </c>
      <c r="AA587" s="18" t="s">
        <v>20</v>
      </c>
      <c r="AB587" s="18"/>
      <c r="AC587" s="7"/>
      <c r="AD587" s="7" t="s">
        <v>1323</v>
      </c>
      <c r="AE587" s="7" t="s">
        <v>1389</v>
      </c>
      <c r="AF587" s="7"/>
      <c r="AG587" s="7" t="s">
        <v>398</v>
      </c>
      <c r="AH587" s="7" t="s">
        <v>399</v>
      </c>
      <c r="AI587" s="7"/>
      <c r="AJ587" s="7"/>
      <c r="AK587" s="7" t="s">
        <v>392</v>
      </c>
      <c r="AL587" s="7"/>
      <c r="AM587" s="7" t="s">
        <v>1276</v>
      </c>
      <c r="AN587" s="7" t="s">
        <v>400</v>
      </c>
      <c r="AO587" s="7"/>
      <c r="AP587" s="7"/>
      <c r="AQ587" s="7"/>
      <c r="AR587" s="6"/>
      <c r="AS587" s="21">
        <f t="shared" si="1271"/>
        <v>6</v>
      </c>
    </row>
    <row r="588" spans="1:45" s="21" customFormat="1" ht="47.4" customHeight="1">
      <c r="A588" s="22" t="s">
        <v>45</v>
      </c>
      <c r="B588" s="15" t="s">
        <v>682</v>
      </c>
      <c r="C588" s="18" t="s">
        <v>1</v>
      </c>
      <c r="D588" s="5" t="s">
        <v>76</v>
      </c>
      <c r="E588" s="68" t="str">
        <f t="shared" ref="E588:E658" si="1399">CONCATENATE(IF(AC588&gt;0,$AC$1," ")," ",IF(AD588&gt;0,$AD$1," ")," ",IF(AE588&gt;0,$AE$1," ")," ",IF(AF588&gt;0,$AF$1," ")," ",IF(AG588&gt;0,$AG$1," ")," ",IF(AH588&gt;0,$AH$1," ")," ",IF(AI588&gt;0,$AI$1," ")," ",IF(AJ588&gt;0,$AJ$1," ")," ",IF(AK588&gt;0,$AK$1," ")," ",IF(AL588&gt;0,$AL$1," ")," ",IF(AM588&gt;0,$AM$1," ")," ",IF(AN588&gt;0,$AN$1," ")," ",IF(AO588&gt;0,$AO$1," ")," ",IF(AR588&gt;0,$AR$1," ")," ",IF(AP588&gt;0,$AP$1," ")," ",IF(AQ588&gt;0,$AQ$1," "))</f>
        <v xml:space="preserve">  VT02 VT03   VT06 VT07     VT10   VT20 VT21        </v>
      </c>
      <c r="F588" s="69" t="str">
        <f t="shared" ref="F588" si="1400">LEFT(Q588,11)</f>
        <v>2GA_970_904</v>
      </c>
      <c r="G588" s="70" t="str">
        <f t="shared" si="1393"/>
        <v>M</v>
      </c>
      <c r="H588" s="71" t="str">
        <f t="shared" ref="H588" si="1401">CONCATENATE(IF(MID(Q588,5,3)="970","1SE1"),LEFT(F588,3),RIGHT(F588,3))</f>
        <v>1SE12GA904</v>
      </c>
      <c r="I588" s="68" t="str">
        <f t="shared" ref="I588" si="1402">IF(G588=0,"00",IF(LEN(G588)=1,CONCATENATE(G588,0),G588))</f>
        <v>M0</v>
      </c>
      <c r="J588" s="6" t="s">
        <v>2</v>
      </c>
      <c r="K588" s="18"/>
      <c r="L588" s="18"/>
      <c r="M588" s="74" t="s">
        <v>1021</v>
      </c>
      <c r="N588" s="101">
        <v>1831</v>
      </c>
      <c r="O588" s="103">
        <v>1927</v>
      </c>
      <c r="P588" s="7" t="s">
        <v>1022</v>
      </c>
      <c r="Q588" s="16" t="s">
        <v>237</v>
      </c>
      <c r="R588" s="71" t="str">
        <f t="shared" ref="R588" si="1403">IF(J588&lt;&gt;"",CONCATENATE(H588,I588,J588),CONCATENATE(H588,I588,K588))</f>
        <v>1SE12GA904M0C</v>
      </c>
      <c r="S588" s="19" t="str">
        <f t="shared" si="1376"/>
        <v>NICHT AKTUELL</v>
      </c>
      <c r="T588" s="66" t="str">
        <f>IF(H588=H583,IF(I588=I583,"IndizeNeu (Spalte J  K)",IF(K588&lt;&gt;"","Neue Variant","")),IF(K588&lt;&gt;"","Neue Variant",""))</f>
        <v/>
      </c>
      <c r="U588" s="18" t="s">
        <v>20</v>
      </c>
      <c r="V588" s="6" t="s">
        <v>20</v>
      </c>
      <c r="W588" s="18" t="s">
        <v>20</v>
      </c>
      <c r="X588" s="18" t="s">
        <v>20</v>
      </c>
      <c r="Y588" s="18" t="s">
        <v>76</v>
      </c>
      <c r="Z588" s="18" t="s">
        <v>76</v>
      </c>
      <c r="AA588" s="18" t="s">
        <v>20</v>
      </c>
      <c r="AB588" s="18"/>
      <c r="AC588" s="7"/>
      <c r="AD588" s="7" t="s">
        <v>1225</v>
      </c>
      <c r="AE588" s="7" t="s">
        <v>1389</v>
      </c>
      <c r="AF588" s="7"/>
      <c r="AG588" s="7" t="s">
        <v>398</v>
      </c>
      <c r="AH588" s="7" t="s">
        <v>399</v>
      </c>
      <c r="AI588" s="7"/>
      <c r="AJ588" s="7"/>
      <c r="AK588" s="7" t="s">
        <v>392</v>
      </c>
      <c r="AL588" s="7"/>
      <c r="AM588" s="7" t="s">
        <v>1277</v>
      </c>
      <c r="AN588" s="7" t="s">
        <v>400</v>
      </c>
      <c r="AO588" s="7"/>
      <c r="AP588" s="7"/>
      <c r="AQ588" s="7"/>
      <c r="AR588" s="6"/>
      <c r="AS588" s="21">
        <f t="shared" si="1271"/>
        <v>6</v>
      </c>
    </row>
    <row r="589" spans="1:45" s="21" customFormat="1" ht="54.75" customHeight="1">
      <c r="A589" s="22" t="s">
        <v>567</v>
      </c>
      <c r="B589" s="15" t="s">
        <v>682</v>
      </c>
      <c r="C589" s="18" t="s">
        <v>1</v>
      </c>
      <c r="D589" s="5" t="s">
        <v>76</v>
      </c>
      <c r="E589" s="68" t="str">
        <f t="shared" si="1399"/>
        <v xml:space="preserve">  VT02 VT03   VT06 VT07     VT10   VT20 VT21        </v>
      </c>
      <c r="F589" s="69" t="str">
        <f t="shared" ref="F589" si="1404">LEFT(Q589,11)</f>
        <v>2GA_970_904</v>
      </c>
      <c r="G589" s="70" t="str">
        <f t="shared" si="1393"/>
        <v>M</v>
      </c>
      <c r="H589" s="71" t="str">
        <f t="shared" ref="H589" si="1405">CONCATENATE(IF(MID(Q589,5,3)="970","1SE1"),LEFT(F589,3),RIGHT(F589,3))</f>
        <v>1SE12GA904</v>
      </c>
      <c r="I589" s="68" t="str">
        <f t="shared" ref="I589" si="1406">IF(G589=0,"00",IF(LEN(G589)=1,CONCATENATE(G589,0),G589))</f>
        <v>M0</v>
      </c>
      <c r="J589" s="18" t="s">
        <v>21</v>
      </c>
      <c r="K589" s="18"/>
      <c r="L589" s="18"/>
      <c r="M589" s="14" t="s">
        <v>1001</v>
      </c>
      <c r="N589" s="101">
        <v>1928</v>
      </c>
      <c r="O589" s="102">
        <v>1927</v>
      </c>
      <c r="P589" s="7" t="s">
        <v>1023</v>
      </c>
      <c r="Q589" s="16" t="s">
        <v>237</v>
      </c>
      <c r="R589" s="71" t="str">
        <f t="shared" ref="R589" si="1407">IF(J589&lt;&gt;"",CONCATENATE(H589,I589,J589),CONCATENATE(H589,I589,K589))</f>
        <v>1SE12GA904M0D</v>
      </c>
      <c r="S589" s="19" t="str">
        <f t="shared" si="1376"/>
        <v>KEIN SERIENEINSATZ</v>
      </c>
      <c r="T589" s="66" t="str">
        <f>IF(H589=H584,IF(I589=I584,"IndizeNeu (Spalte J  K)",IF(K589&lt;&gt;"","Neue Variant","")),IF(K589&lt;&gt;"","Neue Variant",""))</f>
        <v/>
      </c>
      <c r="U589" s="18" t="s">
        <v>20</v>
      </c>
      <c r="V589" s="6" t="s">
        <v>20</v>
      </c>
      <c r="W589" s="18" t="s">
        <v>20</v>
      </c>
      <c r="X589" s="18" t="s">
        <v>20</v>
      </c>
      <c r="Y589" s="18" t="s">
        <v>20</v>
      </c>
      <c r="Z589" s="18" t="s">
        <v>20</v>
      </c>
      <c r="AA589" s="18" t="s">
        <v>20</v>
      </c>
      <c r="AB589" s="18"/>
      <c r="AC589" s="7"/>
      <c r="AD589" s="7" t="s">
        <v>1225</v>
      </c>
      <c r="AE589" s="7" t="s">
        <v>1389</v>
      </c>
      <c r="AF589" s="7"/>
      <c r="AG589" s="7" t="s">
        <v>398</v>
      </c>
      <c r="AH589" s="7" t="s">
        <v>399</v>
      </c>
      <c r="AI589" s="7"/>
      <c r="AJ589" s="7"/>
      <c r="AK589" s="7" t="s">
        <v>392</v>
      </c>
      <c r="AL589" s="7"/>
      <c r="AM589" s="7" t="s">
        <v>1278</v>
      </c>
      <c r="AN589" s="7" t="s">
        <v>400</v>
      </c>
      <c r="AO589" s="7"/>
      <c r="AP589" s="7"/>
      <c r="AQ589" s="7"/>
      <c r="AR589" s="6"/>
      <c r="AS589" s="21">
        <f t="shared" ref="AS589" si="1408">COUNTBLANK(AC589:AO589)</f>
        <v>6</v>
      </c>
    </row>
    <row r="590" spans="1:45" s="21" customFormat="1" ht="51" customHeight="1">
      <c r="A590" s="22" t="s">
        <v>45</v>
      </c>
      <c r="B590" s="15" t="s">
        <v>682</v>
      </c>
      <c r="C590" s="18" t="s">
        <v>1</v>
      </c>
      <c r="D590" s="5" t="s">
        <v>76</v>
      </c>
      <c r="E590" s="68" t="str">
        <f t="shared" si="1399"/>
        <v xml:space="preserve">  VT02 VT03   VT06 VT07     VT10   VT20 VT21        </v>
      </c>
      <c r="F590" s="69" t="str">
        <f t="shared" si="1280"/>
        <v>2GA_970_904</v>
      </c>
      <c r="G590" s="70" t="str">
        <f t="shared" si="1393"/>
        <v>N</v>
      </c>
      <c r="H590" s="71" t="str">
        <f t="shared" si="1270"/>
        <v>1SE12GA904</v>
      </c>
      <c r="I590" s="68" t="str">
        <f t="shared" si="1281"/>
        <v>N0</v>
      </c>
      <c r="J590" s="6" t="s">
        <v>25</v>
      </c>
      <c r="K590" s="18"/>
      <c r="L590" s="18"/>
      <c r="M590" s="74" t="s">
        <v>1024</v>
      </c>
      <c r="N590" s="101">
        <v>1813</v>
      </c>
      <c r="O590" s="103">
        <v>1812</v>
      </c>
      <c r="P590" s="7" t="s">
        <v>846</v>
      </c>
      <c r="Q590" s="16" t="s">
        <v>238</v>
      </c>
      <c r="R590" s="71" t="str">
        <f t="shared" si="1392"/>
        <v>1SE12GA904N0A</v>
      </c>
      <c r="S590" s="19" t="str">
        <f t="shared" si="1376"/>
        <v>KEIN SERIENEINSATZ</v>
      </c>
      <c r="T590" s="75" t="str">
        <f>IF(H590=H587,IF(I590=I587,"IndizeNeu (Spalte J  K)",IF(K590&lt;&gt;"","Neue Variant","")),IF(K590&lt;&gt;"","Neue Variant",""))</f>
        <v/>
      </c>
      <c r="U590" s="18" t="s">
        <v>20</v>
      </c>
      <c r="V590" s="6" t="s">
        <v>20</v>
      </c>
      <c r="W590" s="18" t="s">
        <v>20</v>
      </c>
      <c r="X590" s="18" t="s">
        <v>20</v>
      </c>
      <c r="Y590" s="18" t="s">
        <v>20</v>
      </c>
      <c r="Z590" s="18" t="s">
        <v>20</v>
      </c>
      <c r="AA590" s="18" t="s">
        <v>20</v>
      </c>
      <c r="AB590" s="18"/>
      <c r="AC590" s="7"/>
      <c r="AD590" s="7" t="s">
        <v>404</v>
      </c>
      <c r="AE590" s="7" t="s">
        <v>1393</v>
      </c>
      <c r="AF590" s="7"/>
      <c r="AG590" s="7" t="s">
        <v>401</v>
      </c>
      <c r="AH590" s="7" t="s">
        <v>402</v>
      </c>
      <c r="AI590" s="7"/>
      <c r="AJ590" s="7"/>
      <c r="AK590" s="7" t="s">
        <v>392</v>
      </c>
      <c r="AL590" s="7"/>
      <c r="AM590" s="7" t="s">
        <v>1254</v>
      </c>
      <c r="AN590" s="7" t="s">
        <v>400</v>
      </c>
      <c r="AO590" s="7"/>
      <c r="AP590" s="7"/>
      <c r="AQ590" s="7"/>
      <c r="AR590" s="6"/>
      <c r="AS590" s="21">
        <f t="shared" si="1271"/>
        <v>6</v>
      </c>
    </row>
    <row r="591" spans="1:45" s="21" customFormat="1" ht="61.2" customHeight="1">
      <c r="A591" s="22" t="s">
        <v>45</v>
      </c>
      <c r="B591" s="15" t="s">
        <v>682</v>
      </c>
      <c r="C591" s="18" t="s">
        <v>1</v>
      </c>
      <c r="D591" s="5" t="s">
        <v>76</v>
      </c>
      <c r="E591" s="68" t="str">
        <f t="shared" si="1399"/>
        <v xml:space="preserve">  VT02 VT03   VT06 VT07     VT10   VT20 VT21        </v>
      </c>
      <c r="F591" s="69" t="str">
        <f t="shared" si="1280"/>
        <v>2GA_970_904</v>
      </c>
      <c r="G591" s="70" t="str">
        <f t="shared" si="1393"/>
        <v>N</v>
      </c>
      <c r="H591" s="71" t="str">
        <f t="shared" si="1270"/>
        <v>1SE12GA904</v>
      </c>
      <c r="I591" s="68" t="str">
        <f t="shared" si="1281"/>
        <v>N0</v>
      </c>
      <c r="J591" s="6" t="s">
        <v>43</v>
      </c>
      <c r="K591" s="18"/>
      <c r="L591" s="18"/>
      <c r="M591" s="74" t="s">
        <v>1025</v>
      </c>
      <c r="N591" s="101">
        <v>1813</v>
      </c>
      <c r="O591" s="102">
        <v>1830</v>
      </c>
      <c r="P591" s="7" t="s">
        <v>1026</v>
      </c>
      <c r="Q591" s="16" t="s">
        <v>238</v>
      </c>
      <c r="R591" s="71" t="str">
        <f t="shared" si="1392"/>
        <v>1SE12GA904N0B</v>
      </c>
      <c r="S591" s="19" t="str">
        <f t="shared" si="1376"/>
        <v>NICHT AKTUELL</v>
      </c>
      <c r="T591" s="75" t="str">
        <f>IF(H591=H590,IF(I591=I590,"IndizeNeu (Spalte J  K)",IF(K591&lt;&gt;"","Neue Variant","")),IF(K591&lt;&gt;"","Neue Variant",""))</f>
        <v>IndizeNeu (Spalte J  K)</v>
      </c>
      <c r="U591" s="18" t="s">
        <v>20</v>
      </c>
      <c r="V591" s="6" t="s">
        <v>20</v>
      </c>
      <c r="W591" s="18" t="s">
        <v>20</v>
      </c>
      <c r="X591" s="18" t="s">
        <v>20</v>
      </c>
      <c r="Y591" s="18" t="s">
        <v>76</v>
      </c>
      <c r="Z591" s="18" t="s">
        <v>76</v>
      </c>
      <c r="AA591" s="18" t="s">
        <v>20</v>
      </c>
      <c r="AB591" s="18"/>
      <c r="AC591" s="7"/>
      <c r="AD591" s="7" t="s">
        <v>404</v>
      </c>
      <c r="AE591" s="7" t="s">
        <v>1393</v>
      </c>
      <c r="AF591" s="7"/>
      <c r="AG591" s="7" t="s">
        <v>401</v>
      </c>
      <c r="AH591" s="7" t="s">
        <v>402</v>
      </c>
      <c r="AI591" s="7"/>
      <c r="AJ591" s="7"/>
      <c r="AK591" s="7" t="s">
        <v>392</v>
      </c>
      <c r="AL591" s="7"/>
      <c r="AM591" s="7" t="s">
        <v>1255</v>
      </c>
      <c r="AN591" s="7" t="s">
        <v>400</v>
      </c>
      <c r="AO591" s="7"/>
      <c r="AP591" s="7"/>
      <c r="AQ591" s="7"/>
      <c r="AR591" s="6"/>
      <c r="AS591" s="21">
        <f t="shared" si="1271"/>
        <v>6</v>
      </c>
    </row>
    <row r="592" spans="1:45" s="21" customFormat="1" ht="71.400000000000006" customHeight="1">
      <c r="A592" s="22" t="s">
        <v>45</v>
      </c>
      <c r="B592" s="15" t="s">
        <v>682</v>
      </c>
      <c r="C592" s="18" t="s">
        <v>1</v>
      </c>
      <c r="D592" s="5" t="s">
        <v>76</v>
      </c>
      <c r="E592" s="68" t="str">
        <f t="shared" si="1399"/>
        <v xml:space="preserve">  VT02 VT03   VT06 VT07     VT10   VT20 VT21        </v>
      </c>
      <c r="F592" s="69" t="str">
        <f t="shared" ref="F592" si="1409">LEFT(Q592,11)</f>
        <v>2GA_970_904</v>
      </c>
      <c r="G592" s="70" t="str">
        <f t="shared" si="1393"/>
        <v>N</v>
      </c>
      <c r="H592" s="71" t="str">
        <f t="shared" ref="H592" si="1410">CONCATENATE(IF(MID(Q592,5,3)="970","1SE1"),LEFT(F592,3),RIGHT(F592,3))</f>
        <v>1SE12GA904</v>
      </c>
      <c r="I592" s="68" t="str">
        <f t="shared" ref="I592" si="1411">IF(G592=0,"00",IF(LEN(G592)=1,CONCATENATE(G592,0),G592))</f>
        <v>N0</v>
      </c>
      <c r="J592" s="5" t="s">
        <v>2</v>
      </c>
      <c r="K592" s="18"/>
      <c r="L592" s="18"/>
      <c r="M592" s="14" t="s">
        <v>1027</v>
      </c>
      <c r="N592" s="101">
        <v>1831</v>
      </c>
      <c r="O592" s="102">
        <v>1927</v>
      </c>
      <c r="P592" s="4" t="s">
        <v>1028</v>
      </c>
      <c r="Q592" s="16" t="s">
        <v>238</v>
      </c>
      <c r="R592" s="71" t="str">
        <f t="shared" ref="R592" si="1412">IF(J592&lt;&gt;"",CONCATENATE(H592,I592,J592),CONCATENATE(H592,I592,K592))</f>
        <v>1SE12GA904N0C</v>
      </c>
      <c r="S592" s="19" t="str">
        <f t="shared" si="1376"/>
        <v>NICHT AKTUELL</v>
      </c>
      <c r="T592" s="18" t="str">
        <f>IF(H592=H591,IF(I592=I591,"IndizeNeu (Spalte J  K)",IF(K592&lt;&gt;"","Neue Variant","")),IF(K592&lt;&gt;"","Neue Variant",""))</f>
        <v>IndizeNeu (Spalte J  K)</v>
      </c>
      <c r="U592" s="18" t="s">
        <v>20</v>
      </c>
      <c r="V592" s="6" t="s">
        <v>20</v>
      </c>
      <c r="W592" s="18" t="s">
        <v>20</v>
      </c>
      <c r="X592" s="18" t="s">
        <v>20</v>
      </c>
      <c r="Y592" s="18" t="s">
        <v>76</v>
      </c>
      <c r="Z592" s="18" t="s">
        <v>76</v>
      </c>
      <c r="AA592" s="18" t="s">
        <v>20</v>
      </c>
      <c r="AB592" s="18"/>
      <c r="AC592" s="7"/>
      <c r="AD592" s="7" t="s">
        <v>1248</v>
      </c>
      <c r="AE592" s="7" t="s">
        <v>1393</v>
      </c>
      <c r="AF592" s="7"/>
      <c r="AG592" s="7" t="s">
        <v>401</v>
      </c>
      <c r="AH592" s="7" t="s">
        <v>402</v>
      </c>
      <c r="AI592" s="7"/>
      <c r="AJ592" s="7"/>
      <c r="AK592" s="7" t="s">
        <v>392</v>
      </c>
      <c r="AL592" s="7"/>
      <c r="AM592" s="7" t="s">
        <v>1256</v>
      </c>
      <c r="AN592" s="7" t="s">
        <v>400</v>
      </c>
      <c r="AO592" s="7"/>
      <c r="AP592" s="7"/>
      <c r="AQ592" s="7"/>
      <c r="AR592" s="6"/>
      <c r="AS592" s="21">
        <f t="shared" si="1271"/>
        <v>6</v>
      </c>
    </row>
    <row r="593" spans="1:45" s="21" customFormat="1" ht="96.75" customHeight="1">
      <c r="A593" s="22" t="s">
        <v>567</v>
      </c>
      <c r="B593" s="15" t="s">
        <v>682</v>
      </c>
      <c r="C593" s="18" t="s">
        <v>1</v>
      </c>
      <c r="D593" s="5" t="s">
        <v>76</v>
      </c>
      <c r="E593" s="68" t="str">
        <f t="shared" si="1399"/>
        <v xml:space="preserve">  VT02 VT03   VT06 VT07     VT10   VT20 VT21        </v>
      </c>
      <c r="F593" s="69" t="str">
        <f t="shared" ref="F593" si="1413">LEFT(Q593,11)</f>
        <v>2GA_970_904</v>
      </c>
      <c r="G593" s="70" t="str">
        <f t="shared" si="1393"/>
        <v>N</v>
      </c>
      <c r="H593" s="71" t="str">
        <f t="shared" ref="H593" si="1414">CONCATENATE(IF(MID(Q593,5,3)="970","1SE1"),LEFT(F593,3),RIGHT(F593,3))</f>
        <v>1SE12GA904</v>
      </c>
      <c r="I593" s="68" t="str">
        <f t="shared" ref="I593" si="1415">IF(G593=0,"00",IF(LEN(G593)=1,CONCATENATE(G593,0),G593))</f>
        <v>N0</v>
      </c>
      <c r="J593" s="18" t="s">
        <v>21</v>
      </c>
      <c r="K593" s="18"/>
      <c r="L593" s="18"/>
      <c r="M593" s="14" t="s">
        <v>1001</v>
      </c>
      <c r="N593" s="101">
        <v>1928</v>
      </c>
      <c r="O593" s="102">
        <v>1927</v>
      </c>
      <c r="P593" s="4" t="s">
        <v>1029</v>
      </c>
      <c r="Q593" s="16" t="s">
        <v>238</v>
      </c>
      <c r="R593" s="71" t="str">
        <f t="shared" ref="R593" si="1416">IF(J593&lt;&gt;"",CONCATENATE(H593,I593,J593),CONCATENATE(H593,I593,K593))</f>
        <v>1SE12GA904N0D</v>
      </c>
      <c r="S593" s="19" t="str">
        <f t="shared" si="1376"/>
        <v>KEIN SERIENEINSATZ</v>
      </c>
      <c r="T593" s="18" t="str">
        <f>IF(H593=H592,IF(I593=I592,"IndizeNeu (Spalte J  K)",IF(K593&lt;&gt;"","Neue Variant","")),IF(K593&lt;&gt;"","Neue Variant",""))</f>
        <v>IndizeNeu (Spalte J  K)</v>
      </c>
      <c r="U593" s="18" t="s">
        <v>20</v>
      </c>
      <c r="V593" s="6" t="s">
        <v>20</v>
      </c>
      <c r="W593" s="18" t="s">
        <v>20</v>
      </c>
      <c r="X593" s="18" t="s">
        <v>20</v>
      </c>
      <c r="Y593" s="18" t="s">
        <v>20</v>
      </c>
      <c r="Z593" s="18" t="s">
        <v>20</v>
      </c>
      <c r="AA593" s="18" t="s">
        <v>20</v>
      </c>
      <c r="AB593" s="18"/>
      <c r="AC593" s="7"/>
      <c r="AD593" s="7" t="s">
        <v>1248</v>
      </c>
      <c r="AE593" s="7" t="s">
        <v>1393</v>
      </c>
      <c r="AF593" s="7"/>
      <c r="AG593" s="7" t="s">
        <v>401</v>
      </c>
      <c r="AH593" s="7" t="s">
        <v>402</v>
      </c>
      <c r="AI593" s="7"/>
      <c r="AJ593" s="7"/>
      <c r="AK593" s="7" t="s">
        <v>392</v>
      </c>
      <c r="AL593" s="7"/>
      <c r="AM593" s="7" t="s">
        <v>1257</v>
      </c>
      <c r="AN593" s="7" t="s">
        <v>400</v>
      </c>
      <c r="AO593" s="7"/>
      <c r="AP593" s="7"/>
      <c r="AQ593" s="7"/>
      <c r="AR593" s="6"/>
      <c r="AS593" s="21">
        <f t="shared" ref="AS593" si="1417">COUNTBLANK(AC593:AO593)</f>
        <v>6</v>
      </c>
    </row>
    <row r="594" spans="1:45" s="21" customFormat="1" ht="51" customHeight="1">
      <c r="A594" s="22" t="s">
        <v>45</v>
      </c>
      <c r="B594" s="15" t="s">
        <v>682</v>
      </c>
      <c r="C594" s="18" t="s">
        <v>1</v>
      </c>
      <c r="D594" s="5" t="s">
        <v>76</v>
      </c>
      <c r="E594" s="68" t="str">
        <f t="shared" si="1399"/>
        <v xml:space="preserve">  VT02 VT03   VT06 VT07     VT10   VT20 VT21        </v>
      </c>
      <c r="F594" s="69" t="str">
        <f t="shared" si="1280"/>
        <v>2GA_970_904</v>
      </c>
      <c r="G594" s="70" t="str">
        <f t="shared" si="1393"/>
        <v>P</v>
      </c>
      <c r="H594" s="71" t="str">
        <f t="shared" si="1270"/>
        <v>1SE12GA904</v>
      </c>
      <c r="I594" s="68" t="str">
        <f t="shared" si="1281"/>
        <v>P0</v>
      </c>
      <c r="J594" s="6" t="s">
        <v>25</v>
      </c>
      <c r="K594" s="18"/>
      <c r="L594" s="18"/>
      <c r="M594" s="74" t="s">
        <v>1024</v>
      </c>
      <c r="N594" s="101">
        <v>1813</v>
      </c>
      <c r="O594" s="103">
        <v>1812</v>
      </c>
      <c r="P594" s="7" t="s">
        <v>846</v>
      </c>
      <c r="Q594" s="16" t="s">
        <v>239</v>
      </c>
      <c r="R594" s="71" t="str">
        <f t="shared" si="1392"/>
        <v>1SE12GA904P0A</v>
      </c>
      <c r="S594" s="19" t="str">
        <f t="shared" si="1376"/>
        <v>KEIN SERIENEINSATZ</v>
      </c>
      <c r="T594" s="75" t="str">
        <f>IF(H594=H591,IF(I594=I591,"IndizeNeu (Spalte J  K)",IF(K594&lt;&gt;"","Neue Variant","")),IF(K594&lt;&gt;"","Neue Variant",""))</f>
        <v/>
      </c>
      <c r="U594" s="18" t="s">
        <v>20</v>
      </c>
      <c r="V594" s="6" t="s">
        <v>20</v>
      </c>
      <c r="W594" s="18" t="s">
        <v>20</v>
      </c>
      <c r="X594" s="18" t="s">
        <v>20</v>
      </c>
      <c r="Y594" s="18" t="s">
        <v>20</v>
      </c>
      <c r="Z594" s="18" t="s">
        <v>20</v>
      </c>
      <c r="AA594" s="18" t="s">
        <v>20</v>
      </c>
      <c r="AB594" s="18"/>
      <c r="AC594" s="7"/>
      <c r="AD594" s="7" t="s">
        <v>404</v>
      </c>
      <c r="AE594" s="7" t="s">
        <v>1393</v>
      </c>
      <c r="AF594" s="7"/>
      <c r="AG594" s="7" t="s">
        <v>401</v>
      </c>
      <c r="AH594" s="7" t="s">
        <v>403</v>
      </c>
      <c r="AI594" s="7"/>
      <c r="AJ594" s="7"/>
      <c r="AK594" s="7" t="s">
        <v>392</v>
      </c>
      <c r="AL594" s="7"/>
      <c r="AM594" s="7" t="s">
        <v>1279</v>
      </c>
      <c r="AN594" s="7" t="s">
        <v>400</v>
      </c>
      <c r="AO594" s="7"/>
      <c r="AP594" s="7"/>
      <c r="AQ594" s="7"/>
      <c r="AR594" s="6"/>
      <c r="AS594" s="21">
        <f t="shared" si="1271"/>
        <v>6</v>
      </c>
    </row>
    <row r="595" spans="1:45" s="21" customFormat="1" ht="61.2" customHeight="1">
      <c r="A595" s="22" t="s">
        <v>45</v>
      </c>
      <c r="B595" s="15" t="s">
        <v>682</v>
      </c>
      <c r="C595" s="18" t="s">
        <v>1</v>
      </c>
      <c r="D595" s="5" t="s">
        <v>76</v>
      </c>
      <c r="E595" s="68" t="str">
        <f t="shared" si="1399"/>
        <v xml:space="preserve">  VT02 VT03   VT06 VT07     VT10   VT20 VT21        </v>
      </c>
      <c r="F595" s="69" t="str">
        <f t="shared" si="1280"/>
        <v>2GA_970_904</v>
      </c>
      <c r="G595" s="70" t="str">
        <f t="shared" si="1393"/>
        <v>P</v>
      </c>
      <c r="H595" s="71" t="str">
        <f t="shared" si="1270"/>
        <v>1SE12GA904</v>
      </c>
      <c r="I595" s="68" t="str">
        <f t="shared" si="1281"/>
        <v>P0</v>
      </c>
      <c r="J595" s="6" t="s">
        <v>43</v>
      </c>
      <c r="K595" s="18"/>
      <c r="L595" s="18"/>
      <c r="M595" s="74" t="s">
        <v>1030</v>
      </c>
      <c r="N595" s="101">
        <v>1813</v>
      </c>
      <c r="O595" s="102">
        <v>1830</v>
      </c>
      <c r="P595" s="7" t="s">
        <v>1031</v>
      </c>
      <c r="Q595" s="16" t="s">
        <v>239</v>
      </c>
      <c r="R595" s="71" t="str">
        <f t="shared" si="1392"/>
        <v>1SE12GA904P0B</v>
      </c>
      <c r="S595" s="19" t="str">
        <f t="shared" si="1376"/>
        <v>NICHT AKTUELL</v>
      </c>
      <c r="T595" s="75" t="str">
        <f>IF(H595=H594,IF(I595=I594,"IndizeNeu (Spalte J  K)",IF(K595&lt;&gt;"","Neue Variant","")),IF(K595&lt;&gt;"","Neue Variant",""))</f>
        <v>IndizeNeu (Spalte J  K)</v>
      </c>
      <c r="U595" s="18" t="s">
        <v>20</v>
      </c>
      <c r="V595" s="6" t="s">
        <v>20</v>
      </c>
      <c r="W595" s="18" t="s">
        <v>20</v>
      </c>
      <c r="X595" s="18" t="s">
        <v>20</v>
      </c>
      <c r="Y595" s="18" t="s">
        <v>76</v>
      </c>
      <c r="Z595" s="18" t="s">
        <v>76</v>
      </c>
      <c r="AA595" s="18" t="s">
        <v>20</v>
      </c>
      <c r="AB595" s="6" t="s">
        <v>448</v>
      </c>
      <c r="AC595" s="7"/>
      <c r="AD595" s="7" t="s">
        <v>404</v>
      </c>
      <c r="AE595" s="7" t="s">
        <v>1393</v>
      </c>
      <c r="AF595" s="7"/>
      <c r="AG595" s="7" t="s">
        <v>401</v>
      </c>
      <c r="AH595" s="7" t="s">
        <v>403</v>
      </c>
      <c r="AI595" s="7"/>
      <c r="AJ595" s="7"/>
      <c r="AK595" s="7" t="s">
        <v>392</v>
      </c>
      <c r="AL595" s="7"/>
      <c r="AM595" s="7" t="s">
        <v>1280</v>
      </c>
      <c r="AN595" s="7" t="s">
        <v>400</v>
      </c>
      <c r="AO595" s="7"/>
      <c r="AP595" s="7"/>
      <c r="AQ595" s="7"/>
      <c r="AR595" s="6"/>
      <c r="AS595" s="21">
        <f t="shared" si="1271"/>
        <v>6</v>
      </c>
    </row>
    <row r="596" spans="1:45" s="21" customFormat="1" ht="69.599999999999994" customHeight="1">
      <c r="A596" s="22" t="s">
        <v>45</v>
      </c>
      <c r="B596" s="15" t="s">
        <v>682</v>
      </c>
      <c r="C596" s="18" t="s">
        <v>1</v>
      </c>
      <c r="D596" s="5" t="s">
        <v>76</v>
      </c>
      <c r="E596" s="68" t="str">
        <f t="shared" si="1399"/>
        <v xml:space="preserve">  VT02 VT03   VT06 VT07     VT10   VT20 VT21        </v>
      </c>
      <c r="F596" s="69" t="str">
        <f t="shared" ref="F596" si="1418">LEFT(Q596,11)</f>
        <v>2GA_970_904</v>
      </c>
      <c r="G596" s="70" t="str">
        <f t="shared" si="1393"/>
        <v>P</v>
      </c>
      <c r="H596" s="71" t="str">
        <f t="shared" ref="H596" si="1419">CONCATENATE(IF(MID(Q596,5,3)="970","1SE1"),LEFT(F596,3),RIGHT(F596,3))</f>
        <v>1SE12GA904</v>
      </c>
      <c r="I596" s="68" t="str">
        <f t="shared" ref="I596" si="1420">IF(G596=0,"00",IF(LEN(G596)=1,CONCATENATE(G596,0),G596))</f>
        <v>P0</v>
      </c>
      <c r="J596" s="6" t="s">
        <v>2</v>
      </c>
      <c r="K596" s="18"/>
      <c r="L596" s="18"/>
      <c r="M596" s="74" t="s">
        <v>1032</v>
      </c>
      <c r="N596" s="101">
        <v>1831</v>
      </c>
      <c r="O596" s="103">
        <v>1927</v>
      </c>
      <c r="P596" s="7" t="s">
        <v>1033</v>
      </c>
      <c r="Q596" s="16" t="s">
        <v>239</v>
      </c>
      <c r="R596" s="71" t="str">
        <f t="shared" ref="R596" si="1421">IF(J596&lt;&gt;"",CONCATENATE(H596,I596,J596),CONCATENATE(H596,I596,K596))</f>
        <v>1SE12GA904P0C</v>
      </c>
      <c r="S596" s="19" t="str">
        <f t="shared" si="1376"/>
        <v>NICHT AKTUELL</v>
      </c>
      <c r="T596" s="66" t="str">
        <f>IF(H596=H595,IF(I596=I595,"IndizeNeu (Spalte J  K)",IF(K596&lt;&gt;"","Neue Variant","")),IF(K596&lt;&gt;"","Neue Variant",""))</f>
        <v>IndizeNeu (Spalte J  K)</v>
      </c>
      <c r="U596" s="18" t="s">
        <v>20</v>
      </c>
      <c r="V596" s="6" t="s">
        <v>20</v>
      </c>
      <c r="W596" s="18" t="s">
        <v>20</v>
      </c>
      <c r="X596" s="18" t="s">
        <v>20</v>
      </c>
      <c r="Y596" s="18" t="s">
        <v>76</v>
      </c>
      <c r="Z596" s="18" t="s">
        <v>76</v>
      </c>
      <c r="AA596" s="18" t="s">
        <v>20</v>
      </c>
      <c r="AB596" s="6" t="s">
        <v>448</v>
      </c>
      <c r="AC596" s="7"/>
      <c r="AD596" s="7" t="s">
        <v>1248</v>
      </c>
      <c r="AE596" s="7" t="s">
        <v>1393</v>
      </c>
      <c r="AF596" s="7"/>
      <c r="AG596" s="7" t="s">
        <v>401</v>
      </c>
      <c r="AH596" s="7" t="s">
        <v>531</v>
      </c>
      <c r="AI596" s="7"/>
      <c r="AJ596" s="7"/>
      <c r="AK596" s="7" t="s">
        <v>392</v>
      </c>
      <c r="AL596" s="7"/>
      <c r="AM596" s="7" t="s">
        <v>1281</v>
      </c>
      <c r="AN596" s="7" t="s">
        <v>400</v>
      </c>
      <c r="AO596" s="7"/>
      <c r="AP596" s="7"/>
      <c r="AQ596" s="7"/>
      <c r="AR596" s="6"/>
      <c r="AS596" s="21">
        <f t="shared" si="1271"/>
        <v>6</v>
      </c>
    </row>
    <row r="597" spans="1:45" s="21" customFormat="1" ht="85.5" customHeight="1">
      <c r="A597" s="22" t="s">
        <v>567</v>
      </c>
      <c r="B597" s="15" t="s">
        <v>682</v>
      </c>
      <c r="C597" s="18" t="s">
        <v>1</v>
      </c>
      <c r="D597" s="5" t="s">
        <v>76</v>
      </c>
      <c r="E597" s="68" t="str">
        <f t="shared" si="1399"/>
        <v xml:space="preserve">  VT02 VT03   VT06 VT07     VT10   VT20 VT21        </v>
      </c>
      <c r="F597" s="69" t="str">
        <f t="shared" ref="F597" si="1422">LEFT(Q597,11)</f>
        <v>2GA_970_904</v>
      </c>
      <c r="G597" s="70" t="str">
        <f t="shared" si="1393"/>
        <v>P</v>
      </c>
      <c r="H597" s="71" t="str">
        <f t="shared" ref="H597" si="1423">CONCATENATE(IF(MID(Q597,5,3)="970","1SE1"),LEFT(F597,3),RIGHT(F597,3))</f>
        <v>1SE12GA904</v>
      </c>
      <c r="I597" s="68" t="str">
        <f t="shared" ref="I597" si="1424">IF(G597=0,"00",IF(LEN(G597)=1,CONCATENATE(G597,0),G597))</f>
        <v>P0</v>
      </c>
      <c r="J597" s="18" t="s">
        <v>21</v>
      </c>
      <c r="K597" s="18"/>
      <c r="L597" s="18"/>
      <c r="M597" s="14" t="s">
        <v>1001</v>
      </c>
      <c r="N597" s="101">
        <v>1928</v>
      </c>
      <c r="O597" s="102">
        <v>1927</v>
      </c>
      <c r="P597" s="4" t="s">
        <v>1029</v>
      </c>
      <c r="Q597" s="16" t="s">
        <v>239</v>
      </c>
      <c r="R597" s="71" t="str">
        <f t="shared" ref="R597" si="1425">IF(J597&lt;&gt;"",CONCATENATE(H597,I597,J597),CONCATENATE(H597,I597,K597))</f>
        <v>1SE12GA904P0D</v>
      </c>
      <c r="S597" s="19" t="str">
        <f t="shared" si="1376"/>
        <v>KEIN SERIENEINSATZ</v>
      </c>
      <c r="T597" s="66" t="str">
        <f>IF(H597=H596,IF(I597=I596,"IndizeNeu (Spalte J  K)",IF(K597&lt;&gt;"","Neue Variant","")),IF(K597&lt;&gt;"","Neue Variant",""))</f>
        <v>IndizeNeu (Spalte J  K)</v>
      </c>
      <c r="U597" s="18" t="s">
        <v>20</v>
      </c>
      <c r="V597" s="6" t="s">
        <v>20</v>
      </c>
      <c r="W597" s="18" t="s">
        <v>20</v>
      </c>
      <c r="X597" s="18" t="s">
        <v>20</v>
      </c>
      <c r="Y597" s="18" t="s">
        <v>20</v>
      </c>
      <c r="Z597" s="18" t="s">
        <v>20</v>
      </c>
      <c r="AA597" s="18" t="s">
        <v>20</v>
      </c>
      <c r="AB597" s="6" t="s">
        <v>448</v>
      </c>
      <c r="AC597" s="7"/>
      <c r="AD597" s="7" t="s">
        <v>1248</v>
      </c>
      <c r="AE597" s="7" t="s">
        <v>1393</v>
      </c>
      <c r="AF597" s="7"/>
      <c r="AG597" s="7" t="s">
        <v>401</v>
      </c>
      <c r="AH597" s="7" t="s">
        <v>531</v>
      </c>
      <c r="AI597" s="7"/>
      <c r="AJ597" s="7"/>
      <c r="AK597" s="7" t="s">
        <v>392</v>
      </c>
      <c r="AL597" s="7"/>
      <c r="AM597" s="7" t="s">
        <v>1282</v>
      </c>
      <c r="AN597" s="7" t="s">
        <v>400</v>
      </c>
      <c r="AO597" s="7"/>
      <c r="AP597" s="7"/>
      <c r="AQ597" s="7"/>
      <c r="AR597" s="6"/>
      <c r="AS597" s="21">
        <f t="shared" ref="AS597" si="1426">COUNTBLANK(AC597:AO597)</f>
        <v>6</v>
      </c>
    </row>
    <row r="598" spans="1:45" s="21" customFormat="1" ht="55.2" customHeight="1">
      <c r="A598" s="22" t="s">
        <v>45</v>
      </c>
      <c r="B598" s="15" t="s">
        <v>682</v>
      </c>
      <c r="C598" s="18" t="s">
        <v>1</v>
      </c>
      <c r="D598" s="5" t="s">
        <v>76</v>
      </c>
      <c r="E598" s="68" t="str">
        <f t="shared" si="1399"/>
        <v xml:space="preserve">  VT02 VT03   VT06 VT07     VT10   VT20 VT21        </v>
      </c>
      <c r="F598" s="69" t="str">
        <f t="shared" si="1280"/>
        <v>2GA_970_904</v>
      </c>
      <c r="G598" s="70" t="str">
        <f t="shared" si="1393"/>
        <v>R</v>
      </c>
      <c r="H598" s="71" t="str">
        <f t="shared" si="1270"/>
        <v>1SE12GA904</v>
      </c>
      <c r="I598" s="68" t="str">
        <f t="shared" si="1281"/>
        <v>R0</v>
      </c>
      <c r="J598" s="6" t="s">
        <v>25</v>
      </c>
      <c r="K598" s="18"/>
      <c r="L598" s="18"/>
      <c r="M598" s="74" t="s">
        <v>1034</v>
      </c>
      <c r="N598" s="101">
        <v>1813</v>
      </c>
      <c r="O598" s="102">
        <v>1830</v>
      </c>
      <c r="P598" s="7" t="s">
        <v>1035</v>
      </c>
      <c r="Q598" s="16" t="s">
        <v>240</v>
      </c>
      <c r="R598" s="71" t="str">
        <f t="shared" si="1392"/>
        <v>1SE12GA904R0A</v>
      </c>
      <c r="S598" s="19" t="str">
        <f t="shared" si="1376"/>
        <v>NICHT AKTUELL</v>
      </c>
      <c r="T598" s="75" t="str">
        <f>IF(H598=H595,IF(I598=I595,"IndizeNeu (Spalte J  K)",IF(K598&lt;&gt;"","Neue Variant","")),IF(K598&lt;&gt;"","Neue Variant",""))</f>
        <v/>
      </c>
      <c r="U598" s="18" t="s">
        <v>20</v>
      </c>
      <c r="V598" s="6" t="s">
        <v>20</v>
      </c>
      <c r="W598" s="18" t="s">
        <v>20</v>
      </c>
      <c r="X598" s="18" t="s">
        <v>20</v>
      </c>
      <c r="Y598" s="18" t="s">
        <v>76</v>
      </c>
      <c r="Z598" s="18" t="s">
        <v>76</v>
      </c>
      <c r="AA598" s="18" t="s">
        <v>20</v>
      </c>
      <c r="AB598" s="6" t="s">
        <v>448</v>
      </c>
      <c r="AC598" s="7"/>
      <c r="AD598" s="7" t="s">
        <v>404</v>
      </c>
      <c r="AE598" s="7" t="s">
        <v>405</v>
      </c>
      <c r="AF598" s="7"/>
      <c r="AG598" s="7" t="s">
        <v>401</v>
      </c>
      <c r="AH598" s="7" t="s">
        <v>406</v>
      </c>
      <c r="AI598" s="7"/>
      <c r="AJ598" s="7"/>
      <c r="AK598" s="7" t="s">
        <v>392</v>
      </c>
      <c r="AL598" s="7"/>
      <c r="AM598" s="7" t="s">
        <v>1258</v>
      </c>
      <c r="AN598" s="7" t="s">
        <v>400</v>
      </c>
      <c r="AO598" s="7"/>
      <c r="AP598" s="7"/>
      <c r="AQ598" s="7"/>
      <c r="AR598" s="6"/>
      <c r="AS598" s="21">
        <f t="shared" si="1271"/>
        <v>6</v>
      </c>
    </row>
    <row r="599" spans="1:45" s="21" customFormat="1" ht="67.95" customHeight="1">
      <c r="A599" s="22" t="s">
        <v>45</v>
      </c>
      <c r="B599" s="15" t="s">
        <v>682</v>
      </c>
      <c r="C599" s="18" t="s">
        <v>1</v>
      </c>
      <c r="D599" s="5" t="s">
        <v>76</v>
      </c>
      <c r="E599" s="68" t="str">
        <f t="shared" si="1399"/>
        <v xml:space="preserve">  VT02 VT03   VT06 VT07     VT10   VT20 VT21        </v>
      </c>
      <c r="F599" s="69" t="str">
        <f t="shared" ref="F599" si="1427">LEFT(Q599,11)</f>
        <v>2GA_970_904</v>
      </c>
      <c r="G599" s="70" t="str">
        <f t="shared" si="1393"/>
        <v>R</v>
      </c>
      <c r="H599" s="71" t="str">
        <f t="shared" ref="H599" si="1428">CONCATENATE(IF(MID(Q599,5,3)="970","1SE1"),LEFT(F599,3),RIGHT(F599,3))</f>
        <v>1SE12GA904</v>
      </c>
      <c r="I599" s="68" t="str">
        <f t="shared" ref="I599" si="1429">IF(G599=0,"00",IF(LEN(G599)=1,CONCATENATE(G599,0),G599))</f>
        <v>R0</v>
      </c>
      <c r="J599" s="6" t="s">
        <v>43</v>
      </c>
      <c r="K599" s="18"/>
      <c r="L599" s="18"/>
      <c r="M599" s="74" t="s">
        <v>1036</v>
      </c>
      <c r="N599" s="101">
        <v>1831</v>
      </c>
      <c r="O599" s="103">
        <v>1927</v>
      </c>
      <c r="P599" s="7" t="s">
        <v>1037</v>
      </c>
      <c r="Q599" s="16" t="s">
        <v>240</v>
      </c>
      <c r="R599" s="71" t="str">
        <f t="shared" ref="R599" si="1430">IF(J599&lt;&gt;"",CONCATENATE(H599,I599,J599),CONCATENATE(H599,I599,K599))</f>
        <v>1SE12GA904R0B</v>
      </c>
      <c r="S599" s="19" t="str">
        <f t="shared" si="1376"/>
        <v>NICHT AKTUELL</v>
      </c>
      <c r="T599" s="66" t="str">
        <f>IF(H599=H598,IF(I599=I598,"IndizeNeu (Spalte J  K)",IF(K599&lt;&gt;"","Neue Variant","")),IF(K599&lt;&gt;"","Neue Variant",""))</f>
        <v>IndizeNeu (Spalte J  K)</v>
      </c>
      <c r="U599" s="18" t="s">
        <v>20</v>
      </c>
      <c r="V599" s="6" t="s">
        <v>20</v>
      </c>
      <c r="W599" s="18" t="s">
        <v>20</v>
      </c>
      <c r="X599" s="18" t="s">
        <v>20</v>
      </c>
      <c r="Y599" s="18" t="s">
        <v>76</v>
      </c>
      <c r="Z599" s="18" t="s">
        <v>76</v>
      </c>
      <c r="AA599" s="18" t="s">
        <v>20</v>
      </c>
      <c r="AB599" s="6" t="s">
        <v>448</v>
      </c>
      <c r="AC599" s="7"/>
      <c r="AD599" s="7" t="s">
        <v>1248</v>
      </c>
      <c r="AE599" s="7" t="s">
        <v>405</v>
      </c>
      <c r="AF599" s="7"/>
      <c r="AG599" s="7" t="s">
        <v>401</v>
      </c>
      <c r="AH599" s="7" t="s">
        <v>406</v>
      </c>
      <c r="AI599" s="7"/>
      <c r="AJ599" s="7"/>
      <c r="AK599" s="7" t="s">
        <v>392</v>
      </c>
      <c r="AL599" s="7"/>
      <c r="AM599" s="7" t="s">
        <v>1259</v>
      </c>
      <c r="AN599" s="7" t="s">
        <v>400</v>
      </c>
      <c r="AO599" s="7"/>
      <c r="AP599" s="7"/>
      <c r="AQ599" s="7"/>
      <c r="AR599" s="6"/>
      <c r="AS599" s="21">
        <f t="shared" si="1271"/>
        <v>6</v>
      </c>
    </row>
    <row r="600" spans="1:45" s="21" customFormat="1" ht="93.75" customHeight="1">
      <c r="A600" s="22" t="s">
        <v>567</v>
      </c>
      <c r="B600" s="15" t="s">
        <v>682</v>
      </c>
      <c r="C600" s="18" t="s">
        <v>1</v>
      </c>
      <c r="D600" s="5" t="s">
        <v>76</v>
      </c>
      <c r="E600" s="68" t="str">
        <f t="shared" si="1399"/>
        <v xml:space="preserve">  VT02 VT03   VT06 VT07     VT10   VT20 VT21        </v>
      </c>
      <c r="F600" s="69" t="str">
        <f t="shared" ref="F600" si="1431">LEFT(Q600,11)</f>
        <v>2GA_970_904</v>
      </c>
      <c r="G600" s="70" t="str">
        <f t="shared" si="1393"/>
        <v>R</v>
      </c>
      <c r="H600" s="71" t="str">
        <f t="shared" ref="H600" si="1432">CONCATENATE(IF(MID(Q600,5,3)="970","1SE1"),LEFT(F600,3),RIGHT(F600,3))</f>
        <v>1SE12GA904</v>
      </c>
      <c r="I600" s="68" t="str">
        <f t="shared" ref="I600" si="1433">IF(G600=0,"00",IF(LEN(G600)=1,CONCATENATE(G600,0),G600))</f>
        <v>R0</v>
      </c>
      <c r="J600" s="18" t="s">
        <v>21</v>
      </c>
      <c r="K600" s="18"/>
      <c r="L600" s="18"/>
      <c r="M600" s="14" t="s">
        <v>1001</v>
      </c>
      <c r="N600" s="101">
        <v>1928</v>
      </c>
      <c r="O600" s="102">
        <v>1927</v>
      </c>
      <c r="P600" s="7" t="s">
        <v>1038</v>
      </c>
      <c r="Q600" s="16" t="s">
        <v>240</v>
      </c>
      <c r="R600" s="71" t="str">
        <f t="shared" ref="R600" si="1434">IF(J600&lt;&gt;"",CONCATENATE(H600,I600,J600),CONCATENATE(H600,I600,K600))</f>
        <v>1SE12GA904R0D</v>
      </c>
      <c r="S600" s="19" t="str">
        <f t="shared" si="1376"/>
        <v>KEIN SERIENEINSATZ</v>
      </c>
      <c r="T600" s="66" t="str">
        <f>IF(H600=H599,IF(I600=I599,"IndizeNeu (Spalte J  K)",IF(K600&lt;&gt;"","Neue Variant","")),IF(K600&lt;&gt;"","Neue Variant",""))</f>
        <v>IndizeNeu (Spalte J  K)</v>
      </c>
      <c r="U600" s="18" t="s">
        <v>20</v>
      </c>
      <c r="V600" s="6" t="s">
        <v>20</v>
      </c>
      <c r="W600" s="18" t="s">
        <v>20</v>
      </c>
      <c r="X600" s="18" t="s">
        <v>20</v>
      </c>
      <c r="Y600" s="18" t="s">
        <v>20</v>
      </c>
      <c r="Z600" s="18" t="s">
        <v>20</v>
      </c>
      <c r="AA600" s="18" t="s">
        <v>20</v>
      </c>
      <c r="AB600" s="6" t="s">
        <v>448</v>
      </c>
      <c r="AC600" s="7"/>
      <c r="AD600" s="7" t="s">
        <v>1248</v>
      </c>
      <c r="AE600" s="7" t="s">
        <v>405</v>
      </c>
      <c r="AF600" s="7"/>
      <c r="AG600" s="7" t="s">
        <v>401</v>
      </c>
      <c r="AH600" s="7" t="s">
        <v>406</v>
      </c>
      <c r="AI600" s="7"/>
      <c r="AJ600" s="7"/>
      <c r="AK600" s="7" t="s">
        <v>392</v>
      </c>
      <c r="AL600" s="7"/>
      <c r="AM600" s="7" t="s">
        <v>1260</v>
      </c>
      <c r="AN600" s="7" t="s">
        <v>400</v>
      </c>
      <c r="AO600" s="7"/>
      <c r="AP600" s="7"/>
      <c r="AQ600" s="7"/>
      <c r="AR600" s="6"/>
      <c r="AS600" s="21">
        <f t="shared" ref="AS600" si="1435">COUNTBLANK(AC600:AO600)</f>
        <v>6</v>
      </c>
    </row>
    <row r="601" spans="1:45" s="21" customFormat="1" ht="20.399999999999999" customHeight="1">
      <c r="A601" s="22" t="s">
        <v>45</v>
      </c>
      <c r="B601" s="15" t="s">
        <v>681</v>
      </c>
      <c r="C601" s="18" t="s">
        <v>1</v>
      </c>
      <c r="D601" s="5" t="s">
        <v>76</v>
      </c>
      <c r="E601" s="68" t="str">
        <f t="shared" si="1399"/>
        <v xml:space="preserve">  VT02 VT03   VT06 VT07     VT10   VT20   VT22      </v>
      </c>
      <c r="F601" s="69" t="str">
        <f t="shared" si="1280"/>
        <v>2GA_970_904</v>
      </c>
      <c r="G601" s="70" t="str">
        <f t="shared" si="1393"/>
        <v>K</v>
      </c>
      <c r="H601" s="71" t="str">
        <f t="shared" si="1270"/>
        <v>1SE12GA904</v>
      </c>
      <c r="I601" s="68" t="str">
        <f t="shared" si="1281"/>
        <v>K0</v>
      </c>
      <c r="J601" s="18" t="s">
        <v>25</v>
      </c>
      <c r="K601" s="18"/>
      <c r="L601" s="18"/>
      <c r="M601" s="74" t="s">
        <v>1039</v>
      </c>
      <c r="N601" s="101">
        <v>1836</v>
      </c>
      <c r="O601" s="103">
        <v>1835</v>
      </c>
      <c r="P601" s="7" t="s">
        <v>1040</v>
      </c>
      <c r="Q601" s="16" t="s">
        <v>241</v>
      </c>
      <c r="R601" s="71" t="str">
        <f t="shared" si="1392"/>
        <v>1SE12GA904K0A</v>
      </c>
      <c r="S601" s="19" t="str">
        <f t="shared" si="1376"/>
        <v>KEIN SERIENEINSATZ</v>
      </c>
      <c r="T601" s="75" t="str">
        <f>IF(H601=H595,IF(I601=I595,"IndizeNeu (Spalte J  K)",IF(K601&lt;&gt;"","Neue Variant","")),IF(K601&lt;&gt;"","Neue Variant",""))</f>
        <v/>
      </c>
      <c r="U601" s="18" t="s">
        <v>20</v>
      </c>
      <c r="V601" s="6" t="s">
        <v>20</v>
      </c>
      <c r="W601" s="18" t="s">
        <v>20</v>
      </c>
      <c r="X601" s="18" t="s">
        <v>20</v>
      </c>
      <c r="Y601" s="18" t="s">
        <v>20</v>
      </c>
      <c r="Z601" s="18" t="s">
        <v>20</v>
      </c>
      <c r="AA601" s="18" t="s">
        <v>20</v>
      </c>
      <c r="AB601" s="6" t="s">
        <v>448</v>
      </c>
      <c r="AC601" s="7"/>
      <c r="AD601" s="7" t="s">
        <v>1323</v>
      </c>
      <c r="AE601" s="7" t="s">
        <v>1325</v>
      </c>
      <c r="AF601" s="7"/>
      <c r="AG601" s="7" t="s">
        <v>393</v>
      </c>
      <c r="AH601" s="7" t="s">
        <v>1327</v>
      </c>
      <c r="AI601" s="7"/>
      <c r="AJ601" s="7"/>
      <c r="AK601" s="7" t="s">
        <v>392</v>
      </c>
      <c r="AL601" s="7"/>
      <c r="AM601" s="7" t="s">
        <v>407</v>
      </c>
      <c r="AN601" s="7"/>
      <c r="AO601" s="7" t="s">
        <v>395</v>
      </c>
      <c r="AP601" s="7"/>
      <c r="AQ601" s="7"/>
      <c r="AR601" s="6"/>
      <c r="AS601" s="21">
        <f t="shared" si="1271"/>
        <v>6</v>
      </c>
    </row>
    <row r="602" spans="1:45" s="21" customFormat="1" ht="20.399999999999999" customHeight="1">
      <c r="A602" s="22" t="s">
        <v>45</v>
      </c>
      <c r="B602" s="15" t="s">
        <v>681</v>
      </c>
      <c r="C602" s="18" t="s">
        <v>1</v>
      </c>
      <c r="D602" s="5" t="s">
        <v>76</v>
      </c>
      <c r="E602" s="68" t="str">
        <f t="shared" si="1399"/>
        <v xml:space="preserve">  VT02 VT03   VT06 VT07     VT10   VT20   VT22      </v>
      </c>
      <c r="F602" s="69" t="str">
        <f t="shared" ref="F602" si="1436">LEFT(Q602,11)</f>
        <v>2GA_970_904</v>
      </c>
      <c r="G602" s="70" t="str">
        <f t="shared" si="1393"/>
        <v>K</v>
      </c>
      <c r="H602" s="71" t="str">
        <f t="shared" ref="H602" si="1437">CONCATENATE(IF(MID(Q602,5,3)="970","1SE1"),LEFT(F602,3),RIGHT(F602,3))</f>
        <v>1SE12GA904</v>
      </c>
      <c r="I602" s="68" t="str">
        <f t="shared" ref="I602" si="1438">IF(G602=0,"00",IF(LEN(G602)=1,CONCATENATE(G602,0),G602))</f>
        <v>K0</v>
      </c>
      <c r="J602" s="6" t="s">
        <v>43</v>
      </c>
      <c r="K602" s="18"/>
      <c r="L602" s="18"/>
      <c r="M602" s="74" t="s">
        <v>1039</v>
      </c>
      <c r="N602" s="101">
        <v>1831</v>
      </c>
      <c r="O602" s="103">
        <v>1927</v>
      </c>
      <c r="P602" s="7" t="s">
        <v>1041</v>
      </c>
      <c r="Q602" s="16" t="s">
        <v>241</v>
      </c>
      <c r="R602" s="71" t="str">
        <f t="shared" ref="R602" si="1439">IF(J602&lt;&gt;"",CONCATENATE(H602,I602,J602),CONCATENATE(H602,I602,K602))</f>
        <v>1SE12GA904K0B</v>
      </c>
      <c r="S602" s="19" t="str">
        <f t="shared" si="1376"/>
        <v>NICHT AKTUELL</v>
      </c>
      <c r="T602" s="75" t="str">
        <f>IF(H602=H596,IF(I602=I596,"IndizeNeu (Spalte J  K)",IF(K602&lt;&gt;"","Neue Variant","")),IF(K602&lt;&gt;"","Neue Variant",""))</f>
        <v/>
      </c>
      <c r="U602" s="18" t="s">
        <v>20</v>
      </c>
      <c r="V602" s="6" t="s">
        <v>20</v>
      </c>
      <c r="W602" s="18" t="s">
        <v>20</v>
      </c>
      <c r="X602" s="18" t="s">
        <v>20</v>
      </c>
      <c r="Y602" s="18" t="s">
        <v>76</v>
      </c>
      <c r="Z602" s="18" t="s">
        <v>76</v>
      </c>
      <c r="AA602" s="18" t="s">
        <v>20</v>
      </c>
      <c r="AB602" s="6" t="s">
        <v>448</v>
      </c>
      <c r="AC602" s="7"/>
      <c r="AD602" s="7" t="s">
        <v>1308</v>
      </c>
      <c r="AE602" s="7" t="s">
        <v>1325</v>
      </c>
      <c r="AF602" s="7"/>
      <c r="AG602" s="7" t="s">
        <v>393</v>
      </c>
      <c r="AH602" s="7" t="s">
        <v>1327</v>
      </c>
      <c r="AI602" s="7"/>
      <c r="AJ602" s="7"/>
      <c r="AK602" s="7" t="s">
        <v>392</v>
      </c>
      <c r="AL602" s="7"/>
      <c r="AM602" s="7" t="s">
        <v>518</v>
      </c>
      <c r="AN602" s="7"/>
      <c r="AO602" s="7" t="s">
        <v>395</v>
      </c>
      <c r="AP602" s="7"/>
      <c r="AQ602" s="7"/>
      <c r="AR602" s="6"/>
      <c r="AS602" s="21">
        <f t="shared" si="1271"/>
        <v>6</v>
      </c>
    </row>
    <row r="603" spans="1:45" s="21" customFormat="1" ht="69" customHeight="1">
      <c r="A603" s="22" t="s">
        <v>567</v>
      </c>
      <c r="B603" s="15" t="s">
        <v>681</v>
      </c>
      <c r="C603" s="18" t="s">
        <v>1</v>
      </c>
      <c r="D603" s="5" t="s">
        <v>76</v>
      </c>
      <c r="E603" s="68" t="str">
        <f t="shared" si="1399"/>
        <v xml:space="preserve">  VT02 VT03   VT06 VT07     VT10   VT20   VT22      </v>
      </c>
      <c r="F603" s="69" t="str">
        <f t="shared" ref="F603" si="1440">LEFT(Q603,11)</f>
        <v>2GA_970_904</v>
      </c>
      <c r="G603" s="70" t="str">
        <f t="shared" si="1393"/>
        <v>K</v>
      </c>
      <c r="H603" s="71" t="str">
        <f t="shared" ref="H603" si="1441">CONCATENATE(IF(MID(Q603,5,3)="970","1SE1"),LEFT(F603,3),RIGHT(F603,3))</f>
        <v>1SE12GA904</v>
      </c>
      <c r="I603" s="68" t="str">
        <f t="shared" ref="I603" si="1442">IF(G603=0,"00",IF(LEN(G603)=1,CONCATENATE(G603,0),G603))</f>
        <v>K0</v>
      </c>
      <c r="J603" s="6" t="s">
        <v>2</v>
      </c>
      <c r="K603" s="18"/>
      <c r="L603" s="18"/>
      <c r="M603" s="74" t="s">
        <v>1441</v>
      </c>
      <c r="N603" s="101">
        <v>1928</v>
      </c>
      <c r="O603" s="103">
        <v>1947</v>
      </c>
      <c r="P603" s="7" t="s">
        <v>1609</v>
      </c>
      <c r="Q603" s="16" t="s">
        <v>241</v>
      </c>
      <c r="R603" s="71" t="str">
        <f t="shared" ref="R603" si="1443">IF(J603&lt;&gt;"",CONCATENATE(H603,I603,J603),CONCATENATE(H603,I603,K603))</f>
        <v>1SE12GA904K0C</v>
      </c>
      <c r="S603" s="19" t="str">
        <f t="shared" si="1376"/>
        <v>NICHT AKTUELL</v>
      </c>
      <c r="T603" s="75" t="str">
        <f t="shared" ref="T603:T608" si="1444">IF(H603=H598,IF(I603=I598,"IndizeNeu (Spalte J  K)",IF(K603&lt;&gt;"","Neue Variant","")),IF(K603&lt;&gt;"","Neue Variant",""))</f>
        <v/>
      </c>
      <c r="U603" s="18" t="s">
        <v>20</v>
      </c>
      <c r="V603" s="6" t="s">
        <v>20</v>
      </c>
      <c r="W603" s="18" t="s">
        <v>20</v>
      </c>
      <c r="X603" s="18" t="s">
        <v>20</v>
      </c>
      <c r="Y603" s="18" t="s">
        <v>76</v>
      </c>
      <c r="Z603" s="18" t="s">
        <v>76</v>
      </c>
      <c r="AA603" s="18" t="s">
        <v>20</v>
      </c>
      <c r="AB603" s="6" t="s">
        <v>448</v>
      </c>
      <c r="AC603" s="7"/>
      <c r="AD603" s="7" t="s">
        <v>1308</v>
      </c>
      <c r="AE603" s="7" t="s">
        <v>1325</v>
      </c>
      <c r="AF603" s="7"/>
      <c r="AG603" s="7" t="s">
        <v>393</v>
      </c>
      <c r="AH603" s="7" t="s">
        <v>1327</v>
      </c>
      <c r="AI603" s="7"/>
      <c r="AJ603" s="7"/>
      <c r="AK603" s="7" t="s">
        <v>392</v>
      </c>
      <c r="AL603" s="7"/>
      <c r="AM603" s="7" t="s">
        <v>1442</v>
      </c>
      <c r="AN603" s="7"/>
      <c r="AO603" s="7" t="s">
        <v>395</v>
      </c>
      <c r="AP603" s="7"/>
      <c r="AQ603" s="7"/>
      <c r="AR603" s="6"/>
      <c r="AS603" s="21">
        <f t="shared" ref="AS603" si="1445">COUNTBLANK(AC603:AO603)</f>
        <v>6</v>
      </c>
    </row>
    <row r="604" spans="1:45" s="21" customFormat="1" ht="80.25" customHeight="1">
      <c r="A604" s="22" t="s">
        <v>696</v>
      </c>
      <c r="B604" s="15" t="s">
        <v>681</v>
      </c>
      <c r="C604" s="18" t="s">
        <v>1</v>
      </c>
      <c r="D604" s="5" t="s">
        <v>76</v>
      </c>
      <c r="E604" s="68" t="str">
        <f t="shared" si="1399"/>
        <v xml:space="preserve">  VT02 VT03   VT06 VT07     VT10   VT20   VT22      </v>
      </c>
      <c r="F604" s="69" t="str">
        <f t="shared" ref="F604:F605" si="1446">LEFT(Q604,11)</f>
        <v>2GA_970_904</v>
      </c>
      <c r="G604" s="70" t="str">
        <f t="shared" si="1393"/>
        <v>K</v>
      </c>
      <c r="H604" s="71" t="str">
        <f t="shared" ref="H604:H605" si="1447">CONCATENATE(IF(MID(Q604,5,3)="970","1SE1"),LEFT(F604,3),RIGHT(F604,3))</f>
        <v>1SE12GA904</v>
      </c>
      <c r="I604" s="68" t="str">
        <f t="shared" ref="I604:I605" si="1448">IF(G604=0,"00",IF(LEN(G604)=1,CONCATENATE(G604,0),G604))</f>
        <v>K0</v>
      </c>
      <c r="J604" s="6" t="s">
        <v>21</v>
      </c>
      <c r="K604" s="18"/>
      <c r="L604" s="18"/>
      <c r="M604" s="74" t="s">
        <v>1610</v>
      </c>
      <c r="N604" s="101">
        <v>2030</v>
      </c>
      <c r="O604" s="103">
        <v>2047</v>
      </c>
      <c r="P604" s="7" t="s">
        <v>1500</v>
      </c>
      <c r="Q604" s="16" t="s">
        <v>241</v>
      </c>
      <c r="R604" s="71" t="str">
        <f t="shared" ref="R604:R605" si="1449">IF(J604&lt;&gt;"",CONCATENATE(H604,I604,J604),CONCATENATE(H604,I604,K604))</f>
        <v>1SE12GA904K0D</v>
      </c>
      <c r="S604" s="19" t="str">
        <f t="shared" si="1376"/>
        <v>NICHT AKTUELL</v>
      </c>
      <c r="T604" s="75" t="str">
        <f t="shared" si="1444"/>
        <v/>
      </c>
      <c r="U604" s="18" t="s">
        <v>20</v>
      </c>
      <c r="V604" s="6" t="s">
        <v>20</v>
      </c>
      <c r="W604" s="18" t="s">
        <v>20</v>
      </c>
      <c r="X604" s="18" t="s">
        <v>20</v>
      </c>
      <c r="Y604" s="18" t="s">
        <v>76</v>
      </c>
      <c r="Z604" s="18" t="s">
        <v>76</v>
      </c>
      <c r="AA604" s="18" t="s">
        <v>20</v>
      </c>
      <c r="AB604" s="6" t="s">
        <v>448</v>
      </c>
      <c r="AC604" s="7"/>
      <c r="AD604" s="7" t="s">
        <v>1308</v>
      </c>
      <c r="AE604" s="7" t="s">
        <v>1325</v>
      </c>
      <c r="AF604" s="7"/>
      <c r="AG604" s="7" t="s">
        <v>393</v>
      </c>
      <c r="AH604" s="7" t="s">
        <v>1327</v>
      </c>
      <c r="AI604" s="7"/>
      <c r="AJ604" s="7"/>
      <c r="AK604" s="7" t="s">
        <v>725</v>
      </c>
      <c r="AL604" s="7"/>
      <c r="AM604" s="7" t="s">
        <v>1443</v>
      </c>
      <c r="AN604" s="7"/>
      <c r="AO604" s="7" t="s">
        <v>395</v>
      </c>
      <c r="AP604" s="7"/>
      <c r="AQ604" s="7"/>
      <c r="AR604" s="6"/>
      <c r="AS604" s="21">
        <f t="shared" ref="AS604:AS605" si="1450">COUNTBLANK(AC604:AO604)</f>
        <v>6</v>
      </c>
    </row>
    <row r="605" spans="1:45" s="21" customFormat="1" ht="69" customHeight="1">
      <c r="A605" s="22" t="s">
        <v>567</v>
      </c>
      <c r="B605" s="15" t="s">
        <v>681</v>
      </c>
      <c r="C605" s="18" t="s">
        <v>1</v>
      </c>
      <c r="D605" s="5" t="s">
        <v>76</v>
      </c>
      <c r="E605" s="68" t="str">
        <f t="shared" si="1399"/>
        <v xml:space="preserve">  VT02 VT03   VT06 VT07     VT10   VT20   VT22      </v>
      </c>
      <c r="F605" s="69" t="str">
        <f t="shared" si="1446"/>
        <v>2GA_970_904</v>
      </c>
      <c r="G605" s="70" t="str">
        <f t="shared" ref="G605:G606" si="1451">IF(LEN(Q605)=11,0,MID(Q605,13,2))</f>
        <v>K</v>
      </c>
      <c r="H605" s="71" t="str">
        <f t="shared" si="1447"/>
        <v>1SE12GA904</v>
      </c>
      <c r="I605" s="68" t="str">
        <f t="shared" si="1448"/>
        <v>K0</v>
      </c>
      <c r="J605" s="18" t="s">
        <v>23</v>
      </c>
      <c r="K605" s="18"/>
      <c r="L605" s="18"/>
      <c r="M605" s="74" t="s">
        <v>1441</v>
      </c>
      <c r="N605" s="101">
        <v>1948</v>
      </c>
      <c r="O605" s="101">
        <v>2029</v>
      </c>
      <c r="P605" s="7" t="s">
        <v>1609</v>
      </c>
      <c r="Q605" s="16" t="s">
        <v>241</v>
      </c>
      <c r="R605" s="71" t="str">
        <f t="shared" si="1449"/>
        <v>1SE12GA904K0E</v>
      </c>
      <c r="S605" s="19" t="str">
        <f t="shared" si="1376"/>
        <v>NICHT AKTUELL</v>
      </c>
      <c r="T605" s="75" t="str">
        <f t="shared" si="1444"/>
        <v/>
      </c>
      <c r="U605" s="18" t="s">
        <v>20</v>
      </c>
      <c r="V605" s="6" t="s">
        <v>20</v>
      </c>
      <c r="W605" s="18" t="s">
        <v>20</v>
      </c>
      <c r="X605" s="18" t="s">
        <v>20</v>
      </c>
      <c r="Y605" s="18" t="s">
        <v>76</v>
      </c>
      <c r="Z605" s="18" t="s">
        <v>76</v>
      </c>
      <c r="AA605" s="18" t="s">
        <v>20</v>
      </c>
      <c r="AB605" s="6" t="s">
        <v>448</v>
      </c>
      <c r="AC605" s="7"/>
      <c r="AD605" s="7" t="s">
        <v>1308</v>
      </c>
      <c r="AE605" s="7" t="s">
        <v>1325</v>
      </c>
      <c r="AF605" s="7"/>
      <c r="AG605" s="7" t="s">
        <v>393</v>
      </c>
      <c r="AH605" s="7" t="s">
        <v>1327</v>
      </c>
      <c r="AI605" s="7"/>
      <c r="AJ605" s="7"/>
      <c r="AK605" s="7" t="s">
        <v>392</v>
      </c>
      <c r="AL605" s="7"/>
      <c r="AM605" s="7" t="s">
        <v>1444</v>
      </c>
      <c r="AN605" s="7"/>
      <c r="AO605" s="7" t="s">
        <v>395</v>
      </c>
      <c r="AP605" s="7"/>
      <c r="AQ605" s="7"/>
      <c r="AR605" s="6"/>
      <c r="AS605" s="21">
        <f t="shared" si="1450"/>
        <v>6</v>
      </c>
    </row>
    <row r="606" spans="1:45" s="21" customFormat="1" ht="80.25" customHeight="1">
      <c r="A606" s="22" t="s">
        <v>1482</v>
      </c>
      <c r="B606" s="15" t="s">
        <v>681</v>
      </c>
      <c r="C606" s="18" t="s">
        <v>1</v>
      </c>
      <c r="D606" s="5" t="s">
        <v>76</v>
      </c>
      <c r="E606" s="68" t="str">
        <f t="shared" si="1399"/>
        <v xml:space="preserve">  VT02 VT03   VT06 VT07     VT10   VT20   VT22      </v>
      </c>
      <c r="F606" s="69" t="str">
        <f t="shared" ref="F606" si="1452">LEFT(Q606,11)</f>
        <v>2GA_970_904</v>
      </c>
      <c r="G606" s="70" t="str">
        <f t="shared" si="1451"/>
        <v>K</v>
      </c>
      <c r="H606" s="71" t="str">
        <f t="shared" ref="H606" si="1453">CONCATENATE(IF(MID(Q606,5,3)="970","1SE1"),LEFT(F606,3),RIGHT(F606,3))</f>
        <v>1SE12GA904</v>
      </c>
      <c r="I606" s="68" t="str">
        <f t="shared" ref="I606" si="1454">IF(G606=0,"00",IF(LEN(G606)=1,CONCATENATE(G606,0),G606))</f>
        <v>K0</v>
      </c>
      <c r="J606" s="6" t="s">
        <v>24</v>
      </c>
      <c r="K606" s="18"/>
      <c r="L606" s="18"/>
      <c r="M606" s="74" t="s">
        <v>1859</v>
      </c>
      <c r="N606" s="101">
        <v>2048</v>
      </c>
      <c r="O606" s="103">
        <v>2047</v>
      </c>
      <c r="P606" s="7" t="s">
        <v>1860</v>
      </c>
      <c r="Q606" s="16" t="s">
        <v>241</v>
      </c>
      <c r="R606" s="71" t="str">
        <f t="shared" ref="R606" si="1455">IF(J606&lt;&gt;"",CONCATENATE(H606,I606,J606),CONCATENATE(H606,I606,K606))</f>
        <v>1SE12GA904K0F</v>
      </c>
      <c r="S606" s="19" t="str">
        <f t="shared" si="1376"/>
        <v>KEIN SERIENEINSATZ</v>
      </c>
      <c r="T606" s="75" t="str">
        <f t="shared" si="1444"/>
        <v>IndizeNeu (Spalte J  K)</v>
      </c>
      <c r="U606" s="18" t="s">
        <v>20</v>
      </c>
      <c r="V606" s="6" t="s">
        <v>20</v>
      </c>
      <c r="W606" s="18" t="s">
        <v>20</v>
      </c>
      <c r="X606" s="18" t="s">
        <v>20</v>
      </c>
      <c r="Y606" s="18" t="s">
        <v>76</v>
      </c>
      <c r="Z606" s="18" t="s">
        <v>76</v>
      </c>
      <c r="AA606" s="18" t="s">
        <v>20</v>
      </c>
      <c r="AB606" s="6" t="s">
        <v>448</v>
      </c>
      <c r="AC606" s="7"/>
      <c r="AD606" s="7" t="s">
        <v>1308</v>
      </c>
      <c r="AE606" s="7" t="s">
        <v>1325</v>
      </c>
      <c r="AF606" s="7"/>
      <c r="AG606" s="7" t="s">
        <v>393</v>
      </c>
      <c r="AH606" s="7" t="s">
        <v>1327</v>
      </c>
      <c r="AI606" s="7"/>
      <c r="AJ606" s="7"/>
      <c r="AK606" s="7" t="s">
        <v>725</v>
      </c>
      <c r="AL606" s="7"/>
      <c r="AM606" s="7" t="s">
        <v>1655</v>
      </c>
      <c r="AN606" s="7"/>
      <c r="AO606" s="7" t="s">
        <v>395</v>
      </c>
      <c r="AP606" s="7"/>
      <c r="AQ606" s="7"/>
      <c r="AR606" s="6"/>
      <c r="AS606" s="21">
        <f t="shared" ref="AS606" si="1456">COUNTBLANK(AC606:AO606)</f>
        <v>6</v>
      </c>
    </row>
    <row r="607" spans="1:45" s="21" customFormat="1" ht="80.25" customHeight="1">
      <c r="A607" s="22" t="s">
        <v>1482</v>
      </c>
      <c r="B607" s="15" t="s">
        <v>681</v>
      </c>
      <c r="C607" s="18" t="s">
        <v>1</v>
      </c>
      <c r="D607" s="5" t="s">
        <v>76</v>
      </c>
      <c r="E607" s="68" t="str">
        <f t="shared" ref="E607" si="1457">CONCATENATE(IF(AC607&gt;0,$AC$1," ")," ",IF(AD607&gt;0,$AD$1," ")," ",IF(AE607&gt;0,$AE$1," ")," ",IF(AF607&gt;0,$AF$1," ")," ",IF(AG607&gt;0,$AG$1," ")," ",IF(AH607&gt;0,$AH$1," ")," ",IF(AI607&gt;0,$AI$1," ")," ",IF(AJ607&gt;0,$AJ$1," ")," ",IF(AK607&gt;0,$AK$1," ")," ",IF(AL607&gt;0,$AL$1," ")," ",IF(AM607&gt;0,$AM$1," ")," ",IF(AN607&gt;0,$AN$1," ")," ",IF(AO607&gt;0,$AO$1," ")," ",IF(AR607&gt;0,$AR$1," ")," ",IF(AP607&gt;0,$AP$1," ")," ",IF(AQ607&gt;0,$AQ$1," "))</f>
        <v xml:space="preserve">  VT02 VT03   VT06 VT07     VT10   VT20   VT22      </v>
      </c>
      <c r="F607" s="69" t="str">
        <f t="shared" ref="F607" si="1458">LEFT(Q607,11)</f>
        <v>2GA_970_904</v>
      </c>
      <c r="G607" s="70" t="str">
        <f t="shared" ref="G607" si="1459">IF(LEN(Q607)=11,0,MID(Q607,13,2))</f>
        <v>K</v>
      </c>
      <c r="H607" s="71" t="str">
        <f t="shared" ref="H607" si="1460">CONCATENATE(IF(MID(Q607,5,3)="970","1SE1"),LEFT(F607,3),RIGHT(F607,3))</f>
        <v>1SE12GA904</v>
      </c>
      <c r="I607" s="68" t="str">
        <f t="shared" ref="I607" si="1461">IF(G607=0,"00",IF(LEN(G607)=1,CONCATENATE(G607,0),G607))</f>
        <v>K0</v>
      </c>
      <c r="J607" s="6" t="s">
        <v>535</v>
      </c>
      <c r="K607" s="18"/>
      <c r="L607" s="18"/>
      <c r="M607" s="74" t="s">
        <v>1899</v>
      </c>
      <c r="N607" s="101">
        <v>2048</v>
      </c>
      <c r="O607" s="103">
        <v>2201</v>
      </c>
      <c r="P607" s="7" t="s">
        <v>1900</v>
      </c>
      <c r="Q607" s="16" t="s">
        <v>241</v>
      </c>
      <c r="R607" s="71" t="str">
        <f t="shared" ref="R607" si="1462">IF(J607&lt;&gt;"",CONCATENATE(H607,I607,J607),CONCATENATE(H607,I607,K607))</f>
        <v>1SE12GA904K0G</v>
      </c>
      <c r="S607" s="19" t="str">
        <f t="shared" ref="S607" si="1463">IF(N607="-","KEIN LIEFERUMFANG",IF(AND(N607&lt;=S$3,O607=""),"AKTUELL",IF(O607=N607-1,"KEIN SERIENEINSATZ",IF(N607&gt;S$3,"NOCH NICHT AKTUELL",IF(AND(N607&lt;S$3,O607&lt;S$3),"NICHT AKTUELL",IF(N607&lt;=S$3,"AKTUELL"))))))</f>
        <v>AKTUELL</v>
      </c>
      <c r="T607" s="75" t="str">
        <f t="shared" si="1444"/>
        <v>IndizeNeu (Spalte J  K)</v>
      </c>
      <c r="U607" s="18" t="s">
        <v>20</v>
      </c>
      <c r="V607" s="6" t="s">
        <v>20</v>
      </c>
      <c r="W607" s="18" t="s">
        <v>20</v>
      </c>
      <c r="X607" s="18" t="s">
        <v>20</v>
      </c>
      <c r="Y607" s="18" t="s">
        <v>76</v>
      </c>
      <c r="Z607" s="18" t="s">
        <v>76</v>
      </c>
      <c r="AA607" s="18" t="s">
        <v>20</v>
      </c>
      <c r="AB607" s="6" t="s">
        <v>448</v>
      </c>
      <c r="AC607" s="7"/>
      <c r="AD607" s="7" t="s">
        <v>1308</v>
      </c>
      <c r="AE607" s="7" t="s">
        <v>1325</v>
      </c>
      <c r="AF607" s="7"/>
      <c r="AG607" s="7" t="s">
        <v>393</v>
      </c>
      <c r="AH607" s="7" t="s">
        <v>1327</v>
      </c>
      <c r="AI607" s="7"/>
      <c r="AJ607" s="7"/>
      <c r="AK607" s="7" t="s">
        <v>1839</v>
      </c>
      <c r="AL607" s="7"/>
      <c r="AM607" s="7" t="s">
        <v>1655</v>
      </c>
      <c r="AN607" s="7"/>
      <c r="AO607" s="7" t="s">
        <v>395</v>
      </c>
      <c r="AP607" s="7"/>
      <c r="AQ607" s="7"/>
      <c r="AR607" s="6"/>
      <c r="AS607" s="21">
        <f t="shared" ref="AS607" si="1464">COUNTBLANK(AC607:AO607)</f>
        <v>6</v>
      </c>
    </row>
    <row r="608" spans="1:45" s="21" customFormat="1" ht="80.25" customHeight="1">
      <c r="A608" s="22" t="s">
        <v>1482</v>
      </c>
      <c r="B608" s="15" t="s">
        <v>681</v>
      </c>
      <c r="C608" s="18" t="s">
        <v>1</v>
      </c>
      <c r="D608" s="5" t="s">
        <v>76</v>
      </c>
      <c r="E608" s="68" t="str">
        <f t="shared" ref="E608" si="1465">CONCATENATE(IF(AC608&gt;0,$AC$1," ")," ",IF(AD608&gt;0,$AD$1," ")," ",IF(AE608&gt;0,$AE$1," ")," ",IF(AF608&gt;0,$AF$1," ")," ",IF(AG608&gt;0,$AG$1," ")," ",IF(AH608&gt;0,$AH$1," ")," ",IF(AI608&gt;0,$AI$1," ")," ",IF(AJ608&gt;0,$AJ$1," ")," ",IF(AK608&gt;0,$AK$1," ")," ",IF(AL608&gt;0,$AL$1," ")," ",IF(AM608&gt;0,$AM$1," ")," ",IF(AN608&gt;0,$AN$1," ")," ",IF(AO608&gt;0,$AO$1," ")," ",IF(AR608&gt;0,$AR$1," ")," ",IF(AP608&gt;0,$AP$1," ")," ",IF(AQ608&gt;0,$AQ$1," "))</f>
        <v xml:space="preserve">  VT02 VT03   VT06 VT07     VT10   VT20   VT22      </v>
      </c>
      <c r="F608" s="69" t="str">
        <f t="shared" ref="F608" si="1466">LEFT(Q608,11)</f>
        <v>2GA_970_904</v>
      </c>
      <c r="G608" s="70" t="str">
        <f t="shared" ref="G608" si="1467">IF(LEN(Q608)=11,0,MID(Q608,13,2))</f>
        <v>K</v>
      </c>
      <c r="H608" s="71" t="str">
        <f t="shared" ref="H608" si="1468">CONCATENATE(IF(MID(Q608,5,3)="970","1SE1"),LEFT(F608,3),RIGHT(F608,3))</f>
        <v>1SE12GA904</v>
      </c>
      <c r="I608" s="68" t="str">
        <f t="shared" ref="I608" si="1469">IF(G608=0,"00",IF(LEN(G608)=1,CONCATENATE(G608,0),G608))</f>
        <v>K0</v>
      </c>
      <c r="J608" s="6" t="s">
        <v>540</v>
      </c>
      <c r="K608" s="18"/>
      <c r="L608" s="18"/>
      <c r="M608" s="74" t="s">
        <v>1891</v>
      </c>
      <c r="N608" s="101">
        <v>2202</v>
      </c>
      <c r="O608" s="103" t="s">
        <v>22</v>
      </c>
      <c r="P608" s="7" t="s">
        <v>1892</v>
      </c>
      <c r="Q608" s="16" t="s">
        <v>241</v>
      </c>
      <c r="R608" s="71" t="str">
        <f t="shared" ref="R608" si="1470">IF(J608&lt;&gt;"",CONCATENATE(H608,I608,J608),CONCATENATE(H608,I608,K608))</f>
        <v>1SE12GA904K0H</v>
      </c>
      <c r="S608" s="19" t="str">
        <f t="shared" ref="S608" si="1471">IF(N608="-","KEIN LIEFERUMFANG",IF(AND(N608&lt;=S$3,O608=""),"AKTUELL",IF(O608=N608-1,"KEIN SERIENEINSATZ",IF(N608&gt;S$3,"NOCH NICHT AKTUELL",IF(AND(N608&lt;S$3,O608&lt;S$3),"NICHT AKTUELL",IF(N608&lt;=S$3,"AKTUELL"))))))</f>
        <v>NOCH NICHT AKTUELL</v>
      </c>
      <c r="T608" s="75" t="str">
        <f t="shared" si="1444"/>
        <v>IndizeNeu (Spalte J  K)</v>
      </c>
      <c r="U608" s="18" t="s">
        <v>20</v>
      </c>
      <c r="V608" s="6" t="s">
        <v>20</v>
      </c>
      <c r="W608" s="18" t="s">
        <v>20</v>
      </c>
      <c r="X608" s="18" t="s">
        <v>20</v>
      </c>
      <c r="Y608" s="18" t="s">
        <v>76</v>
      </c>
      <c r="Z608" s="18" t="s">
        <v>76</v>
      </c>
      <c r="AA608" s="18" t="s">
        <v>20</v>
      </c>
      <c r="AB608" s="6" t="s">
        <v>448</v>
      </c>
      <c r="AC608" s="7"/>
      <c r="AD608" s="7" t="s">
        <v>1308</v>
      </c>
      <c r="AE608" s="7" t="s">
        <v>1325</v>
      </c>
      <c r="AF608" s="7"/>
      <c r="AG608" s="7" t="s">
        <v>393</v>
      </c>
      <c r="AH608" s="7" t="s">
        <v>1327</v>
      </c>
      <c r="AI608" s="7"/>
      <c r="AJ608" s="7"/>
      <c r="AK608" s="7" t="s">
        <v>1839</v>
      </c>
      <c r="AL608" s="7"/>
      <c r="AM608" s="7" t="s">
        <v>1925</v>
      </c>
      <c r="AN608" s="7"/>
      <c r="AO608" s="7" t="s">
        <v>395</v>
      </c>
      <c r="AP608" s="7"/>
      <c r="AQ608" s="7"/>
      <c r="AR608" s="6"/>
      <c r="AS608" s="21">
        <f t="shared" ref="AS608" si="1472">COUNTBLANK(AC608:AO608)</f>
        <v>6</v>
      </c>
    </row>
    <row r="609" spans="1:45" s="21" customFormat="1" ht="80.25" customHeight="1">
      <c r="A609" s="22" t="s">
        <v>45</v>
      </c>
      <c r="B609" s="15" t="s">
        <v>681</v>
      </c>
      <c r="C609" s="18" t="s">
        <v>1</v>
      </c>
      <c r="D609" s="5" t="s">
        <v>76</v>
      </c>
      <c r="E609" s="68" t="str">
        <f t="shared" si="1399"/>
        <v xml:space="preserve">  VT02 VT03   VT06 VT07     VT10   VT20   VT22      </v>
      </c>
      <c r="F609" s="69" t="str">
        <f t="shared" si="1280"/>
        <v>2GA_970_904</v>
      </c>
      <c r="G609" s="70" t="str">
        <f t="shared" si="1393"/>
        <v>L</v>
      </c>
      <c r="H609" s="71" t="str">
        <f t="shared" si="1270"/>
        <v>1SE12GA904</v>
      </c>
      <c r="I609" s="68" t="str">
        <f t="shared" si="1281"/>
        <v>L0</v>
      </c>
      <c r="J609" s="6" t="s">
        <v>25</v>
      </c>
      <c r="K609" s="18"/>
      <c r="L609" s="18"/>
      <c r="M609" s="74" t="s">
        <v>1039</v>
      </c>
      <c r="N609" s="101">
        <v>1836</v>
      </c>
      <c r="O609" s="103">
        <v>1835</v>
      </c>
      <c r="P609" s="7" t="s">
        <v>1040</v>
      </c>
      <c r="Q609" s="16" t="s">
        <v>242</v>
      </c>
      <c r="R609" s="71" t="str">
        <f t="shared" si="1392"/>
        <v>1SE12GA904L0A</v>
      </c>
      <c r="S609" s="19" t="str">
        <f t="shared" si="1376"/>
        <v>KEIN SERIENEINSATZ</v>
      </c>
      <c r="T609" s="75" t="str">
        <f>IF(H609=H598,IF(I609=I598,"IndizeNeu (Spalte J  K)",IF(K609&lt;&gt;"","Neue Variant","")),IF(K609&lt;&gt;"","Neue Variant",""))</f>
        <v/>
      </c>
      <c r="U609" s="18" t="s">
        <v>20</v>
      </c>
      <c r="V609" s="6" t="s">
        <v>20</v>
      </c>
      <c r="W609" s="18" t="s">
        <v>20</v>
      </c>
      <c r="X609" s="18" t="s">
        <v>20</v>
      </c>
      <c r="Y609" s="18" t="s">
        <v>20</v>
      </c>
      <c r="Z609" s="18" t="s">
        <v>20</v>
      </c>
      <c r="AA609" s="18" t="s">
        <v>20</v>
      </c>
      <c r="AB609" s="6" t="s">
        <v>448</v>
      </c>
      <c r="AC609" s="7"/>
      <c r="AD609" s="7" t="s">
        <v>1323</v>
      </c>
      <c r="AE609" s="7" t="s">
        <v>1325</v>
      </c>
      <c r="AF609" s="7"/>
      <c r="AG609" s="7" t="s">
        <v>393</v>
      </c>
      <c r="AH609" s="7" t="s">
        <v>1327</v>
      </c>
      <c r="AI609" s="7"/>
      <c r="AJ609" s="7"/>
      <c r="AK609" s="7" t="s">
        <v>392</v>
      </c>
      <c r="AL609" s="7"/>
      <c r="AM609" s="7" t="s">
        <v>408</v>
      </c>
      <c r="AN609" s="7"/>
      <c r="AO609" s="7" t="s">
        <v>395</v>
      </c>
      <c r="AP609" s="7"/>
      <c r="AQ609" s="7"/>
      <c r="AR609" s="6"/>
      <c r="AS609" s="21">
        <f t="shared" si="1271"/>
        <v>6</v>
      </c>
    </row>
    <row r="610" spans="1:45" s="21" customFormat="1" ht="80.25" customHeight="1">
      <c r="A610" s="22" t="s">
        <v>45</v>
      </c>
      <c r="B610" s="15" t="s">
        <v>681</v>
      </c>
      <c r="C610" s="18" t="s">
        <v>1</v>
      </c>
      <c r="D610" s="5" t="s">
        <v>76</v>
      </c>
      <c r="E610" s="68" t="str">
        <f t="shared" si="1399"/>
        <v xml:space="preserve">  VT02 VT03   VT06 VT07     VT10   VT20   VT22      </v>
      </c>
      <c r="F610" s="69" t="str">
        <f t="shared" ref="F610" si="1473">LEFT(Q610,11)</f>
        <v>2GA_970_904</v>
      </c>
      <c r="G610" s="70" t="str">
        <f t="shared" si="1393"/>
        <v>L</v>
      </c>
      <c r="H610" s="71" t="str">
        <f t="shared" ref="H610" si="1474">CONCATENATE(IF(MID(Q610,5,3)="970","1SE1"),LEFT(F610,3),RIGHT(F610,3))</f>
        <v>1SE12GA904</v>
      </c>
      <c r="I610" s="68" t="str">
        <f t="shared" ref="I610" si="1475">IF(G610=0,"00",IF(LEN(G610)=1,CONCATENATE(G610,0),G610))</f>
        <v>L0</v>
      </c>
      <c r="J610" s="6" t="s">
        <v>43</v>
      </c>
      <c r="K610" s="18"/>
      <c r="L610" s="18"/>
      <c r="M610" s="74" t="s">
        <v>1039</v>
      </c>
      <c r="N610" s="101">
        <v>1831</v>
      </c>
      <c r="O610" s="103">
        <v>1927</v>
      </c>
      <c r="P610" s="7" t="s">
        <v>1041</v>
      </c>
      <c r="Q610" s="16" t="s">
        <v>242</v>
      </c>
      <c r="R610" s="71" t="str">
        <f t="shared" ref="R610" si="1476">IF(J610&lt;&gt;"",CONCATENATE(H610,I610,J610),CONCATENATE(H610,I610,K610))</f>
        <v>1SE12GA904L0B</v>
      </c>
      <c r="S610" s="19" t="str">
        <f t="shared" si="1376"/>
        <v>NICHT AKTUELL</v>
      </c>
      <c r="T610" s="75" t="str">
        <f>IF(H610=H599,IF(I610=I599,"IndizeNeu (Spalte J  K)",IF(K610&lt;&gt;"","Neue Variant","")),IF(K610&lt;&gt;"","Neue Variant",""))</f>
        <v/>
      </c>
      <c r="U610" s="18" t="s">
        <v>20</v>
      </c>
      <c r="V610" s="6" t="s">
        <v>20</v>
      </c>
      <c r="W610" s="18" t="s">
        <v>20</v>
      </c>
      <c r="X610" s="18" t="s">
        <v>20</v>
      </c>
      <c r="Y610" s="18" t="s">
        <v>76</v>
      </c>
      <c r="Z610" s="18" t="s">
        <v>76</v>
      </c>
      <c r="AA610" s="18" t="s">
        <v>20</v>
      </c>
      <c r="AB610" s="6" t="s">
        <v>448</v>
      </c>
      <c r="AC610" s="7"/>
      <c r="AD610" s="7" t="s">
        <v>1308</v>
      </c>
      <c r="AE610" s="7" t="s">
        <v>1325</v>
      </c>
      <c r="AF610" s="7"/>
      <c r="AG610" s="7" t="s">
        <v>393</v>
      </c>
      <c r="AH610" s="7" t="s">
        <v>1327</v>
      </c>
      <c r="AI610" s="7"/>
      <c r="AJ610" s="7"/>
      <c r="AK610" s="7" t="s">
        <v>392</v>
      </c>
      <c r="AL610" s="7"/>
      <c r="AM610" s="7" t="s">
        <v>519</v>
      </c>
      <c r="AN610" s="7"/>
      <c r="AO610" s="7" t="s">
        <v>395</v>
      </c>
      <c r="AP610" s="7"/>
      <c r="AQ610" s="7"/>
      <c r="AR610" s="6"/>
      <c r="AS610" s="21">
        <f t="shared" si="1271"/>
        <v>6</v>
      </c>
    </row>
    <row r="611" spans="1:45" s="21" customFormat="1" ht="80.25" customHeight="1">
      <c r="A611" s="22" t="s">
        <v>567</v>
      </c>
      <c r="B611" s="15" t="s">
        <v>681</v>
      </c>
      <c r="C611" s="18" t="s">
        <v>1</v>
      </c>
      <c r="D611" s="5" t="s">
        <v>76</v>
      </c>
      <c r="E611" s="68" t="str">
        <f t="shared" si="1399"/>
        <v xml:space="preserve">  VT02 VT03   VT06 VT07     VT10   VT20   VT22      </v>
      </c>
      <c r="F611" s="69" t="str">
        <f t="shared" ref="F611" si="1477">LEFT(Q611,11)</f>
        <v>2GA_970_904</v>
      </c>
      <c r="G611" s="70" t="str">
        <f t="shared" si="1393"/>
        <v>L</v>
      </c>
      <c r="H611" s="71" t="str">
        <f t="shared" ref="H611" si="1478">CONCATENATE(IF(MID(Q611,5,3)="970","1SE1"),LEFT(F611,3),RIGHT(F611,3))</f>
        <v>1SE12GA904</v>
      </c>
      <c r="I611" s="68" t="str">
        <f t="shared" ref="I611" si="1479">IF(G611=0,"00",IF(LEN(G611)=1,CONCATENATE(G611,0),G611))</f>
        <v>L0</v>
      </c>
      <c r="J611" s="6" t="s">
        <v>2</v>
      </c>
      <c r="K611" s="18"/>
      <c r="L611" s="18"/>
      <c r="M611" s="74" t="s">
        <v>1611</v>
      </c>
      <c r="N611" s="101">
        <v>1928</v>
      </c>
      <c r="O611" s="103">
        <v>1947</v>
      </c>
      <c r="P611" s="7" t="s">
        <v>1612</v>
      </c>
      <c r="Q611" s="16" t="s">
        <v>242</v>
      </c>
      <c r="R611" s="71" t="str">
        <f t="shared" ref="R611" si="1480">IF(J611&lt;&gt;"",CONCATENATE(H611,I611,J611),CONCATENATE(H611,I611,K611))</f>
        <v>1SE12GA904L0C</v>
      </c>
      <c r="S611" s="19" t="str">
        <f t="shared" si="1376"/>
        <v>NICHT AKTUELL</v>
      </c>
      <c r="T611" s="75" t="str">
        <f>IF(H611=H601,IF(I611=I601,"IndizeNeu (Spalte J  K)",IF(K611&lt;&gt;"","Neue Variant","")),IF(K611&lt;&gt;"","Neue Variant",""))</f>
        <v/>
      </c>
      <c r="U611" s="18" t="s">
        <v>20</v>
      </c>
      <c r="V611" s="6" t="s">
        <v>20</v>
      </c>
      <c r="W611" s="18" t="s">
        <v>20</v>
      </c>
      <c r="X611" s="18" t="s">
        <v>20</v>
      </c>
      <c r="Y611" s="18" t="s">
        <v>76</v>
      </c>
      <c r="Z611" s="18" t="s">
        <v>76</v>
      </c>
      <c r="AA611" s="18" t="s">
        <v>20</v>
      </c>
      <c r="AB611" s="6" t="s">
        <v>448</v>
      </c>
      <c r="AC611" s="7"/>
      <c r="AD611" s="7" t="s">
        <v>1308</v>
      </c>
      <c r="AE611" s="7" t="s">
        <v>1325</v>
      </c>
      <c r="AF611" s="7"/>
      <c r="AG611" s="7" t="s">
        <v>393</v>
      </c>
      <c r="AH611" s="7" t="s">
        <v>1327</v>
      </c>
      <c r="AI611" s="7"/>
      <c r="AJ611" s="7"/>
      <c r="AK611" s="7" t="s">
        <v>392</v>
      </c>
      <c r="AL611" s="7"/>
      <c r="AM611" s="7" t="s">
        <v>1445</v>
      </c>
      <c r="AN611" s="7"/>
      <c r="AO611" s="7" t="s">
        <v>395</v>
      </c>
      <c r="AP611" s="7"/>
      <c r="AQ611" s="7"/>
      <c r="AR611" s="6"/>
      <c r="AS611" s="21">
        <f t="shared" ref="AS611" si="1481">COUNTBLANK(AC611:AO611)</f>
        <v>6</v>
      </c>
    </row>
    <row r="612" spans="1:45" s="21" customFormat="1" ht="80.25" customHeight="1">
      <c r="A612" s="22" t="s">
        <v>696</v>
      </c>
      <c r="B612" s="15" t="s">
        <v>681</v>
      </c>
      <c r="C612" s="18" t="s">
        <v>1</v>
      </c>
      <c r="D612" s="5" t="s">
        <v>76</v>
      </c>
      <c r="E612" s="68" t="str">
        <f t="shared" si="1399"/>
        <v xml:space="preserve">  VT02 VT03   VT06 VT07     VT10   VT20   VT22      </v>
      </c>
      <c r="F612" s="69" t="str">
        <f t="shared" ref="F612:F613" si="1482">LEFT(Q612,11)</f>
        <v>2GA_970_904</v>
      </c>
      <c r="G612" s="70" t="str">
        <f t="shared" si="1393"/>
        <v>L</v>
      </c>
      <c r="H612" s="71" t="str">
        <f t="shared" ref="H612:H613" si="1483">CONCATENATE(IF(MID(Q612,5,3)="970","1SE1"),LEFT(F612,3),RIGHT(F612,3))</f>
        <v>1SE12GA904</v>
      </c>
      <c r="I612" s="68" t="str">
        <f t="shared" ref="I612:I613" si="1484">IF(G612=0,"00",IF(LEN(G612)=1,CONCATENATE(G612,0),G612))</f>
        <v>L0</v>
      </c>
      <c r="J612" s="6" t="s">
        <v>21</v>
      </c>
      <c r="K612" s="18"/>
      <c r="L612" s="18"/>
      <c r="M612" s="74" t="s">
        <v>1613</v>
      </c>
      <c r="N612" s="101">
        <v>2030</v>
      </c>
      <c r="O612" s="102">
        <v>2029</v>
      </c>
      <c r="P612" s="7" t="s">
        <v>1614</v>
      </c>
      <c r="Q612" s="16" t="s">
        <v>242</v>
      </c>
      <c r="R612" s="71" t="str">
        <f t="shared" ref="R612:R613" si="1485">IF(J612&lt;&gt;"",CONCATENATE(H612,I612,J612),CONCATENATE(H612,I612,K612))</f>
        <v>1SE12GA904L0D</v>
      </c>
      <c r="S612" s="19" t="str">
        <f t="shared" si="1376"/>
        <v>KEIN SERIENEINSATZ</v>
      </c>
      <c r="T612" s="75" t="str">
        <f>IF(H612=H602,IF(I612=I602,"IndizeNeu (Spalte J  K)",IF(K612&lt;&gt;"","Neue Variant","")),IF(K612&lt;&gt;"","Neue Variant",""))</f>
        <v/>
      </c>
      <c r="U612" s="18" t="s">
        <v>20</v>
      </c>
      <c r="V612" s="6" t="s">
        <v>20</v>
      </c>
      <c r="W612" s="18" t="s">
        <v>20</v>
      </c>
      <c r="X612" s="18" t="s">
        <v>20</v>
      </c>
      <c r="Y612" s="18" t="s">
        <v>76</v>
      </c>
      <c r="Z612" s="18" t="s">
        <v>76</v>
      </c>
      <c r="AA612" s="18" t="s">
        <v>20</v>
      </c>
      <c r="AB612" s="6" t="s">
        <v>448</v>
      </c>
      <c r="AC612" s="7"/>
      <c r="AD612" s="7" t="s">
        <v>1308</v>
      </c>
      <c r="AE612" s="7" t="s">
        <v>1325</v>
      </c>
      <c r="AF612" s="7"/>
      <c r="AG612" s="7" t="s">
        <v>393</v>
      </c>
      <c r="AH612" s="7" t="s">
        <v>1327</v>
      </c>
      <c r="AI612" s="7"/>
      <c r="AJ612" s="7"/>
      <c r="AK612" s="7" t="s">
        <v>725</v>
      </c>
      <c r="AL612" s="7"/>
      <c r="AM612" s="7" t="s">
        <v>1453</v>
      </c>
      <c r="AN612" s="7"/>
      <c r="AO612" s="7" t="s">
        <v>395</v>
      </c>
      <c r="AP612" s="7"/>
      <c r="AQ612" s="7"/>
      <c r="AR612" s="6"/>
      <c r="AS612" s="21">
        <f t="shared" ref="AS612:AS613" si="1486">COUNTBLANK(AC612:AO612)</f>
        <v>6</v>
      </c>
    </row>
    <row r="613" spans="1:45" s="21" customFormat="1" ht="80.25" customHeight="1">
      <c r="A613" s="22" t="s">
        <v>567</v>
      </c>
      <c r="B613" s="15" t="s">
        <v>681</v>
      </c>
      <c r="C613" s="18" t="s">
        <v>1</v>
      </c>
      <c r="D613" s="5" t="s">
        <v>76</v>
      </c>
      <c r="E613" s="68" t="str">
        <f t="shared" si="1399"/>
        <v xml:space="preserve">  VT02 VT03   VT06 VT07     VT10   VT20   VT22      </v>
      </c>
      <c r="F613" s="69" t="str">
        <f t="shared" si="1482"/>
        <v>2GA_970_904</v>
      </c>
      <c r="G613" s="70" t="str">
        <f t="shared" si="1393"/>
        <v>L</v>
      </c>
      <c r="H613" s="71" t="str">
        <f t="shared" si="1483"/>
        <v>1SE12GA904</v>
      </c>
      <c r="I613" s="68" t="str">
        <f t="shared" si="1484"/>
        <v>L0</v>
      </c>
      <c r="J613" s="6" t="s">
        <v>23</v>
      </c>
      <c r="K613" s="18"/>
      <c r="L613" s="18"/>
      <c r="M613" s="74" t="s">
        <v>1615</v>
      </c>
      <c r="N613" s="101">
        <v>1948</v>
      </c>
      <c r="O613" s="101">
        <v>2029</v>
      </c>
      <c r="P613" s="7" t="s">
        <v>1616</v>
      </c>
      <c r="Q613" s="16" t="s">
        <v>242</v>
      </c>
      <c r="R613" s="71" t="str">
        <f t="shared" si="1485"/>
        <v>1SE12GA904L0E</v>
      </c>
      <c r="S613" s="19" t="str">
        <f t="shared" si="1376"/>
        <v>NICHT AKTUELL</v>
      </c>
      <c r="T613" s="75" t="str">
        <f>IF(H613=H604,IF(I613=I604,"IndizeNeu (Spalte J  K)",IF(K613&lt;&gt;"","Neue Variant","")),IF(K613&lt;&gt;"","Neue Variant",""))</f>
        <v/>
      </c>
      <c r="U613" s="18" t="s">
        <v>20</v>
      </c>
      <c r="V613" s="6" t="s">
        <v>20</v>
      </c>
      <c r="W613" s="18" t="s">
        <v>20</v>
      </c>
      <c r="X613" s="18" t="s">
        <v>20</v>
      </c>
      <c r="Y613" s="18" t="s">
        <v>76</v>
      </c>
      <c r="Z613" s="18" t="s">
        <v>76</v>
      </c>
      <c r="AA613" s="18" t="s">
        <v>20</v>
      </c>
      <c r="AB613" s="6" t="s">
        <v>448</v>
      </c>
      <c r="AC613" s="7"/>
      <c r="AD613" s="7" t="s">
        <v>1308</v>
      </c>
      <c r="AE613" s="7" t="s">
        <v>1325</v>
      </c>
      <c r="AF613" s="7"/>
      <c r="AG613" s="7" t="s">
        <v>393</v>
      </c>
      <c r="AH613" s="7" t="s">
        <v>1327</v>
      </c>
      <c r="AI613" s="7"/>
      <c r="AJ613" s="7"/>
      <c r="AK613" s="7" t="s">
        <v>392</v>
      </c>
      <c r="AL613" s="7"/>
      <c r="AM613" s="7" t="s">
        <v>1446</v>
      </c>
      <c r="AN613" s="7"/>
      <c r="AO613" s="7" t="s">
        <v>395</v>
      </c>
      <c r="AP613" s="7"/>
      <c r="AQ613" s="7"/>
      <c r="AR613" s="6"/>
      <c r="AS613" s="21">
        <f t="shared" si="1486"/>
        <v>6</v>
      </c>
    </row>
    <row r="614" spans="1:45" s="21" customFormat="1" ht="80.25" customHeight="1">
      <c r="A614" s="22" t="s">
        <v>45</v>
      </c>
      <c r="B614" s="15" t="s">
        <v>681</v>
      </c>
      <c r="C614" s="18" t="s">
        <v>1</v>
      </c>
      <c r="D614" s="5" t="s">
        <v>76</v>
      </c>
      <c r="E614" s="68" t="str">
        <f t="shared" si="1399"/>
        <v xml:space="preserve">  VT02 VT03   VT06 VT07     VT10   VT20   VT22      </v>
      </c>
      <c r="F614" s="69" t="str">
        <f t="shared" si="1280"/>
        <v>2GA_970_904</v>
      </c>
      <c r="G614" s="70" t="str">
        <f t="shared" si="1393"/>
        <v>Q</v>
      </c>
      <c r="H614" s="71" t="str">
        <f t="shared" si="1270"/>
        <v>1SE12GA904</v>
      </c>
      <c r="I614" s="68" t="str">
        <f t="shared" si="1281"/>
        <v>Q0</v>
      </c>
      <c r="J614" s="6" t="s">
        <v>25</v>
      </c>
      <c r="K614" s="18"/>
      <c r="L614" s="18"/>
      <c r="M614" s="74" t="s">
        <v>1044</v>
      </c>
      <c r="N614" s="101">
        <v>1831</v>
      </c>
      <c r="O614" s="103">
        <v>1830</v>
      </c>
      <c r="P614" s="7" t="s">
        <v>1040</v>
      </c>
      <c r="Q614" s="16" t="s">
        <v>243</v>
      </c>
      <c r="R614" s="71" t="str">
        <f t="shared" ref="R614" si="1487">IF(J614&lt;&gt;"",CONCATENATE(H614,I614,J614),CONCATENATE(H614,I614,K614))</f>
        <v>1SE12GA904Q0A</v>
      </c>
      <c r="S614" s="19" t="str">
        <f t="shared" si="1376"/>
        <v>KEIN SERIENEINSATZ</v>
      </c>
      <c r="T614" s="75" t="str">
        <f>IF(H614=H601,IF(I614=I601,"IndizeNeu (Spalte J  K)",IF(K614&lt;&gt;"","Neue Variant","")),IF(K614&lt;&gt;"","Neue Variant",""))</f>
        <v/>
      </c>
      <c r="U614" s="18" t="s">
        <v>20</v>
      </c>
      <c r="V614" s="6" t="s">
        <v>20</v>
      </c>
      <c r="W614" s="18" t="s">
        <v>20</v>
      </c>
      <c r="X614" s="18" t="s">
        <v>20</v>
      </c>
      <c r="Y614" s="18" t="s">
        <v>20</v>
      </c>
      <c r="Z614" s="18" t="s">
        <v>20</v>
      </c>
      <c r="AA614" s="18" t="s">
        <v>20</v>
      </c>
      <c r="AB614" s="6"/>
      <c r="AC614" s="7"/>
      <c r="AD614" s="7" t="s">
        <v>1323</v>
      </c>
      <c r="AE614" s="7" t="s">
        <v>1325</v>
      </c>
      <c r="AF614" s="7"/>
      <c r="AG614" s="7" t="s">
        <v>393</v>
      </c>
      <c r="AH614" s="7" t="s">
        <v>1324</v>
      </c>
      <c r="AI614" s="7"/>
      <c r="AJ614" s="7"/>
      <c r="AK614" s="7" t="s">
        <v>392</v>
      </c>
      <c r="AL614" s="7"/>
      <c r="AM614" s="7" t="s">
        <v>409</v>
      </c>
      <c r="AN614" s="7"/>
      <c r="AO614" s="7" t="s">
        <v>410</v>
      </c>
      <c r="AP614" s="7"/>
      <c r="AQ614" s="7"/>
      <c r="AR614" s="6"/>
      <c r="AS614" s="21">
        <f t="shared" si="1271"/>
        <v>6</v>
      </c>
    </row>
    <row r="615" spans="1:45" s="21" customFormat="1" ht="80.25" customHeight="1">
      <c r="A615" s="22" t="s">
        <v>45</v>
      </c>
      <c r="B615" s="15" t="s">
        <v>681</v>
      </c>
      <c r="C615" s="18" t="s">
        <v>1</v>
      </c>
      <c r="D615" s="5" t="s">
        <v>76</v>
      </c>
      <c r="E615" s="68" t="str">
        <f t="shared" si="1399"/>
        <v xml:space="preserve">  VT02 VT03   VT06 VT07     VT10   VT20   VT22      </v>
      </c>
      <c r="F615" s="69" t="str">
        <f t="shared" ref="F615" si="1488">LEFT(Q615,11)</f>
        <v>2GA_970_904</v>
      </c>
      <c r="G615" s="70" t="str">
        <f t="shared" si="1393"/>
        <v>Q</v>
      </c>
      <c r="H615" s="71" t="str">
        <f t="shared" ref="H615" si="1489">CONCATENATE(IF(MID(Q615,5,3)="970","1SE1"),LEFT(F615,3),RIGHT(F615,3))</f>
        <v>1SE12GA904</v>
      </c>
      <c r="I615" s="68" t="str">
        <f t="shared" ref="I615" si="1490">IF(G615=0,"00",IF(LEN(G615)=1,CONCATENATE(G615,0),G615))</f>
        <v>Q0</v>
      </c>
      <c r="J615" s="6" t="s">
        <v>43</v>
      </c>
      <c r="K615" s="18"/>
      <c r="L615" s="18"/>
      <c r="M615" s="74" t="s">
        <v>1045</v>
      </c>
      <c r="N615" s="101">
        <v>1831</v>
      </c>
      <c r="O615" s="103">
        <v>1927</v>
      </c>
      <c r="P615" s="7" t="s">
        <v>1046</v>
      </c>
      <c r="Q615" s="16" t="s">
        <v>243</v>
      </c>
      <c r="R615" s="71" t="str">
        <f t="shared" ref="R615" si="1491">IF(J615&lt;&gt;"",CONCATENATE(H615,I615,J615),CONCATENATE(H615,I615,K615))</f>
        <v>1SE12GA904Q0B</v>
      </c>
      <c r="S615" s="19" t="str">
        <f t="shared" si="1376"/>
        <v>NICHT AKTUELL</v>
      </c>
      <c r="T615" s="75" t="str">
        <f>IF(H615=H602,IF(I615=I602,"IndizeNeu (Spalte J  K)",IF(K615&lt;&gt;"","Neue Variant","")),IF(K615&lt;&gt;"","Neue Variant",""))</f>
        <v/>
      </c>
      <c r="U615" s="18" t="s">
        <v>20</v>
      </c>
      <c r="V615" s="6" t="s">
        <v>20</v>
      </c>
      <c r="W615" s="18" t="s">
        <v>20</v>
      </c>
      <c r="X615" s="18" t="s">
        <v>20</v>
      </c>
      <c r="Y615" s="18" t="s">
        <v>76</v>
      </c>
      <c r="Z615" s="18" t="s">
        <v>76</v>
      </c>
      <c r="AA615" s="18" t="s">
        <v>20</v>
      </c>
      <c r="AB615" s="6"/>
      <c r="AC615" s="7"/>
      <c r="AD615" s="7" t="s">
        <v>1308</v>
      </c>
      <c r="AE615" s="7" t="s">
        <v>1325</v>
      </c>
      <c r="AF615" s="7"/>
      <c r="AG615" s="7" t="s">
        <v>393</v>
      </c>
      <c r="AH615" s="7" t="s">
        <v>1324</v>
      </c>
      <c r="AI615" s="7"/>
      <c r="AJ615" s="7"/>
      <c r="AK615" s="7" t="s">
        <v>392</v>
      </c>
      <c r="AL615" s="7"/>
      <c r="AM615" s="7" t="s">
        <v>520</v>
      </c>
      <c r="AN615" s="7"/>
      <c r="AO615" s="7" t="s">
        <v>410</v>
      </c>
      <c r="AP615" s="7"/>
      <c r="AQ615" s="7"/>
      <c r="AR615" s="6"/>
      <c r="AS615" s="21">
        <f t="shared" ref="AS615:AS805" si="1492">COUNTBLANK(AC615:AO615)</f>
        <v>6</v>
      </c>
    </row>
    <row r="616" spans="1:45" s="21" customFormat="1" ht="80.25" customHeight="1">
      <c r="A616" s="22" t="s">
        <v>567</v>
      </c>
      <c r="B616" s="15" t="s">
        <v>681</v>
      </c>
      <c r="C616" s="18" t="s">
        <v>1</v>
      </c>
      <c r="D616" s="5" t="s">
        <v>76</v>
      </c>
      <c r="E616" s="68" t="str">
        <f t="shared" si="1399"/>
        <v xml:space="preserve">  VT02 VT03   VT06 VT07     VT10   VT20   VT22      </v>
      </c>
      <c r="F616" s="69" t="str">
        <f t="shared" ref="F616" si="1493">LEFT(Q616,11)</f>
        <v>2GA_970_904</v>
      </c>
      <c r="G616" s="70" t="str">
        <f t="shared" si="1393"/>
        <v>Q</v>
      </c>
      <c r="H616" s="71" t="str">
        <f t="shared" ref="H616" si="1494">CONCATENATE(IF(MID(Q616,5,3)="970","1SE1"),LEFT(F616,3),RIGHT(F616,3))</f>
        <v>1SE12GA904</v>
      </c>
      <c r="I616" s="68" t="str">
        <f t="shared" ref="I616" si="1495">IF(G616=0,"00",IF(LEN(G616)=1,CONCATENATE(G616,0),G616))</f>
        <v>Q0</v>
      </c>
      <c r="J616" s="6" t="s">
        <v>2</v>
      </c>
      <c r="K616" s="18"/>
      <c r="L616" s="18"/>
      <c r="M616" s="74" t="s">
        <v>1047</v>
      </c>
      <c r="N616" s="101">
        <v>1928</v>
      </c>
      <c r="O616" s="103">
        <v>1947</v>
      </c>
      <c r="P616" s="7" t="s">
        <v>1048</v>
      </c>
      <c r="Q616" s="16" t="s">
        <v>243</v>
      </c>
      <c r="R616" s="71" t="str">
        <f t="shared" ref="R616" si="1496">IF(J616&lt;&gt;"",CONCATENATE(H616,I616,J616),CONCATENATE(H616,I616,K616))</f>
        <v>1SE12GA904Q0C</v>
      </c>
      <c r="S616" s="19" t="str">
        <f t="shared" si="1376"/>
        <v>NICHT AKTUELL</v>
      </c>
      <c r="T616" s="75" t="str">
        <f>IF(H616=H603,IF(I616=I603,"IndizeNeu (Spalte J  K)",IF(K616&lt;&gt;"","Neue Variant","")),IF(K616&lt;&gt;"","Neue Variant",""))</f>
        <v/>
      </c>
      <c r="U616" s="18" t="s">
        <v>20</v>
      </c>
      <c r="V616" s="6" t="s">
        <v>20</v>
      </c>
      <c r="W616" s="18" t="s">
        <v>20</v>
      </c>
      <c r="X616" s="18" t="s">
        <v>20</v>
      </c>
      <c r="Y616" s="18" t="s">
        <v>76</v>
      </c>
      <c r="Z616" s="18" t="s">
        <v>76</v>
      </c>
      <c r="AA616" s="18" t="s">
        <v>20</v>
      </c>
      <c r="AB616" s="6"/>
      <c r="AC616" s="7"/>
      <c r="AD616" s="7" t="s">
        <v>1308</v>
      </c>
      <c r="AE616" s="7" t="s">
        <v>1325</v>
      </c>
      <c r="AF616" s="7"/>
      <c r="AG616" s="7" t="s">
        <v>393</v>
      </c>
      <c r="AH616" s="7" t="s">
        <v>1324</v>
      </c>
      <c r="AI616" s="7"/>
      <c r="AJ616" s="7"/>
      <c r="AK616" s="7" t="s">
        <v>392</v>
      </c>
      <c r="AL616" s="7"/>
      <c r="AM616" s="7" t="s">
        <v>627</v>
      </c>
      <c r="AN616" s="7"/>
      <c r="AO616" s="7" t="s">
        <v>410</v>
      </c>
      <c r="AP616" s="7"/>
      <c r="AQ616" s="7"/>
      <c r="AR616" s="6"/>
      <c r="AS616" s="21">
        <f t="shared" ref="AS616" si="1497">COUNTBLANK(AC616:AO616)</f>
        <v>6</v>
      </c>
    </row>
    <row r="617" spans="1:45" s="21" customFormat="1" ht="80.25" customHeight="1">
      <c r="A617" s="22" t="s">
        <v>578</v>
      </c>
      <c r="B617" s="15" t="s">
        <v>681</v>
      </c>
      <c r="C617" s="18" t="s">
        <v>1</v>
      </c>
      <c r="D617" s="5" t="s">
        <v>76</v>
      </c>
      <c r="E617" s="68" t="str">
        <f t="shared" si="1399"/>
        <v xml:space="preserve">  VT02 VT03   VT06 VT07     VT10   VT20   VT22      </v>
      </c>
      <c r="F617" s="69" t="str">
        <f t="shared" ref="F617" si="1498">LEFT(Q617,11)</f>
        <v>2GA_970_904</v>
      </c>
      <c r="G617" s="70" t="str">
        <f t="shared" si="1393"/>
        <v>Q</v>
      </c>
      <c r="H617" s="71" t="str">
        <f t="shared" ref="H617" si="1499">CONCATENATE(IF(MID(Q617,5,3)="970","1SE1"),LEFT(F617,3),RIGHT(F617,3))</f>
        <v>1SE12GA904</v>
      </c>
      <c r="I617" s="68" t="str">
        <f t="shared" ref="I617" si="1500">IF(G617=0,"00",IF(LEN(G617)=1,CONCATENATE(G617,0),G617))</f>
        <v>Q0</v>
      </c>
      <c r="J617" s="6" t="s">
        <v>21</v>
      </c>
      <c r="K617" s="18"/>
      <c r="L617" s="18"/>
      <c r="M617" s="74" t="s">
        <v>691</v>
      </c>
      <c r="N617" s="101">
        <v>1948</v>
      </c>
      <c r="O617" s="103">
        <v>1947</v>
      </c>
      <c r="P617" s="7" t="s">
        <v>1515</v>
      </c>
      <c r="Q617" s="16" t="s">
        <v>243</v>
      </c>
      <c r="R617" s="71" t="str">
        <f t="shared" ref="R617" si="1501">IF(J617&lt;&gt;"",CONCATENATE(H617,I617,J617),CONCATENATE(H617,I617,K617))</f>
        <v>1SE12GA904Q0D</v>
      </c>
      <c r="S617" s="19" t="str">
        <f t="shared" si="1376"/>
        <v>KEIN SERIENEINSATZ</v>
      </c>
      <c r="T617" s="75" t="str">
        <f>IF(H617=H609,IF(I617=I609,"IndizeNeu (Spalte J  K)",IF(K617&lt;&gt;"","Neue Variant","")),IF(K617&lt;&gt;"","Neue Variant",""))</f>
        <v/>
      </c>
      <c r="U617" s="18" t="s">
        <v>20</v>
      </c>
      <c r="V617" s="6" t="s">
        <v>20</v>
      </c>
      <c r="W617" s="18" t="s">
        <v>20</v>
      </c>
      <c r="X617" s="18" t="s">
        <v>20</v>
      </c>
      <c r="Y617" s="18" t="s">
        <v>76</v>
      </c>
      <c r="Z617" s="18" t="s">
        <v>76</v>
      </c>
      <c r="AA617" s="18" t="s">
        <v>20</v>
      </c>
      <c r="AB617" s="6"/>
      <c r="AC617" s="7"/>
      <c r="AD617" s="7" t="s">
        <v>1308</v>
      </c>
      <c r="AE617" s="7" t="s">
        <v>1325</v>
      </c>
      <c r="AF617" s="7"/>
      <c r="AG617" s="7" t="s">
        <v>393</v>
      </c>
      <c r="AH617" s="7" t="s">
        <v>1324</v>
      </c>
      <c r="AI617" s="7"/>
      <c r="AJ617" s="7"/>
      <c r="AK617" s="7" t="s">
        <v>392</v>
      </c>
      <c r="AL617" s="7"/>
      <c r="AM617" s="7" t="s">
        <v>1435</v>
      </c>
      <c r="AN617" s="7"/>
      <c r="AO617" s="7" t="s">
        <v>410</v>
      </c>
      <c r="AP617" s="7"/>
      <c r="AQ617" s="7"/>
      <c r="AR617" s="6"/>
      <c r="AS617" s="21">
        <f t="shared" ref="AS617" si="1502">COUNTBLANK(AC617:AO617)</f>
        <v>6</v>
      </c>
    </row>
    <row r="618" spans="1:45" s="21" customFormat="1" ht="80.25" customHeight="1">
      <c r="A618" s="22" t="s">
        <v>45</v>
      </c>
      <c r="B618" s="15" t="s">
        <v>681</v>
      </c>
      <c r="C618" s="18" t="s">
        <v>1</v>
      </c>
      <c r="D618" s="5" t="s">
        <v>76</v>
      </c>
      <c r="E618" s="68" t="str">
        <f t="shared" si="1399"/>
        <v xml:space="preserve">  VT02 VT03   VT06 VT07     VT10   VT20          </v>
      </c>
      <c r="F618" s="69" t="str">
        <f t="shared" si="1280"/>
        <v>2GA_970_904</v>
      </c>
      <c r="G618" s="70" t="str">
        <f t="shared" si="1393"/>
        <v>S</v>
      </c>
      <c r="H618" s="71" t="str">
        <f t="shared" si="1270"/>
        <v>1SE12GA904</v>
      </c>
      <c r="I618" s="68" t="str">
        <f t="shared" si="1281"/>
        <v>S0</v>
      </c>
      <c r="J618" s="6" t="s">
        <v>25</v>
      </c>
      <c r="K618" s="18"/>
      <c r="L618" s="18"/>
      <c r="M618" s="74" t="s">
        <v>1039</v>
      </c>
      <c r="N618" s="101">
        <v>1836</v>
      </c>
      <c r="O618" s="103">
        <v>1835</v>
      </c>
      <c r="P618" s="7" t="s">
        <v>138</v>
      </c>
      <c r="Q618" s="16" t="s">
        <v>244</v>
      </c>
      <c r="R618" s="71" t="str">
        <f t="shared" si="1392"/>
        <v>1SE12GA904S0A</v>
      </c>
      <c r="S618" s="19" t="str">
        <f t="shared" si="1376"/>
        <v>KEIN SERIENEINSATZ</v>
      </c>
      <c r="T618" s="75" t="str">
        <f t="shared" ref="T618:T624" si="1503">IF(H618=H598,IF(I618=I598,"IndizeNeu (Spalte J  K)",IF(K618&lt;&gt;"","Neue Variant","")),IF(K618&lt;&gt;"","Neue Variant",""))</f>
        <v/>
      </c>
      <c r="U618" s="18" t="s">
        <v>20</v>
      </c>
      <c r="V618" s="6" t="s">
        <v>20</v>
      </c>
      <c r="W618" s="18" t="s">
        <v>20</v>
      </c>
      <c r="X618" s="18" t="s">
        <v>20</v>
      </c>
      <c r="Y618" s="18" t="s">
        <v>20</v>
      </c>
      <c r="Z618" s="18" t="s">
        <v>20</v>
      </c>
      <c r="AA618" s="18" t="s">
        <v>20</v>
      </c>
      <c r="AB618" s="6"/>
      <c r="AC618" s="7"/>
      <c r="AD618" s="7" t="s">
        <v>411</v>
      </c>
      <c r="AE618" s="7" t="s">
        <v>412</v>
      </c>
      <c r="AF618" s="7"/>
      <c r="AG618" s="7" t="s">
        <v>413</v>
      </c>
      <c r="AH618" s="7" t="s">
        <v>1220</v>
      </c>
      <c r="AI618" s="7"/>
      <c r="AJ618" s="7"/>
      <c r="AK618" s="7" t="s">
        <v>392</v>
      </c>
      <c r="AL618" s="7"/>
      <c r="AM618" s="7" t="s">
        <v>414</v>
      </c>
      <c r="AN618" s="7"/>
      <c r="AO618" s="7"/>
      <c r="AP618" s="7"/>
      <c r="AQ618" s="7"/>
      <c r="AR618" s="6"/>
      <c r="AS618" s="21">
        <f t="shared" si="1492"/>
        <v>7</v>
      </c>
    </row>
    <row r="619" spans="1:45" s="21" customFormat="1" ht="80.25" customHeight="1">
      <c r="A619" s="22" t="s">
        <v>45</v>
      </c>
      <c r="B619" s="15" t="s">
        <v>681</v>
      </c>
      <c r="C619" s="18" t="s">
        <v>1</v>
      </c>
      <c r="D619" s="5" t="s">
        <v>76</v>
      </c>
      <c r="E619" s="68" t="str">
        <f t="shared" si="1399"/>
        <v xml:space="preserve">  VT02 VT03   VT06 VT07     VT10   VT20          </v>
      </c>
      <c r="F619" s="69" t="str">
        <f t="shared" ref="F619" si="1504">LEFT(Q619,11)</f>
        <v>2GA_970_904</v>
      </c>
      <c r="G619" s="70" t="str">
        <f t="shared" si="1393"/>
        <v>S</v>
      </c>
      <c r="H619" s="71" t="str">
        <f t="shared" ref="H619" si="1505">CONCATENATE(IF(MID(Q619,5,3)="970","1SE1"),LEFT(F619,3),RIGHT(F619,3))</f>
        <v>1SE12GA904</v>
      </c>
      <c r="I619" s="68" t="s">
        <v>539</v>
      </c>
      <c r="J619" s="6" t="s">
        <v>43</v>
      </c>
      <c r="K619" s="18"/>
      <c r="L619" s="18"/>
      <c r="M619" s="74" t="s">
        <v>1049</v>
      </c>
      <c r="N619" s="101">
        <v>1836</v>
      </c>
      <c r="O619" s="103">
        <v>1927</v>
      </c>
      <c r="P619" s="7" t="s">
        <v>1050</v>
      </c>
      <c r="Q619" s="16" t="s">
        <v>244</v>
      </c>
      <c r="R619" s="71" t="str">
        <f t="shared" ref="R619" si="1506">IF(J619&lt;&gt;"",CONCATENATE(H619,I619,J619),CONCATENATE(H619,I619,K619))</f>
        <v>1SE12GA904S0B</v>
      </c>
      <c r="S619" s="19" t="str">
        <f t="shared" si="1376"/>
        <v>NICHT AKTUELL</v>
      </c>
      <c r="T619" s="75" t="str">
        <f t="shared" si="1503"/>
        <v/>
      </c>
      <c r="U619" s="18" t="s">
        <v>20</v>
      </c>
      <c r="V619" s="6" t="s">
        <v>20</v>
      </c>
      <c r="W619" s="18" t="s">
        <v>20</v>
      </c>
      <c r="X619" s="18" t="s">
        <v>20</v>
      </c>
      <c r="Y619" s="18" t="s">
        <v>76</v>
      </c>
      <c r="Z619" s="18" t="s">
        <v>76</v>
      </c>
      <c r="AA619" s="18" t="s">
        <v>20</v>
      </c>
      <c r="AB619" s="6"/>
      <c r="AC619" s="7"/>
      <c r="AD619" s="7" t="s">
        <v>645</v>
      </c>
      <c r="AE619" s="7" t="s">
        <v>412</v>
      </c>
      <c r="AF619" s="7"/>
      <c r="AG619" s="7" t="s">
        <v>413</v>
      </c>
      <c r="AH619" s="7" t="s">
        <v>1221</v>
      </c>
      <c r="AI619" s="7"/>
      <c r="AJ619" s="7"/>
      <c r="AK619" s="7" t="s">
        <v>392</v>
      </c>
      <c r="AL619" s="7"/>
      <c r="AM619" s="7" t="s">
        <v>634</v>
      </c>
      <c r="AN619" s="7"/>
      <c r="AO619" s="7"/>
      <c r="AP619" s="7"/>
      <c r="AQ619" s="7"/>
      <c r="AR619" s="6"/>
      <c r="AS619" s="21">
        <f t="shared" ref="AS619" si="1507">COUNTBLANK(AC619:AO619)</f>
        <v>7</v>
      </c>
    </row>
    <row r="620" spans="1:45" s="21" customFormat="1" ht="80.25" customHeight="1">
      <c r="A620" s="22" t="s">
        <v>567</v>
      </c>
      <c r="B620" s="15" t="s">
        <v>681</v>
      </c>
      <c r="C620" s="18" t="s">
        <v>1</v>
      </c>
      <c r="D620" s="5" t="s">
        <v>76</v>
      </c>
      <c r="E620" s="68" t="str">
        <f t="shared" si="1399"/>
        <v xml:space="preserve">  VT02 VT03   VT06 VT07     VT10   VT20          </v>
      </c>
      <c r="F620" s="69" t="str">
        <f t="shared" ref="F620" si="1508">LEFT(Q620,11)</f>
        <v>2GA_970_904</v>
      </c>
      <c r="G620" s="70" t="str">
        <f t="shared" si="1393"/>
        <v>S</v>
      </c>
      <c r="H620" s="71" t="str">
        <f t="shared" ref="H620" si="1509">CONCATENATE(IF(MID(Q620,5,3)="970","1SE1"),LEFT(F620,3),RIGHT(F620,3))</f>
        <v>1SE12GA904</v>
      </c>
      <c r="I620" s="68" t="s">
        <v>539</v>
      </c>
      <c r="J620" s="6" t="s">
        <v>2</v>
      </c>
      <c r="K620" s="18"/>
      <c r="L620" s="18"/>
      <c r="M620" s="74" t="s">
        <v>583</v>
      </c>
      <c r="N620" s="101">
        <v>1928</v>
      </c>
      <c r="O620" s="103">
        <v>1947</v>
      </c>
      <c r="P620" s="7" t="s">
        <v>1051</v>
      </c>
      <c r="Q620" s="16" t="s">
        <v>244</v>
      </c>
      <c r="R620" s="71" t="str">
        <f t="shared" ref="R620" si="1510">IF(J620&lt;&gt;"",CONCATENATE(H620,I620,J620),CONCATENATE(H620,I620,K620))</f>
        <v>1SE12GA904S0C</v>
      </c>
      <c r="S620" s="19" t="str">
        <f t="shared" si="1376"/>
        <v>NICHT AKTUELL</v>
      </c>
      <c r="T620" s="75" t="str">
        <f t="shared" si="1503"/>
        <v/>
      </c>
      <c r="U620" s="18" t="s">
        <v>20</v>
      </c>
      <c r="V620" s="6" t="s">
        <v>20</v>
      </c>
      <c r="W620" s="18" t="s">
        <v>20</v>
      </c>
      <c r="X620" s="18" t="s">
        <v>20</v>
      </c>
      <c r="Y620" s="18" t="s">
        <v>76</v>
      </c>
      <c r="Z620" s="18" t="s">
        <v>76</v>
      </c>
      <c r="AA620" s="18" t="s">
        <v>20</v>
      </c>
      <c r="AB620" s="6"/>
      <c r="AC620" s="7"/>
      <c r="AD620" s="7" t="s">
        <v>645</v>
      </c>
      <c r="AE620" s="7" t="s">
        <v>412</v>
      </c>
      <c r="AF620" s="7"/>
      <c r="AG620" s="7" t="s">
        <v>413</v>
      </c>
      <c r="AH620" s="7" t="s">
        <v>1221</v>
      </c>
      <c r="AI620" s="7"/>
      <c r="AJ620" s="7"/>
      <c r="AK620" s="7" t="s">
        <v>392</v>
      </c>
      <c r="AL620" s="7"/>
      <c r="AM620" s="7" t="s">
        <v>1222</v>
      </c>
      <c r="AN620" s="7"/>
      <c r="AO620" s="7"/>
      <c r="AP620" s="7"/>
      <c r="AQ620" s="7"/>
      <c r="AR620" s="6"/>
      <c r="AS620" s="21">
        <f t="shared" ref="AS620" si="1511">COUNTBLANK(AC620:AO620)</f>
        <v>7</v>
      </c>
    </row>
    <row r="621" spans="1:45" s="21" customFormat="1" ht="80.25" customHeight="1">
      <c r="A621" s="22" t="s">
        <v>567</v>
      </c>
      <c r="B621" s="15" t="s">
        <v>681</v>
      </c>
      <c r="C621" s="18" t="s">
        <v>1</v>
      </c>
      <c r="D621" s="5" t="s">
        <v>76</v>
      </c>
      <c r="E621" s="68" t="str">
        <f t="shared" si="1399"/>
        <v xml:space="preserve">  VT02 VT03   VT06 VT07     VT10   VT20          </v>
      </c>
      <c r="F621" s="69" t="str">
        <f t="shared" ref="F621" si="1512">LEFT(Q621,11)</f>
        <v>2GA_970_904</v>
      </c>
      <c r="G621" s="70" t="str">
        <f t="shared" si="1393"/>
        <v>S</v>
      </c>
      <c r="H621" s="71" t="str">
        <f t="shared" ref="H621" si="1513">CONCATENATE(IF(MID(Q621,5,3)="970","1SE1"),LEFT(F621,3),RIGHT(F621,3))</f>
        <v>1SE12GA904</v>
      </c>
      <c r="I621" s="68" t="s">
        <v>539</v>
      </c>
      <c r="J621" s="6" t="s">
        <v>21</v>
      </c>
      <c r="K621" s="18"/>
      <c r="L621" s="18"/>
      <c r="M621" s="74" t="s">
        <v>1052</v>
      </c>
      <c r="N621" s="101">
        <v>1948</v>
      </c>
      <c r="O621" s="101">
        <v>2029</v>
      </c>
      <c r="P621" s="7" t="s">
        <v>1053</v>
      </c>
      <c r="Q621" s="16" t="s">
        <v>244</v>
      </c>
      <c r="R621" s="71" t="str">
        <f t="shared" ref="R621" si="1514">IF(J621&lt;&gt;"",CONCATENATE(H621,I621,J621),CONCATENATE(H621,I621,K621))</f>
        <v>1SE12GA904S0D</v>
      </c>
      <c r="S621" s="19" t="str">
        <f t="shared" si="1376"/>
        <v>NICHT AKTUELL</v>
      </c>
      <c r="T621" s="75" t="str">
        <f t="shared" si="1503"/>
        <v/>
      </c>
      <c r="U621" s="18" t="s">
        <v>20</v>
      </c>
      <c r="V621" s="6" t="s">
        <v>20</v>
      </c>
      <c r="W621" s="18" t="s">
        <v>20</v>
      </c>
      <c r="X621" s="18" t="s">
        <v>20</v>
      </c>
      <c r="Y621" s="18" t="s">
        <v>76</v>
      </c>
      <c r="Z621" s="18" t="s">
        <v>76</v>
      </c>
      <c r="AA621" s="18" t="s">
        <v>20</v>
      </c>
      <c r="AB621" s="6"/>
      <c r="AC621" s="7"/>
      <c r="AD621" s="7" t="s">
        <v>645</v>
      </c>
      <c r="AE621" s="7" t="s">
        <v>412</v>
      </c>
      <c r="AF621" s="7"/>
      <c r="AG621" s="7" t="s">
        <v>413</v>
      </c>
      <c r="AH621" s="7" t="s">
        <v>1221</v>
      </c>
      <c r="AI621" s="7"/>
      <c r="AJ621" s="7"/>
      <c r="AK621" s="7" t="s">
        <v>392</v>
      </c>
      <c r="AL621" s="7"/>
      <c r="AM621" s="7" t="s">
        <v>690</v>
      </c>
      <c r="AN621" s="7"/>
      <c r="AO621" s="7"/>
      <c r="AP621" s="7"/>
      <c r="AQ621" s="7"/>
      <c r="AR621" s="6"/>
      <c r="AS621" s="21">
        <f t="shared" ref="AS621" si="1515">COUNTBLANK(AC621:AO621)</f>
        <v>7</v>
      </c>
    </row>
    <row r="622" spans="1:45" s="21" customFormat="1" ht="80.25" customHeight="1">
      <c r="A622" s="22" t="s">
        <v>696</v>
      </c>
      <c r="B622" s="15" t="s">
        <v>681</v>
      </c>
      <c r="C622" s="18" t="s">
        <v>1</v>
      </c>
      <c r="D622" s="5" t="s">
        <v>76</v>
      </c>
      <c r="E622" s="68" t="str">
        <f t="shared" si="1399"/>
        <v xml:space="preserve">  VT02 VT03   VT06 VT07     VT10   VT20          </v>
      </c>
      <c r="F622" s="69" t="str">
        <f t="shared" ref="F622" si="1516">LEFT(Q622,11)</f>
        <v>2GA_970_904</v>
      </c>
      <c r="G622" s="70" t="str">
        <f t="shared" si="1393"/>
        <v>S</v>
      </c>
      <c r="H622" s="71" t="str">
        <f t="shared" ref="H622" si="1517">CONCATENATE(IF(MID(Q622,5,3)="970","1SE1"),LEFT(F622,3),RIGHT(F622,3))</f>
        <v>1SE12GA904</v>
      </c>
      <c r="I622" s="68" t="s">
        <v>539</v>
      </c>
      <c r="J622" s="6" t="s">
        <v>23</v>
      </c>
      <c r="K622" s="18"/>
      <c r="L622" s="18"/>
      <c r="M622" s="74" t="s">
        <v>714</v>
      </c>
      <c r="N622" s="101">
        <v>2030</v>
      </c>
      <c r="O622" s="103">
        <v>2047</v>
      </c>
      <c r="P622" s="7" t="s">
        <v>1497</v>
      </c>
      <c r="Q622" s="16" t="s">
        <v>244</v>
      </c>
      <c r="R622" s="71" t="str">
        <f t="shared" ref="R622" si="1518">IF(J622&lt;&gt;"",CONCATENATE(H622,I622,J622),CONCATENATE(H622,I622,K622))</f>
        <v>1SE12GA904S0E</v>
      </c>
      <c r="S622" s="19" t="str">
        <f t="shared" si="1376"/>
        <v>NICHT AKTUELL</v>
      </c>
      <c r="T622" s="75" t="str">
        <f t="shared" si="1503"/>
        <v/>
      </c>
      <c r="U622" s="18" t="s">
        <v>20</v>
      </c>
      <c r="V622" s="6" t="s">
        <v>20</v>
      </c>
      <c r="W622" s="18" t="s">
        <v>20</v>
      </c>
      <c r="X622" s="18" t="s">
        <v>20</v>
      </c>
      <c r="Y622" s="18" t="s">
        <v>76</v>
      </c>
      <c r="Z622" s="18" t="s">
        <v>76</v>
      </c>
      <c r="AA622" s="18" t="s">
        <v>20</v>
      </c>
      <c r="AB622" s="6"/>
      <c r="AC622" s="7"/>
      <c r="AD622" s="7" t="s">
        <v>645</v>
      </c>
      <c r="AE622" s="7" t="s">
        <v>412</v>
      </c>
      <c r="AF622" s="7"/>
      <c r="AG622" s="7" t="s">
        <v>413</v>
      </c>
      <c r="AH622" s="7" t="s">
        <v>1221</v>
      </c>
      <c r="AI622" s="7"/>
      <c r="AJ622" s="7"/>
      <c r="AK622" s="7" t="s">
        <v>725</v>
      </c>
      <c r="AL622" s="7"/>
      <c r="AM622" s="7" t="s">
        <v>1425</v>
      </c>
      <c r="AN622" s="7"/>
      <c r="AO622" s="7"/>
      <c r="AP622" s="7"/>
      <c r="AQ622" s="7"/>
      <c r="AR622" s="6"/>
      <c r="AS622" s="21">
        <f t="shared" ref="AS622" si="1519">COUNTBLANK(AC622:AO622)</f>
        <v>7</v>
      </c>
    </row>
    <row r="623" spans="1:45" s="21" customFormat="1" ht="80.25" customHeight="1">
      <c r="A623" s="22" t="s">
        <v>1482</v>
      </c>
      <c r="B623" s="15" t="s">
        <v>681</v>
      </c>
      <c r="C623" s="18" t="s">
        <v>1</v>
      </c>
      <c r="D623" s="5" t="s">
        <v>76</v>
      </c>
      <c r="E623" s="68" t="str">
        <f t="shared" si="1399"/>
        <v xml:space="preserve">  VT02 VT03   VT06 VT07     VT10   VT20          </v>
      </c>
      <c r="F623" s="69" t="str">
        <f t="shared" ref="F623" si="1520">LEFT(Q623,11)</f>
        <v>2GA_970_904</v>
      </c>
      <c r="G623" s="70" t="str">
        <f t="shared" ref="G623" si="1521">IF(LEN(Q623)=11,0,MID(Q623,13,2))</f>
        <v>S</v>
      </c>
      <c r="H623" s="71" t="str">
        <f t="shared" ref="H623" si="1522">CONCATENATE(IF(MID(Q623,5,3)="970","1SE1"),LEFT(F623,3),RIGHT(F623,3))</f>
        <v>1SE12GA904</v>
      </c>
      <c r="I623" s="68" t="s">
        <v>539</v>
      </c>
      <c r="J623" s="6" t="s">
        <v>24</v>
      </c>
      <c r="K623" s="18"/>
      <c r="L623" s="18"/>
      <c r="M623" s="74" t="s">
        <v>1865</v>
      </c>
      <c r="N623" s="101">
        <v>2048</v>
      </c>
      <c r="O623" s="103">
        <v>2047</v>
      </c>
      <c r="P623" s="7" t="s">
        <v>1866</v>
      </c>
      <c r="Q623" s="16" t="s">
        <v>244</v>
      </c>
      <c r="R623" s="71" t="str">
        <f t="shared" ref="R623" si="1523">IF(J623&lt;&gt;"",CONCATENATE(H623,I623,J623),CONCATENATE(H623,I623,K623))</f>
        <v>1SE12GA904S0F</v>
      </c>
      <c r="S623" s="19" t="str">
        <f t="shared" si="1376"/>
        <v>KEIN SERIENEINSATZ</v>
      </c>
      <c r="T623" s="75" t="str">
        <f t="shared" si="1503"/>
        <v/>
      </c>
      <c r="U623" s="18" t="s">
        <v>20</v>
      </c>
      <c r="V623" s="6" t="s">
        <v>20</v>
      </c>
      <c r="W623" s="18" t="s">
        <v>20</v>
      </c>
      <c r="X623" s="18" t="s">
        <v>20</v>
      </c>
      <c r="Y623" s="18" t="s">
        <v>76</v>
      </c>
      <c r="Z623" s="18" t="s">
        <v>76</v>
      </c>
      <c r="AA623" s="18" t="s">
        <v>20</v>
      </c>
      <c r="AB623" s="6"/>
      <c r="AC623" s="7"/>
      <c r="AD623" s="7" t="s">
        <v>645</v>
      </c>
      <c r="AE623" s="7" t="s">
        <v>412</v>
      </c>
      <c r="AF623" s="7"/>
      <c r="AG623" s="7" t="s">
        <v>413</v>
      </c>
      <c r="AH623" s="7" t="s">
        <v>1221</v>
      </c>
      <c r="AI623" s="7"/>
      <c r="AJ623" s="7"/>
      <c r="AK623" s="7" t="s">
        <v>725</v>
      </c>
      <c r="AL623" s="7"/>
      <c r="AM623" s="7" t="s">
        <v>1763</v>
      </c>
      <c r="AN623" s="7"/>
      <c r="AO623" s="7"/>
      <c r="AP623" s="7"/>
      <c r="AQ623" s="7"/>
      <c r="AR623" s="6"/>
      <c r="AS623" s="21">
        <f t="shared" ref="AS623" si="1524">COUNTBLANK(AC623:AO623)</f>
        <v>7</v>
      </c>
    </row>
    <row r="624" spans="1:45" s="21" customFormat="1" ht="80.25" customHeight="1">
      <c r="A624" s="22" t="s">
        <v>1482</v>
      </c>
      <c r="B624" s="15" t="s">
        <v>681</v>
      </c>
      <c r="C624" s="18" t="s">
        <v>1</v>
      </c>
      <c r="D624" s="5" t="s">
        <v>76</v>
      </c>
      <c r="E624" s="68" t="str">
        <f t="shared" ref="E624" si="1525">CONCATENATE(IF(AC624&gt;0,$AC$1," ")," ",IF(AD624&gt;0,$AD$1," ")," ",IF(AE624&gt;0,$AE$1," ")," ",IF(AF624&gt;0,$AF$1," ")," ",IF(AG624&gt;0,$AG$1," ")," ",IF(AH624&gt;0,$AH$1," ")," ",IF(AI624&gt;0,$AI$1," ")," ",IF(AJ624&gt;0,$AJ$1," ")," ",IF(AK624&gt;0,$AK$1," ")," ",IF(AL624&gt;0,$AL$1," ")," ",IF(AM624&gt;0,$AM$1," ")," ",IF(AN624&gt;0,$AN$1," ")," ",IF(AO624&gt;0,$AO$1," ")," ",IF(AR624&gt;0,$AR$1," ")," ",IF(AP624&gt;0,$AP$1," ")," ",IF(AQ624&gt;0,$AQ$1," "))</f>
        <v xml:space="preserve">  VT02 VT03   VT06 VT07     VT10   VT20          </v>
      </c>
      <c r="F624" s="69" t="str">
        <f t="shared" ref="F624" si="1526">LEFT(Q624,11)</f>
        <v>2GA_970_904</v>
      </c>
      <c r="G624" s="70" t="str">
        <f t="shared" ref="G624" si="1527">IF(LEN(Q624)=11,0,MID(Q624,13,2))</f>
        <v>S</v>
      </c>
      <c r="H624" s="71" t="str">
        <f t="shared" ref="H624" si="1528">CONCATENATE(IF(MID(Q624,5,3)="970","1SE1"),LEFT(F624,3),RIGHT(F624,3))</f>
        <v>1SE12GA904</v>
      </c>
      <c r="I624" s="68" t="s">
        <v>539</v>
      </c>
      <c r="J624" s="6" t="s">
        <v>535</v>
      </c>
      <c r="K624" s="18"/>
      <c r="L624" s="18"/>
      <c r="M624" s="74" t="s">
        <v>1833</v>
      </c>
      <c r="N624" s="101">
        <v>2048</v>
      </c>
      <c r="O624" s="103" t="s">
        <v>22</v>
      </c>
      <c r="P624" s="7" t="s">
        <v>1837</v>
      </c>
      <c r="Q624" s="16" t="s">
        <v>244</v>
      </c>
      <c r="R624" s="71" t="str">
        <f t="shared" ref="R624" si="1529">IF(J624&lt;&gt;"",CONCATENATE(H624,I624,J624),CONCATENATE(H624,I624,K624))</f>
        <v>1SE12GA904S0G</v>
      </c>
      <c r="S624" s="19" t="str">
        <f t="shared" ref="S624" si="1530">IF(N624="-","KEIN LIEFERUMFANG",IF(AND(N624&lt;=S$3,O624=""),"AKTUELL",IF(O624=N624-1,"KEIN SERIENEINSATZ",IF(N624&gt;S$3,"NOCH NICHT AKTUELL",IF(AND(N624&lt;S$3,O624&lt;S$3),"NICHT AKTUELL",IF(N624&lt;=S$3,"AKTUELL"))))))</f>
        <v>AKTUELL</v>
      </c>
      <c r="T624" s="75" t="str">
        <f t="shared" si="1503"/>
        <v/>
      </c>
      <c r="U624" s="18" t="s">
        <v>20</v>
      </c>
      <c r="V624" s="6" t="s">
        <v>20</v>
      </c>
      <c r="W624" s="18" t="s">
        <v>20</v>
      </c>
      <c r="X624" s="18" t="s">
        <v>20</v>
      </c>
      <c r="Y624" s="18" t="s">
        <v>76</v>
      </c>
      <c r="Z624" s="18" t="s">
        <v>76</v>
      </c>
      <c r="AA624" s="18" t="s">
        <v>20</v>
      </c>
      <c r="AB624" s="6"/>
      <c r="AC624" s="7"/>
      <c r="AD624" s="7" t="s">
        <v>645</v>
      </c>
      <c r="AE624" s="7" t="s">
        <v>412</v>
      </c>
      <c r="AF624" s="7"/>
      <c r="AG624" s="7" t="s">
        <v>413</v>
      </c>
      <c r="AH624" s="7" t="s">
        <v>1221</v>
      </c>
      <c r="AI624" s="7"/>
      <c r="AJ624" s="7"/>
      <c r="AK624" s="7" t="s">
        <v>1839</v>
      </c>
      <c r="AL624" s="7"/>
      <c r="AM624" s="7" t="s">
        <v>1763</v>
      </c>
      <c r="AN624" s="7"/>
      <c r="AO624" s="7"/>
      <c r="AP624" s="7"/>
      <c r="AQ624" s="7"/>
      <c r="AR624" s="6"/>
      <c r="AS624" s="21">
        <f t="shared" ref="AS624" si="1531">COUNTBLANK(AC624:AO624)</f>
        <v>7</v>
      </c>
    </row>
    <row r="625" spans="1:45" s="21" customFormat="1" ht="80.25" customHeight="1">
      <c r="A625" s="22" t="s">
        <v>44</v>
      </c>
      <c r="B625" s="15" t="s">
        <v>75</v>
      </c>
      <c r="C625" s="18" t="s">
        <v>1</v>
      </c>
      <c r="D625" s="5" t="s">
        <v>20</v>
      </c>
      <c r="E625" s="68" t="str">
        <f t="shared" si="1399"/>
        <v xml:space="preserve">VT01                              </v>
      </c>
      <c r="F625" s="69" t="str">
        <f t="shared" si="1280"/>
        <v>2GA_970_994</v>
      </c>
      <c r="G625" s="70">
        <f t="shared" si="1393"/>
        <v>0</v>
      </c>
      <c r="H625" s="71" t="str">
        <f t="shared" si="1270"/>
        <v>1SE12GA994</v>
      </c>
      <c r="I625" s="68" t="str">
        <f t="shared" si="1281"/>
        <v>00</v>
      </c>
      <c r="J625" s="6" t="s">
        <v>25</v>
      </c>
      <c r="K625" s="18"/>
      <c r="L625" s="18"/>
      <c r="M625" s="74" t="s">
        <v>102</v>
      </c>
      <c r="N625" s="101">
        <v>1641</v>
      </c>
      <c r="O625" s="103">
        <v>1709</v>
      </c>
      <c r="P625" s="7" t="s">
        <v>978</v>
      </c>
      <c r="Q625" s="16" t="s">
        <v>245</v>
      </c>
      <c r="R625" s="71" t="str">
        <f t="shared" si="1392"/>
        <v>1SE12GA99400A</v>
      </c>
      <c r="S625" s="19" t="str">
        <f t="shared" si="1376"/>
        <v>NICHT AKTUELL</v>
      </c>
      <c r="T625" s="75" t="str">
        <f>IF(H625=H618,IF(I625=I618,"IndizeNeu (Spalte J  K)",IF(K625&lt;&gt;"","Neue Variant","")),IF(K625&lt;&gt;"","Neue Variant",""))</f>
        <v/>
      </c>
      <c r="U625" s="18" t="s">
        <v>20</v>
      </c>
      <c r="V625" s="6" t="s">
        <v>20</v>
      </c>
      <c r="W625" s="18" t="s">
        <v>20</v>
      </c>
      <c r="X625" s="18" t="s">
        <v>20</v>
      </c>
      <c r="Y625" s="18" t="s">
        <v>76</v>
      </c>
      <c r="Z625" s="18" t="s">
        <v>76</v>
      </c>
      <c r="AA625" s="18" t="s">
        <v>20</v>
      </c>
      <c r="AB625" s="6" t="s">
        <v>654</v>
      </c>
      <c r="AC625" s="7" t="s">
        <v>1398</v>
      </c>
      <c r="AD625" s="7"/>
      <c r="AE625" s="7"/>
      <c r="AF625" s="7"/>
      <c r="AG625" s="7"/>
      <c r="AH625" s="7"/>
      <c r="AI625" s="7"/>
      <c r="AJ625" s="7"/>
      <c r="AK625" s="7"/>
      <c r="AL625" s="7"/>
      <c r="AM625" s="7"/>
      <c r="AN625" s="7"/>
      <c r="AO625" s="7"/>
      <c r="AP625" s="7"/>
      <c r="AQ625" s="7"/>
      <c r="AR625" s="6"/>
      <c r="AS625" s="21">
        <f t="shared" si="1492"/>
        <v>12</v>
      </c>
    </row>
    <row r="626" spans="1:45" s="21" customFormat="1" ht="80.25" customHeight="1">
      <c r="A626" s="22" t="s">
        <v>45</v>
      </c>
      <c r="B626" s="15" t="s">
        <v>682</v>
      </c>
      <c r="C626" s="18" t="s">
        <v>1</v>
      </c>
      <c r="D626" s="5" t="s">
        <v>76</v>
      </c>
      <c r="E626" s="68" t="str">
        <f t="shared" si="1399"/>
        <v xml:space="preserve">  VT02 VT03   VT06 VT07     VT10   VT20 VT21        </v>
      </c>
      <c r="F626" s="69" t="str">
        <f t="shared" ref="F626" si="1532">LEFT(Q626,11)</f>
        <v>2GA_970_904</v>
      </c>
      <c r="G626" s="70" t="str">
        <f t="shared" si="1393"/>
        <v>T</v>
      </c>
      <c r="H626" s="71" t="str">
        <f t="shared" ref="H626" si="1533">CONCATENATE(IF(MID(Q626,5,3)="970","1SE1"),LEFT(F626,3),RIGHT(F626,3))</f>
        <v>1SE12GA904</v>
      </c>
      <c r="I626" s="68" t="str">
        <f t="shared" ref="I626" si="1534">IF(G626=0,"00",IF(LEN(G626)=1,CONCATENATE(G626,0),G626))</f>
        <v>T0</v>
      </c>
      <c r="J626" s="6" t="s">
        <v>25</v>
      </c>
      <c r="K626" s="18"/>
      <c r="L626" s="18"/>
      <c r="M626" s="74" t="s">
        <v>999</v>
      </c>
      <c r="N626" s="101">
        <v>1831</v>
      </c>
      <c r="O626" s="103">
        <v>1927</v>
      </c>
      <c r="P626" s="7" t="s">
        <v>1054</v>
      </c>
      <c r="Q626" s="16" t="s">
        <v>504</v>
      </c>
      <c r="R626" s="71" t="str">
        <f t="shared" ref="R626" si="1535">IF(J626&lt;&gt;"",CONCATENATE(H626,I626,J626),CONCATENATE(H626,I626,K626))</f>
        <v>1SE12GA904T0A</v>
      </c>
      <c r="S626" s="19" t="str">
        <f t="shared" si="1376"/>
        <v>NICHT AKTUELL</v>
      </c>
      <c r="T626" s="75" t="str">
        <f>IF(H626=H625,IF(I626=I625,"IndizeNeu (Spalte J  K)",IF(K626&lt;&gt;"","Neue Variant","")),IF(K626&lt;&gt;"","Neue Variant",""))</f>
        <v/>
      </c>
      <c r="U626" s="18" t="s">
        <v>20</v>
      </c>
      <c r="V626" s="6" t="s">
        <v>20</v>
      </c>
      <c r="W626" s="18" t="s">
        <v>20</v>
      </c>
      <c r="X626" s="18" t="s">
        <v>20</v>
      </c>
      <c r="Y626" s="18" t="s">
        <v>76</v>
      </c>
      <c r="Z626" s="18" t="s">
        <v>76</v>
      </c>
      <c r="AA626" s="18" t="s">
        <v>20</v>
      </c>
      <c r="AB626" s="6"/>
      <c r="AC626" s="7"/>
      <c r="AD626" s="7" t="s">
        <v>1248</v>
      </c>
      <c r="AE626" s="7" t="s">
        <v>1393</v>
      </c>
      <c r="AF626" s="7"/>
      <c r="AG626" s="7" t="s">
        <v>401</v>
      </c>
      <c r="AH626" s="7" t="s">
        <v>1223</v>
      </c>
      <c r="AI626" s="7"/>
      <c r="AJ626" s="7"/>
      <c r="AK626" s="7" t="s">
        <v>392</v>
      </c>
      <c r="AL626" s="7"/>
      <c r="AM626" s="7" t="s">
        <v>1261</v>
      </c>
      <c r="AN626" s="7" t="s">
        <v>400</v>
      </c>
      <c r="AO626" s="7"/>
      <c r="AP626" s="7"/>
      <c r="AQ626" s="7"/>
      <c r="AR626" s="6"/>
      <c r="AS626" s="21">
        <f t="shared" si="1492"/>
        <v>6</v>
      </c>
    </row>
    <row r="627" spans="1:45" s="21" customFormat="1" ht="80.25" customHeight="1">
      <c r="A627" s="22" t="s">
        <v>567</v>
      </c>
      <c r="B627" s="15" t="s">
        <v>682</v>
      </c>
      <c r="C627" s="18" t="s">
        <v>1</v>
      </c>
      <c r="D627" s="5" t="s">
        <v>76</v>
      </c>
      <c r="E627" s="68" t="str">
        <f t="shared" si="1399"/>
        <v xml:space="preserve">  VT02 VT03   VT06 VT07     VT10   VT20 VT21        </v>
      </c>
      <c r="F627" s="69" t="str">
        <f t="shared" ref="F627" si="1536">LEFT(Q627,11)</f>
        <v>2GA_970_904</v>
      </c>
      <c r="G627" s="70" t="str">
        <f t="shared" si="1393"/>
        <v>T</v>
      </c>
      <c r="H627" s="71" t="str">
        <f t="shared" ref="H627" si="1537">CONCATENATE(IF(MID(Q627,5,3)="970","1SE1"),LEFT(F627,3),RIGHT(F627,3))</f>
        <v>1SE12GA904</v>
      </c>
      <c r="I627" s="68" t="str">
        <f t="shared" ref="I627" si="1538">IF(G627=0,"00",IF(LEN(G627)=1,CONCATENATE(G627,0),G627))</f>
        <v>T0</v>
      </c>
      <c r="J627" s="6" t="s">
        <v>43</v>
      </c>
      <c r="K627" s="18"/>
      <c r="L627" s="18"/>
      <c r="M627" s="74" t="s">
        <v>1055</v>
      </c>
      <c r="N627" s="101">
        <v>1928</v>
      </c>
      <c r="O627" s="101">
        <v>2029</v>
      </c>
      <c r="P627" s="7" t="s">
        <v>1056</v>
      </c>
      <c r="Q627" s="16" t="s">
        <v>504</v>
      </c>
      <c r="R627" s="71" t="str">
        <f t="shared" ref="R627" si="1539">IF(J627&lt;&gt;"",CONCATENATE(H627,I627,J627),CONCATENATE(H627,I627,K627))</f>
        <v>1SE12GA904T0B</v>
      </c>
      <c r="S627" s="19" t="str">
        <f t="shared" si="1376"/>
        <v>NICHT AKTUELL</v>
      </c>
      <c r="T627" s="75" t="str">
        <f>IF(H627=H626,IF(I627=I626,"IndizeNeu (Spalte J  K)",IF(K627&lt;&gt;"","Neue Variant","")),IF(K627&lt;&gt;"","Neue Variant",""))</f>
        <v>IndizeNeu (Spalte J  K)</v>
      </c>
      <c r="U627" s="18" t="s">
        <v>20</v>
      </c>
      <c r="V627" s="6" t="s">
        <v>20</v>
      </c>
      <c r="W627" s="18" t="s">
        <v>20</v>
      </c>
      <c r="X627" s="18" t="s">
        <v>20</v>
      </c>
      <c r="Y627" s="18" t="s">
        <v>76</v>
      </c>
      <c r="Z627" s="18" t="s">
        <v>76</v>
      </c>
      <c r="AA627" s="18" t="s">
        <v>20</v>
      </c>
      <c r="AB627" s="6"/>
      <c r="AC627" s="7"/>
      <c r="AD627" s="7" t="s">
        <v>1248</v>
      </c>
      <c r="AE627" s="7" t="s">
        <v>1393</v>
      </c>
      <c r="AF627" s="7"/>
      <c r="AG627" s="7" t="s">
        <v>401</v>
      </c>
      <c r="AH627" s="7" t="s">
        <v>1223</v>
      </c>
      <c r="AI627" s="7"/>
      <c r="AJ627" s="7"/>
      <c r="AK627" s="7" t="s">
        <v>392</v>
      </c>
      <c r="AL627" s="7"/>
      <c r="AM627" s="7" t="s">
        <v>1262</v>
      </c>
      <c r="AN627" s="7" t="s">
        <v>400</v>
      </c>
      <c r="AO627" s="7"/>
      <c r="AP627" s="7"/>
      <c r="AQ627" s="7"/>
      <c r="AR627" s="6"/>
      <c r="AS627" s="21">
        <f t="shared" ref="AS627" si="1540">COUNTBLANK(AC627:AO627)</f>
        <v>6</v>
      </c>
    </row>
    <row r="628" spans="1:45" s="21" customFormat="1" ht="80.25" customHeight="1">
      <c r="A628" s="22" t="s">
        <v>696</v>
      </c>
      <c r="B628" s="15" t="s">
        <v>682</v>
      </c>
      <c r="C628" s="18" t="s">
        <v>1</v>
      </c>
      <c r="D628" s="5" t="s">
        <v>76</v>
      </c>
      <c r="E628" s="68" t="str">
        <f t="shared" si="1399"/>
        <v xml:space="preserve">  VT02 VT03   VT06 VT07     VT10   VT20 VT21        </v>
      </c>
      <c r="F628" s="69" t="str">
        <f t="shared" ref="F628" si="1541">LEFT(Q628,11)</f>
        <v>2GA_970_904</v>
      </c>
      <c r="G628" s="70" t="str">
        <f t="shared" si="1393"/>
        <v>T</v>
      </c>
      <c r="H628" s="71" t="str">
        <f t="shared" ref="H628" si="1542">CONCATENATE(IF(MID(Q628,5,3)="970","1SE1"),LEFT(F628,3),RIGHT(F628,3))</f>
        <v>1SE12GA904</v>
      </c>
      <c r="I628" s="68" t="str">
        <f t="shared" ref="I628" si="1543">IF(G628=0,"00",IF(LEN(G628)=1,CONCATENATE(G628,0),G628))</f>
        <v>T0</v>
      </c>
      <c r="J628" s="6" t="s">
        <v>2</v>
      </c>
      <c r="K628" s="18"/>
      <c r="L628" s="18"/>
      <c r="M628" s="74" t="s">
        <v>1617</v>
      </c>
      <c r="N628" s="101">
        <v>2030</v>
      </c>
      <c r="O628" s="103">
        <v>2047</v>
      </c>
      <c r="P628" s="7" t="s">
        <v>1618</v>
      </c>
      <c r="Q628" s="16" t="s">
        <v>504</v>
      </c>
      <c r="R628" s="71" t="str">
        <f t="shared" ref="R628" si="1544">IF(J628&lt;&gt;"",CONCATENATE(H628,I628,J628),CONCATENATE(H628,I628,K628))</f>
        <v>1SE12GA904T0C</v>
      </c>
      <c r="S628" s="19" t="str">
        <f t="shared" si="1376"/>
        <v>NICHT AKTUELL</v>
      </c>
      <c r="T628" s="75" t="str">
        <f>IF(H628=H627,IF(I628=I627,"IndizeNeu (Spalte J  K)",IF(K628&lt;&gt;"","Neue Variant","")),IF(K628&lt;&gt;"","Neue Variant",""))</f>
        <v>IndizeNeu (Spalte J  K)</v>
      </c>
      <c r="U628" s="18" t="s">
        <v>20</v>
      </c>
      <c r="V628" s="6" t="s">
        <v>20</v>
      </c>
      <c r="W628" s="18" t="s">
        <v>20</v>
      </c>
      <c r="X628" s="18" t="s">
        <v>20</v>
      </c>
      <c r="Y628" s="18" t="s">
        <v>76</v>
      </c>
      <c r="Z628" s="18" t="s">
        <v>76</v>
      </c>
      <c r="AA628" s="18" t="s">
        <v>20</v>
      </c>
      <c r="AB628" s="6"/>
      <c r="AC628" s="7"/>
      <c r="AD628" s="7" t="s">
        <v>1248</v>
      </c>
      <c r="AE628" s="7" t="s">
        <v>1393</v>
      </c>
      <c r="AF628" s="7"/>
      <c r="AG628" s="7" t="s">
        <v>401</v>
      </c>
      <c r="AH628" s="7" t="s">
        <v>1223</v>
      </c>
      <c r="AI628" s="7"/>
      <c r="AJ628" s="7"/>
      <c r="AK628" s="7" t="s">
        <v>725</v>
      </c>
      <c r="AL628" s="7"/>
      <c r="AM628" s="7" t="s">
        <v>1463</v>
      </c>
      <c r="AN628" s="7" t="s">
        <v>400</v>
      </c>
      <c r="AO628" s="7"/>
      <c r="AP628" s="7"/>
      <c r="AQ628" s="7"/>
      <c r="AR628" s="6"/>
      <c r="AS628" s="21">
        <f t="shared" ref="AS628" si="1545">COUNTBLANK(AC628:AO628)</f>
        <v>6</v>
      </c>
    </row>
    <row r="629" spans="1:45" s="21" customFormat="1" ht="80.25" customHeight="1">
      <c r="A629" s="22" t="s">
        <v>1482</v>
      </c>
      <c r="B629" s="15" t="s">
        <v>682</v>
      </c>
      <c r="C629" s="18" t="s">
        <v>1</v>
      </c>
      <c r="D629" s="5" t="s">
        <v>76</v>
      </c>
      <c r="E629" s="68" t="str">
        <f t="shared" si="1399"/>
        <v xml:space="preserve">  VT02 VT03   VT06 VT07     VT10   VT20 VT21        </v>
      </c>
      <c r="F629" s="69" t="str">
        <f t="shared" ref="F629" si="1546">LEFT(Q629,11)</f>
        <v>2GA_970_904</v>
      </c>
      <c r="G629" s="70" t="str">
        <f t="shared" ref="G629" si="1547">IF(LEN(Q629)=11,0,MID(Q629,13,2))</f>
        <v>T</v>
      </c>
      <c r="H629" s="71" t="str">
        <f t="shared" ref="H629" si="1548">CONCATENATE(IF(MID(Q629,5,3)="970","1SE1"),LEFT(F629,3),RIGHT(F629,3))</f>
        <v>1SE12GA904</v>
      </c>
      <c r="I629" s="68" t="str">
        <f t="shared" ref="I629" si="1549">IF(G629=0,"00",IF(LEN(G629)=1,CONCATENATE(G629,0),G629))</f>
        <v>T0</v>
      </c>
      <c r="J629" s="6" t="s">
        <v>21</v>
      </c>
      <c r="K629" s="18"/>
      <c r="L629" s="18"/>
      <c r="M629" s="74" t="s">
        <v>1867</v>
      </c>
      <c r="N629" s="101">
        <v>2048</v>
      </c>
      <c r="O629" s="103">
        <v>2047</v>
      </c>
      <c r="P629" s="7" t="s">
        <v>1868</v>
      </c>
      <c r="Q629" s="16" t="s">
        <v>504</v>
      </c>
      <c r="R629" s="71" t="str">
        <f t="shared" ref="R629" si="1550">IF(J629&lt;&gt;"",CONCATENATE(H629,I629,J629),CONCATENATE(H629,I629,K629))</f>
        <v>1SE12GA904T0D</v>
      </c>
      <c r="S629" s="19" t="str">
        <f t="shared" si="1376"/>
        <v>KEIN SERIENEINSATZ</v>
      </c>
      <c r="T629" s="75" t="str">
        <f>IF(H629=H628,IF(I629=I628,"IndizeNeu (Spalte J  K)",IF(K629&lt;&gt;"","Neue Variant","")),IF(K629&lt;&gt;"","Neue Variant",""))</f>
        <v>IndizeNeu (Spalte J  K)</v>
      </c>
      <c r="U629" s="18" t="s">
        <v>20</v>
      </c>
      <c r="V629" s="6" t="s">
        <v>20</v>
      </c>
      <c r="W629" s="18" t="s">
        <v>20</v>
      </c>
      <c r="X629" s="18" t="s">
        <v>20</v>
      </c>
      <c r="Y629" s="18" t="s">
        <v>76</v>
      </c>
      <c r="Z629" s="18" t="s">
        <v>76</v>
      </c>
      <c r="AA629" s="18" t="s">
        <v>20</v>
      </c>
      <c r="AB629" s="6"/>
      <c r="AC629" s="7"/>
      <c r="AD629" s="7" t="s">
        <v>1248</v>
      </c>
      <c r="AE629" s="7" t="s">
        <v>1393</v>
      </c>
      <c r="AF629" s="7"/>
      <c r="AG629" s="7" t="s">
        <v>401</v>
      </c>
      <c r="AH629" s="7" t="s">
        <v>1223</v>
      </c>
      <c r="AI629" s="7"/>
      <c r="AJ629" s="7"/>
      <c r="AK629" s="7" t="s">
        <v>725</v>
      </c>
      <c r="AL629" s="7"/>
      <c r="AM629" s="7" t="s">
        <v>1861</v>
      </c>
      <c r="AN629" s="7" t="s">
        <v>400</v>
      </c>
      <c r="AO629" s="7"/>
      <c r="AP629" s="7"/>
      <c r="AQ629" s="7"/>
      <c r="AR629" s="6"/>
      <c r="AS629" s="21">
        <f t="shared" ref="AS629" si="1551">COUNTBLANK(AC629:AO629)</f>
        <v>6</v>
      </c>
    </row>
    <row r="630" spans="1:45" s="21" customFormat="1" ht="111.75" customHeight="1">
      <c r="A630" s="22" t="s">
        <v>1482</v>
      </c>
      <c r="B630" s="15" t="s">
        <v>682</v>
      </c>
      <c r="C630" s="18" t="s">
        <v>1</v>
      </c>
      <c r="D630" s="5" t="s">
        <v>76</v>
      </c>
      <c r="E630" s="68" t="str">
        <f t="shared" ref="E630" si="1552">CONCATENATE(IF(AC630&gt;0,$AC$1," ")," ",IF(AD630&gt;0,$AD$1," ")," ",IF(AE630&gt;0,$AE$1," ")," ",IF(AF630&gt;0,$AF$1," ")," ",IF(AG630&gt;0,$AG$1," ")," ",IF(AH630&gt;0,$AH$1," ")," ",IF(AI630&gt;0,$AI$1," ")," ",IF(AJ630&gt;0,$AJ$1," ")," ",IF(AK630&gt;0,$AK$1," ")," ",IF(AL630&gt;0,$AL$1," ")," ",IF(AM630&gt;0,$AM$1," ")," ",IF(AN630&gt;0,$AN$1," ")," ",IF(AO630&gt;0,$AO$1," ")," ",IF(AR630&gt;0,$AR$1," ")," ",IF(AP630&gt;0,$AP$1," ")," ",IF(AQ630&gt;0,$AQ$1," "))</f>
        <v xml:space="preserve">  VT02 VT03   VT06 VT07     VT10   VT20 VT21        </v>
      </c>
      <c r="F630" s="69" t="str">
        <f t="shared" ref="F630" si="1553">LEFT(Q630,11)</f>
        <v>2GA_970_904</v>
      </c>
      <c r="G630" s="70" t="str">
        <f t="shared" ref="G630" si="1554">IF(LEN(Q630)=11,0,MID(Q630,13,2))</f>
        <v>T</v>
      </c>
      <c r="H630" s="71" t="str">
        <f t="shared" ref="H630" si="1555">CONCATENATE(IF(MID(Q630,5,3)="970","1SE1"),LEFT(F630,3),RIGHT(F630,3))</f>
        <v>1SE12GA904</v>
      </c>
      <c r="I630" s="68" t="str">
        <f t="shared" ref="I630" si="1556">IF(G630=0,"00",IF(LEN(G630)=1,CONCATENATE(G630,0),G630))</f>
        <v>T0</v>
      </c>
      <c r="J630" s="6" t="s">
        <v>23</v>
      </c>
      <c r="K630" s="18"/>
      <c r="L630" s="18"/>
      <c r="M630" s="74" t="s">
        <v>1833</v>
      </c>
      <c r="N630" s="101">
        <v>2048</v>
      </c>
      <c r="O630" s="103" t="s">
        <v>22</v>
      </c>
      <c r="P630" s="7" t="s">
        <v>1837</v>
      </c>
      <c r="Q630" s="16" t="s">
        <v>504</v>
      </c>
      <c r="R630" s="71" t="str">
        <f t="shared" ref="R630" si="1557">IF(J630&lt;&gt;"",CONCATENATE(H630,I630,J630),CONCATENATE(H630,I630,K630))</f>
        <v>1SE12GA904T0E</v>
      </c>
      <c r="S630" s="19" t="str">
        <f t="shared" ref="S630" si="1558">IF(N630="-","KEIN LIEFERUMFANG",IF(AND(N630&lt;=S$3,O630=""),"AKTUELL",IF(O630=N630-1,"KEIN SERIENEINSATZ",IF(N630&gt;S$3,"NOCH NICHT AKTUELL",IF(AND(N630&lt;S$3,O630&lt;S$3),"NICHT AKTUELL",IF(N630&lt;=S$3,"AKTUELL"))))))</f>
        <v>AKTUELL</v>
      </c>
      <c r="T630" s="75" t="str">
        <f>IF(H630=H629,IF(I630=I629,"IndizeNeu (Spalte J  K)",IF(K630&lt;&gt;"","Neue Variant","")),IF(K630&lt;&gt;"","Neue Variant",""))</f>
        <v>IndizeNeu (Spalte J  K)</v>
      </c>
      <c r="U630" s="18" t="s">
        <v>20</v>
      </c>
      <c r="V630" s="6" t="s">
        <v>20</v>
      </c>
      <c r="W630" s="18" t="s">
        <v>20</v>
      </c>
      <c r="X630" s="18" t="s">
        <v>20</v>
      </c>
      <c r="Y630" s="18" t="s">
        <v>76</v>
      </c>
      <c r="Z630" s="18" t="s">
        <v>76</v>
      </c>
      <c r="AA630" s="18" t="s">
        <v>20</v>
      </c>
      <c r="AB630" s="6"/>
      <c r="AC630" s="7"/>
      <c r="AD630" s="7" t="s">
        <v>1248</v>
      </c>
      <c r="AE630" s="7" t="s">
        <v>1393</v>
      </c>
      <c r="AF630" s="7"/>
      <c r="AG630" s="7" t="s">
        <v>401</v>
      </c>
      <c r="AH630" s="7" t="s">
        <v>1223</v>
      </c>
      <c r="AI630" s="7"/>
      <c r="AJ630" s="7"/>
      <c r="AK630" s="7" t="s">
        <v>1839</v>
      </c>
      <c r="AL630" s="7"/>
      <c r="AM630" s="7" t="s">
        <v>1861</v>
      </c>
      <c r="AN630" s="7" t="s">
        <v>400</v>
      </c>
      <c r="AO630" s="7"/>
      <c r="AP630" s="7"/>
      <c r="AQ630" s="7"/>
      <c r="AR630" s="6"/>
      <c r="AS630" s="21">
        <f t="shared" ref="AS630" si="1559">COUNTBLANK(AC630:AO630)</f>
        <v>6</v>
      </c>
    </row>
    <row r="631" spans="1:45" s="21" customFormat="1" ht="80.25" customHeight="1">
      <c r="A631" s="22" t="s">
        <v>45</v>
      </c>
      <c r="B631" s="15" t="s">
        <v>682</v>
      </c>
      <c r="C631" s="18" t="s">
        <v>1</v>
      </c>
      <c r="D631" s="5" t="s">
        <v>76</v>
      </c>
      <c r="E631" s="68" t="str">
        <f t="shared" si="1399"/>
        <v xml:space="preserve">  VT02 VT03   VT06 VT07     VT10   VT20 VT21        </v>
      </c>
      <c r="F631" s="69" t="str">
        <f t="shared" ref="F631:F636" si="1560">LEFT(Q631,11)</f>
        <v>2GA_970_904</v>
      </c>
      <c r="G631" s="70" t="str">
        <f t="shared" si="1393"/>
        <v>AA</v>
      </c>
      <c r="H631" s="71" t="str">
        <f t="shared" ref="H631:H636" si="1561">CONCATENATE(IF(MID(Q631,5,3)="970","1SE1"),LEFT(F631,3),RIGHT(F631,3))</f>
        <v>1SE12GA904</v>
      </c>
      <c r="I631" s="68" t="str">
        <f t="shared" ref="I631:I636" si="1562">IF(G631=0,"00",IF(LEN(G631)=1,CONCATENATE(G631,0),G631))</f>
        <v>AA</v>
      </c>
      <c r="J631" s="6" t="s">
        <v>25</v>
      </c>
      <c r="K631" s="18"/>
      <c r="L631" s="18"/>
      <c r="M631" s="74" t="s">
        <v>999</v>
      </c>
      <c r="N631" s="101">
        <v>1831</v>
      </c>
      <c r="O631" s="103">
        <v>1927</v>
      </c>
      <c r="P631" s="7" t="s">
        <v>1057</v>
      </c>
      <c r="Q631" s="16" t="s">
        <v>506</v>
      </c>
      <c r="R631" s="71" t="str">
        <f t="shared" ref="R631:R636" si="1563">IF(J631&lt;&gt;"",CONCATENATE(H631,I631,J631),CONCATENATE(H631,I631,K631))</f>
        <v>1SE12GA904AAA</v>
      </c>
      <c r="S631" s="19" t="str">
        <f t="shared" si="1376"/>
        <v>NICHT AKTUELL</v>
      </c>
      <c r="T631" s="75" t="str">
        <f t="shared" ref="T631:T633" si="1564">IF(H631=H626,IF(I631=I626,"IndizeNeu (Spalte J  K)",IF(K631&lt;&gt;"","Neue Variant","")),IF(K631&lt;&gt;"","Neue Variant",""))</f>
        <v/>
      </c>
      <c r="U631" s="18" t="s">
        <v>20</v>
      </c>
      <c r="V631" s="6" t="s">
        <v>20</v>
      </c>
      <c r="W631" s="18" t="s">
        <v>20</v>
      </c>
      <c r="X631" s="18" t="s">
        <v>20</v>
      </c>
      <c r="Y631" s="18" t="s">
        <v>76</v>
      </c>
      <c r="Z631" s="18" t="s">
        <v>76</v>
      </c>
      <c r="AA631" s="18" t="s">
        <v>20</v>
      </c>
      <c r="AB631" s="6" t="s">
        <v>448</v>
      </c>
      <c r="AC631" s="7"/>
      <c r="AD631" s="7" t="s">
        <v>1224</v>
      </c>
      <c r="AE631" s="7" t="s">
        <v>405</v>
      </c>
      <c r="AF631" s="7"/>
      <c r="AG631" s="7" t="s">
        <v>401</v>
      </c>
      <c r="AH631" s="7" t="s">
        <v>1223</v>
      </c>
      <c r="AI631" s="7"/>
      <c r="AJ631" s="7"/>
      <c r="AK631" s="7" t="s">
        <v>392</v>
      </c>
      <c r="AL631" s="7"/>
      <c r="AM631" s="7" t="s">
        <v>1263</v>
      </c>
      <c r="AN631" s="7" t="s">
        <v>400</v>
      </c>
      <c r="AO631" s="7"/>
      <c r="AP631" s="7"/>
      <c r="AQ631" s="7"/>
      <c r="AR631" s="6"/>
      <c r="AS631" s="21">
        <f t="shared" si="1492"/>
        <v>6</v>
      </c>
    </row>
    <row r="632" spans="1:45" s="21" customFormat="1" ht="80.25" customHeight="1">
      <c r="A632" s="22" t="s">
        <v>567</v>
      </c>
      <c r="B632" s="15" t="s">
        <v>682</v>
      </c>
      <c r="C632" s="18" t="s">
        <v>1</v>
      </c>
      <c r="D632" s="5" t="s">
        <v>76</v>
      </c>
      <c r="E632" s="68" t="str">
        <f t="shared" si="1399"/>
        <v xml:space="preserve">  VT02 VT03   VT06 VT07     VT10   VT20 VT21        </v>
      </c>
      <c r="F632" s="69" t="str">
        <f t="shared" ref="F632" si="1565">LEFT(Q632,11)</f>
        <v>2GA_970_904</v>
      </c>
      <c r="G632" s="70" t="str">
        <f t="shared" si="1393"/>
        <v>AA</v>
      </c>
      <c r="H632" s="71" t="str">
        <f t="shared" ref="H632" si="1566">CONCATENATE(IF(MID(Q632,5,3)="970","1SE1"),LEFT(F632,3),RIGHT(F632,3))</f>
        <v>1SE12GA904</v>
      </c>
      <c r="I632" s="68" t="str">
        <f t="shared" ref="I632" si="1567">IF(G632=0,"00",IF(LEN(G632)=1,CONCATENATE(G632,0),G632))</f>
        <v>AA</v>
      </c>
      <c r="J632" s="6" t="s">
        <v>43</v>
      </c>
      <c r="K632" s="18"/>
      <c r="L632" s="18"/>
      <c r="M632" s="74" t="s">
        <v>1055</v>
      </c>
      <c r="N632" s="101">
        <v>1928</v>
      </c>
      <c r="O632" s="101">
        <v>2029</v>
      </c>
      <c r="P632" s="7" t="s">
        <v>1058</v>
      </c>
      <c r="Q632" s="16" t="s">
        <v>506</v>
      </c>
      <c r="R632" s="71" t="str">
        <f t="shared" ref="R632" si="1568">IF(J632&lt;&gt;"",CONCATENATE(H632,I632,J632),CONCATENATE(H632,I632,K632))</f>
        <v>1SE12GA904AAB</v>
      </c>
      <c r="S632" s="19" t="str">
        <f t="shared" si="1376"/>
        <v>NICHT AKTUELL</v>
      </c>
      <c r="T632" s="75" t="str">
        <f t="shared" si="1564"/>
        <v/>
      </c>
      <c r="U632" s="18" t="s">
        <v>20</v>
      </c>
      <c r="V632" s="6" t="s">
        <v>20</v>
      </c>
      <c r="W632" s="18" t="s">
        <v>20</v>
      </c>
      <c r="X632" s="18" t="s">
        <v>20</v>
      </c>
      <c r="Y632" s="18" t="s">
        <v>76</v>
      </c>
      <c r="Z632" s="18" t="s">
        <v>76</v>
      </c>
      <c r="AA632" s="18" t="s">
        <v>20</v>
      </c>
      <c r="AB632" s="6" t="s">
        <v>448</v>
      </c>
      <c r="AC632" s="7"/>
      <c r="AD632" s="7" t="s">
        <v>1224</v>
      </c>
      <c r="AE632" s="7" t="s">
        <v>405</v>
      </c>
      <c r="AF632" s="7"/>
      <c r="AG632" s="7" t="s">
        <v>401</v>
      </c>
      <c r="AH632" s="7" t="s">
        <v>1223</v>
      </c>
      <c r="AI632" s="7"/>
      <c r="AJ632" s="7"/>
      <c r="AK632" s="7" t="s">
        <v>392</v>
      </c>
      <c r="AL632" s="7"/>
      <c r="AM632" s="7" t="s">
        <v>1264</v>
      </c>
      <c r="AN632" s="7" t="s">
        <v>400</v>
      </c>
      <c r="AO632" s="7"/>
      <c r="AP632" s="7"/>
      <c r="AQ632" s="7"/>
      <c r="AR632" s="6"/>
      <c r="AS632" s="21">
        <f t="shared" ref="AS632" si="1569">COUNTBLANK(AC632:AO632)</f>
        <v>6</v>
      </c>
    </row>
    <row r="633" spans="1:45" s="21" customFormat="1" ht="80.25" customHeight="1">
      <c r="A633" s="22" t="s">
        <v>696</v>
      </c>
      <c r="B633" s="15" t="s">
        <v>682</v>
      </c>
      <c r="C633" s="18" t="s">
        <v>1</v>
      </c>
      <c r="D633" s="5" t="s">
        <v>76</v>
      </c>
      <c r="E633" s="68" t="str">
        <f t="shared" si="1399"/>
        <v xml:space="preserve">  VT02 VT03   VT06 VT07     VT10   VT20 VT21        </v>
      </c>
      <c r="F633" s="69" t="str">
        <f t="shared" ref="F633" si="1570">LEFT(Q633,11)</f>
        <v>2GA_970_904</v>
      </c>
      <c r="G633" s="70" t="str">
        <f t="shared" si="1393"/>
        <v>AA</v>
      </c>
      <c r="H633" s="71" t="str">
        <f t="shared" ref="H633" si="1571">CONCATENATE(IF(MID(Q633,5,3)="970","1SE1"),LEFT(F633,3),RIGHT(F633,3))</f>
        <v>1SE12GA904</v>
      </c>
      <c r="I633" s="68" t="str">
        <f t="shared" ref="I633" si="1572">IF(G633=0,"00",IF(LEN(G633)=1,CONCATENATE(G633,0),G633))</f>
        <v>AA</v>
      </c>
      <c r="J633" s="6" t="s">
        <v>2</v>
      </c>
      <c r="K633" s="18"/>
      <c r="L633" s="18"/>
      <c r="M633" s="74" t="s">
        <v>1617</v>
      </c>
      <c r="N633" s="101">
        <v>2030</v>
      </c>
      <c r="O633" s="103">
        <v>2047</v>
      </c>
      <c r="P633" s="7" t="s">
        <v>1618</v>
      </c>
      <c r="Q633" s="16" t="s">
        <v>506</v>
      </c>
      <c r="R633" s="71" t="str">
        <f t="shared" ref="R633" si="1573">IF(J633&lt;&gt;"",CONCATENATE(H633,I633,J633),CONCATENATE(H633,I633,K633))</f>
        <v>1SE12GA904AAC</v>
      </c>
      <c r="S633" s="19" t="str">
        <f t="shared" si="1376"/>
        <v>NICHT AKTUELL</v>
      </c>
      <c r="T633" s="75" t="str">
        <f t="shared" si="1564"/>
        <v/>
      </c>
      <c r="U633" s="18" t="s">
        <v>20</v>
      </c>
      <c r="V633" s="6" t="s">
        <v>20</v>
      </c>
      <c r="W633" s="18" t="s">
        <v>20</v>
      </c>
      <c r="X633" s="18" t="s">
        <v>20</v>
      </c>
      <c r="Y633" s="18" t="s">
        <v>76</v>
      </c>
      <c r="Z633" s="18" t="s">
        <v>76</v>
      </c>
      <c r="AA633" s="18" t="s">
        <v>20</v>
      </c>
      <c r="AB633" s="6" t="s">
        <v>448</v>
      </c>
      <c r="AC633" s="7"/>
      <c r="AD633" s="7" t="s">
        <v>1224</v>
      </c>
      <c r="AE633" s="7" t="s">
        <v>405</v>
      </c>
      <c r="AF633" s="7"/>
      <c r="AG633" s="7" t="s">
        <v>401</v>
      </c>
      <c r="AH633" s="7" t="s">
        <v>1223</v>
      </c>
      <c r="AI633" s="7"/>
      <c r="AJ633" s="7"/>
      <c r="AK633" s="7" t="s">
        <v>725</v>
      </c>
      <c r="AL633" s="7"/>
      <c r="AM633" s="7" t="s">
        <v>1464</v>
      </c>
      <c r="AN633" s="7" t="s">
        <v>400</v>
      </c>
      <c r="AO633" s="7"/>
      <c r="AP633" s="7"/>
      <c r="AQ633" s="7"/>
      <c r="AR633" s="6"/>
      <c r="AS633" s="21">
        <f t="shared" ref="AS633" si="1574">COUNTBLANK(AC633:AO633)</f>
        <v>6</v>
      </c>
    </row>
    <row r="634" spans="1:45" s="21" customFormat="1" ht="80.25" customHeight="1">
      <c r="A634" s="22" t="s">
        <v>1482</v>
      </c>
      <c r="B634" s="15" t="s">
        <v>682</v>
      </c>
      <c r="C634" s="18" t="s">
        <v>1</v>
      </c>
      <c r="D634" s="5" t="s">
        <v>76</v>
      </c>
      <c r="E634" s="68" t="str">
        <f t="shared" ref="E634" si="1575">CONCATENATE(IF(AC634&gt;0,$AC$1," ")," ",IF(AD634&gt;0,$AD$1," ")," ",IF(AE634&gt;0,$AE$1," ")," ",IF(AF634&gt;0,$AF$1," ")," ",IF(AG634&gt;0,$AG$1," ")," ",IF(AH634&gt;0,$AH$1," ")," ",IF(AI634&gt;0,$AI$1," ")," ",IF(AJ634&gt;0,$AJ$1," ")," ",IF(AK634&gt;0,$AK$1," ")," ",IF(AL634&gt;0,$AL$1," ")," ",IF(AM634&gt;0,$AM$1," ")," ",IF(AN634&gt;0,$AN$1," ")," ",IF(AO634&gt;0,$AO$1," ")," ",IF(AR634&gt;0,$AR$1," ")," ",IF(AP634&gt;0,$AP$1," ")," ",IF(AQ634&gt;0,$AQ$1," "))</f>
        <v xml:space="preserve">  VT02 VT03   VT06 VT07     VT10   VT20 VT21        </v>
      </c>
      <c r="F634" s="69" t="str">
        <f t="shared" ref="F634" si="1576">LEFT(Q634,11)</f>
        <v>2GA_970_904</v>
      </c>
      <c r="G634" s="70" t="str">
        <f t="shared" ref="G634" si="1577">IF(LEN(Q634)=11,0,MID(Q634,13,2))</f>
        <v>AA</v>
      </c>
      <c r="H634" s="71" t="str">
        <f t="shared" ref="H634" si="1578">CONCATENATE(IF(MID(Q634,5,3)="970","1SE1"),LEFT(F634,3),RIGHT(F634,3))</f>
        <v>1SE12GA904</v>
      </c>
      <c r="I634" s="68" t="str">
        <f t="shared" ref="I634" si="1579">IF(G634=0,"00",IF(LEN(G634)=1,CONCATENATE(G634,0),G634))</f>
        <v>AA</v>
      </c>
      <c r="J634" s="6" t="s">
        <v>21</v>
      </c>
      <c r="K634" s="18"/>
      <c r="L634" s="18"/>
      <c r="M634" s="74" t="s">
        <v>1867</v>
      </c>
      <c r="N634" s="101">
        <v>2048</v>
      </c>
      <c r="O634" s="103">
        <v>2047</v>
      </c>
      <c r="P634" s="7" t="s">
        <v>1868</v>
      </c>
      <c r="Q634" s="16" t="s">
        <v>506</v>
      </c>
      <c r="R634" s="71" t="str">
        <f t="shared" ref="R634" si="1580">IF(J634&lt;&gt;"",CONCATENATE(H634,I634,J634),CONCATENATE(H634,I634,K634))</f>
        <v>1SE12GA904AAD</v>
      </c>
      <c r="S634" s="19" t="str">
        <f t="shared" ref="S634" si="1581">IF(N634="-","KEIN LIEFERUMFANG",IF(AND(N634&lt;=S$3,O634=""),"AKTUELL",IF(O634=N634-1,"KEIN SERIENEINSATZ",IF(N634&gt;S$3,"NOCH NICHT AKTUELL",IF(AND(N634&lt;S$3,O634&lt;S$3),"NICHT AKTUELL",IF(N634&lt;=S$3,"AKTUELL"))))))</f>
        <v>KEIN SERIENEINSATZ</v>
      </c>
      <c r="T634" s="75" t="str">
        <f>IF(H634=H630,IF(I634=I630,"IndizeNeu (Spalte J  K)",IF(K634&lt;&gt;"","Neue Variant","")),IF(K634&lt;&gt;"","Neue Variant",""))</f>
        <v/>
      </c>
      <c r="U634" s="18" t="s">
        <v>20</v>
      </c>
      <c r="V634" s="6" t="s">
        <v>20</v>
      </c>
      <c r="W634" s="18" t="s">
        <v>20</v>
      </c>
      <c r="X634" s="18" t="s">
        <v>20</v>
      </c>
      <c r="Y634" s="18" t="s">
        <v>76</v>
      </c>
      <c r="Z634" s="18" t="s">
        <v>76</v>
      </c>
      <c r="AA634" s="18" t="s">
        <v>20</v>
      </c>
      <c r="AB634" s="6" t="s">
        <v>448</v>
      </c>
      <c r="AC634" s="7"/>
      <c r="AD634" s="7" t="s">
        <v>1224</v>
      </c>
      <c r="AE634" s="7" t="s">
        <v>405</v>
      </c>
      <c r="AF634" s="7"/>
      <c r="AG634" s="7" t="s">
        <v>401</v>
      </c>
      <c r="AH634" s="7" t="s">
        <v>1223</v>
      </c>
      <c r="AI634" s="7"/>
      <c r="AJ634" s="7"/>
      <c r="AK634" s="7" t="s">
        <v>725</v>
      </c>
      <c r="AL634" s="7"/>
      <c r="AM634" s="7" t="s">
        <v>1862</v>
      </c>
      <c r="AN634" s="7" t="s">
        <v>400</v>
      </c>
      <c r="AO634" s="7"/>
      <c r="AP634" s="7"/>
      <c r="AQ634" s="7"/>
      <c r="AR634" s="6"/>
      <c r="AS634" s="21">
        <f t="shared" ref="AS634" si="1582">COUNTBLANK(AC634:AO634)</f>
        <v>6</v>
      </c>
    </row>
    <row r="635" spans="1:45" s="21" customFormat="1" ht="80.25" customHeight="1">
      <c r="A635" s="22" t="s">
        <v>1482</v>
      </c>
      <c r="B635" s="15" t="s">
        <v>682</v>
      </c>
      <c r="C635" s="18" t="s">
        <v>1</v>
      </c>
      <c r="D635" s="5" t="s">
        <v>76</v>
      </c>
      <c r="E635" s="68" t="str">
        <f t="shared" ref="E635" si="1583">CONCATENATE(IF(AC635&gt;0,$AC$1," ")," ",IF(AD635&gt;0,$AD$1," ")," ",IF(AE635&gt;0,$AE$1," ")," ",IF(AF635&gt;0,$AF$1," ")," ",IF(AG635&gt;0,$AG$1," ")," ",IF(AH635&gt;0,$AH$1," ")," ",IF(AI635&gt;0,$AI$1," ")," ",IF(AJ635&gt;0,$AJ$1," ")," ",IF(AK635&gt;0,$AK$1," ")," ",IF(AL635&gt;0,$AL$1," ")," ",IF(AM635&gt;0,$AM$1," ")," ",IF(AN635&gt;0,$AN$1," ")," ",IF(AO635&gt;0,$AO$1," ")," ",IF(AR635&gt;0,$AR$1," ")," ",IF(AP635&gt;0,$AP$1," ")," ",IF(AQ635&gt;0,$AQ$1," "))</f>
        <v xml:space="preserve">  VT02 VT03   VT06 VT07     VT10   VT20 VT21        </v>
      </c>
      <c r="F635" s="69" t="str">
        <f t="shared" ref="F635" si="1584">LEFT(Q635,11)</f>
        <v>2GA_970_904</v>
      </c>
      <c r="G635" s="70" t="str">
        <f t="shared" ref="G635" si="1585">IF(LEN(Q635)=11,0,MID(Q635,13,2))</f>
        <v>AA</v>
      </c>
      <c r="H635" s="71" t="str">
        <f t="shared" ref="H635" si="1586">CONCATENATE(IF(MID(Q635,5,3)="970","1SE1"),LEFT(F635,3),RIGHT(F635,3))</f>
        <v>1SE12GA904</v>
      </c>
      <c r="I635" s="68" t="str">
        <f t="shared" ref="I635" si="1587">IF(G635=0,"00",IF(LEN(G635)=1,CONCATENATE(G635,0),G635))</f>
        <v>AA</v>
      </c>
      <c r="J635" s="6" t="s">
        <v>23</v>
      </c>
      <c r="K635" s="18"/>
      <c r="L635" s="18"/>
      <c r="M635" s="74" t="s">
        <v>1833</v>
      </c>
      <c r="N635" s="101">
        <v>2048</v>
      </c>
      <c r="O635" s="103" t="s">
        <v>22</v>
      </c>
      <c r="P635" s="7" t="s">
        <v>1837</v>
      </c>
      <c r="Q635" s="16" t="s">
        <v>506</v>
      </c>
      <c r="R635" s="71" t="str">
        <f t="shared" ref="R635" si="1588">IF(J635&lt;&gt;"",CONCATENATE(H635,I635,J635),CONCATENATE(H635,I635,K635))</f>
        <v>1SE12GA904AAE</v>
      </c>
      <c r="S635" s="19" t="str">
        <f t="shared" ref="S635" si="1589">IF(N635="-","KEIN LIEFERUMFANG",IF(AND(N635&lt;=S$3,O635=""),"AKTUELL",IF(O635=N635-1,"KEIN SERIENEINSATZ",IF(N635&gt;S$3,"NOCH NICHT AKTUELL",IF(AND(N635&lt;S$3,O635&lt;S$3),"NICHT AKTUELL",IF(N635&lt;=S$3,"AKTUELL"))))))</f>
        <v>AKTUELL</v>
      </c>
      <c r="T635" s="75" t="str">
        <f>IF(H635=H631,IF(I635=I631,"IndizeNeu (Spalte J  K)",IF(K635&lt;&gt;"","Neue Variant","")),IF(K635&lt;&gt;"","Neue Variant",""))</f>
        <v>IndizeNeu (Spalte J  K)</v>
      </c>
      <c r="U635" s="18" t="s">
        <v>20</v>
      </c>
      <c r="V635" s="6" t="s">
        <v>20</v>
      </c>
      <c r="W635" s="18" t="s">
        <v>20</v>
      </c>
      <c r="X635" s="18" t="s">
        <v>20</v>
      </c>
      <c r="Y635" s="18" t="s">
        <v>76</v>
      </c>
      <c r="Z635" s="18" t="s">
        <v>76</v>
      </c>
      <c r="AA635" s="18" t="s">
        <v>20</v>
      </c>
      <c r="AB635" s="6" t="s">
        <v>448</v>
      </c>
      <c r="AC635" s="7"/>
      <c r="AD635" s="7" t="s">
        <v>1224</v>
      </c>
      <c r="AE635" s="7" t="s">
        <v>405</v>
      </c>
      <c r="AF635" s="7"/>
      <c r="AG635" s="7" t="s">
        <v>401</v>
      </c>
      <c r="AH635" s="7" t="s">
        <v>1223</v>
      </c>
      <c r="AI635" s="7"/>
      <c r="AJ635" s="7"/>
      <c r="AK635" s="7" t="s">
        <v>1839</v>
      </c>
      <c r="AL635" s="7"/>
      <c r="AM635" s="7" t="s">
        <v>1862</v>
      </c>
      <c r="AN635" s="7" t="s">
        <v>400</v>
      </c>
      <c r="AO635" s="7"/>
      <c r="AP635" s="7"/>
      <c r="AQ635" s="7"/>
      <c r="AR635" s="6"/>
      <c r="AS635" s="21">
        <f t="shared" ref="AS635" si="1590">COUNTBLANK(AC635:AO635)</f>
        <v>6</v>
      </c>
    </row>
    <row r="636" spans="1:45" s="21" customFormat="1" ht="80.25" customHeight="1">
      <c r="A636" s="22" t="s">
        <v>45</v>
      </c>
      <c r="B636" s="15" t="s">
        <v>682</v>
      </c>
      <c r="C636" s="18" t="s">
        <v>1</v>
      </c>
      <c r="D636" s="5" t="s">
        <v>76</v>
      </c>
      <c r="E636" s="68" t="str">
        <f t="shared" si="1399"/>
        <v xml:space="preserve">  VT02 VT03   VT06 VT07     VT10   VT20 VT21        </v>
      </c>
      <c r="F636" s="69" t="str">
        <f t="shared" si="1560"/>
        <v>2GA_970_904</v>
      </c>
      <c r="G636" s="70" t="str">
        <f t="shared" si="1393"/>
        <v>AB</v>
      </c>
      <c r="H636" s="71" t="str">
        <f t="shared" si="1561"/>
        <v>1SE12GA904</v>
      </c>
      <c r="I636" s="68" t="str">
        <f t="shared" si="1562"/>
        <v>AB</v>
      </c>
      <c r="J636" s="6" t="s">
        <v>25</v>
      </c>
      <c r="K636" s="18"/>
      <c r="L636" s="18"/>
      <c r="M636" s="74" t="s">
        <v>1059</v>
      </c>
      <c r="N636" s="101">
        <v>1831</v>
      </c>
      <c r="O636" s="103">
        <v>1927</v>
      </c>
      <c r="P636" s="7" t="s">
        <v>1060</v>
      </c>
      <c r="Q636" s="16" t="s">
        <v>508</v>
      </c>
      <c r="R636" s="71" t="str">
        <f t="shared" si="1563"/>
        <v>1SE12GA904ABA</v>
      </c>
      <c r="S636" s="19" t="str">
        <f t="shared" si="1376"/>
        <v>NICHT AKTUELL</v>
      </c>
      <c r="T636" s="75" t="str">
        <f>IF(H636=H626,IF(I636=I626,"IndizeNeu (Spalte J  K)",IF(K636&lt;&gt;"","Neue Variant","")),IF(K636&lt;&gt;"","Neue Variant",""))</f>
        <v/>
      </c>
      <c r="U636" s="18" t="s">
        <v>20</v>
      </c>
      <c r="V636" s="6" t="s">
        <v>20</v>
      </c>
      <c r="W636" s="18" t="s">
        <v>20</v>
      </c>
      <c r="X636" s="18" t="s">
        <v>20</v>
      </c>
      <c r="Y636" s="18" t="s">
        <v>76</v>
      </c>
      <c r="Z636" s="18" t="s">
        <v>76</v>
      </c>
      <c r="AA636" s="18" t="s">
        <v>20</v>
      </c>
      <c r="AB636" s="6"/>
      <c r="AC636" s="7"/>
      <c r="AD636" s="7" t="s">
        <v>1225</v>
      </c>
      <c r="AE636" s="7" t="s">
        <v>1389</v>
      </c>
      <c r="AF636" s="7"/>
      <c r="AG636" s="7" t="s">
        <v>398</v>
      </c>
      <c r="AH636" s="7" t="s">
        <v>521</v>
      </c>
      <c r="AI636" s="7"/>
      <c r="AJ636" s="7"/>
      <c r="AK636" s="7" t="s">
        <v>392</v>
      </c>
      <c r="AL636" s="7"/>
      <c r="AM636" s="7" t="s">
        <v>1283</v>
      </c>
      <c r="AN636" s="7" t="s">
        <v>400</v>
      </c>
      <c r="AO636" s="7"/>
      <c r="AP636" s="7"/>
      <c r="AQ636" s="7"/>
      <c r="AR636" s="6"/>
      <c r="AS636" s="21">
        <f t="shared" si="1492"/>
        <v>6</v>
      </c>
    </row>
    <row r="637" spans="1:45" s="21" customFormat="1" ht="80.25" customHeight="1">
      <c r="A637" s="22" t="s">
        <v>567</v>
      </c>
      <c r="B637" s="15" t="s">
        <v>682</v>
      </c>
      <c r="C637" s="18" t="s">
        <v>1</v>
      </c>
      <c r="D637" s="5" t="s">
        <v>76</v>
      </c>
      <c r="E637" s="68" t="str">
        <f t="shared" si="1399"/>
        <v xml:space="preserve">  VT02 VT03   VT06 VT07     VT10   VT20 VT21        </v>
      </c>
      <c r="F637" s="69" t="str">
        <f t="shared" ref="F637" si="1591">LEFT(Q637,11)</f>
        <v>2GA_970_904</v>
      </c>
      <c r="G637" s="70" t="str">
        <f t="shared" si="1393"/>
        <v>AB</v>
      </c>
      <c r="H637" s="71" t="str">
        <f t="shared" ref="H637" si="1592">CONCATENATE(IF(MID(Q637,5,3)="970","1SE1"),LEFT(F637,3),RIGHT(F637,3))</f>
        <v>1SE12GA904</v>
      </c>
      <c r="I637" s="68" t="str">
        <f t="shared" ref="I637" si="1593">IF(G637=0,"00",IF(LEN(G637)=1,CONCATENATE(G637,0),G637))</f>
        <v>AB</v>
      </c>
      <c r="J637" s="6" t="s">
        <v>43</v>
      </c>
      <c r="K637" s="18"/>
      <c r="L637" s="18"/>
      <c r="M637" s="74" t="s">
        <v>1055</v>
      </c>
      <c r="N637" s="101">
        <v>1928</v>
      </c>
      <c r="O637" s="101">
        <v>2029</v>
      </c>
      <c r="P637" s="7" t="s">
        <v>1061</v>
      </c>
      <c r="Q637" s="16" t="s">
        <v>508</v>
      </c>
      <c r="R637" s="71" t="str">
        <f t="shared" ref="R637" si="1594">IF(J637&lt;&gt;"",CONCATENATE(H637,I637,J637),CONCATENATE(H637,I637,K637))</f>
        <v>1SE12GA904ABB</v>
      </c>
      <c r="S637" s="19" t="str">
        <f t="shared" si="1376"/>
        <v>NICHT AKTUELL</v>
      </c>
      <c r="T637" s="75" t="str">
        <f>IF(H637=H627,IF(I637=I627,"IndizeNeu (Spalte J  K)",IF(K637&lt;&gt;"","Neue Variant","")),IF(K637&lt;&gt;"","Neue Variant",""))</f>
        <v/>
      </c>
      <c r="U637" s="18" t="s">
        <v>20</v>
      </c>
      <c r="V637" s="6" t="s">
        <v>20</v>
      </c>
      <c r="W637" s="18" t="s">
        <v>20</v>
      </c>
      <c r="X637" s="18" t="s">
        <v>20</v>
      </c>
      <c r="Y637" s="18" t="s">
        <v>76</v>
      </c>
      <c r="Z637" s="18" t="s">
        <v>76</v>
      </c>
      <c r="AA637" s="18" t="s">
        <v>20</v>
      </c>
      <c r="AB637" s="6"/>
      <c r="AC637" s="7"/>
      <c r="AD637" s="7" t="s">
        <v>1225</v>
      </c>
      <c r="AE637" s="7" t="s">
        <v>1389</v>
      </c>
      <c r="AF637" s="7"/>
      <c r="AG637" s="7" t="s">
        <v>398</v>
      </c>
      <c r="AH637" s="7" t="s">
        <v>521</v>
      </c>
      <c r="AI637" s="7"/>
      <c r="AJ637" s="7"/>
      <c r="AK637" s="7" t="s">
        <v>392</v>
      </c>
      <c r="AL637" s="7"/>
      <c r="AM637" s="7" t="s">
        <v>1284</v>
      </c>
      <c r="AN637" s="7" t="s">
        <v>400</v>
      </c>
      <c r="AO637" s="7"/>
      <c r="AP637" s="7"/>
      <c r="AQ637" s="7"/>
      <c r="AR637" s="6"/>
      <c r="AS637" s="21">
        <f t="shared" ref="AS637" si="1595">COUNTBLANK(AC637:AO637)</f>
        <v>6</v>
      </c>
    </row>
    <row r="638" spans="1:45" s="21" customFormat="1" ht="80.25" customHeight="1">
      <c r="A638" s="22" t="s">
        <v>696</v>
      </c>
      <c r="B638" s="15" t="s">
        <v>682</v>
      </c>
      <c r="C638" s="18" t="s">
        <v>1</v>
      </c>
      <c r="D638" s="5" t="s">
        <v>76</v>
      </c>
      <c r="E638" s="68" t="str">
        <f t="shared" si="1399"/>
        <v xml:space="preserve">  VT02 VT03   VT06 VT07     VT10   VT20 VT21        </v>
      </c>
      <c r="F638" s="69" t="str">
        <f t="shared" ref="F638" si="1596">LEFT(Q638,11)</f>
        <v>2GA_970_904</v>
      </c>
      <c r="G638" s="70" t="str">
        <f t="shared" si="1393"/>
        <v>AB</v>
      </c>
      <c r="H638" s="71" t="str">
        <f t="shared" ref="H638" si="1597">CONCATENATE(IF(MID(Q638,5,3)="970","1SE1"),LEFT(F638,3),RIGHT(F638,3))</f>
        <v>1SE12GA904</v>
      </c>
      <c r="I638" s="68" t="str">
        <f t="shared" ref="I638" si="1598">IF(G638=0,"00",IF(LEN(G638)=1,CONCATENATE(G638,0),G638))</f>
        <v>AB</v>
      </c>
      <c r="J638" s="6" t="s">
        <v>2</v>
      </c>
      <c r="K638" s="18"/>
      <c r="L638" s="18"/>
      <c r="M638" s="74" t="s">
        <v>1617</v>
      </c>
      <c r="N638" s="101">
        <v>2030</v>
      </c>
      <c r="O638" s="103">
        <v>2047</v>
      </c>
      <c r="P638" s="7" t="s">
        <v>1618</v>
      </c>
      <c r="Q638" s="16" t="s">
        <v>508</v>
      </c>
      <c r="R638" s="71" t="str">
        <f t="shared" ref="R638" si="1599">IF(J638&lt;&gt;"",CONCATENATE(H638,I638,J638),CONCATENATE(H638,I638,K638))</f>
        <v>1SE12GA904ABC</v>
      </c>
      <c r="S638" s="19" t="str">
        <f t="shared" si="1376"/>
        <v>NICHT AKTUELL</v>
      </c>
      <c r="T638" s="75" t="str">
        <f>IF(H638=H628,IF(I638=I628,"IndizeNeu (Spalte J  K)",IF(K638&lt;&gt;"","Neue Variant","")),IF(K638&lt;&gt;"","Neue Variant",""))</f>
        <v/>
      </c>
      <c r="U638" s="18" t="s">
        <v>20</v>
      </c>
      <c r="V638" s="6" t="s">
        <v>20</v>
      </c>
      <c r="W638" s="18" t="s">
        <v>20</v>
      </c>
      <c r="X638" s="18" t="s">
        <v>20</v>
      </c>
      <c r="Y638" s="18" t="s">
        <v>76</v>
      </c>
      <c r="Z638" s="18" t="s">
        <v>76</v>
      </c>
      <c r="AA638" s="18" t="s">
        <v>20</v>
      </c>
      <c r="AB638" s="6"/>
      <c r="AC638" s="7"/>
      <c r="AD638" s="7" t="s">
        <v>1225</v>
      </c>
      <c r="AE638" s="7" t="s">
        <v>1389</v>
      </c>
      <c r="AF638" s="7"/>
      <c r="AG638" s="7" t="s">
        <v>398</v>
      </c>
      <c r="AH638" s="7" t="s">
        <v>521</v>
      </c>
      <c r="AI638" s="7"/>
      <c r="AJ638" s="7"/>
      <c r="AK638" s="7" t="s">
        <v>725</v>
      </c>
      <c r="AL638" s="7"/>
      <c r="AM638" s="7" t="s">
        <v>1465</v>
      </c>
      <c r="AN638" s="7" t="s">
        <v>400</v>
      </c>
      <c r="AO638" s="7"/>
      <c r="AP638" s="7"/>
      <c r="AQ638" s="7"/>
      <c r="AR638" s="6"/>
      <c r="AS638" s="21">
        <f t="shared" ref="AS638" si="1600">COUNTBLANK(AC638:AO638)</f>
        <v>6</v>
      </c>
    </row>
    <row r="639" spans="1:45" s="21" customFormat="1" ht="80.25" customHeight="1">
      <c r="A639" s="22" t="s">
        <v>1482</v>
      </c>
      <c r="B639" s="15" t="s">
        <v>682</v>
      </c>
      <c r="C639" s="18" t="s">
        <v>1</v>
      </c>
      <c r="D639" s="5" t="s">
        <v>76</v>
      </c>
      <c r="E639" s="68" t="str">
        <f t="shared" si="1399"/>
        <v xml:space="preserve">  VT02 VT03   VT06 VT07     VT10   VT20 VT21        </v>
      </c>
      <c r="F639" s="69" t="str">
        <f t="shared" ref="F639" si="1601">LEFT(Q639,11)</f>
        <v>2GA_970_904</v>
      </c>
      <c r="G639" s="70" t="str">
        <f t="shared" ref="G639" si="1602">IF(LEN(Q639)=11,0,MID(Q639,13,2))</f>
        <v>AB</v>
      </c>
      <c r="H639" s="71" t="str">
        <f t="shared" ref="H639" si="1603">CONCATENATE(IF(MID(Q639,5,3)="970","1SE1"),LEFT(F639,3),RIGHT(F639,3))</f>
        <v>1SE12GA904</v>
      </c>
      <c r="I639" s="68" t="str">
        <f t="shared" ref="I639" si="1604">IF(G639=0,"00",IF(LEN(G639)=1,CONCATENATE(G639,0),G639))</f>
        <v>AB</v>
      </c>
      <c r="J639" s="6" t="s">
        <v>21</v>
      </c>
      <c r="K639" s="18"/>
      <c r="L639" s="18"/>
      <c r="M639" s="74" t="s">
        <v>1619</v>
      </c>
      <c r="N639" s="101">
        <v>2048</v>
      </c>
      <c r="O639" s="103">
        <v>2047</v>
      </c>
      <c r="P639" s="7" t="s">
        <v>1671</v>
      </c>
      <c r="Q639" s="16" t="s">
        <v>508</v>
      </c>
      <c r="R639" s="71" t="str">
        <f t="shared" ref="R639" si="1605">IF(J639&lt;&gt;"",CONCATENATE(H639,I639,J639),CONCATENATE(H639,I639,K639))</f>
        <v>1SE12GA904ABD</v>
      </c>
      <c r="S639" s="19" t="str">
        <f t="shared" si="1376"/>
        <v>KEIN SERIENEINSATZ</v>
      </c>
      <c r="T639" s="75" t="str">
        <f>IF(H639=H629,IF(I639=I629,"IndizeNeu (Spalte J  K)",IF(K639&lt;&gt;"","Neue Variant","")),IF(K639&lt;&gt;"","Neue Variant",""))</f>
        <v/>
      </c>
      <c r="U639" s="18" t="s">
        <v>20</v>
      </c>
      <c r="V639" s="6" t="s">
        <v>20</v>
      </c>
      <c r="W639" s="18" t="s">
        <v>20</v>
      </c>
      <c r="X639" s="18" t="s">
        <v>20</v>
      </c>
      <c r="Y639" s="18" t="s">
        <v>76</v>
      </c>
      <c r="Z639" s="18" t="s">
        <v>76</v>
      </c>
      <c r="AA639" s="18" t="s">
        <v>20</v>
      </c>
      <c r="AB639" s="6"/>
      <c r="AC639" s="7"/>
      <c r="AD639" s="7" t="s">
        <v>1225</v>
      </c>
      <c r="AE639" s="7" t="s">
        <v>1389</v>
      </c>
      <c r="AF639" s="7"/>
      <c r="AG639" s="7" t="s">
        <v>398</v>
      </c>
      <c r="AH639" s="7" t="s">
        <v>521</v>
      </c>
      <c r="AI639" s="7"/>
      <c r="AJ639" s="7"/>
      <c r="AK639" s="7" t="s">
        <v>725</v>
      </c>
      <c r="AL639" s="7"/>
      <c r="AM639" s="7" t="s">
        <v>1509</v>
      </c>
      <c r="AN639" s="7" t="s">
        <v>400</v>
      </c>
      <c r="AO639" s="7"/>
      <c r="AP639" s="7"/>
      <c r="AQ639" s="7"/>
      <c r="AR639" s="6"/>
      <c r="AS639" s="21">
        <f t="shared" ref="AS639" si="1606">COUNTBLANK(AC639:AO639)</f>
        <v>6</v>
      </c>
    </row>
    <row r="640" spans="1:45" s="21" customFormat="1" ht="40.950000000000003" customHeight="1">
      <c r="A640" s="22" t="s">
        <v>44</v>
      </c>
      <c r="B640" s="15" t="s">
        <v>681</v>
      </c>
      <c r="C640" s="18" t="s">
        <v>1</v>
      </c>
      <c r="D640" s="5" t="s">
        <v>76</v>
      </c>
      <c r="E640" s="68" t="str">
        <f t="shared" si="1399"/>
        <v xml:space="preserve">  VT02 VT03   VT06 VT07     VT10   VT20          </v>
      </c>
      <c r="F640" s="69" t="str">
        <f t="shared" ref="F640:F643" si="1607">LEFT(Q640,11)</f>
        <v>2GA_970_904</v>
      </c>
      <c r="G640" s="70" t="str">
        <f t="shared" si="1393"/>
        <v>AC</v>
      </c>
      <c r="H640" s="71" t="str">
        <f t="shared" ref="H640:H647" si="1608">CONCATENATE(IF(MID(Q640,5,3)="970","1SE1"),LEFT(F640,3),RIGHT(F640,3))</f>
        <v>1SE12GA904</v>
      </c>
      <c r="I640" s="68" t="str">
        <f t="shared" ref="I640:I643" si="1609">IF(G640=0,"00",IF(LEN(G640)=1,CONCATENATE(G640,0),G640))</f>
        <v>AC</v>
      </c>
      <c r="J640" s="6" t="s">
        <v>25</v>
      </c>
      <c r="K640" s="18"/>
      <c r="L640" s="18"/>
      <c r="M640" s="14" t="s">
        <v>451</v>
      </c>
      <c r="N640" s="101">
        <v>1831</v>
      </c>
      <c r="O640" s="102">
        <v>1835</v>
      </c>
      <c r="P640" s="4" t="s">
        <v>1062</v>
      </c>
      <c r="Q640" s="16" t="s">
        <v>510</v>
      </c>
      <c r="R640" s="71" t="str">
        <f t="shared" ref="R640:R647" si="1610">IF(J640&lt;&gt;"",CONCATENATE(H640,I640,J640),CONCATENATE(H640,I640,K640))</f>
        <v>1SE12GA904ACA</v>
      </c>
      <c r="S640" s="19" t="str">
        <f t="shared" si="1376"/>
        <v>NICHT AKTUELL</v>
      </c>
      <c r="T640" s="75" t="str">
        <f>IF(H640=H631,IF(I640=I631,"IndizeNeu (Spalte J  K)",IF(K640&lt;&gt;"","Neue Variant","")),IF(K640&lt;&gt;"","Neue Variant",""))</f>
        <v/>
      </c>
      <c r="U640" s="18" t="s">
        <v>20</v>
      </c>
      <c r="V640" s="6" t="s">
        <v>20</v>
      </c>
      <c r="W640" s="18" t="s">
        <v>20</v>
      </c>
      <c r="X640" s="18" t="s">
        <v>20</v>
      </c>
      <c r="Y640" s="18" t="s">
        <v>76</v>
      </c>
      <c r="Z640" s="18" t="s">
        <v>76</v>
      </c>
      <c r="AA640" s="18" t="s">
        <v>20</v>
      </c>
      <c r="AB640" s="18" t="s">
        <v>448</v>
      </c>
      <c r="AC640" s="7"/>
      <c r="AD640" s="7" t="s">
        <v>1319</v>
      </c>
      <c r="AE640" s="7" t="s">
        <v>1325</v>
      </c>
      <c r="AF640" s="7"/>
      <c r="AG640" s="7" t="s">
        <v>1396</v>
      </c>
      <c r="AH640" s="7" t="s">
        <v>1397</v>
      </c>
      <c r="AI640" s="7"/>
      <c r="AJ640" s="7"/>
      <c r="AK640" s="7" t="s">
        <v>392</v>
      </c>
      <c r="AL640" s="7"/>
      <c r="AM640" s="7" t="s">
        <v>1328</v>
      </c>
      <c r="AN640" s="7"/>
      <c r="AO640" s="7"/>
      <c r="AP640" s="7"/>
      <c r="AQ640" s="7"/>
      <c r="AR640" s="6"/>
      <c r="AS640" s="21">
        <f t="shared" si="1492"/>
        <v>7</v>
      </c>
    </row>
    <row r="641" spans="1:45" s="21" customFormat="1" ht="20.399999999999999" customHeight="1">
      <c r="A641" s="22" t="s">
        <v>44</v>
      </c>
      <c r="B641" s="15" t="s">
        <v>681</v>
      </c>
      <c r="C641" s="18" t="s">
        <v>1</v>
      </c>
      <c r="D641" s="5" t="s">
        <v>76</v>
      </c>
      <c r="E641" s="68" t="str">
        <f t="shared" si="1399"/>
        <v xml:space="preserve">  VT02 VT03   VT06 VT07     VT10   VT20          </v>
      </c>
      <c r="F641" s="69" t="str">
        <f t="shared" ref="F641" si="1611">LEFT(Q641,11)</f>
        <v>2GA_970_904</v>
      </c>
      <c r="G641" s="70" t="str">
        <f t="shared" si="1393"/>
        <v>AC</v>
      </c>
      <c r="H641" s="71" t="str">
        <f t="shared" ref="H641" si="1612">CONCATENATE(IF(MID(Q641,5,3)="970","1SE1"),LEFT(F641,3),RIGHT(F641,3))</f>
        <v>1SE12GA904</v>
      </c>
      <c r="I641" s="68" t="str">
        <f t="shared" ref="I641" si="1613">IF(G641=0,"00",IF(LEN(G641)=1,CONCATENATE(G641,0),G641))</f>
        <v>AC</v>
      </c>
      <c r="J641" s="6" t="s">
        <v>43</v>
      </c>
      <c r="K641" s="18"/>
      <c r="L641" s="18"/>
      <c r="M641" s="14" t="s">
        <v>1063</v>
      </c>
      <c r="N641" s="101">
        <v>1836</v>
      </c>
      <c r="O641" s="102">
        <v>1927</v>
      </c>
      <c r="P641" s="4" t="s">
        <v>1064</v>
      </c>
      <c r="Q641" s="6" t="s">
        <v>510</v>
      </c>
      <c r="R641" s="71" t="str">
        <f t="shared" ref="R641" si="1614">IF(J641&lt;&gt;"",CONCATENATE(H641,I641,J641),CONCATENATE(H641,I641,K641))</f>
        <v>1SE12GA904ACB</v>
      </c>
      <c r="S641" s="19" t="str">
        <f t="shared" si="1376"/>
        <v>NICHT AKTUELL</v>
      </c>
      <c r="T641" s="66" t="str">
        <f>IF(H641=H636,IF(I641=I636,"IndizeNeu (Spalte J  K)",IF(K641&lt;&gt;"","Neue Variant","")),IF(K641&lt;&gt;"","Neue Variant",""))</f>
        <v/>
      </c>
      <c r="U641" s="18" t="s">
        <v>20</v>
      </c>
      <c r="V641" s="6" t="s">
        <v>20</v>
      </c>
      <c r="W641" s="18" t="s">
        <v>20</v>
      </c>
      <c r="X641" s="18" t="s">
        <v>20</v>
      </c>
      <c r="Y641" s="18" t="s">
        <v>76</v>
      </c>
      <c r="Z641" s="18" t="s">
        <v>76</v>
      </c>
      <c r="AA641" s="18" t="s">
        <v>20</v>
      </c>
      <c r="AB641" s="6" t="s">
        <v>448</v>
      </c>
      <c r="AC641" s="7"/>
      <c r="AD641" s="7" t="s">
        <v>1319</v>
      </c>
      <c r="AE641" s="7" t="s">
        <v>1325</v>
      </c>
      <c r="AF641" s="7"/>
      <c r="AG641" s="7" t="s">
        <v>1396</v>
      </c>
      <c r="AH641" s="7" t="s">
        <v>1329</v>
      </c>
      <c r="AI641" s="7"/>
      <c r="AJ641" s="7"/>
      <c r="AK641" s="7" t="s">
        <v>392</v>
      </c>
      <c r="AL641" s="7"/>
      <c r="AM641" s="7" t="s">
        <v>1330</v>
      </c>
      <c r="AN641" s="7"/>
      <c r="AO641" s="7"/>
      <c r="AP641" s="7"/>
      <c r="AQ641" s="7"/>
      <c r="AR641" s="6"/>
      <c r="AS641" s="21">
        <f t="shared" ref="AS641" si="1615">COUNTBLANK(AC641:AO641)</f>
        <v>7</v>
      </c>
    </row>
    <row r="642" spans="1:45" s="21" customFormat="1" ht="45" customHeight="1">
      <c r="A642" s="22" t="s">
        <v>567</v>
      </c>
      <c r="B642" s="15" t="s">
        <v>681</v>
      </c>
      <c r="C642" s="18" t="s">
        <v>1</v>
      </c>
      <c r="D642" s="5" t="s">
        <v>76</v>
      </c>
      <c r="E642" s="68" t="str">
        <f t="shared" si="1399"/>
        <v xml:space="preserve">  VT02 VT03   VT06 VT07     VT10   VT20          </v>
      </c>
      <c r="F642" s="69" t="str">
        <f t="shared" ref="F642" si="1616">LEFT(Q642,11)</f>
        <v>2GA_970_904</v>
      </c>
      <c r="G642" s="70" t="str">
        <f t="shared" si="1393"/>
        <v>AC</v>
      </c>
      <c r="H642" s="71" t="str">
        <f t="shared" ref="H642" si="1617">CONCATENATE(IF(MID(Q642,5,3)="970","1SE1"),LEFT(F642,3),RIGHT(F642,3))</f>
        <v>1SE12GA904</v>
      </c>
      <c r="I642" s="68" t="str">
        <f t="shared" ref="I642" si="1618">IF(G642=0,"00",IF(LEN(G642)=1,CONCATENATE(G642,0),G642))</f>
        <v>AC</v>
      </c>
      <c r="J642" s="18" t="s">
        <v>2</v>
      </c>
      <c r="K642" s="18"/>
      <c r="L642" s="18"/>
      <c r="M642" s="14" t="s">
        <v>1001</v>
      </c>
      <c r="N642" s="101">
        <v>1928</v>
      </c>
      <c r="O642" s="102">
        <v>1927</v>
      </c>
      <c r="P642" s="4" t="s">
        <v>1065</v>
      </c>
      <c r="Q642" s="6" t="s">
        <v>510</v>
      </c>
      <c r="R642" s="71" t="str">
        <f t="shared" ref="R642" si="1619">IF(J642&lt;&gt;"",CONCATENATE(H642,I642,J642),CONCATENATE(H642,I642,K642))</f>
        <v>1SE12GA904ACC</v>
      </c>
      <c r="S642" s="19" t="str">
        <f t="shared" si="1376"/>
        <v>KEIN SERIENEINSATZ</v>
      </c>
      <c r="T642" s="66" t="str">
        <f>IF(H642=H637,IF(I642=I637,"IndizeNeu (Spalte J  K)",IF(K642&lt;&gt;"","Neue Variant","")),IF(K642&lt;&gt;"","Neue Variant",""))</f>
        <v/>
      </c>
      <c r="U642" s="18" t="s">
        <v>20</v>
      </c>
      <c r="V642" s="6" t="s">
        <v>20</v>
      </c>
      <c r="W642" s="18" t="s">
        <v>20</v>
      </c>
      <c r="X642" s="18" t="s">
        <v>20</v>
      </c>
      <c r="Y642" s="18" t="s">
        <v>20</v>
      </c>
      <c r="Z642" s="18" t="s">
        <v>20</v>
      </c>
      <c r="AA642" s="18" t="s">
        <v>20</v>
      </c>
      <c r="AB642" s="6" t="s">
        <v>448</v>
      </c>
      <c r="AC642" s="7"/>
      <c r="AD642" s="7" t="s">
        <v>1319</v>
      </c>
      <c r="AE642" s="7" t="s">
        <v>1325</v>
      </c>
      <c r="AF642" s="7"/>
      <c r="AG642" s="7" t="s">
        <v>1396</v>
      </c>
      <c r="AH642" s="7" t="s">
        <v>1329</v>
      </c>
      <c r="AI642" s="7"/>
      <c r="AJ642" s="7"/>
      <c r="AK642" s="7" t="s">
        <v>392</v>
      </c>
      <c r="AL642" s="7"/>
      <c r="AM642" s="7" t="s">
        <v>1331</v>
      </c>
      <c r="AN642" s="7"/>
      <c r="AO642" s="7"/>
      <c r="AP642" s="7"/>
      <c r="AQ642" s="7"/>
      <c r="AR642" s="6"/>
      <c r="AS642" s="21">
        <f t="shared" ref="AS642" si="1620">COUNTBLANK(AC642:AO642)</f>
        <v>7</v>
      </c>
    </row>
    <row r="643" spans="1:45" s="21" customFormat="1" ht="30.6" customHeight="1">
      <c r="A643" s="22" t="s">
        <v>45</v>
      </c>
      <c r="B643" s="15" t="s">
        <v>681</v>
      </c>
      <c r="C643" s="18" t="s">
        <v>1</v>
      </c>
      <c r="D643" s="5" t="s">
        <v>76</v>
      </c>
      <c r="E643" s="68" t="str">
        <f t="shared" si="1399"/>
        <v xml:space="preserve">  VT02 VT03   VT06 VT07     VT10   VT20   VT22      </v>
      </c>
      <c r="F643" s="69" t="str">
        <f t="shared" si="1607"/>
        <v>2GA_970_904</v>
      </c>
      <c r="G643" s="70" t="str">
        <f t="shared" si="1393"/>
        <v>AD</v>
      </c>
      <c r="H643" s="71" t="str">
        <f t="shared" si="1608"/>
        <v>1SE12GA904</v>
      </c>
      <c r="I643" s="68" t="str">
        <f t="shared" si="1609"/>
        <v>AD</v>
      </c>
      <c r="J643" s="6" t="s">
        <v>25</v>
      </c>
      <c r="K643" s="18"/>
      <c r="L643" s="18"/>
      <c r="M643" s="74" t="s">
        <v>1066</v>
      </c>
      <c r="N643" s="101">
        <v>1831</v>
      </c>
      <c r="O643" s="103">
        <v>1927</v>
      </c>
      <c r="P643" s="7" t="s">
        <v>1067</v>
      </c>
      <c r="Q643" s="16" t="s">
        <v>512</v>
      </c>
      <c r="R643" s="71" t="str">
        <f t="shared" si="1610"/>
        <v>1SE12GA904ADA</v>
      </c>
      <c r="S643" s="19" t="str">
        <f t="shared" ref="S643:S723" si="1621">IF(N643="-","KEIN LIEFERUMFANG",IF(AND(N643&lt;=S$3,O643=""),"AKTUELL",IF(O643=N643-1,"KEIN SERIENEINSATZ",IF(N643&gt;S$3,"NOCH NICHT AKTUELL",IF(AND(N643&lt;S$3,O643&lt;S$3),"NICHT AKTUELL",IF(N643&lt;=S$3,"AKTUELL"))))))</f>
        <v>NICHT AKTUELL</v>
      </c>
      <c r="T643" s="75" t="str">
        <f>IF(H643=H640,IF(I643=I640,"IndizeNeu (Spalte J  K)",IF(K643&lt;&gt;"","Neue Variant","")),IF(K643&lt;&gt;"","Neue Variant",""))</f>
        <v/>
      </c>
      <c r="U643" s="18" t="s">
        <v>20</v>
      </c>
      <c r="V643" s="6" t="s">
        <v>20</v>
      </c>
      <c r="W643" s="18" t="s">
        <v>20</v>
      </c>
      <c r="X643" s="18" t="s">
        <v>20</v>
      </c>
      <c r="Y643" s="18" t="s">
        <v>76</v>
      </c>
      <c r="Z643" s="18" t="s">
        <v>76</v>
      </c>
      <c r="AA643" s="18" t="s">
        <v>20</v>
      </c>
      <c r="AB643" s="6" t="s">
        <v>448</v>
      </c>
      <c r="AC643" s="7"/>
      <c r="AD643" s="7" t="s">
        <v>1308</v>
      </c>
      <c r="AE643" s="7" t="s">
        <v>1325</v>
      </c>
      <c r="AF643" s="7"/>
      <c r="AG643" s="7" t="s">
        <v>393</v>
      </c>
      <c r="AH643" s="7" t="s">
        <v>538</v>
      </c>
      <c r="AI643" s="7"/>
      <c r="AJ643" s="7"/>
      <c r="AK643" s="7" t="s">
        <v>392</v>
      </c>
      <c r="AL643" s="7"/>
      <c r="AM643" s="7" t="s">
        <v>1226</v>
      </c>
      <c r="AN643" s="7"/>
      <c r="AO643" s="7" t="s">
        <v>395</v>
      </c>
      <c r="AP643" s="7"/>
      <c r="AQ643" s="7"/>
      <c r="AR643" s="6"/>
      <c r="AS643" s="21">
        <f t="shared" si="1492"/>
        <v>6</v>
      </c>
    </row>
    <row r="644" spans="1:45" s="21" customFormat="1" ht="45.75" customHeight="1">
      <c r="A644" s="22" t="s">
        <v>45</v>
      </c>
      <c r="B644" s="15" t="s">
        <v>681</v>
      </c>
      <c r="C644" s="18" t="s">
        <v>1</v>
      </c>
      <c r="D644" s="5" t="s">
        <v>76</v>
      </c>
      <c r="E644" s="68" t="str">
        <f t="shared" si="1399"/>
        <v xml:space="preserve">  VT02 VT03   VT06 VT07     VT10   VT20   VT22      </v>
      </c>
      <c r="F644" s="69" t="str">
        <f t="shared" ref="F644" si="1622">LEFT(Q644,11)</f>
        <v>2GA_970_904</v>
      </c>
      <c r="G644" s="70" t="str">
        <f t="shared" si="1393"/>
        <v>AD</v>
      </c>
      <c r="H644" s="71" t="str">
        <f t="shared" ref="H644" si="1623">CONCATENATE(IF(MID(Q644,5,3)="970","1SE1"),LEFT(F644,3),RIGHT(F644,3))</f>
        <v>1SE12GA904</v>
      </c>
      <c r="I644" s="68" t="str">
        <f t="shared" ref="I644" si="1624">IF(G644=0,"00",IF(LEN(G644)=1,CONCATENATE(G644,0),G644))</f>
        <v>AD</v>
      </c>
      <c r="J644" s="18" t="s">
        <v>43</v>
      </c>
      <c r="K644" s="18"/>
      <c r="L644" s="18"/>
      <c r="M644" s="14" t="s">
        <v>819</v>
      </c>
      <c r="N644" s="101">
        <v>1928</v>
      </c>
      <c r="O644" s="102">
        <v>1927</v>
      </c>
      <c r="P644" s="7" t="s">
        <v>820</v>
      </c>
      <c r="Q644" s="16" t="s">
        <v>512</v>
      </c>
      <c r="R644" s="71" t="str">
        <f t="shared" ref="R644" si="1625">IF(J644&lt;&gt;"",CONCATENATE(H644,I644,J644),CONCATENATE(H644,I644,K644))</f>
        <v>1SE12GA904ADB</v>
      </c>
      <c r="S644" s="19" t="str">
        <f t="shared" si="1621"/>
        <v>KEIN SERIENEINSATZ</v>
      </c>
      <c r="T644" s="75" t="str">
        <f>IF(H644=H641,IF(I644=I641,"IndizeNeu (Spalte J  K)",IF(K644&lt;&gt;"","Neue Variant","")),IF(K644&lt;&gt;"","Neue Variant",""))</f>
        <v/>
      </c>
      <c r="U644" s="18" t="s">
        <v>20</v>
      </c>
      <c r="V644" s="6" t="s">
        <v>20</v>
      </c>
      <c r="W644" s="18" t="s">
        <v>20</v>
      </c>
      <c r="X644" s="18" t="s">
        <v>20</v>
      </c>
      <c r="Y644" s="18" t="s">
        <v>20</v>
      </c>
      <c r="Z644" s="18" t="s">
        <v>20</v>
      </c>
      <c r="AA644" s="18" t="s">
        <v>20</v>
      </c>
      <c r="AB644" s="6" t="s">
        <v>448</v>
      </c>
      <c r="AC644" s="7"/>
      <c r="AD644" s="7" t="s">
        <v>1308</v>
      </c>
      <c r="AE644" s="7" t="s">
        <v>1325</v>
      </c>
      <c r="AF644" s="7"/>
      <c r="AG644" s="7" t="s">
        <v>393</v>
      </c>
      <c r="AH644" s="7" t="s">
        <v>538</v>
      </c>
      <c r="AI644" s="7"/>
      <c r="AJ644" s="7"/>
      <c r="AK644" s="7" t="s">
        <v>392</v>
      </c>
      <c r="AL644" s="7"/>
      <c r="AM644" s="7" t="s">
        <v>1265</v>
      </c>
      <c r="AN644" s="7"/>
      <c r="AO644" s="7" t="s">
        <v>395</v>
      </c>
      <c r="AP644" s="7"/>
      <c r="AQ644" s="7"/>
      <c r="AR644" s="6"/>
      <c r="AS644" s="21">
        <f t="shared" ref="AS644" si="1626">COUNTBLANK(AC644:AO644)</f>
        <v>6</v>
      </c>
    </row>
    <row r="645" spans="1:45" s="21" customFormat="1" ht="30.6" customHeight="1">
      <c r="A645" s="22" t="s">
        <v>45</v>
      </c>
      <c r="B645" s="15" t="s">
        <v>74</v>
      </c>
      <c r="C645" s="18" t="s">
        <v>1</v>
      </c>
      <c r="D645" s="5" t="s">
        <v>76</v>
      </c>
      <c r="E645" s="68" t="str">
        <f t="shared" si="1399"/>
        <v xml:space="preserve">  VT02 VT03   VT06 VT07     VT10   VT20   VT22      </v>
      </c>
      <c r="F645" s="69" t="str">
        <f t="shared" ref="F645:F689" si="1627">LEFT(Q645,11)</f>
        <v>2GA_970_904</v>
      </c>
      <c r="G645" s="70" t="str">
        <f t="shared" si="1393"/>
        <v>AE</v>
      </c>
      <c r="H645" s="71" t="str">
        <f t="shared" si="1608"/>
        <v>1SE12GA904</v>
      </c>
      <c r="I645" s="68" t="str">
        <f t="shared" ref="I645:I664" si="1628">IF(G645=0,"00",IF(LEN(G645)=1,CONCATENATE(G645,0),G645))</f>
        <v>AE</v>
      </c>
      <c r="J645" s="6" t="s">
        <v>25</v>
      </c>
      <c r="K645" s="18"/>
      <c r="L645" s="18"/>
      <c r="M645" s="74" t="s">
        <v>856</v>
      </c>
      <c r="N645" s="101">
        <v>1831</v>
      </c>
      <c r="O645" s="103">
        <v>1927</v>
      </c>
      <c r="P645" s="7" t="s">
        <v>1068</v>
      </c>
      <c r="Q645" s="16" t="s">
        <v>513</v>
      </c>
      <c r="R645" s="71" t="str">
        <f t="shared" si="1610"/>
        <v>1SE12GA904AEA</v>
      </c>
      <c r="S645" s="19" t="str">
        <f t="shared" si="1621"/>
        <v>NICHT AKTUELL</v>
      </c>
      <c r="T645" s="75" t="str">
        <f t="shared" ref="T645:T651" si="1629">IF(H645=H643,IF(I645=I643,"IndizeNeu (Spalte J  K)",IF(K645&lt;&gt;"","Neue Variant","")),IF(K645&lt;&gt;"","Neue Variant",""))</f>
        <v/>
      </c>
      <c r="U645" s="18" t="s">
        <v>20</v>
      </c>
      <c r="V645" s="6" t="s">
        <v>20</v>
      </c>
      <c r="W645" s="18" t="s">
        <v>20</v>
      </c>
      <c r="X645" s="18" t="s">
        <v>20</v>
      </c>
      <c r="Y645" s="18" t="s">
        <v>76</v>
      </c>
      <c r="Z645" s="18" t="s">
        <v>76</v>
      </c>
      <c r="AA645" s="18" t="s">
        <v>20</v>
      </c>
      <c r="AB645" s="18"/>
      <c r="AC645" s="7"/>
      <c r="AD645" s="7" t="s">
        <v>1308</v>
      </c>
      <c r="AE645" s="7" t="s">
        <v>1325</v>
      </c>
      <c r="AF645" s="7"/>
      <c r="AG645" s="7" t="s">
        <v>393</v>
      </c>
      <c r="AH645" s="7" t="s">
        <v>1324</v>
      </c>
      <c r="AI645" s="7"/>
      <c r="AJ645" s="7"/>
      <c r="AK645" s="7" t="s">
        <v>392</v>
      </c>
      <c r="AL645" s="7"/>
      <c r="AM645" s="7" t="s">
        <v>1227</v>
      </c>
      <c r="AN645" s="7"/>
      <c r="AO645" s="7" t="s">
        <v>395</v>
      </c>
      <c r="AP645" s="7"/>
      <c r="AQ645" s="7"/>
      <c r="AR645" s="6"/>
      <c r="AS645" s="21">
        <f t="shared" si="1492"/>
        <v>6</v>
      </c>
    </row>
    <row r="646" spans="1:45" s="21" customFormat="1" ht="46.5" customHeight="1">
      <c r="A646" s="22" t="s">
        <v>45</v>
      </c>
      <c r="B646" s="15" t="s">
        <v>74</v>
      </c>
      <c r="C646" s="18" t="s">
        <v>1</v>
      </c>
      <c r="D646" s="5" t="s">
        <v>76</v>
      </c>
      <c r="E646" s="68" t="str">
        <f t="shared" si="1399"/>
        <v xml:space="preserve">  VT02 VT03   VT06 VT07     VT10   VT20   VT22      </v>
      </c>
      <c r="F646" s="69" t="str">
        <f t="shared" si="1627"/>
        <v>2GA_970_904</v>
      </c>
      <c r="G646" s="70" t="str">
        <f t="shared" si="1393"/>
        <v>AE</v>
      </c>
      <c r="H646" s="71" t="str">
        <f t="shared" ref="H646" si="1630">CONCATENATE(IF(MID(Q646,5,3)="970","1SE1"),LEFT(F646,3),RIGHT(F646,3))</f>
        <v>1SE12GA904</v>
      </c>
      <c r="I646" s="68" t="str">
        <f t="shared" si="1628"/>
        <v>AE</v>
      </c>
      <c r="J646" s="18" t="s">
        <v>2</v>
      </c>
      <c r="K646" s="18"/>
      <c r="L646" s="18"/>
      <c r="M646" s="14" t="s">
        <v>819</v>
      </c>
      <c r="N646" s="101">
        <v>1928</v>
      </c>
      <c r="O646" s="102">
        <v>1927</v>
      </c>
      <c r="P646" s="7" t="s">
        <v>820</v>
      </c>
      <c r="Q646" s="16" t="s">
        <v>513</v>
      </c>
      <c r="R646" s="71" t="str">
        <f t="shared" ref="R646" si="1631">IF(J646&lt;&gt;"",CONCATENATE(H646,I646,J646),CONCATENATE(H646,I646,K646))</f>
        <v>1SE12GA904AEC</v>
      </c>
      <c r="S646" s="19" t="str">
        <f t="shared" si="1621"/>
        <v>KEIN SERIENEINSATZ</v>
      </c>
      <c r="T646" s="75" t="str">
        <f t="shared" si="1629"/>
        <v/>
      </c>
      <c r="U646" s="18" t="s">
        <v>20</v>
      </c>
      <c r="V646" s="6" t="s">
        <v>20</v>
      </c>
      <c r="W646" s="18" t="s">
        <v>20</v>
      </c>
      <c r="X646" s="18" t="s">
        <v>20</v>
      </c>
      <c r="Y646" s="18" t="s">
        <v>20</v>
      </c>
      <c r="Z646" s="18" t="s">
        <v>20</v>
      </c>
      <c r="AA646" s="18" t="s">
        <v>20</v>
      </c>
      <c r="AB646" s="18"/>
      <c r="AC646" s="7"/>
      <c r="AD646" s="7" t="s">
        <v>1308</v>
      </c>
      <c r="AE646" s="7" t="s">
        <v>1325</v>
      </c>
      <c r="AF646" s="7"/>
      <c r="AG646" s="7" t="s">
        <v>393</v>
      </c>
      <c r="AH646" s="7" t="s">
        <v>1324</v>
      </c>
      <c r="AI646" s="7"/>
      <c r="AJ646" s="7"/>
      <c r="AK646" s="7" t="s">
        <v>392</v>
      </c>
      <c r="AL646" s="7"/>
      <c r="AM646" s="7" t="s">
        <v>1228</v>
      </c>
      <c r="AN646" s="7"/>
      <c r="AO646" s="7" t="s">
        <v>395</v>
      </c>
      <c r="AP646" s="7"/>
      <c r="AQ646" s="7"/>
      <c r="AR646" s="6"/>
      <c r="AS646" s="21">
        <f t="shared" ref="AS646" si="1632">COUNTBLANK(AC646:AO646)</f>
        <v>6</v>
      </c>
    </row>
    <row r="647" spans="1:45" s="21" customFormat="1" ht="66" customHeight="1">
      <c r="A647" s="22" t="s">
        <v>45</v>
      </c>
      <c r="B647" s="15" t="s">
        <v>681</v>
      </c>
      <c r="C647" s="18" t="s">
        <v>1</v>
      </c>
      <c r="D647" s="5" t="s">
        <v>76</v>
      </c>
      <c r="E647" s="68" t="str">
        <f t="shared" si="1399"/>
        <v xml:space="preserve">  VT02 VT03   VT06 VT07     VT10   VT20 VT21        </v>
      </c>
      <c r="F647" s="69" t="str">
        <f t="shared" si="1627"/>
        <v>2GA_970_904</v>
      </c>
      <c r="G647" s="70" t="str">
        <f t="shared" si="1393"/>
        <v>AF</v>
      </c>
      <c r="H647" s="71" t="str">
        <f t="shared" si="1608"/>
        <v>1SE12GA904</v>
      </c>
      <c r="I647" s="68" t="str">
        <f t="shared" si="1628"/>
        <v>AF</v>
      </c>
      <c r="J647" s="6" t="s">
        <v>25</v>
      </c>
      <c r="K647" s="18"/>
      <c r="L647" s="18"/>
      <c r="M647" s="14" t="s">
        <v>1069</v>
      </c>
      <c r="N647" s="101">
        <v>1831</v>
      </c>
      <c r="O647" s="102">
        <v>1927</v>
      </c>
      <c r="P647" s="4" t="s">
        <v>1070</v>
      </c>
      <c r="Q647" s="16" t="s">
        <v>522</v>
      </c>
      <c r="R647" s="71" t="str">
        <f t="shared" si="1610"/>
        <v>1SE12GA904AFA</v>
      </c>
      <c r="S647" s="19" t="str">
        <f t="shared" si="1621"/>
        <v>NICHT AKTUELL</v>
      </c>
      <c r="T647" s="66" t="str">
        <f t="shared" si="1629"/>
        <v/>
      </c>
      <c r="U647" s="18" t="s">
        <v>20</v>
      </c>
      <c r="V647" s="6" t="s">
        <v>20</v>
      </c>
      <c r="W647" s="18" t="s">
        <v>20</v>
      </c>
      <c r="X647" s="18" t="s">
        <v>20</v>
      </c>
      <c r="Y647" s="18" t="s">
        <v>76</v>
      </c>
      <c r="Z647" s="18" t="s">
        <v>76</v>
      </c>
      <c r="AA647" s="18" t="s">
        <v>20</v>
      </c>
      <c r="AB647" s="18"/>
      <c r="AC647" s="7"/>
      <c r="AD647" s="7" t="s">
        <v>523</v>
      </c>
      <c r="AE647" s="7" t="s">
        <v>405</v>
      </c>
      <c r="AF647" s="7"/>
      <c r="AG647" s="7" t="s">
        <v>401</v>
      </c>
      <c r="AH647" s="7" t="s">
        <v>1229</v>
      </c>
      <c r="AI647" s="7"/>
      <c r="AJ647" s="7"/>
      <c r="AK647" s="7" t="s">
        <v>392</v>
      </c>
      <c r="AL647" s="7"/>
      <c r="AM647" s="7" t="s">
        <v>1230</v>
      </c>
      <c r="AN647" s="7" t="s">
        <v>400</v>
      </c>
      <c r="AO647" s="7"/>
      <c r="AP647" s="7"/>
      <c r="AQ647" s="7"/>
      <c r="AR647" s="6"/>
      <c r="AS647" s="21">
        <f t="shared" si="1492"/>
        <v>6</v>
      </c>
    </row>
    <row r="648" spans="1:45" s="21" customFormat="1" ht="75.75" customHeight="1">
      <c r="A648" s="22" t="s">
        <v>567</v>
      </c>
      <c r="B648" s="15" t="s">
        <v>681</v>
      </c>
      <c r="C648" s="18" t="s">
        <v>1</v>
      </c>
      <c r="D648" s="5" t="s">
        <v>76</v>
      </c>
      <c r="E648" s="68" t="str">
        <f t="shared" si="1399"/>
        <v xml:space="preserve">  VT02 VT03   VT06 VT07     VT10   VT20 VT21        </v>
      </c>
      <c r="F648" s="69" t="str">
        <f t="shared" ref="F648" si="1633">LEFT(Q648,11)</f>
        <v>2GA_970_904</v>
      </c>
      <c r="G648" s="70" t="str">
        <f t="shared" si="1393"/>
        <v>AF</v>
      </c>
      <c r="H648" s="71" t="str">
        <f t="shared" ref="H648" si="1634">CONCATENATE(IF(MID(Q648,5,3)="970","1SE1"),LEFT(F648,3),RIGHT(F648,3))</f>
        <v>1SE12GA904</v>
      </c>
      <c r="I648" s="68" t="str">
        <f t="shared" ref="I648" si="1635">IF(G648=0,"00",IF(LEN(G648)=1,CONCATENATE(G648,0),G648))</f>
        <v>AF</v>
      </c>
      <c r="J648" s="18" t="s">
        <v>43</v>
      </c>
      <c r="K648" s="18"/>
      <c r="L648" s="18"/>
      <c r="M648" s="14" t="s">
        <v>1001</v>
      </c>
      <c r="N648" s="101">
        <v>1928</v>
      </c>
      <c r="O648" s="102">
        <v>1927</v>
      </c>
      <c r="P648" s="4" t="s">
        <v>1071</v>
      </c>
      <c r="Q648" s="16" t="s">
        <v>522</v>
      </c>
      <c r="R648" s="71" t="str">
        <f t="shared" ref="R648" si="1636">IF(J648&lt;&gt;"",CONCATENATE(H648,I648,J648),CONCATENATE(H648,I648,K648))</f>
        <v>1SE12GA904AFB</v>
      </c>
      <c r="S648" s="19" t="str">
        <f t="shared" si="1621"/>
        <v>KEIN SERIENEINSATZ</v>
      </c>
      <c r="T648" s="66" t="str">
        <f t="shared" si="1629"/>
        <v/>
      </c>
      <c r="U648" s="18" t="s">
        <v>20</v>
      </c>
      <c r="V648" s="6" t="s">
        <v>20</v>
      </c>
      <c r="W648" s="18" t="s">
        <v>20</v>
      </c>
      <c r="X648" s="18" t="s">
        <v>20</v>
      </c>
      <c r="Y648" s="18" t="s">
        <v>20</v>
      </c>
      <c r="Z648" s="18" t="s">
        <v>20</v>
      </c>
      <c r="AA648" s="18" t="s">
        <v>20</v>
      </c>
      <c r="AB648" s="18"/>
      <c r="AC648" s="7"/>
      <c r="AD648" s="7" t="s">
        <v>523</v>
      </c>
      <c r="AE648" s="7" t="s">
        <v>405</v>
      </c>
      <c r="AF648" s="7"/>
      <c r="AG648" s="7" t="s">
        <v>401</v>
      </c>
      <c r="AH648" s="7" t="s">
        <v>1229</v>
      </c>
      <c r="AI648" s="7"/>
      <c r="AJ648" s="7"/>
      <c r="AK648" s="7" t="s">
        <v>392</v>
      </c>
      <c r="AL648" s="7"/>
      <c r="AM648" s="7" t="s">
        <v>1231</v>
      </c>
      <c r="AN648" s="7" t="s">
        <v>400</v>
      </c>
      <c r="AO648" s="7"/>
      <c r="AP648" s="7"/>
      <c r="AQ648" s="7"/>
      <c r="AR648" s="6"/>
      <c r="AS648" s="21">
        <f t="shared" ref="AS648" si="1637">COUNTBLANK(AC648:AO648)</f>
        <v>6</v>
      </c>
    </row>
    <row r="649" spans="1:45" s="21" customFormat="1" ht="45.75" customHeight="1">
      <c r="A649" s="22" t="s">
        <v>567</v>
      </c>
      <c r="B649" s="15" t="s">
        <v>681</v>
      </c>
      <c r="C649" s="18" t="s">
        <v>1</v>
      </c>
      <c r="D649" s="5" t="s">
        <v>76</v>
      </c>
      <c r="E649" s="68" t="str">
        <f t="shared" si="1399"/>
        <v xml:space="preserve">  VT02 VT03   VT06 VT07     VT10   VT20   VT22      </v>
      </c>
      <c r="F649" s="69" t="str">
        <f t="shared" si="1627"/>
        <v>2GA_970_904</v>
      </c>
      <c r="G649" s="70" t="str">
        <f t="shared" si="1393"/>
        <v>AG</v>
      </c>
      <c r="H649" s="71" t="str">
        <f t="shared" ref="H649" si="1638">CONCATENATE(IF(MID(Q649,5,3)="970","1SE1"),LEFT(F649,3),RIGHT(F649,3))</f>
        <v>1SE12GA904</v>
      </c>
      <c r="I649" s="68" t="str">
        <f t="shared" si="1628"/>
        <v>AG</v>
      </c>
      <c r="J649" s="18" t="s">
        <v>25</v>
      </c>
      <c r="K649" s="18"/>
      <c r="L649" s="18"/>
      <c r="M649" s="14" t="s">
        <v>568</v>
      </c>
      <c r="N649" s="101">
        <v>1928</v>
      </c>
      <c r="O649" s="102">
        <v>1947</v>
      </c>
      <c r="P649" s="4" t="s">
        <v>1072</v>
      </c>
      <c r="Q649" s="16" t="s">
        <v>566</v>
      </c>
      <c r="R649" s="71" t="str">
        <f t="shared" ref="R649" si="1639">IF(J649&lt;&gt;"",CONCATENATE(H649,I649,J649),CONCATENATE(H649,I649,K649))</f>
        <v>1SE12GA904AGA</v>
      </c>
      <c r="S649" s="19" t="str">
        <f t="shared" si="1621"/>
        <v>NICHT AKTUELL</v>
      </c>
      <c r="T649" s="66" t="str">
        <f t="shared" si="1629"/>
        <v/>
      </c>
      <c r="U649" s="18" t="s">
        <v>20</v>
      </c>
      <c r="V649" s="6" t="s">
        <v>20</v>
      </c>
      <c r="W649" s="18" t="s">
        <v>20</v>
      </c>
      <c r="X649" s="18" t="s">
        <v>20</v>
      </c>
      <c r="Y649" s="18" t="s">
        <v>76</v>
      </c>
      <c r="Z649" s="18" t="s">
        <v>76</v>
      </c>
      <c r="AA649" s="18" t="s">
        <v>20</v>
      </c>
      <c r="AB649" s="18"/>
      <c r="AC649" s="7"/>
      <c r="AD649" s="7" t="s">
        <v>569</v>
      </c>
      <c r="AE649" s="7" t="s">
        <v>412</v>
      </c>
      <c r="AF649" s="7"/>
      <c r="AG649" s="7" t="s">
        <v>393</v>
      </c>
      <c r="AH649" s="7" t="s">
        <v>538</v>
      </c>
      <c r="AI649" s="7"/>
      <c r="AJ649" s="7"/>
      <c r="AK649" s="7" t="s">
        <v>392</v>
      </c>
      <c r="AL649" s="7"/>
      <c r="AM649" s="7" t="s">
        <v>626</v>
      </c>
      <c r="AN649" s="7"/>
      <c r="AO649" s="7" t="s">
        <v>410</v>
      </c>
      <c r="AP649" s="7"/>
      <c r="AQ649" s="7"/>
      <c r="AR649" s="6"/>
      <c r="AS649" s="21">
        <f t="shared" ref="AS649" si="1640">COUNTBLANK(AC649:AO649)</f>
        <v>6</v>
      </c>
    </row>
    <row r="650" spans="1:45" s="21" customFormat="1" ht="51.75" customHeight="1">
      <c r="A650" s="22" t="s">
        <v>578</v>
      </c>
      <c r="B650" s="15" t="s">
        <v>681</v>
      </c>
      <c r="C650" s="18" t="s">
        <v>1</v>
      </c>
      <c r="D650" s="5" t="s">
        <v>76</v>
      </c>
      <c r="E650" s="68" t="str">
        <f t="shared" si="1399"/>
        <v xml:space="preserve">  VT02 VT03   VT06 VT07     VT10   VT20   VT22      </v>
      </c>
      <c r="F650" s="69" t="str">
        <f t="shared" ref="F650" si="1641">LEFT(Q650,11)</f>
        <v>2GA_970_904</v>
      </c>
      <c r="G650" s="70" t="str">
        <f t="shared" si="1393"/>
        <v>AG</v>
      </c>
      <c r="H650" s="71" t="str">
        <f t="shared" ref="H650" si="1642">CONCATENATE(IF(MID(Q650,5,3)="970","1SE1"),LEFT(F650,3),RIGHT(F650,3))</f>
        <v>1SE12GA904</v>
      </c>
      <c r="I650" s="68" t="str">
        <f t="shared" ref="I650" si="1643">IF(G650=0,"00",IF(LEN(G650)=1,CONCATENATE(G650,0),G650))</f>
        <v>AG</v>
      </c>
      <c r="J650" s="18" t="s">
        <v>43</v>
      </c>
      <c r="K650" s="18"/>
      <c r="L650" s="18"/>
      <c r="M650" s="14" t="s">
        <v>1073</v>
      </c>
      <c r="N650" s="101">
        <v>1948</v>
      </c>
      <c r="O650" s="101">
        <v>2029</v>
      </c>
      <c r="P650" s="4" t="s">
        <v>876</v>
      </c>
      <c r="Q650" s="16" t="s">
        <v>566</v>
      </c>
      <c r="R650" s="71" t="str">
        <f t="shared" ref="R650" si="1644">IF(J650&lt;&gt;"",CONCATENATE(H650,I650,J650),CONCATENATE(H650,I650,K650))</f>
        <v>1SE12GA904AGB</v>
      </c>
      <c r="S650" s="19" t="str">
        <f t="shared" si="1621"/>
        <v>NICHT AKTUELL</v>
      </c>
      <c r="T650" s="66" t="str">
        <f t="shared" si="1629"/>
        <v/>
      </c>
      <c r="U650" s="18" t="s">
        <v>20</v>
      </c>
      <c r="V650" s="6" t="s">
        <v>20</v>
      </c>
      <c r="W650" s="18" t="s">
        <v>20</v>
      </c>
      <c r="X650" s="18" t="s">
        <v>20</v>
      </c>
      <c r="Y650" s="18" t="s">
        <v>76</v>
      </c>
      <c r="Z650" s="18" t="s">
        <v>76</v>
      </c>
      <c r="AA650" s="18" t="s">
        <v>20</v>
      </c>
      <c r="AB650" s="18"/>
      <c r="AC650" s="7"/>
      <c r="AD650" s="7" t="s">
        <v>569</v>
      </c>
      <c r="AE650" s="7" t="s">
        <v>412</v>
      </c>
      <c r="AF650" s="7"/>
      <c r="AG650" s="7" t="s">
        <v>393</v>
      </c>
      <c r="AH650" s="7" t="s">
        <v>538</v>
      </c>
      <c r="AI650" s="7"/>
      <c r="AJ650" s="7"/>
      <c r="AK650" s="7" t="s">
        <v>392</v>
      </c>
      <c r="AL650" s="7"/>
      <c r="AM650" s="7" t="s">
        <v>1232</v>
      </c>
      <c r="AN650" s="7"/>
      <c r="AO650" s="7" t="s">
        <v>410</v>
      </c>
      <c r="AP650" s="7"/>
      <c r="AQ650" s="7"/>
      <c r="AR650" s="6"/>
      <c r="AS650" s="21">
        <f t="shared" ref="AS650" si="1645">COUNTBLANK(AC650:AO650)</f>
        <v>6</v>
      </c>
    </row>
    <row r="651" spans="1:45" s="21" customFormat="1" ht="57.75" customHeight="1">
      <c r="A651" s="22" t="s">
        <v>696</v>
      </c>
      <c r="B651" s="15" t="s">
        <v>681</v>
      </c>
      <c r="C651" s="18" t="s">
        <v>1</v>
      </c>
      <c r="D651" s="5" t="s">
        <v>76</v>
      </c>
      <c r="E651" s="68" t="str">
        <f t="shared" si="1399"/>
        <v xml:space="preserve">  VT02 VT03   VT06 VT07     VT10   VT20   VT22      </v>
      </c>
      <c r="F651" s="69" t="str">
        <f t="shared" ref="F651" si="1646">LEFT(Q651,11)</f>
        <v>2GA_970_904</v>
      </c>
      <c r="G651" s="70" t="str">
        <f t="shared" si="1393"/>
        <v>AG</v>
      </c>
      <c r="H651" s="71" t="str">
        <f t="shared" ref="H651" si="1647">CONCATENATE(IF(MID(Q651,5,3)="970","1SE1"),LEFT(F651,3),RIGHT(F651,3))</f>
        <v>1SE12GA904</v>
      </c>
      <c r="I651" s="68" t="str">
        <f t="shared" ref="I651" si="1648">IF(G651=0,"00",IF(LEN(G651)=1,CONCATENATE(G651,0),G651))</f>
        <v>AG</v>
      </c>
      <c r="J651" s="18" t="s">
        <v>2</v>
      </c>
      <c r="K651" s="18"/>
      <c r="L651" s="18"/>
      <c r="M651" s="14" t="s">
        <v>1042</v>
      </c>
      <c r="N651" s="101">
        <v>2030</v>
      </c>
      <c r="O651" s="102">
        <v>2047</v>
      </c>
      <c r="P651" s="4" t="s">
        <v>1500</v>
      </c>
      <c r="Q651" s="16" t="s">
        <v>566</v>
      </c>
      <c r="R651" s="71" t="str">
        <f t="shared" ref="R651" si="1649">IF(J651&lt;&gt;"",CONCATENATE(H651,I651,J651),CONCATENATE(H651,I651,K651))</f>
        <v>1SE12GA904AGC</v>
      </c>
      <c r="S651" s="19" t="str">
        <f t="shared" si="1621"/>
        <v>NICHT AKTUELL</v>
      </c>
      <c r="T651" s="66" t="str">
        <f t="shared" si="1629"/>
        <v>IndizeNeu (Spalte J  K)</v>
      </c>
      <c r="U651" s="18" t="s">
        <v>20</v>
      </c>
      <c r="V651" s="6" t="s">
        <v>20</v>
      </c>
      <c r="W651" s="18" t="s">
        <v>20</v>
      </c>
      <c r="X651" s="18" t="s">
        <v>20</v>
      </c>
      <c r="Y651" s="18" t="s">
        <v>76</v>
      </c>
      <c r="Z651" s="18" t="s">
        <v>76</v>
      </c>
      <c r="AA651" s="18" t="s">
        <v>20</v>
      </c>
      <c r="AB651" s="18"/>
      <c r="AC651" s="7"/>
      <c r="AD651" s="7" t="s">
        <v>569</v>
      </c>
      <c r="AE651" s="7" t="s">
        <v>412</v>
      </c>
      <c r="AF651" s="7"/>
      <c r="AG651" s="7" t="s">
        <v>393</v>
      </c>
      <c r="AH651" s="7" t="s">
        <v>538</v>
      </c>
      <c r="AI651" s="7"/>
      <c r="AJ651" s="7"/>
      <c r="AK651" s="7" t="s">
        <v>725</v>
      </c>
      <c r="AL651" s="7"/>
      <c r="AM651" s="7" t="s">
        <v>704</v>
      </c>
      <c r="AN651" s="7"/>
      <c r="AO651" s="7" t="s">
        <v>410</v>
      </c>
      <c r="AP651" s="7"/>
      <c r="AQ651" s="7"/>
      <c r="AR651" s="6"/>
      <c r="AS651" s="21">
        <f t="shared" ref="AS651" si="1650">COUNTBLANK(AC651:AO651)</f>
        <v>6</v>
      </c>
    </row>
    <row r="652" spans="1:45" s="21" customFormat="1" ht="80.25" customHeight="1">
      <c r="A652" s="22" t="s">
        <v>1482</v>
      </c>
      <c r="B652" s="15" t="s">
        <v>681</v>
      </c>
      <c r="C652" s="18" t="s">
        <v>1</v>
      </c>
      <c r="D652" s="5" t="s">
        <v>76</v>
      </c>
      <c r="E652" s="68" t="str">
        <f t="shared" si="1399"/>
        <v xml:space="preserve">  VT02 VT03   VT06 VT07     VT10   VT20   VT22      </v>
      </c>
      <c r="F652" s="69" t="str">
        <f t="shared" ref="F652" si="1651">LEFT(Q652,11)</f>
        <v>2GA_970_904</v>
      </c>
      <c r="G652" s="70" t="str">
        <f t="shared" ref="G652" si="1652">IF(LEN(Q652)=11,0,MID(Q652,13,2))</f>
        <v>AG</v>
      </c>
      <c r="H652" s="71" t="str">
        <f t="shared" ref="H652" si="1653">CONCATENATE(IF(MID(Q652,5,3)="970","1SE1"),LEFT(F652,3),RIGHT(F652,3))</f>
        <v>1SE12GA904</v>
      </c>
      <c r="I652" s="68" t="str">
        <f t="shared" ref="I652" si="1654">IF(G652=0,"00",IF(LEN(G652)=1,CONCATENATE(G652,0),G652))</f>
        <v>AG</v>
      </c>
      <c r="J652" s="6" t="s">
        <v>21</v>
      </c>
      <c r="K652" s="18"/>
      <c r="L652" s="18"/>
      <c r="M652" s="74" t="s">
        <v>1869</v>
      </c>
      <c r="N652" s="101">
        <v>2048</v>
      </c>
      <c r="O652" s="103">
        <v>2047</v>
      </c>
      <c r="P652" s="7" t="s">
        <v>1860</v>
      </c>
      <c r="Q652" s="16" t="s">
        <v>566</v>
      </c>
      <c r="R652" s="71" t="str">
        <f t="shared" ref="R652" si="1655">IF(J652&lt;&gt;"",CONCATENATE(H652,I652,J652),CONCATENATE(H652,I652,K652))</f>
        <v>1SE12GA904AGD</v>
      </c>
      <c r="S652" s="19" t="str">
        <f t="shared" si="1621"/>
        <v>KEIN SERIENEINSATZ</v>
      </c>
      <c r="T652" s="75" t="str">
        <f t="shared" ref="T652" si="1656">IF(H652=H650,IF(I652=I650,"IndizeNeu (Spalte J  K)",IF(K652&lt;&gt;"","Neue Variant","")),IF(K652&lt;&gt;"","Neue Variant",""))</f>
        <v>IndizeNeu (Spalte J  K)</v>
      </c>
      <c r="U652" s="18" t="s">
        <v>20</v>
      </c>
      <c r="V652" s="6" t="s">
        <v>20</v>
      </c>
      <c r="W652" s="18" t="s">
        <v>20</v>
      </c>
      <c r="X652" s="18" t="s">
        <v>20</v>
      </c>
      <c r="Y652" s="18" t="s">
        <v>76</v>
      </c>
      <c r="Z652" s="18" t="s">
        <v>76</v>
      </c>
      <c r="AA652" s="18" t="s">
        <v>20</v>
      </c>
      <c r="AB652" s="6"/>
      <c r="AC652" s="7"/>
      <c r="AD652" s="7" t="s">
        <v>569</v>
      </c>
      <c r="AE652" s="7" t="s">
        <v>412</v>
      </c>
      <c r="AF652" s="7"/>
      <c r="AG652" s="7" t="s">
        <v>393</v>
      </c>
      <c r="AH652" s="7" t="s">
        <v>538</v>
      </c>
      <c r="AI652" s="7"/>
      <c r="AJ652" s="7"/>
      <c r="AK652" s="7" t="s">
        <v>725</v>
      </c>
      <c r="AL652" s="7"/>
      <c r="AM652" s="7" t="s">
        <v>1653</v>
      </c>
      <c r="AN652" s="7"/>
      <c r="AO652" s="7" t="s">
        <v>410</v>
      </c>
      <c r="AP652" s="7"/>
      <c r="AQ652" s="7"/>
      <c r="AR652" s="6"/>
      <c r="AS652" s="21">
        <f t="shared" ref="AS652" si="1657">COUNTBLANK(AC652:AO652)</f>
        <v>6</v>
      </c>
    </row>
    <row r="653" spans="1:45" s="21" customFormat="1" ht="80.25" customHeight="1">
      <c r="A653" s="22" t="s">
        <v>1482</v>
      </c>
      <c r="B653" s="15" t="s">
        <v>681</v>
      </c>
      <c r="C653" s="18" t="s">
        <v>1</v>
      </c>
      <c r="D653" s="5" t="s">
        <v>76</v>
      </c>
      <c r="E653" s="68" t="str">
        <f t="shared" ref="E653" si="1658">CONCATENATE(IF(AC653&gt;0,$AC$1," ")," ",IF(AD653&gt;0,$AD$1," ")," ",IF(AE653&gt;0,$AE$1," ")," ",IF(AF653&gt;0,$AF$1," ")," ",IF(AG653&gt;0,$AG$1," ")," ",IF(AH653&gt;0,$AH$1," ")," ",IF(AI653&gt;0,$AI$1," ")," ",IF(AJ653&gt;0,$AJ$1," ")," ",IF(AK653&gt;0,$AK$1," ")," ",IF(AL653&gt;0,$AL$1," ")," ",IF(AM653&gt;0,$AM$1," ")," ",IF(AN653&gt;0,$AN$1," ")," ",IF(AO653&gt;0,$AO$1," ")," ",IF(AR653&gt;0,$AR$1," ")," ",IF(AP653&gt;0,$AP$1," ")," ",IF(AQ653&gt;0,$AQ$1," "))</f>
        <v xml:space="preserve">  VT02 VT03   VT06 VT07     VT10   VT20   VT22      </v>
      </c>
      <c r="F653" s="69" t="str">
        <f t="shared" ref="F653" si="1659">LEFT(Q653,11)</f>
        <v>2GA_970_904</v>
      </c>
      <c r="G653" s="70" t="str">
        <f t="shared" ref="G653" si="1660">IF(LEN(Q653)=11,0,MID(Q653,13,2))</f>
        <v>AG</v>
      </c>
      <c r="H653" s="71" t="str">
        <f t="shared" ref="H653" si="1661">CONCATENATE(IF(MID(Q653,5,3)="970","1SE1"),LEFT(F653,3),RIGHT(F653,3))</f>
        <v>1SE12GA904</v>
      </c>
      <c r="I653" s="68" t="str">
        <f t="shared" ref="I653" si="1662">IF(G653=0,"00",IF(LEN(G653)=1,CONCATENATE(G653,0),G653))</f>
        <v>AG</v>
      </c>
      <c r="J653" s="6" t="s">
        <v>23</v>
      </c>
      <c r="K653" s="18"/>
      <c r="L653" s="18"/>
      <c r="M653" s="74" t="s">
        <v>1901</v>
      </c>
      <c r="N653" s="101">
        <v>2048</v>
      </c>
      <c r="O653" s="103">
        <v>2201</v>
      </c>
      <c r="P653" s="7" t="s">
        <v>1900</v>
      </c>
      <c r="Q653" s="16" t="s">
        <v>566</v>
      </c>
      <c r="R653" s="71" t="str">
        <f t="shared" ref="R653" si="1663">IF(J653&lt;&gt;"",CONCATENATE(H653,I653,J653),CONCATENATE(H653,I653,K653))</f>
        <v>1SE12GA904AGE</v>
      </c>
      <c r="S653" s="19" t="str">
        <f t="shared" ref="S653" si="1664">IF(N653="-","KEIN LIEFERUMFANG",IF(AND(N653&lt;=S$3,O653=""),"AKTUELL",IF(O653=N653-1,"KEIN SERIENEINSATZ",IF(N653&gt;S$3,"NOCH NICHT AKTUELL",IF(AND(N653&lt;S$3,O653&lt;S$3),"NICHT AKTUELL",IF(N653&lt;=S$3,"AKTUELL"))))))</f>
        <v>AKTUELL</v>
      </c>
      <c r="T653" s="75" t="str">
        <f t="shared" ref="T653" si="1665">IF(H653=H651,IF(I653=I651,"IndizeNeu (Spalte J  K)",IF(K653&lt;&gt;"","Neue Variant","")),IF(K653&lt;&gt;"","Neue Variant",""))</f>
        <v>IndizeNeu (Spalte J  K)</v>
      </c>
      <c r="U653" s="18" t="s">
        <v>20</v>
      </c>
      <c r="V653" s="6" t="s">
        <v>20</v>
      </c>
      <c r="W653" s="18" t="s">
        <v>20</v>
      </c>
      <c r="X653" s="18" t="s">
        <v>20</v>
      </c>
      <c r="Y653" s="18" t="s">
        <v>76</v>
      </c>
      <c r="Z653" s="18" t="s">
        <v>76</v>
      </c>
      <c r="AA653" s="18" t="s">
        <v>20</v>
      </c>
      <c r="AB653" s="6"/>
      <c r="AC653" s="7"/>
      <c r="AD653" s="7" t="s">
        <v>569</v>
      </c>
      <c r="AE653" s="7" t="s">
        <v>412</v>
      </c>
      <c r="AF653" s="7"/>
      <c r="AG653" s="7" t="s">
        <v>393</v>
      </c>
      <c r="AH653" s="7" t="s">
        <v>538</v>
      </c>
      <c r="AI653" s="7"/>
      <c r="AJ653" s="7"/>
      <c r="AK653" s="7" t="s">
        <v>1839</v>
      </c>
      <c r="AL653" s="7"/>
      <c r="AM653" s="7" t="s">
        <v>1653</v>
      </c>
      <c r="AN653" s="7"/>
      <c r="AO653" s="7" t="s">
        <v>410</v>
      </c>
      <c r="AP653" s="7"/>
      <c r="AQ653" s="7"/>
      <c r="AR653" s="6"/>
      <c r="AS653" s="21">
        <f t="shared" ref="AS653" si="1666">COUNTBLANK(AC653:AO653)</f>
        <v>6</v>
      </c>
    </row>
    <row r="654" spans="1:45" s="21" customFormat="1" ht="80.25" customHeight="1">
      <c r="A654" s="22" t="s">
        <v>1482</v>
      </c>
      <c r="B654" s="15" t="s">
        <v>681</v>
      </c>
      <c r="C654" s="18" t="s">
        <v>1</v>
      </c>
      <c r="D654" s="5" t="s">
        <v>76</v>
      </c>
      <c r="E654" s="68" t="str">
        <f t="shared" ref="E654" si="1667">CONCATENATE(IF(AC654&gt;0,$AC$1," ")," ",IF(AD654&gt;0,$AD$1," ")," ",IF(AE654&gt;0,$AE$1," ")," ",IF(AF654&gt;0,$AF$1," ")," ",IF(AG654&gt;0,$AG$1," ")," ",IF(AH654&gt;0,$AH$1," ")," ",IF(AI654&gt;0,$AI$1," ")," ",IF(AJ654&gt;0,$AJ$1," ")," ",IF(AK654&gt;0,$AK$1," ")," ",IF(AL654&gt;0,$AL$1," ")," ",IF(AM654&gt;0,$AM$1," ")," ",IF(AN654&gt;0,$AN$1," ")," ",IF(AO654&gt;0,$AO$1," ")," ",IF(AR654&gt;0,$AR$1," ")," ",IF(AP654&gt;0,$AP$1," ")," ",IF(AQ654&gt;0,$AQ$1," "))</f>
        <v xml:space="preserve">  VT02 VT03   VT06 VT07     VT10   VT20   VT22      </v>
      </c>
      <c r="F654" s="69" t="str">
        <f t="shared" ref="F654" si="1668">LEFT(Q654,11)</f>
        <v>2GA_970_904</v>
      </c>
      <c r="G654" s="70" t="str">
        <f t="shared" ref="G654" si="1669">IF(LEN(Q654)=11,0,MID(Q654,13,2))</f>
        <v>AG</v>
      </c>
      <c r="H654" s="71" t="str">
        <f t="shared" ref="H654" si="1670">CONCATENATE(IF(MID(Q654,5,3)="970","1SE1"),LEFT(F654,3),RIGHT(F654,3))</f>
        <v>1SE12GA904</v>
      </c>
      <c r="I654" s="68" t="str">
        <f t="shared" ref="I654" si="1671">IF(G654=0,"00",IF(LEN(G654)=1,CONCATENATE(G654,0),G654))</f>
        <v>AG</v>
      </c>
      <c r="J654" s="6" t="s">
        <v>24</v>
      </c>
      <c r="K654" s="18"/>
      <c r="L654" s="18"/>
      <c r="M654" s="74" t="s">
        <v>1891</v>
      </c>
      <c r="N654" s="101">
        <v>2202</v>
      </c>
      <c r="O654" s="103" t="s">
        <v>22</v>
      </c>
      <c r="P654" s="7" t="s">
        <v>1892</v>
      </c>
      <c r="Q654" s="16" t="s">
        <v>566</v>
      </c>
      <c r="R654" s="71" t="str">
        <f t="shared" ref="R654" si="1672">IF(J654&lt;&gt;"",CONCATENATE(H654,I654,J654),CONCATENATE(H654,I654,K654))</f>
        <v>1SE12GA904AGF</v>
      </c>
      <c r="S654" s="19" t="str">
        <f t="shared" ref="S654" si="1673">IF(N654="-","KEIN LIEFERUMFANG",IF(AND(N654&lt;=S$3,O654=""),"AKTUELL",IF(O654=N654-1,"KEIN SERIENEINSATZ",IF(N654&gt;S$3,"NOCH NICHT AKTUELL",IF(AND(N654&lt;S$3,O654&lt;S$3),"NICHT AKTUELL",IF(N654&lt;=S$3,"AKTUELL"))))))</f>
        <v>NOCH NICHT AKTUELL</v>
      </c>
      <c r="T654" s="75" t="str">
        <f t="shared" ref="T654" si="1674">IF(H654=H652,IF(I654=I652,"IndizeNeu (Spalte J  K)",IF(K654&lt;&gt;"","Neue Variant","")),IF(K654&lt;&gt;"","Neue Variant",""))</f>
        <v>IndizeNeu (Spalte J  K)</v>
      </c>
      <c r="U654" s="18" t="s">
        <v>20</v>
      </c>
      <c r="V654" s="6" t="s">
        <v>20</v>
      </c>
      <c r="W654" s="18" t="s">
        <v>20</v>
      </c>
      <c r="X654" s="18" t="s">
        <v>20</v>
      </c>
      <c r="Y654" s="18" t="s">
        <v>76</v>
      </c>
      <c r="Z654" s="18" t="s">
        <v>76</v>
      </c>
      <c r="AA654" s="18" t="s">
        <v>20</v>
      </c>
      <c r="AB654" s="6"/>
      <c r="AC654" s="7"/>
      <c r="AD654" s="7" t="s">
        <v>569</v>
      </c>
      <c r="AE654" s="7" t="s">
        <v>412</v>
      </c>
      <c r="AF654" s="7"/>
      <c r="AG654" s="7" t="s">
        <v>393</v>
      </c>
      <c r="AH654" s="7" t="s">
        <v>538</v>
      </c>
      <c r="AI654" s="7"/>
      <c r="AJ654" s="7"/>
      <c r="AK654" s="7" t="s">
        <v>1839</v>
      </c>
      <c r="AL654" s="7"/>
      <c r="AM654" s="7" t="s">
        <v>1926</v>
      </c>
      <c r="AN654" s="7"/>
      <c r="AO654" s="7" t="s">
        <v>410</v>
      </c>
      <c r="AP654" s="7"/>
      <c r="AQ654" s="7"/>
      <c r="AR654" s="6"/>
      <c r="AS654" s="21">
        <f t="shared" ref="AS654" si="1675">COUNTBLANK(AC654:AO654)</f>
        <v>6</v>
      </c>
    </row>
    <row r="655" spans="1:45" s="21" customFormat="1" ht="57.75" customHeight="1">
      <c r="A655" s="22" t="s">
        <v>567</v>
      </c>
      <c r="B655" s="15" t="s">
        <v>681</v>
      </c>
      <c r="C655" s="18" t="s">
        <v>1</v>
      </c>
      <c r="D655" s="5" t="s">
        <v>76</v>
      </c>
      <c r="E655" s="68" t="str">
        <f t="shared" si="1399"/>
        <v xml:space="preserve">  VT02 VT03   VT06 VT07     VT10   VT20   VT22      </v>
      </c>
      <c r="F655" s="69" t="str">
        <f t="shared" si="1627"/>
        <v>2GA_970_904</v>
      </c>
      <c r="G655" s="70" t="str">
        <f t="shared" si="1393"/>
        <v>AH</v>
      </c>
      <c r="H655" s="71" t="str">
        <f t="shared" ref="H655" si="1676">CONCATENATE(IF(MID(Q655,5,3)="970","1SE1"),LEFT(F655,3),RIGHT(F655,3))</f>
        <v>1SE12GA904</v>
      </c>
      <c r="I655" s="68" t="str">
        <f t="shared" si="1628"/>
        <v>AH</v>
      </c>
      <c r="J655" s="18" t="s">
        <v>25</v>
      </c>
      <c r="K655" s="18"/>
      <c r="L655" s="18"/>
      <c r="M655" s="14" t="s">
        <v>1620</v>
      </c>
      <c r="N655" s="101">
        <v>1928</v>
      </c>
      <c r="O655" s="102">
        <v>1947</v>
      </c>
      <c r="P655" s="4" t="s">
        <v>1616</v>
      </c>
      <c r="Q655" s="16" t="s">
        <v>570</v>
      </c>
      <c r="R655" s="71" t="str">
        <f t="shared" ref="R655:R689" si="1677">IF(J655&lt;&gt;"",CONCATENATE(H655,I655,J655),CONCATENATE(H655,I655,K655))</f>
        <v>1SE12GA904AHA</v>
      </c>
      <c r="S655" s="19" t="str">
        <f t="shared" si="1621"/>
        <v>NICHT AKTUELL</v>
      </c>
      <c r="T655" s="66" t="str">
        <f t="shared" ref="T655:T663" si="1678">IF(H655=H649,IF(I655=I649,"IndizeNeu (Spalte J  K)",IF(K655&lt;&gt;"","Neue Variant","")),IF(K655&lt;&gt;"","Neue Variant",""))</f>
        <v/>
      </c>
      <c r="U655" s="18" t="s">
        <v>20</v>
      </c>
      <c r="V655" s="6" t="s">
        <v>20</v>
      </c>
      <c r="W655" s="18" t="s">
        <v>20</v>
      </c>
      <c r="X655" s="18" t="s">
        <v>20</v>
      </c>
      <c r="Y655" s="18" t="s">
        <v>76</v>
      </c>
      <c r="Z655" s="18" t="s">
        <v>76</v>
      </c>
      <c r="AA655" s="18" t="s">
        <v>20</v>
      </c>
      <c r="AB655" s="18"/>
      <c r="AC655" s="7"/>
      <c r="AD655" s="7" t="s">
        <v>569</v>
      </c>
      <c r="AE655" s="7" t="s">
        <v>412</v>
      </c>
      <c r="AF655" s="7"/>
      <c r="AG655" s="7" t="s">
        <v>393</v>
      </c>
      <c r="AH655" s="7" t="s">
        <v>572</v>
      </c>
      <c r="AI655" s="7"/>
      <c r="AJ655" s="7"/>
      <c r="AK655" s="7" t="s">
        <v>392</v>
      </c>
      <c r="AL655" s="7"/>
      <c r="AM655" s="7" t="s">
        <v>1447</v>
      </c>
      <c r="AN655" s="7"/>
      <c r="AO655" s="7" t="s">
        <v>395</v>
      </c>
      <c r="AP655" s="7"/>
      <c r="AQ655" s="7"/>
      <c r="AR655" s="6"/>
      <c r="AS655" s="21">
        <f t="shared" ref="AS655" si="1679">COUNTBLANK(AC655:AO655)</f>
        <v>6</v>
      </c>
    </row>
    <row r="656" spans="1:45" s="21" customFormat="1" ht="57.75" customHeight="1">
      <c r="A656" s="22" t="s">
        <v>696</v>
      </c>
      <c r="B656" s="15" t="s">
        <v>681</v>
      </c>
      <c r="C656" s="18" t="s">
        <v>1</v>
      </c>
      <c r="D656" s="5" t="s">
        <v>76</v>
      </c>
      <c r="E656" s="68" t="str">
        <f t="shared" si="1399"/>
        <v xml:space="preserve">  VT02 VT03   VT06 VT07     VT10   VT20   VT22      </v>
      </c>
      <c r="F656" s="69" t="str">
        <f t="shared" ref="F656:F657" si="1680">LEFT(Q656,11)</f>
        <v>2GA_970_904</v>
      </c>
      <c r="G656" s="70" t="str">
        <f t="shared" si="1393"/>
        <v>AH</v>
      </c>
      <c r="H656" s="71" t="str">
        <f t="shared" ref="H656:H657" si="1681">CONCATENATE(IF(MID(Q656,5,3)="970","1SE1"),LEFT(F656,3),RIGHT(F656,3))</f>
        <v>1SE12GA904</v>
      </c>
      <c r="I656" s="68" t="str">
        <f t="shared" ref="I656:I657" si="1682">IF(G656=0,"00",IF(LEN(G656)=1,CONCATENATE(G656,0),G656))</f>
        <v>AH</v>
      </c>
      <c r="J656" s="18" t="s">
        <v>43</v>
      </c>
      <c r="K656" s="18"/>
      <c r="L656" s="18"/>
      <c r="M656" s="14" t="s">
        <v>1621</v>
      </c>
      <c r="N656" s="101">
        <v>2030</v>
      </c>
      <c r="O656" s="102">
        <v>2047</v>
      </c>
      <c r="P656" s="4" t="s">
        <v>1622</v>
      </c>
      <c r="Q656" s="16" t="s">
        <v>570</v>
      </c>
      <c r="R656" s="71" t="str">
        <f t="shared" ref="R656:R657" si="1683">IF(J656&lt;&gt;"",CONCATENATE(H656,I656,J656),CONCATENATE(H656,I656,K656))</f>
        <v>1SE12GA904AHB</v>
      </c>
      <c r="S656" s="19" t="str">
        <f t="shared" si="1621"/>
        <v>NICHT AKTUELL</v>
      </c>
      <c r="T656" s="66" t="str">
        <f t="shared" si="1678"/>
        <v/>
      </c>
      <c r="U656" s="18" t="s">
        <v>20</v>
      </c>
      <c r="V656" s="6" t="s">
        <v>20</v>
      </c>
      <c r="W656" s="18" t="s">
        <v>20</v>
      </c>
      <c r="X656" s="18" t="s">
        <v>20</v>
      </c>
      <c r="Y656" s="18" t="s">
        <v>76</v>
      </c>
      <c r="Z656" s="18" t="s">
        <v>76</v>
      </c>
      <c r="AA656" s="18" t="s">
        <v>20</v>
      </c>
      <c r="AB656" s="18"/>
      <c r="AC656" s="7"/>
      <c r="AD656" s="7" t="s">
        <v>569</v>
      </c>
      <c r="AE656" s="7" t="s">
        <v>412</v>
      </c>
      <c r="AF656" s="7"/>
      <c r="AG656" s="7" t="s">
        <v>393</v>
      </c>
      <c r="AH656" s="7" t="s">
        <v>572</v>
      </c>
      <c r="AI656" s="7"/>
      <c r="AJ656" s="7"/>
      <c r="AK656" s="7" t="s">
        <v>725</v>
      </c>
      <c r="AL656" s="7"/>
      <c r="AM656" s="7" t="s">
        <v>1454</v>
      </c>
      <c r="AN656" s="7"/>
      <c r="AO656" s="7" t="s">
        <v>395</v>
      </c>
      <c r="AP656" s="7"/>
      <c r="AQ656" s="7"/>
      <c r="AR656" s="6"/>
      <c r="AS656" s="21">
        <f t="shared" ref="AS656:AS657" si="1684">COUNTBLANK(AC656:AO656)</f>
        <v>6</v>
      </c>
    </row>
    <row r="657" spans="1:45" s="21" customFormat="1" ht="57.75" customHeight="1">
      <c r="A657" s="22" t="s">
        <v>567</v>
      </c>
      <c r="B657" s="15" t="s">
        <v>681</v>
      </c>
      <c r="C657" s="18" t="s">
        <v>1</v>
      </c>
      <c r="D657" s="5" t="s">
        <v>76</v>
      </c>
      <c r="E657" s="68" t="str">
        <f t="shared" si="1399"/>
        <v xml:space="preserve">  VT02 VT03   VT06 VT07     VT10   VT20   VT22      </v>
      </c>
      <c r="F657" s="69" t="str">
        <f t="shared" si="1680"/>
        <v>2GA_970_904</v>
      </c>
      <c r="G657" s="70" t="str">
        <f t="shared" ref="G657:G658" si="1685">IF(LEN(Q657)=11,0,MID(Q657,13,2))</f>
        <v>AH</v>
      </c>
      <c r="H657" s="71" t="str">
        <f t="shared" si="1681"/>
        <v>1SE12GA904</v>
      </c>
      <c r="I657" s="68" t="str">
        <f t="shared" si="1682"/>
        <v>AH</v>
      </c>
      <c r="J657" s="18" t="s">
        <v>2</v>
      </c>
      <c r="K657" s="18"/>
      <c r="L657" s="18"/>
      <c r="M657" s="14" t="s">
        <v>1620</v>
      </c>
      <c r="N657" s="101">
        <v>1948</v>
      </c>
      <c r="O657" s="101">
        <v>2029</v>
      </c>
      <c r="P657" s="4" t="s">
        <v>1616</v>
      </c>
      <c r="Q657" s="16" t="s">
        <v>570</v>
      </c>
      <c r="R657" s="71" t="str">
        <f t="shared" si="1683"/>
        <v>1SE12GA904AHC</v>
      </c>
      <c r="S657" s="19" t="str">
        <f t="shared" si="1621"/>
        <v>NICHT AKTUELL</v>
      </c>
      <c r="T657" s="66" t="str">
        <f t="shared" si="1678"/>
        <v/>
      </c>
      <c r="U657" s="18" t="s">
        <v>20</v>
      </c>
      <c r="V657" s="6" t="s">
        <v>20</v>
      </c>
      <c r="W657" s="18" t="s">
        <v>20</v>
      </c>
      <c r="X657" s="18" t="s">
        <v>20</v>
      </c>
      <c r="Y657" s="18" t="s">
        <v>76</v>
      </c>
      <c r="Z657" s="18" t="s">
        <v>76</v>
      </c>
      <c r="AA657" s="18" t="s">
        <v>20</v>
      </c>
      <c r="AB657" s="18"/>
      <c r="AC657" s="7"/>
      <c r="AD657" s="7" t="s">
        <v>569</v>
      </c>
      <c r="AE657" s="7" t="s">
        <v>412</v>
      </c>
      <c r="AF657" s="7"/>
      <c r="AG657" s="7" t="s">
        <v>393</v>
      </c>
      <c r="AH657" s="7" t="s">
        <v>572</v>
      </c>
      <c r="AI657" s="7"/>
      <c r="AJ657" s="7"/>
      <c r="AK657" s="7" t="s">
        <v>392</v>
      </c>
      <c r="AL657" s="7"/>
      <c r="AM657" s="7" t="s">
        <v>1448</v>
      </c>
      <c r="AN657" s="7"/>
      <c r="AO657" s="7" t="s">
        <v>395</v>
      </c>
      <c r="AP657" s="7"/>
      <c r="AQ657" s="7"/>
      <c r="AR657" s="6"/>
      <c r="AS657" s="21">
        <f t="shared" si="1684"/>
        <v>6</v>
      </c>
    </row>
    <row r="658" spans="1:45" s="21" customFormat="1" ht="57.75" customHeight="1">
      <c r="A658" s="22" t="s">
        <v>1482</v>
      </c>
      <c r="B658" s="15" t="s">
        <v>681</v>
      </c>
      <c r="C658" s="18" t="s">
        <v>1</v>
      </c>
      <c r="D658" s="5" t="s">
        <v>76</v>
      </c>
      <c r="E658" s="68" t="str">
        <f t="shared" si="1399"/>
        <v xml:space="preserve">  VT02 VT03   VT06 VT07     VT10   VT20   VT22      </v>
      </c>
      <c r="F658" s="69" t="str">
        <f t="shared" ref="F658" si="1686">LEFT(Q658,11)</f>
        <v>2GA_970_904</v>
      </c>
      <c r="G658" s="70" t="str">
        <f t="shared" si="1685"/>
        <v>AH</v>
      </c>
      <c r="H658" s="71" t="str">
        <f t="shared" ref="H658" si="1687">CONCATENATE(IF(MID(Q658,5,3)="970","1SE1"),LEFT(F658,3),RIGHT(F658,3))</f>
        <v>1SE12GA904</v>
      </c>
      <c r="I658" s="68" t="str">
        <f t="shared" ref="I658" si="1688">IF(G658=0,"00",IF(LEN(G658)=1,CONCATENATE(G658,0),G658))</f>
        <v>AH</v>
      </c>
      <c r="J658" s="18" t="s">
        <v>21</v>
      </c>
      <c r="K658" s="18"/>
      <c r="L658" s="18"/>
      <c r="M658" s="14" t="s">
        <v>1869</v>
      </c>
      <c r="N658" s="101">
        <v>2048</v>
      </c>
      <c r="O658" s="102">
        <v>2047</v>
      </c>
      <c r="P658" s="4" t="s">
        <v>1860</v>
      </c>
      <c r="Q658" s="16" t="s">
        <v>570</v>
      </c>
      <c r="R658" s="71" t="str">
        <f t="shared" ref="R658" si="1689">IF(J658&lt;&gt;"",CONCATENATE(H658,I658,J658),CONCATENATE(H658,I658,K658))</f>
        <v>1SE12GA904AHD</v>
      </c>
      <c r="S658" s="19" t="str">
        <f t="shared" si="1621"/>
        <v>KEIN SERIENEINSATZ</v>
      </c>
      <c r="T658" s="66" t="str">
        <f t="shared" si="1678"/>
        <v/>
      </c>
      <c r="U658" s="18" t="s">
        <v>20</v>
      </c>
      <c r="V658" s="6" t="s">
        <v>20</v>
      </c>
      <c r="W658" s="18" t="s">
        <v>20</v>
      </c>
      <c r="X658" s="18" t="s">
        <v>20</v>
      </c>
      <c r="Y658" s="18" t="s">
        <v>76</v>
      </c>
      <c r="Z658" s="18" t="s">
        <v>76</v>
      </c>
      <c r="AA658" s="18" t="s">
        <v>20</v>
      </c>
      <c r="AB658" s="18"/>
      <c r="AC658" s="7"/>
      <c r="AD658" s="7" t="s">
        <v>569</v>
      </c>
      <c r="AE658" s="7" t="s">
        <v>412</v>
      </c>
      <c r="AF658" s="7"/>
      <c r="AG658" s="7" t="s">
        <v>393</v>
      </c>
      <c r="AH658" s="7" t="s">
        <v>572</v>
      </c>
      <c r="AI658" s="7"/>
      <c r="AJ658" s="7"/>
      <c r="AK658" s="7" t="s">
        <v>725</v>
      </c>
      <c r="AL658" s="7"/>
      <c r="AM658" s="7" t="s">
        <v>1654</v>
      </c>
      <c r="AN658" s="7"/>
      <c r="AO658" s="7" t="s">
        <v>395</v>
      </c>
      <c r="AP658" s="7"/>
      <c r="AQ658" s="7"/>
      <c r="AR658" s="6"/>
      <c r="AS658" s="21">
        <f t="shared" ref="AS658" si="1690">COUNTBLANK(AC658:AO658)</f>
        <v>6</v>
      </c>
    </row>
    <row r="659" spans="1:45" s="21" customFormat="1" ht="80.25" customHeight="1">
      <c r="A659" s="22" t="s">
        <v>1482</v>
      </c>
      <c r="B659" s="15" t="s">
        <v>681</v>
      </c>
      <c r="C659" s="18" t="s">
        <v>1</v>
      </c>
      <c r="D659" s="5" t="s">
        <v>76</v>
      </c>
      <c r="E659" s="68" t="str">
        <f t="shared" ref="E659" si="1691">CONCATENATE(IF(AC659&gt;0,$AC$1," ")," ",IF(AD659&gt;0,$AD$1," ")," ",IF(AE659&gt;0,$AE$1," ")," ",IF(AF659&gt;0,$AF$1," ")," ",IF(AG659&gt;0,$AG$1," ")," ",IF(AH659&gt;0,$AH$1," ")," ",IF(AI659&gt;0,$AI$1," ")," ",IF(AJ659&gt;0,$AJ$1," ")," ",IF(AK659&gt;0,$AK$1," ")," ",IF(AL659&gt;0,$AL$1," ")," ",IF(AM659&gt;0,$AM$1," ")," ",IF(AN659&gt;0,$AN$1," ")," ",IF(AO659&gt;0,$AO$1," ")," ",IF(AR659&gt;0,$AR$1," ")," ",IF(AP659&gt;0,$AP$1," ")," ",IF(AQ659&gt;0,$AQ$1," "))</f>
        <v xml:space="preserve">  VT02 VT03   VT06 VT07     VT10   VT20   VT22      </v>
      </c>
      <c r="F659" s="69" t="str">
        <f t="shared" ref="F659" si="1692">LEFT(Q659,11)</f>
        <v>2GA_970_904</v>
      </c>
      <c r="G659" s="70" t="str">
        <f t="shared" ref="G659" si="1693">IF(LEN(Q659)=11,0,MID(Q659,13,2))</f>
        <v>AH</v>
      </c>
      <c r="H659" s="71" t="str">
        <f t="shared" ref="H659" si="1694">CONCATENATE(IF(MID(Q659,5,3)="970","1SE1"),LEFT(F659,3),RIGHT(F659,3))</f>
        <v>1SE12GA904</v>
      </c>
      <c r="I659" s="68" t="str">
        <f t="shared" ref="I659" si="1695">IF(G659=0,"00",IF(LEN(G659)=1,CONCATENATE(G659,0),G659))</f>
        <v>AH</v>
      </c>
      <c r="J659" s="6" t="s">
        <v>23</v>
      </c>
      <c r="K659" s="18"/>
      <c r="L659" s="18"/>
      <c r="M659" s="74" t="s">
        <v>1901</v>
      </c>
      <c r="N659" s="101">
        <v>2048</v>
      </c>
      <c r="O659" s="103">
        <v>2201</v>
      </c>
      <c r="P659" s="7" t="s">
        <v>1900</v>
      </c>
      <c r="Q659" s="16" t="s">
        <v>570</v>
      </c>
      <c r="R659" s="71" t="str">
        <f t="shared" ref="R659" si="1696">IF(J659&lt;&gt;"",CONCATENATE(H659,I659,J659),CONCATENATE(H659,I659,K659))</f>
        <v>1SE12GA904AHE</v>
      </c>
      <c r="S659" s="19" t="str">
        <f t="shared" ref="S659" si="1697">IF(N659="-","KEIN LIEFERUMFANG",IF(AND(N659&lt;=S$3,O659=""),"AKTUELL",IF(O659=N659-1,"KEIN SERIENEINSATZ",IF(N659&gt;S$3,"NOCH NICHT AKTUELL",IF(AND(N659&lt;S$3,O659&lt;S$3),"NICHT AKTUELL",IF(N659&lt;=S$3,"AKTUELL"))))))</f>
        <v>AKTUELL</v>
      </c>
      <c r="T659" s="75" t="str">
        <f t="shared" si="1678"/>
        <v/>
      </c>
      <c r="U659" s="18" t="s">
        <v>20</v>
      </c>
      <c r="V659" s="6" t="s">
        <v>20</v>
      </c>
      <c r="W659" s="18" t="s">
        <v>20</v>
      </c>
      <c r="X659" s="18" t="s">
        <v>20</v>
      </c>
      <c r="Y659" s="18" t="s">
        <v>76</v>
      </c>
      <c r="Z659" s="18" t="s">
        <v>76</v>
      </c>
      <c r="AA659" s="18" t="s">
        <v>20</v>
      </c>
      <c r="AB659" s="6"/>
      <c r="AC659" s="7"/>
      <c r="AD659" s="7" t="s">
        <v>569</v>
      </c>
      <c r="AE659" s="7" t="s">
        <v>412</v>
      </c>
      <c r="AF659" s="7"/>
      <c r="AG659" s="7" t="s">
        <v>393</v>
      </c>
      <c r="AH659" s="7" t="s">
        <v>572</v>
      </c>
      <c r="AI659" s="7"/>
      <c r="AJ659" s="7"/>
      <c r="AK659" s="7" t="s">
        <v>1839</v>
      </c>
      <c r="AL659" s="7"/>
      <c r="AM659" s="7" t="s">
        <v>1654</v>
      </c>
      <c r="AN659" s="7"/>
      <c r="AO659" s="7" t="s">
        <v>395</v>
      </c>
      <c r="AP659" s="7"/>
      <c r="AQ659" s="7"/>
      <c r="AR659" s="6"/>
      <c r="AS659" s="21">
        <f t="shared" ref="AS659" si="1698">COUNTBLANK(AC659:AO659)</f>
        <v>6</v>
      </c>
    </row>
    <row r="660" spans="1:45" s="21" customFormat="1" ht="80.25" customHeight="1">
      <c r="A660" s="22" t="s">
        <v>1482</v>
      </c>
      <c r="B660" s="15" t="s">
        <v>681</v>
      </c>
      <c r="C660" s="18" t="s">
        <v>1</v>
      </c>
      <c r="D660" s="5" t="s">
        <v>76</v>
      </c>
      <c r="E660" s="68" t="str">
        <f t="shared" ref="E660" si="1699">CONCATENATE(IF(AC660&gt;0,$AC$1," ")," ",IF(AD660&gt;0,$AD$1," ")," ",IF(AE660&gt;0,$AE$1," ")," ",IF(AF660&gt;0,$AF$1," ")," ",IF(AG660&gt;0,$AG$1," ")," ",IF(AH660&gt;0,$AH$1," ")," ",IF(AI660&gt;0,$AI$1," ")," ",IF(AJ660&gt;0,$AJ$1," ")," ",IF(AK660&gt;0,$AK$1," ")," ",IF(AL660&gt;0,$AL$1," ")," ",IF(AM660&gt;0,$AM$1," ")," ",IF(AN660&gt;0,$AN$1," ")," ",IF(AO660&gt;0,$AO$1," ")," ",IF(AR660&gt;0,$AR$1," ")," ",IF(AP660&gt;0,$AP$1," ")," ",IF(AQ660&gt;0,$AQ$1," "))</f>
        <v xml:space="preserve">  VT02 VT03   VT06 VT07     VT10   VT20   VT22      </v>
      </c>
      <c r="F660" s="69" t="str">
        <f t="shared" ref="F660" si="1700">LEFT(Q660,11)</f>
        <v>2GA_970_904</v>
      </c>
      <c r="G660" s="70" t="str">
        <f t="shared" ref="G660" si="1701">IF(LEN(Q660)=11,0,MID(Q660,13,2))</f>
        <v>AH</v>
      </c>
      <c r="H660" s="71" t="str">
        <f t="shared" ref="H660" si="1702">CONCATENATE(IF(MID(Q660,5,3)="970","1SE1"),LEFT(F660,3),RIGHT(F660,3))</f>
        <v>1SE12GA904</v>
      </c>
      <c r="I660" s="68" t="str">
        <f t="shared" ref="I660" si="1703">IF(G660=0,"00",IF(LEN(G660)=1,CONCATENATE(G660,0),G660))</f>
        <v>AH</v>
      </c>
      <c r="J660" s="6" t="s">
        <v>24</v>
      </c>
      <c r="K660" s="18"/>
      <c r="L660" s="18"/>
      <c r="M660" s="74" t="s">
        <v>1891</v>
      </c>
      <c r="N660" s="101">
        <v>2202</v>
      </c>
      <c r="O660" s="103" t="s">
        <v>22</v>
      </c>
      <c r="P660" s="7" t="s">
        <v>1892</v>
      </c>
      <c r="Q660" s="16" t="s">
        <v>570</v>
      </c>
      <c r="R660" s="71" t="str">
        <f t="shared" ref="R660" si="1704">IF(J660&lt;&gt;"",CONCATENATE(H660,I660,J660),CONCATENATE(H660,I660,K660))</f>
        <v>1SE12GA904AHF</v>
      </c>
      <c r="S660" s="19" t="str">
        <f t="shared" ref="S660" si="1705">IF(N660="-","KEIN LIEFERUMFANG",IF(AND(N660&lt;=S$3,O660=""),"AKTUELL",IF(O660=N660-1,"KEIN SERIENEINSATZ",IF(N660&gt;S$3,"NOCH NICHT AKTUELL",IF(AND(N660&lt;S$3,O660&lt;S$3),"NICHT AKTUELL",IF(N660&lt;=S$3,"AKTUELL"))))))</f>
        <v>NOCH NICHT AKTUELL</v>
      </c>
      <c r="T660" s="75" t="str">
        <f t="shared" si="1678"/>
        <v/>
      </c>
      <c r="U660" s="18" t="s">
        <v>20</v>
      </c>
      <c r="V660" s="6" t="s">
        <v>20</v>
      </c>
      <c r="W660" s="18" t="s">
        <v>20</v>
      </c>
      <c r="X660" s="18" t="s">
        <v>20</v>
      </c>
      <c r="Y660" s="18" t="s">
        <v>76</v>
      </c>
      <c r="Z660" s="18" t="s">
        <v>76</v>
      </c>
      <c r="AA660" s="18" t="s">
        <v>20</v>
      </c>
      <c r="AB660" s="6"/>
      <c r="AC660" s="7"/>
      <c r="AD660" s="7" t="s">
        <v>569</v>
      </c>
      <c r="AE660" s="7" t="s">
        <v>412</v>
      </c>
      <c r="AF660" s="7"/>
      <c r="AG660" s="7" t="s">
        <v>393</v>
      </c>
      <c r="AH660" s="7" t="s">
        <v>572</v>
      </c>
      <c r="AI660" s="7"/>
      <c r="AJ660" s="7"/>
      <c r="AK660" s="7" t="s">
        <v>1839</v>
      </c>
      <c r="AL660" s="7"/>
      <c r="AM660" s="7" t="s">
        <v>1927</v>
      </c>
      <c r="AN660" s="7"/>
      <c r="AO660" s="7" t="s">
        <v>395</v>
      </c>
      <c r="AP660" s="7"/>
      <c r="AQ660" s="7"/>
      <c r="AR660" s="6"/>
      <c r="AS660" s="21">
        <f t="shared" ref="AS660" si="1706">COUNTBLANK(AC660:AO660)</f>
        <v>6</v>
      </c>
    </row>
    <row r="661" spans="1:45" s="21" customFormat="1" ht="57.75" customHeight="1">
      <c r="A661" s="22" t="s">
        <v>567</v>
      </c>
      <c r="B661" s="15" t="s">
        <v>681</v>
      </c>
      <c r="C661" s="18" t="s">
        <v>1</v>
      </c>
      <c r="D661" s="5" t="s">
        <v>76</v>
      </c>
      <c r="E661" s="68" t="str">
        <f t="shared" ref="E661:E741" si="1707">CONCATENATE(IF(AC661&gt;0,$AC$1," ")," ",IF(AD661&gt;0,$AD$1," ")," ",IF(AE661&gt;0,$AE$1," ")," ",IF(AF661&gt;0,$AF$1," ")," ",IF(AG661&gt;0,$AG$1," ")," ",IF(AH661&gt;0,$AH$1," ")," ",IF(AI661&gt;0,$AI$1," ")," ",IF(AJ661&gt;0,$AJ$1," ")," ",IF(AK661&gt;0,$AK$1," ")," ",IF(AL661&gt;0,$AL$1," ")," ",IF(AM661&gt;0,$AM$1," ")," ",IF(AN661&gt;0,$AN$1," ")," ",IF(AO661&gt;0,$AO$1," ")," ",IF(AR661&gt;0,$AR$1," ")," ",IF(AP661&gt;0,$AP$1," ")," ",IF(AQ661&gt;0,$AQ$1," "))</f>
        <v xml:space="preserve">  VT02 VT03   VT06 VT07     VT10   VT20   VT22      </v>
      </c>
      <c r="F661" s="69" t="str">
        <f t="shared" si="1627"/>
        <v>2GA_970_904</v>
      </c>
      <c r="G661" s="70" t="str">
        <f t="shared" si="1393"/>
        <v>AJ</v>
      </c>
      <c r="H661" s="71" t="str">
        <f t="shared" ref="H661:H689" si="1708">CONCATENATE(IF(MID(Q661,5,3)="970","1SE1"),LEFT(F661,3),RIGHT(F661,3))</f>
        <v>1SE12GA904</v>
      </c>
      <c r="I661" s="68" t="str">
        <f t="shared" si="1628"/>
        <v>AJ</v>
      </c>
      <c r="J661" s="18" t="s">
        <v>25</v>
      </c>
      <c r="K661" s="18"/>
      <c r="L661" s="18"/>
      <c r="M661" s="14" t="s">
        <v>1611</v>
      </c>
      <c r="N661" s="101">
        <v>1928</v>
      </c>
      <c r="O661" s="102">
        <v>1947</v>
      </c>
      <c r="P661" s="4" t="s">
        <v>1616</v>
      </c>
      <c r="Q661" s="16" t="s">
        <v>573</v>
      </c>
      <c r="R661" s="71" t="str">
        <f t="shared" si="1677"/>
        <v>1SE12GA904AJA</v>
      </c>
      <c r="S661" s="19" t="str">
        <f t="shared" si="1621"/>
        <v>NICHT AKTUELL</v>
      </c>
      <c r="T661" s="66" t="str">
        <f t="shared" si="1678"/>
        <v/>
      </c>
      <c r="U661" s="18" t="s">
        <v>20</v>
      </c>
      <c r="V661" s="6" t="s">
        <v>20</v>
      </c>
      <c r="W661" s="18" t="s">
        <v>20</v>
      </c>
      <c r="X661" s="18" t="s">
        <v>20</v>
      </c>
      <c r="Y661" s="18" t="s">
        <v>76</v>
      </c>
      <c r="Z661" s="18" t="s">
        <v>76</v>
      </c>
      <c r="AA661" s="18" t="s">
        <v>20</v>
      </c>
      <c r="AB661" s="18"/>
      <c r="AC661" s="7"/>
      <c r="AD661" s="7" t="s">
        <v>569</v>
      </c>
      <c r="AE661" s="7" t="s">
        <v>412</v>
      </c>
      <c r="AF661" s="7"/>
      <c r="AG661" s="7" t="s">
        <v>393</v>
      </c>
      <c r="AH661" s="7" t="s">
        <v>572</v>
      </c>
      <c r="AI661" s="7"/>
      <c r="AJ661" s="7"/>
      <c r="AK661" s="7" t="s">
        <v>392</v>
      </c>
      <c r="AL661" s="7"/>
      <c r="AM661" s="7" t="s">
        <v>1449</v>
      </c>
      <c r="AN661" s="7"/>
      <c r="AO661" s="7" t="s">
        <v>395</v>
      </c>
      <c r="AP661" s="7"/>
      <c r="AQ661" s="7"/>
      <c r="AR661" s="6"/>
      <c r="AS661" s="21">
        <f t="shared" ref="AS661:AS689" si="1709">COUNTBLANK(AC661:AO661)</f>
        <v>6</v>
      </c>
    </row>
    <row r="662" spans="1:45" s="21" customFormat="1" ht="57.75" customHeight="1">
      <c r="A662" s="22" t="s">
        <v>696</v>
      </c>
      <c r="B662" s="15" t="s">
        <v>681</v>
      </c>
      <c r="C662" s="18" t="s">
        <v>1</v>
      </c>
      <c r="D662" s="5" t="s">
        <v>76</v>
      </c>
      <c r="E662" s="68" t="str">
        <f t="shared" si="1707"/>
        <v xml:space="preserve">  VT02 VT03   VT06 VT07     VT10   VT20   VT22      </v>
      </c>
      <c r="F662" s="69" t="str">
        <f t="shared" ref="F662:F663" si="1710">LEFT(Q662,11)</f>
        <v>2GA_970_904</v>
      </c>
      <c r="G662" s="70" t="str">
        <f t="shared" si="1393"/>
        <v>AJ</v>
      </c>
      <c r="H662" s="71" t="str">
        <f t="shared" ref="H662:H663" si="1711">CONCATENATE(IF(MID(Q662,5,3)="970","1SE1"),LEFT(F662,3),RIGHT(F662,3))</f>
        <v>1SE12GA904</v>
      </c>
      <c r="I662" s="68" t="str">
        <f t="shared" ref="I662:I663" si="1712">IF(G662=0,"00",IF(LEN(G662)=1,CONCATENATE(G662,0),G662))</f>
        <v>AJ</v>
      </c>
      <c r="J662" s="18" t="s">
        <v>43</v>
      </c>
      <c r="K662" s="18"/>
      <c r="L662" s="18"/>
      <c r="M662" s="14" t="s">
        <v>1623</v>
      </c>
      <c r="N662" s="101">
        <v>2030</v>
      </c>
      <c r="O662" s="101">
        <v>2029</v>
      </c>
      <c r="P662" s="4" t="s">
        <v>1614</v>
      </c>
      <c r="Q662" s="16" t="s">
        <v>573</v>
      </c>
      <c r="R662" s="71" t="str">
        <f t="shared" ref="R662:R663" si="1713">IF(J662&lt;&gt;"",CONCATENATE(H662,I662,J662),CONCATENATE(H662,I662,K662))</f>
        <v>1SE12GA904AJB</v>
      </c>
      <c r="S662" s="19" t="str">
        <f t="shared" si="1621"/>
        <v>KEIN SERIENEINSATZ</v>
      </c>
      <c r="T662" s="66" t="str">
        <f t="shared" si="1678"/>
        <v/>
      </c>
      <c r="U662" s="18" t="s">
        <v>20</v>
      </c>
      <c r="V662" s="6" t="s">
        <v>20</v>
      </c>
      <c r="W662" s="18" t="s">
        <v>20</v>
      </c>
      <c r="X662" s="18" t="s">
        <v>20</v>
      </c>
      <c r="Y662" s="18" t="s">
        <v>76</v>
      </c>
      <c r="Z662" s="18" t="s">
        <v>76</v>
      </c>
      <c r="AA662" s="18" t="s">
        <v>20</v>
      </c>
      <c r="AB662" s="18"/>
      <c r="AC662" s="7"/>
      <c r="AD662" s="7" t="s">
        <v>569</v>
      </c>
      <c r="AE662" s="7" t="s">
        <v>412</v>
      </c>
      <c r="AF662" s="7"/>
      <c r="AG662" s="7" t="s">
        <v>393</v>
      </c>
      <c r="AH662" s="7" t="s">
        <v>572</v>
      </c>
      <c r="AI662" s="7"/>
      <c r="AJ662" s="7"/>
      <c r="AK662" s="7" t="s">
        <v>725</v>
      </c>
      <c r="AL662" s="7"/>
      <c r="AM662" s="7" t="s">
        <v>1455</v>
      </c>
      <c r="AN662" s="7"/>
      <c r="AO662" s="7" t="s">
        <v>395</v>
      </c>
      <c r="AP662" s="7"/>
      <c r="AQ662" s="7"/>
      <c r="AR662" s="6"/>
      <c r="AS662" s="21">
        <f t="shared" ref="AS662:AS663" si="1714">COUNTBLANK(AC662:AO662)</f>
        <v>6</v>
      </c>
    </row>
    <row r="663" spans="1:45" s="21" customFormat="1" ht="69" customHeight="1">
      <c r="A663" s="22" t="s">
        <v>567</v>
      </c>
      <c r="B663" s="15" t="s">
        <v>681</v>
      </c>
      <c r="C663" s="18" t="s">
        <v>1</v>
      </c>
      <c r="D663" s="5" t="s">
        <v>76</v>
      </c>
      <c r="E663" s="68" t="str">
        <f t="shared" si="1707"/>
        <v xml:space="preserve">  VT02 VT03   VT06 VT07     VT10   VT20   VT22      </v>
      </c>
      <c r="F663" s="69" t="str">
        <f t="shared" si="1710"/>
        <v>2GA_970_904</v>
      </c>
      <c r="G663" s="70" t="str">
        <f t="shared" ref="G663" si="1715">IF(LEN(Q663)=11,0,MID(Q663,13,2))</f>
        <v>AJ</v>
      </c>
      <c r="H663" s="71" t="str">
        <f t="shared" si="1711"/>
        <v>1SE12GA904</v>
      </c>
      <c r="I663" s="68" t="str">
        <f t="shared" si="1712"/>
        <v>AJ</v>
      </c>
      <c r="J663" s="6" t="s">
        <v>2</v>
      </c>
      <c r="K663" s="18"/>
      <c r="L663" s="18"/>
      <c r="M663" s="74" t="s">
        <v>1611</v>
      </c>
      <c r="N663" s="101">
        <v>1948</v>
      </c>
      <c r="O663" s="101">
        <v>2029</v>
      </c>
      <c r="P663" s="7" t="s">
        <v>1616</v>
      </c>
      <c r="Q663" s="16" t="s">
        <v>573</v>
      </c>
      <c r="R663" s="71" t="str">
        <f t="shared" si="1713"/>
        <v>1SE12GA904AJC</v>
      </c>
      <c r="S663" s="19" t="str">
        <f t="shared" si="1621"/>
        <v>NICHT AKTUELL</v>
      </c>
      <c r="T663" s="75" t="str">
        <f t="shared" si="1678"/>
        <v/>
      </c>
      <c r="U663" s="18" t="s">
        <v>20</v>
      </c>
      <c r="V663" s="6" t="s">
        <v>20</v>
      </c>
      <c r="W663" s="18" t="s">
        <v>20</v>
      </c>
      <c r="X663" s="18" t="s">
        <v>20</v>
      </c>
      <c r="Y663" s="18" t="s">
        <v>76</v>
      </c>
      <c r="Z663" s="18" t="s">
        <v>76</v>
      </c>
      <c r="AA663" s="18" t="s">
        <v>20</v>
      </c>
      <c r="AB663" s="6"/>
      <c r="AC663" s="7"/>
      <c r="AD663" s="7" t="s">
        <v>569</v>
      </c>
      <c r="AE663" s="7" t="s">
        <v>412</v>
      </c>
      <c r="AF663" s="7"/>
      <c r="AG663" s="7" t="s">
        <v>393</v>
      </c>
      <c r="AH663" s="7" t="s">
        <v>572</v>
      </c>
      <c r="AI663" s="7"/>
      <c r="AJ663" s="7"/>
      <c r="AK663" s="7" t="s">
        <v>392</v>
      </c>
      <c r="AL663" s="7"/>
      <c r="AM663" s="7" t="s">
        <v>1450</v>
      </c>
      <c r="AN663" s="7"/>
      <c r="AO663" s="7" t="s">
        <v>395</v>
      </c>
      <c r="AP663" s="7"/>
      <c r="AQ663" s="7"/>
      <c r="AR663" s="6"/>
      <c r="AS663" s="21">
        <f t="shared" si="1714"/>
        <v>6</v>
      </c>
    </row>
    <row r="664" spans="1:45" s="21" customFormat="1" ht="66" customHeight="1">
      <c r="A664" s="22" t="s">
        <v>567</v>
      </c>
      <c r="B664" s="15" t="s">
        <v>681</v>
      </c>
      <c r="C664" s="18" t="s">
        <v>1</v>
      </c>
      <c r="D664" s="5" t="s">
        <v>76</v>
      </c>
      <c r="E664" s="68" t="str">
        <f t="shared" si="1707"/>
        <v xml:space="preserve">  VT02 VT03   VT06 VT07     VT10   VT20          </v>
      </c>
      <c r="F664" s="69" t="str">
        <f t="shared" si="1627"/>
        <v>2GA_970_904</v>
      </c>
      <c r="G664" s="70" t="str">
        <f t="shared" si="1393"/>
        <v>AK</v>
      </c>
      <c r="H664" s="71" t="str">
        <f t="shared" si="1708"/>
        <v>1SE12GA904</v>
      </c>
      <c r="I664" s="68" t="str">
        <f t="shared" si="1628"/>
        <v>AK</v>
      </c>
      <c r="J664" s="18" t="s">
        <v>25</v>
      </c>
      <c r="K664" s="18"/>
      <c r="L664" s="18"/>
      <c r="M664" s="14" t="s">
        <v>1624</v>
      </c>
      <c r="N664" s="101">
        <v>1928</v>
      </c>
      <c r="O664" s="102">
        <v>1947</v>
      </c>
      <c r="P664" s="4" t="s">
        <v>1625</v>
      </c>
      <c r="Q664" s="16" t="s">
        <v>586</v>
      </c>
      <c r="R664" s="71" t="str">
        <f t="shared" si="1677"/>
        <v>1SE12GA904AKA</v>
      </c>
      <c r="S664" s="19" t="str">
        <f t="shared" si="1621"/>
        <v>NICHT AKTUELL</v>
      </c>
      <c r="T664" s="66" t="str">
        <f>IF(H664=H636,IF(I664=I636,"IndizeNeu (Spalte J  K)",IF(K664&lt;&gt;"","Neue Variant","")),IF(K664&lt;&gt;"","Neue Variant",""))</f>
        <v/>
      </c>
      <c r="U664" s="18" t="s">
        <v>20</v>
      </c>
      <c r="V664" s="6" t="s">
        <v>20</v>
      </c>
      <c r="W664" s="18" t="s">
        <v>20</v>
      </c>
      <c r="X664" s="18" t="s">
        <v>20</v>
      </c>
      <c r="Y664" s="18" t="s">
        <v>76</v>
      </c>
      <c r="Z664" s="18" t="s">
        <v>76</v>
      </c>
      <c r="AA664" s="18" t="s">
        <v>20</v>
      </c>
      <c r="AB664" s="18"/>
      <c r="AC664" s="7"/>
      <c r="AD664" s="7" t="s">
        <v>645</v>
      </c>
      <c r="AE664" s="7" t="s">
        <v>412</v>
      </c>
      <c r="AF664" s="7"/>
      <c r="AG664" s="7" t="s">
        <v>587</v>
      </c>
      <c r="AH664" s="7" t="s">
        <v>1233</v>
      </c>
      <c r="AI664" s="7"/>
      <c r="AJ664" s="7"/>
      <c r="AK664" s="7" t="s">
        <v>392</v>
      </c>
      <c r="AL664" s="7"/>
      <c r="AM664" s="7" t="s">
        <v>1439</v>
      </c>
      <c r="AN664" s="7"/>
      <c r="AO664" s="7"/>
      <c r="AP664" s="7"/>
      <c r="AQ664" s="7"/>
      <c r="AR664" s="6"/>
      <c r="AS664" s="21">
        <f t="shared" si="1709"/>
        <v>7</v>
      </c>
    </row>
    <row r="665" spans="1:45" s="21" customFormat="1" ht="45.75" customHeight="1">
      <c r="A665" s="22" t="s">
        <v>567</v>
      </c>
      <c r="B665" s="15" t="s">
        <v>681</v>
      </c>
      <c r="C665" s="18" t="s">
        <v>1</v>
      </c>
      <c r="D665" s="5" t="s">
        <v>76</v>
      </c>
      <c r="E665" s="68" t="str">
        <f t="shared" si="1707"/>
        <v xml:space="preserve">  VT02 VT03   VT06 VT07     VT10   VT20          </v>
      </c>
      <c r="F665" s="69" t="str">
        <f t="shared" ref="F665:F669" si="1716">LEFT(Q665,11)</f>
        <v>2GA_970_904</v>
      </c>
      <c r="G665" s="70" t="str">
        <f t="shared" si="1393"/>
        <v>AK</v>
      </c>
      <c r="H665" s="71" t="str">
        <f t="shared" ref="H665:H669" si="1717">CONCATENATE(IF(MID(Q665,5,3)="970","1SE1"),LEFT(F665,3),RIGHT(F665,3))</f>
        <v>1SE12GA904</v>
      </c>
      <c r="I665" s="68" t="str">
        <f t="shared" ref="I665:I689" si="1718">IF(G665=0,"00",IF(LEN(G665)=1,CONCATENATE(G665,0),G665))</f>
        <v>AK</v>
      </c>
      <c r="J665" s="18" t="s">
        <v>43</v>
      </c>
      <c r="K665" s="18"/>
      <c r="L665" s="18"/>
      <c r="M665" s="14" t="s">
        <v>1074</v>
      </c>
      <c r="N665" s="101">
        <v>1948</v>
      </c>
      <c r="O665" s="101">
        <v>2029</v>
      </c>
      <c r="P665" s="4" t="s">
        <v>1075</v>
      </c>
      <c r="Q665" s="16" t="s">
        <v>586</v>
      </c>
      <c r="R665" s="71" t="str">
        <f t="shared" ref="R665:R669" si="1719">IF(J665&lt;&gt;"",CONCATENATE(H665,I665,J665),CONCATENATE(H665,I665,K665))</f>
        <v>1SE12GA904AKB</v>
      </c>
      <c r="S665" s="19" t="str">
        <f t="shared" si="1621"/>
        <v>NICHT AKTUELL</v>
      </c>
      <c r="T665" s="66" t="str">
        <f>IF(H665=H637,IF(I665=I637,"IndizeNeu (Spalte J  K)",IF(K665&lt;&gt;"","Neue Variant","")),IF(K665&lt;&gt;"","Neue Variant",""))</f>
        <v/>
      </c>
      <c r="U665" s="18" t="s">
        <v>20</v>
      </c>
      <c r="V665" s="6" t="s">
        <v>20</v>
      </c>
      <c r="W665" s="18" t="s">
        <v>20</v>
      </c>
      <c r="X665" s="18" t="s">
        <v>20</v>
      </c>
      <c r="Y665" s="18" t="s">
        <v>76</v>
      </c>
      <c r="Z665" s="18" t="s">
        <v>76</v>
      </c>
      <c r="AA665" s="18" t="s">
        <v>20</v>
      </c>
      <c r="AB665" s="18"/>
      <c r="AC665" s="7"/>
      <c r="AD665" s="7" t="s">
        <v>645</v>
      </c>
      <c r="AE665" s="7" t="s">
        <v>412</v>
      </c>
      <c r="AF665" s="7"/>
      <c r="AG665" s="7" t="s">
        <v>587</v>
      </c>
      <c r="AH665" s="7" t="s">
        <v>1233</v>
      </c>
      <c r="AI665" s="7"/>
      <c r="AJ665" s="7"/>
      <c r="AK665" s="7" t="s">
        <v>392</v>
      </c>
      <c r="AL665" s="7"/>
      <c r="AM665" s="7" t="s">
        <v>1266</v>
      </c>
      <c r="AN665" s="7"/>
      <c r="AO665" s="7"/>
      <c r="AP665" s="7"/>
      <c r="AQ665" s="7"/>
      <c r="AR665" s="6"/>
      <c r="AS665" s="21">
        <f t="shared" ref="AS665:AS669" si="1720">COUNTBLANK(AC665:AO665)</f>
        <v>7</v>
      </c>
    </row>
    <row r="666" spans="1:45" s="21" customFormat="1" ht="72.75" customHeight="1">
      <c r="A666" s="22" t="s">
        <v>696</v>
      </c>
      <c r="B666" s="15" t="s">
        <v>681</v>
      </c>
      <c r="C666" s="18" t="s">
        <v>1</v>
      </c>
      <c r="D666" s="5" t="s">
        <v>76</v>
      </c>
      <c r="E666" s="68" t="str">
        <f t="shared" si="1707"/>
        <v xml:space="preserve">  VT02 VT03   VT06 VT07     VT10   VT20          </v>
      </c>
      <c r="F666" s="69" t="str">
        <f t="shared" ref="F666" si="1721">LEFT(Q666,11)</f>
        <v>2GA_970_904</v>
      </c>
      <c r="G666" s="70" t="str">
        <f t="shared" si="1393"/>
        <v>AK</v>
      </c>
      <c r="H666" s="71" t="str">
        <f t="shared" ref="H666" si="1722">CONCATENATE(IF(MID(Q666,5,3)="970","1SE1"),LEFT(F666,3),RIGHT(F666,3))</f>
        <v>1SE12GA904</v>
      </c>
      <c r="I666" s="68" t="str">
        <f t="shared" ref="I666" si="1723">IF(G666=0,"00",IF(LEN(G666)=1,CONCATENATE(G666,0),G666))</f>
        <v>AK</v>
      </c>
      <c r="J666" s="18" t="s">
        <v>2</v>
      </c>
      <c r="K666" s="18"/>
      <c r="L666" s="18"/>
      <c r="M666" s="14" t="s">
        <v>1074</v>
      </c>
      <c r="N666" s="101">
        <v>2030</v>
      </c>
      <c r="O666" s="102">
        <v>2047</v>
      </c>
      <c r="P666" s="4" t="s">
        <v>1498</v>
      </c>
      <c r="Q666" s="16" t="s">
        <v>586</v>
      </c>
      <c r="R666" s="71" t="str">
        <f t="shared" ref="R666" si="1724">IF(J666&lt;&gt;"",CONCATENATE(H666,I666,J666),CONCATENATE(H666,I666,K666))</f>
        <v>1SE12GA904AKC</v>
      </c>
      <c r="S666" s="19" t="str">
        <f t="shared" si="1621"/>
        <v>NICHT AKTUELL</v>
      </c>
      <c r="T666" s="66" t="str">
        <f>IF(H666=H638,IF(I666=I638,"IndizeNeu (Spalte J  K)",IF(K666&lt;&gt;"","Neue Variant","")),IF(K666&lt;&gt;"","Neue Variant",""))</f>
        <v/>
      </c>
      <c r="U666" s="18" t="s">
        <v>20</v>
      </c>
      <c r="V666" s="6" t="s">
        <v>20</v>
      </c>
      <c r="W666" s="18" t="s">
        <v>20</v>
      </c>
      <c r="X666" s="18" t="s">
        <v>20</v>
      </c>
      <c r="Y666" s="18" t="s">
        <v>76</v>
      </c>
      <c r="Z666" s="18" t="s">
        <v>76</v>
      </c>
      <c r="AA666" s="18" t="s">
        <v>20</v>
      </c>
      <c r="AB666" s="18"/>
      <c r="AC666" s="7"/>
      <c r="AD666" s="7" t="s">
        <v>645</v>
      </c>
      <c r="AE666" s="7" t="s">
        <v>412</v>
      </c>
      <c r="AF666" s="7"/>
      <c r="AG666" s="7" t="s">
        <v>587</v>
      </c>
      <c r="AH666" s="7" t="s">
        <v>1233</v>
      </c>
      <c r="AI666" s="7"/>
      <c r="AJ666" s="7"/>
      <c r="AK666" s="7" t="s">
        <v>725</v>
      </c>
      <c r="AL666" s="7"/>
      <c r="AM666" s="7" t="s">
        <v>1188</v>
      </c>
      <c r="AN666" s="7"/>
      <c r="AO666" s="7"/>
      <c r="AP666" s="7"/>
      <c r="AQ666" s="7"/>
      <c r="AR666" s="6"/>
      <c r="AS666" s="21">
        <f t="shared" ref="AS666" si="1725">COUNTBLANK(AC666:AO666)</f>
        <v>7</v>
      </c>
    </row>
    <row r="667" spans="1:45" s="21" customFormat="1" ht="57.75" customHeight="1">
      <c r="A667" s="22" t="s">
        <v>1482</v>
      </c>
      <c r="B667" s="15" t="s">
        <v>681</v>
      </c>
      <c r="C667" s="18" t="s">
        <v>1</v>
      </c>
      <c r="D667" s="5" t="s">
        <v>76</v>
      </c>
      <c r="E667" s="68" t="str">
        <f t="shared" si="1707"/>
        <v xml:space="preserve">  VT02 VT03   VT06 VT07     VT10   VT20          </v>
      </c>
      <c r="F667" s="69" t="str">
        <f t="shared" ref="F667" si="1726">LEFT(Q667,11)</f>
        <v>2GA_970_904</v>
      </c>
      <c r="G667" s="70" t="str">
        <f t="shared" ref="G667" si="1727">IF(LEN(Q667)=11,0,MID(Q667,13,2))</f>
        <v>AK</v>
      </c>
      <c r="H667" s="71" t="str">
        <f t="shared" ref="H667" si="1728">CONCATENATE(IF(MID(Q667,5,3)="970","1SE1"),LEFT(F667,3),RIGHT(F667,3))</f>
        <v>1SE12GA904</v>
      </c>
      <c r="I667" s="68" t="str">
        <f t="shared" ref="I667" si="1729">IF(G667=0,"00",IF(LEN(G667)=1,CONCATENATE(G667,0),G667))</f>
        <v>AK</v>
      </c>
      <c r="J667" s="18" t="s">
        <v>21</v>
      </c>
      <c r="K667" s="18"/>
      <c r="L667" s="18"/>
      <c r="M667" s="14" t="s">
        <v>1870</v>
      </c>
      <c r="N667" s="101">
        <v>2048</v>
      </c>
      <c r="O667" s="102">
        <v>2047</v>
      </c>
      <c r="P667" s="4" t="s">
        <v>1871</v>
      </c>
      <c r="Q667" s="16" t="s">
        <v>586</v>
      </c>
      <c r="R667" s="71" t="str">
        <f t="shared" ref="R667" si="1730">IF(J667&lt;&gt;"",CONCATENATE(H667,I667,J667),CONCATENATE(H667,I667,K667))</f>
        <v>1SE12GA904AKD</v>
      </c>
      <c r="S667" s="19" t="str">
        <f t="shared" si="1621"/>
        <v>KEIN SERIENEINSATZ</v>
      </c>
      <c r="T667" s="66" t="str">
        <f>IF(H667=H639,IF(I667=I639,"IndizeNeu (Spalte J  K)",IF(K667&lt;&gt;"","Neue Variant","")),IF(K667&lt;&gt;"","Neue Variant",""))</f>
        <v/>
      </c>
      <c r="U667" s="18" t="s">
        <v>20</v>
      </c>
      <c r="V667" s="6" t="s">
        <v>20</v>
      </c>
      <c r="W667" s="18" t="s">
        <v>20</v>
      </c>
      <c r="X667" s="18" t="s">
        <v>20</v>
      </c>
      <c r="Y667" s="18" t="s">
        <v>76</v>
      </c>
      <c r="Z667" s="18" t="s">
        <v>76</v>
      </c>
      <c r="AA667" s="18" t="s">
        <v>20</v>
      </c>
      <c r="AB667" s="18"/>
      <c r="AC667" s="7"/>
      <c r="AD667" s="7" t="s">
        <v>645</v>
      </c>
      <c r="AE667" s="7" t="s">
        <v>412</v>
      </c>
      <c r="AF667" s="7"/>
      <c r="AG667" s="7" t="s">
        <v>587</v>
      </c>
      <c r="AH667" s="7" t="s">
        <v>1233</v>
      </c>
      <c r="AI667" s="7"/>
      <c r="AJ667" s="7"/>
      <c r="AK667" s="7" t="s">
        <v>725</v>
      </c>
      <c r="AL667" s="7"/>
      <c r="AM667" s="7" t="s">
        <v>1505</v>
      </c>
      <c r="AN667" s="7"/>
      <c r="AO667" s="7"/>
      <c r="AP667" s="7"/>
      <c r="AQ667" s="7"/>
      <c r="AR667" s="6"/>
      <c r="AS667" s="21">
        <f t="shared" ref="AS667" si="1731">COUNTBLANK(AC667:AO667)</f>
        <v>7</v>
      </c>
    </row>
    <row r="668" spans="1:45" s="21" customFormat="1" ht="57.75" customHeight="1">
      <c r="A668" s="22" t="s">
        <v>1482</v>
      </c>
      <c r="B668" s="15" t="s">
        <v>681</v>
      </c>
      <c r="C668" s="18" t="s">
        <v>1</v>
      </c>
      <c r="D668" s="5" t="s">
        <v>76</v>
      </c>
      <c r="E668" s="68" t="str">
        <f t="shared" ref="E668" si="1732">CONCATENATE(IF(AC668&gt;0,$AC$1," ")," ",IF(AD668&gt;0,$AD$1," ")," ",IF(AE668&gt;0,$AE$1," ")," ",IF(AF668&gt;0,$AF$1," ")," ",IF(AG668&gt;0,$AG$1," ")," ",IF(AH668&gt;0,$AH$1," ")," ",IF(AI668&gt;0,$AI$1," ")," ",IF(AJ668&gt;0,$AJ$1," ")," ",IF(AK668&gt;0,$AK$1," ")," ",IF(AL668&gt;0,$AL$1," ")," ",IF(AM668&gt;0,$AM$1," ")," ",IF(AN668&gt;0,$AN$1," ")," ",IF(AO668&gt;0,$AO$1," ")," ",IF(AR668&gt;0,$AR$1," ")," ",IF(AP668&gt;0,$AP$1," ")," ",IF(AQ668&gt;0,$AQ$1," "))</f>
        <v xml:space="preserve">  VT02 VT03   VT06 VT07     VT10   VT20          </v>
      </c>
      <c r="F668" s="69" t="str">
        <f t="shared" ref="F668" si="1733">LEFT(Q668,11)</f>
        <v>2GA_970_904</v>
      </c>
      <c r="G668" s="70" t="str">
        <f t="shared" ref="G668" si="1734">IF(LEN(Q668)=11,0,MID(Q668,13,2))</f>
        <v>AK</v>
      </c>
      <c r="H668" s="71" t="str">
        <f t="shared" ref="H668" si="1735">CONCATENATE(IF(MID(Q668,5,3)="970","1SE1"),LEFT(F668,3),RIGHT(F668,3))</f>
        <v>1SE12GA904</v>
      </c>
      <c r="I668" s="68" t="str">
        <f t="shared" ref="I668" si="1736">IF(G668=0,"00",IF(LEN(G668)=1,CONCATENATE(G668,0),G668))</f>
        <v>AK</v>
      </c>
      <c r="J668" s="18" t="s">
        <v>23</v>
      </c>
      <c r="K668" s="18"/>
      <c r="L668" s="18"/>
      <c r="M668" s="14" t="s">
        <v>1833</v>
      </c>
      <c r="N668" s="101">
        <v>2048</v>
      </c>
      <c r="O668" s="102" t="s">
        <v>22</v>
      </c>
      <c r="P668" s="4" t="s">
        <v>1837</v>
      </c>
      <c r="Q668" s="16" t="s">
        <v>586</v>
      </c>
      <c r="R668" s="71" t="str">
        <f t="shared" ref="R668" si="1737">IF(J668&lt;&gt;"",CONCATENATE(H668,I668,J668),CONCATENATE(H668,I668,K668))</f>
        <v>1SE12GA904AKE</v>
      </c>
      <c r="S668" s="19" t="str">
        <f t="shared" ref="S668" si="1738">IF(N668="-","KEIN LIEFERUMFANG",IF(AND(N668&lt;=S$3,O668=""),"AKTUELL",IF(O668=N668-1,"KEIN SERIENEINSATZ",IF(N668&gt;S$3,"NOCH NICHT AKTUELL",IF(AND(N668&lt;S$3,O668&lt;S$3),"NICHT AKTUELL",IF(N668&lt;=S$3,"AKTUELL"))))))</f>
        <v>AKTUELL</v>
      </c>
      <c r="T668" s="66" t="str">
        <f>IF(H668=H640,IF(I668=I640,"IndizeNeu (Spalte J  K)",IF(K668&lt;&gt;"","Neue Variant","")),IF(K668&lt;&gt;"","Neue Variant",""))</f>
        <v/>
      </c>
      <c r="U668" s="18" t="s">
        <v>20</v>
      </c>
      <c r="V668" s="6" t="s">
        <v>20</v>
      </c>
      <c r="W668" s="18" t="s">
        <v>20</v>
      </c>
      <c r="X668" s="18" t="s">
        <v>20</v>
      </c>
      <c r="Y668" s="18" t="s">
        <v>76</v>
      </c>
      <c r="Z668" s="18" t="s">
        <v>76</v>
      </c>
      <c r="AA668" s="18" t="s">
        <v>20</v>
      </c>
      <c r="AB668" s="18"/>
      <c r="AC668" s="7"/>
      <c r="AD668" s="7" t="s">
        <v>645</v>
      </c>
      <c r="AE668" s="7" t="s">
        <v>412</v>
      </c>
      <c r="AF668" s="7"/>
      <c r="AG668" s="7" t="s">
        <v>587</v>
      </c>
      <c r="AH668" s="7" t="s">
        <v>1233</v>
      </c>
      <c r="AI668" s="7"/>
      <c r="AJ668" s="7"/>
      <c r="AK668" s="7" t="s">
        <v>1839</v>
      </c>
      <c r="AL668" s="7"/>
      <c r="AM668" s="7" t="s">
        <v>1505</v>
      </c>
      <c r="AN668" s="7"/>
      <c r="AO668" s="7"/>
      <c r="AP668" s="7"/>
      <c r="AQ668" s="7"/>
      <c r="AR668" s="6"/>
      <c r="AS668" s="21">
        <f t="shared" ref="AS668" si="1739">COUNTBLANK(AC668:AO668)</f>
        <v>7</v>
      </c>
    </row>
    <row r="669" spans="1:45" s="21" customFormat="1" ht="72.75" customHeight="1">
      <c r="A669" s="22" t="s">
        <v>578</v>
      </c>
      <c r="B669" s="15" t="s">
        <v>681</v>
      </c>
      <c r="C669" s="18" t="s">
        <v>1</v>
      </c>
      <c r="D669" s="5" t="s">
        <v>76</v>
      </c>
      <c r="E669" s="68" t="str">
        <f t="shared" si="1707"/>
        <v xml:space="preserve">  VT02 VT03   VT06 VT07     VT10   VT20   VT22      </v>
      </c>
      <c r="F669" s="69" t="str">
        <f t="shared" si="1716"/>
        <v>2GA_970_904</v>
      </c>
      <c r="G669" s="70" t="str">
        <f t="shared" si="1393"/>
        <v>AL</v>
      </c>
      <c r="H669" s="71" t="str">
        <f t="shared" si="1717"/>
        <v>1SE12GA904</v>
      </c>
      <c r="I669" s="68" t="str">
        <f t="shared" si="1718"/>
        <v>AL</v>
      </c>
      <c r="J669" s="18" t="s">
        <v>25</v>
      </c>
      <c r="K669" s="18"/>
      <c r="L669" s="18"/>
      <c r="M669" s="14" t="s">
        <v>1626</v>
      </c>
      <c r="N669" s="101">
        <v>1948</v>
      </c>
      <c r="O669" s="101">
        <v>2029</v>
      </c>
      <c r="P669" s="4" t="s">
        <v>1612</v>
      </c>
      <c r="Q669" s="16" t="s">
        <v>692</v>
      </c>
      <c r="R669" s="71" t="str">
        <f t="shared" si="1719"/>
        <v>1SE12GA904ALA</v>
      </c>
      <c r="S669" s="19" t="str">
        <f t="shared" si="1621"/>
        <v>NICHT AKTUELL</v>
      </c>
      <c r="T669" s="66" t="str">
        <f>IF(H669=H664,IF(I669=I664,"IndizeNeu (Spalte J  K)",IF(K669&lt;&gt;"","Neue Variant","")),IF(K669&lt;&gt;"","Neue Variant",""))</f>
        <v/>
      </c>
      <c r="U669" s="18" t="s">
        <v>20</v>
      </c>
      <c r="V669" s="6" t="s">
        <v>20</v>
      </c>
      <c r="W669" s="18" t="s">
        <v>20</v>
      </c>
      <c r="X669" s="18" t="s">
        <v>20</v>
      </c>
      <c r="Y669" s="18" t="s">
        <v>76</v>
      </c>
      <c r="Z669" s="18" t="s">
        <v>76</v>
      </c>
      <c r="AA669" s="18" t="s">
        <v>20</v>
      </c>
      <c r="AB669" s="18"/>
      <c r="AC669" s="7"/>
      <c r="AD669" s="7" t="s">
        <v>569</v>
      </c>
      <c r="AE669" s="7" t="s">
        <v>412</v>
      </c>
      <c r="AF669" s="7"/>
      <c r="AG669" s="7" t="s">
        <v>393</v>
      </c>
      <c r="AH669" s="7" t="s">
        <v>695</v>
      </c>
      <c r="AI669" s="7"/>
      <c r="AJ669" s="7"/>
      <c r="AK669" s="7" t="s">
        <v>392</v>
      </c>
      <c r="AL669" s="7"/>
      <c r="AM669" s="7" t="s">
        <v>1451</v>
      </c>
      <c r="AN669" s="7"/>
      <c r="AO669" s="7" t="s">
        <v>395</v>
      </c>
      <c r="AP669" s="7"/>
      <c r="AQ669" s="7"/>
      <c r="AR669" s="6"/>
      <c r="AS669" s="21">
        <f t="shared" si="1720"/>
        <v>6</v>
      </c>
    </row>
    <row r="670" spans="1:45" s="21" customFormat="1" ht="72.75" customHeight="1">
      <c r="A670" s="22" t="s">
        <v>696</v>
      </c>
      <c r="B670" s="15" t="s">
        <v>681</v>
      </c>
      <c r="C670" s="18" t="s">
        <v>1</v>
      </c>
      <c r="D670" s="5" t="s">
        <v>76</v>
      </c>
      <c r="E670" s="68" t="str">
        <f t="shared" si="1707"/>
        <v xml:space="preserve">  VT02 VT03   VT06 VT07     VT10   VT20   VT22      </v>
      </c>
      <c r="F670" s="69" t="str">
        <f t="shared" ref="F670" si="1740">LEFT(Q670,11)</f>
        <v>2GA_970_904</v>
      </c>
      <c r="G670" s="70" t="str">
        <f t="shared" ref="G670:G777" si="1741">IF(LEN(Q670)=11,0,MID(Q670,13,2))</f>
        <v>AL</v>
      </c>
      <c r="H670" s="71" t="str">
        <f t="shared" ref="H670" si="1742">CONCATENATE(IF(MID(Q670,5,3)="970","1SE1"),LEFT(F670,3),RIGHT(F670,3))</f>
        <v>1SE12GA904</v>
      </c>
      <c r="I670" s="68" t="str">
        <f t="shared" ref="I670" si="1743">IF(G670=0,"00",IF(LEN(G670)=1,CONCATENATE(G670,0),G670))</f>
        <v>AL</v>
      </c>
      <c r="J670" s="18" t="s">
        <v>43</v>
      </c>
      <c r="K670" s="18"/>
      <c r="L670" s="18"/>
      <c r="M670" s="14" t="s">
        <v>1621</v>
      </c>
      <c r="N670" s="101">
        <v>2030</v>
      </c>
      <c r="O670" s="102">
        <v>2047</v>
      </c>
      <c r="P670" s="4" t="s">
        <v>1627</v>
      </c>
      <c r="Q670" s="16" t="s">
        <v>692</v>
      </c>
      <c r="R670" s="71" t="str">
        <f t="shared" ref="R670" si="1744">IF(J670&lt;&gt;"",CONCATENATE(H670,I670,J670),CONCATENATE(H670,I670,K670))</f>
        <v>1SE12GA904ALB</v>
      </c>
      <c r="S670" s="19" t="str">
        <f t="shared" si="1621"/>
        <v>NICHT AKTUELL</v>
      </c>
      <c r="T670" s="66" t="str">
        <f>IF(H670=H665,IF(I670=I665,"IndizeNeu (Spalte J  K)",IF(K670&lt;&gt;"","Neue Variant","")),IF(K670&lt;&gt;"","Neue Variant",""))</f>
        <v/>
      </c>
      <c r="U670" s="18" t="s">
        <v>20</v>
      </c>
      <c r="V670" s="6" t="s">
        <v>20</v>
      </c>
      <c r="W670" s="18" t="s">
        <v>20</v>
      </c>
      <c r="X670" s="18" t="s">
        <v>20</v>
      </c>
      <c r="Y670" s="18" t="s">
        <v>76</v>
      </c>
      <c r="Z670" s="18" t="s">
        <v>76</v>
      </c>
      <c r="AA670" s="18" t="s">
        <v>20</v>
      </c>
      <c r="AB670" s="18"/>
      <c r="AC670" s="7"/>
      <c r="AD670" s="7" t="s">
        <v>569</v>
      </c>
      <c r="AE670" s="7" t="s">
        <v>412</v>
      </c>
      <c r="AF670" s="7"/>
      <c r="AG670" s="7" t="s">
        <v>393</v>
      </c>
      <c r="AH670" s="7" t="s">
        <v>695</v>
      </c>
      <c r="AI670" s="7"/>
      <c r="AJ670" s="7"/>
      <c r="AK670" s="7" t="s">
        <v>725</v>
      </c>
      <c r="AL670" s="7"/>
      <c r="AM670" s="7" t="s">
        <v>1456</v>
      </c>
      <c r="AN670" s="7"/>
      <c r="AO670" s="7" t="s">
        <v>395</v>
      </c>
      <c r="AP670" s="7"/>
      <c r="AQ670" s="7"/>
      <c r="AR670" s="6"/>
      <c r="AS670" s="21">
        <f t="shared" ref="AS670" si="1745">COUNTBLANK(AC670:AO670)</f>
        <v>6</v>
      </c>
    </row>
    <row r="671" spans="1:45" s="21" customFormat="1" ht="57.75" customHeight="1">
      <c r="A671" s="22" t="s">
        <v>1482</v>
      </c>
      <c r="B671" s="15" t="s">
        <v>681</v>
      </c>
      <c r="C671" s="18" t="s">
        <v>1</v>
      </c>
      <c r="D671" s="5" t="s">
        <v>76</v>
      </c>
      <c r="E671" s="68" t="str">
        <f t="shared" si="1707"/>
        <v xml:space="preserve">  VT02 VT03   VT06 VT07     VT10   VT20   VT22      </v>
      </c>
      <c r="F671" s="69" t="str">
        <f t="shared" ref="F671" si="1746">LEFT(Q671,11)</f>
        <v>2GA_970_904</v>
      </c>
      <c r="G671" s="70" t="str">
        <f t="shared" ref="G671" si="1747">IF(LEN(Q671)=11,0,MID(Q671,13,2))</f>
        <v>AL</v>
      </c>
      <c r="H671" s="71" t="str">
        <f t="shared" ref="H671" si="1748">CONCATENATE(IF(MID(Q671,5,3)="970","1SE1"),LEFT(F671,3),RIGHT(F671,3))</f>
        <v>1SE12GA904</v>
      </c>
      <c r="I671" s="68" t="str">
        <f t="shared" ref="I671" si="1749">IF(G671=0,"00",IF(LEN(G671)=1,CONCATENATE(G671,0),G671))</f>
        <v>AL</v>
      </c>
      <c r="J671" s="18" t="s">
        <v>2</v>
      </c>
      <c r="K671" s="18"/>
      <c r="L671" s="18"/>
      <c r="M671" s="14" t="s">
        <v>1872</v>
      </c>
      <c r="N671" s="101">
        <v>2048</v>
      </c>
      <c r="O671" s="102">
        <v>2047</v>
      </c>
      <c r="P671" s="4" t="s">
        <v>1873</v>
      </c>
      <c r="Q671" s="16" t="s">
        <v>692</v>
      </c>
      <c r="R671" s="71" t="str">
        <f t="shared" ref="R671" si="1750">IF(J671&lt;&gt;"",CONCATENATE(H671,I671,J671),CONCATENATE(H671,I671,K671))</f>
        <v>1SE12GA904ALC</v>
      </c>
      <c r="S671" s="19" t="str">
        <f t="shared" si="1621"/>
        <v>KEIN SERIENEINSATZ</v>
      </c>
      <c r="T671" s="66" t="str">
        <f>IF(H671=H666,IF(I671=I666,"IndizeNeu (Spalte J  K)",IF(K671&lt;&gt;"","Neue Variant","")),IF(K671&lt;&gt;"","Neue Variant",""))</f>
        <v/>
      </c>
      <c r="U671" s="18" t="s">
        <v>20</v>
      </c>
      <c r="V671" s="6" t="s">
        <v>20</v>
      </c>
      <c r="W671" s="18" t="s">
        <v>20</v>
      </c>
      <c r="X671" s="18" t="s">
        <v>20</v>
      </c>
      <c r="Y671" s="18" t="s">
        <v>76</v>
      </c>
      <c r="Z671" s="18" t="s">
        <v>76</v>
      </c>
      <c r="AA671" s="18" t="s">
        <v>20</v>
      </c>
      <c r="AB671" s="18"/>
      <c r="AC671" s="7"/>
      <c r="AD671" s="7" t="s">
        <v>569</v>
      </c>
      <c r="AE671" s="7" t="s">
        <v>412</v>
      </c>
      <c r="AF671" s="7"/>
      <c r="AG671" s="7" t="s">
        <v>393</v>
      </c>
      <c r="AH671" s="7" t="s">
        <v>695</v>
      </c>
      <c r="AI671" s="7"/>
      <c r="AJ671" s="7"/>
      <c r="AK671" s="7" t="s">
        <v>725</v>
      </c>
      <c r="AL671" s="7"/>
      <c r="AM671" s="7" t="s">
        <v>1656</v>
      </c>
      <c r="AN671" s="7"/>
      <c r="AO671" s="7" t="s">
        <v>395</v>
      </c>
      <c r="AP671" s="7"/>
      <c r="AQ671" s="7"/>
      <c r="AR671" s="6"/>
      <c r="AS671" s="21">
        <f t="shared" ref="AS671" si="1751">COUNTBLANK(AC671:AO671)</f>
        <v>6</v>
      </c>
    </row>
    <row r="672" spans="1:45" s="21" customFormat="1" ht="80.25" customHeight="1">
      <c r="A672" s="22" t="s">
        <v>1482</v>
      </c>
      <c r="B672" s="15" t="s">
        <v>681</v>
      </c>
      <c r="C672" s="18" t="s">
        <v>1</v>
      </c>
      <c r="D672" s="5" t="s">
        <v>76</v>
      </c>
      <c r="E672" s="68" t="str">
        <f t="shared" ref="E672" si="1752">CONCATENATE(IF(AC672&gt;0,$AC$1," ")," ",IF(AD672&gt;0,$AD$1," ")," ",IF(AE672&gt;0,$AE$1," ")," ",IF(AF672&gt;0,$AF$1," ")," ",IF(AG672&gt;0,$AG$1," ")," ",IF(AH672&gt;0,$AH$1," ")," ",IF(AI672&gt;0,$AI$1," ")," ",IF(AJ672&gt;0,$AJ$1," ")," ",IF(AK672&gt;0,$AK$1," ")," ",IF(AL672&gt;0,$AL$1," ")," ",IF(AM672&gt;0,$AM$1," ")," ",IF(AN672&gt;0,$AN$1," ")," ",IF(AO672&gt;0,$AO$1," ")," ",IF(AR672&gt;0,$AR$1," ")," ",IF(AP672&gt;0,$AP$1," ")," ",IF(AQ672&gt;0,$AQ$1," "))</f>
        <v xml:space="preserve">  VT02 VT03   VT06 VT07     VT10   VT20   VT22      </v>
      </c>
      <c r="F672" s="69" t="str">
        <f t="shared" ref="F672" si="1753">LEFT(Q672,11)</f>
        <v>2GA_970_904</v>
      </c>
      <c r="G672" s="70" t="str">
        <f t="shared" ref="G672" si="1754">IF(LEN(Q672)=11,0,MID(Q672,13,2))</f>
        <v>AL</v>
      </c>
      <c r="H672" s="71" t="str">
        <f t="shared" ref="H672" si="1755">CONCATENATE(IF(MID(Q672,5,3)="970","1SE1"),LEFT(F672,3),RIGHT(F672,3))</f>
        <v>1SE12GA904</v>
      </c>
      <c r="I672" s="68" t="str">
        <f t="shared" ref="I672" si="1756">IF(G672=0,"00",IF(LEN(G672)=1,CONCATENATE(G672,0),G672))</f>
        <v>AL</v>
      </c>
      <c r="J672" s="6" t="s">
        <v>21</v>
      </c>
      <c r="K672" s="18"/>
      <c r="L672" s="18"/>
      <c r="M672" s="74" t="s">
        <v>1901</v>
      </c>
      <c r="N672" s="101">
        <v>2048</v>
      </c>
      <c r="O672" s="103">
        <v>2201</v>
      </c>
      <c r="P672" s="7" t="s">
        <v>1900</v>
      </c>
      <c r="Q672" s="16" t="s">
        <v>692</v>
      </c>
      <c r="R672" s="71" t="str">
        <f t="shared" ref="R672" si="1757">IF(J672&lt;&gt;"",CONCATENATE(H672,I672,J672),CONCATENATE(H672,I672,K672))</f>
        <v>1SE12GA904ALD</v>
      </c>
      <c r="S672" s="19" t="str">
        <f t="shared" ref="S672" si="1758">IF(N672="-","KEIN LIEFERUMFANG",IF(AND(N672&lt;=S$3,O672=""),"AKTUELL",IF(O672=N672-1,"KEIN SERIENEINSATZ",IF(N672&gt;S$3,"NOCH NICHT AKTUELL",IF(AND(N672&lt;S$3,O672&lt;S$3),"NICHT AKTUELL",IF(N672&lt;=S$3,"AKTUELL"))))))</f>
        <v>AKTUELL</v>
      </c>
      <c r="T672" s="75" t="str">
        <f>IF(H672=H667,IF(I672=I667,"IndizeNeu (Spalte J  K)",IF(K672&lt;&gt;"","Neue Variant","")),IF(K672&lt;&gt;"","Neue Variant",""))</f>
        <v/>
      </c>
      <c r="U672" s="18" t="s">
        <v>20</v>
      </c>
      <c r="V672" s="6" t="s">
        <v>20</v>
      </c>
      <c r="W672" s="18" t="s">
        <v>20</v>
      </c>
      <c r="X672" s="18" t="s">
        <v>20</v>
      </c>
      <c r="Y672" s="18" t="s">
        <v>76</v>
      </c>
      <c r="Z672" s="18" t="s">
        <v>76</v>
      </c>
      <c r="AA672" s="18" t="s">
        <v>20</v>
      </c>
      <c r="AB672" s="6"/>
      <c r="AC672" s="7"/>
      <c r="AD672" s="7" t="s">
        <v>569</v>
      </c>
      <c r="AE672" s="7" t="s">
        <v>412</v>
      </c>
      <c r="AF672" s="7"/>
      <c r="AG672" s="7" t="s">
        <v>393</v>
      </c>
      <c r="AH672" s="7" t="s">
        <v>695</v>
      </c>
      <c r="AI672" s="7"/>
      <c r="AJ672" s="7"/>
      <c r="AK672" s="7" t="s">
        <v>1839</v>
      </c>
      <c r="AL672" s="7"/>
      <c r="AM672" s="7" t="s">
        <v>1656</v>
      </c>
      <c r="AN672" s="7"/>
      <c r="AO672" s="7" t="s">
        <v>395</v>
      </c>
      <c r="AP672" s="7"/>
      <c r="AQ672" s="7"/>
      <c r="AR672" s="6"/>
      <c r="AS672" s="21">
        <f t="shared" ref="AS672" si="1759">COUNTBLANK(AC672:AO672)</f>
        <v>6</v>
      </c>
    </row>
    <row r="673" spans="1:45" s="21" customFormat="1" ht="80.25" customHeight="1">
      <c r="A673" s="22" t="s">
        <v>1482</v>
      </c>
      <c r="B673" s="15" t="s">
        <v>681</v>
      </c>
      <c r="C673" s="18" t="s">
        <v>1</v>
      </c>
      <c r="D673" s="5" t="s">
        <v>76</v>
      </c>
      <c r="E673" s="68" t="str">
        <f t="shared" ref="E673" si="1760">CONCATENATE(IF(AC673&gt;0,$AC$1," ")," ",IF(AD673&gt;0,$AD$1," ")," ",IF(AE673&gt;0,$AE$1," ")," ",IF(AF673&gt;0,$AF$1," ")," ",IF(AG673&gt;0,$AG$1," ")," ",IF(AH673&gt;0,$AH$1," ")," ",IF(AI673&gt;0,$AI$1," ")," ",IF(AJ673&gt;0,$AJ$1," ")," ",IF(AK673&gt;0,$AK$1," ")," ",IF(AL673&gt;0,$AL$1," ")," ",IF(AM673&gt;0,$AM$1," ")," ",IF(AN673&gt;0,$AN$1," ")," ",IF(AO673&gt;0,$AO$1," ")," ",IF(AR673&gt;0,$AR$1," ")," ",IF(AP673&gt;0,$AP$1," ")," ",IF(AQ673&gt;0,$AQ$1," "))</f>
        <v xml:space="preserve">  VT02 VT03   VT06 VT07     VT10   VT20   VT22      </v>
      </c>
      <c r="F673" s="69" t="str">
        <f t="shared" ref="F673" si="1761">LEFT(Q673,11)</f>
        <v>2GA_970_904</v>
      </c>
      <c r="G673" s="70" t="str">
        <f t="shared" ref="G673" si="1762">IF(LEN(Q673)=11,0,MID(Q673,13,2))</f>
        <v>AL</v>
      </c>
      <c r="H673" s="71" t="str">
        <f t="shared" ref="H673" si="1763">CONCATENATE(IF(MID(Q673,5,3)="970","1SE1"),LEFT(F673,3),RIGHT(F673,3))</f>
        <v>1SE12GA904</v>
      </c>
      <c r="I673" s="68" t="str">
        <f t="shared" ref="I673" si="1764">IF(G673=0,"00",IF(LEN(G673)=1,CONCATENATE(G673,0),G673))</f>
        <v>AL</v>
      </c>
      <c r="J673" s="6" t="s">
        <v>23</v>
      </c>
      <c r="K673" s="18"/>
      <c r="L673" s="18"/>
      <c r="M673" s="74" t="s">
        <v>1891</v>
      </c>
      <c r="N673" s="101">
        <v>2202</v>
      </c>
      <c r="O673" s="103" t="s">
        <v>22</v>
      </c>
      <c r="P673" s="7" t="s">
        <v>1892</v>
      </c>
      <c r="Q673" s="16" t="s">
        <v>692</v>
      </c>
      <c r="R673" s="71" t="str">
        <f t="shared" ref="R673" si="1765">IF(J673&lt;&gt;"",CONCATENATE(H673,I673,J673),CONCATENATE(H673,I673,K673))</f>
        <v>1SE12GA904ALE</v>
      </c>
      <c r="S673" s="19" t="str">
        <f t="shared" ref="S673" si="1766">IF(N673="-","KEIN LIEFERUMFANG",IF(AND(N673&lt;=S$3,O673=""),"AKTUELL",IF(O673=N673-1,"KEIN SERIENEINSATZ",IF(N673&gt;S$3,"NOCH NICHT AKTUELL",IF(AND(N673&lt;S$3,O673&lt;S$3),"NICHT AKTUELL",IF(N673&lt;=S$3,"AKTUELL"))))))</f>
        <v>NOCH NICHT AKTUELL</v>
      </c>
      <c r="T673" s="75" t="str">
        <f>IF(H673=H668,IF(I673=I668,"IndizeNeu (Spalte J  K)",IF(K673&lt;&gt;"","Neue Variant","")),IF(K673&lt;&gt;"","Neue Variant",""))</f>
        <v/>
      </c>
      <c r="U673" s="18" t="s">
        <v>20</v>
      </c>
      <c r="V673" s="6" t="s">
        <v>20</v>
      </c>
      <c r="W673" s="18" t="s">
        <v>20</v>
      </c>
      <c r="X673" s="18" t="s">
        <v>20</v>
      </c>
      <c r="Y673" s="18" t="s">
        <v>76</v>
      </c>
      <c r="Z673" s="18" t="s">
        <v>76</v>
      </c>
      <c r="AA673" s="18" t="s">
        <v>20</v>
      </c>
      <c r="AB673" s="6"/>
      <c r="AC673" s="7"/>
      <c r="AD673" s="7" t="s">
        <v>569</v>
      </c>
      <c r="AE673" s="7" t="s">
        <v>412</v>
      </c>
      <c r="AF673" s="7"/>
      <c r="AG673" s="7" t="s">
        <v>393</v>
      </c>
      <c r="AH673" s="7" t="s">
        <v>695</v>
      </c>
      <c r="AI673" s="7"/>
      <c r="AJ673" s="7"/>
      <c r="AK673" s="7" t="s">
        <v>1839</v>
      </c>
      <c r="AL673" s="7"/>
      <c r="AM673" s="7" t="s">
        <v>1928</v>
      </c>
      <c r="AN673" s="7"/>
      <c r="AO673" s="7" t="s">
        <v>395</v>
      </c>
      <c r="AP673" s="7"/>
      <c r="AQ673" s="7"/>
      <c r="AR673" s="6"/>
      <c r="AS673" s="21">
        <f t="shared" ref="AS673" si="1767">COUNTBLANK(AC673:AO673)</f>
        <v>6</v>
      </c>
    </row>
    <row r="674" spans="1:45" s="21" customFormat="1" ht="72.75" customHeight="1">
      <c r="A674" s="22" t="s">
        <v>578</v>
      </c>
      <c r="B674" s="15" t="s">
        <v>681</v>
      </c>
      <c r="C674" s="18" t="s">
        <v>1</v>
      </c>
      <c r="D674" s="5" t="s">
        <v>76</v>
      </c>
      <c r="E674" s="68" t="str">
        <f t="shared" si="1707"/>
        <v xml:space="preserve">  VT02 VT03   VT06 VT07     VT10   VT20          </v>
      </c>
      <c r="F674" s="69" t="str">
        <f t="shared" si="1627"/>
        <v>2GA_970_904</v>
      </c>
      <c r="G674" s="70" t="str">
        <f t="shared" si="1741"/>
        <v>AM</v>
      </c>
      <c r="H674" s="71" t="str">
        <f t="shared" si="1708"/>
        <v>1SE12GA904</v>
      </c>
      <c r="I674" s="68" t="str">
        <f t="shared" si="1718"/>
        <v>AM</v>
      </c>
      <c r="J674" s="18" t="s">
        <v>25</v>
      </c>
      <c r="K674" s="18"/>
      <c r="L674" s="18"/>
      <c r="M674" s="14" t="s">
        <v>1076</v>
      </c>
      <c r="N674" s="101">
        <v>1948</v>
      </c>
      <c r="O674" s="101">
        <v>2029</v>
      </c>
      <c r="P674" s="4" t="s">
        <v>1077</v>
      </c>
      <c r="Q674" s="16" t="s">
        <v>684</v>
      </c>
      <c r="R674" s="71" t="str">
        <f t="shared" si="1677"/>
        <v>1SE12GA904AMA</v>
      </c>
      <c r="S674" s="19" t="str">
        <f t="shared" si="1621"/>
        <v>NICHT AKTUELL</v>
      </c>
      <c r="T674" s="66" t="str">
        <f>IF(H674=H641,IF(I674=I641,"IndizeNeu (Spalte J  K)",IF(K674&lt;&gt;"","Neue Variant","")),IF(K674&lt;&gt;"","Neue Variant",""))</f>
        <v/>
      </c>
      <c r="U674" s="18" t="s">
        <v>20</v>
      </c>
      <c r="V674" s="6" t="s">
        <v>20</v>
      </c>
      <c r="W674" s="18" t="s">
        <v>20</v>
      </c>
      <c r="X674" s="18" t="s">
        <v>20</v>
      </c>
      <c r="Y674" s="18" t="s">
        <v>76</v>
      </c>
      <c r="Z674" s="18" t="s">
        <v>76</v>
      </c>
      <c r="AA674" s="18" t="s">
        <v>20</v>
      </c>
      <c r="AB674" s="18"/>
      <c r="AC674" s="7"/>
      <c r="AD674" s="7" t="s">
        <v>645</v>
      </c>
      <c r="AE674" s="7" t="s">
        <v>412</v>
      </c>
      <c r="AF674" s="7"/>
      <c r="AG674" s="7" t="s">
        <v>413</v>
      </c>
      <c r="AH674" s="7" t="s">
        <v>1221</v>
      </c>
      <c r="AI674" s="7"/>
      <c r="AJ674" s="7"/>
      <c r="AK674" s="7" t="s">
        <v>392</v>
      </c>
      <c r="AL674" s="7"/>
      <c r="AM674" s="7" t="s">
        <v>1495</v>
      </c>
      <c r="AN674" s="7"/>
      <c r="AO674" s="7"/>
      <c r="AP674" s="7"/>
      <c r="AQ674" s="7"/>
      <c r="AR674" s="6"/>
      <c r="AS674" s="21">
        <f t="shared" si="1709"/>
        <v>7</v>
      </c>
    </row>
    <row r="675" spans="1:45" s="21" customFormat="1" ht="72.75" customHeight="1">
      <c r="A675" s="22" t="s">
        <v>696</v>
      </c>
      <c r="B675" s="15" t="s">
        <v>681</v>
      </c>
      <c r="C675" s="18" t="s">
        <v>1</v>
      </c>
      <c r="D675" s="5" t="s">
        <v>76</v>
      </c>
      <c r="E675" s="68" t="str">
        <f t="shared" si="1707"/>
        <v xml:space="preserve">  VT02 VT03   VT06 VT07     VT10   VT20          </v>
      </c>
      <c r="F675" s="69" t="str">
        <f t="shared" ref="F675" si="1768">LEFT(Q675,11)</f>
        <v>2GA_970_904</v>
      </c>
      <c r="G675" s="70" t="str">
        <f t="shared" si="1741"/>
        <v>AM</v>
      </c>
      <c r="H675" s="71" t="str">
        <f t="shared" ref="H675" si="1769">CONCATENATE(IF(MID(Q675,5,3)="970","1SE1"),LEFT(F675,3),RIGHT(F675,3))</f>
        <v>1SE12GA904</v>
      </c>
      <c r="I675" s="68" t="str">
        <f t="shared" ref="I675" si="1770">IF(G675=0,"00",IF(LEN(G675)=1,CONCATENATE(G675,0),G675))</f>
        <v>AM</v>
      </c>
      <c r="J675" s="18" t="s">
        <v>43</v>
      </c>
      <c r="K675" s="18"/>
      <c r="L675" s="18"/>
      <c r="M675" s="14" t="s">
        <v>1076</v>
      </c>
      <c r="N675" s="101">
        <v>2030</v>
      </c>
      <c r="O675" s="102">
        <v>2047</v>
      </c>
      <c r="P675" s="4" t="s">
        <v>1499</v>
      </c>
      <c r="Q675" s="16" t="s">
        <v>684</v>
      </c>
      <c r="R675" s="71" t="str">
        <f t="shared" ref="R675" si="1771">IF(J675&lt;&gt;"",CONCATENATE(H675,I675,J675),CONCATENATE(H675,I675,K675))</f>
        <v>1SE12GA904AMB</v>
      </c>
      <c r="S675" s="19" t="str">
        <f t="shared" si="1621"/>
        <v>NICHT AKTUELL</v>
      </c>
      <c r="T675" s="66" t="str">
        <f>IF(H675=H642,IF(I675=I642,"IndizeNeu (Spalte J  K)",IF(K675&lt;&gt;"","Neue Variant","")),IF(K675&lt;&gt;"","Neue Variant",""))</f>
        <v/>
      </c>
      <c r="U675" s="18" t="s">
        <v>20</v>
      </c>
      <c r="V675" s="6" t="s">
        <v>20</v>
      </c>
      <c r="W675" s="18" t="s">
        <v>20</v>
      </c>
      <c r="X675" s="18" t="s">
        <v>20</v>
      </c>
      <c r="Y675" s="18" t="s">
        <v>76</v>
      </c>
      <c r="Z675" s="18" t="s">
        <v>76</v>
      </c>
      <c r="AA675" s="18" t="s">
        <v>20</v>
      </c>
      <c r="AB675" s="18"/>
      <c r="AC675" s="7"/>
      <c r="AD675" s="7" t="s">
        <v>645</v>
      </c>
      <c r="AE675" s="7" t="s">
        <v>412</v>
      </c>
      <c r="AF675" s="7"/>
      <c r="AG675" s="7" t="s">
        <v>413</v>
      </c>
      <c r="AH675" s="7" t="s">
        <v>1221</v>
      </c>
      <c r="AI675" s="7"/>
      <c r="AJ675" s="7"/>
      <c r="AK675" s="7" t="s">
        <v>725</v>
      </c>
      <c r="AL675" s="7"/>
      <c r="AM675" s="7" t="s">
        <v>1514</v>
      </c>
      <c r="AN675" s="7"/>
      <c r="AO675" s="7"/>
      <c r="AP675" s="7"/>
      <c r="AQ675" s="7"/>
      <c r="AR675" s="6"/>
      <c r="AS675" s="21">
        <f t="shared" ref="AS675" si="1772">COUNTBLANK(AC675:AO675)</f>
        <v>7</v>
      </c>
    </row>
    <row r="676" spans="1:45" s="21" customFormat="1" ht="57.75" customHeight="1">
      <c r="A676" s="22" t="s">
        <v>1482</v>
      </c>
      <c r="B676" s="15" t="s">
        <v>681</v>
      </c>
      <c r="C676" s="18" t="s">
        <v>1</v>
      </c>
      <c r="D676" s="5" t="s">
        <v>76</v>
      </c>
      <c r="E676" s="68" t="str">
        <f t="shared" si="1707"/>
        <v xml:space="preserve">  VT02 VT03   VT06 VT07     VT10   VT20          </v>
      </c>
      <c r="F676" s="69" t="str">
        <f t="shared" ref="F676" si="1773">LEFT(Q676,11)</f>
        <v>2GA_970_904</v>
      </c>
      <c r="G676" s="70" t="str">
        <f t="shared" ref="G676" si="1774">IF(LEN(Q676)=11,0,MID(Q676,13,2))</f>
        <v>AM</v>
      </c>
      <c r="H676" s="71" t="str">
        <f t="shared" ref="H676" si="1775">CONCATENATE(IF(MID(Q676,5,3)="970","1SE1"),LEFT(F676,3),RIGHT(F676,3))</f>
        <v>1SE12GA904</v>
      </c>
      <c r="I676" s="68" t="str">
        <f t="shared" ref="I676" si="1776">IF(G676=0,"00",IF(LEN(G676)=1,CONCATENATE(G676,0),G676))</f>
        <v>AM</v>
      </c>
      <c r="J676" s="18" t="s">
        <v>2</v>
      </c>
      <c r="K676" s="18"/>
      <c r="L676" s="18"/>
      <c r="M676" s="14" t="s">
        <v>1874</v>
      </c>
      <c r="N676" s="101">
        <v>2048</v>
      </c>
      <c r="O676" s="102">
        <v>2047</v>
      </c>
      <c r="P676" s="4" t="s">
        <v>1875</v>
      </c>
      <c r="Q676" s="16" t="s">
        <v>684</v>
      </c>
      <c r="R676" s="71" t="str">
        <f t="shared" ref="R676" si="1777">IF(J676&lt;&gt;"",CONCATENATE(H676,I676,J676),CONCATENATE(H676,I676,K676))</f>
        <v>1SE12GA904AMC</v>
      </c>
      <c r="S676" s="19" t="str">
        <f t="shared" si="1621"/>
        <v>KEIN SERIENEINSATZ</v>
      </c>
      <c r="T676" s="66" t="str">
        <f>IF(H676=H643,IF(I676=I643,"IndizeNeu (Spalte J  K)",IF(K676&lt;&gt;"","Neue Variant","")),IF(K676&lt;&gt;"","Neue Variant",""))</f>
        <v/>
      </c>
      <c r="U676" s="18" t="s">
        <v>20</v>
      </c>
      <c r="V676" s="6" t="s">
        <v>20</v>
      </c>
      <c r="W676" s="18" t="s">
        <v>20</v>
      </c>
      <c r="X676" s="18" t="s">
        <v>20</v>
      </c>
      <c r="Y676" s="18" t="s">
        <v>76</v>
      </c>
      <c r="Z676" s="18" t="s">
        <v>76</v>
      </c>
      <c r="AA676" s="18" t="s">
        <v>20</v>
      </c>
      <c r="AB676" s="18"/>
      <c r="AC676" s="7"/>
      <c r="AD676" s="7" t="s">
        <v>645</v>
      </c>
      <c r="AE676" s="7" t="s">
        <v>412</v>
      </c>
      <c r="AF676" s="7"/>
      <c r="AG676" s="7" t="s">
        <v>413</v>
      </c>
      <c r="AH676" s="7" t="s">
        <v>1221</v>
      </c>
      <c r="AI676" s="7"/>
      <c r="AJ676" s="7"/>
      <c r="AK676" s="7" t="s">
        <v>725</v>
      </c>
      <c r="AL676" s="7"/>
      <c r="AM676" s="7" t="s">
        <v>1506</v>
      </c>
      <c r="AN676" s="7"/>
      <c r="AO676" s="7"/>
      <c r="AP676" s="7"/>
      <c r="AQ676" s="7"/>
      <c r="AR676" s="6"/>
      <c r="AS676" s="21">
        <f t="shared" ref="AS676" si="1778">COUNTBLANK(AC676:AO676)</f>
        <v>7</v>
      </c>
    </row>
    <row r="677" spans="1:45" s="21" customFormat="1" ht="57.75" customHeight="1">
      <c r="A677" s="22" t="s">
        <v>1482</v>
      </c>
      <c r="B677" s="15" t="s">
        <v>681</v>
      </c>
      <c r="C677" s="18" t="s">
        <v>1</v>
      </c>
      <c r="D677" s="5" t="s">
        <v>76</v>
      </c>
      <c r="E677" s="68" t="str">
        <f t="shared" ref="E677" si="1779">CONCATENATE(IF(AC677&gt;0,$AC$1," ")," ",IF(AD677&gt;0,$AD$1," ")," ",IF(AE677&gt;0,$AE$1," ")," ",IF(AF677&gt;0,$AF$1," ")," ",IF(AG677&gt;0,$AG$1," ")," ",IF(AH677&gt;0,$AH$1," ")," ",IF(AI677&gt;0,$AI$1," ")," ",IF(AJ677&gt;0,$AJ$1," ")," ",IF(AK677&gt;0,$AK$1," ")," ",IF(AL677&gt;0,$AL$1," ")," ",IF(AM677&gt;0,$AM$1," ")," ",IF(AN677&gt;0,$AN$1," ")," ",IF(AO677&gt;0,$AO$1," ")," ",IF(AR677&gt;0,$AR$1," ")," ",IF(AP677&gt;0,$AP$1," ")," ",IF(AQ677&gt;0,$AQ$1," "))</f>
        <v xml:space="preserve">  VT02 VT03   VT06 VT07     VT10   VT20          </v>
      </c>
      <c r="F677" s="69" t="str">
        <f t="shared" ref="F677" si="1780">LEFT(Q677,11)</f>
        <v>2GA_970_904</v>
      </c>
      <c r="G677" s="70" t="str">
        <f t="shared" ref="G677" si="1781">IF(LEN(Q677)=11,0,MID(Q677,13,2))</f>
        <v>AM</v>
      </c>
      <c r="H677" s="71" t="str">
        <f t="shared" ref="H677" si="1782">CONCATENATE(IF(MID(Q677,5,3)="970","1SE1"),LEFT(F677,3),RIGHT(F677,3))</f>
        <v>1SE12GA904</v>
      </c>
      <c r="I677" s="68" t="str">
        <f t="shared" ref="I677" si="1783">IF(G677=0,"00",IF(LEN(G677)=1,CONCATENATE(G677,0),G677))</f>
        <v>AM</v>
      </c>
      <c r="J677" s="18" t="s">
        <v>21</v>
      </c>
      <c r="K677" s="18"/>
      <c r="L677" s="18"/>
      <c r="M677" s="14" t="s">
        <v>1833</v>
      </c>
      <c r="N677" s="101">
        <v>2048</v>
      </c>
      <c r="O677" s="102" t="s">
        <v>22</v>
      </c>
      <c r="P677" s="4" t="s">
        <v>1837</v>
      </c>
      <c r="Q677" s="16" t="s">
        <v>684</v>
      </c>
      <c r="R677" s="71" t="str">
        <f t="shared" ref="R677" si="1784">IF(J677&lt;&gt;"",CONCATENATE(H677,I677,J677),CONCATENATE(H677,I677,K677))</f>
        <v>1SE12GA904AMD</v>
      </c>
      <c r="S677" s="19" t="str">
        <f t="shared" ref="S677" si="1785">IF(N677="-","KEIN LIEFERUMFANG",IF(AND(N677&lt;=S$3,O677=""),"AKTUELL",IF(O677=N677-1,"KEIN SERIENEINSATZ",IF(N677&gt;S$3,"NOCH NICHT AKTUELL",IF(AND(N677&lt;S$3,O677&lt;S$3),"NICHT AKTUELL",IF(N677&lt;=S$3,"AKTUELL"))))))</f>
        <v>AKTUELL</v>
      </c>
      <c r="T677" s="66" t="str">
        <f>IF(H677=H644,IF(I677=I644,"IndizeNeu (Spalte J  K)",IF(K677&lt;&gt;"","Neue Variant","")),IF(K677&lt;&gt;"","Neue Variant",""))</f>
        <v/>
      </c>
      <c r="U677" s="18" t="s">
        <v>20</v>
      </c>
      <c r="V677" s="6" t="s">
        <v>20</v>
      </c>
      <c r="W677" s="18" t="s">
        <v>20</v>
      </c>
      <c r="X677" s="18" t="s">
        <v>20</v>
      </c>
      <c r="Y677" s="18" t="s">
        <v>76</v>
      </c>
      <c r="Z677" s="18" t="s">
        <v>76</v>
      </c>
      <c r="AA677" s="18" t="s">
        <v>20</v>
      </c>
      <c r="AB677" s="18"/>
      <c r="AC677" s="7"/>
      <c r="AD677" s="7" t="s">
        <v>645</v>
      </c>
      <c r="AE677" s="7" t="s">
        <v>412</v>
      </c>
      <c r="AF677" s="7"/>
      <c r="AG677" s="7" t="s">
        <v>413</v>
      </c>
      <c r="AH677" s="7" t="s">
        <v>1221</v>
      </c>
      <c r="AI677" s="7"/>
      <c r="AJ677" s="7"/>
      <c r="AK677" s="7" t="s">
        <v>1839</v>
      </c>
      <c r="AL677" s="7"/>
      <c r="AM677" s="7" t="s">
        <v>1935</v>
      </c>
      <c r="AN677" s="7"/>
      <c r="AO677" s="7"/>
      <c r="AP677" s="7"/>
      <c r="AQ677" s="7"/>
      <c r="AR677" s="6"/>
      <c r="AS677" s="21">
        <f t="shared" ref="AS677" si="1786">COUNTBLANK(AC677:AO677)</f>
        <v>7</v>
      </c>
    </row>
    <row r="678" spans="1:45" s="21" customFormat="1" ht="72.75" customHeight="1">
      <c r="A678" s="22" t="s">
        <v>696</v>
      </c>
      <c r="B678" s="15" t="s">
        <v>681</v>
      </c>
      <c r="C678" s="18" t="s">
        <v>1</v>
      </c>
      <c r="D678" s="5" t="s">
        <v>76</v>
      </c>
      <c r="E678" s="68" t="str">
        <f t="shared" si="1707"/>
        <v xml:space="preserve">  VT02 VT03   VT06 VT07     VT10   VT20          </v>
      </c>
      <c r="F678" s="69" t="str">
        <f t="shared" si="1627"/>
        <v>2GA_970_904</v>
      </c>
      <c r="G678" s="70" t="str">
        <f t="shared" si="1741"/>
        <v>AN</v>
      </c>
      <c r="H678" s="71" t="str">
        <f t="shared" si="1708"/>
        <v>1SE12GA904</v>
      </c>
      <c r="I678" s="68" t="str">
        <f t="shared" si="1718"/>
        <v>AN</v>
      </c>
      <c r="J678" s="18" t="s">
        <v>25</v>
      </c>
      <c r="K678" s="18"/>
      <c r="L678" s="18"/>
      <c r="M678" s="14" t="s">
        <v>1042</v>
      </c>
      <c r="N678" s="101">
        <v>2030</v>
      </c>
      <c r="O678" s="102">
        <v>2047</v>
      </c>
      <c r="P678" s="4" t="s">
        <v>1043</v>
      </c>
      <c r="Q678" s="16" t="s">
        <v>697</v>
      </c>
      <c r="R678" s="71" t="str">
        <f t="shared" si="1677"/>
        <v>1SE12GA904ANA</v>
      </c>
      <c r="S678" s="19" t="str">
        <f t="shared" si="1621"/>
        <v>NICHT AKTUELL</v>
      </c>
      <c r="T678" s="66" t="str">
        <f>IF(H678=H670,IF(I678=I670,"IndizeNeu (Spalte J  K)",IF(K678&lt;&gt;"","Neue Variant","")),IF(K678&lt;&gt;"","Neue Variant",""))</f>
        <v/>
      </c>
      <c r="U678" s="18" t="s">
        <v>20</v>
      </c>
      <c r="V678" s="6" t="s">
        <v>20</v>
      </c>
      <c r="W678" s="18" t="s">
        <v>20</v>
      </c>
      <c r="X678" s="18" t="s">
        <v>20</v>
      </c>
      <c r="Y678" s="18" t="s">
        <v>76</v>
      </c>
      <c r="Z678" s="18" t="s">
        <v>76</v>
      </c>
      <c r="AA678" s="18" t="s">
        <v>20</v>
      </c>
      <c r="AB678" s="18"/>
      <c r="AC678" s="7"/>
      <c r="AD678" s="7" t="s">
        <v>569</v>
      </c>
      <c r="AE678" s="7" t="s">
        <v>412</v>
      </c>
      <c r="AF678" s="7"/>
      <c r="AG678" s="7" t="s">
        <v>393</v>
      </c>
      <c r="AH678" s="7" t="s">
        <v>538</v>
      </c>
      <c r="AI678" s="7"/>
      <c r="AJ678" s="7"/>
      <c r="AK678" s="7" t="s">
        <v>725</v>
      </c>
      <c r="AL678" s="7"/>
      <c r="AM678" s="7" t="s">
        <v>1434</v>
      </c>
      <c r="AN678" s="7"/>
      <c r="AO678" s="7"/>
      <c r="AP678" s="7"/>
      <c r="AQ678" s="7"/>
      <c r="AR678" s="6"/>
      <c r="AS678" s="21">
        <f t="shared" si="1709"/>
        <v>7</v>
      </c>
    </row>
    <row r="679" spans="1:45" s="21" customFormat="1" ht="57.75" customHeight="1">
      <c r="A679" s="22" t="s">
        <v>1482</v>
      </c>
      <c r="B679" s="15" t="s">
        <v>681</v>
      </c>
      <c r="C679" s="18" t="s">
        <v>1</v>
      </c>
      <c r="D679" s="5" t="s">
        <v>76</v>
      </c>
      <c r="E679" s="68" t="str">
        <f t="shared" si="1707"/>
        <v xml:space="preserve">  VT02 VT03   VT06 VT07     VT10   VT20          </v>
      </c>
      <c r="F679" s="69" t="str">
        <f t="shared" ref="F679" si="1787">LEFT(Q679,11)</f>
        <v>2GA_970_904</v>
      </c>
      <c r="G679" s="70" t="str">
        <f t="shared" ref="G679" si="1788">IF(LEN(Q679)=11,0,MID(Q679,13,2))</f>
        <v>AN</v>
      </c>
      <c r="H679" s="71" t="str">
        <f t="shared" ref="H679" si="1789">CONCATENATE(IF(MID(Q679,5,3)="970","1SE1"),LEFT(F679,3),RIGHT(F679,3))</f>
        <v>1SE12GA904</v>
      </c>
      <c r="I679" s="68" t="str">
        <f t="shared" ref="I679" si="1790">IF(G679=0,"00",IF(LEN(G679)=1,CONCATENATE(G679,0),G679))</f>
        <v>AN</v>
      </c>
      <c r="J679" s="18" t="s">
        <v>43</v>
      </c>
      <c r="K679" s="18"/>
      <c r="L679" s="18"/>
      <c r="M679" s="14" t="s">
        <v>1869</v>
      </c>
      <c r="N679" s="101">
        <v>2048</v>
      </c>
      <c r="O679" s="102">
        <v>2047</v>
      </c>
      <c r="P679" s="4" t="s">
        <v>1876</v>
      </c>
      <c r="Q679" s="16" t="s">
        <v>697</v>
      </c>
      <c r="R679" s="71" t="str">
        <f t="shared" ref="R679" si="1791">IF(J679&lt;&gt;"",CONCATENATE(H679,I679,J679),CONCATENATE(H679,I679,K679))</f>
        <v>1SE12GA904ANB</v>
      </c>
      <c r="S679" s="19" t="str">
        <f t="shared" si="1621"/>
        <v>KEIN SERIENEINSATZ</v>
      </c>
      <c r="T679" s="66" t="str">
        <f>IF(H679=H671,IF(I679=I671,"IndizeNeu (Spalte J  K)",IF(K679&lt;&gt;"","Neue Variant","")),IF(K679&lt;&gt;"","Neue Variant",""))</f>
        <v/>
      </c>
      <c r="U679" s="18" t="s">
        <v>20</v>
      </c>
      <c r="V679" s="6" t="s">
        <v>20</v>
      </c>
      <c r="W679" s="18" t="s">
        <v>20</v>
      </c>
      <c r="X679" s="18" t="s">
        <v>20</v>
      </c>
      <c r="Y679" s="18" t="s">
        <v>76</v>
      </c>
      <c r="Z679" s="18" t="s">
        <v>76</v>
      </c>
      <c r="AA679" s="18" t="s">
        <v>20</v>
      </c>
      <c r="AB679" s="18"/>
      <c r="AC679" s="7"/>
      <c r="AD679" s="7" t="s">
        <v>569</v>
      </c>
      <c r="AE679" s="7" t="s">
        <v>412</v>
      </c>
      <c r="AF679" s="7"/>
      <c r="AG679" s="7" t="s">
        <v>393</v>
      </c>
      <c r="AH679" s="7" t="s">
        <v>538</v>
      </c>
      <c r="AI679" s="7"/>
      <c r="AJ679" s="7"/>
      <c r="AK679" s="7" t="s">
        <v>725</v>
      </c>
      <c r="AL679" s="7"/>
      <c r="AM679" s="7" t="s">
        <v>1657</v>
      </c>
      <c r="AN679" s="7"/>
      <c r="AO679" s="7"/>
      <c r="AP679" s="7"/>
      <c r="AQ679" s="7"/>
      <c r="AR679" s="6"/>
      <c r="AS679" s="21">
        <f t="shared" ref="AS679" si="1792">COUNTBLANK(AC679:AO679)</f>
        <v>7</v>
      </c>
    </row>
    <row r="680" spans="1:45" s="21" customFormat="1" ht="80.25" customHeight="1">
      <c r="A680" s="22" t="s">
        <v>1482</v>
      </c>
      <c r="B680" s="15" t="s">
        <v>681</v>
      </c>
      <c r="C680" s="18" t="s">
        <v>1</v>
      </c>
      <c r="D680" s="5" t="s">
        <v>76</v>
      </c>
      <c r="E680" s="68" t="str">
        <f t="shared" ref="E680" si="1793">CONCATENATE(IF(AC680&gt;0,$AC$1," ")," ",IF(AD680&gt;0,$AD$1," ")," ",IF(AE680&gt;0,$AE$1," ")," ",IF(AF680&gt;0,$AF$1," ")," ",IF(AG680&gt;0,$AG$1," ")," ",IF(AH680&gt;0,$AH$1," ")," ",IF(AI680&gt;0,$AI$1," ")," ",IF(AJ680&gt;0,$AJ$1," ")," ",IF(AK680&gt;0,$AK$1," ")," ",IF(AL680&gt;0,$AL$1," ")," ",IF(AM680&gt;0,$AM$1," ")," ",IF(AN680&gt;0,$AN$1," ")," ",IF(AO680&gt;0,$AO$1," ")," ",IF(AR680&gt;0,$AR$1," ")," ",IF(AP680&gt;0,$AP$1," ")," ",IF(AQ680&gt;0,$AQ$1," "))</f>
        <v xml:space="preserve">  VT02 VT03   VT06 VT07     VT10   VT20          </v>
      </c>
      <c r="F680" s="69" t="str">
        <f t="shared" ref="F680" si="1794">LEFT(Q680,11)</f>
        <v>2GA_970_904</v>
      </c>
      <c r="G680" s="70" t="str">
        <f t="shared" ref="G680" si="1795">IF(LEN(Q680)=11,0,MID(Q680,13,2))</f>
        <v>AN</v>
      </c>
      <c r="H680" s="71" t="str">
        <f t="shared" ref="H680" si="1796">CONCATENATE(IF(MID(Q680,5,3)="970","1SE1"),LEFT(F680,3),RIGHT(F680,3))</f>
        <v>1SE12GA904</v>
      </c>
      <c r="I680" s="68" t="str">
        <f t="shared" ref="I680" si="1797">IF(G680=0,"00",IF(LEN(G680)=1,CONCATENATE(G680,0),G680))</f>
        <v>AN</v>
      </c>
      <c r="J680" s="6" t="s">
        <v>2</v>
      </c>
      <c r="K680" s="18"/>
      <c r="L680" s="18"/>
      <c r="M680" s="74" t="s">
        <v>1901</v>
      </c>
      <c r="N680" s="101">
        <v>2048</v>
      </c>
      <c r="O680" s="103">
        <v>2201</v>
      </c>
      <c r="P680" s="7" t="s">
        <v>1900</v>
      </c>
      <c r="Q680" s="16" t="s">
        <v>697</v>
      </c>
      <c r="R680" s="71" t="str">
        <f t="shared" ref="R680" si="1798">IF(J680&lt;&gt;"",CONCATENATE(H680,I680,J680),CONCATENATE(H680,I680,K680))</f>
        <v>1SE12GA904ANC</v>
      </c>
      <c r="S680" s="19" t="str">
        <f t="shared" ref="S680" si="1799">IF(N680="-","KEIN LIEFERUMFANG",IF(AND(N680&lt;=S$3,O680=""),"AKTUELL",IF(O680=N680-1,"KEIN SERIENEINSATZ",IF(N680&gt;S$3,"NOCH NICHT AKTUELL",IF(AND(N680&lt;S$3,O680&lt;S$3),"NICHT AKTUELL",IF(N680&lt;=S$3,"AKTUELL"))))))</f>
        <v>AKTUELL</v>
      </c>
      <c r="T680" s="75" t="str">
        <f>IF(H680=H672,IF(I680=I672,"IndizeNeu (Spalte J  K)",IF(K680&lt;&gt;"","Neue Variant","")),IF(K680&lt;&gt;"","Neue Variant",""))</f>
        <v/>
      </c>
      <c r="U680" s="18" t="s">
        <v>20</v>
      </c>
      <c r="V680" s="6" t="s">
        <v>20</v>
      </c>
      <c r="W680" s="18" t="s">
        <v>20</v>
      </c>
      <c r="X680" s="18" t="s">
        <v>20</v>
      </c>
      <c r="Y680" s="18" t="s">
        <v>76</v>
      </c>
      <c r="Z680" s="18" t="s">
        <v>76</v>
      </c>
      <c r="AA680" s="18" t="s">
        <v>20</v>
      </c>
      <c r="AB680" s="6"/>
      <c r="AC680" s="7"/>
      <c r="AD680" s="7" t="s">
        <v>569</v>
      </c>
      <c r="AE680" s="7" t="s">
        <v>412</v>
      </c>
      <c r="AF680" s="7"/>
      <c r="AG680" s="7" t="s">
        <v>393</v>
      </c>
      <c r="AH680" s="7" t="s">
        <v>538</v>
      </c>
      <c r="AI680" s="7"/>
      <c r="AJ680" s="7"/>
      <c r="AK680" s="7" t="s">
        <v>1839</v>
      </c>
      <c r="AL680" s="7"/>
      <c r="AM680" s="7" t="s">
        <v>1657</v>
      </c>
      <c r="AN680" s="7"/>
      <c r="AO680" s="7"/>
      <c r="AP680" s="7"/>
      <c r="AQ680" s="7"/>
      <c r="AR680" s="6"/>
      <c r="AS680" s="21">
        <f t="shared" ref="AS680" si="1800">COUNTBLANK(AC680:AO680)</f>
        <v>7</v>
      </c>
    </row>
    <row r="681" spans="1:45" s="21" customFormat="1" ht="80.25" customHeight="1">
      <c r="A681" s="22" t="s">
        <v>1482</v>
      </c>
      <c r="B681" s="15" t="s">
        <v>681</v>
      </c>
      <c r="C681" s="18" t="s">
        <v>1</v>
      </c>
      <c r="D681" s="5" t="s">
        <v>76</v>
      </c>
      <c r="E681" s="68" t="str">
        <f t="shared" ref="E681" si="1801">CONCATENATE(IF(AC681&gt;0,$AC$1," ")," ",IF(AD681&gt;0,$AD$1," ")," ",IF(AE681&gt;0,$AE$1," ")," ",IF(AF681&gt;0,$AF$1," ")," ",IF(AG681&gt;0,$AG$1," ")," ",IF(AH681&gt;0,$AH$1," ")," ",IF(AI681&gt;0,$AI$1," ")," ",IF(AJ681&gt;0,$AJ$1," ")," ",IF(AK681&gt;0,$AK$1," ")," ",IF(AL681&gt;0,$AL$1," ")," ",IF(AM681&gt;0,$AM$1," ")," ",IF(AN681&gt;0,$AN$1," ")," ",IF(AO681&gt;0,$AO$1," ")," ",IF(AR681&gt;0,$AR$1," ")," ",IF(AP681&gt;0,$AP$1," ")," ",IF(AQ681&gt;0,$AQ$1," "))</f>
        <v xml:space="preserve">  VT02 VT03   VT06 VT07     VT10   VT20          </v>
      </c>
      <c r="F681" s="69" t="str">
        <f t="shared" ref="F681" si="1802">LEFT(Q681,11)</f>
        <v>2GA_970_904</v>
      </c>
      <c r="G681" s="70" t="str">
        <f t="shared" ref="G681" si="1803">IF(LEN(Q681)=11,0,MID(Q681,13,2))</f>
        <v>AN</v>
      </c>
      <c r="H681" s="71" t="str">
        <f t="shared" ref="H681" si="1804">CONCATENATE(IF(MID(Q681,5,3)="970","1SE1"),LEFT(F681,3),RIGHT(F681,3))</f>
        <v>1SE12GA904</v>
      </c>
      <c r="I681" s="68" t="str">
        <f t="shared" ref="I681" si="1805">IF(G681=0,"00",IF(LEN(G681)=1,CONCATENATE(G681,0),G681))</f>
        <v>AN</v>
      </c>
      <c r="J681" s="6" t="s">
        <v>21</v>
      </c>
      <c r="K681" s="18"/>
      <c r="L681" s="18"/>
      <c r="M681" s="74" t="s">
        <v>1891</v>
      </c>
      <c r="N681" s="101">
        <v>2202</v>
      </c>
      <c r="O681" s="103" t="s">
        <v>22</v>
      </c>
      <c r="P681" s="7" t="s">
        <v>1892</v>
      </c>
      <c r="Q681" s="16" t="s">
        <v>697</v>
      </c>
      <c r="R681" s="71" t="str">
        <f t="shared" ref="R681" si="1806">IF(J681&lt;&gt;"",CONCATENATE(H681,I681,J681),CONCATENATE(H681,I681,K681))</f>
        <v>1SE12GA904AND</v>
      </c>
      <c r="S681" s="19" t="str">
        <f t="shared" ref="S681" si="1807">IF(N681="-","KEIN LIEFERUMFANG",IF(AND(N681&lt;=S$3,O681=""),"AKTUELL",IF(O681=N681-1,"KEIN SERIENEINSATZ",IF(N681&gt;S$3,"NOCH NICHT AKTUELL",IF(AND(N681&lt;S$3,O681&lt;S$3),"NICHT AKTUELL",IF(N681&lt;=S$3,"AKTUELL"))))))</f>
        <v>NOCH NICHT AKTUELL</v>
      </c>
      <c r="T681" s="75" t="str">
        <f>IF(H681=H673,IF(I681=I673,"IndizeNeu (Spalte J  K)",IF(K681&lt;&gt;"","Neue Variant","")),IF(K681&lt;&gt;"","Neue Variant",""))</f>
        <v/>
      </c>
      <c r="U681" s="18" t="s">
        <v>20</v>
      </c>
      <c r="V681" s="6" t="s">
        <v>20</v>
      </c>
      <c r="W681" s="18" t="s">
        <v>20</v>
      </c>
      <c r="X681" s="18" t="s">
        <v>20</v>
      </c>
      <c r="Y681" s="18" t="s">
        <v>76</v>
      </c>
      <c r="Z681" s="18" t="s">
        <v>76</v>
      </c>
      <c r="AA681" s="18" t="s">
        <v>20</v>
      </c>
      <c r="AB681" s="6"/>
      <c r="AC681" s="7"/>
      <c r="AD681" s="7" t="s">
        <v>569</v>
      </c>
      <c r="AE681" s="7" t="s">
        <v>412</v>
      </c>
      <c r="AF681" s="7"/>
      <c r="AG681" s="7" t="s">
        <v>393</v>
      </c>
      <c r="AH681" s="7" t="s">
        <v>538</v>
      </c>
      <c r="AI681" s="7"/>
      <c r="AJ681" s="7"/>
      <c r="AK681" s="7" t="s">
        <v>1839</v>
      </c>
      <c r="AL681" s="7"/>
      <c r="AM681" s="7" t="s">
        <v>1929</v>
      </c>
      <c r="AN681" s="7"/>
      <c r="AO681" s="7"/>
      <c r="AP681" s="7"/>
      <c r="AQ681" s="7"/>
      <c r="AR681" s="6"/>
      <c r="AS681" s="21">
        <f t="shared" ref="AS681" si="1808">COUNTBLANK(AC681:AO681)</f>
        <v>7</v>
      </c>
    </row>
    <row r="682" spans="1:45" s="21" customFormat="1" ht="72.75" customHeight="1">
      <c r="A682" s="22" t="s">
        <v>696</v>
      </c>
      <c r="B682" s="15" t="s">
        <v>681</v>
      </c>
      <c r="C682" s="18" t="s">
        <v>1</v>
      </c>
      <c r="D682" s="5" t="s">
        <v>76</v>
      </c>
      <c r="E682" s="68" t="str">
        <f t="shared" si="1707"/>
        <v xml:space="preserve">  VT02 VT03   VT06 VT07     VT10   VT20 VT21        </v>
      </c>
      <c r="F682" s="69" t="str">
        <f t="shared" si="1627"/>
        <v>2GA_970_904</v>
      </c>
      <c r="G682" s="70" t="str">
        <f t="shared" si="1741"/>
        <v>AP</v>
      </c>
      <c r="H682" s="71" t="str">
        <f t="shared" si="1708"/>
        <v>1SE12GA904</v>
      </c>
      <c r="I682" s="68" t="str">
        <f t="shared" si="1718"/>
        <v>AP</v>
      </c>
      <c r="J682" s="18" t="s">
        <v>25</v>
      </c>
      <c r="K682" s="18"/>
      <c r="L682" s="18"/>
      <c r="M682" s="14" t="s">
        <v>714</v>
      </c>
      <c r="N682" s="101">
        <v>2030</v>
      </c>
      <c r="O682" s="102">
        <v>2047</v>
      </c>
      <c r="P682" s="4" t="s">
        <v>1628</v>
      </c>
      <c r="Q682" s="16" t="s">
        <v>726</v>
      </c>
      <c r="R682" s="71" t="str">
        <f t="shared" si="1677"/>
        <v>1SE12GA904APA</v>
      </c>
      <c r="S682" s="19" t="str">
        <f t="shared" si="1621"/>
        <v>NICHT AKTUELL</v>
      </c>
      <c r="T682" s="66" t="str">
        <f>IF(H682=H649,IF(I682=I649,"IndizeNeu (Spalte J  K)",IF(K682&lt;&gt;"","Neue Variant","")),IF(K682&lt;&gt;"","Neue Variant",""))</f>
        <v/>
      </c>
      <c r="U682" s="18" t="s">
        <v>20</v>
      </c>
      <c r="V682" s="6" t="s">
        <v>20</v>
      </c>
      <c r="W682" s="18" t="s">
        <v>20</v>
      </c>
      <c r="X682" s="18" t="s">
        <v>20</v>
      </c>
      <c r="Y682" s="18" t="s">
        <v>76</v>
      </c>
      <c r="Z682" s="18" t="s">
        <v>76</v>
      </c>
      <c r="AA682" s="18" t="s">
        <v>20</v>
      </c>
      <c r="AB682" s="18"/>
      <c r="AC682" s="7"/>
      <c r="AD682" s="7" t="s">
        <v>645</v>
      </c>
      <c r="AE682" s="7" t="s">
        <v>412</v>
      </c>
      <c r="AF682" s="7"/>
      <c r="AG682" s="7" t="s">
        <v>413</v>
      </c>
      <c r="AH682" s="7" t="s">
        <v>1234</v>
      </c>
      <c r="AI682" s="7"/>
      <c r="AJ682" s="7"/>
      <c r="AK682" s="7" t="s">
        <v>1421</v>
      </c>
      <c r="AL682" s="7"/>
      <c r="AM682" s="7" t="s">
        <v>1423</v>
      </c>
      <c r="AN682" s="7" t="s">
        <v>727</v>
      </c>
      <c r="AO682" s="7"/>
      <c r="AP682" s="7"/>
      <c r="AQ682" s="7"/>
      <c r="AR682" s="6"/>
      <c r="AS682" s="21">
        <f t="shared" si="1709"/>
        <v>6</v>
      </c>
    </row>
    <row r="683" spans="1:45" s="21" customFormat="1" ht="57.75" customHeight="1">
      <c r="A683" s="22" t="s">
        <v>696</v>
      </c>
      <c r="B683" s="15" t="s">
        <v>681</v>
      </c>
      <c r="C683" s="18" t="s">
        <v>1</v>
      </c>
      <c r="D683" s="5" t="s">
        <v>76</v>
      </c>
      <c r="E683" s="68" t="str">
        <f t="shared" si="1707"/>
        <v xml:space="preserve">  VT02 VT03   VT06 VT07     VT10   VT20 VT21        </v>
      </c>
      <c r="F683" s="69" t="str">
        <f t="shared" ref="F683" si="1809">LEFT(Q683,11)</f>
        <v>2GA_970_904</v>
      </c>
      <c r="G683" s="70" t="str">
        <f t="shared" ref="G683" si="1810">IF(LEN(Q683)=11,0,MID(Q683,13,2))</f>
        <v>AP</v>
      </c>
      <c r="H683" s="71" t="str">
        <f t="shared" ref="H683" si="1811">CONCATENATE(IF(MID(Q683,5,3)="970","1SE1"),LEFT(F683,3),RIGHT(F683,3))</f>
        <v>1SE12GA904</v>
      </c>
      <c r="I683" s="68" t="str">
        <f t="shared" ref="I683" si="1812">IF(G683=0,"00",IF(LEN(G683)=1,CONCATENATE(G683,0),G683))</f>
        <v>AP</v>
      </c>
      <c r="J683" s="18" t="s">
        <v>43</v>
      </c>
      <c r="K683" s="18"/>
      <c r="L683" s="18"/>
      <c r="M683" s="14" t="s">
        <v>1877</v>
      </c>
      <c r="N683" s="101">
        <v>2048</v>
      </c>
      <c r="O683" s="102">
        <v>2047</v>
      </c>
      <c r="P683" s="4" t="s">
        <v>1878</v>
      </c>
      <c r="Q683" s="16" t="s">
        <v>726</v>
      </c>
      <c r="R683" s="71" t="str">
        <f t="shared" ref="R683" si="1813">IF(J683&lt;&gt;"",CONCATENATE(H683,I683,J683),CONCATENATE(H683,I683,K683))</f>
        <v>1SE12GA904APB</v>
      </c>
      <c r="S683" s="19" t="str">
        <f t="shared" si="1621"/>
        <v>KEIN SERIENEINSATZ</v>
      </c>
      <c r="T683" s="66" t="str">
        <f>IF(H683=H650,IF(I683=I650,"IndizeNeu (Spalte J  K)",IF(K683&lt;&gt;"","Neue Variant","")),IF(K683&lt;&gt;"","Neue Variant",""))</f>
        <v/>
      </c>
      <c r="U683" s="18" t="s">
        <v>20</v>
      </c>
      <c r="V683" s="6" t="s">
        <v>20</v>
      </c>
      <c r="W683" s="18" t="s">
        <v>20</v>
      </c>
      <c r="X683" s="18" t="s">
        <v>20</v>
      </c>
      <c r="Y683" s="18" t="s">
        <v>76</v>
      </c>
      <c r="Z683" s="18" t="s">
        <v>76</v>
      </c>
      <c r="AA683" s="18" t="s">
        <v>20</v>
      </c>
      <c r="AB683" s="18"/>
      <c r="AC683" s="7"/>
      <c r="AD683" s="7" t="s">
        <v>645</v>
      </c>
      <c r="AE683" s="7" t="s">
        <v>412</v>
      </c>
      <c r="AF683" s="7"/>
      <c r="AG683" s="7" t="s">
        <v>413</v>
      </c>
      <c r="AH683" s="7" t="s">
        <v>1234</v>
      </c>
      <c r="AI683" s="7"/>
      <c r="AJ683" s="7"/>
      <c r="AK683" s="7" t="s">
        <v>1421</v>
      </c>
      <c r="AL683" s="7"/>
      <c r="AM683" s="7" t="s">
        <v>1747</v>
      </c>
      <c r="AN683" s="7" t="s">
        <v>727</v>
      </c>
      <c r="AO683" s="7"/>
      <c r="AP683" s="7"/>
      <c r="AQ683" s="7"/>
      <c r="AR683" s="6"/>
      <c r="AS683" s="21">
        <f t="shared" ref="AS683" si="1814">COUNTBLANK(AC683:AO683)</f>
        <v>6</v>
      </c>
    </row>
    <row r="684" spans="1:45" s="21" customFormat="1" ht="57.75" customHeight="1">
      <c r="A684" s="22" t="s">
        <v>696</v>
      </c>
      <c r="B684" s="15" t="s">
        <v>681</v>
      </c>
      <c r="C684" s="18" t="s">
        <v>1</v>
      </c>
      <c r="D684" s="5" t="s">
        <v>76</v>
      </c>
      <c r="E684" s="68" t="str">
        <f t="shared" ref="E684" si="1815">CONCATENATE(IF(AC684&gt;0,$AC$1," ")," ",IF(AD684&gt;0,$AD$1," ")," ",IF(AE684&gt;0,$AE$1," ")," ",IF(AF684&gt;0,$AF$1," ")," ",IF(AG684&gt;0,$AG$1," ")," ",IF(AH684&gt;0,$AH$1," ")," ",IF(AI684&gt;0,$AI$1," ")," ",IF(AJ684&gt;0,$AJ$1," ")," ",IF(AK684&gt;0,$AK$1," ")," ",IF(AL684&gt;0,$AL$1," ")," ",IF(AM684&gt;0,$AM$1," ")," ",IF(AN684&gt;0,$AN$1," ")," ",IF(AO684&gt;0,$AO$1," ")," ",IF(AR684&gt;0,$AR$1," ")," ",IF(AP684&gt;0,$AP$1," ")," ",IF(AQ684&gt;0,$AQ$1," "))</f>
        <v xml:space="preserve">  VT02 VT03   VT06 VT07     VT10   VT20 VT21        </v>
      </c>
      <c r="F684" s="69" t="str">
        <f t="shared" ref="F684" si="1816">LEFT(Q684,11)</f>
        <v>2GA_970_904</v>
      </c>
      <c r="G684" s="70" t="str">
        <f t="shared" ref="G684" si="1817">IF(LEN(Q684)=11,0,MID(Q684,13,2))</f>
        <v>AP</v>
      </c>
      <c r="H684" s="71" t="str">
        <f t="shared" ref="H684" si="1818">CONCATENATE(IF(MID(Q684,5,3)="970","1SE1"),LEFT(F684,3),RIGHT(F684,3))</f>
        <v>1SE12GA904</v>
      </c>
      <c r="I684" s="68" t="str">
        <f t="shared" ref="I684" si="1819">IF(G684=0,"00",IF(LEN(G684)=1,CONCATENATE(G684,0),G684))</f>
        <v>AP</v>
      </c>
      <c r="J684" s="18" t="s">
        <v>2</v>
      </c>
      <c r="K684" s="18"/>
      <c r="L684" s="18"/>
      <c r="M684" s="14" t="s">
        <v>1833</v>
      </c>
      <c r="N684" s="101">
        <v>2048</v>
      </c>
      <c r="O684" s="102" t="s">
        <v>22</v>
      </c>
      <c r="P684" s="4" t="s">
        <v>1837</v>
      </c>
      <c r="Q684" s="16" t="s">
        <v>726</v>
      </c>
      <c r="R684" s="71" t="str">
        <f t="shared" ref="R684" si="1820">IF(J684&lt;&gt;"",CONCATENATE(H684,I684,J684),CONCATENATE(H684,I684,K684))</f>
        <v>1SE12GA904APC</v>
      </c>
      <c r="S684" s="19" t="str">
        <f t="shared" ref="S684" si="1821">IF(N684="-","KEIN LIEFERUMFANG",IF(AND(N684&lt;=S$3,O684=""),"AKTUELL",IF(O684=N684-1,"KEIN SERIENEINSATZ",IF(N684&gt;S$3,"NOCH NICHT AKTUELL",IF(AND(N684&lt;S$3,O684&lt;S$3),"NICHT AKTUELL",IF(N684&lt;=S$3,"AKTUELL"))))))</f>
        <v>AKTUELL</v>
      </c>
      <c r="T684" s="66" t="str">
        <f>IF(H684=H651,IF(I684=I651,"IndizeNeu (Spalte J  K)",IF(K684&lt;&gt;"","Neue Variant","")),IF(K684&lt;&gt;"","Neue Variant",""))</f>
        <v/>
      </c>
      <c r="U684" s="18" t="s">
        <v>20</v>
      </c>
      <c r="V684" s="6" t="s">
        <v>20</v>
      </c>
      <c r="W684" s="18" t="s">
        <v>20</v>
      </c>
      <c r="X684" s="18" t="s">
        <v>20</v>
      </c>
      <c r="Y684" s="18" t="s">
        <v>76</v>
      </c>
      <c r="Z684" s="18" t="s">
        <v>76</v>
      </c>
      <c r="AA684" s="18" t="s">
        <v>20</v>
      </c>
      <c r="AB684" s="18"/>
      <c r="AC684" s="7"/>
      <c r="AD684" s="7" t="s">
        <v>645</v>
      </c>
      <c r="AE684" s="7" t="s">
        <v>412</v>
      </c>
      <c r="AF684" s="7"/>
      <c r="AG684" s="7" t="s">
        <v>413</v>
      </c>
      <c r="AH684" s="7" t="s">
        <v>1234</v>
      </c>
      <c r="AI684" s="7"/>
      <c r="AJ684" s="7"/>
      <c r="AK684" s="7" t="s">
        <v>1840</v>
      </c>
      <c r="AL684" s="7"/>
      <c r="AM684" s="7" t="s">
        <v>1747</v>
      </c>
      <c r="AN684" s="7" t="s">
        <v>727</v>
      </c>
      <c r="AO684" s="7"/>
      <c r="AP684" s="7"/>
      <c r="AQ684" s="7"/>
      <c r="AR684" s="6"/>
      <c r="AS684" s="21">
        <f t="shared" ref="AS684" si="1822">COUNTBLANK(AC684:AO684)</f>
        <v>6</v>
      </c>
    </row>
    <row r="685" spans="1:45" s="21" customFormat="1" ht="72.75" customHeight="1">
      <c r="A685" s="22" t="s">
        <v>696</v>
      </c>
      <c r="B685" s="15" t="s">
        <v>682</v>
      </c>
      <c r="C685" s="18" t="s">
        <v>1</v>
      </c>
      <c r="D685" s="5" t="s">
        <v>76</v>
      </c>
      <c r="E685" s="68" t="str">
        <f t="shared" si="1707"/>
        <v xml:space="preserve">  VT02 VT03   VT06 VT07     VT10   VT20 VT21        </v>
      </c>
      <c r="F685" s="69" t="str">
        <f t="shared" si="1627"/>
        <v>2GA_970_904</v>
      </c>
      <c r="G685" s="70" t="str">
        <f t="shared" si="1741"/>
        <v>AQ</v>
      </c>
      <c r="H685" s="71" t="str">
        <f t="shared" si="1708"/>
        <v>1SE12GA904</v>
      </c>
      <c r="I685" s="68" t="str">
        <f t="shared" si="1718"/>
        <v>AQ</v>
      </c>
      <c r="J685" s="18" t="s">
        <v>25</v>
      </c>
      <c r="K685" s="18"/>
      <c r="L685" s="18"/>
      <c r="M685" s="14" t="s">
        <v>1572</v>
      </c>
      <c r="N685" s="101">
        <v>2030</v>
      </c>
      <c r="O685" s="102">
        <v>2047</v>
      </c>
      <c r="P685" s="4" t="s">
        <v>1629</v>
      </c>
      <c r="Q685" s="16" t="s">
        <v>1184</v>
      </c>
      <c r="R685" s="71" t="str">
        <f t="shared" si="1677"/>
        <v>1SE12GA904AQA</v>
      </c>
      <c r="S685" s="19" t="str">
        <f t="shared" si="1621"/>
        <v>NICHT AKTUELL</v>
      </c>
      <c r="T685" s="66" t="str">
        <f>IF(H685=H682,IF(I685=I682,"IndizeNeu (Spalte J  K)",IF(K685&lt;&gt;"","Neue Variant","")),IF(K685&lt;&gt;"","Neue Variant",""))</f>
        <v/>
      </c>
      <c r="U685" s="18" t="s">
        <v>20</v>
      </c>
      <c r="V685" s="6" t="s">
        <v>20</v>
      </c>
      <c r="W685" s="18" t="s">
        <v>20</v>
      </c>
      <c r="X685" s="18" t="s">
        <v>20</v>
      </c>
      <c r="Y685" s="18" t="s">
        <v>76</v>
      </c>
      <c r="Z685" s="18" t="s">
        <v>76</v>
      </c>
      <c r="AA685" s="18" t="s">
        <v>20</v>
      </c>
      <c r="AB685" s="18"/>
      <c r="AC685" s="7"/>
      <c r="AD685" s="7" t="s">
        <v>1248</v>
      </c>
      <c r="AE685" s="7" t="s">
        <v>1332</v>
      </c>
      <c r="AF685" s="7"/>
      <c r="AG685" s="7" t="s">
        <v>401</v>
      </c>
      <c r="AH685" s="7" t="s">
        <v>1424</v>
      </c>
      <c r="AI685" s="7"/>
      <c r="AJ685" s="7"/>
      <c r="AK685" s="7" t="s">
        <v>725</v>
      </c>
      <c r="AL685" s="7"/>
      <c r="AM685" s="7" t="s">
        <v>1466</v>
      </c>
      <c r="AN685" s="7" t="s">
        <v>400</v>
      </c>
      <c r="AO685" s="7"/>
      <c r="AP685" s="7"/>
      <c r="AQ685" s="7"/>
      <c r="AR685" s="6"/>
      <c r="AS685" s="21">
        <f t="shared" si="1709"/>
        <v>6</v>
      </c>
    </row>
    <row r="686" spans="1:45" s="21" customFormat="1" ht="57.75" customHeight="1">
      <c r="A686" s="22" t="s">
        <v>1482</v>
      </c>
      <c r="B686" s="15" t="s">
        <v>682</v>
      </c>
      <c r="C686" s="18" t="s">
        <v>1</v>
      </c>
      <c r="D686" s="5" t="s">
        <v>76</v>
      </c>
      <c r="E686" s="68" t="str">
        <f t="shared" si="1707"/>
        <v xml:space="preserve">  VT02 VT03   VT06 VT07     VT10   VT20 VT21        </v>
      </c>
      <c r="F686" s="69" t="str">
        <f t="shared" ref="F686" si="1823">LEFT(Q686,11)</f>
        <v>2GA_970_904</v>
      </c>
      <c r="G686" s="70" t="str">
        <f t="shared" ref="G686" si="1824">IF(LEN(Q686)=11,0,MID(Q686,13,2))</f>
        <v>AQ</v>
      </c>
      <c r="H686" s="71" t="str">
        <f t="shared" ref="H686" si="1825">CONCATENATE(IF(MID(Q686,5,3)="970","1SE1"),LEFT(F686,3),RIGHT(F686,3))</f>
        <v>1SE12GA904</v>
      </c>
      <c r="I686" s="68" t="str">
        <f t="shared" ref="I686" si="1826">IF(G686=0,"00",IF(LEN(G686)=1,CONCATENATE(G686,0),G686))</f>
        <v>AQ</v>
      </c>
      <c r="J686" s="18" t="s">
        <v>43</v>
      </c>
      <c r="K686" s="18"/>
      <c r="L686" s="18"/>
      <c r="M686" s="14" t="s">
        <v>1879</v>
      </c>
      <c r="N686" s="101">
        <v>2048</v>
      </c>
      <c r="O686" s="102">
        <v>2047</v>
      </c>
      <c r="P686" s="4" t="s">
        <v>1880</v>
      </c>
      <c r="Q686" s="16" t="s">
        <v>1184</v>
      </c>
      <c r="R686" s="71" t="str">
        <f t="shared" ref="R686" si="1827">IF(J686&lt;&gt;"",CONCATENATE(H686,I686,J686),CONCATENATE(H686,I686,K686))</f>
        <v>1SE12GA904AQB</v>
      </c>
      <c r="S686" s="19" t="str">
        <f t="shared" si="1621"/>
        <v>KEIN SERIENEINSATZ</v>
      </c>
      <c r="T686" s="66" t="str">
        <f>IF(H686=H685,IF(I686=I685,"IndizeNeu (Spalte J  K)",IF(K686&lt;&gt;"","Neue Variant","")),IF(K686&lt;&gt;"","Neue Variant",""))</f>
        <v>IndizeNeu (Spalte J  K)</v>
      </c>
      <c r="U686" s="18" t="s">
        <v>20</v>
      </c>
      <c r="V686" s="6" t="s">
        <v>20</v>
      </c>
      <c r="W686" s="18" t="s">
        <v>20</v>
      </c>
      <c r="X686" s="18" t="s">
        <v>20</v>
      </c>
      <c r="Y686" s="18" t="s">
        <v>76</v>
      </c>
      <c r="Z686" s="18" t="s">
        <v>76</v>
      </c>
      <c r="AA686" s="18" t="s">
        <v>20</v>
      </c>
      <c r="AB686" s="18"/>
      <c r="AC686" s="7"/>
      <c r="AD686" s="7" t="s">
        <v>1248</v>
      </c>
      <c r="AE686" s="7" t="s">
        <v>1483</v>
      </c>
      <c r="AF686" s="7"/>
      <c r="AG686" s="7" t="s">
        <v>401</v>
      </c>
      <c r="AH686" s="7" t="s">
        <v>1424</v>
      </c>
      <c r="AI686" s="7"/>
      <c r="AJ686" s="7"/>
      <c r="AK686" s="7" t="s">
        <v>725</v>
      </c>
      <c r="AL686" s="7"/>
      <c r="AM686" s="7" t="s">
        <v>1507</v>
      </c>
      <c r="AN686" s="7" t="s">
        <v>400</v>
      </c>
      <c r="AO686" s="7"/>
      <c r="AP686" s="7"/>
      <c r="AQ686" s="7"/>
      <c r="AR686" s="6"/>
      <c r="AS686" s="21">
        <f t="shared" ref="AS686" si="1828">COUNTBLANK(AC686:AO686)</f>
        <v>6</v>
      </c>
    </row>
    <row r="687" spans="1:45" s="20" customFormat="1" ht="20.399999999999999" customHeight="1">
      <c r="A687" s="22" t="s">
        <v>696</v>
      </c>
      <c r="B687" s="15" t="s">
        <v>682</v>
      </c>
      <c r="C687" s="18" t="s">
        <v>1</v>
      </c>
      <c r="D687" s="5" t="s">
        <v>76</v>
      </c>
      <c r="E687" s="68" t="str">
        <f t="shared" ref="E687" si="1829">CONCATENATE(IF(AC687&gt;0,$AC$1," ")," ",IF(AD687&gt;0,$AD$1," ")," ",IF(AE687&gt;0,$AE$1," ")," ",IF(AF687&gt;0,$AF$1," ")," ",IF(AG687&gt;0,$AG$1," ")," ",IF(AH687&gt;0,$AH$1," ")," ",IF(AI687&gt;0,$AI$1," ")," ",IF(AJ687&gt;0,$AJ$1," ")," ",IF(AK687&gt;0,$AK$1," ")," ",IF(AL687&gt;0,$AL$1," ")," ",IF(AM687&gt;0,$AM$1," ")," ",IF(AN687&gt;0,$AN$1," ")," ",IF(AO687&gt;0,$AO$1," ")," ",IF(AR687&gt;0,$AR$1," ")," ",IF(AP687&gt;0,$AP$1," ")," ",IF(AQ687&gt;0,$AQ$1," "))</f>
        <v xml:space="preserve">  VT02 VT03   VT06 VT07     VT10   VT20 VT21        </v>
      </c>
      <c r="F687" s="69" t="str">
        <f t="shared" ref="F687" si="1830">LEFT(Q687,11)</f>
        <v>2GA_970_904</v>
      </c>
      <c r="G687" s="70" t="str">
        <f t="shared" ref="G687" si="1831">IF(LEN(Q687)=11,0,MID(Q687,13,2))</f>
        <v>AQ</v>
      </c>
      <c r="H687" s="71" t="str">
        <f t="shared" ref="H687" si="1832">CONCATENATE(IF(MID(Q687,5,3)="970","1SE1"),LEFT(F687,3),RIGHT(F687,3))</f>
        <v>1SE12GA904</v>
      </c>
      <c r="I687" s="69" t="str">
        <f t="shared" ref="I687" si="1833">IF(G687=0,"00",IF(LEN(G687)=1,CONCATENATE(G687,0),G687))</f>
        <v>AQ</v>
      </c>
      <c r="J687" s="5" t="s">
        <v>2</v>
      </c>
      <c r="K687" s="18"/>
      <c r="L687" s="18"/>
      <c r="M687" s="74" t="s">
        <v>1750</v>
      </c>
      <c r="N687" s="101">
        <v>2202</v>
      </c>
      <c r="O687" s="103" t="s">
        <v>22</v>
      </c>
      <c r="P687" s="4" t="s">
        <v>1751</v>
      </c>
      <c r="Q687" s="16" t="s">
        <v>1184</v>
      </c>
      <c r="R687" s="71" t="str">
        <f t="shared" ref="R687" si="1834">IF(J687&lt;&gt;"",CONCATENATE(H687,I687,J687),CONCATENATE(H687,I687,K687))</f>
        <v>1SE12GA904AQC</v>
      </c>
      <c r="S687" s="19" t="str">
        <f t="shared" si="1621"/>
        <v>NOCH NICHT AKTUELL</v>
      </c>
      <c r="T687" s="71" t="str">
        <f>IF(H687=H683,IF(I687=I683,"IndizeNeu (Spalte J  K)",IF(K687&lt;&gt;"","Neue Variant","")),IF(K687&lt;&gt;"","Neue Variant",""))</f>
        <v/>
      </c>
      <c r="U687" s="18" t="s">
        <v>20</v>
      </c>
      <c r="V687" s="6" t="s">
        <v>20</v>
      </c>
      <c r="W687" s="18" t="s">
        <v>20</v>
      </c>
      <c r="X687" s="18" t="s">
        <v>20</v>
      </c>
      <c r="Y687" s="18" t="s">
        <v>76</v>
      </c>
      <c r="Z687" s="18" t="s">
        <v>76</v>
      </c>
      <c r="AA687" s="18" t="s">
        <v>20</v>
      </c>
      <c r="AB687" s="73"/>
      <c r="AC687" s="7"/>
      <c r="AD687" s="7" t="s">
        <v>1248</v>
      </c>
      <c r="AE687" s="7" t="s">
        <v>1483</v>
      </c>
      <c r="AF687" s="7"/>
      <c r="AG687" s="7" t="s">
        <v>401</v>
      </c>
      <c r="AH687" s="7" t="s">
        <v>1424</v>
      </c>
      <c r="AI687" s="7"/>
      <c r="AJ687" s="7"/>
      <c r="AK687" s="7" t="s">
        <v>1839</v>
      </c>
      <c r="AL687" s="7"/>
      <c r="AM687" s="7" t="s">
        <v>1796</v>
      </c>
      <c r="AN687" s="7" t="s">
        <v>400</v>
      </c>
      <c r="AO687" s="7"/>
      <c r="AP687" s="7"/>
      <c r="AQ687" s="7"/>
      <c r="AR687" s="6"/>
      <c r="AS687" s="21">
        <f t="shared" ref="AS687" si="1835">COUNTBLANK(AC687:AO687)</f>
        <v>6</v>
      </c>
    </row>
    <row r="688" spans="1:45" s="21" customFormat="1" ht="57.75" customHeight="1">
      <c r="A688" s="22" t="s">
        <v>696</v>
      </c>
      <c r="B688" s="15" t="s">
        <v>682</v>
      </c>
      <c r="C688" s="18" t="s">
        <v>1</v>
      </c>
      <c r="D688" s="5" t="s">
        <v>76</v>
      </c>
      <c r="E688" s="68" t="str">
        <f t="shared" ref="E688" si="1836">CONCATENATE(IF(AC688&gt;0,$AC$1," ")," ",IF(AD688&gt;0,$AD$1," ")," ",IF(AE688&gt;0,$AE$1," ")," ",IF(AF688&gt;0,$AF$1," ")," ",IF(AG688&gt;0,$AG$1," ")," ",IF(AH688&gt;0,$AH$1," ")," ",IF(AI688&gt;0,$AI$1," ")," ",IF(AJ688&gt;0,$AJ$1," ")," ",IF(AK688&gt;0,$AK$1," ")," ",IF(AL688&gt;0,$AL$1," ")," ",IF(AM688&gt;0,$AM$1," ")," ",IF(AN688&gt;0,$AN$1," ")," ",IF(AO688&gt;0,$AO$1," ")," ",IF(AR688&gt;0,$AR$1," ")," ",IF(AP688&gt;0,$AP$1," ")," ",IF(AQ688&gt;0,$AQ$1," "))</f>
        <v xml:space="preserve">  VT02 VT03   VT06 VT07     VT10   VT20 VT21        </v>
      </c>
      <c r="F688" s="69" t="str">
        <f t="shared" ref="F688" si="1837">LEFT(Q688,11)</f>
        <v>2GA_970_904</v>
      </c>
      <c r="G688" s="70" t="str">
        <f t="shared" ref="G688" si="1838">IF(LEN(Q688)=11,0,MID(Q688,13,2))</f>
        <v>AQ</v>
      </c>
      <c r="H688" s="71" t="str">
        <f t="shared" ref="H688" si="1839">CONCATENATE(IF(MID(Q688,5,3)="970","1SE1"),LEFT(F688,3),RIGHT(F688,3))</f>
        <v>1SE12GA904</v>
      </c>
      <c r="I688" s="68" t="str">
        <f t="shared" ref="I688" si="1840">IF(G688=0,"00",IF(LEN(G688)=1,CONCATENATE(G688,0),G688))</f>
        <v>AQ</v>
      </c>
      <c r="J688" s="18" t="s">
        <v>21</v>
      </c>
      <c r="K688" s="18"/>
      <c r="L688" s="18"/>
      <c r="M688" s="14" t="s">
        <v>1833</v>
      </c>
      <c r="N688" s="101">
        <v>2048</v>
      </c>
      <c r="O688" s="102">
        <v>2201</v>
      </c>
      <c r="P688" s="4" t="s">
        <v>1837</v>
      </c>
      <c r="Q688" s="16" t="s">
        <v>1184</v>
      </c>
      <c r="R688" s="71" t="str">
        <f t="shared" ref="R688" si="1841">IF(J688&lt;&gt;"",CONCATENATE(H688,I688,J688),CONCATENATE(H688,I688,K688))</f>
        <v>1SE12GA904AQD</v>
      </c>
      <c r="S688" s="19" t="str">
        <f t="shared" ref="S688" si="1842">IF(N688="-","KEIN LIEFERUMFANG",IF(AND(N688&lt;=S$3,O688=""),"AKTUELL",IF(O688=N688-1,"KEIN SERIENEINSATZ",IF(N688&gt;S$3,"NOCH NICHT AKTUELL",IF(AND(N688&lt;S$3,O688&lt;S$3),"NICHT AKTUELL",IF(N688&lt;=S$3,"AKTUELL"))))))</f>
        <v>AKTUELL</v>
      </c>
      <c r="T688" s="66" t="str">
        <f>IF(H688=H684,IF(I688=I684,"IndizeNeu (Spalte J  K)",IF(K688&lt;&gt;"","Neue Variant","")),IF(K688&lt;&gt;"","Neue Variant",""))</f>
        <v/>
      </c>
      <c r="U688" s="18" t="s">
        <v>20</v>
      </c>
      <c r="V688" s="6" t="s">
        <v>20</v>
      </c>
      <c r="W688" s="18" t="s">
        <v>20</v>
      </c>
      <c r="X688" s="18" t="s">
        <v>20</v>
      </c>
      <c r="Y688" s="18" t="s">
        <v>76</v>
      </c>
      <c r="Z688" s="18" t="s">
        <v>76</v>
      </c>
      <c r="AA688" s="18" t="s">
        <v>20</v>
      </c>
      <c r="AB688" s="18"/>
      <c r="AC688" s="7"/>
      <c r="AD688" s="7" t="s">
        <v>1248</v>
      </c>
      <c r="AE688" s="7" t="s">
        <v>1483</v>
      </c>
      <c r="AF688" s="7"/>
      <c r="AG688" s="7" t="s">
        <v>401</v>
      </c>
      <c r="AH688" s="7" t="s">
        <v>1424</v>
      </c>
      <c r="AI688" s="7"/>
      <c r="AJ688" s="7"/>
      <c r="AK688" s="7" t="s">
        <v>1839</v>
      </c>
      <c r="AL688" s="7"/>
      <c r="AM688" s="7" t="s">
        <v>1893</v>
      </c>
      <c r="AN688" s="7" t="s">
        <v>400</v>
      </c>
      <c r="AO688" s="7"/>
      <c r="AP688" s="7"/>
      <c r="AQ688" s="7"/>
      <c r="AR688" s="6"/>
      <c r="AS688" s="21">
        <f t="shared" ref="AS688" si="1843">COUNTBLANK(AC688:AO688)</f>
        <v>6</v>
      </c>
    </row>
    <row r="689" spans="1:45" s="21" customFormat="1" ht="72.75" customHeight="1">
      <c r="A689" s="22" t="s">
        <v>696</v>
      </c>
      <c r="B689" s="15" t="s">
        <v>682</v>
      </c>
      <c r="C689" s="18" t="s">
        <v>1</v>
      </c>
      <c r="D689" s="5" t="s">
        <v>76</v>
      </c>
      <c r="E689" s="68" t="str">
        <f t="shared" si="1707"/>
        <v xml:space="preserve">  VT02 VT03   VT06 VT07     VT10   VT20 VT21        </v>
      </c>
      <c r="F689" s="69" t="str">
        <f t="shared" si="1627"/>
        <v>2GA_970_904</v>
      </c>
      <c r="G689" s="70" t="str">
        <f t="shared" si="1741"/>
        <v>AR</v>
      </c>
      <c r="H689" s="71" t="str">
        <f t="shared" si="1708"/>
        <v>1SE12GA904</v>
      </c>
      <c r="I689" s="68" t="str">
        <f t="shared" si="1718"/>
        <v>AR</v>
      </c>
      <c r="J689" s="18" t="s">
        <v>25</v>
      </c>
      <c r="K689" s="18"/>
      <c r="L689" s="18"/>
      <c r="M689" s="14" t="s">
        <v>1572</v>
      </c>
      <c r="N689" s="101">
        <v>2030</v>
      </c>
      <c r="O689" s="102">
        <v>2047</v>
      </c>
      <c r="P689" s="4" t="s">
        <v>1629</v>
      </c>
      <c r="Q689" s="16" t="s">
        <v>1186</v>
      </c>
      <c r="R689" s="71" t="str">
        <f t="shared" si="1677"/>
        <v>1SE12GA904ARA</v>
      </c>
      <c r="S689" s="19" t="str">
        <f t="shared" si="1621"/>
        <v>NICHT AKTUELL</v>
      </c>
      <c r="T689" s="66" t="str">
        <f>IF(H689=H678,IF(I689=I678,"IndizeNeu (Spalte J  K)",IF(K689&lt;&gt;"","Neue Variant","")),IF(K689&lt;&gt;"","Neue Variant",""))</f>
        <v/>
      </c>
      <c r="U689" s="18" t="s">
        <v>20</v>
      </c>
      <c r="V689" s="6" t="s">
        <v>20</v>
      </c>
      <c r="W689" s="18" t="s">
        <v>20</v>
      </c>
      <c r="X689" s="18" t="s">
        <v>20</v>
      </c>
      <c r="Y689" s="18" t="s">
        <v>76</v>
      </c>
      <c r="Z689" s="18" t="s">
        <v>76</v>
      </c>
      <c r="AA689" s="18" t="s">
        <v>20</v>
      </c>
      <c r="AB689" s="18" t="s">
        <v>448</v>
      </c>
      <c r="AC689" s="7"/>
      <c r="AD689" s="7" t="s">
        <v>1248</v>
      </c>
      <c r="AE689" s="7" t="s">
        <v>1332</v>
      </c>
      <c r="AF689" s="7"/>
      <c r="AG689" s="7" t="s">
        <v>401</v>
      </c>
      <c r="AH689" s="7" t="s">
        <v>1424</v>
      </c>
      <c r="AI689" s="7"/>
      <c r="AJ689" s="7"/>
      <c r="AK689" s="7" t="s">
        <v>725</v>
      </c>
      <c r="AL689" s="7"/>
      <c r="AM689" s="7" t="s">
        <v>1467</v>
      </c>
      <c r="AN689" s="7" t="s">
        <v>400</v>
      </c>
      <c r="AO689" s="7"/>
      <c r="AP689" s="7"/>
      <c r="AQ689" s="7"/>
      <c r="AR689" s="6"/>
      <c r="AS689" s="21">
        <f t="shared" si="1709"/>
        <v>6</v>
      </c>
    </row>
    <row r="690" spans="1:45" s="21" customFormat="1" ht="57.75" customHeight="1">
      <c r="A690" s="22" t="s">
        <v>696</v>
      </c>
      <c r="B690" s="15" t="s">
        <v>682</v>
      </c>
      <c r="C690" s="18" t="s">
        <v>1</v>
      </c>
      <c r="D690" s="5" t="s">
        <v>76</v>
      </c>
      <c r="E690" s="68" t="str">
        <f t="shared" si="1707"/>
        <v xml:space="preserve">  VT02 VT03   VT06 VT07     VT10   VT20 VT21        </v>
      </c>
      <c r="F690" s="69" t="str">
        <f t="shared" ref="F690:F691" si="1844">LEFT(Q690,11)</f>
        <v>2GA_970_904</v>
      </c>
      <c r="G690" s="70" t="str">
        <f t="shared" ref="G690:G691" si="1845">IF(LEN(Q690)=11,0,MID(Q690,13,2))</f>
        <v>AR</v>
      </c>
      <c r="H690" s="71" t="str">
        <f t="shared" ref="H690:H691" si="1846">CONCATENATE(IF(MID(Q690,5,3)="970","1SE1"),LEFT(F690,3),RIGHT(F690,3))</f>
        <v>1SE12GA904</v>
      </c>
      <c r="I690" s="68" t="str">
        <f t="shared" ref="I690:I691" si="1847">IF(G690=0,"00",IF(LEN(G690)=1,CONCATENATE(G690,0),G690))</f>
        <v>AR</v>
      </c>
      <c r="J690" s="18" t="s">
        <v>43</v>
      </c>
      <c r="K690" s="18"/>
      <c r="L690" s="18"/>
      <c r="M690" s="14" t="s">
        <v>1879</v>
      </c>
      <c r="N690" s="101">
        <v>2048</v>
      </c>
      <c r="O690" s="102">
        <v>2047</v>
      </c>
      <c r="P690" s="4" t="s">
        <v>1880</v>
      </c>
      <c r="Q690" s="16" t="s">
        <v>1186</v>
      </c>
      <c r="R690" s="71" t="str">
        <f t="shared" ref="R690:R691" si="1848">IF(J690&lt;&gt;"",CONCATENATE(H690,I690,J690),CONCATENATE(H690,I690,K690))</f>
        <v>1SE12GA904ARB</v>
      </c>
      <c r="S690" s="19" t="str">
        <f t="shared" si="1621"/>
        <v>KEIN SERIENEINSATZ</v>
      </c>
      <c r="T690" s="66" t="str">
        <f>IF(H690=H682,IF(I690=I682,"IndizeNeu (Spalte J  K)",IF(K690&lt;&gt;"","Neue Variant","")),IF(K690&lt;&gt;"","Neue Variant",""))</f>
        <v/>
      </c>
      <c r="U690" s="18" t="s">
        <v>20</v>
      </c>
      <c r="V690" s="6" t="s">
        <v>20</v>
      </c>
      <c r="W690" s="18" t="s">
        <v>20</v>
      </c>
      <c r="X690" s="18" t="s">
        <v>20</v>
      </c>
      <c r="Y690" s="18" t="s">
        <v>76</v>
      </c>
      <c r="Z690" s="18" t="s">
        <v>76</v>
      </c>
      <c r="AA690" s="18" t="s">
        <v>20</v>
      </c>
      <c r="AB690" s="18" t="s">
        <v>448</v>
      </c>
      <c r="AC690" s="7"/>
      <c r="AD690" s="7" t="s">
        <v>1248</v>
      </c>
      <c r="AE690" s="7" t="s">
        <v>1483</v>
      </c>
      <c r="AF690" s="7"/>
      <c r="AG690" s="7" t="s">
        <v>401</v>
      </c>
      <c r="AH690" s="7" t="s">
        <v>1424</v>
      </c>
      <c r="AI690" s="7"/>
      <c r="AJ690" s="7"/>
      <c r="AK690" s="7" t="s">
        <v>725</v>
      </c>
      <c r="AL690" s="7"/>
      <c r="AM690" s="7" t="s">
        <v>1508</v>
      </c>
      <c r="AN690" s="7" t="s">
        <v>400</v>
      </c>
      <c r="AO690" s="7"/>
      <c r="AP690" s="7"/>
      <c r="AQ690" s="7"/>
      <c r="AR690" s="6"/>
      <c r="AS690" s="21">
        <f t="shared" ref="AS690:AS691" si="1849">COUNTBLANK(AC690:AO690)</f>
        <v>6</v>
      </c>
    </row>
    <row r="691" spans="1:45" s="20" customFormat="1" ht="20.399999999999999" customHeight="1">
      <c r="A691" s="22" t="s">
        <v>696</v>
      </c>
      <c r="B691" s="15" t="s">
        <v>682</v>
      </c>
      <c r="C691" s="18" t="s">
        <v>1</v>
      </c>
      <c r="D691" s="5" t="s">
        <v>76</v>
      </c>
      <c r="E691" s="68" t="str">
        <f t="shared" si="1707"/>
        <v xml:space="preserve">  VT02 VT03   VT06 VT07     VT10   VT20 VT21        </v>
      </c>
      <c r="F691" s="69" t="str">
        <f t="shared" si="1844"/>
        <v>2GA_970_904</v>
      </c>
      <c r="G691" s="70" t="str">
        <f t="shared" si="1845"/>
        <v>AR</v>
      </c>
      <c r="H691" s="71" t="str">
        <f t="shared" si="1846"/>
        <v>1SE12GA904</v>
      </c>
      <c r="I691" s="69" t="str">
        <f t="shared" si="1847"/>
        <v>AR</v>
      </c>
      <c r="J691" s="5" t="s">
        <v>2</v>
      </c>
      <c r="K691" s="18"/>
      <c r="L691" s="18"/>
      <c r="M691" s="74" t="s">
        <v>1750</v>
      </c>
      <c r="N691" s="101">
        <v>2202</v>
      </c>
      <c r="O691" s="103" t="s">
        <v>22</v>
      </c>
      <c r="P691" s="4" t="s">
        <v>1751</v>
      </c>
      <c r="Q691" s="16" t="s">
        <v>1186</v>
      </c>
      <c r="R691" s="71" t="str">
        <f t="shared" si="1848"/>
        <v>1SE12GA904ARC</v>
      </c>
      <c r="S691" s="19" t="str">
        <f t="shared" si="1621"/>
        <v>NOCH NICHT AKTUELL</v>
      </c>
      <c r="T691" s="71" t="str">
        <f>IF(H691=H687,IF(I691=I687,"IndizeNeu (Spalte J  K)",IF(K691&lt;&gt;"","Neue Variant","")),IF(K691&lt;&gt;"","Neue Variant",""))</f>
        <v/>
      </c>
      <c r="U691" s="18" t="s">
        <v>20</v>
      </c>
      <c r="V691" s="6" t="s">
        <v>20</v>
      </c>
      <c r="W691" s="18" t="s">
        <v>20</v>
      </c>
      <c r="X691" s="18" t="s">
        <v>20</v>
      </c>
      <c r="Y691" s="18" t="s">
        <v>76</v>
      </c>
      <c r="Z691" s="18" t="s">
        <v>76</v>
      </c>
      <c r="AA691" s="18" t="s">
        <v>20</v>
      </c>
      <c r="AB691" s="73"/>
      <c r="AC691" s="7"/>
      <c r="AD691" s="7" t="s">
        <v>1248</v>
      </c>
      <c r="AE691" s="7" t="s">
        <v>1483</v>
      </c>
      <c r="AF691" s="7"/>
      <c r="AG691" s="7" t="s">
        <v>401</v>
      </c>
      <c r="AH691" s="7" t="s">
        <v>1424</v>
      </c>
      <c r="AI691" s="7"/>
      <c r="AJ691" s="7"/>
      <c r="AK691" s="7" t="s">
        <v>1839</v>
      </c>
      <c r="AL691" s="7"/>
      <c r="AM691" s="7" t="s">
        <v>1855</v>
      </c>
      <c r="AN691" s="7" t="s">
        <v>400</v>
      </c>
      <c r="AO691" s="7"/>
      <c r="AP691" s="7"/>
      <c r="AQ691" s="7"/>
      <c r="AR691" s="6"/>
      <c r="AS691" s="21">
        <f t="shared" si="1849"/>
        <v>6</v>
      </c>
    </row>
    <row r="692" spans="1:45" s="21" customFormat="1" ht="57.75" customHeight="1">
      <c r="A692" s="22" t="s">
        <v>696</v>
      </c>
      <c r="B692" s="15" t="s">
        <v>682</v>
      </c>
      <c r="C692" s="18" t="s">
        <v>1</v>
      </c>
      <c r="D692" s="5" t="s">
        <v>76</v>
      </c>
      <c r="E692" s="68" t="str">
        <f t="shared" ref="E692" si="1850">CONCATENATE(IF(AC692&gt;0,$AC$1," ")," ",IF(AD692&gt;0,$AD$1," ")," ",IF(AE692&gt;0,$AE$1," ")," ",IF(AF692&gt;0,$AF$1," ")," ",IF(AG692&gt;0,$AG$1," ")," ",IF(AH692&gt;0,$AH$1," ")," ",IF(AI692&gt;0,$AI$1," ")," ",IF(AJ692&gt;0,$AJ$1," ")," ",IF(AK692&gt;0,$AK$1," ")," ",IF(AL692&gt;0,$AL$1," ")," ",IF(AM692&gt;0,$AM$1," ")," ",IF(AN692&gt;0,$AN$1," ")," ",IF(AO692&gt;0,$AO$1," ")," ",IF(AR692&gt;0,$AR$1," ")," ",IF(AP692&gt;0,$AP$1," ")," ",IF(AQ692&gt;0,$AQ$1," "))</f>
        <v xml:space="preserve">  VT02 VT03   VT06 VT07     VT10   VT20 VT21        </v>
      </c>
      <c r="F692" s="69" t="str">
        <f t="shared" ref="F692" si="1851">LEFT(Q692,11)</f>
        <v>2GA_970_904</v>
      </c>
      <c r="G692" s="70" t="str">
        <f t="shared" ref="G692" si="1852">IF(LEN(Q692)=11,0,MID(Q692,13,2))</f>
        <v>AR</v>
      </c>
      <c r="H692" s="71" t="str">
        <f t="shared" ref="H692" si="1853">CONCATENATE(IF(MID(Q692,5,3)="970","1SE1"),LEFT(F692,3),RIGHT(F692,3))</f>
        <v>1SE12GA904</v>
      </c>
      <c r="I692" s="68" t="str">
        <f t="shared" ref="I692" si="1854">IF(G692=0,"00",IF(LEN(G692)=1,CONCATENATE(G692,0),G692))</f>
        <v>AR</v>
      </c>
      <c r="J692" s="18" t="s">
        <v>21</v>
      </c>
      <c r="K692" s="18"/>
      <c r="L692" s="18"/>
      <c r="M692" s="14" t="s">
        <v>1833</v>
      </c>
      <c r="N692" s="101">
        <v>2048</v>
      </c>
      <c r="O692" s="102">
        <v>2201</v>
      </c>
      <c r="P692" s="4" t="s">
        <v>1837</v>
      </c>
      <c r="Q692" s="16" t="s">
        <v>1186</v>
      </c>
      <c r="R692" s="71" t="str">
        <f t="shared" ref="R692" si="1855">IF(J692&lt;&gt;"",CONCATENATE(H692,I692,J692),CONCATENATE(H692,I692,K692))</f>
        <v>1SE12GA904ARD</v>
      </c>
      <c r="S692" s="19" t="str">
        <f t="shared" ref="S692" si="1856">IF(N692="-","KEIN LIEFERUMFANG",IF(AND(N692&lt;=S$3,O692=""),"AKTUELL",IF(O692=N692-1,"KEIN SERIENEINSATZ",IF(N692&gt;S$3,"NOCH NICHT AKTUELL",IF(AND(N692&lt;S$3,O692&lt;S$3),"NICHT AKTUELL",IF(N692&lt;=S$3,"AKTUELL"))))))</f>
        <v>AKTUELL</v>
      </c>
      <c r="T692" s="66" t="str">
        <f>IF(H692=H688,IF(I692=I688,"IndizeNeu (Spalte J  K)",IF(K692&lt;&gt;"","Neue Variant","")),IF(K692&lt;&gt;"","Neue Variant",""))</f>
        <v/>
      </c>
      <c r="U692" s="18" t="s">
        <v>20</v>
      </c>
      <c r="V692" s="6" t="s">
        <v>20</v>
      </c>
      <c r="W692" s="18" t="s">
        <v>20</v>
      </c>
      <c r="X692" s="18" t="s">
        <v>20</v>
      </c>
      <c r="Y692" s="18" t="s">
        <v>76</v>
      </c>
      <c r="Z692" s="18" t="s">
        <v>76</v>
      </c>
      <c r="AA692" s="18" t="s">
        <v>20</v>
      </c>
      <c r="AB692" s="18"/>
      <c r="AC692" s="7"/>
      <c r="AD692" s="7" t="s">
        <v>1248</v>
      </c>
      <c r="AE692" s="7" t="s">
        <v>1483</v>
      </c>
      <c r="AF692" s="7"/>
      <c r="AG692" s="7" t="s">
        <v>401</v>
      </c>
      <c r="AH692" s="7" t="s">
        <v>1424</v>
      </c>
      <c r="AI692" s="7"/>
      <c r="AJ692" s="7"/>
      <c r="AK692" s="7" t="s">
        <v>1839</v>
      </c>
      <c r="AL692" s="7"/>
      <c r="AM692" s="7" t="s">
        <v>1894</v>
      </c>
      <c r="AN692" s="7" t="s">
        <v>400</v>
      </c>
      <c r="AO692" s="7"/>
      <c r="AP692" s="7"/>
      <c r="AQ692" s="7"/>
      <c r="AR692" s="6"/>
      <c r="AS692" s="21">
        <f t="shared" ref="AS692" si="1857">COUNTBLANK(AC692:AO692)</f>
        <v>6</v>
      </c>
    </row>
    <row r="693" spans="1:45" s="21" customFormat="1" ht="57.75" customHeight="1">
      <c r="A693" s="22" t="s">
        <v>1546</v>
      </c>
      <c r="B693" s="15" t="s">
        <v>682</v>
      </c>
      <c r="C693" s="18" t="s">
        <v>1</v>
      </c>
      <c r="D693" s="5" t="s">
        <v>76</v>
      </c>
      <c r="E693" s="68" t="str">
        <f t="shared" si="1707"/>
        <v xml:space="preserve">  VT02 VT03   VT06 VT07     VT10   VT20 VT21        </v>
      </c>
      <c r="F693" s="69" t="str">
        <f t="shared" ref="F693" si="1858">LEFT(Q693,11)</f>
        <v>2GA_970_904</v>
      </c>
      <c r="G693" s="70" t="str">
        <f t="shared" ref="G693" si="1859">IF(LEN(Q693)=11,0,MID(Q693,13,2))</f>
        <v>AS</v>
      </c>
      <c r="H693" s="71" t="str">
        <f t="shared" ref="H693" si="1860">CONCATENATE(IF(MID(Q693,5,3)="970","1SE1"),LEFT(F693,3),RIGHT(F693,3))</f>
        <v>1SE12GA904</v>
      </c>
      <c r="I693" s="68" t="str">
        <f t="shared" ref="I693" si="1861">IF(G693=0,"00",IF(LEN(G693)=1,CONCATENATE(G693,0),G693))</f>
        <v>AS</v>
      </c>
      <c r="J693" s="18" t="s">
        <v>25</v>
      </c>
      <c r="K693" s="18"/>
      <c r="L693" s="18"/>
      <c r="M693" s="14" t="s">
        <v>1881</v>
      </c>
      <c r="N693" s="101">
        <v>2048</v>
      </c>
      <c r="O693" s="102">
        <v>2047</v>
      </c>
      <c r="P693" s="4" t="s">
        <v>1882</v>
      </c>
      <c r="Q693" s="16" t="s">
        <v>1545</v>
      </c>
      <c r="R693" s="71" t="str">
        <f t="shared" ref="R693" si="1862">IF(J693&lt;&gt;"",CONCATENATE(H693,I693,J693),CONCATENATE(H693,I693,K693))</f>
        <v>1SE12GA904ASA</v>
      </c>
      <c r="S693" s="19" t="str">
        <f t="shared" si="1621"/>
        <v>KEIN SERIENEINSATZ</v>
      </c>
      <c r="T693" s="66" t="str">
        <f>IF(H693=H683,IF(I693=I683,"IndizeNeu (Spalte J  K)",IF(K693&lt;&gt;"","Neue Variant","")),IF(K693&lt;&gt;"","Neue Variant",""))</f>
        <v/>
      </c>
      <c r="U693" s="18" t="s">
        <v>20</v>
      </c>
      <c r="V693" s="6" t="s">
        <v>20</v>
      </c>
      <c r="W693" s="18" t="s">
        <v>20</v>
      </c>
      <c r="X693" s="18" t="s">
        <v>20</v>
      </c>
      <c r="Y693" s="18" t="s">
        <v>76</v>
      </c>
      <c r="Z693" s="18" t="s">
        <v>76</v>
      </c>
      <c r="AA693" s="18" t="s">
        <v>20</v>
      </c>
      <c r="AB693" s="18" t="s">
        <v>448</v>
      </c>
      <c r="AC693" s="7"/>
      <c r="AD693" s="7" t="s">
        <v>569</v>
      </c>
      <c r="AE693" s="7" t="s">
        <v>1547</v>
      </c>
      <c r="AF693" s="7"/>
      <c r="AG693" s="7" t="s">
        <v>393</v>
      </c>
      <c r="AH693" s="7" t="s">
        <v>1548</v>
      </c>
      <c r="AI693" s="7"/>
      <c r="AJ693" s="7"/>
      <c r="AK693" s="7" t="s">
        <v>725</v>
      </c>
      <c r="AL693" s="7"/>
      <c r="AM693" s="7" t="s">
        <v>1652</v>
      </c>
      <c r="AN693" s="7" t="s">
        <v>1648</v>
      </c>
      <c r="AO693" s="7"/>
      <c r="AP693" s="7"/>
      <c r="AQ693" s="7"/>
      <c r="AR693" s="6"/>
      <c r="AS693" s="21">
        <f t="shared" ref="AS693" si="1863">COUNTBLANK(AC693:AO693)</f>
        <v>6</v>
      </c>
    </row>
    <row r="694" spans="1:45" s="21" customFormat="1" ht="80.25" customHeight="1">
      <c r="A694" s="22" t="s">
        <v>1546</v>
      </c>
      <c r="B694" s="15" t="s">
        <v>682</v>
      </c>
      <c r="C694" s="18" t="s">
        <v>1</v>
      </c>
      <c r="D694" s="5" t="s">
        <v>76</v>
      </c>
      <c r="E694" s="68" t="str">
        <f t="shared" ref="E694" si="1864">CONCATENATE(IF(AC694&gt;0,$AC$1," ")," ",IF(AD694&gt;0,$AD$1," ")," ",IF(AE694&gt;0,$AE$1," ")," ",IF(AF694&gt;0,$AF$1," ")," ",IF(AG694&gt;0,$AG$1," ")," ",IF(AH694&gt;0,$AH$1," ")," ",IF(AI694&gt;0,$AI$1," ")," ",IF(AJ694&gt;0,$AJ$1," ")," ",IF(AK694&gt;0,$AK$1," ")," ",IF(AL694&gt;0,$AL$1," ")," ",IF(AM694&gt;0,$AM$1," ")," ",IF(AN694&gt;0,$AN$1," ")," ",IF(AO694&gt;0,$AO$1," ")," ",IF(AR694&gt;0,$AR$1," ")," ",IF(AP694&gt;0,$AP$1," ")," ",IF(AQ694&gt;0,$AQ$1," "))</f>
        <v xml:space="preserve">  VT02 VT03   VT06 VT07     VT10   VT20 VT21        </v>
      </c>
      <c r="F694" s="69" t="str">
        <f t="shared" ref="F694" si="1865">LEFT(Q694,11)</f>
        <v>2GA_970_904</v>
      </c>
      <c r="G694" s="70" t="str">
        <f t="shared" ref="G694" si="1866">IF(LEN(Q694)=11,0,MID(Q694,13,2))</f>
        <v>AS</v>
      </c>
      <c r="H694" s="71" t="str">
        <f t="shared" ref="H694" si="1867">CONCATENATE(IF(MID(Q694,5,3)="970","1SE1"),LEFT(F694,3),RIGHT(F694,3))</f>
        <v>1SE12GA904</v>
      </c>
      <c r="I694" s="68" t="str">
        <f t="shared" ref="I694" si="1868">IF(G694=0,"00",IF(LEN(G694)=1,CONCATENATE(G694,0),G694))</f>
        <v>AS</v>
      </c>
      <c r="J694" s="6" t="s">
        <v>43</v>
      </c>
      <c r="K694" s="18"/>
      <c r="L694" s="18"/>
      <c r="M694" s="74" t="s">
        <v>1901</v>
      </c>
      <c r="N694" s="101">
        <v>2048</v>
      </c>
      <c r="O694" s="103">
        <v>2201</v>
      </c>
      <c r="P694" s="111" t="s">
        <v>1965</v>
      </c>
      <c r="Q694" s="16" t="s">
        <v>1545</v>
      </c>
      <c r="R694" s="71" t="str">
        <f t="shared" ref="R694" si="1869">IF(J694&lt;&gt;"",CONCATENATE(H694,I694,J694),CONCATENATE(H694,I694,K694))</f>
        <v>1SE12GA904ASB</v>
      </c>
      <c r="S694" s="19" t="str">
        <f t="shared" ref="S694" si="1870">IF(N694="-","KEIN LIEFERUMFANG",IF(AND(N694&lt;=S$3,O694=""),"AKTUELL",IF(O694=N694-1,"KEIN SERIENEINSATZ",IF(N694&gt;S$3,"NOCH NICHT AKTUELL",IF(AND(N694&lt;S$3,O694&lt;S$3),"NICHT AKTUELL",IF(N694&lt;=S$3,"AKTUELL"))))))</f>
        <v>AKTUELL</v>
      </c>
      <c r="T694" s="75" t="str">
        <f>IF(H694=H684,IF(I694=I684,"IndizeNeu (Spalte J  K)",IF(K694&lt;&gt;"","Neue Variant","")),IF(K694&lt;&gt;"","Neue Variant",""))</f>
        <v/>
      </c>
      <c r="U694" s="18" t="s">
        <v>20</v>
      </c>
      <c r="V694" s="6" t="s">
        <v>20</v>
      </c>
      <c r="W694" s="18" t="s">
        <v>20</v>
      </c>
      <c r="X694" s="18" t="s">
        <v>20</v>
      </c>
      <c r="Y694" s="18" t="s">
        <v>76</v>
      </c>
      <c r="Z694" s="18" t="s">
        <v>76</v>
      </c>
      <c r="AA694" s="18" t="s">
        <v>20</v>
      </c>
      <c r="AB694" s="6" t="s">
        <v>448</v>
      </c>
      <c r="AC694" s="7"/>
      <c r="AD694" s="7" t="s">
        <v>569</v>
      </c>
      <c r="AE694" s="7" t="s">
        <v>1547</v>
      </c>
      <c r="AF694" s="7"/>
      <c r="AG694" s="7" t="s">
        <v>393</v>
      </c>
      <c r="AH694" s="7" t="s">
        <v>1548</v>
      </c>
      <c r="AI694" s="7"/>
      <c r="AJ694" s="7"/>
      <c r="AK694" s="7" t="s">
        <v>1839</v>
      </c>
      <c r="AL694" s="7"/>
      <c r="AM694" s="111" t="s">
        <v>1967</v>
      </c>
      <c r="AN694" s="7" t="s">
        <v>1648</v>
      </c>
      <c r="AO694" s="7"/>
      <c r="AP694" s="7"/>
      <c r="AQ694" s="7"/>
      <c r="AR694" s="6"/>
      <c r="AS694" s="21">
        <f t="shared" ref="AS694" si="1871">COUNTBLANK(AC694:AO694)</f>
        <v>6</v>
      </c>
    </row>
    <row r="695" spans="1:45" s="21" customFormat="1" ht="80.25" customHeight="1">
      <c r="A695" s="22" t="s">
        <v>1546</v>
      </c>
      <c r="B695" s="15" t="s">
        <v>682</v>
      </c>
      <c r="C695" s="18" t="s">
        <v>1</v>
      </c>
      <c r="D695" s="5" t="s">
        <v>76</v>
      </c>
      <c r="E695" s="68" t="str">
        <f t="shared" ref="E695" si="1872">CONCATENATE(IF(AC695&gt;0,$AC$1," ")," ",IF(AD695&gt;0,$AD$1," ")," ",IF(AE695&gt;0,$AE$1," ")," ",IF(AF695&gt;0,$AF$1," ")," ",IF(AG695&gt;0,$AG$1," ")," ",IF(AH695&gt;0,$AH$1," ")," ",IF(AI695&gt;0,$AI$1," ")," ",IF(AJ695&gt;0,$AJ$1," ")," ",IF(AK695&gt;0,$AK$1," ")," ",IF(AL695&gt;0,$AL$1," ")," ",IF(AM695&gt;0,$AM$1," ")," ",IF(AN695&gt;0,$AN$1," ")," ",IF(AO695&gt;0,$AO$1," ")," ",IF(AR695&gt;0,$AR$1," ")," ",IF(AP695&gt;0,$AP$1," ")," ",IF(AQ695&gt;0,$AQ$1," "))</f>
        <v xml:space="preserve">  VT02 VT03   VT06 VT07     VT10   VT20 VT21        </v>
      </c>
      <c r="F695" s="69" t="str">
        <f t="shared" ref="F695" si="1873">LEFT(Q695,11)</f>
        <v>2GA_970_904</v>
      </c>
      <c r="G695" s="70" t="str">
        <f t="shared" ref="G695" si="1874">IF(LEN(Q695)=11,0,MID(Q695,13,2))</f>
        <v>AS</v>
      </c>
      <c r="H695" s="71" t="str">
        <f t="shared" ref="H695" si="1875">CONCATENATE(IF(MID(Q695,5,3)="970","1SE1"),LEFT(F695,3),RIGHT(F695,3))</f>
        <v>1SE12GA904</v>
      </c>
      <c r="I695" s="68" t="str">
        <f t="shared" ref="I695" si="1876">IF(G695=0,"00",IF(LEN(G695)=1,CONCATENATE(G695,0),G695))</f>
        <v>AS</v>
      </c>
      <c r="J695" s="6" t="s">
        <v>2</v>
      </c>
      <c r="K695" s="18"/>
      <c r="L695" s="18"/>
      <c r="M695" s="74" t="s">
        <v>1891</v>
      </c>
      <c r="N695" s="101">
        <v>2202</v>
      </c>
      <c r="O695" s="103" t="s">
        <v>22</v>
      </c>
      <c r="P695" s="7" t="s">
        <v>1892</v>
      </c>
      <c r="Q695" s="16" t="s">
        <v>1545</v>
      </c>
      <c r="R695" s="71" t="str">
        <f t="shared" ref="R695" si="1877">IF(J695&lt;&gt;"",CONCATENATE(H695,I695,J695),CONCATENATE(H695,I695,K695))</f>
        <v>1SE12GA904ASC</v>
      </c>
      <c r="S695" s="19" t="str">
        <f t="shared" ref="S695" si="1878">IF(N695="-","KEIN LIEFERUMFANG",IF(AND(N695&lt;=S$3,O695=""),"AKTUELL",IF(O695=N695-1,"KEIN SERIENEINSATZ",IF(N695&gt;S$3,"NOCH NICHT AKTUELL",IF(AND(N695&lt;S$3,O695&lt;S$3),"NICHT AKTUELL",IF(N695&lt;=S$3,"AKTUELL"))))))</f>
        <v>NOCH NICHT AKTUELL</v>
      </c>
      <c r="T695" s="75" t="str">
        <f>IF(H695=H685,IF(I695=I685,"IndizeNeu (Spalte J  K)",IF(K695&lt;&gt;"","Neue Variant","")),IF(K695&lt;&gt;"","Neue Variant",""))</f>
        <v/>
      </c>
      <c r="U695" s="18" t="s">
        <v>20</v>
      </c>
      <c r="V695" s="6" t="s">
        <v>20</v>
      </c>
      <c r="W695" s="18" t="s">
        <v>20</v>
      </c>
      <c r="X695" s="18" t="s">
        <v>20</v>
      </c>
      <c r="Y695" s="18" t="s">
        <v>76</v>
      </c>
      <c r="Z695" s="18" t="s">
        <v>76</v>
      </c>
      <c r="AA695" s="18" t="s">
        <v>20</v>
      </c>
      <c r="AB695" s="6" t="s">
        <v>448</v>
      </c>
      <c r="AC695" s="7"/>
      <c r="AD695" s="7" t="s">
        <v>569</v>
      </c>
      <c r="AE695" s="7" t="s">
        <v>1547</v>
      </c>
      <c r="AF695" s="7"/>
      <c r="AG695" s="7" t="s">
        <v>393</v>
      </c>
      <c r="AH695" s="7" t="s">
        <v>1548</v>
      </c>
      <c r="AI695" s="7"/>
      <c r="AJ695" s="7"/>
      <c r="AK695" s="7" t="s">
        <v>1839</v>
      </c>
      <c r="AL695" s="7"/>
      <c r="AM695" s="7" t="s">
        <v>1930</v>
      </c>
      <c r="AN695" s="7" t="s">
        <v>1648</v>
      </c>
      <c r="AO695" s="7"/>
      <c r="AP695" s="7"/>
      <c r="AQ695" s="7"/>
      <c r="AR695" s="6"/>
      <c r="AS695" s="21">
        <f t="shared" ref="AS695" si="1879">COUNTBLANK(AC695:AO695)</f>
        <v>6</v>
      </c>
    </row>
    <row r="696" spans="1:45" s="21" customFormat="1" ht="72.75" customHeight="1">
      <c r="A696" s="22" t="s">
        <v>696</v>
      </c>
      <c r="B696" s="15" t="s">
        <v>682</v>
      </c>
      <c r="C696" s="18" t="s">
        <v>1</v>
      </c>
      <c r="D696" s="5" t="s">
        <v>76</v>
      </c>
      <c r="E696" s="68" t="str">
        <f t="shared" si="1707"/>
        <v xml:space="preserve">  VT02 VT03   VT06 VT07     VT10   VT20 VT21        </v>
      </c>
      <c r="F696" s="69" t="str">
        <f t="shared" ref="F696" si="1880">LEFT(Q696,11)</f>
        <v>2GA_970_904</v>
      </c>
      <c r="G696" s="70" t="str">
        <f t="shared" ref="G696" si="1881">IF(LEN(Q696)=11,0,MID(Q696,13,2))</f>
        <v>AT</v>
      </c>
      <c r="H696" s="71" t="str">
        <f t="shared" ref="H696" si="1882">CONCATENATE(IF(MID(Q696,5,3)="970","1SE1"),LEFT(F696,3),RIGHT(F696,3))</f>
        <v>1SE12GA904</v>
      </c>
      <c r="I696" s="68" t="str">
        <f t="shared" ref="I696" si="1883">IF(G696=0,"00",IF(LEN(G696)=1,CONCATENATE(G696,0),G696))</f>
        <v>AT</v>
      </c>
      <c r="J696" s="18" t="s">
        <v>25</v>
      </c>
      <c r="K696" s="18"/>
      <c r="L696" s="18"/>
      <c r="M696" s="14" t="s">
        <v>1630</v>
      </c>
      <c r="N696" s="101">
        <v>2030</v>
      </c>
      <c r="O696" s="102">
        <v>2047</v>
      </c>
      <c r="P696" s="4" t="s">
        <v>1631</v>
      </c>
      <c r="Q696" s="16" t="s">
        <v>1461</v>
      </c>
      <c r="R696" s="71" t="str">
        <f t="shared" ref="R696" si="1884">IF(J696&lt;&gt;"",CONCATENATE(H696,I696,J696),CONCATENATE(H696,I696,K696))</f>
        <v>1SE12GA904ATA</v>
      </c>
      <c r="S696" s="19" t="str">
        <f t="shared" si="1621"/>
        <v>NICHT AKTUELL</v>
      </c>
      <c r="T696" s="66" t="str">
        <f>IF(H696=H682,IF(I696=I682,"IndizeNeu (Spalte J  K)",IF(K696&lt;&gt;"","Neue Variant","")),IF(K696&lt;&gt;"","Neue Variant",""))</f>
        <v/>
      </c>
      <c r="U696" s="18" t="s">
        <v>20</v>
      </c>
      <c r="V696" s="6" t="s">
        <v>20</v>
      </c>
      <c r="W696" s="18" t="s">
        <v>20</v>
      </c>
      <c r="X696" s="18" t="s">
        <v>20</v>
      </c>
      <c r="Y696" s="18" t="s">
        <v>76</v>
      </c>
      <c r="Z696" s="18" t="s">
        <v>76</v>
      </c>
      <c r="AA696" s="18" t="s">
        <v>20</v>
      </c>
      <c r="AB696" s="18" t="s">
        <v>448</v>
      </c>
      <c r="AC696" s="7"/>
      <c r="AD696" s="7" t="s">
        <v>648</v>
      </c>
      <c r="AE696" s="7" t="s">
        <v>1393</v>
      </c>
      <c r="AF696" s="7"/>
      <c r="AG696" s="7" t="s">
        <v>401</v>
      </c>
      <c r="AH696" s="7" t="s">
        <v>1478</v>
      </c>
      <c r="AI696" s="7"/>
      <c r="AJ696" s="7"/>
      <c r="AK696" s="7" t="s">
        <v>725</v>
      </c>
      <c r="AL696" s="7"/>
      <c r="AM696" s="7" t="s">
        <v>1523</v>
      </c>
      <c r="AN696" s="7" t="s">
        <v>400</v>
      </c>
      <c r="AO696" s="7"/>
      <c r="AP696" s="7"/>
      <c r="AQ696" s="7"/>
      <c r="AR696" s="6"/>
      <c r="AS696" s="21">
        <f t="shared" ref="AS696" si="1885">COUNTBLANK(AC696:AO696)</f>
        <v>6</v>
      </c>
    </row>
    <row r="697" spans="1:45" s="21" customFormat="1" ht="57.75" customHeight="1">
      <c r="A697" s="22" t="s">
        <v>1482</v>
      </c>
      <c r="B697" s="15" t="s">
        <v>682</v>
      </c>
      <c r="C697" s="18" t="s">
        <v>1</v>
      </c>
      <c r="D697" s="5" t="s">
        <v>76</v>
      </c>
      <c r="E697" s="68" t="str">
        <f t="shared" si="1707"/>
        <v xml:space="preserve">  VT02 VT03   VT06 VT07     VT10   VT20 VT21        </v>
      </c>
      <c r="F697" s="69" t="str">
        <f t="shared" ref="F697" si="1886">LEFT(Q697,11)</f>
        <v>2GA_970_904</v>
      </c>
      <c r="G697" s="70" t="str">
        <f t="shared" ref="G697" si="1887">IF(LEN(Q697)=11,0,MID(Q697,13,2))</f>
        <v>AT</v>
      </c>
      <c r="H697" s="71" t="str">
        <f t="shared" ref="H697" si="1888">CONCATENATE(IF(MID(Q697,5,3)="970","1SE1"),LEFT(F697,3),RIGHT(F697,3))</f>
        <v>1SE12GA904</v>
      </c>
      <c r="I697" s="68" t="str">
        <f t="shared" ref="I697" si="1889">IF(G697=0,"00",IF(LEN(G697)=1,CONCATENATE(G697,0),G697))</f>
        <v>AT</v>
      </c>
      <c r="J697" s="18" t="s">
        <v>43</v>
      </c>
      <c r="K697" s="18"/>
      <c r="L697" s="18"/>
      <c r="M697" s="14" t="s">
        <v>1883</v>
      </c>
      <c r="N697" s="101">
        <v>2048</v>
      </c>
      <c r="O697" s="102">
        <v>2047</v>
      </c>
      <c r="P697" s="4" t="s">
        <v>1884</v>
      </c>
      <c r="Q697" s="16" t="s">
        <v>1461</v>
      </c>
      <c r="R697" s="71" t="str">
        <f t="shared" ref="R697" si="1890">IF(J697&lt;&gt;"",CONCATENATE(H697,I697,J697),CONCATENATE(H697,I697,K697))</f>
        <v>1SE12GA904ATB</v>
      </c>
      <c r="S697" s="19" t="str">
        <f t="shared" si="1621"/>
        <v>KEIN SERIENEINSATZ</v>
      </c>
      <c r="T697" s="66" t="str">
        <f>IF(H697=H683,IF(I697=I683,"IndizeNeu (Spalte J  K)",IF(K697&lt;&gt;"","Neue Variant","")),IF(K697&lt;&gt;"","Neue Variant",""))</f>
        <v/>
      </c>
      <c r="U697" s="18" t="s">
        <v>20</v>
      </c>
      <c r="V697" s="6" t="s">
        <v>20</v>
      </c>
      <c r="W697" s="18" t="s">
        <v>20</v>
      </c>
      <c r="X697" s="18" t="s">
        <v>20</v>
      </c>
      <c r="Y697" s="18" t="s">
        <v>76</v>
      </c>
      <c r="Z697" s="18" t="s">
        <v>76</v>
      </c>
      <c r="AA697" s="18" t="s">
        <v>20</v>
      </c>
      <c r="AB697" s="18" t="s">
        <v>448</v>
      </c>
      <c r="AC697" s="7"/>
      <c r="AD697" s="7" t="s">
        <v>648</v>
      </c>
      <c r="AE697" s="7" t="s">
        <v>1393</v>
      </c>
      <c r="AF697" s="7"/>
      <c r="AG697" s="7" t="s">
        <v>401</v>
      </c>
      <c r="AH697" s="7" t="s">
        <v>1478</v>
      </c>
      <c r="AI697" s="7"/>
      <c r="AJ697" s="7"/>
      <c r="AK697" s="7" t="s">
        <v>725</v>
      </c>
      <c r="AL697" s="7"/>
      <c r="AM697" s="7" t="s">
        <v>1524</v>
      </c>
      <c r="AN697" s="7" t="s">
        <v>400</v>
      </c>
      <c r="AO697" s="7"/>
      <c r="AP697" s="7"/>
      <c r="AQ697" s="7"/>
      <c r="AR697" s="6"/>
      <c r="AS697" s="21">
        <f t="shared" ref="AS697" si="1891">COUNTBLANK(AC697:AO697)</f>
        <v>6</v>
      </c>
    </row>
    <row r="698" spans="1:45" s="21" customFormat="1" ht="57.75" customHeight="1">
      <c r="A698" s="22" t="s">
        <v>1482</v>
      </c>
      <c r="B698" s="15" t="s">
        <v>682</v>
      </c>
      <c r="C698" s="18" t="s">
        <v>1</v>
      </c>
      <c r="D698" s="5" t="s">
        <v>76</v>
      </c>
      <c r="E698" s="68" t="str">
        <f t="shared" ref="E698" si="1892">CONCATENATE(IF(AC698&gt;0,$AC$1," ")," ",IF(AD698&gt;0,$AD$1," ")," ",IF(AE698&gt;0,$AE$1," ")," ",IF(AF698&gt;0,$AF$1," ")," ",IF(AG698&gt;0,$AG$1," ")," ",IF(AH698&gt;0,$AH$1," ")," ",IF(AI698&gt;0,$AI$1," ")," ",IF(AJ698&gt;0,$AJ$1," ")," ",IF(AK698&gt;0,$AK$1," ")," ",IF(AL698&gt;0,$AL$1," ")," ",IF(AM698&gt;0,$AM$1," ")," ",IF(AN698&gt;0,$AN$1," ")," ",IF(AO698&gt;0,$AO$1," ")," ",IF(AR698&gt;0,$AR$1," ")," ",IF(AP698&gt;0,$AP$1," ")," ",IF(AQ698&gt;0,$AQ$1," "))</f>
        <v xml:space="preserve">  VT02 VT03   VT06 VT07     VT10   VT20 VT21        </v>
      </c>
      <c r="F698" s="69" t="str">
        <f t="shared" ref="F698" si="1893">LEFT(Q698,11)</f>
        <v>2GA_970_904</v>
      </c>
      <c r="G698" s="70" t="str">
        <f t="shared" ref="G698" si="1894">IF(LEN(Q698)=11,0,MID(Q698,13,2))</f>
        <v>AT</v>
      </c>
      <c r="H698" s="71" t="str">
        <f t="shared" ref="H698" si="1895">CONCATENATE(IF(MID(Q698,5,3)="970","1SE1"),LEFT(F698,3),RIGHT(F698,3))</f>
        <v>1SE12GA904</v>
      </c>
      <c r="I698" s="68" t="str">
        <f t="shared" ref="I698" si="1896">IF(G698=0,"00",IF(LEN(G698)=1,CONCATENATE(G698,0),G698))</f>
        <v>AT</v>
      </c>
      <c r="J698" s="18" t="s">
        <v>2</v>
      </c>
      <c r="K698" s="18"/>
      <c r="L698" s="18"/>
      <c r="M698" s="14" t="s">
        <v>1833</v>
      </c>
      <c r="N698" s="101">
        <v>2048</v>
      </c>
      <c r="O698" s="102" t="s">
        <v>22</v>
      </c>
      <c r="P698" s="112" t="s">
        <v>1966</v>
      </c>
      <c r="Q698" s="16" t="s">
        <v>1461</v>
      </c>
      <c r="R698" s="71" t="str">
        <f t="shared" ref="R698" si="1897">IF(J698&lt;&gt;"",CONCATENATE(H698,I698,J698),CONCATENATE(H698,I698,K698))</f>
        <v>1SE12GA904ATC</v>
      </c>
      <c r="S698" s="19" t="str">
        <f t="shared" ref="S698" si="1898">IF(N698="-","KEIN LIEFERUMFANG",IF(AND(N698&lt;=S$3,O698=""),"AKTUELL",IF(O698=N698-1,"KEIN SERIENEINSATZ",IF(N698&gt;S$3,"NOCH NICHT AKTUELL",IF(AND(N698&lt;S$3,O698&lt;S$3),"NICHT AKTUELL",IF(N698&lt;=S$3,"AKTUELL"))))))</f>
        <v>AKTUELL</v>
      </c>
      <c r="T698" s="66" t="str">
        <f>IF(H698=H684,IF(I698=I684,"IndizeNeu (Spalte J  K)",IF(K698&lt;&gt;"","Neue Variant","")),IF(K698&lt;&gt;"","Neue Variant",""))</f>
        <v/>
      </c>
      <c r="U698" s="18" t="s">
        <v>20</v>
      </c>
      <c r="V698" s="6" t="s">
        <v>20</v>
      </c>
      <c r="W698" s="18" t="s">
        <v>20</v>
      </c>
      <c r="X698" s="18" t="s">
        <v>20</v>
      </c>
      <c r="Y698" s="18" t="s">
        <v>76</v>
      </c>
      <c r="Z698" s="18" t="s">
        <v>76</v>
      </c>
      <c r="AA698" s="18" t="s">
        <v>20</v>
      </c>
      <c r="AB698" s="18" t="s">
        <v>448</v>
      </c>
      <c r="AC698" s="7"/>
      <c r="AD698" s="7" t="s">
        <v>648</v>
      </c>
      <c r="AE698" s="7" t="s">
        <v>1393</v>
      </c>
      <c r="AF698" s="7"/>
      <c r="AG698" s="7" t="s">
        <v>401</v>
      </c>
      <c r="AH698" s="7" t="s">
        <v>1478</v>
      </c>
      <c r="AI698" s="7"/>
      <c r="AJ698" s="7"/>
      <c r="AK698" s="7" t="s">
        <v>1839</v>
      </c>
      <c r="AL698" s="7"/>
      <c r="AM698" s="111" t="s">
        <v>1968</v>
      </c>
      <c r="AN698" s="7" t="s">
        <v>400</v>
      </c>
      <c r="AO698" s="7"/>
      <c r="AP698" s="7"/>
      <c r="AQ698" s="7"/>
      <c r="AR698" s="6"/>
      <c r="AS698" s="21">
        <f t="shared" ref="AS698" si="1899">COUNTBLANK(AC698:AO698)</f>
        <v>6</v>
      </c>
    </row>
    <row r="699" spans="1:45" s="21" customFormat="1" ht="57.75" customHeight="1">
      <c r="A699" s="22" t="s">
        <v>1482</v>
      </c>
      <c r="B699" s="15" t="s">
        <v>682</v>
      </c>
      <c r="C699" s="18" t="s">
        <v>1</v>
      </c>
      <c r="D699" s="5" t="s">
        <v>76</v>
      </c>
      <c r="E699" s="68" t="str">
        <f t="shared" si="1707"/>
        <v xml:space="preserve">  VT02 VT03   VT06 VT07     VT10   VT20          </v>
      </c>
      <c r="F699" s="69" t="str">
        <f t="shared" ref="F699" si="1900">LEFT(Q699,11)</f>
        <v>2GA_970_904</v>
      </c>
      <c r="G699" s="70" t="str">
        <f t="shared" ref="G699" si="1901">IF(LEN(Q699)=11,0,MID(Q699,13,2))</f>
        <v>BA</v>
      </c>
      <c r="H699" s="71" t="str">
        <f t="shared" ref="H699" si="1902">CONCATENATE(IF(MID(Q699,5,3)="970","1SE1"),LEFT(F699,3),RIGHT(F699,3))</f>
        <v>1SE12GA904</v>
      </c>
      <c r="I699" s="68" t="str">
        <f t="shared" ref="I699" si="1903">IF(G699=0,"00",IF(LEN(G699)=1,CONCATENATE(G699,0),G699))</f>
        <v>BA</v>
      </c>
      <c r="J699" s="18" t="s">
        <v>25</v>
      </c>
      <c r="K699" s="18"/>
      <c r="L699" s="18"/>
      <c r="M699" s="14" t="s">
        <v>1885</v>
      </c>
      <c r="N699" s="101">
        <v>2048</v>
      </c>
      <c r="O699" s="102">
        <v>2047</v>
      </c>
      <c r="P699" s="4" t="s">
        <v>1886</v>
      </c>
      <c r="Q699" s="16" t="s">
        <v>1484</v>
      </c>
      <c r="R699" s="71" t="str">
        <f t="shared" ref="R699" si="1904">IF(J699&lt;&gt;"",CONCATENATE(H699,I699,J699),CONCATENATE(H699,I699,K699))</f>
        <v>1SE12GA904BAA</v>
      </c>
      <c r="S699" s="19" t="str">
        <f t="shared" si="1621"/>
        <v>KEIN SERIENEINSATZ</v>
      </c>
      <c r="T699" s="66" t="str">
        <f>IF(H699=H685,IF(I699=I685,"IndizeNeu (Spalte J  K)",IF(K699&lt;&gt;"","Neue Variant","")),IF(K699&lt;&gt;"","Neue Variant",""))</f>
        <v/>
      </c>
      <c r="U699" s="18" t="s">
        <v>20</v>
      </c>
      <c r="V699" s="6" t="s">
        <v>20</v>
      </c>
      <c r="W699" s="18" t="s">
        <v>20</v>
      </c>
      <c r="X699" s="18" t="s">
        <v>20</v>
      </c>
      <c r="Y699" s="18" t="s">
        <v>76</v>
      </c>
      <c r="Z699" s="18" t="s">
        <v>76</v>
      </c>
      <c r="AA699" s="18" t="s">
        <v>20</v>
      </c>
      <c r="AB699" s="18" t="s">
        <v>448</v>
      </c>
      <c r="AC699" s="7"/>
      <c r="AD699" s="7" t="s">
        <v>1486</v>
      </c>
      <c r="AE699" s="7" t="s">
        <v>1487</v>
      </c>
      <c r="AF699" s="7"/>
      <c r="AG699" s="7" t="s">
        <v>587</v>
      </c>
      <c r="AH699" s="7" t="s">
        <v>1488</v>
      </c>
      <c r="AI699" s="7"/>
      <c r="AJ699" s="7"/>
      <c r="AK699" s="7" t="s">
        <v>725</v>
      </c>
      <c r="AL699" s="7"/>
      <c r="AM699" s="7" t="s">
        <v>1528</v>
      </c>
      <c r="AN699" s="7"/>
      <c r="AO699" s="7"/>
      <c r="AP699" s="7"/>
      <c r="AQ699" s="7"/>
      <c r="AR699" s="6"/>
      <c r="AS699" s="21">
        <f t="shared" ref="AS699" si="1905">COUNTBLANK(AC699:AO699)</f>
        <v>7</v>
      </c>
    </row>
    <row r="700" spans="1:45" s="21" customFormat="1" ht="57.75" customHeight="1">
      <c r="A700" s="22" t="s">
        <v>1482</v>
      </c>
      <c r="B700" s="15" t="s">
        <v>682</v>
      </c>
      <c r="C700" s="18" t="s">
        <v>1</v>
      </c>
      <c r="D700" s="5" t="s">
        <v>76</v>
      </c>
      <c r="E700" s="68" t="str">
        <f t="shared" ref="E700" si="1906">CONCATENATE(IF(AC700&gt;0,$AC$1," ")," ",IF(AD700&gt;0,$AD$1," ")," ",IF(AE700&gt;0,$AE$1," ")," ",IF(AF700&gt;0,$AF$1," ")," ",IF(AG700&gt;0,$AG$1," ")," ",IF(AH700&gt;0,$AH$1," ")," ",IF(AI700&gt;0,$AI$1," ")," ",IF(AJ700&gt;0,$AJ$1," ")," ",IF(AK700&gt;0,$AK$1," ")," ",IF(AL700&gt;0,$AL$1," ")," ",IF(AM700&gt;0,$AM$1," ")," ",IF(AN700&gt;0,$AN$1," ")," ",IF(AO700&gt;0,$AO$1," ")," ",IF(AR700&gt;0,$AR$1," ")," ",IF(AP700&gt;0,$AP$1," ")," ",IF(AQ700&gt;0,$AQ$1," "))</f>
        <v xml:space="preserve">  VT02 VT03   VT06 VT07     VT10   VT20          </v>
      </c>
      <c r="F700" s="69" t="str">
        <f t="shared" ref="F700" si="1907">LEFT(Q700,11)</f>
        <v>2GA_970_904</v>
      </c>
      <c r="G700" s="70" t="str">
        <f t="shared" ref="G700" si="1908">IF(LEN(Q700)=11,0,MID(Q700,13,2))</f>
        <v>BA</v>
      </c>
      <c r="H700" s="71" t="str">
        <f t="shared" ref="H700" si="1909">CONCATENATE(IF(MID(Q700,5,3)="970","1SE1"),LEFT(F700,3),RIGHT(F700,3))</f>
        <v>1SE12GA904</v>
      </c>
      <c r="I700" s="68" t="str">
        <f t="shared" ref="I700" si="1910">IF(G700=0,"00",IF(LEN(G700)=1,CONCATENATE(G700,0),G700))</f>
        <v>BA</v>
      </c>
      <c r="J700" s="18" t="s">
        <v>43</v>
      </c>
      <c r="K700" s="18"/>
      <c r="L700" s="18"/>
      <c r="M700" s="14" t="s">
        <v>1833</v>
      </c>
      <c r="N700" s="101">
        <v>2048</v>
      </c>
      <c r="O700" s="102" t="s">
        <v>22</v>
      </c>
      <c r="P700" s="4" t="s">
        <v>1837</v>
      </c>
      <c r="Q700" s="16" t="s">
        <v>1484</v>
      </c>
      <c r="R700" s="71" t="str">
        <f t="shared" ref="R700" si="1911">IF(J700&lt;&gt;"",CONCATENATE(H700,I700,J700),CONCATENATE(H700,I700,K700))</f>
        <v>1SE12GA904BAB</v>
      </c>
      <c r="S700" s="19" t="str">
        <f t="shared" ref="S700" si="1912">IF(N700="-","KEIN LIEFERUMFANG",IF(AND(N700&lt;=S$3,O700=""),"AKTUELL",IF(O700=N700-1,"KEIN SERIENEINSATZ",IF(N700&gt;S$3,"NOCH NICHT AKTUELL",IF(AND(N700&lt;S$3,O700&lt;S$3),"NICHT AKTUELL",IF(N700&lt;=S$3,"AKTUELL"))))))</f>
        <v>AKTUELL</v>
      </c>
      <c r="T700" s="66" t="str">
        <f>IF(H700=H686,IF(I700=I686,"IndizeNeu (Spalte J  K)",IF(K700&lt;&gt;"","Neue Variant","")),IF(K700&lt;&gt;"","Neue Variant",""))</f>
        <v/>
      </c>
      <c r="U700" s="18" t="s">
        <v>20</v>
      </c>
      <c r="V700" s="6" t="s">
        <v>20</v>
      </c>
      <c r="W700" s="18" t="s">
        <v>20</v>
      </c>
      <c r="X700" s="18" t="s">
        <v>20</v>
      </c>
      <c r="Y700" s="18" t="s">
        <v>76</v>
      </c>
      <c r="Z700" s="18" t="s">
        <v>76</v>
      </c>
      <c r="AA700" s="18" t="s">
        <v>20</v>
      </c>
      <c r="AB700" s="18" t="s">
        <v>448</v>
      </c>
      <c r="AC700" s="7"/>
      <c r="AD700" s="7" t="s">
        <v>1486</v>
      </c>
      <c r="AE700" s="7" t="s">
        <v>1487</v>
      </c>
      <c r="AF700" s="7"/>
      <c r="AG700" s="7" t="s">
        <v>587</v>
      </c>
      <c r="AH700" s="7" t="s">
        <v>1488</v>
      </c>
      <c r="AI700" s="7"/>
      <c r="AJ700" s="7"/>
      <c r="AK700" s="7" t="s">
        <v>1839</v>
      </c>
      <c r="AL700" s="7"/>
      <c r="AM700" s="7" t="s">
        <v>1528</v>
      </c>
      <c r="AN700" s="7"/>
      <c r="AO700" s="7"/>
      <c r="AP700" s="7"/>
      <c r="AQ700" s="7"/>
      <c r="AR700" s="6"/>
      <c r="AS700" s="21">
        <f t="shared" ref="AS700" si="1913">COUNTBLANK(AC700:AO700)</f>
        <v>7</v>
      </c>
    </row>
    <row r="701" spans="1:45" s="20" customFormat="1" ht="20.399999999999999" customHeight="1">
      <c r="A701" s="22" t="s">
        <v>1482</v>
      </c>
      <c r="B701" s="15" t="s">
        <v>682</v>
      </c>
      <c r="C701" s="18" t="s">
        <v>1</v>
      </c>
      <c r="D701" s="5" t="s">
        <v>76</v>
      </c>
      <c r="E701" s="68" t="str">
        <f t="shared" ref="E701" si="1914">CONCATENATE(IF(AC701&gt;0,$AC$1," ")," ",IF(AD701&gt;0,$AD$1," ")," ",IF(AE701&gt;0,$AE$1," ")," ",IF(AF701&gt;0,$AF$1," ")," ",IF(AG701&gt;0,$AG$1," ")," ",IF(AH701&gt;0,$AH$1," ")," ",IF(AI701&gt;0,$AI$1," ")," ",IF(AJ701&gt;0,$AJ$1," ")," ",IF(AK701&gt;0,$AK$1," ")," ",IF(AL701&gt;0,$AL$1," ")," ",IF(AM701&gt;0,$AM$1," ")," ",IF(AN701&gt;0,$AN$1," ")," ",IF(AO701&gt;0,$AO$1," ")," ",IF(AR701&gt;0,$AR$1," ")," ",IF(AP701&gt;0,$AP$1," ")," ",IF(AQ701&gt;0,$AQ$1," "))</f>
        <v xml:space="preserve">  VT02 VT03   VT06 VT07     VT10   VT20 VT21        </v>
      </c>
      <c r="F701" s="69" t="str">
        <f t="shared" ref="F701" si="1915">LEFT(Q701,11)</f>
        <v>2GA_970_904</v>
      </c>
      <c r="G701" s="70" t="str">
        <f t="shared" ref="G701" si="1916">IF(LEN(Q701)=11,0,MID(Q701,13,2))</f>
        <v>BB</v>
      </c>
      <c r="H701" s="71" t="str">
        <f t="shared" ref="H701" si="1917">CONCATENATE(IF(MID(Q701,5,3)="970","1SE1"),LEFT(F701,3),RIGHT(F701,3))</f>
        <v>1SE12GA904</v>
      </c>
      <c r="I701" s="69" t="str">
        <f t="shared" ref="I701" si="1918">IF(G701=0,"00",IF(LEN(G701)=1,CONCATENATE(G701,0),G701))</f>
        <v>BB</v>
      </c>
      <c r="J701" s="5" t="s">
        <v>25</v>
      </c>
      <c r="K701" s="18"/>
      <c r="L701" s="18"/>
      <c r="M701" s="74" t="s">
        <v>1750</v>
      </c>
      <c r="N701" s="101">
        <v>2202</v>
      </c>
      <c r="O701" s="103" t="s">
        <v>22</v>
      </c>
      <c r="P701" s="4" t="s">
        <v>1751</v>
      </c>
      <c r="Q701" s="16" t="s">
        <v>1752</v>
      </c>
      <c r="R701" s="71" t="str">
        <f t="shared" ref="R701" si="1919">IF(J701&lt;&gt;"",CONCATENATE(H701,I701,J701),CONCATENATE(H701,I701,K701))</f>
        <v>1SE12GA904BBA</v>
      </c>
      <c r="S701" s="19" t="str">
        <f t="shared" si="1621"/>
        <v>NOCH NICHT AKTUELL</v>
      </c>
      <c r="T701" s="71" t="str">
        <f>IF(H701=H686,IF(I701=I686,"IndizeNeu (Spalte J  K)",IF(K701&lt;&gt;"","Neue Variant","")),IF(K701&lt;&gt;"","Neue Variant",""))</f>
        <v/>
      </c>
      <c r="U701" s="18" t="s">
        <v>20</v>
      </c>
      <c r="V701" s="6" t="s">
        <v>20</v>
      </c>
      <c r="W701" s="18" t="s">
        <v>20</v>
      </c>
      <c r="X701" s="18" t="s">
        <v>20</v>
      </c>
      <c r="Y701" s="18" t="s">
        <v>76</v>
      </c>
      <c r="Z701" s="18" t="s">
        <v>76</v>
      </c>
      <c r="AA701" s="18" t="s">
        <v>20</v>
      </c>
      <c r="AB701" s="73" t="s">
        <v>448</v>
      </c>
      <c r="AC701" s="7"/>
      <c r="AD701" s="7" t="s">
        <v>1224</v>
      </c>
      <c r="AE701" s="7" t="s">
        <v>1753</v>
      </c>
      <c r="AF701" s="7"/>
      <c r="AG701" s="7" t="s">
        <v>401</v>
      </c>
      <c r="AH701" s="7" t="s">
        <v>1426</v>
      </c>
      <c r="AI701" s="7"/>
      <c r="AJ701" s="7"/>
      <c r="AK701" s="7" t="s">
        <v>1839</v>
      </c>
      <c r="AL701" s="7"/>
      <c r="AM701" s="7" t="s">
        <v>1754</v>
      </c>
      <c r="AN701" s="7" t="s">
        <v>400</v>
      </c>
      <c r="AO701" s="7"/>
      <c r="AP701" s="7"/>
      <c r="AQ701" s="7"/>
      <c r="AR701" s="6"/>
      <c r="AS701" s="21">
        <f t="shared" ref="AS701" si="1920">COUNTBLANK(AC701:AO701)</f>
        <v>6</v>
      </c>
    </row>
    <row r="702" spans="1:45" s="20" customFormat="1" ht="20.399999999999999" customHeight="1">
      <c r="A702" s="22" t="s">
        <v>1482</v>
      </c>
      <c r="B702" s="15" t="s">
        <v>682</v>
      </c>
      <c r="C702" s="18" t="s">
        <v>1</v>
      </c>
      <c r="D702" s="5" t="s">
        <v>76</v>
      </c>
      <c r="E702" s="68" t="str">
        <f t="shared" ref="E702" si="1921">CONCATENATE(IF(AC702&gt;0,$AC$1," ")," ",IF(AD702&gt;0,$AD$1," ")," ",IF(AE702&gt;0,$AE$1," ")," ",IF(AF702&gt;0,$AF$1," ")," ",IF(AG702&gt;0,$AG$1," ")," ",IF(AH702&gt;0,$AH$1," ")," ",IF(AI702&gt;0,$AI$1," ")," ",IF(AJ702&gt;0,$AJ$1," ")," ",IF(AK702&gt;0,$AK$1," ")," ",IF(AL702&gt;0,$AL$1," ")," ",IF(AM702&gt;0,$AM$1," ")," ",IF(AN702&gt;0,$AN$1," ")," ",IF(AO702&gt;0,$AO$1," ")," ",IF(AR702&gt;0,$AR$1," ")," ",IF(AP702&gt;0,$AP$1," ")," ",IF(AQ702&gt;0,$AQ$1," "))</f>
        <v xml:space="preserve">  VT02 VT03   VT06 VT07     VT10   VT20 VT21        </v>
      </c>
      <c r="F702" s="69" t="str">
        <f t="shared" ref="F702" si="1922">LEFT(Q702,11)</f>
        <v>2GA_970_904</v>
      </c>
      <c r="G702" s="70" t="str">
        <f t="shared" ref="G702" si="1923">IF(LEN(Q702)=11,0,MID(Q702,13,2))</f>
        <v>BC</v>
      </c>
      <c r="H702" s="71" t="str">
        <f t="shared" ref="H702" si="1924">CONCATENATE(IF(MID(Q702,5,3)="970","1SE1"),LEFT(F702,3),RIGHT(F702,3))</f>
        <v>1SE12GA904</v>
      </c>
      <c r="I702" s="69" t="str">
        <f t="shared" ref="I702" si="1925">IF(G702=0,"00",IF(LEN(G702)=1,CONCATENATE(G702,0),G702))</f>
        <v>BC</v>
      </c>
      <c r="J702" s="5" t="s">
        <v>25</v>
      </c>
      <c r="K702" s="18"/>
      <c r="L702" s="18"/>
      <c r="M702" s="74" t="s">
        <v>1750</v>
      </c>
      <c r="N702" s="101">
        <v>2202</v>
      </c>
      <c r="O702" s="103" t="s">
        <v>22</v>
      </c>
      <c r="P702" s="4" t="s">
        <v>1751</v>
      </c>
      <c r="Q702" s="16" t="s">
        <v>1755</v>
      </c>
      <c r="R702" s="71" t="str">
        <f t="shared" ref="R702" si="1926">IF(J702&lt;&gt;"",CONCATENATE(H702,I702,J702),CONCATENATE(H702,I702,K702))</f>
        <v>1SE12GA904BCA</v>
      </c>
      <c r="S702" s="19" t="str">
        <f t="shared" si="1621"/>
        <v>NOCH NICHT AKTUELL</v>
      </c>
      <c r="T702" s="71" t="str">
        <f>IF(H702=H689,IF(I702=I689,"IndizeNeu (Spalte J  K)",IF(K702&lt;&gt;"","Neue Variant","")),IF(K702&lt;&gt;"","Neue Variant",""))</f>
        <v/>
      </c>
      <c r="U702" s="18" t="s">
        <v>20</v>
      </c>
      <c r="V702" s="6" t="s">
        <v>20</v>
      </c>
      <c r="W702" s="18" t="s">
        <v>20</v>
      </c>
      <c r="X702" s="18" t="s">
        <v>20</v>
      </c>
      <c r="Y702" s="18" t="s">
        <v>76</v>
      </c>
      <c r="Z702" s="18" t="s">
        <v>76</v>
      </c>
      <c r="AA702" s="18" t="s">
        <v>20</v>
      </c>
      <c r="AB702" s="73" t="s">
        <v>448</v>
      </c>
      <c r="AC702" s="7"/>
      <c r="AD702" s="7" t="s">
        <v>1224</v>
      </c>
      <c r="AE702" s="7" t="s">
        <v>1753</v>
      </c>
      <c r="AF702" s="7"/>
      <c r="AG702" s="7" t="s">
        <v>401</v>
      </c>
      <c r="AH702" s="7" t="s">
        <v>1426</v>
      </c>
      <c r="AI702" s="7"/>
      <c r="AJ702" s="7"/>
      <c r="AK702" s="7" t="s">
        <v>1839</v>
      </c>
      <c r="AL702" s="7"/>
      <c r="AM702" s="7" t="s">
        <v>1756</v>
      </c>
      <c r="AN702" s="7" t="s">
        <v>400</v>
      </c>
      <c r="AO702" s="7"/>
      <c r="AP702" s="7"/>
      <c r="AQ702" s="7"/>
      <c r="AR702" s="6"/>
      <c r="AS702" s="21">
        <f t="shared" ref="AS702" si="1927">COUNTBLANK(AC702:AO702)</f>
        <v>6</v>
      </c>
    </row>
    <row r="703" spans="1:45" s="21" customFormat="1" ht="45.75" customHeight="1">
      <c r="A703" s="22" t="s">
        <v>44</v>
      </c>
      <c r="B703" s="15" t="s">
        <v>50</v>
      </c>
      <c r="C703" s="18" t="s">
        <v>1</v>
      </c>
      <c r="D703" s="5" t="s">
        <v>76</v>
      </c>
      <c r="E703" s="68" t="str">
        <f t="shared" si="1707"/>
        <v xml:space="preserve">      VT05       VT09       VT21 VT22      </v>
      </c>
      <c r="F703" s="69" t="str">
        <f t="shared" si="1280"/>
        <v>2GB_970_700</v>
      </c>
      <c r="G703" s="70">
        <f t="shared" si="1741"/>
        <v>0</v>
      </c>
      <c r="H703" s="71" t="str">
        <f t="shared" si="1270"/>
        <v>1SE12GB700</v>
      </c>
      <c r="I703" s="68" t="str">
        <f t="shared" si="1281"/>
        <v>00</v>
      </c>
      <c r="J703" s="18" t="s">
        <v>25</v>
      </c>
      <c r="K703" s="18"/>
      <c r="L703" s="18"/>
      <c r="M703" s="14" t="s">
        <v>85</v>
      </c>
      <c r="N703" s="101">
        <v>1632</v>
      </c>
      <c r="O703" s="102">
        <v>1640</v>
      </c>
      <c r="P703" s="4" t="s">
        <v>746</v>
      </c>
      <c r="Q703" s="16" t="s">
        <v>246</v>
      </c>
      <c r="R703" s="71" t="str">
        <f t="shared" si="1392"/>
        <v>1SE12GB70000A</v>
      </c>
      <c r="S703" s="19" t="str">
        <f t="shared" si="1621"/>
        <v>NICHT AKTUELL</v>
      </c>
      <c r="T703" s="66" t="str">
        <f>IF(H703=H625,IF(I703=I625,"IndizeNeu (Spalte J  K)",IF(K703&lt;&gt;"","Neue Variant","")),IF(K703&lt;&gt;"","Neue Variant",""))</f>
        <v/>
      </c>
      <c r="U703" s="18" t="s">
        <v>20</v>
      </c>
      <c r="V703" s="6" t="s">
        <v>20</v>
      </c>
      <c r="W703" s="18" t="s">
        <v>20</v>
      </c>
      <c r="X703" s="18" t="s">
        <v>20</v>
      </c>
      <c r="Y703" s="18" t="s">
        <v>76</v>
      </c>
      <c r="Z703" s="18" t="s">
        <v>20</v>
      </c>
      <c r="AA703" s="18" t="s">
        <v>20</v>
      </c>
      <c r="AB703" s="18" t="s">
        <v>654</v>
      </c>
      <c r="AC703" s="7"/>
      <c r="AD703" s="7"/>
      <c r="AE703" s="7"/>
      <c r="AF703" s="7" t="s">
        <v>314</v>
      </c>
      <c r="AG703" s="7"/>
      <c r="AH703" s="7"/>
      <c r="AI703" s="7"/>
      <c r="AJ703" s="7" t="s">
        <v>315</v>
      </c>
      <c r="AK703" s="7"/>
      <c r="AL703" s="7"/>
      <c r="AM703" s="7"/>
      <c r="AN703" s="7" t="s">
        <v>1399</v>
      </c>
      <c r="AO703" s="7" t="s">
        <v>1400</v>
      </c>
      <c r="AP703" s="7"/>
      <c r="AQ703" s="7"/>
      <c r="AR703" s="6"/>
      <c r="AS703" s="21">
        <f t="shared" si="1492"/>
        <v>9</v>
      </c>
    </row>
    <row r="704" spans="1:45" s="21" customFormat="1" ht="45.75" customHeight="1">
      <c r="A704" s="22" t="s">
        <v>44</v>
      </c>
      <c r="B704" s="15" t="s">
        <v>50</v>
      </c>
      <c r="C704" s="18" t="s">
        <v>1</v>
      </c>
      <c r="D704" s="5" t="s">
        <v>76</v>
      </c>
      <c r="E704" s="68" t="str">
        <f t="shared" si="1707"/>
        <v xml:space="preserve">      VT05       VT09       VT21 VT22      </v>
      </c>
      <c r="F704" s="69" t="str">
        <f t="shared" si="1280"/>
        <v>2GB_970_700</v>
      </c>
      <c r="G704" s="70">
        <f t="shared" si="1741"/>
        <v>0</v>
      </c>
      <c r="H704" s="71" t="str">
        <f t="shared" si="1270"/>
        <v>1SE12GB700</v>
      </c>
      <c r="I704" s="68" t="str">
        <f t="shared" si="1281"/>
        <v>00</v>
      </c>
      <c r="J704" s="18" t="s">
        <v>43</v>
      </c>
      <c r="K704" s="18"/>
      <c r="L704" s="18"/>
      <c r="M704" s="14" t="s">
        <v>747</v>
      </c>
      <c r="N704" s="101">
        <v>1641</v>
      </c>
      <c r="O704" s="102">
        <v>1709</v>
      </c>
      <c r="P704" s="4" t="s">
        <v>748</v>
      </c>
      <c r="Q704" s="16" t="s">
        <v>246</v>
      </c>
      <c r="R704" s="71" t="str">
        <f t="shared" si="1392"/>
        <v>1SE12GB70000B</v>
      </c>
      <c r="S704" s="19" t="str">
        <f t="shared" si="1621"/>
        <v>NICHT AKTUELL</v>
      </c>
      <c r="T704" s="66" t="str">
        <f>IF(H704=H625,IF(I704=I625,"IndizeNeu (Spalte J  K)",IF(K704&lt;&gt;"","Neue Variant","")),IF(K704&lt;&gt;"","Neue Variant",""))</f>
        <v/>
      </c>
      <c r="U704" s="18" t="s">
        <v>20</v>
      </c>
      <c r="V704" s="6" t="s">
        <v>20</v>
      </c>
      <c r="W704" s="18" t="s">
        <v>20</v>
      </c>
      <c r="X704" s="18" t="s">
        <v>20</v>
      </c>
      <c r="Y704" s="18" t="s">
        <v>76</v>
      </c>
      <c r="Z704" s="18" t="s">
        <v>20</v>
      </c>
      <c r="AA704" s="18" t="s">
        <v>20</v>
      </c>
      <c r="AB704" s="18" t="s">
        <v>654</v>
      </c>
      <c r="AC704" s="7"/>
      <c r="AD704" s="7"/>
      <c r="AE704" s="7"/>
      <c r="AF704" s="7" t="s">
        <v>314</v>
      </c>
      <c r="AG704" s="7"/>
      <c r="AH704" s="7"/>
      <c r="AI704" s="7"/>
      <c r="AJ704" s="7" t="s">
        <v>315</v>
      </c>
      <c r="AK704" s="7"/>
      <c r="AL704" s="7"/>
      <c r="AM704" s="7"/>
      <c r="AN704" s="7" t="s">
        <v>1399</v>
      </c>
      <c r="AO704" s="7" t="s">
        <v>1401</v>
      </c>
      <c r="AP704" s="7"/>
      <c r="AQ704" s="7"/>
      <c r="AR704" s="6"/>
      <c r="AS704" s="21">
        <f t="shared" si="1492"/>
        <v>9</v>
      </c>
    </row>
    <row r="705" spans="1:157" s="21" customFormat="1" ht="45.75" customHeight="1">
      <c r="A705" s="22" t="s">
        <v>44</v>
      </c>
      <c r="B705" s="15" t="s">
        <v>50</v>
      </c>
      <c r="C705" s="18" t="s">
        <v>1</v>
      </c>
      <c r="D705" s="5" t="s">
        <v>76</v>
      </c>
      <c r="E705" s="68" t="str">
        <f t="shared" si="1707"/>
        <v xml:space="preserve">      VT05       VT09       VT21 VT22      </v>
      </c>
      <c r="F705" s="69" t="str">
        <f t="shared" si="1280"/>
        <v>2GB_970_700</v>
      </c>
      <c r="G705" s="70">
        <f t="shared" si="1741"/>
        <v>0</v>
      </c>
      <c r="H705" s="71" t="str">
        <f t="shared" si="1270"/>
        <v>1SE12GB700</v>
      </c>
      <c r="I705" s="68" t="str">
        <f t="shared" si="1281"/>
        <v>00</v>
      </c>
      <c r="J705" s="18" t="s">
        <v>2</v>
      </c>
      <c r="K705" s="18"/>
      <c r="L705" s="18"/>
      <c r="M705" s="14" t="s">
        <v>749</v>
      </c>
      <c r="N705" s="101">
        <v>1710</v>
      </c>
      <c r="O705" s="102">
        <v>1709</v>
      </c>
      <c r="P705" s="4" t="s">
        <v>750</v>
      </c>
      <c r="Q705" s="16" t="s">
        <v>246</v>
      </c>
      <c r="R705" s="71" t="str">
        <f t="shared" si="1392"/>
        <v>1SE12GB70000C</v>
      </c>
      <c r="S705" s="19" t="str">
        <f t="shared" si="1621"/>
        <v>KEIN SERIENEINSATZ</v>
      </c>
      <c r="T705" s="66" t="str">
        <f>IF(H705=H703,IF(I705=I703,"IndizeNeu (Spalte J  K)",IF(K705&lt;&gt;"","Neue Variant","")),IF(K705&lt;&gt;"","Neue Variant",""))</f>
        <v>IndizeNeu (Spalte J  K)</v>
      </c>
      <c r="U705" s="18" t="s">
        <v>20</v>
      </c>
      <c r="V705" s="6" t="s">
        <v>20</v>
      </c>
      <c r="W705" s="18" t="s">
        <v>20</v>
      </c>
      <c r="X705" s="18" t="s">
        <v>20</v>
      </c>
      <c r="Y705" s="18" t="s">
        <v>20</v>
      </c>
      <c r="Z705" s="18" t="s">
        <v>20</v>
      </c>
      <c r="AA705" s="18" t="s">
        <v>20</v>
      </c>
      <c r="AB705" s="18" t="s">
        <v>654</v>
      </c>
      <c r="AC705" s="7"/>
      <c r="AD705" s="7"/>
      <c r="AE705" s="7"/>
      <c r="AF705" s="7" t="s">
        <v>314</v>
      </c>
      <c r="AG705" s="7"/>
      <c r="AH705" s="7"/>
      <c r="AI705" s="7"/>
      <c r="AJ705" s="7" t="s">
        <v>315</v>
      </c>
      <c r="AK705" s="7"/>
      <c r="AL705" s="7"/>
      <c r="AM705" s="7"/>
      <c r="AN705" s="7" t="s">
        <v>1399</v>
      </c>
      <c r="AO705" s="7" t="s">
        <v>1402</v>
      </c>
      <c r="AP705" s="7"/>
      <c r="AQ705" s="7"/>
      <c r="AR705" s="6"/>
      <c r="AS705" s="21">
        <f t="shared" si="1492"/>
        <v>9</v>
      </c>
    </row>
    <row r="706" spans="1:157" s="76" customFormat="1" ht="20.399999999999999" customHeight="1">
      <c r="A706" s="22" t="s">
        <v>45</v>
      </c>
      <c r="B706" s="15" t="s">
        <v>50</v>
      </c>
      <c r="C706" s="18" t="s">
        <v>1</v>
      </c>
      <c r="D706" s="5" t="s">
        <v>76</v>
      </c>
      <c r="E706" s="68" t="str">
        <f t="shared" si="1707"/>
        <v xml:space="preserve">      VT05       VT09       VT21 VT22      </v>
      </c>
      <c r="F706" s="69" t="str">
        <f t="shared" si="1280"/>
        <v>2GB_970_700</v>
      </c>
      <c r="G706" s="70">
        <f t="shared" si="1741"/>
        <v>0</v>
      </c>
      <c r="H706" s="71" t="str">
        <f t="shared" si="1270"/>
        <v>1SE12GB700</v>
      </c>
      <c r="I706" s="68" t="str">
        <f t="shared" si="1281"/>
        <v>00</v>
      </c>
      <c r="J706" s="6" t="s">
        <v>21</v>
      </c>
      <c r="K706" s="18"/>
      <c r="L706" s="18"/>
      <c r="M706" s="14" t="s">
        <v>751</v>
      </c>
      <c r="N706" s="101">
        <v>1710</v>
      </c>
      <c r="O706" s="102">
        <v>1802</v>
      </c>
      <c r="P706" s="4" t="s">
        <v>647</v>
      </c>
      <c r="Q706" s="16" t="s">
        <v>246</v>
      </c>
      <c r="R706" s="71" t="str">
        <f t="shared" si="1392"/>
        <v>1SE12GB70000D</v>
      </c>
      <c r="S706" s="19" t="str">
        <f t="shared" si="1621"/>
        <v>NICHT AKTUELL</v>
      </c>
      <c r="T706" s="75" t="str">
        <f t="shared" ref="T706:T718" si="1928">IF(H706=H705,IF(I706=I705,"IndizeNeu (Spalte J  K)",IF(K706&lt;&gt;"","Neue Variant","")),IF(K706&lt;&gt;"","Neue Variant",""))</f>
        <v>IndizeNeu (Spalte J  K)</v>
      </c>
      <c r="U706" s="18" t="s">
        <v>20</v>
      </c>
      <c r="V706" s="5" t="s">
        <v>20</v>
      </c>
      <c r="W706" s="18" t="s">
        <v>20</v>
      </c>
      <c r="X706" s="18" t="s">
        <v>20</v>
      </c>
      <c r="Y706" s="18" t="s">
        <v>76</v>
      </c>
      <c r="Z706" s="18" t="s">
        <v>20</v>
      </c>
      <c r="AA706" s="18" t="s">
        <v>20</v>
      </c>
      <c r="AB706" s="13" t="s">
        <v>646</v>
      </c>
      <c r="AC706" s="7"/>
      <c r="AD706" s="7"/>
      <c r="AE706" s="7"/>
      <c r="AF706" s="7" t="s">
        <v>314</v>
      </c>
      <c r="AG706" s="7"/>
      <c r="AH706" s="7"/>
      <c r="AI706" s="7"/>
      <c r="AJ706" s="7" t="s">
        <v>315</v>
      </c>
      <c r="AK706" s="7"/>
      <c r="AL706" s="7"/>
      <c r="AM706" s="7"/>
      <c r="AN706" s="7" t="s">
        <v>1399</v>
      </c>
      <c r="AO706" s="7" t="s">
        <v>1402</v>
      </c>
      <c r="AP706" s="7"/>
      <c r="AQ706" s="7"/>
      <c r="AR706" s="6"/>
      <c r="AS706" s="21">
        <f t="shared" si="1492"/>
        <v>9</v>
      </c>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row>
    <row r="707" spans="1:157" s="21" customFormat="1" ht="20.399999999999999" customHeight="1">
      <c r="A707" s="22" t="s">
        <v>45</v>
      </c>
      <c r="B707" s="15" t="s">
        <v>50</v>
      </c>
      <c r="C707" s="18" t="s">
        <v>1</v>
      </c>
      <c r="D707" s="5" t="s">
        <v>76</v>
      </c>
      <c r="E707" s="68" t="str">
        <f t="shared" si="1707"/>
        <v xml:space="preserve">      VT05       VT09       VT21 VT22      </v>
      </c>
      <c r="F707" s="69" t="str">
        <f t="shared" ref="F707" si="1929">LEFT(Q707,11)</f>
        <v>2GB_970_700</v>
      </c>
      <c r="G707" s="70">
        <f t="shared" si="1741"/>
        <v>0</v>
      </c>
      <c r="H707" s="71" t="str">
        <f t="shared" si="1270"/>
        <v>1SE12GB700</v>
      </c>
      <c r="I707" s="68" t="str">
        <f t="shared" ref="I707" si="1930">IF(G707=0,"00",IF(LEN(G707)=1,CONCATENATE(G707,0),G707))</f>
        <v>00</v>
      </c>
      <c r="J707" s="6" t="s">
        <v>23</v>
      </c>
      <c r="K707" s="18"/>
      <c r="L707" s="18"/>
      <c r="M707" s="14" t="s">
        <v>1078</v>
      </c>
      <c r="N707" s="101">
        <v>1803</v>
      </c>
      <c r="O707" s="102">
        <v>1817</v>
      </c>
      <c r="P707" s="4" t="s">
        <v>758</v>
      </c>
      <c r="Q707" s="16" t="s">
        <v>246</v>
      </c>
      <c r="R707" s="71" t="str">
        <f t="shared" ref="R707" si="1931">IF(J707&lt;&gt;"",CONCATENATE(H707,I707,J707),CONCATENATE(H707,I707,K707))</f>
        <v>1SE12GB70000E</v>
      </c>
      <c r="S707" s="19" t="str">
        <f t="shared" si="1621"/>
        <v>NICHT AKTUELL</v>
      </c>
      <c r="T707" s="75" t="str">
        <f t="shared" si="1928"/>
        <v>IndizeNeu (Spalte J  K)</v>
      </c>
      <c r="U707" s="18" t="s">
        <v>20</v>
      </c>
      <c r="V707" s="5" t="s">
        <v>20</v>
      </c>
      <c r="W707" s="18" t="s">
        <v>20</v>
      </c>
      <c r="X707" s="18" t="s">
        <v>20</v>
      </c>
      <c r="Y707" s="18" t="s">
        <v>76</v>
      </c>
      <c r="Z707" s="18" t="s">
        <v>76</v>
      </c>
      <c r="AA707" s="18" t="s">
        <v>76</v>
      </c>
      <c r="AB707" s="13" t="s">
        <v>646</v>
      </c>
      <c r="AC707" s="7"/>
      <c r="AD707" s="7"/>
      <c r="AE707" s="7"/>
      <c r="AF707" s="7" t="s">
        <v>314</v>
      </c>
      <c r="AG707" s="7"/>
      <c r="AH707" s="7"/>
      <c r="AI707" s="7"/>
      <c r="AJ707" s="7" t="s">
        <v>315</v>
      </c>
      <c r="AK707" s="7"/>
      <c r="AL707" s="7"/>
      <c r="AM707" s="7"/>
      <c r="AN707" s="7" t="s">
        <v>1399</v>
      </c>
      <c r="AO707" s="7" t="s">
        <v>1403</v>
      </c>
      <c r="AP707" s="7"/>
      <c r="AQ707" s="7"/>
      <c r="AR707" s="6"/>
      <c r="AS707" s="21">
        <f t="shared" si="1492"/>
        <v>9</v>
      </c>
    </row>
    <row r="708" spans="1:157" s="21" customFormat="1" ht="20.399999999999999" customHeight="1">
      <c r="A708" s="22" t="s">
        <v>45</v>
      </c>
      <c r="B708" s="15" t="s">
        <v>50</v>
      </c>
      <c r="C708" s="18" t="s">
        <v>1</v>
      </c>
      <c r="D708" s="5" t="s">
        <v>76</v>
      </c>
      <c r="E708" s="68" t="str">
        <f t="shared" si="1707"/>
        <v xml:space="preserve">      VT05       VT09       VT21 VT22      </v>
      </c>
      <c r="F708" s="69" t="str">
        <f t="shared" ref="F708" si="1932">LEFT(Q708,11)</f>
        <v>2GB_970_700</v>
      </c>
      <c r="G708" s="70">
        <f t="shared" si="1741"/>
        <v>0</v>
      </c>
      <c r="H708" s="71" t="str">
        <f t="shared" ref="H708" si="1933">CONCATENATE(IF(MID(Q708,5,3)="970","1SE1"),LEFT(F708,3),RIGHT(F708,3))</f>
        <v>1SE12GB700</v>
      </c>
      <c r="I708" s="68" t="str">
        <f t="shared" ref="I708" si="1934">IF(G708=0,"00",IF(LEN(G708)=1,CONCATENATE(G708,0),G708))</f>
        <v>00</v>
      </c>
      <c r="J708" s="6" t="s">
        <v>24</v>
      </c>
      <c r="K708" s="18"/>
      <c r="L708" s="18"/>
      <c r="M708" s="14" t="s">
        <v>754</v>
      </c>
      <c r="N708" s="101">
        <v>1831</v>
      </c>
      <c r="O708" s="102">
        <v>1830</v>
      </c>
      <c r="P708" s="4" t="s">
        <v>1079</v>
      </c>
      <c r="Q708" s="16" t="s">
        <v>246</v>
      </c>
      <c r="R708" s="71" t="str">
        <f t="shared" ref="R708" si="1935">IF(J708&lt;&gt;"",CONCATENATE(H708,I708,J708),CONCATENATE(H708,I708,K708))</f>
        <v>1SE12GB70000F</v>
      </c>
      <c r="S708" s="19" t="str">
        <f t="shared" si="1621"/>
        <v>KEIN SERIENEINSATZ</v>
      </c>
      <c r="T708" s="75" t="str">
        <f t="shared" si="1928"/>
        <v>IndizeNeu (Spalte J  K)</v>
      </c>
      <c r="U708" s="18" t="s">
        <v>20</v>
      </c>
      <c r="V708" s="5" t="s">
        <v>20</v>
      </c>
      <c r="W708" s="18" t="s">
        <v>20</v>
      </c>
      <c r="X708" s="18" t="s">
        <v>20</v>
      </c>
      <c r="Y708" s="18" t="s">
        <v>20</v>
      </c>
      <c r="Z708" s="18" t="s">
        <v>20</v>
      </c>
      <c r="AA708" s="18" t="s">
        <v>20</v>
      </c>
      <c r="AB708" s="13" t="s">
        <v>646</v>
      </c>
      <c r="AC708" s="7"/>
      <c r="AD708" s="7"/>
      <c r="AE708" s="7"/>
      <c r="AF708" s="7" t="s">
        <v>314</v>
      </c>
      <c r="AG708" s="7"/>
      <c r="AH708" s="7"/>
      <c r="AI708" s="7"/>
      <c r="AJ708" s="7" t="s">
        <v>315</v>
      </c>
      <c r="AK708" s="7"/>
      <c r="AL708" s="7"/>
      <c r="AM708" s="7"/>
      <c r="AN708" s="7" t="s">
        <v>1399</v>
      </c>
      <c r="AO708" s="7" t="s">
        <v>1404</v>
      </c>
      <c r="AP708" s="7"/>
      <c r="AQ708" s="7"/>
      <c r="AR708" s="6"/>
      <c r="AS708" s="21">
        <f t="shared" si="1492"/>
        <v>9</v>
      </c>
    </row>
    <row r="709" spans="1:157" s="21" customFormat="1" ht="20.399999999999999" customHeight="1">
      <c r="A709" s="22" t="s">
        <v>45</v>
      </c>
      <c r="B709" s="15" t="s">
        <v>50</v>
      </c>
      <c r="C709" s="18" t="s">
        <v>1</v>
      </c>
      <c r="D709" s="5" t="s">
        <v>76</v>
      </c>
      <c r="E709" s="68" t="str">
        <f t="shared" si="1707"/>
        <v xml:space="preserve">      VT05       VT09       VT21 VT22      </v>
      </c>
      <c r="F709" s="69" t="str">
        <f t="shared" ref="F709" si="1936">LEFT(Q709,11)</f>
        <v>2GB_970_700</v>
      </c>
      <c r="G709" s="70">
        <f t="shared" si="1741"/>
        <v>0</v>
      </c>
      <c r="H709" s="71" t="str">
        <f t="shared" ref="H709" si="1937">CONCATENATE(IF(MID(Q709,5,3)="970","1SE1"),LEFT(F709,3),RIGHT(F709,3))</f>
        <v>1SE12GB700</v>
      </c>
      <c r="I709" s="68" t="str">
        <f t="shared" ref="I709" si="1938">IF(G709=0,"00",IF(LEN(G709)=1,CONCATENATE(G709,0),G709))</f>
        <v>00</v>
      </c>
      <c r="J709" s="6" t="s">
        <v>535</v>
      </c>
      <c r="K709" s="18"/>
      <c r="L709" s="18"/>
      <c r="M709" s="14" t="s">
        <v>754</v>
      </c>
      <c r="N709" s="101">
        <v>1836</v>
      </c>
      <c r="O709" s="102">
        <v>1835</v>
      </c>
      <c r="P709" s="4" t="s">
        <v>1080</v>
      </c>
      <c r="Q709" s="16" t="s">
        <v>246</v>
      </c>
      <c r="R709" s="71" t="str">
        <f t="shared" ref="R709" si="1939">IF(J709&lt;&gt;"",CONCATENATE(H709,I709,J709),CONCATENATE(H709,I709,K709))</f>
        <v>1SE12GB70000G</v>
      </c>
      <c r="S709" s="19" t="str">
        <f t="shared" si="1621"/>
        <v>KEIN SERIENEINSATZ</v>
      </c>
      <c r="T709" s="75" t="str">
        <f t="shared" si="1928"/>
        <v>IndizeNeu (Spalte J  K)</v>
      </c>
      <c r="U709" s="18" t="s">
        <v>20</v>
      </c>
      <c r="V709" s="5" t="s">
        <v>20</v>
      </c>
      <c r="W709" s="18" t="s">
        <v>20</v>
      </c>
      <c r="X709" s="18" t="s">
        <v>20</v>
      </c>
      <c r="Y709" s="18" t="s">
        <v>20</v>
      </c>
      <c r="Z709" s="18" t="s">
        <v>20</v>
      </c>
      <c r="AA709" s="18" t="s">
        <v>20</v>
      </c>
      <c r="AB709" s="13" t="s">
        <v>646</v>
      </c>
      <c r="AC709" s="7"/>
      <c r="AD709" s="7"/>
      <c r="AE709" s="7"/>
      <c r="AF709" s="7" t="s">
        <v>314</v>
      </c>
      <c r="AG709" s="7"/>
      <c r="AH709" s="7"/>
      <c r="AI709" s="7"/>
      <c r="AJ709" s="7" t="s">
        <v>315</v>
      </c>
      <c r="AK709" s="7"/>
      <c r="AL709" s="7"/>
      <c r="AM709" s="7"/>
      <c r="AN709" s="7" t="s">
        <v>1399</v>
      </c>
      <c r="AO709" s="7" t="s">
        <v>1405</v>
      </c>
      <c r="AP709" s="7"/>
      <c r="AQ709" s="7"/>
      <c r="AR709" s="6"/>
      <c r="AS709" s="21">
        <f t="shared" ref="AS709" si="1940">COUNTBLANK(AC709:AO709)</f>
        <v>9</v>
      </c>
    </row>
    <row r="710" spans="1:157" s="21" customFormat="1" ht="20.399999999999999" customHeight="1">
      <c r="A710" s="22" t="s">
        <v>45</v>
      </c>
      <c r="B710" s="15" t="s">
        <v>50</v>
      </c>
      <c r="C710" s="18" t="s">
        <v>1</v>
      </c>
      <c r="D710" s="5" t="s">
        <v>76</v>
      </c>
      <c r="E710" s="68" t="str">
        <f t="shared" si="1707"/>
        <v xml:space="preserve">      VT05       VT09       VT21 VT22      </v>
      </c>
      <c r="F710" s="69" t="str">
        <f t="shared" ref="F710:F713" si="1941">LEFT(Q710,11)</f>
        <v>2GB_970_700</v>
      </c>
      <c r="G710" s="70">
        <f t="shared" si="1741"/>
        <v>0</v>
      </c>
      <c r="H710" s="71" t="str">
        <f t="shared" ref="H710:H713" si="1942">CONCATENATE(IF(MID(Q710,5,3)="970","1SE1"),LEFT(F710,3),RIGHT(F710,3))</f>
        <v>1SE12GB700</v>
      </c>
      <c r="I710" s="68" t="str">
        <f t="shared" ref="I710:I713" si="1943">IF(G710=0,"00",IF(LEN(G710)=1,CONCATENATE(G710,0),G710))</f>
        <v>00</v>
      </c>
      <c r="J710" s="6" t="s">
        <v>540</v>
      </c>
      <c r="K710" s="18"/>
      <c r="L710" s="18"/>
      <c r="M710" s="14" t="s">
        <v>757</v>
      </c>
      <c r="N710" s="101">
        <v>1848</v>
      </c>
      <c r="O710" s="102">
        <v>1847</v>
      </c>
      <c r="P710" s="4" t="s">
        <v>1080</v>
      </c>
      <c r="Q710" s="16" t="s">
        <v>246</v>
      </c>
      <c r="R710" s="71" t="str">
        <f t="shared" ref="R710:R713" si="1944">IF(J710&lt;&gt;"",CONCATENATE(H710,I710,J710),CONCATENATE(H710,I710,K710))</f>
        <v>1SE12GB70000H</v>
      </c>
      <c r="S710" s="19" t="str">
        <f t="shared" si="1621"/>
        <v>KEIN SERIENEINSATZ</v>
      </c>
      <c r="T710" s="75" t="str">
        <f t="shared" si="1928"/>
        <v>IndizeNeu (Spalte J  K)</v>
      </c>
      <c r="U710" s="18" t="s">
        <v>20</v>
      </c>
      <c r="V710" s="5" t="s">
        <v>20</v>
      </c>
      <c r="W710" s="18" t="s">
        <v>20</v>
      </c>
      <c r="X710" s="18" t="s">
        <v>20</v>
      </c>
      <c r="Y710" s="18" t="s">
        <v>20</v>
      </c>
      <c r="Z710" s="18" t="s">
        <v>20</v>
      </c>
      <c r="AA710" s="18" t="s">
        <v>20</v>
      </c>
      <c r="AB710" s="13" t="s">
        <v>646</v>
      </c>
      <c r="AC710" s="7"/>
      <c r="AD710" s="7"/>
      <c r="AE710" s="7"/>
      <c r="AF710" s="7" t="s">
        <v>314</v>
      </c>
      <c r="AG710" s="7"/>
      <c r="AH710" s="7"/>
      <c r="AI710" s="7"/>
      <c r="AJ710" s="7" t="s">
        <v>315</v>
      </c>
      <c r="AK710" s="7"/>
      <c r="AL710" s="7"/>
      <c r="AM710" s="7"/>
      <c r="AN710" s="7" t="s">
        <v>1399</v>
      </c>
      <c r="AO710" s="7" t="s">
        <v>1405</v>
      </c>
      <c r="AP710" s="7"/>
      <c r="AQ710" s="7"/>
      <c r="AR710" s="6"/>
      <c r="AS710" s="21">
        <f t="shared" ref="AS710:AS713" si="1945">COUNTBLANK(AC710:AO710)</f>
        <v>9</v>
      </c>
    </row>
    <row r="711" spans="1:157" s="21" customFormat="1" ht="20.399999999999999" customHeight="1">
      <c r="A711" s="22" t="s">
        <v>45</v>
      </c>
      <c r="B711" s="15" t="s">
        <v>50</v>
      </c>
      <c r="C711" s="18" t="s">
        <v>1</v>
      </c>
      <c r="D711" s="5" t="s">
        <v>76</v>
      </c>
      <c r="E711" s="68" t="str">
        <f t="shared" si="1707"/>
        <v xml:space="preserve">      VT05       VT09       VT21 VT22      </v>
      </c>
      <c r="F711" s="69" t="str">
        <f t="shared" si="1941"/>
        <v>2GB_970_700</v>
      </c>
      <c r="G711" s="70">
        <f t="shared" si="1741"/>
        <v>0</v>
      </c>
      <c r="H711" s="71" t="str">
        <f t="shared" si="1942"/>
        <v>1SE12GB700</v>
      </c>
      <c r="I711" s="68" t="str">
        <f t="shared" si="1943"/>
        <v>00</v>
      </c>
      <c r="J711" s="18" t="s">
        <v>551</v>
      </c>
      <c r="K711" s="18"/>
      <c r="L711" s="18"/>
      <c r="M711" s="14" t="s">
        <v>1081</v>
      </c>
      <c r="N711" s="101">
        <v>1818</v>
      </c>
      <c r="O711" s="102">
        <v>1830</v>
      </c>
      <c r="P711" s="4" t="s">
        <v>758</v>
      </c>
      <c r="Q711" s="16" t="s">
        <v>246</v>
      </c>
      <c r="R711" s="71" t="str">
        <f t="shared" si="1944"/>
        <v>1SE12GB70000J</v>
      </c>
      <c r="S711" s="19" t="str">
        <f t="shared" si="1621"/>
        <v>NICHT AKTUELL</v>
      </c>
      <c r="T711" s="75" t="str">
        <f t="shared" si="1928"/>
        <v>IndizeNeu (Spalte J  K)</v>
      </c>
      <c r="U711" s="18" t="s">
        <v>20</v>
      </c>
      <c r="V711" s="5" t="s">
        <v>20</v>
      </c>
      <c r="W711" s="18" t="s">
        <v>20</v>
      </c>
      <c r="X711" s="18" t="s">
        <v>20</v>
      </c>
      <c r="Y711" s="18" t="s">
        <v>76</v>
      </c>
      <c r="Z711" s="18" t="s">
        <v>76</v>
      </c>
      <c r="AA711" s="18" t="s">
        <v>76</v>
      </c>
      <c r="AB711" s="13" t="s">
        <v>646</v>
      </c>
      <c r="AC711" s="7"/>
      <c r="AD711" s="7"/>
      <c r="AE711" s="7"/>
      <c r="AF711" s="7" t="s">
        <v>314</v>
      </c>
      <c r="AG711" s="7"/>
      <c r="AH711" s="7"/>
      <c r="AI711" s="7"/>
      <c r="AJ711" s="7" t="s">
        <v>315</v>
      </c>
      <c r="AK711" s="7"/>
      <c r="AL711" s="7"/>
      <c r="AM711" s="7"/>
      <c r="AN711" s="7" t="s">
        <v>1399</v>
      </c>
      <c r="AO711" s="7" t="s">
        <v>1403</v>
      </c>
      <c r="AP711" s="7"/>
      <c r="AQ711" s="7"/>
      <c r="AR711" s="6"/>
      <c r="AS711" s="21">
        <f t="shared" si="1945"/>
        <v>9</v>
      </c>
    </row>
    <row r="712" spans="1:157" s="21" customFormat="1" ht="20.399999999999999" customHeight="1">
      <c r="A712" s="22" t="s">
        <v>45</v>
      </c>
      <c r="B712" s="15" t="s">
        <v>50</v>
      </c>
      <c r="C712" s="18" t="s">
        <v>1</v>
      </c>
      <c r="D712" s="5" t="s">
        <v>76</v>
      </c>
      <c r="E712" s="68" t="str">
        <f t="shared" si="1707"/>
        <v xml:space="preserve">      VT05       VT09       VT21 VT22      </v>
      </c>
      <c r="F712" s="69" t="str">
        <f t="shared" si="1941"/>
        <v>2GB_970_700</v>
      </c>
      <c r="G712" s="70">
        <f t="shared" si="1741"/>
        <v>0</v>
      </c>
      <c r="H712" s="71" t="str">
        <f t="shared" si="1942"/>
        <v>1SE12GB700</v>
      </c>
      <c r="I712" s="68" t="str">
        <f t="shared" si="1943"/>
        <v>00</v>
      </c>
      <c r="J712" s="18" t="s">
        <v>553</v>
      </c>
      <c r="K712" s="18"/>
      <c r="L712" s="18"/>
      <c r="M712" s="14" t="s">
        <v>754</v>
      </c>
      <c r="N712" s="101">
        <v>1831</v>
      </c>
      <c r="O712" s="102">
        <v>1835</v>
      </c>
      <c r="P712" s="4" t="s">
        <v>1079</v>
      </c>
      <c r="Q712" s="16" t="s">
        <v>246</v>
      </c>
      <c r="R712" s="71" t="str">
        <f t="shared" si="1944"/>
        <v>1SE12GB70000K</v>
      </c>
      <c r="S712" s="19" t="str">
        <f t="shared" si="1621"/>
        <v>NICHT AKTUELL</v>
      </c>
      <c r="T712" s="75" t="str">
        <f t="shared" si="1928"/>
        <v>IndizeNeu (Spalte J  K)</v>
      </c>
      <c r="U712" s="18" t="s">
        <v>20</v>
      </c>
      <c r="V712" s="5" t="s">
        <v>20</v>
      </c>
      <c r="W712" s="18" t="s">
        <v>20</v>
      </c>
      <c r="X712" s="18" t="s">
        <v>20</v>
      </c>
      <c r="Y712" s="18" t="s">
        <v>76</v>
      </c>
      <c r="Z712" s="18" t="s">
        <v>20</v>
      </c>
      <c r="AA712" s="18" t="s">
        <v>20</v>
      </c>
      <c r="AB712" s="13" t="s">
        <v>646</v>
      </c>
      <c r="AC712" s="7"/>
      <c r="AD712" s="7"/>
      <c r="AE712" s="7"/>
      <c r="AF712" s="7" t="s">
        <v>314</v>
      </c>
      <c r="AG712" s="7"/>
      <c r="AH712" s="7"/>
      <c r="AI712" s="7"/>
      <c r="AJ712" s="7" t="s">
        <v>315</v>
      </c>
      <c r="AK712" s="7"/>
      <c r="AL712" s="7"/>
      <c r="AM712" s="7"/>
      <c r="AN712" s="7" t="s">
        <v>1399</v>
      </c>
      <c r="AO712" s="7" t="s">
        <v>1404</v>
      </c>
      <c r="AP712" s="7"/>
      <c r="AQ712" s="7"/>
      <c r="AR712" s="6"/>
      <c r="AS712" s="21">
        <f t="shared" si="1945"/>
        <v>9</v>
      </c>
    </row>
    <row r="713" spans="1:157" s="21" customFormat="1" ht="20.399999999999999" customHeight="1">
      <c r="A713" s="22" t="s">
        <v>45</v>
      </c>
      <c r="B713" s="15" t="s">
        <v>50</v>
      </c>
      <c r="C713" s="18" t="s">
        <v>1</v>
      </c>
      <c r="D713" s="5" t="s">
        <v>76</v>
      </c>
      <c r="E713" s="68" t="str">
        <f t="shared" si="1707"/>
        <v xml:space="preserve">      VT05       VT09       VT21 VT22      </v>
      </c>
      <c r="F713" s="69" t="str">
        <f t="shared" si="1941"/>
        <v>2GB_970_700</v>
      </c>
      <c r="G713" s="70">
        <f t="shared" si="1741"/>
        <v>0</v>
      </c>
      <c r="H713" s="71" t="str">
        <f t="shared" si="1942"/>
        <v>1SE12GB700</v>
      </c>
      <c r="I713" s="68" t="str">
        <f t="shared" si="1943"/>
        <v>00</v>
      </c>
      <c r="J713" s="18" t="s">
        <v>81</v>
      </c>
      <c r="K713" s="18"/>
      <c r="L713" s="18"/>
      <c r="M713" s="14" t="s">
        <v>754</v>
      </c>
      <c r="N713" s="101">
        <v>1836</v>
      </c>
      <c r="O713" s="102">
        <v>1847</v>
      </c>
      <c r="P713" s="4" t="s">
        <v>1080</v>
      </c>
      <c r="Q713" s="16" t="s">
        <v>246</v>
      </c>
      <c r="R713" s="71" t="str">
        <f t="shared" si="1944"/>
        <v>1SE12GB70000L</v>
      </c>
      <c r="S713" s="19" t="str">
        <f t="shared" si="1621"/>
        <v>NICHT AKTUELL</v>
      </c>
      <c r="T713" s="75" t="str">
        <f t="shared" si="1928"/>
        <v>IndizeNeu (Spalte J  K)</v>
      </c>
      <c r="U713" s="18" t="s">
        <v>20</v>
      </c>
      <c r="V713" s="5" t="s">
        <v>20</v>
      </c>
      <c r="W713" s="18" t="s">
        <v>20</v>
      </c>
      <c r="X713" s="18" t="s">
        <v>20</v>
      </c>
      <c r="Y713" s="18" t="s">
        <v>76</v>
      </c>
      <c r="Z713" s="18" t="s">
        <v>76</v>
      </c>
      <c r="AA713" s="18" t="s">
        <v>76</v>
      </c>
      <c r="AB713" s="13" t="s">
        <v>646</v>
      </c>
      <c r="AC713" s="7"/>
      <c r="AD713" s="7"/>
      <c r="AE713" s="7"/>
      <c r="AF713" s="7" t="s">
        <v>314</v>
      </c>
      <c r="AG713" s="7"/>
      <c r="AH713" s="7"/>
      <c r="AI713" s="7"/>
      <c r="AJ713" s="7" t="s">
        <v>315</v>
      </c>
      <c r="AK713" s="7"/>
      <c r="AL713" s="7"/>
      <c r="AM713" s="7"/>
      <c r="AN713" s="7" t="s">
        <v>1399</v>
      </c>
      <c r="AO713" s="7" t="s">
        <v>1405</v>
      </c>
      <c r="AP713" s="7"/>
      <c r="AQ713" s="7"/>
      <c r="AR713" s="6"/>
      <c r="AS713" s="21">
        <f t="shared" si="1945"/>
        <v>9</v>
      </c>
    </row>
    <row r="714" spans="1:157" s="21" customFormat="1" ht="20.399999999999999" customHeight="1">
      <c r="A714" s="22" t="s">
        <v>45</v>
      </c>
      <c r="B714" s="15" t="s">
        <v>50</v>
      </c>
      <c r="C714" s="18" t="s">
        <v>1</v>
      </c>
      <c r="D714" s="5" t="s">
        <v>76</v>
      </c>
      <c r="E714" s="68" t="str">
        <f t="shared" si="1707"/>
        <v xml:space="preserve">      VT05       VT09       VT21 VT22      </v>
      </c>
      <c r="F714" s="69" t="str">
        <f t="shared" ref="F714" si="1946">LEFT(Q714,11)</f>
        <v>2GB_970_700</v>
      </c>
      <c r="G714" s="70">
        <f t="shared" si="1741"/>
        <v>0</v>
      </c>
      <c r="H714" s="71" t="str">
        <f t="shared" ref="H714" si="1947">CONCATENATE(IF(MID(Q714,5,3)="970","1SE1"),LEFT(F714,3),RIGHT(F714,3))</f>
        <v>1SE12GB700</v>
      </c>
      <c r="I714" s="68" t="str">
        <f t="shared" ref="I714" si="1948">IF(G714=0,"00",IF(LEN(G714)=1,CONCATENATE(G714,0),G714))</f>
        <v>00</v>
      </c>
      <c r="J714" s="18" t="s">
        <v>554</v>
      </c>
      <c r="K714" s="18"/>
      <c r="L714" s="18"/>
      <c r="M714" s="14" t="s">
        <v>759</v>
      </c>
      <c r="N714" s="101">
        <v>1848</v>
      </c>
      <c r="O714" s="102">
        <v>1847</v>
      </c>
      <c r="P714" s="4" t="s">
        <v>1082</v>
      </c>
      <c r="Q714" s="16" t="s">
        <v>246</v>
      </c>
      <c r="R714" s="71" t="str">
        <f t="shared" ref="R714" si="1949">IF(J714&lt;&gt;"",CONCATENATE(H714,I714,J714),CONCATENATE(H714,I714,K714))</f>
        <v>1SE12GB70000M</v>
      </c>
      <c r="S714" s="19" t="str">
        <f t="shared" si="1621"/>
        <v>KEIN SERIENEINSATZ</v>
      </c>
      <c r="T714" s="75" t="str">
        <f t="shared" si="1928"/>
        <v>IndizeNeu (Spalte J  K)</v>
      </c>
      <c r="U714" s="18" t="s">
        <v>20</v>
      </c>
      <c r="V714" s="5" t="s">
        <v>20</v>
      </c>
      <c r="W714" s="18" t="s">
        <v>20</v>
      </c>
      <c r="X714" s="18" t="s">
        <v>20</v>
      </c>
      <c r="Y714" s="18" t="s">
        <v>20</v>
      </c>
      <c r="Z714" s="18" t="s">
        <v>20</v>
      </c>
      <c r="AA714" s="18" t="s">
        <v>20</v>
      </c>
      <c r="AB714" s="13" t="s">
        <v>646</v>
      </c>
      <c r="AC714" s="7"/>
      <c r="AD714" s="7"/>
      <c r="AE714" s="7"/>
      <c r="AF714" s="7" t="s">
        <v>314</v>
      </c>
      <c r="AG714" s="7"/>
      <c r="AH714" s="7"/>
      <c r="AI714" s="7"/>
      <c r="AJ714" s="7" t="s">
        <v>315</v>
      </c>
      <c r="AK714" s="7"/>
      <c r="AL714" s="7"/>
      <c r="AM714" s="7"/>
      <c r="AN714" s="7" t="s">
        <v>1399</v>
      </c>
      <c r="AO714" s="7" t="s">
        <v>1405</v>
      </c>
      <c r="AP714" s="7"/>
      <c r="AQ714" s="7"/>
      <c r="AR714" s="6"/>
      <c r="AS714" s="21">
        <f t="shared" ref="AS714" si="1950">COUNTBLANK(AC714:AO714)</f>
        <v>9</v>
      </c>
    </row>
    <row r="715" spans="1:157" s="21" customFormat="1" ht="20.399999999999999" customHeight="1">
      <c r="A715" s="22" t="s">
        <v>578</v>
      </c>
      <c r="B715" s="15" t="s">
        <v>50</v>
      </c>
      <c r="C715" s="18" t="s">
        <v>1</v>
      </c>
      <c r="D715" s="5" t="s">
        <v>76</v>
      </c>
      <c r="E715" s="68" t="str">
        <f t="shared" si="1707"/>
        <v xml:space="preserve">      VT05       VT09       VT21 VT22      </v>
      </c>
      <c r="F715" s="69" t="str">
        <f t="shared" ref="F715:F724" si="1951">LEFT(Q715,11)</f>
        <v>2GB_970_700</v>
      </c>
      <c r="G715" s="70">
        <f t="shared" si="1741"/>
        <v>0</v>
      </c>
      <c r="H715" s="71" t="str">
        <f t="shared" ref="H715:H724" si="1952">CONCATENATE(IF(MID(Q715,5,3)="970","1SE1"),LEFT(F715,3),RIGHT(F715,3))</f>
        <v>1SE12GB700</v>
      </c>
      <c r="I715" s="68" t="str">
        <f t="shared" ref="I715:I724" si="1953">IF(G715=0,"00",IF(LEN(G715)=1,CONCATENATE(G715,0),G715))</f>
        <v>00</v>
      </c>
      <c r="J715" s="18" t="s">
        <v>575</v>
      </c>
      <c r="K715" s="18"/>
      <c r="L715" s="18"/>
      <c r="M715" s="14" t="s">
        <v>576</v>
      </c>
      <c r="N715" s="101">
        <v>1928</v>
      </c>
      <c r="O715" s="102">
        <v>1947</v>
      </c>
      <c r="P715" s="4" t="s">
        <v>1083</v>
      </c>
      <c r="Q715" s="16" t="s">
        <v>246</v>
      </c>
      <c r="R715" s="71" t="str">
        <f t="shared" ref="R715:R724" si="1954">IF(J715&lt;&gt;"",CONCATENATE(H715,I715,J715),CONCATENATE(H715,I715,K715))</f>
        <v>1SE12GB70000N</v>
      </c>
      <c r="S715" s="19" t="str">
        <f t="shared" si="1621"/>
        <v>NICHT AKTUELL</v>
      </c>
      <c r="T715" s="75" t="str">
        <f t="shared" si="1928"/>
        <v>IndizeNeu (Spalte J  K)</v>
      </c>
      <c r="U715" s="18" t="s">
        <v>20</v>
      </c>
      <c r="V715" s="5" t="s">
        <v>20</v>
      </c>
      <c r="W715" s="18" t="s">
        <v>20</v>
      </c>
      <c r="X715" s="18" t="s">
        <v>20</v>
      </c>
      <c r="Y715" s="18" t="s">
        <v>76</v>
      </c>
      <c r="Z715" s="18" t="s">
        <v>76</v>
      </c>
      <c r="AA715" s="18" t="s">
        <v>76</v>
      </c>
      <c r="AB715" s="13" t="s">
        <v>646</v>
      </c>
      <c r="AC715" s="7"/>
      <c r="AD715" s="7"/>
      <c r="AE715" s="7"/>
      <c r="AF715" s="7" t="s">
        <v>314</v>
      </c>
      <c r="AG715" s="7"/>
      <c r="AH715" s="7"/>
      <c r="AI715" s="7"/>
      <c r="AJ715" s="7" t="s">
        <v>315</v>
      </c>
      <c r="AK715" s="7"/>
      <c r="AL715" s="7"/>
      <c r="AM715" s="7"/>
      <c r="AN715" s="7" t="s">
        <v>1399</v>
      </c>
      <c r="AO715" s="7" t="s">
        <v>1406</v>
      </c>
      <c r="AP715" s="7"/>
      <c r="AQ715" s="7"/>
      <c r="AR715" s="6"/>
      <c r="AS715" s="21">
        <f t="shared" ref="AS715:AS724" si="1955">COUNTBLANK(AC715:AO715)</f>
        <v>9</v>
      </c>
    </row>
    <row r="716" spans="1:157" s="21" customFormat="1" ht="20.399999999999999" customHeight="1">
      <c r="A716" s="22" t="s">
        <v>45</v>
      </c>
      <c r="B716" s="15" t="s">
        <v>50</v>
      </c>
      <c r="C716" s="18" t="s">
        <v>1</v>
      </c>
      <c r="D716" s="5" t="s">
        <v>76</v>
      </c>
      <c r="E716" s="68" t="str">
        <f t="shared" si="1707"/>
        <v xml:space="preserve">      VT05       VT09       VT21 VT22      </v>
      </c>
      <c r="F716" s="69" t="str">
        <f t="shared" si="1951"/>
        <v>2GB_970_700</v>
      </c>
      <c r="G716" s="70">
        <f t="shared" si="1741"/>
        <v>0</v>
      </c>
      <c r="H716" s="71" t="str">
        <f t="shared" si="1952"/>
        <v>1SE12GB700</v>
      </c>
      <c r="I716" s="68" t="str">
        <f t="shared" si="1953"/>
        <v>00</v>
      </c>
      <c r="J716" s="18" t="s">
        <v>639</v>
      </c>
      <c r="K716" s="18"/>
      <c r="L716" s="18"/>
      <c r="M716" s="14" t="s">
        <v>640</v>
      </c>
      <c r="N716" s="101">
        <v>1848</v>
      </c>
      <c r="O716" s="102">
        <v>1927</v>
      </c>
      <c r="P716" s="4" t="s">
        <v>642</v>
      </c>
      <c r="Q716" s="16" t="s">
        <v>246</v>
      </c>
      <c r="R716" s="71" t="str">
        <f t="shared" si="1954"/>
        <v>1SE12GB70000P</v>
      </c>
      <c r="S716" s="19" t="str">
        <f t="shared" si="1621"/>
        <v>NICHT AKTUELL</v>
      </c>
      <c r="T716" s="75" t="str">
        <f t="shared" si="1928"/>
        <v>IndizeNeu (Spalte J  K)</v>
      </c>
      <c r="U716" s="18" t="s">
        <v>20</v>
      </c>
      <c r="V716" s="5" t="s">
        <v>20</v>
      </c>
      <c r="W716" s="18" t="s">
        <v>20</v>
      </c>
      <c r="X716" s="18" t="s">
        <v>20</v>
      </c>
      <c r="Y716" s="18" t="s">
        <v>76</v>
      </c>
      <c r="Z716" s="18" t="s">
        <v>76</v>
      </c>
      <c r="AA716" s="18" t="s">
        <v>76</v>
      </c>
      <c r="AB716" s="13" t="s">
        <v>646</v>
      </c>
      <c r="AC716" s="7"/>
      <c r="AD716" s="7"/>
      <c r="AE716" s="7"/>
      <c r="AF716" s="7" t="s">
        <v>314</v>
      </c>
      <c r="AG716" s="7"/>
      <c r="AH716" s="7"/>
      <c r="AI716" s="7"/>
      <c r="AJ716" s="7" t="s">
        <v>315</v>
      </c>
      <c r="AK716" s="7"/>
      <c r="AL716" s="7"/>
      <c r="AM716" s="7"/>
      <c r="AN716" s="7" t="s">
        <v>1399</v>
      </c>
      <c r="AO716" s="7" t="s">
        <v>1407</v>
      </c>
      <c r="AP716" s="7"/>
      <c r="AQ716" s="7"/>
      <c r="AR716" s="6"/>
      <c r="AS716" s="21">
        <f t="shared" si="1955"/>
        <v>9</v>
      </c>
    </row>
    <row r="717" spans="1:157" s="21" customFormat="1" ht="20.399999999999999" customHeight="1">
      <c r="A717" s="22" t="s">
        <v>578</v>
      </c>
      <c r="B717" s="15" t="s">
        <v>50</v>
      </c>
      <c r="C717" s="18" t="s">
        <v>1</v>
      </c>
      <c r="D717" s="5" t="s">
        <v>76</v>
      </c>
      <c r="E717" s="68" t="str">
        <f t="shared" si="1707"/>
        <v xml:space="preserve">      VT05       VT09       VT21 VT22      </v>
      </c>
      <c r="F717" s="69" t="str">
        <f t="shared" ref="F717" si="1956">LEFT(Q717,11)</f>
        <v>2GB_970_700</v>
      </c>
      <c r="G717" s="70">
        <f t="shared" si="1741"/>
        <v>0</v>
      </c>
      <c r="H717" s="71" t="str">
        <f t="shared" ref="H717" si="1957">CONCATENATE(IF(MID(Q717,5,3)="970","1SE1"),LEFT(F717,3),RIGHT(F717,3))</f>
        <v>1SE12GB700</v>
      </c>
      <c r="I717" s="68" t="str">
        <f t="shared" ref="I717" si="1958">IF(G717=0,"00",IF(LEN(G717)=1,CONCATENATE(G717,0),G717))</f>
        <v>00</v>
      </c>
      <c r="J717" s="18" t="s">
        <v>671</v>
      </c>
      <c r="K717" s="18"/>
      <c r="L717" s="18"/>
      <c r="M717" s="14" t="s">
        <v>762</v>
      </c>
      <c r="N717" s="101">
        <v>1948</v>
      </c>
      <c r="O717" s="101">
        <v>2029</v>
      </c>
      <c r="P717" s="4" t="s">
        <v>1533</v>
      </c>
      <c r="Q717" s="16" t="s">
        <v>246</v>
      </c>
      <c r="R717" s="71" t="str">
        <f t="shared" ref="R717" si="1959">IF(J717&lt;&gt;"",CONCATENATE(H717,I717,J717),CONCATENATE(H717,I717,K717))</f>
        <v>1SE12GB70000R</v>
      </c>
      <c r="S717" s="19" t="str">
        <f t="shared" si="1621"/>
        <v>NICHT AKTUELL</v>
      </c>
      <c r="T717" s="75" t="str">
        <f t="shared" si="1928"/>
        <v>IndizeNeu (Spalte J  K)</v>
      </c>
      <c r="U717" s="18" t="s">
        <v>20</v>
      </c>
      <c r="V717" s="5" t="s">
        <v>20</v>
      </c>
      <c r="W717" s="18" t="s">
        <v>20</v>
      </c>
      <c r="X717" s="18" t="s">
        <v>20</v>
      </c>
      <c r="Y717" s="18" t="s">
        <v>76</v>
      </c>
      <c r="Z717" s="18" t="s">
        <v>76</v>
      </c>
      <c r="AA717" s="18" t="s">
        <v>76</v>
      </c>
      <c r="AB717" s="13" t="s">
        <v>646</v>
      </c>
      <c r="AC717" s="7"/>
      <c r="AD717" s="7"/>
      <c r="AE717" s="7"/>
      <c r="AF717" s="7" t="s">
        <v>314</v>
      </c>
      <c r="AG717" s="7"/>
      <c r="AH717" s="7"/>
      <c r="AI717" s="7"/>
      <c r="AJ717" s="7" t="s">
        <v>315</v>
      </c>
      <c r="AK717" s="7"/>
      <c r="AL717" s="7"/>
      <c r="AM717" s="7"/>
      <c r="AN717" s="7" t="s">
        <v>1399</v>
      </c>
      <c r="AO717" s="7" t="s">
        <v>1408</v>
      </c>
      <c r="AP717" s="7"/>
      <c r="AQ717" s="7"/>
      <c r="AR717" s="6"/>
      <c r="AS717" s="21">
        <f t="shared" ref="AS717" si="1960">COUNTBLANK(AC717:AO717)</f>
        <v>9</v>
      </c>
    </row>
    <row r="718" spans="1:157" s="21" customFormat="1" ht="20.399999999999999" customHeight="1">
      <c r="A718" s="22" t="s">
        <v>696</v>
      </c>
      <c r="B718" s="15" t="s">
        <v>50</v>
      </c>
      <c r="C718" s="18" t="s">
        <v>1</v>
      </c>
      <c r="D718" s="5" t="s">
        <v>76</v>
      </c>
      <c r="E718" s="68" t="str">
        <f t="shared" si="1707"/>
        <v xml:space="preserve">      VT05       VT09       VT21 VT22      </v>
      </c>
      <c r="F718" s="69" t="str">
        <f t="shared" ref="F718" si="1961">LEFT(Q718,11)</f>
        <v>2GB_970_700</v>
      </c>
      <c r="G718" s="70">
        <f t="shared" si="1741"/>
        <v>0</v>
      </c>
      <c r="H718" s="71" t="str">
        <f t="shared" ref="H718" si="1962">CONCATENATE(IF(MID(Q718,5,3)="970","1SE1"),LEFT(F718,3),RIGHT(F718,3))</f>
        <v>1SE12GB700</v>
      </c>
      <c r="I718" s="68" t="str">
        <f t="shared" ref="I718" si="1963">IF(G718=0,"00",IF(LEN(G718)=1,CONCATENATE(G718,0),G718))</f>
        <v>00</v>
      </c>
      <c r="J718" s="18" t="s">
        <v>705</v>
      </c>
      <c r="K718" s="18"/>
      <c r="L718" s="18"/>
      <c r="M718" s="14" t="s">
        <v>706</v>
      </c>
      <c r="N718" s="101">
        <v>2030</v>
      </c>
      <c r="O718" s="102">
        <v>2029</v>
      </c>
      <c r="P718" s="4" t="s">
        <v>1084</v>
      </c>
      <c r="Q718" s="16" t="s">
        <v>246</v>
      </c>
      <c r="R718" s="71" t="str">
        <f t="shared" ref="R718" si="1964">IF(J718&lt;&gt;"",CONCATENATE(H718,I718,J718),CONCATENATE(H718,I718,K718))</f>
        <v>1SE12GB70000S</v>
      </c>
      <c r="S718" s="19" t="str">
        <f t="shared" si="1621"/>
        <v>KEIN SERIENEINSATZ</v>
      </c>
      <c r="T718" s="75" t="str">
        <f t="shared" si="1928"/>
        <v>IndizeNeu (Spalte J  K)</v>
      </c>
      <c r="U718" s="18" t="s">
        <v>20</v>
      </c>
      <c r="V718" s="5" t="s">
        <v>20</v>
      </c>
      <c r="W718" s="18" t="s">
        <v>20</v>
      </c>
      <c r="X718" s="18" t="s">
        <v>20</v>
      </c>
      <c r="Y718" s="18" t="s">
        <v>76</v>
      </c>
      <c r="Z718" s="18" t="s">
        <v>76</v>
      </c>
      <c r="AA718" s="18" t="s">
        <v>76</v>
      </c>
      <c r="AB718" s="13" t="s">
        <v>646</v>
      </c>
      <c r="AC718" s="7"/>
      <c r="AD718" s="7"/>
      <c r="AE718" s="7"/>
      <c r="AF718" s="7" t="s">
        <v>314</v>
      </c>
      <c r="AG718" s="7"/>
      <c r="AH718" s="7"/>
      <c r="AI718" s="7"/>
      <c r="AJ718" s="7" t="s">
        <v>315</v>
      </c>
      <c r="AK718" s="7"/>
      <c r="AL718" s="7"/>
      <c r="AM718" s="7"/>
      <c r="AN718" s="7" t="s">
        <v>1399</v>
      </c>
      <c r="AO718" s="7" t="s">
        <v>1409</v>
      </c>
      <c r="AP718" s="7"/>
      <c r="AQ718" s="7"/>
      <c r="AR718" s="6"/>
      <c r="AS718" s="21">
        <f t="shared" ref="AS718" si="1965">COUNTBLANK(AC718:AO718)</f>
        <v>9</v>
      </c>
    </row>
    <row r="719" spans="1:157" s="21" customFormat="1" ht="23.25" customHeight="1">
      <c r="A719" s="22" t="s">
        <v>696</v>
      </c>
      <c r="B719" s="15" t="s">
        <v>50</v>
      </c>
      <c r="C719" s="18" t="s">
        <v>1</v>
      </c>
      <c r="D719" s="5" t="s">
        <v>76</v>
      </c>
      <c r="E719" s="68" t="str">
        <f t="shared" si="1707"/>
        <v xml:space="preserve">      VT05       VT09       VT21 VT22      </v>
      </c>
      <c r="F719" s="69" t="str">
        <f t="shared" ref="F719" si="1966">LEFT(Q719,11)</f>
        <v>2GB_970_700</v>
      </c>
      <c r="G719" s="70">
        <f t="shared" ref="G719" si="1967">IF(LEN(Q719)=11,0,MID(Q719,13,2))</f>
        <v>0</v>
      </c>
      <c r="H719" s="71" t="str">
        <f t="shared" ref="H719" si="1968">CONCATENATE(IF(MID(Q719,5,3)="970","1SE1"),LEFT(F719,3),RIGHT(F719,3))</f>
        <v>1SE12GB700</v>
      </c>
      <c r="I719" s="68" t="str">
        <f t="shared" ref="I719" si="1969">IF(G719=0,"00",IF(LEN(G719)=1,CONCATENATE(G719,0),G719))</f>
        <v>00</v>
      </c>
      <c r="J719" s="18" t="s">
        <v>1479</v>
      </c>
      <c r="K719" s="18"/>
      <c r="L719" s="18"/>
      <c r="M719" s="14" t="s">
        <v>1549</v>
      </c>
      <c r="N719" s="101">
        <v>2030</v>
      </c>
      <c r="O719" s="102">
        <v>2029</v>
      </c>
      <c r="P719" s="4" t="s">
        <v>1632</v>
      </c>
      <c r="Q719" s="16" t="s">
        <v>246</v>
      </c>
      <c r="R719" s="71" t="str">
        <f t="shared" ref="R719" si="1970">IF(J719&lt;&gt;"",CONCATENATE(H719,I719,J719),CONCATENATE(H719,I719,K719))</f>
        <v>1SE12GB70000T</v>
      </c>
      <c r="S719" s="19" t="str">
        <f t="shared" si="1621"/>
        <v>KEIN SERIENEINSATZ</v>
      </c>
      <c r="T719" s="75" t="str">
        <f t="shared" ref="T719" si="1971">IF(H719=H718,IF(I719=I718,"IndizeNeu (Spalte J  K)",IF(K719&lt;&gt;"","Neue Variant","")),IF(K719&lt;&gt;"","Neue Variant",""))</f>
        <v>IndizeNeu (Spalte J  K)</v>
      </c>
      <c r="U719" s="18" t="s">
        <v>20</v>
      </c>
      <c r="V719" s="5" t="s">
        <v>20</v>
      </c>
      <c r="W719" s="18" t="s">
        <v>20</v>
      </c>
      <c r="X719" s="18" t="s">
        <v>20</v>
      </c>
      <c r="Y719" s="18" t="s">
        <v>76</v>
      </c>
      <c r="Z719" s="18" t="s">
        <v>76</v>
      </c>
      <c r="AA719" s="18" t="s">
        <v>76</v>
      </c>
      <c r="AB719" s="13" t="s">
        <v>646</v>
      </c>
      <c r="AC719" s="7"/>
      <c r="AD719" s="7"/>
      <c r="AE719" s="7"/>
      <c r="AF719" s="7" t="s">
        <v>1480</v>
      </c>
      <c r="AG719" s="7"/>
      <c r="AH719" s="7"/>
      <c r="AI719" s="7"/>
      <c r="AJ719" s="7" t="s">
        <v>315</v>
      </c>
      <c r="AK719" s="7"/>
      <c r="AL719" s="7"/>
      <c r="AM719" s="7"/>
      <c r="AN719" s="7" t="s">
        <v>1399</v>
      </c>
      <c r="AO719" s="7" t="s">
        <v>1409</v>
      </c>
      <c r="AP719" s="7"/>
      <c r="AQ719" s="7"/>
      <c r="AR719" s="6"/>
      <c r="AS719" s="21">
        <f t="shared" ref="AS719" si="1972">COUNTBLANK(AC719:AO719)</f>
        <v>9</v>
      </c>
    </row>
    <row r="720" spans="1:157" s="21" customFormat="1" ht="23.25" customHeight="1">
      <c r="A720" s="22" t="s">
        <v>696</v>
      </c>
      <c r="B720" s="15" t="s">
        <v>50</v>
      </c>
      <c r="C720" s="18" t="s">
        <v>1</v>
      </c>
      <c r="D720" s="5" t="s">
        <v>76</v>
      </c>
      <c r="E720" s="68" t="str">
        <f t="shared" si="1707"/>
        <v xml:space="preserve">      VT05       VT09       VT21 VT22      </v>
      </c>
      <c r="F720" s="69" t="str">
        <f t="shared" ref="F720" si="1973">LEFT(Q720,11)</f>
        <v>2GB_970_700</v>
      </c>
      <c r="G720" s="70">
        <f t="shared" ref="G720" si="1974">IF(LEN(Q720)=11,0,MID(Q720,13,2))</f>
        <v>0</v>
      </c>
      <c r="H720" s="71" t="str">
        <f t="shared" ref="H720" si="1975">CONCATENATE(IF(MID(Q720,5,3)="970","1SE1"),LEFT(F720,3),RIGHT(F720,3))</f>
        <v>1SE12GB700</v>
      </c>
      <c r="I720" s="68" t="str">
        <f t="shared" ref="I720" si="1976">IF(G720=0,"00",IF(LEN(G720)=1,CONCATENATE(G720,0),G720))</f>
        <v>00</v>
      </c>
      <c r="J720" s="18" t="s">
        <v>1510</v>
      </c>
      <c r="K720" s="18"/>
      <c r="L720" s="18"/>
      <c r="M720" s="14" t="s">
        <v>1633</v>
      </c>
      <c r="N720" s="101">
        <v>2030</v>
      </c>
      <c r="O720" s="102">
        <v>2029</v>
      </c>
      <c r="P720" s="4" t="s">
        <v>1741</v>
      </c>
      <c r="Q720" s="16" t="s">
        <v>246</v>
      </c>
      <c r="R720" s="71" t="str">
        <f t="shared" ref="R720" si="1977">IF(J720&lt;&gt;"",CONCATENATE(H720,I720,J720),CONCATENATE(H720,I720,K720))</f>
        <v>1SE12GB70000V</v>
      </c>
      <c r="S720" s="19" t="str">
        <f t="shared" si="1621"/>
        <v>KEIN SERIENEINSATZ</v>
      </c>
      <c r="T720" s="75" t="str">
        <f t="shared" ref="T720" si="1978">IF(H720=H719,IF(I720=I719,"IndizeNeu (Spalte J  K)",IF(K720&lt;&gt;"","Neue Variant","")),IF(K720&lt;&gt;"","Neue Variant",""))</f>
        <v>IndizeNeu (Spalte J  K)</v>
      </c>
      <c r="U720" s="18" t="s">
        <v>20</v>
      </c>
      <c r="V720" s="5" t="s">
        <v>20</v>
      </c>
      <c r="W720" s="18" t="s">
        <v>20</v>
      </c>
      <c r="X720" s="18" t="s">
        <v>20</v>
      </c>
      <c r="Y720" s="18" t="s">
        <v>76</v>
      </c>
      <c r="Z720" s="18" t="s">
        <v>76</v>
      </c>
      <c r="AA720" s="18" t="s">
        <v>76</v>
      </c>
      <c r="AB720" s="13" t="s">
        <v>646</v>
      </c>
      <c r="AC720" s="7"/>
      <c r="AD720" s="7"/>
      <c r="AE720" s="7"/>
      <c r="AF720" s="7" t="s">
        <v>1480</v>
      </c>
      <c r="AG720" s="7"/>
      <c r="AH720" s="7"/>
      <c r="AI720" s="7"/>
      <c r="AJ720" s="7" t="s">
        <v>315</v>
      </c>
      <c r="AK720" s="7"/>
      <c r="AL720" s="7"/>
      <c r="AM720" s="7"/>
      <c r="AN720" s="7" t="s">
        <v>1518</v>
      </c>
      <c r="AO720" s="7" t="s">
        <v>1409</v>
      </c>
      <c r="AP720" s="7"/>
      <c r="AQ720" s="7"/>
      <c r="AR720" s="6"/>
      <c r="AS720" s="21">
        <f t="shared" ref="AS720" si="1979">COUNTBLANK(AC720:AO720)</f>
        <v>9</v>
      </c>
    </row>
    <row r="721" spans="1:45" s="20" customFormat="1" ht="20.399999999999999" customHeight="1">
      <c r="A721" s="22" t="s">
        <v>1482</v>
      </c>
      <c r="B721" s="15" t="s">
        <v>50</v>
      </c>
      <c r="C721" s="18" t="s">
        <v>1</v>
      </c>
      <c r="D721" s="5" t="s">
        <v>76</v>
      </c>
      <c r="E721" s="68" t="str">
        <f t="shared" si="1707"/>
        <v xml:space="preserve">      VT05       VT09       VT21 VT22      </v>
      </c>
      <c r="F721" s="69" t="str">
        <f t="shared" ref="F721:F722" si="1980">LEFT(Q721,11)</f>
        <v>2GB_970_700</v>
      </c>
      <c r="G721" s="70">
        <f t="shared" ref="G721:G722" si="1981">IF(LEN(Q721)=11,0,MID(Q721,13,2))</f>
        <v>0</v>
      </c>
      <c r="H721" s="71" t="str">
        <f t="shared" ref="H721:H722" si="1982">CONCATENATE(IF(MID(Q721,5,3)="970","1SE1"),LEFT(F721,3),RIGHT(F721,3))</f>
        <v>1SE12GB700</v>
      </c>
      <c r="I721" s="69" t="str">
        <f t="shared" ref="I721:I722" si="1983">IF(G721=0,"00",IF(LEN(G721)=1,CONCATENATE(G721,0),G721))</f>
        <v>00</v>
      </c>
      <c r="J721" s="5" t="s">
        <v>1502</v>
      </c>
      <c r="K721" s="18"/>
      <c r="L721" s="18"/>
      <c r="M721" s="74" t="s">
        <v>1552</v>
      </c>
      <c r="N721" s="101">
        <v>2048</v>
      </c>
      <c r="O721" s="103">
        <v>2047</v>
      </c>
      <c r="P721" s="4" t="s">
        <v>1789</v>
      </c>
      <c r="Q721" s="16" t="s">
        <v>246</v>
      </c>
      <c r="R721" s="71" t="str">
        <f t="shared" ref="R721:R722" si="1984">IF(J721&lt;&gt;"",CONCATENATE(H721,I721,J721),CONCATENATE(H721,I721,K721))</f>
        <v>1SE12GB70000W</v>
      </c>
      <c r="S721" s="19" t="str">
        <f t="shared" si="1621"/>
        <v>KEIN SERIENEINSATZ</v>
      </c>
      <c r="T721" s="71" t="str">
        <f t="shared" ref="T721" si="1985">IF(H721=H719,IF(I721=I719,"IndizeNeu (Spalte J  K)",IF(K721&lt;&gt;"","Neue Variant","")),IF(K721&lt;&gt;"","Neue Variant",""))</f>
        <v>IndizeNeu (Spalte J  K)</v>
      </c>
      <c r="U721" s="18" t="s">
        <v>20</v>
      </c>
      <c r="V721" s="6" t="s">
        <v>20</v>
      </c>
      <c r="W721" s="18" t="s">
        <v>20</v>
      </c>
      <c r="X721" s="18" t="s">
        <v>20</v>
      </c>
      <c r="Y721" s="18" t="s">
        <v>76</v>
      </c>
      <c r="Z721" s="18" t="s">
        <v>76</v>
      </c>
      <c r="AA721" s="18" t="s">
        <v>76</v>
      </c>
      <c r="AB721" s="73" t="s">
        <v>654</v>
      </c>
      <c r="AC721" s="7"/>
      <c r="AD721" s="7"/>
      <c r="AE721" s="7"/>
      <c r="AF721" s="7" t="s">
        <v>1480</v>
      </c>
      <c r="AG721" s="7"/>
      <c r="AH721" s="7"/>
      <c r="AI721" s="7"/>
      <c r="AJ721" s="7" t="s">
        <v>315</v>
      </c>
      <c r="AK721" s="7"/>
      <c r="AL721" s="7"/>
      <c r="AM721" s="7"/>
      <c r="AN721" s="7" t="s">
        <v>1518</v>
      </c>
      <c r="AO721" s="7" t="s">
        <v>1409</v>
      </c>
      <c r="AP721" s="7"/>
      <c r="AQ721" s="7"/>
      <c r="AR721" s="6"/>
      <c r="AS721" s="21">
        <f t="shared" ref="AS721:AS722" si="1986">COUNTBLANK(AC721:AO721)</f>
        <v>9</v>
      </c>
    </row>
    <row r="722" spans="1:45" s="20" customFormat="1" ht="20.399999999999999" customHeight="1">
      <c r="A722" s="22" t="s">
        <v>696</v>
      </c>
      <c r="B722" s="15" t="s">
        <v>50</v>
      </c>
      <c r="C722" s="18" t="s">
        <v>1</v>
      </c>
      <c r="D722" s="5" t="s">
        <v>76</v>
      </c>
      <c r="E722" s="68" t="str">
        <f t="shared" si="1707"/>
        <v xml:space="preserve">      VT05       VT09       VT21 VT22      </v>
      </c>
      <c r="F722" s="69" t="str">
        <f t="shared" si="1980"/>
        <v>2GB_970_700</v>
      </c>
      <c r="G722" s="70">
        <f t="shared" si="1981"/>
        <v>0</v>
      </c>
      <c r="H722" s="71" t="str">
        <f t="shared" si="1982"/>
        <v>1SE12GB700</v>
      </c>
      <c r="I722" s="69" t="str">
        <f t="shared" si="1983"/>
        <v>00</v>
      </c>
      <c r="J722" s="5" t="s">
        <v>1530</v>
      </c>
      <c r="K722" s="18"/>
      <c r="L722" s="18"/>
      <c r="M722" s="74" t="s">
        <v>1726</v>
      </c>
      <c r="N722" s="101">
        <v>2030</v>
      </c>
      <c r="O722" s="103">
        <v>2047</v>
      </c>
      <c r="P722" s="4" t="s">
        <v>1741</v>
      </c>
      <c r="Q722" s="16" t="s">
        <v>246</v>
      </c>
      <c r="R722" s="71" t="str">
        <f t="shared" si="1984"/>
        <v>1SE12GB70000Y</v>
      </c>
      <c r="S722" s="19" t="str">
        <f t="shared" si="1621"/>
        <v>NICHT AKTUELL</v>
      </c>
      <c r="T722" s="71" t="str">
        <f t="shared" ref="T722" si="1987">IF(H722=H721,IF(I722=I721,"IndizeNeu (Spalte J  K)",IF(K722&lt;&gt;"","Neue Variant","")),IF(K722&lt;&gt;"","Neue Variant",""))</f>
        <v>IndizeNeu (Spalte J  K)</v>
      </c>
      <c r="U722" s="18" t="s">
        <v>20</v>
      </c>
      <c r="V722" s="6" t="s">
        <v>20</v>
      </c>
      <c r="W722" s="18" t="s">
        <v>20</v>
      </c>
      <c r="X722" s="18" t="s">
        <v>20</v>
      </c>
      <c r="Y722" s="18" t="s">
        <v>76</v>
      </c>
      <c r="Z722" s="18" t="s">
        <v>76</v>
      </c>
      <c r="AA722" s="18" t="s">
        <v>76</v>
      </c>
      <c r="AB722" s="73" t="s">
        <v>654</v>
      </c>
      <c r="AC722" s="7"/>
      <c r="AD722" s="7"/>
      <c r="AE722" s="7"/>
      <c r="AF722" s="7" t="s">
        <v>1480</v>
      </c>
      <c r="AG722" s="7"/>
      <c r="AH722" s="7"/>
      <c r="AI722" s="7"/>
      <c r="AJ722" s="7" t="s">
        <v>315</v>
      </c>
      <c r="AK722" s="7"/>
      <c r="AL722" s="7"/>
      <c r="AM722" s="7"/>
      <c r="AN722" s="7" t="s">
        <v>1518</v>
      </c>
      <c r="AO722" s="7" t="s">
        <v>1738</v>
      </c>
      <c r="AP722" s="7"/>
      <c r="AQ722" s="7"/>
      <c r="AR722" s="6"/>
      <c r="AS722" s="21">
        <f t="shared" si="1986"/>
        <v>9</v>
      </c>
    </row>
    <row r="723" spans="1:45" s="20" customFormat="1" ht="20.399999999999999" customHeight="1">
      <c r="A723" s="22" t="s">
        <v>1482</v>
      </c>
      <c r="B723" s="15" t="s">
        <v>50</v>
      </c>
      <c r="C723" s="18" t="s">
        <v>1</v>
      </c>
      <c r="D723" s="5" t="s">
        <v>76</v>
      </c>
      <c r="E723" s="68" t="str">
        <f t="shared" si="1707"/>
        <v xml:space="preserve">      VT05       VT09       VT21 VT22      </v>
      </c>
      <c r="F723" s="69" t="str">
        <f t="shared" ref="F723" si="1988">LEFT(Q723,11)</f>
        <v>2GB_970_700</v>
      </c>
      <c r="G723" s="70">
        <f t="shared" ref="G723" si="1989">IF(LEN(Q723)=11,0,MID(Q723,13,2))</f>
        <v>0</v>
      </c>
      <c r="H723" s="71" t="str">
        <f t="shared" ref="H723" si="1990">CONCATENATE(IF(MID(Q723,5,3)="970","1SE1"),LEFT(F723,3),RIGHT(F723,3))</f>
        <v>1SE12GB700</v>
      </c>
      <c r="I723" s="69" t="str">
        <f t="shared" ref="I723" si="1991">IF(G723=0,"00",IF(LEN(G723)=1,CONCATENATE(G723,0),G723))</f>
        <v>00</v>
      </c>
      <c r="J723" s="5" t="s">
        <v>1740</v>
      </c>
      <c r="K723" s="18"/>
      <c r="L723" s="18"/>
      <c r="M723" s="74" t="s">
        <v>1552</v>
      </c>
      <c r="N723" s="101">
        <v>2048</v>
      </c>
      <c r="O723" s="103">
        <v>2201</v>
      </c>
      <c r="P723" s="4" t="s">
        <v>1789</v>
      </c>
      <c r="Q723" s="16" t="s">
        <v>246</v>
      </c>
      <c r="R723" s="71" t="str">
        <f t="shared" ref="R723" si="1992">IF(J723&lt;&gt;"",CONCATENATE(H723,I723,J723),CONCATENATE(H723,I723,K723))</f>
        <v>1SE12GB70000Z</v>
      </c>
      <c r="S723" s="19" t="str">
        <f t="shared" si="1621"/>
        <v>AKTUELL</v>
      </c>
      <c r="T723" s="71" t="str">
        <f t="shared" ref="T723" si="1993">IF(H723=H721,IF(I723=I721,"IndizeNeu (Spalte J  K)",IF(K723&lt;&gt;"","Neue Variant","")),IF(K723&lt;&gt;"","Neue Variant",""))</f>
        <v>IndizeNeu (Spalte J  K)</v>
      </c>
      <c r="U723" s="18" t="s">
        <v>20</v>
      </c>
      <c r="V723" s="6" t="s">
        <v>20</v>
      </c>
      <c r="W723" s="18" t="s">
        <v>20</v>
      </c>
      <c r="X723" s="18" t="s">
        <v>20</v>
      </c>
      <c r="Y723" s="18" t="s">
        <v>76</v>
      </c>
      <c r="Z723" s="18" t="s">
        <v>76</v>
      </c>
      <c r="AA723" s="18" t="s">
        <v>76</v>
      </c>
      <c r="AB723" s="73" t="s">
        <v>654</v>
      </c>
      <c r="AC723" s="7"/>
      <c r="AD723" s="7"/>
      <c r="AE723" s="7"/>
      <c r="AF723" s="7" t="s">
        <v>1480</v>
      </c>
      <c r="AG723" s="7"/>
      <c r="AH723" s="7"/>
      <c r="AI723" s="7"/>
      <c r="AJ723" s="7" t="s">
        <v>315</v>
      </c>
      <c r="AK723" s="7"/>
      <c r="AL723" s="7"/>
      <c r="AM723" s="7"/>
      <c r="AN723" s="7" t="s">
        <v>1518</v>
      </c>
      <c r="AO723" s="7" t="s">
        <v>1738</v>
      </c>
      <c r="AP723" s="7"/>
      <c r="AQ723" s="7"/>
      <c r="AR723" s="6"/>
      <c r="AS723" s="21">
        <f t="shared" ref="AS723" si="1994">COUNTBLANK(AC723:AO723)</f>
        <v>9</v>
      </c>
    </row>
    <row r="724" spans="1:45" s="21" customFormat="1" ht="23.25" customHeight="1">
      <c r="A724" s="22" t="s">
        <v>567</v>
      </c>
      <c r="B724" s="15" t="s">
        <v>50</v>
      </c>
      <c r="C724" s="18" t="s">
        <v>1</v>
      </c>
      <c r="D724" s="5" t="s">
        <v>76</v>
      </c>
      <c r="E724" s="68" t="str">
        <f t="shared" si="1707"/>
        <v xml:space="preserve">      VT05       VT09       VT21 VT22      </v>
      </c>
      <c r="F724" s="69" t="str">
        <f t="shared" si="1951"/>
        <v>2GB_970_700</v>
      </c>
      <c r="G724" s="70" t="str">
        <f t="shared" si="1741"/>
        <v>A</v>
      </c>
      <c r="H724" s="71" t="str">
        <f t="shared" si="1952"/>
        <v>1SE12GB700</v>
      </c>
      <c r="I724" s="68" t="str">
        <f t="shared" si="1953"/>
        <v>A0</v>
      </c>
      <c r="J724" s="18" t="s">
        <v>25</v>
      </c>
      <c r="K724" s="18"/>
      <c r="L724" s="18"/>
      <c r="M724" s="14" t="s">
        <v>590</v>
      </c>
      <c r="N724" s="101">
        <v>1928</v>
      </c>
      <c r="O724" s="102">
        <v>1947</v>
      </c>
      <c r="P724" s="4" t="s">
        <v>1085</v>
      </c>
      <c r="Q724" s="16" t="s">
        <v>591</v>
      </c>
      <c r="R724" s="71" t="str">
        <f t="shared" si="1954"/>
        <v>1SE12GB700A0A</v>
      </c>
      <c r="S724" s="19" t="str">
        <f t="shared" ref="S724:S789" si="1995">IF(N724="-","KEIN LIEFERUMFANG",IF(AND(N724&lt;=S$3,O724=""),"AKTUELL",IF(O724=N724-1,"KEIN SERIENEINSATZ",IF(N724&gt;S$3,"NOCH NICHT AKTUELL",IF(AND(N724&lt;S$3,O724&lt;S$3),"NICHT AKTUELL",IF(N724&lt;=S$3,"AKTUELL"))))))</f>
        <v>NICHT AKTUELL</v>
      </c>
      <c r="T724" s="75" t="str">
        <f>IF(H724=H715,IF(I724=I715,"IndizeNeu (Spalte J  K)",IF(K724&lt;&gt;"","Neue Variant","")),IF(K724&lt;&gt;"","Neue Variant",""))</f>
        <v/>
      </c>
      <c r="U724" s="18" t="s">
        <v>20</v>
      </c>
      <c r="V724" s="5" t="s">
        <v>20</v>
      </c>
      <c r="W724" s="18" t="s">
        <v>20</v>
      </c>
      <c r="X724" s="18" t="s">
        <v>20</v>
      </c>
      <c r="Y724" s="18" t="s">
        <v>76</v>
      </c>
      <c r="Z724" s="18" t="s">
        <v>76</v>
      </c>
      <c r="AA724" s="18" t="s">
        <v>76</v>
      </c>
      <c r="AB724" s="13" t="s">
        <v>646</v>
      </c>
      <c r="AC724" s="7"/>
      <c r="AD724" s="7"/>
      <c r="AE724" s="7"/>
      <c r="AF724" s="7" t="s">
        <v>314</v>
      </c>
      <c r="AG724" s="7"/>
      <c r="AH724" s="7"/>
      <c r="AI724" s="7"/>
      <c r="AJ724" s="7" t="s">
        <v>593</v>
      </c>
      <c r="AK724" s="7"/>
      <c r="AL724" s="7"/>
      <c r="AM724" s="7"/>
      <c r="AN724" s="7" t="s">
        <v>1399</v>
      </c>
      <c r="AO724" s="7" t="s">
        <v>1406</v>
      </c>
      <c r="AP724" s="7"/>
      <c r="AQ724" s="7"/>
      <c r="AR724" s="6"/>
      <c r="AS724" s="21">
        <f t="shared" si="1955"/>
        <v>9</v>
      </c>
    </row>
    <row r="725" spans="1:45" s="21" customFormat="1" ht="23.25" customHeight="1">
      <c r="A725" s="22" t="s">
        <v>567</v>
      </c>
      <c r="B725" s="15" t="s">
        <v>50</v>
      </c>
      <c r="C725" s="18" t="s">
        <v>1</v>
      </c>
      <c r="D725" s="5" t="s">
        <v>76</v>
      </c>
      <c r="E725" s="68" t="str">
        <f t="shared" si="1707"/>
        <v xml:space="preserve">      VT05       VT09       VT21 VT22      </v>
      </c>
      <c r="F725" s="69" t="str">
        <f t="shared" ref="F725" si="1996">LEFT(Q725,11)</f>
        <v>2GB_970_700</v>
      </c>
      <c r="G725" s="70" t="str">
        <f t="shared" si="1741"/>
        <v>A</v>
      </c>
      <c r="H725" s="71" t="str">
        <f t="shared" ref="H725" si="1997">CONCATENATE(IF(MID(Q725,5,3)="970","1SE1"),LEFT(F725,3),RIGHT(F725,3))</f>
        <v>1SE12GB700</v>
      </c>
      <c r="I725" s="68" t="str">
        <f t="shared" ref="I725" si="1998">IF(G725=0,"00",IF(LEN(G725)=1,CONCATENATE(G725,0),G725))</f>
        <v>A0</v>
      </c>
      <c r="J725" s="18" t="s">
        <v>43</v>
      </c>
      <c r="K725" s="18"/>
      <c r="L725" s="18"/>
      <c r="M725" s="14" t="s">
        <v>1086</v>
      </c>
      <c r="N725" s="101">
        <v>1948</v>
      </c>
      <c r="O725" s="102">
        <v>2029</v>
      </c>
      <c r="P725" s="4" t="s">
        <v>1534</v>
      </c>
      <c r="Q725" s="16" t="s">
        <v>591</v>
      </c>
      <c r="R725" s="71" t="str">
        <f t="shared" ref="R725" si="1999">IF(J725&lt;&gt;"",CONCATENATE(H725,I725,J725),CONCATENATE(H725,I725,K725))</f>
        <v>1SE12GB700A0B</v>
      </c>
      <c r="S725" s="19" t="str">
        <f t="shared" si="1995"/>
        <v>NICHT AKTUELL</v>
      </c>
      <c r="T725" s="75" t="str">
        <f>IF(H725=H716,IF(I725=I716,"IndizeNeu (Spalte J  K)",IF(K725&lt;&gt;"","Neue Variant","")),IF(K725&lt;&gt;"","Neue Variant",""))</f>
        <v/>
      </c>
      <c r="U725" s="18" t="s">
        <v>20</v>
      </c>
      <c r="V725" s="5" t="s">
        <v>20</v>
      </c>
      <c r="W725" s="18" t="s">
        <v>20</v>
      </c>
      <c r="X725" s="18" t="s">
        <v>20</v>
      </c>
      <c r="Y725" s="18" t="s">
        <v>76</v>
      </c>
      <c r="Z725" s="18" t="s">
        <v>76</v>
      </c>
      <c r="AA725" s="18" t="s">
        <v>76</v>
      </c>
      <c r="AB725" s="13" t="s">
        <v>646</v>
      </c>
      <c r="AC725" s="7"/>
      <c r="AD725" s="7"/>
      <c r="AE725" s="7"/>
      <c r="AF725" s="7" t="s">
        <v>314</v>
      </c>
      <c r="AG725" s="7"/>
      <c r="AH725" s="7"/>
      <c r="AI725" s="7"/>
      <c r="AJ725" s="7" t="s">
        <v>593</v>
      </c>
      <c r="AK725" s="7"/>
      <c r="AL725" s="7"/>
      <c r="AM725" s="7"/>
      <c r="AN725" s="7" t="s">
        <v>1399</v>
      </c>
      <c r="AO725" s="7" t="s">
        <v>1408</v>
      </c>
      <c r="AP725" s="7"/>
      <c r="AQ725" s="7"/>
      <c r="AR725" s="6"/>
      <c r="AS725" s="21">
        <f t="shared" ref="AS725" si="2000">COUNTBLANK(AC725:AO725)</f>
        <v>9</v>
      </c>
    </row>
    <row r="726" spans="1:45" s="21" customFormat="1" ht="23.25" customHeight="1">
      <c r="A726" s="22" t="s">
        <v>696</v>
      </c>
      <c r="B726" s="15" t="s">
        <v>50</v>
      </c>
      <c r="C726" s="18" t="s">
        <v>1</v>
      </c>
      <c r="D726" s="5" t="s">
        <v>76</v>
      </c>
      <c r="E726" s="68" t="str">
        <f t="shared" si="1707"/>
        <v xml:space="preserve">      VT05       VT09       VT21 VT22      </v>
      </c>
      <c r="F726" s="69" t="str">
        <f t="shared" ref="F726" si="2001">LEFT(Q726,11)</f>
        <v>2GB_970_700</v>
      </c>
      <c r="G726" s="70" t="str">
        <f t="shared" si="1741"/>
        <v>A</v>
      </c>
      <c r="H726" s="71" t="str">
        <f t="shared" ref="H726" si="2002">CONCATENATE(IF(MID(Q726,5,3)="970","1SE1"),LEFT(F726,3),RIGHT(F726,3))</f>
        <v>1SE12GB700</v>
      </c>
      <c r="I726" s="68" t="str">
        <f t="shared" ref="I726" si="2003">IF(G726=0,"00",IF(LEN(G726)=1,CONCATENATE(G726,0),G726))</f>
        <v>A0</v>
      </c>
      <c r="J726" s="18" t="s">
        <v>2</v>
      </c>
      <c r="K726" s="18"/>
      <c r="L726" s="18"/>
      <c r="M726" s="14" t="s">
        <v>706</v>
      </c>
      <c r="N726" s="101">
        <v>2030</v>
      </c>
      <c r="O726" s="102">
        <v>2029</v>
      </c>
      <c r="P726" s="4" t="s">
        <v>1634</v>
      </c>
      <c r="Q726" s="16" t="s">
        <v>591</v>
      </c>
      <c r="R726" s="71" t="str">
        <f t="shared" ref="R726" si="2004">IF(J726&lt;&gt;"",CONCATENATE(H726,I726,J726),CONCATENATE(H726,I726,K726))</f>
        <v>1SE12GB700A0C</v>
      </c>
      <c r="S726" s="19" t="str">
        <f t="shared" si="1995"/>
        <v>KEIN SERIENEINSATZ</v>
      </c>
      <c r="T726" s="75" t="str">
        <f>IF(H726=H717,IF(I726=I717,"IndizeNeu (Spalte J  K)",IF(K726&lt;&gt;"","Neue Variant","")),IF(K726&lt;&gt;"","Neue Variant",""))</f>
        <v/>
      </c>
      <c r="U726" s="18" t="s">
        <v>20</v>
      </c>
      <c r="V726" s="5" t="s">
        <v>20</v>
      </c>
      <c r="W726" s="18" t="s">
        <v>20</v>
      </c>
      <c r="X726" s="18" t="s">
        <v>20</v>
      </c>
      <c r="Y726" s="18" t="s">
        <v>76</v>
      </c>
      <c r="Z726" s="18" t="s">
        <v>76</v>
      </c>
      <c r="AA726" s="18" t="s">
        <v>76</v>
      </c>
      <c r="AB726" s="13" t="s">
        <v>646</v>
      </c>
      <c r="AC726" s="7"/>
      <c r="AD726" s="7"/>
      <c r="AE726" s="7"/>
      <c r="AF726" s="7" t="s">
        <v>314</v>
      </c>
      <c r="AG726" s="7"/>
      <c r="AH726" s="7"/>
      <c r="AI726" s="7"/>
      <c r="AJ726" s="7" t="s">
        <v>593</v>
      </c>
      <c r="AK726" s="7"/>
      <c r="AL726" s="7"/>
      <c r="AM726" s="7"/>
      <c r="AN726" s="7" t="s">
        <v>1399</v>
      </c>
      <c r="AO726" s="7" t="s">
        <v>1409</v>
      </c>
      <c r="AP726" s="7"/>
      <c r="AQ726" s="7"/>
      <c r="AR726" s="6"/>
      <c r="AS726" s="21">
        <f t="shared" ref="AS726" si="2005">COUNTBLANK(AC726:AO726)</f>
        <v>9</v>
      </c>
    </row>
    <row r="727" spans="1:45" s="21" customFormat="1" ht="23.25" customHeight="1">
      <c r="A727" s="22" t="s">
        <v>696</v>
      </c>
      <c r="B727" s="15" t="s">
        <v>50</v>
      </c>
      <c r="C727" s="18" t="s">
        <v>1</v>
      </c>
      <c r="D727" s="5" t="s">
        <v>76</v>
      </c>
      <c r="E727" s="68" t="str">
        <f t="shared" si="1707"/>
        <v xml:space="preserve">      VT05       VT09       VT21 VT22      </v>
      </c>
      <c r="F727" s="69" t="str">
        <f t="shared" ref="F727" si="2006">LEFT(Q727,11)</f>
        <v>2GB_970_700</v>
      </c>
      <c r="G727" s="70" t="str">
        <f t="shared" ref="G727" si="2007">IF(LEN(Q727)=11,0,MID(Q727,13,2))</f>
        <v>A</v>
      </c>
      <c r="H727" s="71" t="str">
        <f t="shared" ref="H727" si="2008">CONCATENATE(IF(MID(Q727,5,3)="970","1SE1"),LEFT(F727,3),RIGHT(F727,3))</f>
        <v>1SE12GB700</v>
      </c>
      <c r="I727" s="68" t="str">
        <f t="shared" ref="I727" si="2009">IF(G727=0,"00",IF(LEN(G727)=1,CONCATENATE(G727,0),G727))</f>
        <v>A0</v>
      </c>
      <c r="J727" s="18" t="s">
        <v>21</v>
      </c>
      <c r="K727" s="18"/>
      <c r="L727" s="18"/>
      <c r="M727" s="14" t="s">
        <v>1549</v>
      </c>
      <c r="N727" s="101">
        <v>2030</v>
      </c>
      <c r="O727" s="102">
        <v>2029</v>
      </c>
      <c r="P727" s="4" t="s">
        <v>1632</v>
      </c>
      <c r="Q727" s="16" t="s">
        <v>591</v>
      </c>
      <c r="R727" s="71" t="str">
        <f t="shared" ref="R727" si="2010">IF(J727&lt;&gt;"",CONCATENATE(H727,I727,J727),CONCATENATE(H727,I727,K727))</f>
        <v>1SE12GB700A0D</v>
      </c>
      <c r="S727" s="19" t="str">
        <f t="shared" si="1995"/>
        <v>KEIN SERIENEINSATZ</v>
      </c>
      <c r="T727" s="75" t="str">
        <f>IF(H727=H718,IF(I727=I718,"IndizeNeu (Spalte J  K)",IF(K727&lt;&gt;"","Neue Variant","")),IF(K727&lt;&gt;"","Neue Variant",""))</f>
        <v/>
      </c>
      <c r="U727" s="18" t="s">
        <v>20</v>
      </c>
      <c r="V727" s="5" t="s">
        <v>20</v>
      </c>
      <c r="W727" s="18" t="s">
        <v>20</v>
      </c>
      <c r="X727" s="18" t="s">
        <v>20</v>
      </c>
      <c r="Y727" s="18" t="s">
        <v>76</v>
      </c>
      <c r="Z727" s="18" t="s">
        <v>76</v>
      </c>
      <c r="AA727" s="18" t="s">
        <v>76</v>
      </c>
      <c r="AB727" s="13" t="s">
        <v>646</v>
      </c>
      <c r="AC727" s="7"/>
      <c r="AD727" s="7"/>
      <c r="AE727" s="7"/>
      <c r="AF727" s="7" t="s">
        <v>1480</v>
      </c>
      <c r="AG727" s="7"/>
      <c r="AH727" s="7"/>
      <c r="AI727" s="7"/>
      <c r="AJ727" s="7" t="s">
        <v>593</v>
      </c>
      <c r="AK727" s="7"/>
      <c r="AL727" s="7"/>
      <c r="AM727" s="7"/>
      <c r="AN727" s="7" t="s">
        <v>1399</v>
      </c>
      <c r="AO727" s="7" t="s">
        <v>1409</v>
      </c>
      <c r="AP727" s="7"/>
      <c r="AQ727" s="7"/>
      <c r="AR727" s="6"/>
      <c r="AS727" s="21">
        <f t="shared" ref="AS727" si="2011">COUNTBLANK(AC727:AO727)</f>
        <v>9</v>
      </c>
    </row>
    <row r="728" spans="1:45" s="20" customFormat="1" ht="20.399999999999999" customHeight="1">
      <c r="A728" s="22" t="s">
        <v>696</v>
      </c>
      <c r="B728" s="15" t="s">
        <v>50</v>
      </c>
      <c r="C728" s="18" t="s">
        <v>1</v>
      </c>
      <c r="D728" s="5" t="s">
        <v>76</v>
      </c>
      <c r="E728" s="68" t="str">
        <f t="shared" si="1707"/>
        <v xml:space="preserve">      VT05       VT09       VT21 VT22      </v>
      </c>
      <c r="F728" s="69" t="str">
        <f t="shared" ref="F728" si="2012">LEFT(Q728,11)</f>
        <v>2GB_970_700</v>
      </c>
      <c r="G728" s="70" t="str">
        <f t="shared" ref="G728" si="2013">IF(LEN(Q728)=11,0,MID(Q728,13,2))</f>
        <v>A</v>
      </c>
      <c r="H728" s="71" t="str">
        <f t="shared" ref="H728" si="2014">CONCATENATE(IF(MID(Q728,5,3)="970","1SE1"),LEFT(F728,3),RIGHT(F728,3))</f>
        <v>1SE12GB700</v>
      </c>
      <c r="I728" s="69" t="str">
        <f t="shared" ref="I728" si="2015">IF(G728=0,"00",IF(LEN(G728)=1,CONCATENATE(G728,0),G728))</f>
        <v>A0</v>
      </c>
      <c r="J728" s="5" t="s">
        <v>23</v>
      </c>
      <c r="K728" s="18"/>
      <c r="L728" s="18"/>
      <c r="M728" s="74" t="s">
        <v>1633</v>
      </c>
      <c r="N728" s="101">
        <v>2030</v>
      </c>
      <c r="O728" s="103">
        <v>2029</v>
      </c>
      <c r="P728" s="4" t="s">
        <v>1741</v>
      </c>
      <c r="Q728" s="16" t="s">
        <v>591</v>
      </c>
      <c r="R728" s="71" t="str">
        <f t="shared" ref="R728" si="2016">IF(J728&lt;&gt;"",CONCATENATE(H728,I728,J728),CONCATENATE(H728,I728,K728))</f>
        <v>1SE12GB700A0E</v>
      </c>
      <c r="S728" s="19" t="str">
        <f t="shared" si="1995"/>
        <v>KEIN SERIENEINSATZ</v>
      </c>
      <c r="T728" s="71" t="str">
        <f>IF(H728=H719,IF(I728=I719,"IndizeNeu (Spalte J  K)",IF(K728&lt;&gt;"","Neue Variant","")),IF(K728&lt;&gt;"","Neue Variant",""))</f>
        <v/>
      </c>
      <c r="U728" s="18" t="s">
        <v>20</v>
      </c>
      <c r="V728" s="6" t="s">
        <v>20</v>
      </c>
      <c r="W728" s="18" t="s">
        <v>20</v>
      </c>
      <c r="X728" s="18" t="s">
        <v>20</v>
      </c>
      <c r="Y728" s="18" t="s">
        <v>76</v>
      </c>
      <c r="Z728" s="18" t="s">
        <v>76</v>
      </c>
      <c r="AA728" s="18" t="s">
        <v>76</v>
      </c>
      <c r="AB728" s="73" t="s">
        <v>654</v>
      </c>
      <c r="AC728" s="7"/>
      <c r="AD728" s="7"/>
      <c r="AE728" s="7"/>
      <c r="AF728" s="7" t="s">
        <v>1480</v>
      </c>
      <c r="AG728" s="7"/>
      <c r="AH728" s="7"/>
      <c r="AI728" s="7"/>
      <c r="AJ728" s="7" t="s">
        <v>593</v>
      </c>
      <c r="AK728" s="7"/>
      <c r="AL728" s="7"/>
      <c r="AM728" s="7"/>
      <c r="AN728" s="7" t="s">
        <v>1518</v>
      </c>
      <c r="AO728" s="7" t="s">
        <v>1409</v>
      </c>
      <c r="AP728" s="7"/>
      <c r="AQ728" s="7"/>
      <c r="AR728" s="6"/>
      <c r="AS728" s="21">
        <f t="shared" ref="AS728" si="2017">COUNTBLANK(AC728:AO728)</f>
        <v>9</v>
      </c>
    </row>
    <row r="729" spans="1:45" s="20" customFormat="1" ht="20.399999999999999" customHeight="1">
      <c r="A729" s="22" t="s">
        <v>1482</v>
      </c>
      <c r="B729" s="15" t="s">
        <v>50</v>
      </c>
      <c r="C729" s="18" t="s">
        <v>1</v>
      </c>
      <c r="D729" s="5" t="s">
        <v>76</v>
      </c>
      <c r="E729" s="68" t="str">
        <f t="shared" si="1707"/>
        <v xml:space="preserve">      VT05       VT09       VT21 VT22      </v>
      </c>
      <c r="F729" s="69" t="str">
        <f t="shared" ref="F729:F732" si="2018">LEFT(Q729,11)</f>
        <v>2GB_970_700</v>
      </c>
      <c r="G729" s="70" t="str">
        <f t="shared" ref="G729:G732" si="2019">IF(LEN(Q729)=11,0,MID(Q729,13,2))</f>
        <v>A</v>
      </c>
      <c r="H729" s="71" t="str">
        <f t="shared" ref="H729:H732" si="2020">CONCATENATE(IF(MID(Q729,5,3)="970","1SE1"),LEFT(F729,3),RIGHT(F729,3))</f>
        <v>1SE12GB700</v>
      </c>
      <c r="I729" s="69" t="str">
        <f t="shared" ref="I729:I732" si="2021">IF(G729=0,"00",IF(LEN(G729)=1,CONCATENATE(G729,0),G729))</f>
        <v>A0</v>
      </c>
      <c r="J729" s="5" t="s">
        <v>24</v>
      </c>
      <c r="K729" s="18"/>
      <c r="L729" s="18"/>
      <c r="M729" s="74" t="s">
        <v>1552</v>
      </c>
      <c r="N729" s="101">
        <v>2048</v>
      </c>
      <c r="O729" s="103">
        <v>2047</v>
      </c>
      <c r="P729" s="4" t="s">
        <v>1789</v>
      </c>
      <c r="Q729" s="16" t="s">
        <v>591</v>
      </c>
      <c r="R729" s="71" t="str">
        <f t="shared" ref="R729:R732" si="2022">IF(J729&lt;&gt;"",CONCATENATE(H729,I729,J729),CONCATENATE(H729,I729,K729))</f>
        <v>1SE12GB700A0F</v>
      </c>
      <c r="S729" s="19" t="str">
        <f t="shared" si="1995"/>
        <v>KEIN SERIENEINSATZ</v>
      </c>
      <c r="T729" s="71" t="str">
        <f>IF(H729=H719,IF(I729=I719,"IndizeNeu (Spalte J  K)",IF(K729&lt;&gt;"","Neue Variant","")),IF(K729&lt;&gt;"","Neue Variant",""))</f>
        <v/>
      </c>
      <c r="U729" s="18" t="s">
        <v>20</v>
      </c>
      <c r="V729" s="6" t="s">
        <v>20</v>
      </c>
      <c r="W729" s="18" t="s">
        <v>20</v>
      </c>
      <c r="X729" s="18" t="s">
        <v>20</v>
      </c>
      <c r="Y729" s="18" t="s">
        <v>76</v>
      </c>
      <c r="Z729" s="18" t="s">
        <v>76</v>
      </c>
      <c r="AA729" s="18" t="s">
        <v>76</v>
      </c>
      <c r="AB729" s="73" t="s">
        <v>654</v>
      </c>
      <c r="AC729" s="7"/>
      <c r="AD729" s="7"/>
      <c r="AE729" s="7"/>
      <c r="AF729" s="7" t="s">
        <v>1480</v>
      </c>
      <c r="AG729" s="7"/>
      <c r="AH729" s="7"/>
      <c r="AI729" s="7"/>
      <c r="AJ729" s="7" t="s">
        <v>593</v>
      </c>
      <c r="AK729" s="7"/>
      <c r="AL729" s="7"/>
      <c r="AM729" s="7"/>
      <c r="AN729" s="7" t="s">
        <v>1518</v>
      </c>
      <c r="AO729" s="7" t="s">
        <v>1409</v>
      </c>
      <c r="AP729" s="7"/>
      <c r="AQ729" s="7"/>
      <c r="AR729" s="6"/>
      <c r="AS729" s="21">
        <f t="shared" ref="AS729:AS732" si="2023">COUNTBLANK(AC729:AO729)</f>
        <v>9</v>
      </c>
    </row>
    <row r="730" spans="1:45" s="21" customFormat="1" ht="23.25" customHeight="1">
      <c r="A730" s="22" t="s">
        <v>696</v>
      </c>
      <c r="B730" s="15" t="s">
        <v>50</v>
      </c>
      <c r="C730" s="18" t="s">
        <v>1</v>
      </c>
      <c r="D730" s="5" t="s">
        <v>76</v>
      </c>
      <c r="E730" s="68" t="str">
        <f t="shared" si="1707"/>
        <v xml:space="preserve">      VT05       VT09       VT21 VT22      </v>
      </c>
      <c r="F730" s="69" t="str">
        <f t="shared" si="2018"/>
        <v>2GB_970_700</v>
      </c>
      <c r="G730" s="70" t="str">
        <f t="shared" si="2019"/>
        <v>A</v>
      </c>
      <c r="H730" s="71" t="str">
        <f t="shared" si="2020"/>
        <v>1SE12GB700</v>
      </c>
      <c r="I730" s="68" t="str">
        <f t="shared" si="2021"/>
        <v>A0</v>
      </c>
      <c r="J730" s="18" t="s">
        <v>535</v>
      </c>
      <c r="K730" s="18"/>
      <c r="L730" s="18"/>
      <c r="M730" s="14" t="s">
        <v>1726</v>
      </c>
      <c r="N730" s="101">
        <v>2030</v>
      </c>
      <c r="O730" s="102">
        <v>2047</v>
      </c>
      <c r="P730" s="4" t="s">
        <v>1741</v>
      </c>
      <c r="Q730" s="16" t="s">
        <v>591</v>
      </c>
      <c r="R730" s="71" t="str">
        <f t="shared" si="2022"/>
        <v>1SE12GB700A0G</v>
      </c>
      <c r="S730" s="19" t="str">
        <f t="shared" si="1995"/>
        <v>NICHT AKTUELL</v>
      </c>
      <c r="T730" s="75" t="str">
        <f>IF(H730=H721,IF(I730=I721,"IndizeNeu (Spalte J  K)",IF(K730&lt;&gt;"","Neue Variant","")),IF(K730&lt;&gt;"","Neue Variant",""))</f>
        <v/>
      </c>
      <c r="U730" s="18" t="s">
        <v>20</v>
      </c>
      <c r="V730" s="5" t="s">
        <v>20</v>
      </c>
      <c r="W730" s="18" t="s">
        <v>20</v>
      </c>
      <c r="X730" s="18" t="s">
        <v>20</v>
      </c>
      <c r="Y730" s="18" t="s">
        <v>76</v>
      </c>
      <c r="Z730" s="18" t="s">
        <v>76</v>
      </c>
      <c r="AA730" s="18" t="s">
        <v>76</v>
      </c>
      <c r="AB730" s="13" t="s">
        <v>646</v>
      </c>
      <c r="AC730" s="7"/>
      <c r="AD730" s="7"/>
      <c r="AE730" s="7"/>
      <c r="AF730" s="7" t="s">
        <v>1480</v>
      </c>
      <c r="AG730" s="7"/>
      <c r="AH730" s="7"/>
      <c r="AI730" s="7"/>
      <c r="AJ730" s="7" t="s">
        <v>593</v>
      </c>
      <c r="AK730" s="7"/>
      <c r="AL730" s="7"/>
      <c r="AM730" s="7"/>
      <c r="AN730" s="7" t="s">
        <v>1518</v>
      </c>
      <c r="AO730" s="7" t="s">
        <v>1738</v>
      </c>
      <c r="AP730" s="7"/>
      <c r="AQ730" s="7"/>
      <c r="AR730" s="6"/>
      <c r="AS730" s="21">
        <f t="shared" si="2023"/>
        <v>9</v>
      </c>
    </row>
    <row r="731" spans="1:45" s="20" customFormat="1" ht="20.399999999999999" customHeight="1">
      <c r="A731" s="22" t="s">
        <v>1482</v>
      </c>
      <c r="B731" s="15" t="s">
        <v>50</v>
      </c>
      <c r="C731" s="18" t="s">
        <v>1</v>
      </c>
      <c r="D731" s="5" t="s">
        <v>76</v>
      </c>
      <c r="E731" s="68" t="str">
        <f t="shared" si="1707"/>
        <v xml:space="preserve">      VT05       VT09       VT21 VT22      </v>
      </c>
      <c r="F731" s="69" t="str">
        <f t="shared" ref="F731" si="2024">LEFT(Q731,11)</f>
        <v>2GB_970_700</v>
      </c>
      <c r="G731" s="70" t="str">
        <f t="shared" ref="G731" si="2025">IF(LEN(Q731)=11,0,MID(Q731,13,2))</f>
        <v>A</v>
      </c>
      <c r="H731" s="71" t="str">
        <f t="shared" ref="H731" si="2026">CONCATENATE(IF(MID(Q731,5,3)="970","1SE1"),LEFT(F731,3),RIGHT(F731,3))</f>
        <v>1SE12GB700</v>
      </c>
      <c r="I731" s="69" t="str">
        <f t="shared" ref="I731" si="2027">IF(G731=0,"00",IF(LEN(G731)=1,CONCATENATE(G731,0),G731))</f>
        <v>A0</v>
      </c>
      <c r="J731" s="5" t="s">
        <v>540</v>
      </c>
      <c r="K731" s="18"/>
      <c r="L731" s="18"/>
      <c r="M731" s="74" t="s">
        <v>1726</v>
      </c>
      <c r="N731" s="101">
        <v>2048</v>
      </c>
      <c r="O731" s="103">
        <v>2201</v>
      </c>
      <c r="P731" s="4" t="s">
        <v>1789</v>
      </c>
      <c r="Q731" s="16" t="s">
        <v>591</v>
      </c>
      <c r="R731" s="71" t="str">
        <f t="shared" ref="R731" si="2028">IF(J731&lt;&gt;"",CONCATENATE(H731,I731,J731),CONCATENATE(H731,I731,K731))</f>
        <v>1SE12GB700A0H</v>
      </c>
      <c r="S731" s="19" t="str">
        <f t="shared" si="1995"/>
        <v>AKTUELL</v>
      </c>
      <c r="T731" s="71" t="str">
        <f>IF(H731=H721,IF(I731=I721,"IndizeNeu (Spalte J  K)",IF(K731&lt;&gt;"","Neue Variant","")),IF(K731&lt;&gt;"","Neue Variant",""))</f>
        <v/>
      </c>
      <c r="U731" s="18" t="s">
        <v>20</v>
      </c>
      <c r="V731" s="6" t="s">
        <v>20</v>
      </c>
      <c r="W731" s="18" t="s">
        <v>20</v>
      </c>
      <c r="X731" s="18" t="s">
        <v>20</v>
      </c>
      <c r="Y731" s="18" t="s">
        <v>76</v>
      </c>
      <c r="Z731" s="18" t="s">
        <v>76</v>
      </c>
      <c r="AA731" s="18" t="s">
        <v>76</v>
      </c>
      <c r="AB731" s="73" t="s">
        <v>654</v>
      </c>
      <c r="AC731" s="7"/>
      <c r="AD731" s="7"/>
      <c r="AE731" s="7"/>
      <c r="AF731" s="7" t="s">
        <v>1480</v>
      </c>
      <c r="AG731" s="7"/>
      <c r="AH731" s="7"/>
      <c r="AI731" s="7"/>
      <c r="AJ731" s="7" t="s">
        <v>593</v>
      </c>
      <c r="AK731" s="7"/>
      <c r="AL731" s="7"/>
      <c r="AM731" s="7"/>
      <c r="AN731" s="7" t="s">
        <v>1518</v>
      </c>
      <c r="AO731" s="7" t="s">
        <v>1738</v>
      </c>
      <c r="AP731" s="7"/>
      <c r="AQ731" s="7"/>
      <c r="AR731" s="6"/>
      <c r="AS731" s="21">
        <f t="shared" ref="AS731" si="2029">COUNTBLANK(AC731:AO731)</f>
        <v>9</v>
      </c>
    </row>
    <row r="732" spans="1:45" s="20" customFormat="1" ht="20.399999999999999" customHeight="1">
      <c r="A732" s="22" t="s">
        <v>1546</v>
      </c>
      <c r="B732" s="15" t="s">
        <v>50</v>
      </c>
      <c r="C732" s="18" t="s">
        <v>1</v>
      </c>
      <c r="D732" s="5" t="s">
        <v>76</v>
      </c>
      <c r="E732" s="68" t="str">
        <f t="shared" si="1707"/>
        <v xml:space="preserve">      VT05       VT09       VT21 VT22      </v>
      </c>
      <c r="F732" s="69" t="str">
        <f t="shared" si="2018"/>
        <v>2GB_970_700</v>
      </c>
      <c r="G732" s="70" t="str">
        <f t="shared" si="2019"/>
        <v>B</v>
      </c>
      <c r="H732" s="71" t="str">
        <f t="shared" si="2020"/>
        <v>1SE12GB700</v>
      </c>
      <c r="I732" s="69" t="str">
        <f t="shared" si="2021"/>
        <v>B0</v>
      </c>
      <c r="J732" s="5" t="s">
        <v>25</v>
      </c>
      <c r="K732" s="18"/>
      <c r="L732" s="18"/>
      <c r="M732" s="74" t="s">
        <v>1684</v>
      </c>
      <c r="N732" s="101">
        <v>2202</v>
      </c>
      <c r="O732" s="103" t="s">
        <v>22</v>
      </c>
      <c r="P732" s="4" t="s">
        <v>1769</v>
      </c>
      <c r="Q732" s="16" t="s">
        <v>1687</v>
      </c>
      <c r="R732" s="71" t="str">
        <f t="shared" si="2022"/>
        <v>1SE12GB700B0A</v>
      </c>
      <c r="S732" s="19" t="str">
        <f t="shared" si="1995"/>
        <v>NOCH NICHT AKTUELL</v>
      </c>
      <c r="T732" s="71" t="str">
        <f t="shared" ref="T732" si="2030">IF(H732=H729,IF(I732=I729,"IndizeNeu (Spalte J  K)",IF(K732&lt;&gt;"","Neue Variant","")),IF(K732&lt;&gt;"","Neue Variant",""))</f>
        <v/>
      </c>
      <c r="U732" s="18" t="s">
        <v>20</v>
      </c>
      <c r="V732" s="6" t="s">
        <v>20</v>
      </c>
      <c r="W732" s="18" t="s">
        <v>20</v>
      </c>
      <c r="X732" s="18" t="s">
        <v>20</v>
      </c>
      <c r="Y732" s="18" t="s">
        <v>76</v>
      </c>
      <c r="Z732" s="18" t="s">
        <v>76</v>
      </c>
      <c r="AA732" s="18" t="s">
        <v>76</v>
      </c>
      <c r="AB732" s="73" t="s">
        <v>654</v>
      </c>
      <c r="AC732" s="7"/>
      <c r="AD732" s="7"/>
      <c r="AE732" s="7"/>
      <c r="AF732" s="7" t="s">
        <v>1480</v>
      </c>
      <c r="AG732" s="7"/>
      <c r="AH732" s="7"/>
      <c r="AI732" s="7"/>
      <c r="AJ732" s="7" t="s">
        <v>315</v>
      </c>
      <c r="AK732" s="7"/>
      <c r="AL732" s="7"/>
      <c r="AM732" s="7"/>
      <c r="AN732" s="7" t="s">
        <v>1518</v>
      </c>
      <c r="AO732" s="7" t="s">
        <v>1738</v>
      </c>
      <c r="AP732" s="7"/>
      <c r="AQ732" s="7"/>
      <c r="AR732" s="6"/>
      <c r="AS732" s="21">
        <f t="shared" si="2023"/>
        <v>9</v>
      </c>
    </row>
    <row r="733" spans="1:45" s="20" customFormat="1" ht="20.399999999999999" customHeight="1">
      <c r="A733" s="22" t="s">
        <v>1546</v>
      </c>
      <c r="B733" s="15" t="s">
        <v>50</v>
      </c>
      <c r="C733" s="18" t="s">
        <v>1</v>
      </c>
      <c r="D733" s="5" t="s">
        <v>76</v>
      </c>
      <c r="E733" s="68" t="str">
        <f t="shared" si="1707"/>
        <v xml:space="preserve">      VT05       VT09       VT21 VT22      </v>
      </c>
      <c r="F733" s="69" t="str">
        <f t="shared" ref="F733" si="2031">LEFT(Q733,11)</f>
        <v>2GB_970_700</v>
      </c>
      <c r="G733" s="70" t="str">
        <f t="shared" ref="G733" si="2032">IF(LEN(Q733)=11,0,MID(Q733,13,2))</f>
        <v>C</v>
      </c>
      <c r="H733" s="71" t="str">
        <f t="shared" ref="H733" si="2033">CONCATENATE(IF(MID(Q733,5,3)="970","1SE1"),LEFT(F733,3),RIGHT(F733,3))</f>
        <v>1SE12GB700</v>
      </c>
      <c r="I733" s="69" t="str">
        <f t="shared" ref="I733" si="2034">IF(G733=0,"00",IF(LEN(G733)=1,CONCATENATE(G733,0),G733))</f>
        <v>C0</v>
      </c>
      <c r="J733" s="5" t="s">
        <v>25</v>
      </c>
      <c r="K733" s="18"/>
      <c r="L733" s="18"/>
      <c r="M733" s="74" t="s">
        <v>1684</v>
      </c>
      <c r="N733" s="101">
        <v>2202</v>
      </c>
      <c r="O733" s="103" t="s">
        <v>22</v>
      </c>
      <c r="P733" s="4" t="s">
        <v>1769</v>
      </c>
      <c r="Q733" s="16" t="s">
        <v>1688</v>
      </c>
      <c r="R733" s="71" t="str">
        <f t="shared" ref="R733" si="2035">IF(J733&lt;&gt;"",CONCATENATE(H733,I733,J733),CONCATENATE(H733,I733,K733))</f>
        <v>1SE12GB700C0A</v>
      </c>
      <c r="S733" s="19" t="str">
        <f t="shared" si="1995"/>
        <v>NOCH NICHT AKTUELL</v>
      </c>
      <c r="T733" s="71" t="str">
        <f>IF(H733=H722,IF(I733=I722,"IndizeNeu (Spalte J  K)",IF(K733&lt;&gt;"","Neue Variant","")),IF(K733&lt;&gt;"","Neue Variant",""))</f>
        <v/>
      </c>
      <c r="U733" s="18" t="s">
        <v>20</v>
      </c>
      <c r="V733" s="6" t="s">
        <v>20</v>
      </c>
      <c r="W733" s="18" t="s">
        <v>20</v>
      </c>
      <c r="X733" s="18" t="s">
        <v>20</v>
      </c>
      <c r="Y733" s="18" t="s">
        <v>76</v>
      </c>
      <c r="Z733" s="18" t="s">
        <v>76</v>
      </c>
      <c r="AA733" s="18" t="s">
        <v>76</v>
      </c>
      <c r="AB733" s="73" t="s">
        <v>654</v>
      </c>
      <c r="AC733" s="7"/>
      <c r="AD733" s="7"/>
      <c r="AE733" s="7"/>
      <c r="AF733" s="7" t="s">
        <v>1480</v>
      </c>
      <c r="AG733" s="7"/>
      <c r="AH733" s="7"/>
      <c r="AI733" s="7"/>
      <c r="AJ733" s="7" t="s">
        <v>593</v>
      </c>
      <c r="AK733" s="7"/>
      <c r="AL733" s="7"/>
      <c r="AM733" s="7"/>
      <c r="AN733" s="7" t="s">
        <v>1518</v>
      </c>
      <c r="AO733" s="7" t="s">
        <v>1738</v>
      </c>
      <c r="AP733" s="7"/>
      <c r="AQ733" s="7"/>
      <c r="AR733" s="6"/>
      <c r="AS733" s="21">
        <f t="shared" ref="AS733" si="2036">COUNTBLANK(AC733:AO733)</f>
        <v>9</v>
      </c>
    </row>
    <row r="734" spans="1:45" s="21" customFormat="1" ht="20.399999999999999" customHeight="1">
      <c r="A734" s="22" t="s">
        <v>44</v>
      </c>
      <c r="B734" s="15" t="s">
        <v>52</v>
      </c>
      <c r="C734" s="18" t="s">
        <v>1</v>
      </c>
      <c r="D734" s="5" t="s">
        <v>20</v>
      </c>
      <c r="E734" s="68" t="str">
        <f t="shared" si="1707"/>
        <v xml:space="preserve">                  VT11            </v>
      </c>
      <c r="F734" s="69" t="str">
        <f t="shared" si="1280"/>
        <v>2GB_970_704</v>
      </c>
      <c r="G734" s="70">
        <f t="shared" si="1741"/>
        <v>0</v>
      </c>
      <c r="H734" s="71" t="str">
        <f t="shared" si="1270"/>
        <v>1SE12GB704</v>
      </c>
      <c r="I734" s="68" t="str">
        <f t="shared" si="1281"/>
        <v>00</v>
      </c>
      <c r="J734" s="18" t="s">
        <v>25</v>
      </c>
      <c r="K734" s="18"/>
      <c r="L734" s="18"/>
      <c r="M734" s="14" t="s">
        <v>1087</v>
      </c>
      <c r="N734" s="101">
        <v>1632</v>
      </c>
      <c r="O734" s="102">
        <v>1709</v>
      </c>
      <c r="P734" s="4" t="s">
        <v>773</v>
      </c>
      <c r="Q734" s="16" t="s">
        <v>247</v>
      </c>
      <c r="R734" s="71" t="str">
        <f t="shared" si="1392"/>
        <v>1SE12GB70400A</v>
      </c>
      <c r="S734" s="19" t="str">
        <f t="shared" si="1995"/>
        <v>NICHT AKTUELL</v>
      </c>
      <c r="T734" s="75" t="str">
        <f>IF(H734=H703,IF(I734=I703,"IndizeNeu (Spalte J  K)",IF(K734&lt;&gt;"","Neue Variant","")),IF(K734&lt;&gt;"","Neue Variant",""))</f>
        <v/>
      </c>
      <c r="U734" s="18" t="s">
        <v>20</v>
      </c>
      <c r="V734" s="5" t="s">
        <v>20</v>
      </c>
      <c r="W734" s="18" t="s">
        <v>20</v>
      </c>
      <c r="X734" s="18" t="s">
        <v>20</v>
      </c>
      <c r="Y734" s="18" t="s">
        <v>76</v>
      </c>
      <c r="Z734" s="18" t="s">
        <v>20</v>
      </c>
      <c r="AA734" s="18" t="s">
        <v>20</v>
      </c>
      <c r="AB734" s="13"/>
      <c r="AC734" s="7"/>
      <c r="AD734" s="7"/>
      <c r="AE734" s="7"/>
      <c r="AF734" s="7"/>
      <c r="AG734" s="7"/>
      <c r="AH734" s="7"/>
      <c r="AI734" s="7"/>
      <c r="AJ734" s="7"/>
      <c r="AK734" s="7"/>
      <c r="AL734" s="7" t="s">
        <v>415</v>
      </c>
      <c r="AM734" s="7"/>
      <c r="AN734" s="7"/>
      <c r="AO734" s="7"/>
      <c r="AP734" s="7"/>
      <c r="AQ734" s="7"/>
      <c r="AR734" s="6"/>
      <c r="AS734" s="21">
        <f t="shared" si="1492"/>
        <v>12</v>
      </c>
    </row>
    <row r="735" spans="1:45" s="21" customFormat="1" ht="20.399999999999999" customHeight="1">
      <c r="A735" s="22" t="s">
        <v>44</v>
      </c>
      <c r="B735" s="15" t="s">
        <v>52</v>
      </c>
      <c r="C735" s="18" t="s">
        <v>1</v>
      </c>
      <c r="D735" s="5" t="s">
        <v>20</v>
      </c>
      <c r="E735" s="68" t="str">
        <f t="shared" si="1707"/>
        <v xml:space="preserve">                               </v>
      </c>
      <c r="F735" s="69" t="str">
        <f t="shared" si="1280"/>
        <v>2GB_970_704</v>
      </c>
      <c r="G735" s="70">
        <f t="shared" si="1741"/>
        <v>0</v>
      </c>
      <c r="H735" s="71" t="str">
        <f t="shared" si="1270"/>
        <v>1SE12GB704</v>
      </c>
      <c r="I735" s="68" t="str">
        <f t="shared" si="1281"/>
        <v>00</v>
      </c>
      <c r="J735" s="18" t="s">
        <v>43</v>
      </c>
      <c r="K735" s="18"/>
      <c r="L735" s="18"/>
      <c r="M735" s="14" t="s">
        <v>770</v>
      </c>
      <c r="N735" s="101">
        <v>1641</v>
      </c>
      <c r="O735" s="102">
        <v>1640</v>
      </c>
      <c r="P735" s="4" t="s">
        <v>771</v>
      </c>
      <c r="Q735" s="16" t="s">
        <v>247</v>
      </c>
      <c r="R735" s="71" t="str">
        <f t="shared" si="1392"/>
        <v>1SE12GB70400B</v>
      </c>
      <c r="S735" s="19" t="str">
        <f t="shared" si="1995"/>
        <v>KEIN SERIENEINSATZ</v>
      </c>
      <c r="T735" s="75" t="str">
        <f>IF(H735=H734,IF(I735=I734,"IndizeNeu (Spalte J  K)",IF(K735&lt;&gt;"","Neue Variant","")),IF(K735&lt;&gt;"","Neue Variant",""))</f>
        <v>IndizeNeu (Spalte J  K)</v>
      </c>
      <c r="U735" s="18" t="s">
        <v>20</v>
      </c>
      <c r="V735" s="5" t="s">
        <v>20</v>
      </c>
      <c r="W735" s="18" t="s">
        <v>20</v>
      </c>
      <c r="X735" s="18" t="s">
        <v>20</v>
      </c>
      <c r="Y735" s="18" t="s">
        <v>20</v>
      </c>
      <c r="Z735" s="18" t="s">
        <v>20</v>
      </c>
      <c r="AA735" s="18" t="s">
        <v>20</v>
      </c>
      <c r="AB735" s="13"/>
      <c r="AC735" s="7"/>
      <c r="AD735" s="7"/>
      <c r="AE735" s="7"/>
      <c r="AF735" s="7"/>
      <c r="AG735" s="7"/>
      <c r="AH735" s="7"/>
      <c r="AI735" s="7"/>
      <c r="AJ735" s="7"/>
      <c r="AK735" s="7"/>
      <c r="AL735" s="7"/>
      <c r="AM735" s="7"/>
      <c r="AN735" s="7"/>
      <c r="AO735" s="7"/>
      <c r="AP735" s="7"/>
      <c r="AQ735" s="7"/>
      <c r="AR735" s="6"/>
      <c r="AS735" s="21">
        <f t="shared" si="1492"/>
        <v>13</v>
      </c>
    </row>
    <row r="736" spans="1:45" s="21" customFormat="1" ht="20.399999999999999" customHeight="1">
      <c r="A736" s="22" t="s">
        <v>45</v>
      </c>
      <c r="B736" s="15" t="s">
        <v>52</v>
      </c>
      <c r="C736" s="18" t="s">
        <v>1</v>
      </c>
      <c r="D736" s="5" t="s">
        <v>20</v>
      </c>
      <c r="E736" s="68" t="str">
        <f t="shared" si="1707"/>
        <v xml:space="preserve">                  VT11            </v>
      </c>
      <c r="F736" s="69" t="str">
        <f t="shared" si="1280"/>
        <v>2GB_970_704</v>
      </c>
      <c r="G736" s="70">
        <f t="shared" si="1741"/>
        <v>0</v>
      </c>
      <c r="H736" s="71" t="str">
        <f t="shared" si="1270"/>
        <v>1SE12GB704</v>
      </c>
      <c r="I736" s="68" t="str">
        <f t="shared" si="1281"/>
        <v>00</v>
      </c>
      <c r="J736" s="18" t="s">
        <v>2</v>
      </c>
      <c r="K736" s="18"/>
      <c r="L736" s="18"/>
      <c r="M736" s="14" t="s">
        <v>86</v>
      </c>
      <c r="N736" s="101">
        <v>1710</v>
      </c>
      <c r="O736" s="102">
        <v>1830</v>
      </c>
      <c r="P736" s="4" t="s">
        <v>1088</v>
      </c>
      <c r="Q736" s="16" t="s">
        <v>247</v>
      </c>
      <c r="R736" s="71" t="str">
        <f t="shared" si="1392"/>
        <v>1SE12GB70400C</v>
      </c>
      <c r="S736" s="19" t="str">
        <f t="shared" si="1995"/>
        <v>NICHT AKTUELL</v>
      </c>
      <c r="T736" s="75" t="str">
        <f>IF(H736=H734,IF(I736=I734,"IndizeNeu (Spalte J  K)",IF(K736&lt;&gt;"","Neue Variant","")),IF(K736&lt;&gt;"","Neue Variant",""))</f>
        <v>IndizeNeu (Spalte J  K)</v>
      </c>
      <c r="U736" s="18" t="s">
        <v>20</v>
      </c>
      <c r="V736" s="5" t="s">
        <v>20</v>
      </c>
      <c r="W736" s="18" t="s">
        <v>20</v>
      </c>
      <c r="X736" s="18" t="s">
        <v>20</v>
      </c>
      <c r="Y736" s="18" t="s">
        <v>76</v>
      </c>
      <c r="Z736" s="18" t="s">
        <v>20</v>
      </c>
      <c r="AA736" s="18" t="s">
        <v>20</v>
      </c>
      <c r="AB736" s="13"/>
      <c r="AC736" s="7"/>
      <c r="AD736" s="7"/>
      <c r="AE736" s="7"/>
      <c r="AF736" s="7"/>
      <c r="AG736" s="7"/>
      <c r="AH736" s="7"/>
      <c r="AI736" s="7"/>
      <c r="AJ736" s="7"/>
      <c r="AK736" s="7"/>
      <c r="AL736" s="7" t="s">
        <v>416</v>
      </c>
      <c r="AM736" s="7"/>
      <c r="AN736" s="7"/>
      <c r="AO736" s="7"/>
      <c r="AP736" s="7"/>
      <c r="AQ736" s="7"/>
      <c r="AR736" s="6"/>
      <c r="AS736" s="21">
        <f t="shared" si="1492"/>
        <v>12</v>
      </c>
    </row>
    <row r="737" spans="1:45" s="21" customFormat="1" ht="20.399999999999999" customHeight="1">
      <c r="A737" s="22" t="s">
        <v>45</v>
      </c>
      <c r="B737" s="15" t="s">
        <v>52</v>
      </c>
      <c r="C737" s="18" t="s">
        <v>1</v>
      </c>
      <c r="D737" s="5" t="s">
        <v>20</v>
      </c>
      <c r="E737" s="68" t="str">
        <f t="shared" si="1707"/>
        <v xml:space="preserve">                  VT11            </v>
      </c>
      <c r="F737" s="69" t="str">
        <f t="shared" ref="F737" si="2037">LEFT(Q737,11)</f>
        <v>2GB_970_704</v>
      </c>
      <c r="G737" s="70">
        <f t="shared" si="1741"/>
        <v>0</v>
      </c>
      <c r="H737" s="71" t="str">
        <f t="shared" ref="H737" si="2038">CONCATENATE(IF(MID(Q737,5,3)="970","1SE1"),LEFT(F737,3),RIGHT(F737,3))</f>
        <v>1SE12GB704</v>
      </c>
      <c r="I737" s="68" t="str">
        <f t="shared" ref="I737" si="2039">IF(G737=0,"00",IF(LEN(G737)=1,CONCATENATE(G737,0),G737))</f>
        <v>00</v>
      </c>
      <c r="J737" s="18" t="s">
        <v>21</v>
      </c>
      <c r="K737" s="18"/>
      <c r="L737" s="18"/>
      <c r="M737" s="14" t="s">
        <v>541</v>
      </c>
      <c r="N737" s="101">
        <v>1831</v>
      </c>
      <c r="O737" s="102" t="s">
        <v>22</v>
      </c>
      <c r="P737" s="4" t="s">
        <v>1088</v>
      </c>
      <c r="Q737" s="16" t="s">
        <v>247</v>
      </c>
      <c r="R737" s="71" t="str">
        <f t="shared" ref="R737" si="2040">IF(J737&lt;&gt;"",CONCATENATE(H737,I737,J737),CONCATENATE(H737,I737,K737))</f>
        <v>1SE12GB70400D</v>
      </c>
      <c r="S737" s="19" t="str">
        <f t="shared" si="1995"/>
        <v>AKTUELL</v>
      </c>
      <c r="T737" s="75" t="str">
        <f>IF(H737=H735,IF(I737=I735,"IndizeNeu (Spalte J  K)",IF(K737&lt;&gt;"","Neue Variant","")),IF(K737&lt;&gt;"","Neue Variant",""))</f>
        <v>IndizeNeu (Spalte J  K)</v>
      </c>
      <c r="U737" s="18" t="s">
        <v>20</v>
      </c>
      <c r="V737" s="5" t="s">
        <v>20</v>
      </c>
      <c r="W737" s="18" t="s">
        <v>20</v>
      </c>
      <c r="X737" s="18" t="s">
        <v>20</v>
      </c>
      <c r="Y737" s="18" t="s">
        <v>76</v>
      </c>
      <c r="Z737" s="18" t="s">
        <v>20</v>
      </c>
      <c r="AA737" s="18" t="s">
        <v>20</v>
      </c>
      <c r="AB737" s="13"/>
      <c r="AC737" s="7"/>
      <c r="AD737" s="7"/>
      <c r="AE737" s="7"/>
      <c r="AF737" s="7"/>
      <c r="AG737" s="7"/>
      <c r="AH737" s="7"/>
      <c r="AI737" s="7"/>
      <c r="AJ737" s="7"/>
      <c r="AK737" s="7"/>
      <c r="AL737" s="7" t="s">
        <v>546</v>
      </c>
      <c r="AM737" s="7"/>
      <c r="AN737" s="7"/>
      <c r="AO737" s="7"/>
      <c r="AP737" s="7"/>
      <c r="AQ737" s="7"/>
      <c r="AR737" s="6"/>
      <c r="AS737" s="21">
        <f t="shared" ref="AS737" si="2041">COUNTBLANK(AC737:AO737)</f>
        <v>12</v>
      </c>
    </row>
    <row r="738" spans="1:45" s="21" customFormat="1" ht="20.399999999999999" customHeight="1">
      <c r="A738" s="22" t="s">
        <v>44</v>
      </c>
      <c r="B738" s="15" t="s">
        <v>52</v>
      </c>
      <c r="C738" s="18" t="s">
        <v>1</v>
      </c>
      <c r="D738" s="5" t="s">
        <v>20</v>
      </c>
      <c r="E738" s="68" t="str">
        <f t="shared" si="1707"/>
        <v xml:space="preserve">                  VT11            </v>
      </c>
      <c r="F738" s="69" t="str">
        <f t="shared" si="1280"/>
        <v>2GB_970_704</v>
      </c>
      <c r="G738" s="70" t="str">
        <f t="shared" si="1741"/>
        <v>A</v>
      </c>
      <c r="H738" s="71" t="str">
        <f t="shared" si="1270"/>
        <v>1SE12GB704</v>
      </c>
      <c r="I738" s="68" t="str">
        <f t="shared" si="1281"/>
        <v>A0</v>
      </c>
      <c r="J738" s="18" t="s">
        <v>25</v>
      </c>
      <c r="K738" s="18"/>
      <c r="L738" s="18"/>
      <c r="M738" s="14" t="s">
        <v>1087</v>
      </c>
      <c r="N738" s="101">
        <v>1632</v>
      </c>
      <c r="O738" s="102">
        <v>1709</v>
      </c>
      <c r="P738" s="4" t="s">
        <v>773</v>
      </c>
      <c r="Q738" s="16" t="s">
        <v>248</v>
      </c>
      <c r="R738" s="71" t="str">
        <f t="shared" si="1392"/>
        <v>1SE12GB704A0A</v>
      </c>
      <c r="S738" s="19" t="str">
        <f t="shared" si="1995"/>
        <v>NICHT AKTUELL</v>
      </c>
      <c r="T738" s="75" t="str">
        <f>IF(H738=H735,IF(I738=I735,"IndizeNeu (Spalte J  K)",IF(K738&lt;&gt;"","Neue Variant","")),IF(K738&lt;&gt;"","Neue Variant",""))</f>
        <v/>
      </c>
      <c r="U738" s="18" t="s">
        <v>20</v>
      </c>
      <c r="V738" s="5" t="s">
        <v>20</v>
      </c>
      <c r="W738" s="18" t="s">
        <v>20</v>
      </c>
      <c r="X738" s="18" t="s">
        <v>20</v>
      </c>
      <c r="Y738" s="18" t="s">
        <v>76</v>
      </c>
      <c r="Z738" s="18" t="s">
        <v>20</v>
      </c>
      <c r="AA738" s="18" t="s">
        <v>20</v>
      </c>
      <c r="AB738" s="13"/>
      <c r="AC738" s="7"/>
      <c r="AD738" s="7"/>
      <c r="AE738" s="7"/>
      <c r="AF738" s="7"/>
      <c r="AG738" s="7"/>
      <c r="AH738" s="7"/>
      <c r="AI738" s="7"/>
      <c r="AJ738" s="7"/>
      <c r="AK738" s="7"/>
      <c r="AL738" s="7" t="s">
        <v>417</v>
      </c>
      <c r="AM738" s="7"/>
      <c r="AN738" s="7"/>
      <c r="AO738" s="7"/>
      <c r="AP738" s="7"/>
      <c r="AQ738" s="7"/>
      <c r="AR738" s="6"/>
      <c r="AS738" s="21">
        <f t="shared" si="1492"/>
        <v>12</v>
      </c>
    </row>
    <row r="739" spans="1:45" s="21" customFormat="1" ht="20.399999999999999" customHeight="1">
      <c r="A739" s="22" t="s">
        <v>44</v>
      </c>
      <c r="B739" s="15" t="s">
        <v>52</v>
      </c>
      <c r="C739" s="18" t="s">
        <v>1</v>
      </c>
      <c r="D739" s="5" t="s">
        <v>20</v>
      </c>
      <c r="E739" s="68" t="str">
        <f t="shared" si="1707"/>
        <v xml:space="preserve">                               </v>
      </c>
      <c r="F739" s="69" t="str">
        <f t="shared" si="1280"/>
        <v>2GB_970_704</v>
      </c>
      <c r="G739" s="70" t="str">
        <f t="shared" si="1741"/>
        <v>A</v>
      </c>
      <c r="H739" s="71" t="str">
        <f t="shared" ref="H739:H880" si="2042">CONCATENATE(IF(MID(Q739,5,3)="970","1SE1"),LEFT(F739,3),RIGHT(F739,3))</f>
        <v>1SE12GB704</v>
      </c>
      <c r="I739" s="68" t="str">
        <f t="shared" si="1281"/>
        <v>A0</v>
      </c>
      <c r="J739" s="18" t="s">
        <v>43</v>
      </c>
      <c r="K739" s="18"/>
      <c r="L739" s="18"/>
      <c r="M739" s="14" t="s">
        <v>770</v>
      </c>
      <c r="N739" s="101">
        <v>1641</v>
      </c>
      <c r="O739" s="102">
        <v>1640</v>
      </c>
      <c r="P739" s="4" t="s">
        <v>771</v>
      </c>
      <c r="Q739" s="16" t="s">
        <v>248</v>
      </c>
      <c r="R739" s="71" t="str">
        <f t="shared" ref="R739" si="2043">IF(J739&lt;&gt;"",CONCATENATE(H739,I739,J739),CONCATENATE(H739,I739,K739))</f>
        <v>1SE12GB704A0B</v>
      </c>
      <c r="S739" s="19" t="str">
        <f t="shared" si="1995"/>
        <v>KEIN SERIENEINSATZ</v>
      </c>
      <c r="T739" s="75" t="str">
        <f>IF(H739=H736,IF(I739=I736,"IndizeNeu (Spalte J  K)",IF(K739&lt;&gt;"","Neue Variant","")),IF(K739&lt;&gt;"","Neue Variant",""))</f>
        <v/>
      </c>
      <c r="U739" s="18" t="s">
        <v>20</v>
      </c>
      <c r="V739" s="5" t="s">
        <v>20</v>
      </c>
      <c r="W739" s="18" t="s">
        <v>20</v>
      </c>
      <c r="X739" s="18" t="s">
        <v>20</v>
      </c>
      <c r="Y739" s="18" t="s">
        <v>20</v>
      </c>
      <c r="Z739" s="18" t="s">
        <v>20</v>
      </c>
      <c r="AA739" s="18" t="s">
        <v>20</v>
      </c>
      <c r="AB739" s="13"/>
      <c r="AC739" s="7"/>
      <c r="AD739" s="7"/>
      <c r="AE739" s="7"/>
      <c r="AF739" s="7"/>
      <c r="AG739" s="7"/>
      <c r="AH739" s="7"/>
      <c r="AI739" s="7"/>
      <c r="AJ739" s="7"/>
      <c r="AK739" s="7"/>
      <c r="AL739" s="7"/>
      <c r="AM739" s="7"/>
      <c r="AN739" s="7"/>
      <c r="AO739" s="7"/>
      <c r="AP739" s="7"/>
      <c r="AQ739" s="7"/>
      <c r="AR739" s="6"/>
      <c r="AS739" s="21">
        <f t="shared" si="1492"/>
        <v>13</v>
      </c>
    </row>
    <row r="740" spans="1:45" s="21" customFormat="1" ht="20.399999999999999" customHeight="1">
      <c r="A740" s="22" t="s">
        <v>45</v>
      </c>
      <c r="B740" s="15" t="s">
        <v>52</v>
      </c>
      <c r="C740" s="18" t="s">
        <v>1</v>
      </c>
      <c r="D740" s="5" t="s">
        <v>20</v>
      </c>
      <c r="E740" s="68" t="str">
        <f t="shared" si="1707"/>
        <v xml:space="preserve">                  VT11            </v>
      </c>
      <c r="F740" s="69" t="str">
        <f t="shared" si="1280"/>
        <v>2GB_970_704</v>
      </c>
      <c r="G740" s="70" t="str">
        <f t="shared" si="1741"/>
        <v>A</v>
      </c>
      <c r="H740" s="71" t="str">
        <f t="shared" si="2042"/>
        <v>1SE12GB704</v>
      </c>
      <c r="I740" s="68" t="str">
        <f t="shared" si="1281"/>
        <v>A0</v>
      </c>
      <c r="J740" s="18" t="s">
        <v>2</v>
      </c>
      <c r="K740" s="18"/>
      <c r="L740" s="18"/>
      <c r="M740" s="14" t="s">
        <v>86</v>
      </c>
      <c r="N740" s="101">
        <v>1710</v>
      </c>
      <c r="O740" s="102">
        <v>1830</v>
      </c>
      <c r="P740" s="4" t="s">
        <v>1088</v>
      </c>
      <c r="Q740" s="16" t="s">
        <v>248</v>
      </c>
      <c r="R740" s="71" t="str">
        <f t="shared" si="1392"/>
        <v>1SE12GB704A0C</v>
      </c>
      <c r="S740" s="19" t="str">
        <f t="shared" si="1995"/>
        <v>NICHT AKTUELL</v>
      </c>
      <c r="T740" s="75" t="str">
        <f>IF(H740=H735,IF(I740=I735,"IndizeNeu (Spalte J  K)",IF(K740&lt;&gt;"","Neue Variant","")),IF(K740&lt;&gt;"","Neue Variant",""))</f>
        <v/>
      </c>
      <c r="U740" s="18" t="s">
        <v>20</v>
      </c>
      <c r="V740" s="5" t="s">
        <v>20</v>
      </c>
      <c r="W740" s="18" t="s">
        <v>20</v>
      </c>
      <c r="X740" s="18" t="s">
        <v>20</v>
      </c>
      <c r="Y740" s="18" t="s">
        <v>76</v>
      </c>
      <c r="Z740" s="18" t="s">
        <v>20</v>
      </c>
      <c r="AA740" s="18" t="s">
        <v>20</v>
      </c>
      <c r="AB740" s="13"/>
      <c r="AC740" s="7"/>
      <c r="AD740" s="7"/>
      <c r="AE740" s="7"/>
      <c r="AF740" s="7"/>
      <c r="AG740" s="7"/>
      <c r="AH740" s="7"/>
      <c r="AI740" s="7"/>
      <c r="AJ740" s="7"/>
      <c r="AK740" s="7"/>
      <c r="AL740" s="7" t="s">
        <v>418</v>
      </c>
      <c r="AM740" s="7"/>
      <c r="AN740" s="7"/>
      <c r="AO740" s="7"/>
      <c r="AP740" s="7"/>
      <c r="AQ740" s="7"/>
      <c r="AR740" s="6"/>
      <c r="AS740" s="21">
        <f t="shared" si="1492"/>
        <v>12</v>
      </c>
    </row>
    <row r="741" spans="1:45" s="21" customFormat="1" ht="20.399999999999999" customHeight="1">
      <c r="A741" s="22" t="s">
        <v>45</v>
      </c>
      <c r="B741" s="15" t="s">
        <v>52</v>
      </c>
      <c r="C741" s="18" t="s">
        <v>1</v>
      </c>
      <c r="D741" s="5" t="s">
        <v>20</v>
      </c>
      <c r="E741" s="68" t="str">
        <f t="shared" si="1707"/>
        <v xml:space="preserve">                  VT11            </v>
      </c>
      <c r="F741" s="69" t="str">
        <f t="shared" ref="F741" si="2044">LEFT(Q741,11)</f>
        <v>2GB_970_704</v>
      </c>
      <c r="G741" s="70" t="str">
        <f t="shared" si="1741"/>
        <v>A</v>
      </c>
      <c r="H741" s="71" t="str">
        <f t="shared" ref="H741" si="2045">CONCATENATE(IF(MID(Q741,5,3)="970","1SE1"),LEFT(F741,3),RIGHT(F741,3))</f>
        <v>1SE12GB704</v>
      </c>
      <c r="I741" s="68" t="str">
        <f t="shared" ref="I741" si="2046">IF(G741=0,"00",IF(LEN(G741)=1,CONCATENATE(G741,0),G741))</f>
        <v>A0</v>
      </c>
      <c r="J741" s="18" t="s">
        <v>21</v>
      </c>
      <c r="K741" s="18"/>
      <c r="L741" s="18"/>
      <c r="M741" s="14" t="s">
        <v>541</v>
      </c>
      <c r="N741" s="101">
        <v>1831</v>
      </c>
      <c r="O741" s="102" t="s">
        <v>22</v>
      </c>
      <c r="P741" s="4" t="s">
        <v>1088</v>
      </c>
      <c r="Q741" s="16" t="s">
        <v>248</v>
      </c>
      <c r="R741" s="71" t="str">
        <f t="shared" ref="R741" si="2047">IF(J741&lt;&gt;"",CONCATENATE(H741,I741,J741),CONCATENATE(H741,I741,K741))</f>
        <v>1SE12GB704A0D</v>
      </c>
      <c r="S741" s="19" t="str">
        <f t="shared" si="1995"/>
        <v>AKTUELL</v>
      </c>
      <c r="T741" s="75" t="str">
        <f>IF(H741=H736,IF(I741=I736,"IndizeNeu (Spalte J  K)",IF(K741&lt;&gt;"","Neue Variant","")),IF(K741&lt;&gt;"","Neue Variant",""))</f>
        <v/>
      </c>
      <c r="U741" s="18" t="s">
        <v>20</v>
      </c>
      <c r="V741" s="5" t="s">
        <v>20</v>
      </c>
      <c r="W741" s="18" t="s">
        <v>20</v>
      </c>
      <c r="X741" s="18" t="s">
        <v>20</v>
      </c>
      <c r="Y741" s="18" t="s">
        <v>76</v>
      </c>
      <c r="Z741" s="18" t="s">
        <v>20</v>
      </c>
      <c r="AA741" s="18" t="s">
        <v>20</v>
      </c>
      <c r="AB741" s="13"/>
      <c r="AC741" s="7"/>
      <c r="AD741" s="7"/>
      <c r="AE741" s="7"/>
      <c r="AF741" s="7"/>
      <c r="AG741" s="7"/>
      <c r="AH741" s="7"/>
      <c r="AI741" s="7"/>
      <c r="AJ741" s="7"/>
      <c r="AK741" s="7"/>
      <c r="AL741" s="7" t="s">
        <v>547</v>
      </c>
      <c r="AM741" s="7"/>
      <c r="AN741" s="7"/>
      <c r="AO741" s="7"/>
      <c r="AP741" s="7"/>
      <c r="AQ741" s="7"/>
      <c r="AR741" s="6"/>
      <c r="AS741" s="21">
        <f t="shared" ref="AS741" si="2048">COUNTBLANK(AC741:AO741)</f>
        <v>12</v>
      </c>
    </row>
    <row r="742" spans="1:45" s="21" customFormat="1" ht="10.199999999999999" customHeight="1">
      <c r="A742" s="22" t="s">
        <v>44</v>
      </c>
      <c r="B742" s="15" t="s">
        <v>53</v>
      </c>
      <c r="C742" s="18" t="s">
        <v>1</v>
      </c>
      <c r="D742" s="5" t="s">
        <v>76</v>
      </c>
      <c r="E742" s="68" t="str">
        <f t="shared" ref="E742:E825" si="2049">CONCATENATE(IF(AC742&gt;0,$AC$1," ")," ",IF(AD742&gt;0,$AD$1," ")," ",IF(AE742&gt;0,$AE$1," ")," ",IF(AF742&gt;0,$AF$1," ")," ",IF(AG742&gt;0,$AG$1," ")," ",IF(AH742&gt;0,$AH$1," ")," ",IF(AI742&gt;0,$AI$1," ")," ",IF(AJ742&gt;0,$AJ$1," ")," ",IF(AK742&gt;0,$AK$1," ")," ",IF(AL742&gt;0,$AL$1," ")," ",IF(AM742&gt;0,$AM$1," ")," ",IF(AN742&gt;0,$AN$1," ")," ",IF(AO742&gt;0,$AO$1," ")," ",IF(AR742&gt;0,$AR$1," ")," ",IF(AP742&gt;0,$AP$1," ")," ",IF(AQ742&gt;0,$AQ$1," "))</f>
        <v xml:space="preserve">  VT02         VT08     VT11            </v>
      </c>
      <c r="F742" s="69" t="str">
        <f t="shared" si="1280"/>
        <v>2GB_970_705</v>
      </c>
      <c r="G742" s="70">
        <f t="shared" si="1741"/>
        <v>0</v>
      </c>
      <c r="H742" s="71" t="str">
        <f t="shared" si="2042"/>
        <v>1SE12GB705</v>
      </c>
      <c r="I742" s="68" t="str">
        <f t="shared" si="1281"/>
        <v>00</v>
      </c>
      <c r="J742" s="5" t="s">
        <v>25</v>
      </c>
      <c r="K742" s="18"/>
      <c r="L742" s="18"/>
      <c r="M742" s="74" t="s">
        <v>1087</v>
      </c>
      <c r="N742" s="101">
        <v>1632</v>
      </c>
      <c r="O742" s="102">
        <v>1709</v>
      </c>
      <c r="P742" s="4" t="s">
        <v>776</v>
      </c>
      <c r="Q742" s="16" t="s">
        <v>249</v>
      </c>
      <c r="R742" s="71" t="str">
        <f t="shared" si="1392"/>
        <v>1SE12GB70500A</v>
      </c>
      <c r="S742" s="19" t="str">
        <f t="shared" si="1995"/>
        <v>NICHT AKTUELL</v>
      </c>
      <c r="T742" s="75" t="str">
        <f>IF(H742=H740,IF(I742=I740,"IndizeNeu (Spalte J  K)",IF(K742&lt;&gt;"","Neue Variant","")),IF(K742&lt;&gt;"","Neue Variant",""))</f>
        <v/>
      </c>
      <c r="U742" s="18" t="s">
        <v>20</v>
      </c>
      <c r="V742" s="5" t="s">
        <v>20</v>
      </c>
      <c r="W742" s="18" t="s">
        <v>20</v>
      </c>
      <c r="X742" s="18" t="s">
        <v>20</v>
      </c>
      <c r="Y742" s="18" t="s">
        <v>76</v>
      </c>
      <c r="Z742" s="18" t="s">
        <v>76</v>
      </c>
      <c r="AA742" s="18" t="s">
        <v>20</v>
      </c>
      <c r="AB742" s="18"/>
      <c r="AC742" s="7"/>
      <c r="AD742" s="7" t="s">
        <v>1410</v>
      </c>
      <c r="AE742" s="7"/>
      <c r="AF742" s="7"/>
      <c r="AG742" s="7"/>
      <c r="AH742" s="7"/>
      <c r="AI742" s="7" t="s">
        <v>1411</v>
      </c>
      <c r="AJ742" s="7"/>
      <c r="AK742" s="7"/>
      <c r="AL742" s="7" t="s">
        <v>419</v>
      </c>
      <c r="AM742" s="7"/>
      <c r="AN742" s="7"/>
      <c r="AO742" s="7"/>
      <c r="AP742" s="7"/>
      <c r="AQ742" s="7"/>
      <c r="AR742" s="6"/>
      <c r="AS742" s="21">
        <f t="shared" si="1492"/>
        <v>10</v>
      </c>
    </row>
    <row r="743" spans="1:45" s="21" customFormat="1" ht="10.199999999999999" customHeight="1">
      <c r="A743" s="22" t="s">
        <v>44</v>
      </c>
      <c r="B743" s="15" t="s">
        <v>53</v>
      </c>
      <c r="C743" s="18" t="s">
        <v>1</v>
      </c>
      <c r="D743" s="5" t="s">
        <v>76</v>
      </c>
      <c r="E743" s="68" t="str">
        <f t="shared" si="2049"/>
        <v xml:space="preserve">  VT02         VT08     VT11            </v>
      </c>
      <c r="F743" s="69" t="str">
        <f t="shared" si="1280"/>
        <v>2GB_970_705</v>
      </c>
      <c r="G743" s="70">
        <f t="shared" si="1741"/>
        <v>0</v>
      </c>
      <c r="H743" s="71" t="str">
        <f t="shared" si="2042"/>
        <v>1SE12GB705</v>
      </c>
      <c r="I743" s="68" t="str">
        <f t="shared" si="1281"/>
        <v>00</v>
      </c>
      <c r="J743" s="5" t="s">
        <v>43</v>
      </c>
      <c r="K743" s="18"/>
      <c r="L743" s="18"/>
      <c r="M743" s="74" t="s">
        <v>770</v>
      </c>
      <c r="N743" s="101">
        <v>1641</v>
      </c>
      <c r="O743" s="102">
        <v>1640</v>
      </c>
      <c r="P743" s="4" t="s">
        <v>771</v>
      </c>
      <c r="Q743" s="16" t="s">
        <v>249</v>
      </c>
      <c r="R743" s="71" t="str">
        <f t="shared" si="1392"/>
        <v>1SE12GB70500B</v>
      </c>
      <c r="S743" s="19" t="str">
        <f t="shared" si="1995"/>
        <v>KEIN SERIENEINSATZ</v>
      </c>
      <c r="T743" s="75" t="str">
        <f>IF(H743=H742,IF(I743=I742,"IndizeNeu (Spalte J  K)",IF(K743&lt;&gt;"","Neue Variant","")),IF(K743&lt;&gt;"","Neue Variant",""))</f>
        <v>IndizeNeu (Spalte J  K)</v>
      </c>
      <c r="U743" s="18" t="s">
        <v>20</v>
      </c>
      <c r="V743" s="5" t="s">
        <v>20</v>
      </c>
      <c r="W743" s="18" t="s">
        <v>20</v>
      </c>
      <c r="X743" s="18" t="s">
        <v>20</v>
      </c>
      <c r="Y743" s="18" t="s">
        <v>20</v>
      </c>
      <c r="Z743" s="18" t="s">
        <v>20</v>
      </c>
      <c r="AA743" s="18" t="s">
        <v>20</v>
      </c>
      <c r="AB743" s="18"/>
      <c r="AC743" s="7"/>
      <c r="AD743" s="7" t="s">
        <v>1410</v>
      </c>
      <c r="AE743" s="7"/>
      <c r="AF743" s="7"/>
      <c r="AG743" s="7"/>
      <c r="AH743" s="7"/>
      <c r="AI743" s="7" t="s">
        <v>1411</v>
      </c>
      <c r="AJ743" s="7"/>
      <c r="AK743" s="7"/>
      <c r="AL743" s="7" t="s">
        <v>420</v>
      </c>
      <c r="AM743" s="7"/>
      <c r="AN743" s="7"/>
      <c r="AO743" s="7"/>
      <c r="AP743" s="7"/>
      <c r="AQ743" s="7"/>
      <c r="AR743" s="6"/>
      <c r="AS743" s="21">
        <f t="shared" si="1492"/>
        <v>10</v>
      </c>
    </row>
    <row r="744" spans="1:45" s="21" customFormat="1" ht="10.199999999999999" customHeight="1">
      <c r="A744" s="22" t="s">
        <v>45</v>
      </c>
      <c r="B744" s="15" t="s">
        <v>53</v>
      </c>
      <c r="C744" s="18" t="s">
        <v>1</v>
      </c>
      <c r="D744" s="5" t="s">
        <v>76</v>
      </c>
      <c r="E744" s="68" t="str">
        <f t="shared" si="2049"/>
        <v xml:space="preserve">  VT02         VT08     VT11            </v>
      </c>
      <c r="F744" s="69" t="str">
        <f t="shared" si="1280"/>
        <v>2GB_970_705</v>
      </c>
      <c r="G744" s="70">
        <f t="shared" si="1741"/>
        <v>0</v>
      </c>
      <c r="H744" s="71" t="str">
        <f t="shared" si="2042"/>
        <v>1SE12GB705</v>
      </c>
      <c r="I744" s="68" t="str">
        <f t="shared" si="1281"/>
        <v>00</v>
      </c>
      <c r="J744" s="5" t="s">
        <v>2</v>
      </c>
      <c r="K744" s="18"/>
      <c r="L744" s="18"/>
      <c r="M744" s="74" t="s">
        <v>86</v>
      </c>
      <c r="N744" s="101">
        <v>1710</v>
      </c>
      <c r="O744" s="101">
        <v>1830</v>
      </c>
      <c r="P744" s="4" t="s">
        <v>1089</v>
      </c>
      <c r="Q744" s="16" t="s">
        <v>249</v>
      </c>
      <c r="R744" s="71" t="str">
        <f t="shared" si="1392"/>
        <v>1SE12GB70500C</v>
      </c>
      <c r="S744" s="19" t="str">
        <f t="shared" si="1995"/>
        <v>NICHT AKTUELL</v>
      </c>
      <c r="T744" s="75" t="str">
        <f>IF(H744=H743,IF(I744=I743,"IndizeNeu (Spalte J  K)",IF(K744&lt;&gt;"","Neue Variant","")),IF(K744&lt;&gt;"","Neue Variant",""))</f>
        <v>IndizeNeu (Spalte J  K)</v>
      </c>
      <c r="U744" s="18" t="s">
        <v>20</v>
      </c>
      <c r="V744" s="5" t="s">
        <v>20</v>
      </c>
      <c r="W744" s="18" t="s">
        <v>20</v>
      </c>
      <c r="X744" s="18" t="s">
        <v>20</v>
      </c>
      <c r="Y744" s="18" t="s">
        <v>76</v>
      </c>
      <c r="Z744" s="18" t="s">
        <v>76</v>
      </c>
      <c r="AA744" s="18" t="s">
        <v>20</v>
      </c>
      <c r="AB744" s="18"/>
      <c r="AC744" s="7"/>
      <c r="AD744" s="7" t="s">
        <v>1410</v>
      </c>
      <c r="AE744" s="7"/>
      <c r="AF744" s="7"/>
      <c r="AG744" s="7"/>
      <c r="AH744" s="7"/>
      <c r="AI744" s="7" t="s">
        <v>1411</v>
      </c>
      <c r="AJ744" s="7"/>
      <c r="AK744" s="7"/>
      <c r="AL744" s="7" t="s">
        <v>421</v>
      </c>
      <c r="AM744" s="7"/>
      <c r="AN744" s="7"/>
      <c r="AO744" s="7"/>
      <c r="AP744" s="7"/>
      <c r="AQ744" s="7"/>
      <c r="AR744" s="6"/>
      <c r="AS744" s="21">
        <f t="shared" si="1492"/>
        <v>10</v>
      </c>
    </row>
    <row r="745" spans="1:45" s="21" customFormat="1" ht="10.199999999999999" customHeight="1">
      <c r="A745" s="22" t="s">
        <v>45</v>
      </c>
      <c r="B745" s="15" t="s">
        <v>53</v>
      </c>
      <c r="C745" s="18" t="s">
        <v>1</v>
      </c>
      <c r="D745" s="5" t="s">
        <v>76</v>
      </c>
      <c r="E745" s="68" t="str">
        <f t="shared" si="2049"/>
        <v xml:space="preserve">  VT02         VT08     VT11            </v>
      </c>
      <c r="F745" s="69" t="str">
        <f t="shared" ref="F745" si="2050">LEFT(Q745,11)</f>
        <v>2GB_970_705</v>
      </c>
      <c r="G745" s="70">
        <f t="shared" si="1741"/>
        <v>0</v>
      </c>
      <c r="H745" s="71" t="str">
        <f t="shared" ref="H745" si="2051">CONCATENATE(IF(MID(Q745,5,3)="970","1SE1"),LEFT(F745,3),RIGHT(F745,3))</f>
        <v>1SE12GB705</v>
      </c>
      <c r="I745" s="68" t="str">
        <f t="shared" ref="I745" si="2052">IF(G745=0,"00",IF(LEN(G745)=1,CONCATENATE(G745,0),G745))</f>
        <v>00</v>
      </c>
      <c r="J745" s="5" t="s">
        <v>21</v>
      </c>
      <c r="K745" s="18"/>
      <c r="L745" s="18"/>
      <c r="M745" s="74" t="s">
        <v>541</v>
      </c>
      <c r="N745" s="101">
        <v>1831</v>
      </c>
      <c r="O745" s="102" t="s">
        <v>22</v>
      </c>
      <c r="P745" s="4" t="s">
        <v>1089</v>
      </c>
      <c r="Q745" s="16" t="s">
        <v>249</v>
      </c>
      <c r="R745" s="71" t="str">
        <f t="shared" ref="R745" si="2053">IF(J745&lt;&gt;"",CONCATENATE(H745,I745,J745),CONCATENATE(H745,I745,K745))</f>
        <v>1SE12GB70500D</v>
      </c>
      <c r="S745" s="19" t="str">
        <f t="shared" si="1995"/>
        <v>AKTUELL</v>
      </c>
      <c r="T745" s="75" t="str">
        <f>IF(H745=H744,IF(I745=I744,"IndizeNeu (Spalte J  K)",IF(K745&lt;&gt;"","Neue Variant","")),IF(K745&lt;&gt;"","Neue Variant",""))</f>
        <v>IndizeNeu (Spalte J  K)</v>
      </c>
      <c r="U745" s="18" t="s">
        <v>20</v>
      </c>
      <c r="V745" s="5" t="s">
        <v>20</v>
      </c>
      <c r="W745" s="18" t="s">
        <v>20</v>
      </c>
      <c r="X745" s="18" t="s">
        <v>20</v>
      </c>
      <c r="Y745" s="18" t="s">
        <v>76</v>
      </c>
      <c r="Z745" s="18" t="s">
        <v>76</v>
      </c>
      <c r="AA745" s="18" t="s">
        <v>20</v>
      </c>
      <c r="AB745" s="18"/>
      <c r="AC745" s="7"/>
      <c r="AD745" s="7" t="s">
        <v>1410</v>
      </c>
      <c r="AE745" s="7"/>
      <c r="AF745" s="7"/>
      <c r="AG745" s="7"/>
      <c r="AH745" s="7"/>
      <c r="AI745" s="7" t="s">
        <v>1411</v>
      </c>
      <c r="AJ745" s="7"/>
      <c r="AK745" s="7"/>
      <c r="AL745" s="7" t="s">
        <v>544</v>
      </c>
      <c r="AM745" s="7"/>
      <c r="AN745" s="7"/>
      <c r="AO745" s="7"/>
      <c r="AP745" s="7"/>
      <c r="AQ745" s="7"/>
      <c r="AR745" s="6"/>
      <c r="AS745" s="21">
        <f t="shared" ref="AS745" si="2054">COUNTBLANK(AC745:AO745)</f>
        <v>10</v>
      </c>
    </row>
    <row r="746" spans="1:45" s="21" customFormat="1" ht="10.199999999999999" customHeight="1">
      <c r="A746" s="22" t="s">
        <v>44</v>
      </c>
      <c r="B746" s="15" t="s">
        <v>53</v>
      </c>
      <c r="C746" s="18" t="s">
        <v>1</v>
      </c>
      <c r="D746" s="5" t="s">
        <v>76</v>
      </c>
      <c r="E746" s="68" t="str">
        <f t="shared" si="2049"/>
        <v xml:space="preserve">  VT02         VT08     VT11            </v>
      </c>
      <c r="F746" s="69" t="str">
        <f t="shared" si="1280"/>
        <v>2GB_970_705</v>
      </c>
      <c r="G746" s="70" t="str">
        <f t="shared" si="1741"/>
        <v>B</v>
      </c>
      <c r="H746" s="71" t="str">
        <f t="shared" si="2042"/>
        <v>1SE12GB705</v>
      </c>
      <c r="I746" s="68" t="str">
        <f t="shared" si="1281"/>
        <v>B0</v>
      </c>
      <c r="J746" s="5" t="s">
        <v>25</v>
      </c>
      <c r="K746" s="18"/>
      <c r="L746" s="18"/>
      <c r="M746" s="74" t="s">
        <v>1087</v>
      </c>
      <c r="N746" s="101">
        <v>1632</v>
      </c>
      <c r="O746" s="102">
        <v>1709</v>
      </c>
      <c r="P746" s="4" t="s">
        <v>776</v>
      </c>
      <c r="Q746" s="16" t="s">
        <v>250</v>
      </c>
      <c r="R746" s="71" t="str">
        <f t="shared" si="1392"/>
        <v>1SE12GB705B0A</v>
      </c>
      <c r="S746" s="19" t="str">
        <f t="shared" si="1995"/>
        <v>NICHT AKTUELL</v>
      </c>
      <c r="T746" s="75" t="str">
        <f>IF(H746=H744,IF(I746=I744,"IndizeNeu (Spalte J  K)",IF(K746&lt;&gt;"","Neue Variant","")),IF(K746&lt;&gt;"","Neue Variant",""))</f>
        <v/>
      </c>
      <c r="U746" s="18" t="s">
        <v>20</v>
      </c>
      <c r="V746" s="5" t="s">
        <v>20</v>
      </c>
      <c r="W746" s="18" t="s">
        <v>20</v>
      </c>
      <c r="X746" s="18" t="s">
        <v>20</v>
      </c>
      <c r="Y746" s="18" t="s">
        <v>76</v>
      </c>
      <c r="Z746" s="18" t="s">
        <v>76</v>
      </c>
      <c r="AA746" s="18" t="s">
        <v>20</v>
      </c>
      <c r="AB746" s="18"/>
      <c r="AC746" s="7"/>
      <c r="AD746" s="7" t="s">
        <v>1410</v>
      </c>
      <c r="AE746" s="7"/>
      <c r="AF746" s="7"/>
      <c r="AG746" s="7"/>
      <c r="AH746" s="7"/>
      <c r="AI746" s="7" t="s">
        <v>1412</v>
      </c>
      <c r="AJ746" s="7"/>
      <c r="AK746" s="7"/>
      <c r="AL746" s="7" t="s">
        <v>422</v>
      </c>
      <c r="AM746" s="7"/>
      <c r="AN746" s="7"/>
      <c r="AO746" s="7"/>
      <c r="AP746" s="7"/>
      <c r="AQ746" s="7"/>
      <c r="AR746" s="6"/>
      <c r="AS746" s="21">
        <f t="shared" si="1492"/>
        <v>10</v>
      </c>
    </row>
    <row r="747" spans="1:45" s="21" customFormat="1" ht="10.199999999999999" customHeight="1">
      <c r="A747" s="22" t="s">
        <v>44</v>
      </c>
      <c r="B747" s="15" t="s">
        <v>53</v>
      </c>
      <c r="C747" s="18" t="s">
        <v>1</v>
      </c>
      <c r="D747" s="5" t="s">
        <v>76</v>
      </c>
      <c r="E747" s="68" t="str">
        <f t="shared" si="2049"/>
        <v xml:space="preserve">  VT02         VT08     VT11            </v>
      </c>
      <c r="F747" s="69" t="str">
        <f t="shared" si="1280"/>
        <v>2GB_970_705</v>
      </c>
      <c r="G747" s="70" t="str">
        <f t="shared" si="1741"/>
        <v>B</v>
      </c>
      <c r="H747" s="71" t="str">
        <f t="shared" si="2042"/>
        <v>1SE12GB705</v>
      </c>
      <c r="I747" s="68" t="str">
        <f t="shared" si="1281"/>
        <v>B0</v>
      </c>
      <c r="J747" s="5" t="s">
        <v>43</v>
      </c>
      <c r="K747" s="18"/>
      <c r="L747" s="18"/>
      <c r="M747" s="74" t="s">
        <v>770</v>
      </c>
      <c r="N747" s="101">
        <v>1641</v>
      </c>
      <c r="O747" s="102">
        <v>1640</v>
      </c>
      <c r="P747" s="4" t="s">
        <v>771</v>
      </c>
      <c r="Q747" s="16" t="s">
        <v>250</v>
      </c>
      <c r="R747" s="71" t="str">
        <f t="shared" si="1392"/>
        <v>1SE12GB705B0B</v>
      </c>
      <c r="S747" s="19" t="str">
        <f t="shared" si="1995"/>
        <v>KEIN SERIENEINSATZ</v>
      </c>
      <c r="T747" s="75" t="str">
        <f>IF(H747=H743,IF(I747=I743,"IndizeNeu (Spalte J  K)",IF(K747&lt;&gt;"","Neue Variant","")),IF(K747&lt;&gt;"","Neue Variant",""))</f>
        <v/>
      </c>
      <c r="U747" s="18" t="s">
        <v>20</v>
      </c>
      <c r="V747" s="5" t="s">
        <v>20</v>
      </c>
      <c r="W747" s="18" t="s">
        <v>20</v>
      </c>
      <c r="X747" s="18" t="s">
        <v>20</v>
      </c>
      <c r="Y747" s="18" t="s">
        <v>20</v>
      </c>
      <c r="Z747" s="18" t="s">
        <v>20</v>
      </c>
      <c r="AA747" s="18" t="s">
        <v>20</v>
      </c>
      <c r="AB747" s="18"/>
      <c r="AC747" s="7"/>
      <c r="AD747" s="7" t="s">
        <v>1410</v>
      </c>
      <c r="AE747" s="7"/>
      <c r="AF747" s="7"/>
      <c r="AG747" s="7"/>
      <c r="AH747" s="7"/>
      <c r="AI747" s="7" t="s">
        <v>1412</v>
      </c>
      <c r="AJ747" s="7"/>
      <c r="AK747" s="7"/>
      <c r="AL747" s="7" t="s">
        <v>423</v>
      </c>
      <c r="AM747" s="7"/>
      <c r="AN747" s="7"/>
      <c r="AO747" s="7"/>
      <c r="AP747" s="7"/>
      <c r="AQ747" s="7"/>
      <c r="AR747" s="6"/>
      <c r="AS747" s="21">
        <f t="shared" si="1492"/>
        <v>10</v>
      </c>
    </row>
    <row r="748" spans="1:45" s="21" customFormat="1" ht="10.199999999999999" customHeight="1">
      <c r="A748" s="22" t="s">
        <v>45</v>
      </c>
      <c r="B748" s="15" t="s">
        <v>53</v>
      </c>
      <c r="C748" s="18" t="s">
        <v>1</v>
      </c>
      <c r="D748" s="5" t="s">
        <v>76</v>
      </c>
      <c r="E748" s="68" t="str">
        <f t="shared" si="2049"/>
        <v xml:space="preserve">  VT02         VT08     VT11            </v>
      </c>
      <c r="F748" s="69" t="str">
        <f t="shared" si="1280"/>
        <v>2GB_970_705</v>
      </c>
      <c r="G748" s="70" t="str">
        <f t="shared" si="1741"/>
        <v>B</v>
      </c>
      <c r="H748" s="71" t="str">
        <f t="shared" si="2042"/>
        <v>1SE12GB705</v>
      </c>
      <c r="I748" s="68" t="str">
        <f t="shared" si="1281"/>
        <v>B0</v>
      </c>
      <c r="J748" s="5" t="s">
        <v>2</v>
      </c>
      <c r="K748" s="18"/>
      <c r="L748" s="18"/>
      <c r="M748" s="74" t="s">
        <v>86</v>
      </c>
      <c r="N748" s="101">
        <v>1710</v>
      </c>
      <c r="O748" s="102">
        <v>1830</v>
      </c>
      <c r="P748" s="4" t="s">
        <v>1090</v>
      </c>
      <c r="Q748" s="16" t="s">
        <v>250</v>
      </c>
      <c r="R748" s="71" t="str">
        <f t="shared" si="1392"/>
        <v>1SE12GB705B0C</v>
      </c>
      <c r="S748" s="19" t="str">
        <f t="shared" si="1995"/>
        <v>NICHT AKTUELL</v>
      </c>
      <c r="T748" s="75" t="str">
        <f>IF(H748=H747,IF(I748=I747,"IndizeNeu (Spalte J  K)",IF(K748&lt;&gt;"","Neue Variant","")),IF(K748&lt;&gt;"","Neue Variant",""))</f>
        <v>IndizeNeu (Spalte J  K)</v>
      </c>
      <c r="U748" s="18" t="s">
        <v>20</v>
      </c>
      <c r="V748" s="5" t="s">
        <v>20</v>
      </c>
      <c r="W748" s="18" t="s">
        <v>20</v>
      </c>
      <c r="X748" s="18" t="s">
        <v>20</v>
      </c>
      <c r="Y748" s="18" t="s">
        <v>76</v>
      </c>
      <c r="Z748" s="18" t="s">
        <v>76</v>
      </c>
      <c r="AA748" s="18" t="s">
        <v>20</v>
      </c>
      <c r="AB748" s="18"/>
      <c r="AC748" s="7"/>
      <c r="AD748" s="7" t="s">
        <v>1410</v>
      </c>
      <c r="AE748" s="7"/>
      <c r="AF748" s="7"/>
      <c r="AG748" s="7"/>
      <c r="AH748" s="7"/>
      <c r="AI748" s="7" t="s">
        <v>1412</v>
      </c>
      <c r="AJ748" s="7"/>
      <c r="AK748" s="7"/>
      <c r="AL748" s="7" t="s">
        <v>424</v>
      </c>
      <c r="AM748" s="7"/>
      <c r="AN748" s="7"/>
      <c r="AO748" s="7"/>
      <c r="AP748" s="7"/>
      <c r="AQ748" s="7"/>
      <c r="AR748" s="6"/>
      <c r="AS748" s="21">
        <f t="shared" si="1492"/>
        <v>10</v>
      </c>
    </row>
    <row r="749" spans="1:45" s="21" customFormat="1" ht="10.199999999999999" customHeight="1">
      <c r="A749" s="22" t="s">
        <v>45</v>
      </c>
      <c r="B749" s="15" t="s">
        <v>53</v>
      </c>
      <c r="C749" s="18" t="s">
        <v>1</v>
      </c>
      <c r="D749" s="5" t="s">
        <v>76</v>
      </c>
      <c r="E749" s="68" t="str">
        <f t="shared" si="2049"/>
        <v xml:space="preserve">  VT02         VT08     VT11            </v>
      </c>
      <c r="F749" s="69" t="str">
        <f t="shared" ref="F749:F751" si="2055">LEFT(Q749,11)</f>
        <v>2GB_970_705</v>
      </c>
      <c r="G749" s="70" t="str">
        <f t="shared" si="1741"/>
        <v>B</v>
      </c>
      <c r="H749" s="71" t="str">
        <f t="shared" ref="H749:H751" si="2056">CONCATENATE(IF(MID(Q749,5,3)="970","1SE1"),LEFT(F749,3),RIGHT(F749,3))</f>
        <v>1SE12GB705</v>
      </c>
      <c r="I749" s="68" t="str">
        <f t="shared" ref="I749:I751" si="2057">IF(G749=0,"00",IF(LEN(G749)=1,CONCATENATE(G749,0),G749))</f>
        <v>B0</v>
      </c>
      <c r="J749" s="5" t="s">
        <v>21</v>
      </c>
      <c r="K749" s="18"/>
      <c r="L749" s="18"/>
      <c r="M749" s="74" t="s">
        <v>86</v>
      </c>
      <c r="N749" s="101">
        <v>1831</v>
      </c>
      <c r="O749" s="102">
        <v>2124</v>
      </c>
      <c r="P749" s="4" t="s">
        <v>1091</v>
      </c>
      <c r="Q749" s="16" t="s">
        <v>250</v>
      </c>
      <c r="R749" s="71" t="str">
        <f t="shared" ref="R749:R751" si="2058">IF(J749&lt;&gt;"",CONCATENATE(H749,I749,J749),CONCATENATE(H749,I749,K749))</f>
        <v>1SE12GB705B0D</v>
      </c>
      <c r="S749" s="19" t="str">
        <f t="shared" si="1995"/>
        <v>AKTUELL</v>
      </c>
      <c r="T749" s="66" t="str">
        <f>IF(H749=H748,IF(I749=I748,"IndizeNeu (Spalte J  K)",IF(K749&lt;&gt;"","Neue Variant","")),IF(K749&lt;&gt;"","Neue Variant",""))</f>
        <v>IndizeNeu (Spalte J  K)</v>
      </c>
      <c r="U749" s="18" t="s">
        <v>20</v>
      </c>
      <c r="V749" s="5" t="s">
        <v>20</v>
      </c>
      <c r="W749" s="18" t="s">
        <v>20</v>
      </c>
      <c r="X749" s="18" t="s">
        <v>20</v>
      </c>
      <c r="Y749" s="18" t="s">
        <v>76</v>
      </c>
      <c r="Z749" s="18" t="s">
        <v>76</v>
      </c>
      <c r="AA749" s="18" t="s">
        <v>20</v>
      </c>
      <c r="AB749" s="18"/>
      <c r="AC749" s="7"/>
      <c r="AD749" s="7" t="s">
        <v>1410</v>
      </c>
      <c r="AE749" s="7"/>
      <c r="AF749" s="7"/>
      <c r="AG749" s="7"/>
      <c r="AH749" s="7"/>
      <c r="AI749" s="7" t="s">
        <v>1412</v>
      </c>
      <c r="AJ749" s="7"/>
      <c r="AK749" s="7"/>
      <c r="AL749" s="7" t="s">
        <v>545</v>
      </c>
      <c r="AM749" s="7"/>
      <c r="AN749" s="7"/>
      <c r="AO749" s="7"/>
      <c r="AP749" s="7"/>
      <c r="AQ749" s="7"/>
      <c r="AR749" s="6"/>
      <c r="AS749" s="21">
        <f t="shared" ref="AS749:AS751" si="2059">COUNTBLANK(AC749:AO749)</f>
        <v>10</v>
      </c>
    </row>
    <row r="750" spans="1:45" s="21" customFormat="1" ht="10.199999999999999" customHeight="1">
      <c r="A750" s="22" t="s">
        <v>45</v>
      </c>
      <c r="B750" s="15" t="s">
        <v>53</v>
      </c>
      <c r="C750" s="18" t="s">
        <v>1</v>
      </c>
      <c r="D750" s="5" t="s">
        <v>76</v>
      </c>
      <c r="E750" s="68" t="str">
        <f t="shared" ref="E750" si="2060">CONCATENATE(IF(AC750&gt;0,$AC$1," ")," ",IF(AD750&gt;0,$AD$1," ")," ",IF(AE750&gt;0,$AE$1," ")," ",IF(AF750&gt;0,$AF$1," ")," ",IF(AG750&gt;0,$AG$1," ")," ",IF(AH750&gt;0,$AH$1," ")," ",IF(AI750&gt;0,$AI$1," ")," ",IF(AJ750&gt;0,$AJ$1," ")," ",IF(AK750&gt;0,$AK$1," ")," ",IF(AL750&gt;0,$AL$1," ")," ",IF(AM750&gt;0,$AM$1," ")," ",IF(AN750&gt;0,$AN$1," ")," ",IF(AO750&gt;0,$AO$1," ")," ",IF(AR750&gt;0,$AR$1," ")," ",IF(AP750&gt;0,$AP$1," ")," ",IF(AQ750&gt;0,$AQ$1," "))</f>
        <v xml:space="preserve">  VT02         VT08     VT11            </v>
      </c>
      <c r="F750" s="69" t="str">
        <f t="shared" ref="F750" si="2061">LEFT(Q750,11)</f>
        <v>2GB_970_705</v>
      </c>
      <c r="G750" s="70" t="str">
        <f t="shared" ref="G750" si="2062">IF(LEN(Q750)=11,0,MID(Q750,13,2))</f>
        <v>B</v>
      </c>
      <c r="H750" s="71" t="str">
        <f t="shared" ref="H750" si="2063">CONCATENATE(IF(MID(Q750,5,3)="970","1SE1"),LEFT(F750,3),RIGHT(F750,3))</f>
        <v>1SE12GB705</v>
      </c>
      <c r="I750" s="68" t="str">
        <f t="shared" ref="I750" si="2064">IF(G750=0,"00",IF(LEN(G750)=1,CONCATENATE(G750,0),G750))</f>
        <v>B0</v>
      </c>
      <c r="J750" s="5" t="s">
        <v>23</v>
      </c>
      <c r="K750" s="18"/>
      <c r="L750" s="18"/>
      <c r="M750" s="74" t="s">
        <v>1765</v>
      </c>
      <c r="N750" s="101">
        <v>2125</v>
      </c>
      <c r="O750" s="102" t="s">
        <v>22</v>
      </c>
      <c r="P750" s="4" t="s">
        <v>1091</v>
      </c>
      <c r="Q750" s="16" t="s">
        <v>250</v>
      </c>
      <c r="R750" s="71" t="str">
        <f t="shared" ref="R750" si="2065">IF(J750&lt;&gt;"",CONCATENATE(H750,I750,J750),CONCATENATE(H750,I750,K750))</f>
        <v>1SE12GB705B0E</v>
      </c>
      <c r="S750" s="19" t="str">
        <f t="shared" ref="S750" si="2066">IF(N750="-","KEIN LIEFERUMFANG",IF(AND(N750&lt;=S$3,O750=""),"AKTUELL",IF(O750=N750-1,"KEIN SERIENEINSATZ",IF(N750&gt;S$3,"NOCH NICHT AKTUELL",IF(AND(N750&lt;S$3,O750&lt;S$3),"NICHT AKTUELL",IF(N750&lt;=S$3,"AKTUELL"))))))</f>
        <v>NOCH NICHT AKTUELL</v>
      </c>
      <c r="T750" s="66" t="str">
        <f>IF(H750=H749,IF(I750=I749,"IndizeNeu (Spalte J  K)",IF(K750&lt;&gt;"","Neue Variant","")),IF(K750&lt;&gt;"","Neue Variant",""))</f>
        <v>IndizeNeu (Spalte J  K)</v>
      </c>
      <c r="U750" s="18" t="s">
        <v>20</v>
      </c>
      <c r="V750" s="5" t="s">
        <v>20</v>
      </c>
      <c r="W750" s="18" t="s">
        <v>20</v>
      </c>
      <c r="X750" s="18" t="s">
        <v>20</v>
      </c>
      <c r="Y750" s="18" t="s">
        <v>76</v>
      </c>
      <c r="Z750" s="18" t="s">
        <v>76</v>
      </c>
      <c r="AA750" s="18" t="s">
        <v>20</v>
      </c>
      <c r="AB750" s="18"/>
      <c r="AC750" s="7"/>
      <c r="AD750" s="7" t="s">
        <v>1410</v>
      </c>
      <c r="AE750" s="7"/>
      <c r="AF750" s="7"/>
      <c r="AG750" s="7"/>
      <c r="AH750" s="7"/>
      <c r="AI750" s="7" t="s">
        <v>1411</v>
      </c>
      <c r="AJ750" s="7"/>
      <c r="AK750" s="7"/>
      <c r="AL750" s="7" t="s">
        <v>545</v>
      </c>
      <c r="AM750" s="7"/>
      <c r="AN750" s="7"/>
      <c r="AO750" s="7"/>
      <c r="AP750" s="7"/>
      <c r="AQ750" s="7"/>
      <c r="AR750" s="6"/>
      <c r="AS750" s="21">
        <f t="shared" ref="AS750" si="2067">COUNTBLANK(AC750:AO750)</f>
        <v>10</v>
      </c>
    </row>
    <row r="751" spans="1:45" s="21" customFormat="1" ht="23.25" customHeight="1">
      <c r="A751" s="22" t="s">
        <v>45</v>
      </c>
      <c r="B751" s="15" t="s">
        <v>53</v>
      </c>
      <c r="C751" s="18" t="s">
        <v>1</v>
      </c>
      <c r="D751" s="5" t="s">
        <v>76</v>
      </c>
      <c r="E751" s="68" t="str">
        <f t="shared" si="2049"/>
        <v xml:space="preserve">  VT02         VT08     VT11            </v>
      </c>
      <c r="F751" s="69" t="str">
        <f t="shared" si="2055"/>
        <v>2GB_970_705</v>
      </c>
      <c r="G751" s="70" t="str">
        <f t="shared" si="1741"/>
        <v>C</v>
      </c>
      <c r="H751" s="71" t="str">
        <f t="shared" si="2056"/>
        <v>1SE12GB705</v>
      </c>
      <c r="I751" s="68" t="str">
        <f t="shared" si="2057"/>
        <v>C0</v>
      </c>
      <c r="J751" s="5" t="s">
        <v>25</v>
      </c>
      <c r="K751" s="18"/>
      <c r="L751" s="18"/>
      <c r="M751" s="74" t="s">
        <v>556</v>
      </c>
      <c r="N751" s="101">
        <v>1831</v>
      </c>
      <c r="O751" s="102" t="s">
        <v>22</v>
      </c>
      <c r="P751" s="4" t="s">
        <v>557</v>
      </c>
      <c r="Q751" s="16" t="s">
        <v>560</v>
      </c>
      <c r="R751" s="71" t="str">
        <f t="shared" si="2058"/>
        <v>1SE12GB705C0A</v>
      </c>
      <c r="S751" s="19" t="str">
        <f t="shared" si="1995"/>
        <v>AKTUELL</v>
      </c>
      <c r="T751" s="75" t="str">
        <f>IF(H751=H749,IF(I751=I749,"IndizeNeu (Spalte J  K)",IF(K751&lt;&gt;"","Neue Variant","")),IF(K751&lt;&gt;"","Neue Variant",""))</f>
        <v/>
      </c>
      <c r="U751" s="18" t="s">
        <v>20</v>
      </c>
      <c r="V751" s="5" t="s">
        <v>20</v>
      </c>
      <c r="W751" s="18" t="s">
        <v>20</v>
      </c>
      <c r="X751" s="18" t="s">
        <v>20</v>
      </c>
      <c r="Y751" s="18" t="s">
        <v>76</v>
      </c>
      <c r="Z751" s="18" t="s">
        <v>76</v>
      </c>
      <c r="AA751" s="18" t="s">
        <v>20</v>
      </c>
      <c r="AB751" s="18"/>
      <c r="AC751" s="7"/>
      <c r="AD751" s="7" t="s">
        <v>1410</v>
      </c>
      <c r="AE751" s="7"/>
      <c r="AF751" s="7"/>
      <c r="AG751" s="7"/>
      <c r="AH751" s="7"/>
      <c r="AI751" s="7" t="s">
        <v>1411</v>
      </c>
      <c r="AJ751" s="7"/>
      <c r="AK751" s="7"/>
      <c r="AL751" s="7" t="s">
        <v>564</v>
      </c>
      <c r="AM751" s="7"/>
      <c r="AN751" s="7"/>
      <c r="AO751" s="7"/>
      <c r="AP751" s="7"/>
      <c r="AQ751" s="7"/>
      <c r="AR751" s="6"/>
      <c r="AS751" s="21">
        <f t="shared" si="2059"/>
        <v>10</v>
      </c>
    </row>
    <row r="752" spans="1:45" s="21" customFormat="1" ht="23.25" customHeight="1">
      <c r="A752" s="22" t="s">
        <v>45</v>
      </c>
      <c r="B752" s="15" t="s">
        <v>53</v>
      </c>
      <c r="C752" s="18" t="s">
        <v>1</v>
      </c>
      <c r="D752" s="5" t="s">
        <v>76</v>
      </c>
      <c r="E752" s="68" t="str">
        <f t="shared" si="2049"/>
        <v xml:space="preserve">  VT02         VT08     VT11            </v>
      </c>
      <c r="F752" s="69" t="str">
        <f t="shared" ref="F752" si="2068">LEFT(Q752,11)</f>
        <v>2GB_970_705</v>
      </c>
      <c r="G752" s="70" t="str">
        <f t="shared" si="1741"/>
        <v>D</v>
      </c>
      <c r="H752" s="71" t="str">
        <f t="shared" ref="H752" si="2069">CONCATENATE(IF(MID(Q752,5,3)="970","1SE1"),LEFT(F752,3),RIGHT(F752,3))</f>
        <v>1SE12GB705</v>
      </c>
      <c r="I752" s="68" t="str">
        <f t="shared" ref="I752" si="2070">IF(G752=0,"00",IF(LEN(G752)=1,CONCATENATE(G752,0),G752))</f>
        <v>D0</v>
      </c>
      <c r="J752" s="5" t="s">
        <v>25</v>
      </c>
      <c r="K752" s="18"/>
      <c r="L752" s="18"/>
      <c r="M752" s="74" t="s">
        <v>556</v>
      </c>
      <c r="N752" s="101">
        <v>1831</v>
      </c>
      <c r="O752" s="102">
        <v>2124</v>
      </c>
      <c r="P752" s="4" t="s">
        <v>557</v>
      </c>
      <c r="Q752" s="16" t="s">
        <v>561</v>
      </c>
      <c r="R752" s="71" t="str">
        <f t="shared" ref="R752" si="2071">IF(J752&lt;&gt;"",CONCATENATE(H752,I752,J752),CONCATENATE(H752,I752,K752))</f>
        <v>1SE12GB705D0A</v>
      </c>
      <c r="S752" s="19" t="str">
        <f t="shared" si="1995"/>
        <v>AKTUELL</v>
      </c>
      <c r="T752" s="75" t="str">
        <f>IF(H752=H751,IF(I752=I751,"IndizeNeu (Spalte J  K)",IF(K752&lt;&gt;"","Neue Variant","")),IF(K752&lt;&gt;"","Neue Variant",""))</f>
        <v/>
      </c>
      <c r="U752" s="18" t="s">
        <v>20</v>
      </c>
      <c r="V752" s="5" t="s">
        <v>20</v>
      </c>
      <c r="W752" s="18" t="s">
        <v>20</v>
      </c>
      <c r="X752" s="18" t="s">
        <v>20</v>
      </c>
      <c r="Y752" s="18" t="s">
        <v>76</v>
      </c>
      <c r="Z752" s="18" t="s">
        <v>76</v>
      </c>
      <c r="AA752" s="18" t="s">
        <v>20</v>
      </c>
      <c r="AB752" s="18"/>
      <c r="AC752" s="7"/>
      <c r="AD752" s="7" t="s">
        <v>1410</v>
      </c>
      <c r="AE752" s="7"/>
      <c r="AF752" s="7"/>
      <c r="AG752" s="7"/>
      <c r="AH752" s="7"/>
      <c r="AI752" s="7" t="s">
        <v>1412</v>
      </c>
      <c r="AJ752" s="7"/>
      <c r="AK752" s="7"/>
      <c r="AL752" s="7" t="s">
        <v>565</v>
      </c>
      <c r="AM752" s="7"/>
      <c r="AN752" s="7"/>
      <c r="AO752" s="7"/>
      <c r="AP752" s="7"/>
      <c r="AQ752" s="7"/>
      <c r="AR752" s="6"/>
      <c r="AS752" s="21">
        <f t="shared" ref="AS752" si="2072">COUNTBLANK(AC752:AO752)</f>
        <v>10</v>
      </c>
    </row>
    <row r="753" spans="1:45" s="21" customFormat="1" ht="23.25" customHeight="1">
      <c r="A753" s="22" t="s">
        <v>45</v>
      </c>
      <c r="B753" s="15" t="s">
        <v>53</v>
      </c>
      <c r="C753" s="18" t="s">
        <v>1</v>
      </c>
      <c r="D753" s="5" t="s">
        <v>76</v>
      </c>
      <c r="E753" s="68" t="str">
        <f t="shared" ref="E753" si="2073">CONCATENATE(IF(AC753&gt;0,$AC$1," ")," ",IF(AD753&gt;0,$AD$1," ")," ",IF(AE753&gt;0,$AE$1," ")," ",IF(AF753&gt;0,$AF$1," ")," ",IF(AG753&gt;0,$AG$1," ")," ",IF(AH753&gt;0,$AH$1," ")," ",IF(AI753&gt;0,$AI$1," ")," ",IF(AJ753&gt;0,$AJ$1," ")," ",IF(AK753&gt;0,$AK$1," ")," ",IF(AL753&gt;0,$AL$1," ")," ",IF(AM753&gt;0,$AM$1," ")," ",IF(AN753&gt;0,$AN$1," ")," ",IF(AO753&gt;0,$AO$1," ")," ",IF(AR753&gt;0,$AR$1," ")," ",IF(AP753&gt;0,$AP$1," ")," ",IF(AQ753&gt;0,$AQ$1," "))</f>
        <v xml:space="preserve">  VT02         VT08     VT11            </v>
      </c>
      <c r="F753" s="69" t="str">
        <f t="shared" ref="F753" si="2074">LEFT(Q753,11)</f>
        <v>2GB_970_705</v>
      </c>
      <c r="G753" s="70" t="str">
        <f t="shared" ref="G753" si="2075">IF(LEN(Q753)=11,0,MID(Q753,13,2))</f>
        <v>D</v>
      </c>
      <c r="H753" s="71" t="str">
        <f t="shared" ref="H753" si="2076">CONCATENATE(IF(MID(Q753,5,3)="970","1SE1"),LEFT(F753,3),RIGHT(F753,3))</f>
        <v>1SE12GB705</v>
      </c>
      <c r="I753" s="68" t="str">
        <f t="shared" ref="I753" si="2077">IF(G753=0,"00",IF(LEN(G753)=1,CONCATENATE(G753,0),G753))</f>
        <v>D0</v>
      </c>
      <c r="J753" s="5" t="s">
        <v>43</v>
      </c>
      <c r="K753" s="18"/>
      <c r="L753" s="18"/>
      <c r="M753" s="74" t="s">
        <v>1765</v>
      </c>
      <c r="N753" s="101">
        <v>2125</v>
      </c>
      <c r="O753" s="102" t="s">
        <v>22</v>
      </c>
      <c r="P753" s="4" t="s">
        <v>557</v>
      </c>
      <c r="Q753" s="16" t="s">
        <v>561</v>
      </c>
      <c r="R753" s="71" t="str">
        <f t="shared" ref="R753" si="2078">IF(J753&lt;&gt;"",CONCATENATE(H753,I753,J753),CONCATENATE(H753,I753,K753))</f>
        <v>1SE12GB705D0B</v>
      </c>
      <c r="S753" s="19" t="str">
        <f t="shared" ref="S753" si="2079">IF(N753="-","KEIN LIEFERUMFANG",IF(AND(N753&lt;=S$3,O753=""),"AKTUELL",IF(O753=N753-1,"KEIN SERIENEINSATZ",IF(N753&gt;S$3,"NOCH NICHT AKTUELL",IF(AND(N753&lt;S$3,O753&lt;S$3),"NICHT AKTUELL",IF(N753&lt;=S$3,"AKTUELL"))))))</f>
        <v>NOCH NICHT AKTUELL</v>
      </c>
      <c r="T753" s="75" t="str">
        <f>IF(H753=H752,IF(I753=I752,"IndizeNeu (Spalte J  K)",IF(K753&lt;&gt;"","Neue Variant","")),IF(K753&lt;&gt;"","Neue Variant",""))</f>
        <v>IndizeNeu (Spalte J  K)</v>
      </c>
      <c r="U753" s="18" t="s">
        <v>20</v>
      </c>
      <c r="V753" s="5" t="s">
        <v>20</v>
      </c>
      <c r="W753" s="18" t="s">
        <v>20</v>
      </c>
      <c r="X753" s="18" t="s">
        <v>20</v>
      </c>
      <c r="Y753" s="18" t="s">
        <v>76</v>
      </c>
      <c r="Z753" s="18" t="s">
        <v>76</v>
      </c>
      <c r="AA753" s="18" t="s">
        <v>20</v>
      </c>
      <c r="AB753" s="18"/>
      <c r="AC753" s="7"/>
      <c r="AD753" s="7" t="s">
        <v>1410</v>
      </c>
      <c r="AE753" s="7"/>
      <c r="AF753" s="7"/>
      <c r="AG753" s="7"/>
      <c r="AH753" s="7"/>
      <c r="AI753" s="7" t="s">
        <v>1411</v>
      </c>
      <c r="AJ753" s="7"/>
      <c r="AK753" s="7"/>
      <c r="AL753" s="7" t="s">
        <v>565</v>
      </c>
      <c r="AM753" s="7"/>
      <c r="AN753" s="7"/>
      <c r="AO753" s="7"/>
      <c r="AP753" s="7"/>
      <c r="AQ753" s="7"/>
      <c r="AR753" s="6"/>
      <c r="AS753" s="21">
        <f t="shared" ref="AS753" si="2080">COUNTBLANK(AC753:AO753)</f>
        <v>10</v>
      </c>
    </row>
    <row r="754" spans="1:45" s="21" customFormat="1" ht="10.199999999999999" customHeight="1">
      <c r="A754" s="22" t="s">
        <v>44</v>
      </c>
      <c r="B754" s="15" t="s">
        <v>54</v>
      </c>
      <c r="C754" s="18" t="s">
        <v>1</v>
      </c>
      <c r="D754" s="5" t="s">
        <v>76</v>
      </c>
      <c r="E754" s="68" t="str">
        <f t="shared" si="2049"/>
        <v xml:space="preserve">                               </v>
      </c>
      <c r="F754" s="69" t="str">
        <f t="shared" ref="F754:F893" si="2081">LEFT(Q754,11)</f>
        <v>2GB_970_706</v>
      </c>
      <c r="G754" s="70">
        <f t="shared" si="1741"/>
        <v>0</v>
      </c>
      <c r="H754" s="71" t="str">
        <f t="shared" si="2042"/>
        <v>1SE12GB706</v>
      </c>
      <c r="I754" s="68" t="str">
        <f t="shared" ref="I754:I893" si="2082">IF(G754=0,"00",IF(LEN(G754)=1,CONCATENATE(G754,0),G754))</f>
        <v>00</v>
      </c>
      <c r="J754" s="5" t="s">
        <v>25</v>
      </c>
      <c r="K754" s="18"/>
      <c r="L754" s="18"/>
      <c r="M754" s="74" t="s">
        <v>99</v>
      </c>
      <c r="N754" s="101">
        <v>1641</v>
      </c>
      <c r="O754" s="103">
        <v>1709</v>
      </c>
      <c r="P754" s="4" t="s">
        <v>797</v>
      </c>
      <c r="Q754" s="16" t="s">
        <v>251</v>
      </c>
      <c r="R754" s="71" t="str">
        <f t="shared" si="1392"/>
        <v>1SE12GB70600A</v>
      </c>
      <c r="S754" s="19" t="str">
        <f t="shared" si="1995"/>
        <v>NICHT AKTUELL</v>
      </c>
      <c r="T754" s="75" t="str">
        <f>IF(H754=H748,IF(I754=I748,"IndizeNeu (Spalte J  K)",IF(K754&lt;&gt;"","Neue Variant","")),IF(K754&lt;&gt;"","Neue Variant",""))</f>
        <v/>
      </c>
      <c r="U754" s="18" t="s">
        <v>20</v>
      </c>
      <c r="V754" s="6" t="s">
        <v>20</v>
      </c>
      <c r="W754" s="18" t="s">
        <v>20</v>
      </c>
      <c r="X754" s="18" t="s">
        <v>20</v>
      </c>
      <c r="Y754" s="18" t="s">
        <v>20</v>
      </c>
      <c r="Z754" s="18" t="s">
        <v>20</v>
      </c>
      <c r="AA754" s="18" t="s">
        <v>20</v>
      </c>
      <c r="AB754" s="18"/>
      <c r="AC754" s="7"/>
      <c r="AD754" s="7"/>
      <c r="AE754" s="7"/>
      <c r="AF754" s="7"/>
      <c r="AG754" s="7"/>
      <c r="AH754" s="7"/>
      <c r="AI754" s="7"/>
      <c r="AJ754" s="7"/>
      <c r="AK754" s="7"/>
      <c r="AL754" s="7"/>
      <c r="AM754" s="7"/>
      <c r="AN754" s="7"/>
      <c r="AO754" s="7"/>
      <c r="AP754" s="7"/>
      <c r="AQ754" s="7"/>
      <c r="AR754" s="6"/>
      <c r="AS754" s="21">
        <f t="shared" si="1492"/>
        <v>13</v>
      </c>
    </row>
    <row r="755" spans="1:45" s="21" customFormat="1" ht="10.199999999999999" customHeight="1">
      <c r="A755" s="22" t="s">
        <v>44</v>
      </c>
      <c r="B755" s="15" t="s">
        <v>54</v>
      </c>
      <c r="C755" s="18" t="s">
        <v>1</v>
      </c>
      <c r="D755" s="5" t="s">
        <v>76</v>
      </c>
      <c r="E755" s="68" t="str">
        <f t="shared" si="2049"/>
        <v xml:space="preserve">                               </v>
      </c>
      <c r="F755" s="69" t="str">
        <f t="shared" si="2081"/>
        <v>2GB_970_706</v>
      </c>
      <c r="G755" s="70">
        <f t="shared" si="1741"/>
        <v>0</v>
      </c>
      <c r="H755" s="71" t="str">
        <f t="shared" si="2042"/>
        <v>1SE12GB706</v>
      </c>
      <c r="I755" s="68" t="str">
        <f t="shared" si="2082"/>
        <v>00</v>
      </c>
      <c r="J755" s="5" t="s">
        <v>43</v>
      </c>
      <c r="K755" s="18"/>
      <c r="L755" s="18"/>
      <c r="M755" s="74" t="s">
        <v>99</v>
      </c>
      <c r="N755" s="101">
        <v>1710</v>
      </c>
      <c r="O755" s="103" t="s">
        <v>22</v>
      </c>
      <c r="P755" s="4" t="s">
        <v>797</v>
      </c>
      <c r="Q755" s="16" t="s">
        <v>251</v>
      </c>
      <c r="R755" s="71" t="str">
        <f t="shared" si="1392"/>
        <v>1SE12GB70600B</v>
      </c>
      <c r="S755" s="19" t="str">
        <f t="shared" si="1995"/>
        <v>AKTUELL</v>
      </c>
      <c r="T755" s="75" t="str">
        <f>IF(H755=H754,IF(I755=I754,"IndizeNeu (Spalte J  K)",IF(K755&lt;&gt;"","Neue Variant","")),IF(K755&lt;&gt;"","Neue Variant",""))</f>
        <v>IndizeNeu (Spalte J  K)</v>
      </c>
      <c r="U755" s="18" t="s">
        <v>20</v>
      </c>
      <c r="V755" s="6" t="s">
        <v>20</v>
      </c>
      <c r="W755" s="18" t="s">
        <v>20</v>
      </c>
      <c r="X755" s="18" t="s">
        <v>20</v>
      </c>
      <c r="Y755" s="18" t="s">
        <v>20</v>
      </c>
      <c r="Z755" s="18" t="s">
        <v>20</v>
      </c>
      <c r="AA755" s="18" t="s">
        <v>76</v>
      </c>
      <c r="AB755" s="18"/>
      <c r="AC755" s="7"/>
      <c r="AD755" s="7"/>
      <c r="AE755" s="7"/>
      <c r="AF755" s="7"/>
      <c r="AG755" s="7"/>
      <c r="AH755" s="7"/>
      <c r="AI755" s="7"/>
      <c r="AJ755" s="7"/>
      <c r="AK755" s="7"/>
      <c r="AL755" s="7"/>
      <c r="AM755" s="7"/>
      <c r="AN755" s="7"/>
      <c r="AO755" s="7"/>
      <c r="AP755" s="7"/>
      <c r="AQ755" s="7"/>
      <c r="AR755" s="6"/>
      <c r="AS755" s="21">
        <f t="shared" si="1492"/>
        <v>13</v>
      </c>
    </row>
    <row r="756" spans="1:45" s="21" customFormat="1" ht="10.199999999999999" customHeight="1">
      <c r="A756" s="22" t="s">
        <v>45</v>
      </c>
      <c r="B756" s="15" t="s">
        <v>54</v>
      </c>
      <c r="C756" s="18" t="s">
        <v>1</v>
      </c>
      <c r="D756" s="5" t="s">
        <v>76</v>
      </c>
      <c r="E756" s="68" t="str">
        <f t="shared" si="2049"/>
        <v xml:space="preserve">                               </v>
      </c>
      <c r="F756" s="69" t="str">
        <f t="shared" si="2081"/>
        <v>2GB_970_706</v>
      </c>
      <c r="G756" s="70" t="str">
        <f t="shared" si="1741"/>
        <v>A</v>
      </c>
      <c r="H756" s="71" t="str">
        <f t="shared" si="2042"/>
        <v>1SE12GB706</v>
      </c>
      <c r="I756" s="68" t="str">
        <f t="shared" si="2082"/>
        <v>A0</v>
      </c>
      <c r="J756" s="5" t="s">
        <v>25</v>
      </c>
      <c r="K756" s="18"/>
      <c r="L756" s="18"/>
      <c r="M756" s="74" t="s">
        <v>1092</v>
      </c>
      <c r="N756" s="101">
        <v>1641</v>
      </c>
      <c r="O756" s="102">
        <v>1927</v>
      </c>
      <c r="P756" s="4" t="s">
        <v>1093</v>
      </c>
      <c r="Q756" s="16" t="s">
        <v>252</v>
      </c>
      <c r="R756" s="71" t="str">
        <f t="shared" si="1392"/>
        <v>1SE12GB706A0A</v>
      </c>
      <c r="S756" s="19" t="str">
        <f t="shared" si="1995"/>
        <v>NICHT AKTUELL</v>
      </c>
      <c r="T756" s="75" t="str">
        <f>IF(H756=H748,IF(I756=I748,"IndizeNeu (Spalte J  K)",IF(K756&lt;&gt;"","Neue Variant","")),IF(K756&lt;&gt;"","Neue Variant",""))</f>
        <v/>
      </c>
      <c r="U756" s="18" t="s">
        <v>20</v>
      </c>
      <c r="V756" s="6" t="s">
        <v>20</v>
      </c>
      <c r="W756" s="18" t="s">
        <v>20</v>
      </c>
      <c r="X756" s="18" t="s">
        <v>20</v>
      </c>
      <c r="Y756" s="18" t="s">
        <v>20</v>
      </c>
      <c r="Z756" s="18" t="s">
        <v>20</v>
      </c>
      <c r="AA756" s="18" t="s">
        <v>76</v>
      </c>
      <c r="AB756" s="18"/>
      <c r="AC756" s="7"/>
      <c r="AD756" s="7"/>
      <c r="AE756" s="7"/>
      <c r="AF756" s="7"/>
      <c r="AG756" s="7"/>
      <c r="AH756" s="7"/>
      <c r="AI756" s="7"/>
      <c r="AJ756" s="7"/>
      <c r="AK756" s="7"/>
      <c r="AL756" s="7"/>
      <c r="AM756" s="7"/>
      <c r="AN756" s="7"/>
      <c r="AO756" s="7"/>
      <c r="AP756" s="7"/>
      <c r="AQ756" s="7"/>
      <c r="AR756" s="6"/>
      <c r="AS756" s="21">
        <f t="shared" si="1492"/>
        <v>13</v>
      </c>
    </row>
    <row r="757" spans="1:45" s="21" customFormat="1" ht="10.199999999999999" customHeight="1">
      <c r="A757" s="22" t="s">
        <v>44</v>
      </c>
      <c r="B757" s="15" t="s">
        <v>54</v>
      </c>
      <c r="C757" s="18" t="s">
        <v>1</v>
      </c>
      <c r="D757" s="5" t="s">
        <v>76</v>
      </c>
      <c r="E757" s="68" t="str">
        <f t="shared" si="2049"/>
        <v xml:space="preserve">                               </v>
      </c>
      <c r="F757" s="69" t="str">
        <f t="shared" si="2081"/>
        <v>2GB_970_706</v>
      </c>
      <c r="G757" s="70" t="str">
        <f t="shared" si="1741"/>
        <v>B</v>
      </c>
      <c r="H757" s="71" t="str">
        <f t="shared" si="2042"/>
        <v>1SE12GB706</v>
      </c>
      <c r="I757" s="68" t="str">
        <f t="shared" si="2082"/>
        <v>B0</v>
      </c>
      <c r="J757" s="5" t="s">
        <v>25</v>
      </c>
      <c r="K757" s="18"/>
      <c r="L757" s="18"/>
      <c r="M757" s="74" t="s">
        <v>1092</v>
      </c>
      <c r="N757" s="101">
        <v>1641</v>
      </c>
      <c r="O757" s="102">
        <v>1927</v>
      </c>
      <c r="P757" s="4" t="s">
        <v>740</v>
      </c>
      <c r="Q757" s="16" t="s">
        <v>253</v>
      </c>
      <c r="R757" s="71" t="str">
        <f t="shared" si="1392"/>
        <v>1SE12GB706B0A</v>
      </c>
      <c r="S757" s="19" t="str">
        <f t="shared" si="1995"/>
        <v>NICHT AKTUELL</v>
      </c>
      <c r="T757" s="75" t="str">
        <f>IF(H757=H756,IF(I757=I756,"IndizeNeu (Spalte J  K)",IF(K757&lt;&gt;"","Neue Variant","")),IF(K757&lt;&gt;"","Neue Variant",""))</f>
        <v/>
      </c>
      <c r="U757" s="18" t="s">
        <v>20</v>
      </c>
      <c r="V757" s="6" t="s">
        <v>20</v>
      </c>
      <c r="W757" s="18" t="s">
        <v>20</v>
      </c>
      <c r="X757" s="18" t="s">
        <v>20</v>
      </c>
      <c r="Y757" s="18" t="s">
        <v>20</v>
      </c>
      <c r="Z757" s="18" t="s">
        <v>20</v>
      </c>
      <c r="AA757" s="18" t="s">
        <v>76</v>
      </c>
      <c r="AB757" s="18"/>
      <c r="AC757" s="7"/>
      <c r="AD757" s="7"/>
      <c r="AE757" s="7"/>
      <c r="AF757" s="7"/>
      <c r="AG757" s="7"/>
      <c r="AH757" s="7"/>
      <c r="AI757" s="7"/>
      <c r="AJ757" s="7"/>
      <c r="AK757" s="7"/>
      <c r="AL757" s="7"/>
      <c r="AM757" s="7"/>
      <c r="AN757" s="7"/>
      <c r="AO757" s="7"/>
      <c r="AP757" s="7"/>
      <c r="AQ757" s="7"/>
      <c r="AR757" s="6"/>
      <c r="AS757" s="21">
        <f t="shared" si="1492"/>
        <v>13</v>
      </c>
    </row>
    <row r="758" spans="1:45" s="21" customFormat="1" ht="10.199999999999999" customHeight="1">
      <c r="A758" s="22" t="s">
        <v>44</v>
      </c>
      <c r="B758" s="15" t="s">
        <v>54</v>
      </c>
      <c r="C758" s="18" t="s">
        <v>1</v>
      </c>
      <c r="D758" s="5" t="s">
        <v>76</v>
      </c>
      <c r="E758" s="68" t="str">
        <f t="shared" si="2049"/>
        <v xml:space="preserve">                               </v>
      </c>
      <c r="F758" s="69" t="str">
        <f t="shared" si="2081"/>
        <v>2GB_970_706</v>
      </c>
      <c r="G758" s="70" t="str">
        <f t="shared" si="1741"/>
        <v>C</v>
      </c>
      <c r="H758" s="71" t="str">
        <f t="shared" si="2042"/>
        <v>1SE12GB706</v>
      </c>
      <c r="I758" s="68" t="str">
        <f t="shared" si="2082"/>
        <v>C0</v>
      </c>
      <c r="J758" s="5" t="s">
        <v>25</v>
      </c>
      <c r="K758" s="18"/>
      <c r="L758" s="18"/>
      <c r="M758" s="74" t="s">
        <v>1092</v>
      </c>
      <c r="N758" s="101">
        <v>1641</v>
      </c>
      <c r="O758" s="102">
        <v>1927</v>
      </c>
      <c r="P758" s="4" t="s">
        <v>740</v>
      </c>
      <c r="Q758" s="16" t="s">
        <v>254</v>
      </c>
      <c r="R758" s="71" t="str">
        <f t="shared" si="1392"/>
        <v>1SE12GB706C0A</v>
      </c>
      <c r="S758" s="19" t="str">
        <f t="shared" si="1995"/>
        <v>NICHT AKTUELL</v>
      </c>
      <c r="T758" s="75" t="str">
        <f>IF(H758=H757,IF(I758=I757,"IndizeNeu (Spalte J  K)",IF(K758&lt;&gt;"","Neue Variant","")),IF(K758&lt;&gt;"","Neue Variant",""))</f>
        <v/>
      </c>
      <c r="U758" s="18" t="s">
        <v>20</v>
      </c>
      <c r="V758" s="6" t="s">
        <v>20</v>
      </c>
      <c r="W758" s="18" t="s">
        <v>20</v>
      </c>
      <c r="X758" s="18" t="s">
        <v>20</v>
      </c>
      <c r="Y758" s="18" t="s">
        <v>20</v>
      </c>
      <c r="Z758" s="18" t="s">
        <v>20</v>
      </c>
      <c r="AA758" s="18" t="s">
        <v>76</v>
      </c>
      <c r="AB758" s="18"/>
      <c r="AC758" s="7"/>
      <c r="AD758" s="7"/>
      <c r="AE758" s="7"/>
      <c r="AF758" s="7"/>
      <c r="AG758" s="7"/>
      <c r="AH758" s="7"/>
      <c r="AI758" s="7"/>
      <c r="AJ758" s="7"/>
      <c r="AK758" s="7"/>
      <c r="AL758" s="7"/>
      <c r="AM758" s="7"/>
      <c r="AN758" s="7"/>
      <c r="AO758" s="7"/>
      <c r="AP758" s="7"/>
      <c r="AQ758" s="7"/>
      <c r="AR758" s="6"/>
      <c r="AS758" s="21">
        <f t="shared" si="1492"/>
        <v>13</v>
      </c>
    </row>
    <row r="759" spans="1:45" s="21" customFormat="1" ht="10.199999999999999" customHeight="1">
      <c r="A759" s="22" t="s">
        <v>44</v>
      </c>
      <c r="B759" s="15" t="s">
        <v>54</v>
      </c>
      <c r="C759" s="18" t="s">
        <v>1</v>
      </c>
      <c r="D759" s="5" t="s">
        <v>76</v>
      </c>
      <c r="E759" s="68" t="str">
        <f t="shared" si="2049"/>
        <v xml:space="preserve">                               </v>
      </c>
      <c r="F759" s="69" t="str">
        <f t="shared" si="2081"/>
        <v>2GB_970_706</v>
      </c>
      <c r="G759" s="70" t="str">
        <f t="shared" si="1741"/>
        <v>D</v>
      </c>
      <c r="H759" s="71" t="str">
        <f t="shared" si="2042"/>
        <v>1SE12GB706</v>
      </c>
      <c r="I759" s="68" t="str">
        <f t="shared" si="2082"/>
        <v>D0</v>
      </c>
      <c r="J759" s="5" t="s">
        <v>25</v>
      </c>
      <c r="K759" s="18"/>
      <c r="L759" s="18"/>
      <c r="M759" s="74" t="s">
        <v>1092</v>
      </c>
      <c r="N759" s="101">
        <v>1641</v>
      </c>
      <c r="O759" s="102">
        <v>1927</v>
      </c>
      <c r="P759" s="4" t="s">
        <v>740</v>
      </c>
      <c r="Q759" s="16" t="s">
        <v>255</v>
      </c>
      <c r="R759" s="71" t="str">
        <f t="shared" si="1392"/>
        <v>1SE12GB706D0A</v>
      </c>
      <c r="S759" s="19" t="str">
        <f t="shared" si="1995"/>
        <v>NICHT AKTUELL</v>
      </c>
      <c r="T759" s="75" t="str">
        <f>IF(H759=H758,IF(I759=I758,"IndizeNeu (Spalte J  K)",IF(K759&lt;&gt;"","Neue Variant","")),IF(K759&lt;&gt;"","Neue Variant",""))</f>
        <v/>
      </c>
      <c r="U759" s="18" t="s">
        <v>20</v>
      </c>
      <c r="V759" s="6" t="s">
        <v>20</v>
      </c>
      <c r="W759" s="18" t="s">
        <v>20</v>
      </c>
      <c r="X759" s="18" t="s">
        <v>20</v>
      </c>
      <c r="Y759" s="18" t="s">
        <v>20</v>
      </c>
      <c r="Z759" s="18" t="s">
        <v>20</v>
      </c>
      <c r="AA759" s="18" t="s">
        <v>76</v>
      </c>
      <c r="AB759" s="18"/>
      <c r="AC759" s="7"/>
      <c r="AD759" s="7"/>
      <c r="AE759" s="7"/>
      <c r="AF759" s="7"/>
      <c r="AG759" s="7"/>
      <c r="AH759" s="7"/>
      <c r="AI759" s="7"/>
      <c r="AJ759" s="7"/>
      <c r="AK759" s="7"/>
      <c r="AL759" s="7"/>
      <c r="AM759" s="7"/>
      <c r="AN759" s="7"/>
      <c r="AO759" s="7"/>
      <c r="AP759" s="7"/>
      <c r="AQ759" s="7"/>
      <c r="AR759" s="6"/>
      <c r="AS759" s="21">
        <f t="shared" si="1492"/>
        <v>13</v>
      </c>
    </row>
    <row r="760" spans="1:45" s="21" customFormat="1" ht="10.199999999999999" customHeight="1">
      <c r="A760" s="22" t="s">
        <v>45</v>
      </c>
      <c r="B760" s="15" t="s">
        <v>54</v>
      </c>
      <c r="C760" s="18" t="s">
        <v>1</v>
      </c>
      <c r="D760" s="5" t="s">
        <v>76</v>
      </c>
      <c r="E760" s="68" t="str">
        <f t="shared" si="2049"/>
        <v xml:space="preserve">                               </v>
      </c>
      <c r="F760" s="69" t="str">
        <f t="shared" ref="F760:F763" si="2083">LEFT(Q760,11)</f>
        <v>2GB_970_706</v>
      </c>
      <c r="G760" s="70" t="str">
        <f t="shared" si="1741"/>
        <v>E</v>
      </c>
      <c r="H760" s="71" t="str">
        <f t="shared" ref="H760:H763" si="2084">CONCATENATE(IF(MID(Q760,5,3)="970","1SE1"),LEFT(F760,3),RIGHT(F760,3))</f>
        <v>1SE12GB706</v>
      </c>
      <c r="I760" s="68" t="str">
        <f t="shared" ref="I760:I763" si="2085">IF(G760=0,"00",IF(LEN(G760)=1,CONCATENATE(G760,0),G760))</f>
        <v>E0</v>
      </c>
      <c r="J760" s="5" t="s">
        <v>25</v>
      </c>
      <c r="K760" s="18"/>
      <c r="L760" s="18"/>
      <c r="M760" s="14" t="s">
        <v>451</v>
      </c>
      <c r="N760" s="101">
        <v>1831</v>
      </c>
      <c r="O760" s="102" t="s">
        <v>22</v>
      </c>
      <c r="P760" s="4" t="s">
        <v>741</v>
      </c>
      <c r="Q760" s="16" t="s">
        <v>500</v>
      </c>
      <c r="R760" s="71" t="str">
        <f t="shared" ref="R760:R763" si="2086">IF(J760&lt;&gt;"",CONCATENATE(H760,I760,J760),CONCATENATE(H760,I760,K760))</f>
        <v>1SE12GB706E0A</v>
      </c>
      <c r="S760" s="19" t="str">
        <f t="shared" si="1995"/>
        <v>AKTUELL</v>
      </c>
      <c r="T760" s="75" t="str">
        <f>IF(H760=H757,IF(I760=I757,"IndizeNeu (Spalte J  K)",IF(K760&lt;&gt;"","Neue Variant","")),IF(K760&lt;&gt;"","Neue Variant",""))</f>
        <v/>
      </c>
      <c r="U760" s="18" t="s">
        <v>20</v>
      </c>
      <c r="V760" s="6" t="s">
        <v>20</v>
      </c>
      <c r="W760" s="18" t="s">
        <v>20</v>
      </c>
      <c r="X760" s="18" t="s">
        <v>20</v>
      </c>
      <c r="Y760" s="18" t="s">
        <v>20</v>
      </c>
      <c r="Z760" s="18" t="s">
        <v>20</v>
      </c>
      <c r="AA760" s="18" t="s">
        <v>76</v>
      </c>
      <c r="AB760" s="18"/>
      <c r="AC760" s="7"/>
      <c r="AD760" s="7"/>
      <c r="AE760" s="7"/>
      <c r="AF760" s="7"/>
      <c r="AG760" s="7"/>
      <c r="AH760" s="7"/>
      <c r="AI760" s="7"/>
      <c r="AJ760" s="7"/>
      <c r="AK760" s="7"/>
      <c r="AL760" s="7"/>
      <c r="AM760" s="7"/>
      <c r="AN760" s="7"/>
      <c r="AO760" s="7"/>
      <c r="AP760" s="7"/>
      <c r="AQ760" s="7"/>
      <c r="AR760" s="6"/>
      <c r="AS760" s="21">
        <f t="shared" si="1492"/>
        <v>13</v>
      </c>
    </row>
    <row r="761" spans="1:45" s="21" customFormat="1" ht="10.199999999999999" customHeight="1">
      <c r="A761" s="22" t="s">
        <v>44</v>
      </c>
      <c r="B761" s="15" t="s">
        <v>54</v>
      </c>
      <c r="C761" s="18" t="s">
        <v>1</v>
      </c>
      <c r="D761" s="5" t="s">
        <v>76</v>
      </c>
      <c r="E761" s="68" t="str">
        <f t="shared" si="2049"/>
        <v xml:space="preserve">                               </v>
      </c>
      <c r="F761" s="69" t="str">
        <f t="shared" si="2083"/>
        <v>2GB_970_706</v>
      </c>
      <c r="G761" s="70" t="str">
        <f t="shared" si="1741"/>
        <v>F</v>
      </c>
      <c r="H761" s="71" t="str">
        <f t="shared" si="2084"/>
        <v>1SE12GB706</v>
      </c>
      <c r="I761" s="68" t="str">
        <f t="shared" si="2085"/>
        <v>F0</v>
      </c>
      <c r="J761" s="5" t="s">
        <v>25</v>
      </c>
      <c r="K761" s="18"/>
      <c r="L761" s="18"/>
      <c r="M761" s="14" t="s">
        <v>451</v>
      </c>
      <c r="N761" s="101">
        <v>1831</v>
      </c>
      <c r="O761" s="102" t="s">
        <v>22</v>
      </c>
      <c r="P761" s="4" t="s">
        <v>741</v>
      </c>
      <c r="Q761" s="16" t="s">
        <v>501</v>
      </c>
      <c r="R761" s="71" t="str">
        <f t="shared" si="2086"/>
        <v>1SE12GB706F0A</v>
      </c>
      <c r="S761" s="19" t="str">
        <f t="shared" si="1995"/>
        <v>AKTUELL</v>
      </c>
      <c r="T761" s="75" t="str">
        <f>IF(H761=H760,IF(I761=I760,"IndizeNeu (Spalte J  K)",IF(K761&lt;&gt;"","Neue Variant","")),IF(K761&lt;&gt;"","Neue Variant",""))</f>
        <v/>
      </c>
      <c r="U761" s="18" t="s">
        <v>20</v>
      </c>
      <c r="V761" s="6" t="s">
        <v>20</v>
      </c>
      <c r="W761" s="18" t="s">
        <v>20</v>
      </c>
      <c r="X761" s="18" t="s">
        <v>20</v>
      </c>
      <c r="Y761" s="18" t="s">
        <v>20</v>
      </c>
      <c r="Z761" s="18" t="s">
        <v>20</v>
      </c>
      <c r="AA761" s="18" t="s">
        <v>76</v>
      </c>
      <c r="AB761" s="18"/>
      <c r="AC761" s="7"/>
      <c r="AD761" s="7"/>
      <c r="AE761" s="7"/>
      <c r="AF761" s="7"/>
      <c r="AG761" s="7"/>
      <c r="AH761" s="7"/>
      <c r="AI761" s="7"/>
      <c r="AJ761" s="7"/>
      <c r="AK761" s="7"/>
      <c r="AL761" s="7"/>
      <c r="AM761" s="7"/>
      <c r="AN761" s="7"/>
      <c r="AO761" s="7"/>
      <c r="AP761" s="7"/>
      <c r="AQ761" s="7"/>
      <c r="AR761" s="6"/>
      <c r="AS761" s="21">
        <f t="shared" si="1492"/>
        <v>13</v>
      </c>
    </row>
    <row r="762" spans="1:45" s="21" customFormat="1" ht="10.199999999999999" customHeight="1">
      <c r="A762" s="22" t="s">
        <v>44</v>
      </c>
      <c r="B762" s="15" t="s">
        <v>54</v>
      </c>
      <c r="C762" s="18" t="s">
        <v>1</v>
      </c>
      <c r="D762" s="5" t="s">
        <v>76</v>
      </c>
      <c r="E762" s="68" t="str">
        <f t="shared" si="2049"/>
        <v xml:space="preserve">                               </v>
      </c>
      <c r="F762" s="69" t="str">
        <f t="shared" si="2083"/>
        <v>2GB_970_706</v>
      </c>
      <c r="G762" s="70" t="str">
        <f t="shared" si="1741"/>
        <v>G</v>
      </c>
      <c r="H762" s="71" t="str">
        <f t="shared" si="2084"/>
        <v>1SE12GB706</v>
      </c>
      <c r="I762" s="68" t="str">
        <f t="shared" si="2085"/>
        <v>G0</v>
      </c>
      <c r="J762" s="5" t="s">
        <v>25</v>
      </c>
      <c r="K762" s="18"/>
      <c r="L762" s="18"/>
      <c r="M762" s="14" t="s">
        <v>451</v>
      </c>
      <c r="N762" s="101">
        <v>1831</v>
      </c>
      <c r="O762" s="102" t="s">
        <v>22</v>
      </c>
      <c r="P762" s="4" t="s">
        <v>741</v>
      </c>
      <c r="Q762" s="16" t="s">
        <v>502</v>
      </c>
      <c r="R762" s="71" t="str">
        <f t="shared" si="2086"/>
        <v>1SE12GB706G0A</v>
      </c>
      <c r="S762" s="19" t="str">
        <f t="shared" si="1995"/>
        <v>AKTUELL</v>
      </c>
      <c r="T762" s="75" t="str">
        <f>IF(H762=H761,IF(I762=I761,"IndizeNeu (Spalte J  K)",IF(K762&lt;&gt;"","Neue Variant","")),IF(K762&lt;&gt;"","Neue Variant",""))</f>
        <v/>
      </c>
      <c r="U762" s="18" t="s">
        <v>20</v>
      </c>
      <c r="V762" s="6" t="s">
        <v>20</v>
      </c>
      <c r="W762" s="18" t="s">
        <v>20</v>
      </c>
      <c r="X762" s="18" t="s">
        <v>20</v>
      </c>
      <c r="Y762" s="18" t="s">
        <v>20</v>
      </c>
      <c r="Z762" s="18" t="s">
        <v>20</v>
      </c>
      <c r="AA762" s="18" t="s">
        <v>76</v>
      </c>
      <c r="AB762" s="18"/>
      <c r="AC762" s="7"/>
      <c r="AD762" s="7"/>
      <c r="AE762" s="7"/>
      <c r="AF762" s="7"/>
      <c r="AG762" s="7"/>
      <c r="AH762" s="7"/>
      <c r="AI762" s="7"/>
      <c r="AJ762" s="7"/>
      <c r="AK762" s="7"/>
      <c r="AL762" s="7"/>
      <c r="AM762" s="7"/>
      <c r="AN762" s="7"/>
      <c r="AO762" s="7"/>
      <c r="AP762" s="7"/>
      <c r="AQ762" s="7"/>
      <c r="AR762" s="6"/>
      <c r="AS762" s="21">
        <f t="shared" si="1492"/>
        <v>13</v>
      </c>
    </row>
    <row r="763" spans="1:45" s="21" customFormat="1" ht="10.199999999999999" customHeight="1">
      <c r="A763" s="22" t="s">
        <v>44</v>
      </c>
      <c r="B763" s="15" t="s">
        <v>54</v>
      </c>
      <c r="C763" s="18" t="s">
        <v>1</v>
      </c>
      <c r="D763" s="5" t="s">
        <v>76</v>
      </c>
      <c r="E763" s="68" t="str">
        <f t="shared" si="2049"/>
        <v xml:space="preserve">                               </v>
      </c>
      <c r="F763" s="69" t="str">
        <f t="shared" si="2083"/>
        <v>2GB_970_706</v>
      </c>
      <c r="G763" s="70" t="str">
        <f t="shared" si="1741"/>
        <v>H</v>
      </c>
      <c r="H763" s="71" t="str">
        <f t="shared" si="2084"/>
        <v>1SE12GB706</v>
      </c>
      <c r="I763" s="68" t="str">
        <f t="shared" si="2085"/>
        <v>H0</v>
      </c>
      <c r="J763" s="5" t="s">
        <v>25</v>
      </c>
      <c r="K763" s="18"/>
      <c r="L763" s="18"/>
      <c r="M763" s="14" t="s">
        <v>451</v>
      </c>
      <c r="N763" s="101">
        <v>1831</v>
      </c>
      <c r="O763" s="102" t="s">
        <v>22</v>
      </c>
      <c r="P763" s="4" t="s">
        <v>741</v>
      </c>
      <c r="Q763" s="16" t="s">
        <v>503</v>
      </c>
      <c r="R763" s="71" t="str">
        <f t="shared" si="2086"/>
        <v>1SE12GB706H0A</v>
      </c>
      <c r="S763" s="19" t="str">
        <f t="shared" si="1995"/>
        <v>AKTUELL</v>
      </c>
      <c r="T763" s="75" t="str">
        <f>IF(H763=H762,IF(I763=I762,"IndizeNeu (Spalte J  K)",IF(K763&lt;&gt;"","Neue Variant","")),IF(K763&lt;&gt;"","Neue Variant",""))</f>
        <v/>
      </c>
      <c r="U763" s="18" t="s">
        <v>20</v>
      </c>
      <c r="V763" s="6" t="s">
        <v>20</v>
      </c>
      <c r="W763" s="18" t="s">
        <v>20</v>
      </c>
      <c r="X763" s="18" t="s">
        <v>20</v>
      </c>
      <c r="Y763" s="18" t="s">
        <v>20</v>
      </c>
      <c r="Z763" s="18" t="s">
        <v>20</v>
      </c>
      <c r="AA763" s="18" t="s">
        <v>76</v>
      </c>
      <c r="AB763" s="18"/>
      <c r="AC763" s="7"/>
      <c r="AD763" s="7"/>
      <c r="AE763" s="7"/>
      <c r="AF763" s="7"/>
      <c r="AG763" s="7"/>
      <c r="AH763" s="7"/>
      <c r="AI763" s="7"/>
      <c r="AJ763" s="7"/>
      <c r="AK763" s="7"/>
      <c r="AL763" s="7"/>
      <c r="AM763" s="7"/>
      <c r="AN763" s="7"/>
      <c r="AO763" s="7"/>
      <c r="AP763" s="7"/>
      <c r="AQ763" s="7"/>
      <c r="AR763" s="6"/>
      <c r="AS763" s="21">
        <f t="shared" si="1492"/>
        <v>13</v>
      </c>
    </row>
    <row r="764" spans="1:45" s="20" customFormat="1" ht="20.399999999999999" customHeight="1">
      <c r="A764" s="22" t="s">
        <v>1546</v>
      </c>
      <c r="B764" s="15" t="s">
        <v>54</v>
      </c>
      <c r="C764" s="18" t="s">
        <v>1</v>
      </c>
      <c r="D764" s="5" t="s">
        <v>76</v>
      </c>
      <c r="E764" s="68" t="str">
        <f t="shared" si="2049"/>
        <v xml:space="preserve">                               </v>
      </c>
      <c r="F764" s="69" t="str">
        <f t="shared" ref="F764" si="2087">LEFT(Q764,11)</f>
        <v>2GB_970_706</v>
      </c>
      <c r="G764" s="70" t="str">
        <f t="shared" ref="G764" si="2088">IF(LEN(Q764)=11,0,MID(Q764,13,2))</f>
        <v>J</v>
      </c>
      <c r="H764" s="71" t="str">
        <f t="shared" ref="H764" si="2089">CONCATENATE(IF(MID(Q764,5,3)="970","1SE1"),LEFT(F764,3),RIGHT(F764,3))</f>
        <v>1SE12GB706</v>
      </c>
      <c r="I764" s="69" t="str">
        <f t="shared" ref="I764" si="2090">IF(G764=0,"00",IF(LEN(G764)=1,CONCATENATE(G764,0),G764))</f>
        <v>J0</v>
      </c>
      <c r="J764" s="5" t="s">
        <v>25</v>
      </c>
      <c r="K764" s="18"/>
      <c r="L764" s="18"/>
      <c r="M764" s="74" t="s">
        <v>1684</v>
      </c>
      <c r="N764" s="101">
        <v>2202</v>
      </c>
      <c r="O764" s="103" t="s">
        <v>22</v>
      </c>
      <c r="P764" s="4" t="s">
        <v>1769</v>
      </c>
      <c r="Q764" s="16" t="s">
        <v>1694</v>
      </c>
      <c r="R764" s="71" t="str">
        <f t="shared" ref="R764" si="2091">IF(J764&lt;&gt;"",CONCATENATE(H764,I764,J764),CONCATENATE(H764,I764,K764))</f>
        <v>1SE12GB706J0A</v>
      </c>
      <c r="S764" s="19" t="str">
        <f t="shared" si="1995"/>
        <v>NOCH NICHT AKTUELL</v>
      </c>
      <c r="T764" s="71" t="str">
        <f>IF(H764=H763,IF(I764=I763,"IndizeNeu (Spalte J  K)",IF(K764&lt;&gt;"","Neue Variant","")),IF(K764&lt;&gt;"","Neue Variant",""))</f>
        <v/>
      </c>
      <c r="U764" s="18" t="s">
        <v>20</v>
      </c>
      <c r="V764" s="6" t="s">
        <v>20</v>
      </c>
      <c r="W764" s="18" t="s">
        <v>20</v>
      </c>
      <c r="X764" s="18" t="s">
        <v>20</v>
      </c>
      <c r="Y764" s="18" t="s">
        <v>20</v>
      </c>
      <c r="Z764" s="18" t="s">
        <v>20</v>
      </c>
      <c r="AA764" s="18" t="s">
        <v>76</v>
      </c>
      <c r="AB764" s="73"/>
      <c r="AC764" s="7"/>
      <c r="AD764" s="7"/>
      <c r="AE764" s="7"/>
      <c r="AF764" s="7"/>
      <c r="AG764" s="7"/>
      <c r="AH764" s="7"/>
      <c r="AI764" s="7"/>
      <c r="AJ764" s="7"/>
      <c r="AK764" s="7"/>
      <c r="AL764" s="7"/>
      <c r="AM764" s="7"/>
      <c r="AN764" s="7"/>
      <c r="AO764" s="7"/>
      <c r="AP764" s="7"/>
      <c r="AQ764" s="7"/>
      <c r="AR764" s="6"/>
      <c r="AS764" s="21">
        <f t="shared" ref="AS764" si="2092">COUNTBLANK(AC764:AO764)</f>
        <v>13</v>
      </c>
    </row>
    <row r="765" spans="1:45" s="20" customFormat="1" ht="20.399999999999999" customHeight="1">
      <c r="A765" s="22" t="s">
        <v>44</v>
      </c>
      <c r="B765" s="15" t="s">
        <v>58</v>
      </c>
      <c r="C765" s="18" t="s">
        <v>1</v>
      </c>
      <c r="D765" s="5" t="s">
        <v>20</v>
      </c>
      <c r="E765" s="68" t="str">
        <f t="shared" si="2049"/>
        <v xml:space="preserve">                        VT22      </v>
      </c>
      <c r="F765" s="69" t="str">
        <f t="shared" si="2081"/>
        <v>2GB_970_714</v>
      </c>
      <c r="G765" s="70">
        <f t="shared" si="1741"/>
        <v>0</v>
      </c>
      <c r="H765" s="71" t="str">
        <f t="shared" si="2042"/>
        <v>1SE12GB714</v>
      </c>
      <c r="I765" s="69" t="str">
        <f t="shared" si="2082"/>
        <v>00</v>
      </c>
      <c r="J765" s="5" t="s">
        <v>25</v>
      </c>
      <c r="K765" s="18"/>
      <c r="L765" s="18"/>
      <c r="M765" s="74" t="s">
        <v>1094</v>
      </c>
      <c r="N765" s="101">
        <v>1641</v>
      </c>
      <c r="O765" s="103">
        <v>1709</v>
      </c>
      <c r="P765" s="4" t="s">
        <v>978</v>
      </c>
      <c r="Q765" s="16" t="s">
        <v>256</v>
      </c>
      <c r="R765" s="71" t="str">
        <f t="shared" si="1392"/>
        <v>1SE12GB71400A</v>
      </c>
      <c r="S765" s="19" t="str">
        <f t="shared" si="1995"/>
        <v>NICHT AKTUELL</v>
      </c>
      <c r="T765" s="71" t="str">
        <f>IF(H765=H757,IF(I765=I757,"IndizeNeu (Spalte J  K)",IF(K765&lt;&gt;"","Neue Variant","")),IF(K765&lt;&gt;"","Neue Variant",""))</f>
        <v/>
      </c>
      <c r="U765" s="18" t="s">
        <v>20</v>
      </c>
      <c r="V765" s="6" t="s">
        <v>20</v>
      </c>
      <c r="W765" s="18" t="s">
        <v>20</v>
      </c>
      <c r="X765" s="18" t="s">
        <v>20</v>
      </c>
      <c r="Y765" s="18" t="s">
        <v>76</v>
      </c>
      <c r="Z765" s="18" t="s">
        <v>20</v>
      </c>
      <c r="AA765" s="18" t="s">
        <v>20</v>
      </c>
      <c r="AB765" s="73"/>
      <c r="AC765" s="7"/>
      <c r="AD765" s="7"/>
      <c r="AE765" s="7"/>
      <c r="AF765" s="7"/>
      <c r="AG765" s="7"/>
      <c r="AH765" s="7"/>
      <c r="AI765" s="7"/>
      <c r="AJ765" s="7"/>
      <c r="AK765" s="7"/>
      <c r="AL765" s="7"/>
      <c r="AM765" s="7"/>
      <c r="AN765" s="7"/>
      <c r="AO765" s="7" t="s">
        <v>1253</v>
      </c>
      <c r="AP765" s="7"/>
      <c r="AQ765" s="7"/>
      <c r="AR765" s="6"/>
      <c r="AS765" s="21">
        <f t="shared" si="1492"/>
        <v>12</v>
      </c>
    </row>
    <row r="766" spans="1:45" s="21" customFormat="1" ht="10.199999999999999" customHeight="1">
      <c r="A766" s="22" t="s">
        <v>44</v>
      </c>
      <c r="B766" s="15" t="s">
        <v>58</v>
      </c>
      <c r="C766" s="18" t="s">
        <v>1</v>
      </c>
      <c r="D766" s="5" t="s">
        <v>20</v>
      </c>
      <c r="E766" s="68" t="str">
        <f t="shared" si="2049"/>
        <v xml:space="preserve">                               </v>
      </c>
      <c r="F766" s="69" t="str">
        <f t="shared" si="2081"/>
        <v>2GB_970_714</v>
      </c>
      <c r="G766" s="70">
        <f t="shared" si="1741"/>
        <v>0</v>
      </c>
      <c r="H766" s="71" t="str">
        <f t="shared" si="2042"/>
        <v>1SE12GB714</v>
      </c>
      <c r="I766" s="68" t="str">
        <f t="shared" si="2082"/>
        <v>00</v>
      </c>
      <c r="J766" s="5" t="s">
        <v>43</v>
      </c>
      <c r="K766" s="18"/>
      <c r="L766" s="18"/>
      <c r="M766" s="74" t="s">
        <v>89</v>
      </c>
      <c r="N766" s="103">
        <v>1632</v>
      </c>
      <c r="O766" s="103">
        <v>1641</v>
      </c>
      <c r="P766" s="4" t="s">
        <v>171</v>
      </c>
      <c r="Q766" s="16" t="s">
        <v>256</v>
      </c>
      <c r="R766" s="71" t="str">
        <f t="shared" si="1392"/>
        <v>1SE12GB71400B</v>
      </c>
      <c r="S766" s="19" t="str">
        <f t="shared" si="1995"/>
        <v>NICHT AKTUELL</v>
      </c>
      <c r="T766" s="75" t="str">
        <f>IF(H766=H765,IF(I766=I765,"IndizeNeu (Spalte J  K)",IF(K766&lt;&gt;"","Neue Variant","")),IF(K766&lt;&gt;"","Neue Variant",""))</f>
        <v>IndizeNeu (Spalte J  K)</v>
      </c>
      <c r="U766" s="18" t="s">
        <v>20</v>
      </c>
      <c r="V766" s="6" t="s">
        <v>20</v>
      </c>
      <c r="W766" s="18" t="s">
        <v>20</v>
      </c>
      <c r="X766" s="18" t="s">
        <v>20</v>
      </c>
      <c r="Y766" s="18" t="s">
        <v>20</v>
      </c>
      <c r="Z766" s="18" t="s">
        <v>20</v>
      </c>
      <c r="AA766" s="18" t="s">
        <v>20</v>
      </c>
      <c r="AB766" s="18"/>
      <c r="AC766" s="7"/>
      <c r="AD766" s="7"/>
      <c r="AE766" s="7"/>
      <c r="AF766" s="7"/>
      <c r="AG766" s="7"/>
      <c r="AH766" s="7"/>
      <c r="AI766" s="7"/>
      <c r="AJ766" s="7"/>
      <c r="AK766" s="7"/>
      <c r="AL766" s="7"/>
      <c r="AM766" s="7"/>
      <c r="AN766" s="7"/>
      <c r="AO766" s="7"/>
      <c r="AP766" s="7"/>
      <c r="AQ766" s="7"/>
      <c r="AR766" s="6"/>
      <c r="AS766" s="21">
        <f t="shared" si="1492"/>
        <v>13</v>
      </c>
    </row>
    <row r="767" spans="1:45" s="21" customFormat="1" ht="10.199999999999999" customHeight="1">
      <c r="A767" s="22" t="s">
        <v>45</v>
      </c>
      <c r="B767" s="15" t="s">
        <v>58</v>
      </c>
      <c r="C767" s="18" t="s">
        <v>1</v>
      </c>
      <c r="D767" s="5" t="s">
        <v>20</v>
      </c>
      <c r="E767" s="68" t="str">
        <f t="shared" si="2049"/>
        <v xml:space="preserve">                        VT22      </v>
      </c>
      <c r="F767" s="69" t="str">
        <f t="shared" si="2081"/>
        <v>2GB_970_714</v>
      </c>
      <c r="G767" s="70">
        <f t="shared" si="1741"/>
        <v>0</v>
      </c>
      <c r="H767" s="71" t="str">
        <f t="shared" si="2042"/>
        <v>1SE12GB714</v>
      </c>
      <c r="I767" s="68" t="str">
        <f t="shared" si="2082"/>
        <v>00</v>
      </c>
      <c r="J767" s="5" t="s">
        <v>2</v>
      </c>
      <c r="K767" s="18"/>
      <c r="L767" s="18"/>
      <c r="M767" s="74" t="s">
        <v>1095</v>
      </c>
      <c r="N767" s="101">
        <v>1710</v>
      </c>
      <c r="O767" s="102">
        <v>1830</v>
      </c>
      <c r="P767" s="4" t="s">
        <v>1096</v>
      </c>
      <c r="Q767" s="16" t="s">
        <v>256</v>
      </c>
      <c r="R767" s="71" t="str">
        <f t="shared" si="1392"/>
        <v>1SE12GB71400C</v>
      </c>
      <c r="S767" s="19" t="str">
        <f t="shared" si="1995"/>
        <v>NICHT AKTUELL</v>
      </c>
      <c r="T767" s="75" t="str">
        <f>IF(H767=H766,IF(I767=I766,"IndizeNeu (Spalte J  K)",IF(K767&lt;&gt;"","Neue Variant","")),IF(K767&lt;&gt;"","Neue Variant",""))</f>
        <v>IndizeNeu (Spalte J  K)</v>
      </c>
      <c r="U767" s="18" t="s">
        <v>20</v>
      </c>
      <c r="V767" s="6" t="s">
        <v>20</v>
      </c>
      <c r="W767" s="18" t="s">
        <v>20</v>
      </c>
      <c r="X767" s="18" t="s">
        <v>20</v>
      </c>
      <c r="Y767" s="18" t="s">
        <v>76</v>
      </c>
      <c r="Z767" s="18" t="s">
        <v>76</v>
      </c>
      <c r="AA767" s="18" t="s">
        <v>20</v>
      </c>
      <c r="AB767" s="18"/>
      <c r="AC767" s="7"/>
      <c r="AD767" s="7"/>
      <c r="AE767" s="7"/>
      <c r="AF767" s="7"/>
      <c r="AG767" s="7"/>
      <c r="AH767" s="7"/>
      <c r="AI767" s="7"/>
      <c r="AJ767" s="7"/>
      <c r="AK767" s="7"/>
      <c r="AL767" s="7"/>
      <c r="AM767" s="7"/>
      <c r="AN767" s="7"/>
      <c r="AO767" s="7" t="s">
        <v>425</v>
      </c>
      <c r="AP767" s="7"/>
      <c r="AQ767" s="7"/>
      <c r="AR767" s="6"/>
      <c r="AS767" s="21">
        <f t="shared" si="1492"/>
        <v>12</v>
      </c>
    </row>
    <row r="768" spans="1:45" s="21" customFormat="1" ht="19.5" customHeight="1">
      <c r="A768" s="22" t="s">
        <v>45</v>
      </c>
      <c r="B768" s="15" t="s">
        <v>58</v>
      </c>
      <c r="C768" s="18" t="s">
        <v>1</v>
      </c>
      <c r="D768" s="5" t="s">
        <v>20</v>
      </c>
      <c r="E768" s="68" t="str">
        <f t="shared" si="2049"/>
        <v xml:space="preserve">                        VT22      </v>
      </c>
      <c r="F768" s="69" t="str">
        <f t="shared" ref="F768" si="2093">LEFT(Q768,11)</f>
        <v>2GB_970_714</v>
      </c>
      <c r="G768" s="70">
        <f t="shared" si="1741"/>
        <v>0</v>
      </c>
      <c r="H768" s="71" t="str">
        <f t="shared" ref="H768" si="2094">CONCATENATE(IF(MID(Q768,5,3)="970","1SE1"),LEFT(F768,3),RIGHT(F768,3))</f>
        <v>1SE12GB714</v>
      </c>
      <c r="I768" s="68" t="str">
        <f t="shared" ref="I768" si="2095">IF(G768=0,"00",IF(LEN(G768)=1,CONCATENATE(G768,0),G768))</f>
        <v>00</v>
      </c>
      <c r="J768" s="18" t="s">
        <v>21</v>
      </c>
      <c r="K768" s="18"/>
      <c r="L768" s="18"/>
      <c r="M768" s="74" t="s">
        <v>1097</v>
      </c>
      <c r="N768" s="101">
        <v>1831</v>
      </c>
      <c r="O768" s="103">
        <v>1927</v>
      </c>
      <c r="P768" s="4" t="s">
        <v>1098</v>
      </c>
      <c r="Q768" s="16" t="s">
        <v>256</v>
      </c>
      <c r="R768" s="71" t="str">
        <f t="shared" ref="R768" si="2096">IF(J768&lt;&gt;"",CONCATENATE(H768,I768,J768),CONCATENATE(H768,I768,K768))</f>
        <v>1SE12GB71400D</v>
      </c>
      <c r="S768" s="19" t="str">
        <f t="shared" si="1995"/>
        <v>NICHT AKTUELL</v>
      </c>
      <c r="T768" s="75" t="str">
        <f>IF(H768=H767,IF(I768=I767,"IndizeNeu (Spalte J  K)",IF(K768&lt;&gt;"","Neue Variant","")),IF(K768&lt;&gt;"","Neue Variant",""))</f>
        <v>IndizeNeu (Spalte J  K)</v>
      </c>
      <c r="U768" s="18" t="s">
        <v>20</v>
      </c>
      <c r="V768" s="6" t="s">
        <v>20</v>
      </c>
      <c r="W768" s="18" t="s">
        <v>20</v>
      </c>
      <c r="X768" s="18" t="s">
        <v>20</v>
      </c>
      <c r="Y768" s="18" t="s">
        <v>76</v>
      </c>
      <c r="Z768" s="18" t="s">
        <v>76</v>
      </c>
      <c r="AA768" s="18" t="s">
        <v>20</v>
      </c>
      <c r="AB768" s="18"/>
      <c r="AC768" s="7"/>
      <c r="AD768" s="7"/>
      <c r="AE768" s="7"/>
      <c r="AF768" s="7"/>
      <c r="AG768" s="7"/>
      <c r="AH768" s="7"/>
      <c r="AI768" s="7"/>
      <c r="AJ768" s="7"/>
      <c r="AK768" s="7"/>
      <c r="AL768" s="7"/>
      <c r="AM768" s="7"/>
      <c r="AN768" s="7"/>
      <c r="AO768" s="7" t="s">
        <v>533</v>
      </c>
      <c r="AP768" s="7"/>
      <c r="AQ768" s="7"/>
      <c r="AR768" s="6"/>
      <c r="AS768" s="21">
        <f t="shared" ref="AS768" si="2097">COUNTBLANK(AC768:AO768)</f>
        <v>12</v>
      </c>
    </row>
    <row r="769" spans="1:45" s="21" customFormat="1" ht="19.5" customHeight="1">
      <c r="A769" s="22" t="s">
        <v>45</v>
      </c>
      <c r="B769" s="15" t="s">
        <v>58</v>
      </c>
      <c r="C769" s="18" t="s">
        <v>1</v>
      </c>
      <c r="D769" s="5" t="s">
        <v>20</v>
      </c>
      <c r="E769" s="68" t="str">
        <f t="shared" si="2049"/>
        <v xml:space="preserve">                        VT22      </v>
      </c>
      <c r="F769" s="69" t="str">
        <f t="shared" ref="F769" si="2098">LEFT(Q769,11)</f>
        <v>2GB_970_714</v>
      </c>
      <c r="G769" s="70" t="str">
        <f t="shared" si="1741"/>
        <v>A</v>
      </c>
      <c r="H769" s="71" t="str">
        <f t="shared" ref="H769" si="2099">CONCATENATE(IF(MID(Q769,5,3)="970","1SE1"),LEFT(F769,3),RIGHT(F769,3))</f>
        <v>1SE12GB714</v>
      </c>
      <c r="I769" s="68" t="str">
        <f t="shared" ref="I769" si="2100">IF(G769=0,"00",IF(LEN(G769)=1,CONCATENATE(G769,0),G769))</f>
        <v>A0</v>
      </c>
      <c r="J769" s="5" t="s">
        <v>25</v>
      </c>
      <c r="K769" s="18"/>
      <c r="L769" s="18"/>
      <c r="M769" s="14" t="s">
        <v>451</v>
      </c>
      <c r="N769" s="101">
        <v>1831</v>
      </c>
      <c r="O769" s="102">
        <v>2029</v>
      </c>
      <c r="P769" s="4" t="s">
        <v>1735</v>
      </c>
      <c r="Q769" s="16" t="s">
        <v>467</v>
      </c>
      <c r="R769" s="71" t="str">
        <f t="shared" ref="R769" si="2101">IF(J769&lt;&gt;"",CONCATENATE(H769,I769,J769),CONCATENATE(H769,I769,K769))</f>
        <v>1SE12GB714A0A</v>
      </c>
      <c r="S769" s="19" t="str">
        <f t="shared" si="1995"/>
        <v>NICHT AKTUELL</v>
      </c>
      <c r="T769" s="75" t="str">
        <f>IF(H769=H767,IF(I769=I767,"IndizeNeu (Spalte J  K)",IF(K769&lt;&gt;"","Neue Variant","")),IF(K769&lt;&gt;"","Neue Variant",""))</f>
        <v/>
      </c>
      <c r="U769" s="18" t="s">
        <v>20</v>
      </c>
      <c r="V769" s="6" t="s">
        <v>20</v>
      </c>
      <c r="W769" s="18" t="s">
        <v>20</v>
      </c>
      <c r="X769" s="18" t="s">
        <v>20</v>
      </c>
      <c r="Y769" s="18" t="s">
        <v>76</v>
      </c>
      <c r="Z769" s="18" t="s">
        <v>20</v>
      </c>
      <c r="AA769" s="18" t="s">
        <v>20</v>
      </c>
      <c r="AB769" s="18"/>
      <c r="AC769" s="7"/>
      <c r="AD769" s="7"/>
      <c r="AE769" s="7"/>
      <c r="AF769" s="7"/>
      <c r="AG769" s="7"/>
      <c r="AH769" s="7"/>
      <c r="AI769" s="7"/>
      <c r="AJ769" s="7"/>
      <c r="AK769" s="7"/>
      <c r="AL769" s="7"/>
      <c r="AM769" s="7"/>
      <c r="AN769" s="7"/>
      <c r="AO769" s="7" t="s">
        <v>589</v>
      </c>
      <c r="AP769" s="7"/>
      <c r="AQ769" s="7"/>
      <c r="AR769" s="6"/>
      <c r="AS769" s="21">
        <f t="shared" si="1492"/>
        <v>12</v>
      </c>
    </row>
    <row r="770" spans="1:45" s="21" customFormat="1" ht="19.5" customHeight="1">
      <c r="A770" s="22" t="s">
        <v>45</v>
      </c>
      <c r="B770" s="15" t="s">
        <v>58</v>
      </c>
      <c r="C770" s="18" t="s">
        <v>1</v>
      </c>
      <c r="D770" s="5" t="s">
        <v>20</v>
      </c>
      <c r="E770" s="68" t="str">
        <f t="shared" si="2049"/>
        <v xml:space="preserve">                        VT22      </v>
      </c>
      <c r="F770" s="69" t="str">
        <f t="shared" ref="F770" si="2102">LEFT(Q770,11)</f>
        <v>2GB_970_714</v>
      </c>
      <c r="G770" s="70" t="str">
        <f t="shared" ref="G770" si="2103">IF(LEN(Q770)=11,0,MID(Q770,13,2))</f>
        <v>A</v>
      </c>
      <c r="H770" s="71" t="str">
        <f t="shared" ref="H770" si="2104">CONCATENATE(IF(MID(Q770,5,3)="970","1SE1"),LEFT(F770,3),RIGHT(F770,3))</f>
        <v>1SE12GB714</v>
      </c>
      <c r="I770" s="68" t="str">
        <f t="shared" ref="I770" si="2105">IF(G770=0,"00",IF(LEN(G770)=1,CONCATENATE(G770,0),G770))</f>
        <v>A0</v>
      </c>
      <c r="J770" s="5" t="s">
        <v>43</v>
      </c>
      <c r="K770" s="18"/>
      <c r="L770" s="18"/>
      <c r="M770" s="14" t="s">
        <v>1726</v>
      </c>
      <c r="N770" s="101">
        <v>2030</v>
      </c>
      <c r="O770" s="102" t="s">
        <v>22</v>
      </c>
      <c r="P770" s="4" t="s">
        <v>1735</v>
      </c>
      <c r="Q770" s="16" t="s">
        <v>467</v>
      </c>
      <c r="R770" s="71" t="str">
        <f t="shared" ref="R770" si="2106">IF(J770&lt;&gt;"",CONCATENATE(H770,I770,J770),CONCATENATE(H770,I770,K770))</f>
        <v>1SE12GB714A0B</v>
      </c>
      <c r="S770" s="19" t="str">
        <f t="shared" si="1995"/>
        <v>AKTUELL</v>
      </c>
      <c r="T770" s="75" t="str">
        <f>IF(H770=H768,IF(I770=I768,"IndizeNeu (Spalte J  K)",IF(K770&lt;&gt;"","Neue Variant","")),IF(K770&lt;&gt;"","Neue Variant",""))</f>
        <v/>
      </c>
      <c r="U770" s="18" t="s">
        <v>20</v>
      </c>
      <c r="V770" s="6" t="s">
        <v>20</v>
      </c>
      <c r="W770" s="18" t="s">
        <v>20</v>
      </c>
      <c r="X770" s="18" t="s">
        <v>20</v>
      </c>
      <c r="Y770" s="18" t="s">
        <v>76</v>
      </c>
      <c r="Z770" s="18" t="s">
        <v>20</v>
      </c>
      <c r="AA770" s="18" t="s">
        <v>20</v>
      </c>
      <c r="AB770" s="18"/>
      <c r="AC770" s="7"/>
      <c r="AD770" s="7"/>
      <c r="AE770" s="7"/>
      <c r="AF770" s="7"/>
      <c r="AG770" s="7"/>
      <c r="AH770" s="7"/>
      <c r="AI770" s="7"/>
      <c r="AJ770" s="7"/>
      <c r="AK770" s="7"/>
      <c r="AL770" s="7"/>
      <c r="AM770" s="7"/>
      <c r="AN770" s="7"/>
      <c r="AO770" s="7" t="s">
        <v>1795</v>
      </c>
      <c r="AP770" s="7"/>
      <c r="AQ770" s="7"/>
      <c r="AR770" s="6"/>
      <c r="AS770" s="21">
        <f t="shared" ref="AS770" si="2107">COUNTBLANK(AC770:AO770)</f>
        <v>12</v>
      </c>
    </row>
    <row r="771" spans="1:45" s="21" customFormat="1" ht="19.5" customHeight="1">
      <c r="A771" s="22" t="s">
        <v>567</v>
      </c>
      <c r="B771" s="15" t="s">
        <v>58</v>
      </c>
      <c r="C771" s="18" t="s">
        <v>1</v>
      </c>
      <c r="D771" s="5" t="s">
        <v>20</v>
      </c>
      <c r="E771" s="68" t="str">
        <f t="shared" si="2049"/>
        <v xml:space="preserve">VT01                       VT22      </v>
      </c>
      <c r="F771" s="69" t="str">
        <f t="shared" ref="F771" si="2108">LEFT(Q771,11)</f>
        <v>2GB_970_714</v>
      </c>
      <c r="G771" s="70" t="str">
        <f t="shared" si="1741"/>
        <v>B</v>
      </c>
      <c r="H771" s="71" t="str">
        <f t="shared" ref="H771" si="2109">CONCATENATE(IF(MID(Q771,5,3)="970","1SE1"),LEFT(F771,3),RIGHT(F771,3))</f>
        <v>1SE12GB714</v>
      </c>
      <c r="I771" s="68" t="str">
        <f t="shared" ref="I771" si="2110">IF(G771=0,"00",IF(LEN(G771)=1,CONCATENATE(G771,0),G771))</f>
        <v>B0</v>
      </c>
      <c r="J771" s="5" t="s">
        <v>25</v>
      </c>
      <c r="K771" s="18"/>
      <c r="L771" s="18"/>
      <c r="M771" s="14" t="s">
        <v>613</v>
      </c>
      <c r="N771" s="101">
        <v>1928</v>
      </c>
      <c r="O771" s="102">
        <v>2029</v>
      </c>
      <c r="P771" s="4" t="s">
        <v>1736</v>
      </c>
      <c r="Q771" s="16" t="s">
        <v>619</v>
      </c>
      <c r="R771" s="71" t="str">
        <f t="shared" ref="R771" si="2111">IF(J771&lt;&gt;"",CONCATENATE(H771,I771,J771),CONCATENATE(H771,I771,K771))</f>
        <v>1SE12GB714B0A</v>
      </c>
      <c r="S771" s="19" t="str">
        <f t="shared" si="1995"/>
        <v>NICHT AKTUELL</v>
      </c>
      <c r="T771" s="75" t="str">
        <f>IF(H771=H768,IF(I771=I768,"IndizeNeu (Spalte J  K)",IF(K771&lt;&gt;"","Neue Variant","")),IF(K771&lt;&gt;"","Neue Variant",""))</f>
        <v/>
      </c>
      <c r="U771" s="18" t="s">
        <v>20</v>
      </c>
      <c r="V771" s="6" t="s">
        <v>20</v>
      </c>
      <c r="W771" s="18" t="s">
        <v>20</v>
      </c>
      <c r="X771" s="18" t="s">
        <v>20</v>
      </c>
      <c r="Y771" s="18" t="s">
        <v>76</v>
      </c>
      <c r="Z771" s="18" t="s">
        <v>20</v>
      </c>
      <c r="AA771" s="18" t="s">
        <v>20</v>
      </c>
      <c r="AB771" s="18"/>
      <c r="AC771" s="7" t="s">
        <v>620</v>
      </c>
      <c r="AD771" s="7"/>
      <c r="AE771" s="7"/>
      <c r="AF771" s="7"/>
      <c r="AG771" s="7"/>
      <c r="AH771" s="7"/>
      <c r="AI771" s="7"/>
      <c r="AJ771" s="7"/>
      <c r="AK771" s="7"/>
      <c r="AL771" s="7"/>
      <c r="AM771" s="7"/>
      <c r="AN771" s="7"/>
      <c r="AO771" s="7" t="s">
        <v>622</v>
      </c>
      <c r="AP771" s="7"/>
      <c r="AQ771" s="7"/>
      <c r="AR771" s="6"/>
      <c r="AS771" s="21">
        <f t="shared" ref="AS771" si="2112">COUNTBLANK(AC771:AO771)</f>
        <v>11</v>
      </c>
    </row>
    <row r="772" spans="1:45" s="21" customFormat="1" ht="19.5" customHeight="1">
      <c r="A772" s="22" t="s">
        <v>567</v>
      </c>
      <c r="B772" s="15" t="s">
        <v>58</v>
      </c>
      <c r="C772" s="18" t="s">
        <v>1</v>
      </c>
      <c r="D772" s="5" t="s">
        <v>20</v>
      </c>
      <c r="E772" s="68" t="str">
        <f t="shared" si="2049"/>
        <v xml:space="preserve">VT01                       VT22      </v>
      </c>
      <c r="F772" s="69" t="str">
        <f t="shared" ref="F772" si="2113">LEFT(Q772,11)</f>
        <v>2GB_970_714</v>
      </c>
      <c r="G772" s="70" t="str">
        <f t="shared" ref="G772" si="2114">IF(LEN(Q772)=11,0,MID(Q772,13,2))</f>
        <v>B</v>
      </c>
      <c r="H772" s="71" t="str">
        <f t="shared" ref="H772" si="2115">CONCATENATE(IF(MID(Q772,5,3)="970","1SE1"),LEFT(F772,3),RIGHT(F772,3))</f>
        <v>1SE12GB714</v>
      </c>
      <c r="I772" s="68" t="str">
        <f t="shared" ref="I772" si="2116">IF(G772=0,"00",IF(LEN(G772)=1,CONCATENATE(G772,0),G772))</f>
        <v>B0</v>
      </c>
      <c r="J772" s="5" t="s">
        <v>43</v>
      </c>
      <c r="K772" s="18"/>
      <c r="L772" s="18"/>
      <c r="M772" s="14" t="s">
        <v>1726</v>
      </c>
      <c r="N772" s="101">
        <v>2030</v>
      </c>
      <c r="O772" s="102" t="s">
        <v>22</v>
      </c>
      <c r="P772" s="4" t="s">
        <v>1736</v>
      </c>
      <c r="Q772" s="16" t="s">
        <v>619</v>
      </c>
      <c r="R772" s="71" t="str">
        <f t="shared" ref="R772" si="2117">IF(J772&lt;&gt;"",CONCATENATE(H772,I772,J772),CONCATENATE(H772,I772,K772))</f>
        <v>1SE12GB714B0B</v>
      </c>
      <c r="S772" s="19" t="str">
        <f t="shared" si="1995"/>
        <v>AKTUELL</v>
      </c>
      <c r="T772" s="75" t="str">
        <f>IF(H772=H769,IF(I772=I769,"IndizeNeu (Spalte J  K)",IF(K772&lt;&gt;"","Neue Variant","")),IF(K772&lt;&gt;"","Neue Variant",""))</f>
        <v/>
      </c>
      <c r="U772" s="18" t="s">
        <v>20</v>
      </c>
      <c r="V772" s="6" t="s">
        <v>20</v>
      </c>
      <c r="W772" s="18" t="s">
        <v>20</v>
      </c>
      <c r="X772" s="18" t="s">
        <v>20</v>
      </c>
      <c r="Y772" s="18" t="s">
        <v>76</v>
      </c>
      <c r="Z772" s="18" t="s">
        <v>20</v>
      </c>
      <c r="AA772" s="18" t="s">
        <v>20</v>
      </c>
      <c r="AB772" s="18"/>
      <c r="AC772" s="7" t="s">
        <v>620</v>
      </c>
      <c r="AD772" s="7"/>
      <c r="AE772" s="7"/>
      <c r="AF772" s="7"/>
      <c r="AG772" s="7"/>
      <c r="AH772" s="7"/>
      <c r="AI772" s="7"/>
      <c r="AJ772" s="7"/>
      <c r="AK772" s="7"/>
      <c r="AL772" s="7"/>
      <c r="AM772" s="7"/>
      <c r="AN772" s="7"/>
      <c r="AO772" s="7" t="s">
        <v>1727</v>
      </c>
      <c r="AP772" s="7"/>
      <c r="AQ772" s="7"/>
      <c r="AR772" s="6"/>
      <c r="AS772" s="21">
        <f t="shared" ref="AS772" si="2118">COUNTBLANK(AC772:AO772)</f>
        <v>11</v>
      </c>
    </row>
    <row r="773" spans="1:45" s="21" customFormat="1" ht="19.5" customHeight="1">
      <c r="A773" s="22" t="s">
        <v>567</v>
      </c>
      <c r="B773" s="15" t="s">
        <v>58</v>
      </c>
      <c r="C773" s="18" t="s">
        <v>1</v>
      </c>
      <c r="D773" s="5" t="s">
        <v>20</v>
      </c>
      <c r="E773" s="68" t="str">
        <f t="shared" si="2049"/>
        <v xml:space="preserve">VT01                       VT22      </v>
      </c>
      <c r="F773" s="69" t="str">
        <f t="shared" ref="F773" si="2119">LEFT(Q773,11)</f>
        <v>2GB_970_714</v>
      </c>
      <c r="G773" s="70" t="str">
        <f t="shared" si="1741"/>
        <v>C</v>
      </c>
      <c r="H773" s="71" t="str">
        <f t="shared" ref="H773" si="2120">CONCATENATE(IF(MID(Q773,5,3)="970","1SE1"),LEFT(F773,3),RIGHT(F773,3))</f>
        <v>1SE12GB714</v>
      </c>
      <c r="I773" s="68" t="str">
        <f t="shared" ref="I773" si="2121">IF(G773=0,"00",IF(LEN(G773)=1,CONCATENATE(G773,0),G773))</f>
        <v>C0</v>
      </c>
      <c r="J773" s="5" t="s">
        <v>25</v>
      </c>
      <c r="K773" s="18"/>
      <c r="L773" s="18"/>
      <c r="M773" s="14" t="s">
        <v>613</v>
      </c>
      <c r="N773" s="101">
        <v>1928</v>
      </c>
      <c r="O773" s="102">
        <v>2029</v>
      </c>
      <c r="P773" s="4" t="s">
        <v>1736</v>
      </c>
      <c r="Q773" s="16" t="s">
        <v>623</v>
      </c>
      <c r="R773" s="71" t="str">
        <f t="shared" ref="R773" si="2122">IF(J773&lt;&gt;"",CONCATENATE(H773,I773,J773),CONCATENATE(H773,I773,K773))</f>
        <v>1SE12GB714C0A</v>
      </c>
      <c r="S773" s="19" t="str">
        <f t="shared" si="1995"/>
        <v>NICHT AKTUELL</v>
      </c>
      <c r="T773" s="75" t="str">
        <f>IF(H773=H769,IF(I773=I769,"IndizeNeu (Spalte J  K)",IF(K773&lt;&gt;"","Neue Variant","")),IF(K773&lt;&gt;"","Neue Variant",""))</f>
        <v/>
      </c>
      <c r="U773" s="18" t="s">
        <v>20</v>
      </c>
      <c r="V773" s="6" t="s">
        <v>20</v>
      </c>
      <c r="W773" s="18" t="s">
        <v>20</v>
      </c>
      <c r="X773" s="18" t="s">
        <v>20</v>
      </c>
      <c r="Y773" s="18" t="s">
        <v>76</v>
      </c>
      <c r="Z773" s="18" t="s">
        <v>20</v>
      </c>
      <c r="AA773" s="18" t="s">
        <v>20</v>
      </c>
      <c r="AB773" s="18"/>
      <c r="AC773" s="7" t="s">
        <v>620</v>
      </c>
      <c r="AD773" s="7"/>
      <c r="AE773" s="7"/>
      <c r="AF773" s="7"/>
      <c r="AG773" s="7"/>
      <c r="AH773" s="7"/>
      <c r="AI773" s="7"/>
      <c r="AJ773" s="7"/>
      <c r="AK773" s="7"/>
      <c r="AL773" s="7"/>
      <c r="AM773" s="7"/>
      <c r="AN773" s="7"/>
      <c r="AO773" s="7" t="s">
        <v>621</v>
      </c>
      <c r="AP773" s="7"/>
      <c r="AQ773" s="7"/>
      <c r="AR773" s="6"/>
      <c r="AS773" s="21">
        <f t="shared" ref="AS773" si="2123">COUNTBLANK(AC773:AO773)</f>
        <v>11</v>
      </c>
    </row>
    <row r="774" spans="1:45" s="21" customFormat="1" ht="19.5" customHeight="1">
      <c r="A774" s="22" t="s">
        <v>567</v>
      </c>
      <c r="B774" s="15" t="s">
        <v>58</v>
      </c>
      <c r="C774" s="18" t="s">
        <v>1</v>
      </c>
      <c r="D774" s="5" t="s">
        <v>20</v>
      </c>
      <c r="E774" s="68" t="str">
        <f t="shared" si="2049"/>
        <v xml:space="preserve">VT01                       VT22      </v>
      </c>
      <c r="F774" s="69" t="str">
        <f t="shared" ref="F774" si="2124">LEFT(Q774,11)</f>
        <v>2GB_970_714</v>
      </c>
      <c r="G774" s="70" t="str">
        <f t="shared" ref="G774" si="2125">IF(LEN(Q774)=11,0,MID(Q774,13,2))</f>
        <v>C</v>
      </c>
      <c r="H774" s="71" t="str">
        <f t="shared" ref="H774" si="2126">CONCATENATE(IF(MID(Q774,5,3)="970","1SE1"),LEFT(F774,3),RIGHT(F774,3))</f>
        <v>1SE12GB714</v>
      </c>
      <c r="I774" s="68" t="str">
        <f t="shared" ref="I774" si="2127">IF(G774=0,"00",IF(LEN(G774)=1,CONCATENATE(G774,0),G774))</f>
        <v>C0</v>
      </c>
      <c r="J774" s="5" t="s">
        <v>43</v>
      </c>
      <c r="K774" s="18"/>
      <c r="L774" s="18"/>
      <c r="M774" s="14" t="s">
        <v>1726</v>
      </c>
      <c r="N774" s="101">
        <v>2030</v>
      </c>
      <c r="O774" s="102" t="s">
        <v>22</v>
      </c>
      <c r="P774" s="4" t="s">
        <v>1736</v>
      </c>
      <c r="Q774" s="16" t="s">
        <v>623</v>
      </c>
      <c r="R774" s="71" t="str">
        <f t="shared" ref="R774" si="2128">IF(J774&lt;&gt;"",CONCATENATE(H774,I774,J774),CONCATENATE(H774,I774,K774))</f>
        <v>1SE12GB714C0B</v>
      </c>
      <c r="S774" s="19" t="str">
        <f t="shared" si="1995"/>
        <v>AKTUELL</v>
      </c>
      <c r="T774" s="75" t="str">
        <f>IF(H774=H770,IF(I774=I770,"IndizeNeu (Spalte J  K)",IF(K774&lt;&gt;"","Neue Variant","")),IF(K774&lt;&gt;"","Neue Variant",""))</f>
        <v/>
      </c>
      <c r="U774" s="18" t="s">
        <v>20</v>
      </c>
      <c r="V774" s="6" t="s">
        <v>20</v>
      </c>
      <c r="W774" s="18" t="s">
        <v>20</v>
      </c>
      <c r="X774" s="18" t="s">
        <v>20</v>
      </c>
      <c r="Y774" s="18" t="s">
        <v>76</v>
      </c>
      <c r="Z774" s="18" t="s">
        <v>20</v>
      </c>
      <c r="AA774" s="18" t="s">
        <v>20</v>
      </c>
      <c r="AB774" s="18"/>
      <c r="AC774" s="7" t="s">
        <v>620</v>
      </c>
      <c r="AD774" s="7"/>
      <c r="AE774" s="7"/>
      <c r="AF774" s="7"/>
      <c r="AG774" s="7"/>
      <c r="AH774" s="7"/>
      <c r="AI774" s="7"/>
      <c r="AJ774" s="7"/>
      <c r="AK774" s="7"/>
      <c r="AL774" s="7"/>
      <c r="AM774" s="7"/>
      <c r="AN774" s="7"/>
      <c r="AO774" s="7" t="s">
        <v>1728</v>
      </c>
      <c r="AP774" s="7"/>
      <c r="AQ774" s="7"/>
      <c r="AR774" s="6"/>
      <c r="AS774" s="21">
        <f t="shared" ref="AS774" si="2129">COUNTBLANK(AC774:AO774)</f>
        <v>11</v>
      </c>
    </row>
    <row r="775" spans="1:45" s="21" customFormat="1" ht="12.75" customHeight="1">
      <c r="A775" s="22" t="s">
        <v>44</v>
      </c>
      <c r="B775" s="15" t="s">
        <v>62</v>
      </c>
      <c r="C775" s="18" t="s">
        <v>1</v>
      </c>
      <c r="D775" s="5" t="s">
        <v>20</v>
      </c>
      <c r="E775" s="68" t="str">
        <f t="shared" si="2049"/>
        <v xml:space="preserve">                               </v>
      </c>
      <c r="F775" s="69" t="str">
        <f t="shared" si="2081"/>
        <v>2GB_970_719</v>
      </c>
      <c r="G775" s="70">
        <f t="shared" si="1741"/>
        <v>0</v>
      </c>
      <c r="H775" s="71" t="str">
        <f t="shared" si="2042"/>
        <v>1SE12GB719</v>
      </c>
      <c r="I775" s="68" t="str">
        <f t="shared" si="2082"/>
        <v>00</v>
      </c>
      <c r="J775" s="5" t="s">
        <v>25</v>
      </c>
      <c r="K775" s="18"/>
      <c r="L775" s="18"/>
      <c r="M775" s="74" t="s">
        <v>1099</v>
      </c>
      <c r="N775" s="101">
        <v>1632</v>
      </c>
      <c r="O775" s="103">
        <v>1640</v>
      </c>
      <c r="P775" s="4" t="s">
        <v>1100</v>
      </c>
      <c r="Q775" s="16" t="s">
        <v>257</v>
      </c>
      <c r="R775" s="71" t="str">
        <f t="shared" si="1392"/>
        <v>1SE12GB71900A</v>
      </c>
      <c r="S775" s="19" t="str">
        <f t="shared" si="1995"/>
        <v>NICHT AKTUELL</v>
      </c>
      <c r="T775" s="75" t="str">
        <f>IF(H775=H767,IF(I775=I767,"IndizeNeu (Spalte J  K)",IF(K775&lt;&gt;"","Neue Variant","")),IF(K775&lt;&gt;"","Neue Variant",""))</f>
        <v/>
      </c>
      <c r="U775" s="18" t="s">
        <v>20</v>
      </c>
      <c r="V775" s="6" t="s">
        <v>20</v>
      </c>
      <c r="W775" s="18" t="s">
        <v>20</v>
      </c>
      <c r="X775" s="18" t="s">
        <v>20</v>
      </c>
      <c r="Y775" s="18" t="s">
        <v>20</v>
      </c>
      <c r="Z775" s="18" t="s">
        <v>20</v>
      </c>
      <c r="AA775" s="18" t="s">
        <v>20</v>
      </c>
      <c r="AB775" s="18"/>
      <c r="AC775" s="7"/>
      <c r="AD775" s="7"/>
      <c r="AE775" s="7"/>
      <c r="AF775" s="7"/>
      <c r="AG775" s="7"/>
      <c r="AH775" s="7"/>
      <c r="AI775" s="7"/>
      <c r="AJ775" s="7"/>
      <c r="AK775" s="7"/>
      <c r="AL775" s="7"/>
      <c r="AM775" s="7"/>
      <c r="AN775" s="7"/>
      <c r="AO775" s="7"/>
      <c r="AP775" s="7"/>
      <c r="AQ775" s="7"/>
      <c r="AR775" s="6"/>
      <c r="AS775" s="21">
        <f t="shared" si="1492"/>
        <v>13</v>
      </c>
    </row>
    <row r="776" spans="1:45" s="21" customFormat="1" ht="20.399999999999999" customHeight="1">
      <c r="A776" s="22" t="s">
        <v>44</v>
      </c>
      <c r="B776" s="15" t="s">
        <v>67</v>
      </c>
      <c r="C776" s="18" t="s">
        <v>1</v>
      </c>
      <c r="D776" s="5" t="s">
        <v>76</v>
      </c>
      <c r="E776" s="68" t="str">
        <f t="shared" si="2049"/>
        <v xml:space="preserve">        VT06       VT10     VT21        </v>
      </c>
      <c r="F776" s="69" t="str">
        <f t="shared" si="2081"/>
        <v>2GB_970_754</v>
      </c>
      <c r="G776" s="70">
        <f t="shared" si="1741"/>
        <v>0</v>
      </c>
      <c r="H776" s="71" t="str">
        <f t="shared" si="2042"/>
        <v>1SE12GB754</v>
      </c>
      <c r="I776" s="68" t="str">
        <f t="shared" si="2082"/>
        <v>00</v>
      </c>
      <c r="J776" s="5" t="s">
        <v>25</v>
      </c>
      <c r="K776" s="18"/>
      <c r="L776" s="18"/>
      <c r="M776" s="74" t="s">
        <v>1101</v>
      </c>
      <c r="N776" s="101">
        <v>1641</v>
      </c>
      <c r="O776" s="103">
        <v>1927</v>
      </c>
      <c r="P776" s="4" t="s">
        <v>1102</v>
      </c>
      <c r="Q776" s="16" t="s">
        <v>258</v>
      </c>
      <c r="R776" s="71" t="str">
        <f t="shared" si="1392"/>
        <v>1SE12GB75400A</v>
      </c>
      <c r="S776" s="19" t="str">
        <f t="shared" si="1995"/>
        <v>NICHT AKTUELL</v>
      </c>
      <c r="T776" s="75" t="str">
        <f>IF(H776=H766,IF(I776=I766,"IndizeNeu (Spalte J  K)",IF(K776&lt;&gt;"","Neue Variant","")),IF(K776&lt;&gt;"","Neue Variant",""))</f>
        <v/>
      </c>
      <c r="U776" s="18" t="s">
        <v>20</v>
      </c>
      <c r="V776" s="6" t="s">
        <v>20</v>
      </c>
      <c r="W776" s="18" t="s">
        <v>20</v>
      </c>
      <c r="X776" s="18" t="s">
        <v>20</v>
      </c>
      <c r="Y776" s="18" t="s">
        <v>76</v>
      </c>
      <c r="Z776" s="18" t="s">
        <v>20</v>
      </c>
      <c r="AA776" s="18" t="s">
        <v>76</v>
      </c>
      <c r="AB776" s="18"/>
      <c r="AC776" s="7"/>
      <c r="AD776" s="7"/>
      <c r="AE776" s="7"/>
      <c r="AF776" s="7"/>
      <c r="AG776" s="7" t="s">
        <v>1413</v>
      </c>
      <c r="AH776" s="7"/>
      <c r="AI776" s="7"/>
      <c r="AJ776" s="7"/>
      <c r="AK776" s="7" t="s">
        <v>426</v>
      </c>
      <c r="AL776" s="7"/>
      <c r="AM776" s="7"/>
      <c r="AN776" s="7" t="s">
        <v>1414</v>
      </c>
      <c r="AO776" s="7"/>
      <c r="AP776" s="7"/>
      <c r="AQ776" s="7"/>
      <c r="AR776" s="6"/>
      <c r="AS776" s="21">
        <f t="shared" si="1492"/>
        <v>10</v>
      </c>
    </row>
    <row r="777" spans="1:45" s="21" customFormat="1" ht="20.399999999999999" customHeight="1">
      <c r="A777" s="22" t="s">
        <v>44</v>
      </c>
      <c r="B777" s="15" t="s">
        <v>67</v>
      </c>
      <c r="C777" s="18" t="s">
        <v>1</v>
      </c>
      <c r="D777" s="5" t="s">
        <v>76</v>
      </c>
      <c r="E777" s="68" t="str">
        <f t="shared" si="2049"/>
        <v xml:space="preserve">        VT06             VT21        </v>
      </c>
      <c r="F777" s="69" t="str">
        <f t="shared" si="2081"/>
        <v>2GB_970_754</v>
      </c>
      <c r="G777" s="70" t="str">
        <f t="shared" si="1741"/>
        <v>A</v>
      </c>
      <c r="H777" s="71" t="str">
        <f t="shared" si="2042"/>
        <v>1SE12GB754</v>
      </c>
      <c r="I777" s="68" t="str">
        <f t="shared" si="2082"/>
        <v>A0</v>
      </c>
      <c r="J777" s="5" t="s">
        <v>25</v>
      </c>
      <c r="K777" s="18"/>
      <c r="L777" s="18"/>
      <c r="M777" s="74" t="s">
        <v>87</v>
      </c>
      <c r="N777" s="101">
        <v>1632</v>
      </c>
      <c r="O777" s="103">
        <v>1640</v>
      </c>
      <c r="P777" s="4" t="s">
        <v>1103</v>
      </c>
      <c r="Q777" s="16" t="s">
        <v>259</v>
      </c>
      <c r="R777" s="71" t="str">
        <f t="shared" si="1392"/>
        <v>1SE12GB754A0A</v>
      </c>
      <c r="S777" s="19" t="str">
        <f t="shared" si="1995"/>
        <v>NICHT AKTUELL</v>
      </c>
      <c r="T777" s="75" t="str">
        <f>IF(H777=H776,IF(I777=I776,"IndizeNeu (Spalte J  K)",IF(K777&lt;&gt;"","Neue Variant","")),IF(K777&lt;&gt;"","Neue Variant",""))</f>
        <v/>
      </c>
      <c r="U777" s="18" t="s">
        <v>20</v>
      </c>
      <c r="V777" s="6" t="s">
        <v>20</v>
      </c>
      <c r="W777" s="18" t="s">
        <v>20</v>
      </c>
      <c r="X777" s="18" t="s">
        <v>20</v>
      </c>
      <c r="Y777" s="18" t="s">
        <v>76</v>
      </c>
      <c r="Z777" s="18" t="s">
        <v>20</v>
      </c>
      <c r="AA777" s="18" t="s">
        <v>20</v>
      </c>
      <c r="AB777" s="18"/>
      <c r="AC777" s="7"/>
      <c r="AD777" s="7"/>
      <c r="AE777" s="7"/>
      <c r="AF777" s="7"/>
      <c r="AG777" s="7" t="s">
        <v>1413</v>
      </c>
      <c r="AH777" s="7"/>
      <c r="AI777" s="7"/>
      <c r="AJ777" s="7"/>
      <c r="AK777" s="7"/>
      <c r="AL777" s="7"/>
      <c r="AM777" s="7"/>
      <c r="AN777" s="7" t="s">
        <v>1414</v>
      </c>
      <c r="AO777" s="7"/>
      <c r="AP777" s="7"/>
      <c r="AQ777" s="7"/>
      <c r="AR777" s="6"/>
      <c r="AS777" s="21">
        <f t="shared" si="1492"/>
        <v>11</v>
      </c>
    </row>
    <row r="778" spans="1:45" s="21" customFormat="1" ht="20.399999999999999" customHeight="1">
      <c r="A778" s="22" t="s">
        <v>44</v>
      </c>
      <c r="B778" s="15" t="s">
        <v>67</v>
      </c>
      <c r="C778" s="18" t="s">
        <v>1</v>
      </c>
      <c r="D778" s="5" t="s">
        <v>76</v>
      </c>
      <c r="E778" s="68" t="str">
        <f t="shared" si="2049"/>
        <v xml:space="preserve">        VT06       VT10     VT21        </v>
      </c>
      <c r="F778" s="69" t="str">
        <f t="shared" si="2081"/>
        <v>2GB_970_754</v>
      </c>
      <c r="G778" s="70" t="str">
        <f t="shared" ref="G778:G873" si="2130">IF(LEN(Q778)=11,0,MID(Q778,13,2))</f>
        <v>B</v>
      </c>
      <c r="H778" s="71" t="str">
        <f t="shared" si="2042"/>
        <v>1SE12GB754</v>
      </c>
      <c r="I778" s="68" t="str">
        <f t="shared" si="2082"/>
        <v>B0</v>
      </c>
      <c r="J778" s="5" t="s">
        <v>25</v>
      </c>
      <c r="K778" s="18"/>
      <c r="L778" s="18"/>
      <c r="M778" s="14" t="s">
        <v>1104</v>
      </c>
      <c r="N778" s="101">
        <v>1641</v>
      </c>
      <c r="O778" s="103">
        <v>1927</v>
      </c>
      <c r="P778" s="4" t="s">
        <v>1105</v>
      </c>
      <c r="Q778" s="16" t="s">
        <v>260</v>
      </c>
      <c r="R778" s="71" t="str">
        <f t="shared" si="1392"/>
        <v>1SE12GB754B0A</v>
      </c>
      <c r="S778" s="19" t="str">
        <f t="shared" si="1995"/>
        <v>NICHT AKTUELL</v>
      </c>
      <c r="T778" s="75" t="str">
        <f>IF(H778=H777,IF(I778=I777,"IndizeNeu (Spalte J  K)",IF(K778&lt;&gt;"","Neue Variant","")),IF(K778&lt;&gt;"","Neue Variant",""))</f>
        <v/>
      </c>
      <c r="U778" s="18" t="s">
        <v>20</v>
      </c>
      <c r="V778" s="6" t="s">
        <v>20</v>
      </c>
      <c r="W778" s="18" t="s">
        <v>20</v>
      </c>
      <c r="X778" s="18" t="s">
        <v>20</v>
      </c>
      <c r="Y778" s="18" t="s">
        <v>76</v>
      </c>
      <c r="Z778" s="18" t="s">
        <v>76</v>
      </c>
      <c r="AA778" s="18" t="s">
        <v>76</v>
      </c>
      <c r="AB778" s="18"/>
      <c r="AC778" s="7"/>
      <c r="AD778" s="7"/>
      <c r="AE778" s="7"/>
      <c r="AF778" s="7"/>
      <c r="AG778" s="7" t="s">
        <v>1413</v>
      </c>
      <c r="AH778" s="7"/>
      <c r="AI778" s="7"/>
      <c r="AJ778" s="7"/>
      <c r="AK778" s="7" t="s">
        <v>426</v>
      </c>
      <c r="AL778" s="7"/>
      <c r="AM778" s="7"/>
      <c r="AN778" s="7" t="s">
        <v>1414</v>
      </c>
      <c r="AO778" s="7"/>
      <c r="AP778" s="7"/>
      <c r="AQ778" s="7"/>
      <c r="AR778" s="6"/>
      <c r="AS778" s="21">
        <f t="shared" si="1492"/>
        <v>10</v>
      </c>
    </row>
    <row r="779" spans="1:45" s="21" customFormat="1" ht="20.399999999999999" customHeight="1">
      <c r="A779" s="22" t="s">
        <v>44</v>
      </c>
      <c r="B779" s="15" t="s">
        <v>67</v>
      </c>
      <c r="C779" s="18" t="s">
        <v>1</v>
      </c>
      <c r="D779" s="5" t="s">
        <v>76</v>
      </c>
      <c r="E779" s="68" t="str">
        <f t="shared" si="2049"/>
        <v xml:space="preserve">        VT06             VT21        </v>
      </c>
      <c r="F779" s="69" t="str">
        <f t="shared" si="2081"/>
        <v>2GB_970_754</v>
      </c>
      <c r="G779" s="70" t="str">
        <f t="shared" si="2130"/>
        <v>C</v>
      </c>
      <c r="H779" s="71" t="str">
        <f t="shared" si="2042"/>
        <v>1SE12GB754</v>
      </c>
      <c r="I779" s="68" t="str">
        <f t="shared" si="2082"/>
        <v>C0</v>
      </c>
      <c r="J779" s="5" t="s">
        <v>25</v>
      </c>
      <c r="K779" s="18"/>
      <c r="L779" s="18"/>
      <c r="M779" s="74" t="s">
        <v>87</v>
      </c>
      <c r="N779" s="101">
        <v>1632</v>
      </c>
      <c r="O779" s="103">
        <v>1640</v>
      </c>
      <c r="P779" s="4" t="s">
        <v>1103</v>
      </c>
      <c r="Q779" s="16" t="s">
        <v>261</v>
      </c>
      <c r="R779" s="71" t="str">
        <f t="shared" si="1392"/>
        <v>1SE12GB754C0A</v>
      </c>
      <c r="S779" s="19" t="str">
        <f t="shared" si="1995"/>
        <v>NICHT AKTUELL</v>
      </c>
      <c r="T779" s="75" t="str">
        <f>IF(H779=H778,IF(I779=I778,"IndizeNeu (Spalte J  K)",IF(K779&lt;&gt;"","Neue Variant","")),IF(K779&lt;&gt;"","Neue Variant",""))</f>
        <v/>
      </c>
      <c r="U779" s="18" t="s">
        <v>20</v>
      </c>
      <c r="V779" s="6" t="s">
        <v>20</v>
      </c>
      <c r="W779" s="18" t="s">
        <v>20</v>
      </c>
      <c r="X779" s="18" t="s">
        <v>20</v>
      </c>
      <c r="Y779" s="18" t="s">
        <v>76</v>
      </c>
      <c r="Z779" s="18" t="s">
        <v>20</v>
      </c>
      <c r="AA779" s="18" t="s">
        <v>20</v>
      </c>
      <c r="AB779" s="18"/>
      <c r="AC779" s="7"/>
      <c r="AD779" s="7"/>
      <c r="AE779" s="7"/>
      <c r="AF779" s="7"/>
      <c r="AG779" s="7" t="s">
        <v>1413</v>
      </c>
      <c r="AH779" s="7"/>
      <c r="AI779" s="7"/>
      <c r="AJ779" s="7"/>
      <c r="AK779" s="7"/>
      <c r="AL779" s="7"/>
      <c r="AM779" s="7"/>
      <c r="AN779" s="7" t="s">
        <v>1414</v>
      </c>
      <c r="AO779" s="7"/>
      <c r="AP779" s="7"/>
      <c r="AQ779" s="7"/>
      <c r="AR779" s="6"/>
      <c r="AS779" s="21">
        <f t="shared" si="1492"/>
        <v>11</v>
      </c>
    </row>
    <row r="780" spans="1:45" s="21" customFormat="1" ht="20.399999999999999" customHeight="1">
      <c r="A780" s="22" t="s">
        <v>44</v>
      </c>
      <c r="B780" s="15" t="s">
        <v>67</v>
      </c>
      <c r="C780" s="18" t="s">
        <v>1</v>
      </c>
      <c r="D780" s="5" t="s">
        <v>76</v>
      </c>
      <c r="E780" s="68" t="str">
        <f t="shared" si="2049"/>
        <v xml:space="preserve">        VT06       VT10     VT21        </v>
      </c>
      <c r="F780" s="69" t="str">
        <f t="shared" si="2081"/>
        <v>2GB_970_754</v>
      </c>
      <c r="G780" s="70" t="str">
        <f t="shared" si="2130"/>
        <v>D</v>
      </c>
      <c r="H780" s="71" t="str">
        <f t="shared" si="2042"/>
        <v>1SE12GB754</v>
      </c>
      <c r="I780" s="68" t="str">
        <f t="shared" si="2082"/>
        <v>D0</v>
      </c>
      <c r="J780" s="5" t="s">
        <v>25</v>
      </c>
      <c r="K780" s="18"/>
      <c r="L780" s="18"/>
      <c r="M780" s="14" t="s">
        <v>1104</v>
      </c>
      <c r="N780" s="101">
        <v>1641</v>
      </c>
      <c r="O780" s="103">
        <v>1927</v>
      </c>
      <c r="P780" s="4" t="s">
        <v>1105</v>
      </c>
      <c r="Q780" s="16" t="s">
        <v>262</v>
      </c>
      <c r="R780" s="71" t="str">
        <f t="shared" si="1392"/>
        <v>1SE12GB754D0A</v>
      </c>
      <c r="S780" s="19" t="str">
        <f t="shared" si="1995"/>
        <v>NICHT AKTUELL</v>
      </c>
      <c r="T780" s="75" t="str">
        <f>IF(H780=H777,IF(I780=I777,"IndizeNeu (Spalte J  K)",IF(K780&lt;&gt;"","Neue Variant","")),IF(K780&lt;&gt;"","Neue Variant",""))</f>
        <v/>
      </c>
      <c r="U780" s="18" t="s">
        <v>20</v>
      </c>
      <c r="V780" s="6" t="s">
        <v>20</v>
      </c>
      <c r="W780" s="18" t="s">
        <v>20</v>
      </c>
      <c r="X780" s="18" t="s">
        <v>20</v>
      </c>
      <c r="Y780" s="18" t="s">
        <v>76</v>
      </c>
      <c r="Z780" s="18" t="s">
        <v>76</v>
      </c>
      <c r="AA780" s="18" t="s">
        <v>76</v>
      </c>
      <c r="AB780" s="18"/>
      <c r="AC780" s="7"/>
      <c r="AD780" s="7"/>
      <c r="AE780" s="7"/>
      <c r="AF780" s="7"/>
      <c r="AG780" s="7" t="s">
        <v>1413</v>
      </c>
      <c r="AH780" s="7"/>
      <c r="AI780" s="7"/>
      <c r="AJ780" s="7"/>
      <c r="AK780" s="7" t="s">
        <v>426</v>
      </c>
      <c r="AL780" s="7"/>
      <c r="AM780" s="7"/>
      <c r="AN780" s="7" t="s">
        <v>1414</v>
      </c>
      <c r="AO780" s="7"/>
      <c r="AP780" s="7"/>
      <c r="AQ780" s="7"/>
      <c r="AR780" s="6"/>
      <c r="AS780" s="21">
        <f t="shared" si="1492"/>
        <v>10</v>
      </c>
    </row>
    <row r="781" spans="1:45" s="21" customFormat="1" ht="20.399999999999999" customHeight="1">
      <c r="A781" s="22" t="s">
        <v>44</v>
      </c>
      <c r="B781" s="15" t="s">
        <v>67</v>
      </c>
      <c r="C781" s="18" t="s">
        <v>1</v>
      </c>
      <c r="D781" s="5" t="s">
        <v>76</v>
      </c>
      <c r="E781" s="68" t="str">
        <f t="shared" si="2049"/>
        <v xml:space="preserve">        VT06             VT21        </v>
      </c>
      <c r="F781" s="69" t="str">
        <f t="shared" si="2081"/>
        <v>2GB_970_754</v>
      </c>
      <c r="G781" s="70" t="str">
        <f t="shared" si="2130"/>
        <v>E</v>
      </c>
      <c r="H781" s="71" t="str">
        <f t="shared" si="2042"/>
        <v>1SE12GB754</v>
      </c>
      <c r="I781" s="68" t="str">
        <f t="shared" si="2082"/>
        <v>E0</v>
      </c>
      <c r="J781" s="5" t="s">
        <v>25</v>
      </c>
      <c r="K781" s="18"/>
      <c r="L781" s="18"/>
      <c r="M781" s="74" t="s">
        <v>939</v>
      </c>
      <c r="N781" s="103">
        <v>1649</v>
      </c>
      <c r="O781" s="103">
        <v>1927</v>
      </c>
      <c r="P781" s="4" t="s">
        <v>1106</v>
      </c>
      <c r="Q781" s="16" t="s">
        <v>263</v>
      </c>
      <c r="R781" s="71" t="str">
        <f t="shared" si="1392"/>
        <v>1SE12GB754E0A</v>
      </c>
      <c r="S781" s="19" t="str">
        <f t="shared" si="1995"/>
        <v>NICHT AKTUELL</v>
      </c>
      <c r="T781" s="75" t="str">
        <f>IF(H781=H780,IF(I781=I780,"IndizeNeu (Spalte J  K)",IF(K781&lt;&gt;"","Neue Variant","")),IF(K781&lt;&gt;"","Neue Variant",""))</f>
        <v/>
      </c>
      <c r="U781" s="18" t="s">
        <v>20</v>
      </c>
      <c r="V781" s="6" t="s">
        <v>20</v>
      </c>
      <c r="W781" s="18" t="s">
        <v>20</v>
      </c>
      <c r="X781" s="18" t="s">
        <v>20</v>
      </c>
      <c r="Y781" s="18" t="s">
        <v>76</v>
      </c>
      <c r="Z781" s="18" t="s">
        <v>76</v>
      </c>
      <c r="AA781" s="18" t="s">
        <v>76</v>
      </c>
      <c r="AB781" s="18"/>
      <c r="AC781" s="7"/>
      <c r="AD781" s="7"/>
      <c r="AE781" s="7"/>
      <c r="AF781" s="7"/>
      <c r="AG781" s="7" t="s">
        <v>1413</v>
      </c>
      <c r="AH781" s="7"/>
      <c r="AI781" s="7"/>
      <c r="AJ781" s="7"/>
      <c r="AK781" s="7"/>
      <c r="AL781" s="7"/>
      <c r="AM781" s="7"/>
      <c r="AN781" s="7" t="s">
        <v>1414</v>
      </c>
      <c r="AO781" s="7"/>
      <c r="AP781" s="7"/>
      <c r="AQ781" s="7"/>
      <c r="AR781" s="6"/>
      <c r="AS781" s="21">
        <f t="shared" si="1492"/>
        <v>11</v>
      </c>
    </row>
    <row r="782" spans="1:45" s="21" customFormat="1" ht="20.399999999999999" customHeight="1">
      <c r="A782" s="22" t="s">
        <v>44</v>
      </c>
      <c r="B782" s="15" t="s">
        <v>67</v>
      </c>
      <c r="C782" s="18" t="s">
        <v>1</v>
      </c>
      <c r="D782" s="5" t="s">
        <v>76</v>
      </c>
      <c r="E782" s="68" t="str">
        <f t="shared" si="2049"/>
        <v xml:space="preserve">        VT06             VT21        </v>
      </c>
      <c r="F782" s="69" t="str">
        <f t="shared" si="2081"/>
        <v>2GB_970_754</v>
      </c>
      <c r="G782" s="70" t="str">
        <f t="shared" si="2130"/>
        <v>F</v>
      </c>
      <c r="H782" s="71" t="str">
        <f t="shared" si="2042"/>
        <v>1SE12GB754</v>
      </c>
      <c r="I782" s="68" t="str">
        <f t="shared" si="2082"/>
        <v>F0</v>
      </c>
      <c r="J782" s="5" t="s">
        <v>25</v>
      </c>
      <c r="K782" s="18"/>
      <c r="L782" s="18"/>
      <c r="M782" s="14" t="s">
        <v>1104</v>
      </c>
      <c r="N782" s="101">
        <v>1641</v>
      </c>
      <c r="O782" s="103">
        <v>1927</v>
      </c>
      <c r="P782" s="4" t="s">
        <v>1105</v>
      </c>
      <c r="Q782" s="16" t="s">
        <v>264</v>
      </c>
      <c r="R782" s="71" t="str">
        <f t="shared" si="1392"/>
        <v>1SE12GB754F0A</v>
      </c>
      <c r="S782" s="19" t="str">
        <f t="shared" si="1995"/>
        <v>NICHT AKTUELL</v>
      </c>
      <c r="T782" s="75" t="str">
        <f>IF(H782=H781,IF(I782=I781,"IndizeNeu (Spalte J  K)",IF(K782&lt;&gt;"","Neue Variant","")),IF(K782&lt;&gt;"","Neue Variant",""))</f>
        <v/>
      </c>
      <c r="U782" s="18" t="s">
        <v>20</v>
      </c>
      <c r="V782" s="6" t="s">
        <v>20</v>
      </c>
      <c r="W782" s="18" t="s">
        <v>20</v>
      </c>
      <c r="X782" s="18" t="s">
        <v>20</v>
      </c>
      <c r="Y782" s="18" t="s">
        <v>76</v>
      </c>
      <c r="Z782" s="18" t="s">
        <v>76</v>
      </c>
      <c r="AA782" s="18" t="s">
        <v>76</v>
      </c>
      <c r="AB782" s="18"/>
      <c r="AC782" s="7"/>
      <c r="AD782" s="7"/>
      <c r="AE782" s="7"/>
      <c r="AF782" s="7"/>
      <c r="AG782" s="7" t="s">
        <v>1413</v>
      </c>
      <c r="AH782" s="7"/>
      <c r="AI782" s="7"/>
      <c r="AJ782" s="7"/>
      <c r="AK782" s="7"/>
      <c r="AL782" s="7"/>
      <c r="AM782" s="7"/>
      <c r="AN782" s="7" t="s">
        <v>1414</v>
      </c>
      <c r="AO782" s="7"/>
      <c r="AP782" s="7"/>
      <c r="AQ782" s="7"/>
      <c r="AR782" s="6"/>
      <c r="AS782" s="21">
        <f t="shared" si="1492"/>
        <v>11</v>
      </c>
    </row>
    <row r="783" spans="1:45" s="21" customFormat="1" ht="20.399999999999999" customHeight="1">
      <c r="A783" s="22" t="s">
        <v>44</v>
      </c>
      <c r="B783" s="15" t="s">
        <v>67</v>
      </c>
      <c r="C783" s="18" t="s">
        <v>1</v>
      </c>
      <c r="D783" s="5" t="s">
        <v>76</v>
      </c>
      <c r="E783" s="68" t="str">
        <f t="shared" si="2049"/>
        <v xml:space="preserve">        VT06       VT10     VT21        </v>
      </c>
      <c r="F783" s="69" t="str">
        <f t="shared" si="2081"/>
        <v>2GB_970_754</v>
      </c>
      <c r="G783" s="70" t="str">
        <f t="shared" si="2130"/>
        <v>G</v>
      </c>
      <c r="H783" s="71" t="str">
        <f t="shared" si="2042"/>
        <v>1SE12GB754</v>
      </c>
      <c r="I783" s="68" t="str">
        <f t="shared" si="2082"/>
        <v>G0</v>
      </c>
      <c r="J783" s="5" t="s">
        <v>25</v>
      </c>
      <c r="K783" s="18"/>
      <c r="L783" s="18"/>
      <c r="M783" s="74" t="s">
        <v>1107</v>
      </c>
      <c r="N783" s="101">
        <v>1641</v>
      </c>
      <c r="O783" s="103">
        <v>1927</v>
      </c>
      <c r="P783" s="4" t="s">
        <v>1108</v>
      </c>
      <c r="Q783" s="16" t="s">
        <v>265</v>
      </c>
      <c r="R783" s="71" t="str">
        <f t="shared" si="1392"/>
        <v>1SE12GB754G0A</v>
      </c>
      <c r="S783" s="19" t="str">
        <f t="shared" si="1995"/>
        <v>NICHT AKTUELL</v>
      </c>
      <c r="T783" s="75" t="str">
        <f>IF(H783=H782,IF(I783=I782,"IndizeNeu (Spalte J  K)",IF(K783&lt;&gt;"","Neue Variant","")),IF(K783&lt;&gt;"","Neue Variant",""))</f>
        <v/>
      </c>
      <c r="U783" s="18" t="s">
        <v>20</v>
      </c>
      <c r="V783" s="6" t="s">
        <v>20</v>
      </c>
      <c r="W783" s="18" t="s">
        <v>20</v>
      </c>
      <c r="X783" s="18" t="s">
        <v>20</v>
      </c>
      <c r="Y783" s="18" t="s">
        <v>76</v>
      </c>
      <c r="Z783" s="18" t="s">
        <v>76</v>
      </c>
      <c r="AA783" s="18" t="s">
        <v>76</v>
      </c>
      <c r="AB783" s="18"/>
      <c r="AC783" s="7"/>
      <c r="AD783" s="7"/>
      <c r="AE783" s="7"/>
      <c r="AF783" s="7"/>
      <c r="AG783" s="7" t="s">
        <v>1413</v>
      </c>
      <c r="AH783" s="7"/>
      <c r="AI783" s="7"/>
      <c r="AJ783" s="7"/>
      <c r="AK783" s="7" t="s">
        <v>426</v>
      </c>
      <c r="AL783" s="7"/>
      <c r="AM783" s="7"/>
      <c r="AN783" s="7" t="s">
        <v>1414</v>
      </c>
      <c r="AO783" s="7"/>
      <c r="AP783" s="7"/>
      <c r="AQ783" s="7"/>
      <c r="AR783" s="6"/>
      <c r="AS783" s="21">
        <f t="shared" si="1492"/>
        <v>10</v>
      </c>
    </row>
    <row r="784" spans="1:45" s="21" customFormat="1" ht="20.399999999999999" customHeight="1">
      <c r="A784" s="22" t="s">
        <v>44</v>
      </c>
      <c r="B784" s="15" t="s">
        <v>67</v>
      </c>
      <c r="C784" s="18" t="s">
        <v>1</v>
      </c>
      <c r="D784" s="5" t="s">
        <v>76</v>
      </c>
      <c r="E784" s="68" t="str">
        <f t="shared" si="2049"/>
        <v xml:space="preserve">        VT06       VT10     VT21        </v>
      </c>
      <c r="F784" s="69" t="str">
        <f t="shared" si="2081"/>
        <v>2GB_970_754</v>
      </c>
      <c r="G784" s="70" t="str">
        <f t="shared" si="2130"/>
        <v>H</v>
      </c>
      <c r="H784" s="71" t="str">
        <f t="shared" si="2042"/>
        <v>1SE12GB754</v>
      </c>
      <c r="I784" s="68" t="str">
        <f t="shared" si="2082"/>
        <v>H0</v>
      </c>
      <c r="J784" s="5" t="s">
        <v>25</v>
      </c>
      <c r="K784" s="18"/>
      <c r="L784" s="18"/>
      <c r="M784" s="14" t="s">
        <v>1104</v>
      </c>
      <c r="N784" s="101">
        <v>1641</v>
      </c>
      <c r="O784" s="103">
        <v>1927</v>
      </c>
      <c r="P784" s="4" t="s">
        <v>1105</v>
      </c>
      <c r="Q784" s="16" t="s">
        <v>266</v>
      </c>
      <c r="R784" s="71" t="str">
        <f t="shared" si="1392"/>
        <v>1SE12GB754H0A</v>
      </c>
      <c r="S784" s="19" t="str">
        <f t="shared" si="1995"/>
        <v>NICHT AKTUELL</v>
      </c>
      <c r="T784" s="75" t="str">
        <f>IF(H784=H781,IF(I784=I781,"IndizeNeu (Spalte J  K)",IF(K784&lt;&gt;"","Neue Variant","")),IF(K784&lt;&gt;"","Neue Variant",""))</f>
        <v/>
      </c>
      <c r="U784" s="18" t="s">
        <v>20</v>
      </c>
      <c r="V784" s="6" t="s">
        <v>20</v>
      </c>
      <c r="W784" s="18" t="s">
        <v>20</v>
      </c>
      <c r="X784" s="18" t="s">
        <v>20</v>
      </c>
      <c r="Y784" s="18" t="s">
        <v>76</v>
      </c>
      <c r="Z784" s="18" t="s">
        <v>76</v>
      </c>
      <c r="AA784" s="18" t="s">
        <v>76</v>
      </c>
      <c r="AB784" s="18"/>
      <c r="AC784" s="7"/>
      <c r="AD784" s="7"/>
      <c r="AE784" s="7"/>
      <c r="AF784" s="7"/>
      <c r="AG784" s="7" t="s">
        <v>1413</v>
      </c>
      <c r="AH784" s="7"/>
      <c r="AI784" s="7"/>
      <c r="AJ784" s="7"/>
      <c r="AK784" s="7" t="s">
        <v>426</v>
      </c>
      <c r="AL784" s="7"/>
      <c r="AM784" s="7"/>
      <c r="AN784" s="7" t="s">
        <v>1414</v>
      </c>
      <c r="AO784" s="7"/>
      <c r="AP784" s="7"/>
      <c r="AQ784" s="7"/>
      <c r="AR784" s="6"/>
      <c r="AS784" s="21">
        <f t="shared" si="1492"/>
        <v>10</v>
      </c>
    </row>
    <row r="785" spans="1:45" s="21" customFormat="1" ht="20.399999999999999" customHeight="1">
      <c r="A785" s="22" t="s">
        <v>44</v>
      </c>
      <c r="B785" s="15" t="s">
        <v>67</v>
      </c>
      <c r="C785" s="18" t="s">
        <v>1</v>
      </c>
      <c r="D785" s="5" t="s">
        <v>76</v>
      </c>
      <c r="E785" s="68" t="str">
        <f t="shared" si="2049"/>
        <v xml:space="preserve">        VT06       VT10     VT21        </v>
      </c>
      <c r="F785" s="69" t="str">
        <f t="shared" si="2081"/>
        <v>2GB_970_754</v>
      </c>
      <c r="G785" s="70" t="str">
        <f t="shared" si="2130"/>
        <v>J</v>
      </c>
      <c r="H785" s="71" t="str">
        <f t="shared" si="2042"/>
        <v>1SE12GB754</v>
      </c>
      <c r="I785" s="68" t="str">
        <f t="shared" si="2082"/>
        <v>J0</v>
      </c>
      <c r="J785" s="5" t="s">
        <v>25</v>
      </c>
      <c r="K785" s="18"/>
      <c r="L785" s="18"/>
      <c r="M785" s="14" t="s">
        <v>1104</v>
      </c>
      <c r="N785" s="101">
        <v>1641</v>
      </c>
      <c r="O785" s="103">
        <v>1927</v>
      </c>
      <c r="P785" s="4" t="s">
        <v>1105</v>
      </c>
      <c r="Q785" s="16" t="s">
        <v>267</v>
      </c>
      <c r="R785" s="71" t="str">
        <f t="shared" si="1392"/>
        <v>1SE12GB754J0A</v>
      </c>
      <c r="S785" s="19" t="str">
        <f t="shared" si="1995"/>
        <v>NICHT AKTUELL</v>
      </c>
      <c r="T785" s="75" t="str">
        <f>IF(H785=H784,IF(I785=I784,"IndizeNeu (Spalte J  K)",IF(K785&lt;&gt;"","Neue Variant","")),IF(K785&lt;&gt;"","Neue Variant",""))</f>
        <v/>
      </c>
      <c r="U785" s="18" t="s">
        <v>20</v>
      </c>
      <c r="V785" s="6" t="s">
        <v>20</v>
      </c>
      <c r="W785" s="18" t="s">
        <v>20</v>
      </c>
      <c r="X785" s="18" t="s">
        <v>20</v>
      </c>
      <c r="Y785" s="18" t="s">
        <v>76</v>
      </c>
      <c r="Z785" s="18" t="s">
        <v>76</v>
      </c>
      <c r="AA785" s="18" t="s">
        <v>76</v>
      </c>
      <c r="AB785" s="18"/>
      <c r="AC785" s="7"/>
      <c r="AD785" s="7"/>
      <c r="AE785" s="7"/>
      <c r="AF785" s="7"/>
      <c r="AG785" s="7" t="s">
        <v>1413</v>
      </c>
      <c r="AH785" s="7"/>
      <c r="AI785" s="7"/>
      <c r="AJ785" s="7"/>
      <c r="AK785" s="7" t="s">
        <v>426</v>
      </c>
      <c r="AL785" s="7"/>
      <c r="AM785" s="7"/>
      <c r="AN785" s="7" t="s">
        <v>1414</v>
      </c>
      <c r="AO785" s="7"/>
      <c r="AP785" s="7"/>
      <c r="AQ785" s="7"/>
      <c r="AR785" s="6"/>
      <c r="AS785" s="21">
        <f t="shared" si="1492"/>
        <v>10</v>
      </c>
    </row>
    <row r="786" spans="1:45" s="21" customFormat="1" ht="20.399999999999999" customHeight="1">
      <c r="A786" s="22" t="s">
        <v>44</v>
      </c>
      <c r="B786" s="15" t="s">
        <v>67</v>
      </c>
      <c r="C786" s="18" t="s">
        <v>1</v>
      </c>
      <c r="D786" s="5" t="s">
        <v>76</v>
      </c>
      <c r="E786" s="68" t="str">
        <f t="shared" si="2049"/>
        <v xml:space="preserve">        VT06       VT10     VT21        </v>
      </c>
      <c r="F786" s="69" t="str">
        <f t="shared" si="2081"/>
        <v>2GB_970_754</v>
      </c>
      <c r="G786" s="70" t="str">
        <f t="shared" si="2130"/>
        <v>K</v>
      </c>
      <c r="H786" s="71" t="str">
        <f t="shared" si="2042"/>
        <v>1SE12GB754</v>
      </c>
      <c r="I786" s="68" t="str">
        <f t="shared" si="2082"/>
        <v>K0</v>
      </c>
      <c r="J786" s="5" t="s">
        <v>25</v>
      </c>
      <c r="K786" s="18"/>
      <c r="L786" s="18"/>
      <c r="M786" s="74" t="s">
        <v>1109</v>
      </c>
      <c r="N786" s="101">
        <v>1641</v>
      </c>
      <c r="O786" s="103">
        <v>1927</v>
      </c>
      <c r="P786" s="7" t="s">
        <v>1110</v>
      </c>
      <c r="Q786" s="6" t="s">
        <v>268</v>
      </c>
      <c r="R786" s="71" t="str">
        <f t="shared" si="1392"/>
        <v>1SE12GB754K0A</v>
      </c>
      <c r="S786" s="19" t="str">
        <f t="shared" si="1995"/>
        <v>NICHT AKTUELL</v>
      </c>
      <c r="T786" s="75" t="str">
        <f>IF(H786=H785,IF(I786=I785,"IndizeNeu (Spalte J  K)",IF(K786&lt;&gt;"","Neue Variant","")),IF(K786&lt;&gt;"","Neue Variant",""))</f>
        <v/>
      </c>
      <c r="U786" s="18" t="s">
        <v>20</v>
      </c>
      <c r="V786" s="6" t="s">
        <v>20</v>
      </c>
      <c r="W786" s="18" t="s">
        <v>20</v>
      </c>
      <c r="X786" s="18" t="s">
        <v>20</v>
      </c>
      <c r="Y786" s="18" t="s">
        <v>76</v>
      </c>
      <c r="Z786" s="18" t="s">
        <v>76</v>
      </c>
      <c r="AA786" s="18" t="s">
        <v>76</v>
      </c>
      <c r="AB786" s="18"/>
      <c r="AC786" s="7"/>
      <c r="AD786" s="7"/>
      <c r="AE786" s="7"/>
      <c r="AF786" s="7"/>
      <c r="AG786" s="7" t="s">
        <v>1413</v>
      </c>
      <c r="AH786" s="7"/>
      <c r="AI786" s="7"/>
      <c r="AJ786" s="7"/>
      <c r="AK786" s="7" t="s">
        <v>426</v>
      </c>
      <c r="AL786" s="7"/>
      <c r="AM786" s="7"/>
      <c r="AN786" s="7" t="s">
        <v>427</v>
      </c>
      <c r="AO786" s="7"/>
      <c r="AP786" s="7"/>
      <c r="AQ786" s="7"/>
      <c r="AR786" s="6"/>
      <c r="AS786" s="21">
        <f t="shared" si="1492"/>
        <v>10</v>
      </c>
    </row>
    <row r="787" spans="1:45" s="21" customFormat="1" ht="20.399999999999999" customHeight="1">
      <c r="A787" s="22" t="s">
        <v>44</v>
      </c>
      <c r="B787" s="15" t="s">
        <v>67</v>
      </c>
      <c r="C787" s="18" t="s">
        <v>1</v>
      </c>
      <c r="D787" s="5" t="s">
        <v>76</v>
      </c>
      <c r="E787" s="68" t="str">
        <f t="shared" si="2049"/>
        <v xml:space="preserve">        VT06             VT21        </v>
      </c>
      <c r="F787" s="69" t="str">
        <f t="shared" si="2081"/>
        <v>2GB_970_754</v>
      </c>
      <c r="G787" s="70" t="str">
        <f t="shared" si="2130"/>
        <v>L</v>
      </c>
      <c r="H787" s="71" t="str">
        <f t="shared" si="2042"/>
        <v>1SE12GB754</v>
      </c>
      <c r="I787" s="68" t="str">
        <f t="shared" si="2082"/>
        <v>L0</v>
      </c>
      <c r="J787" s="5" t="s">
        <v>25</v>
      </c>
      <c r="K787" s="18"/>
      <c r="L787" s="18"/>
      <c r="M787" s="74" t="s">
        <v>1111</v>
      </c>
      <c r="N787" s="101">
        <v>1641</v>
      </c>
      <c r="O787" s="103">
        <v>1927</v>
      </c>
      <c r="P787" s="7" t="s">
        <v>1110</v>
      </c>
      <c r="Q787" s="6" t="s">
        <v>269</v>
      </c>
      <c r="R787" s="71" t="str">
        <f t="shared" si="1392"/>
        <v>1SE12GB754L0A</v>
      </c>
      <c r="S787" s="19" t="str">
        <f t="shared" si="1995"/>
        <v>NICHT AKTUELL</v>
      </c>
      <c r="T787" s="75" t="str">
        <f>IF(H787=H786,IF(I787=I786,"IndizeNeu (Spalte J  K)",IF(K787&lt;&gt;"","Neue Variant","")),IF(K787&lt;&gt;"","Neue Variant",""))</f>
        <v/>
      </c>
      <c r="U787" s="18" t="s">
        <v>20</v>
      </c>
      <c r="V787" s="6" t="s">
        <v>20</v>
      </c>
      <c r="W787" s="18" t="s">
        <v>20</v>
      </c>
      <c r="X787" s="18" t="s">
        <v>20</v>
      </c>
      <c r="Y787" s="18" t="s">
        <v>76</v>
      </c>
      <c r="Z787" s="18" t="s">
        <v>76</v>
      </c>
      <c r="AA787" s="18" t="s">
        <v>76</v>
      </c>
      <c r="AB787" s="18"/>
      <c r="AC787" s="7"/>
      <c r="AD787" s="7"/>
      <c r="AE787" s="7"/>
      <c r="AF787" s="7"/>
      <c r="AG787" s="7" t="s">
        <v>1413</v>
      </c>
      <c r="AH787" s="7"/>
      <c r="AI787" s="7"/>
      <c r="AJ787" s="7"/>
      <c r="AK787" s="7"/>
      <c r="AL787" s="7"/>
      <c r="AM787" s="7"/>
      <c r="AN787" s="7" t="s">
        <v>427</v>
      </c>
      <c r="AO787" s="7"/>
      <c r="AP787" s="7"/>
      <c r="AQ787" s="7"/>
      <c r="AR787" s="6"/>
      <c r="AS787" s="21">
        <f t="shared" si="1492"/>
        <v>11</v>
      </c>
    </row>
    <row r="788" spans="1:45" s="21" customFormat="1" ht="20.399999999999999" customHeight="1">
      <c r="A788" s="22" t="s">
        <v>44</v>
      </c>
      <c r="B788" s="15" t="s">
        <v>67</v>
      </c>
      <c r="C788" s="18" t="s">
        <v>1</v>
      </c>
      <c r="D788" s="5" t="s">
        <v>76</v>
      </c>
      <c r="E788" s="68" t="str">
        <f t="shared" si="2049"/>
        <v xml:space="preserve">        VT06       VT10     VT21        </v>
      </c>
      <c r="F788" s="69" t="str">
        <f t="shared" si="2081"/>
        <v>2GB_970_754</v>
      </c>
      <c r="G788" s="70" t="str">
        <f t="shared" si="2130"/>
        <v>M</v>
      </c>
      <c r="H788" s="71" t="str">
        <f t="shared" si="2042"/>
        <v>1SE12GB754</v>
      </c>
      <c r="I788" s="68" t="str">
        <f t="shared" si="2082"/>
        <v>M0</v>
      </c>
      <c r="J788" s="5" t="s">
        <v>25</v>
      </c>
      <c r="K788" s="18"/>
      <c r="L788" s="18"/>
      <c r="M788" s="74" t="s">
        <v>1111</v>
      </c>
      <c r="N788" s="101">
        <v>1641</v>
      </c>
      <c r="O788" s="103">
        <v>1927</v>
      </c>
      <c r="P788" s="7" t="s">
        <v>1110</v>
      </c>
      <c r="Q788" s="6" t="s">
        <v>270</v>
      </c>
      <c r="R788" s="71" t="str">
        <f t="shared" si="1392"/>
        <v>1SE12GB754M0A</v>
      </c>
      <c r="S788" s="19" t="str">
        <f t="shared" si="1995"/>
        <v>NICHT AKTUELL</v>
      </c>
      <c r="T788" s="75" t="str">
        <f>IF(H788=H785,IF(I788=I785,"IndizeNeu (Spalte J  K)",IF(K788&lt;&gt;"","Neue Variant","")),IF(K788&lt;&gt;"","Neue Variant",""))</f>
        <v/>
      </c>
      <c r="U788" s="18" t="s">
        <v>20</v>
      </c>
      <c r="V788" s="6" t="s">
        <v>20</v>
      </c>
      <c r="W788" s="18" t="s">
        <v>20</v>
      </c>
      <c r="X788" s="18" t="s">
        <v>20</v>
      </c>
      <c r="Y788" s="18" t="s">
        <v>76</v>
      </c>
      <c r="Z788" s="18" t="s">
        <v>76</v>
      </c>
      <c r="AA788" s="18" t="s">
        <v>76</v>
      </c>
      <c r="AB788" s="18"/>
      <c r="AC788" s="7"/>
      <c r="AD788" s="7"/>
      <c r="AE788" s="7"/>
      <c r="AF788" s="7"/>
      <c r="AG788" s="7" t="s">
        <v>428</v>
      </c>
      <c r="AH788" s="7"/>
      <c r="AI788" s="7"/>
      <c r="AJ788" s="7"/>
      <c r="AK788" s="7" t="s">
        <v>426</v>
      </c>
      <c r="AL788" s="7"/>
      <c r="AM788" s="7"/>
      <c r="AN788" s="7" t="s">
        <v>427</v>
      </c>
      <c r="AO788" s="7"/>
      <c r="AP788" s="7"/>
      <c r="AQ788" s="7"/>
      <c r="AR788" s="6"/>
      <c r="AS788" s="21">
        <f t="shared" si="1492"/>
        <v>10</v>
      </c>
    </row>
    <row r="789" spans="1:45" s="21" customFormat="1" ht="20.399999999999999" customHeight="1">
      <c r="A789" s="22" t="s">
        <v>44</v>
      </c>
      <c r="B789" s="15" t="s">
        <v>67</v>
      </c>
      <c r="C789" s="18" t="s">
        <v>1</v>
      </c>
      <c r="D789" s="5" t="s">
        <v>76</v>
      </c>
      <c r="E789" s="68" t="str">
        <f t="shared" si="2049"/>
        <v xml:space="preserve">        VT06       VT10     VT21        </v>
      </c>
      <c r="F789" s="69" t="str">
        <f t="shared" ref="F789:F807" si="2131">LEFT(Q789,11)</f>
        <v>2GB_970_754</v>
      </c>
      <c r="G789" s="70" t="str">
        <f t="shared" si="2130"/>
        <v>N</v>
      </c>
      <c r="H789" s="71" t="str">
        <f t="shared" ref="H789:H807" si="2132">CONCATENATE(IF(MID(Q789,5,3)="970","1SE1"),LEFT(F789,3),RIGHT(F789,3))</f>
        <v>1SE12GB754</v>
      </c>
      <c r="I789" s="68" t="str">
        <f t="shared" ref="I789:I807" si="2133">IF(G789=0,"00",IF(LEN(G789)=1,CONCATENATE(G789,0),G789))</f>
        <v>N0</v>
      </c>
      <c r="J789" s="5" t="s">
        <v>25</v>
      </c>
      <c r="K789" s="18"/>
      <c r="L789" s="18"/>
      <c r="M789" s="74" t="s">
        <v>1668</v>
      </c>
      <c r="N789" s="101">
        <v>1831</v>
      </c>
      <c r="O789" s="103">
        <v>2047</v>
      </c>
      <c r="P789" s="4" t="s">
        <v>1669</v>
      </c>
      <c r="Q789" s="16" t="s">
        <v>480</v>
      </c>
      <c r="R789" s="71" t="str">
        <f t="shared" ref="R789:R807" si="2134">IF(J789&lt;&gt;"",CONCATENATE(H789,I789,J789),CONCATENATE(H789,I789,K789))</f>
        <v>1SE12GB754N0A</v>
      </c>
      <c r="S789" s="19" t="str">
        <f t="shared" si="1995"/>
        <v>NICHT AKTUELL</v>
      </c>
      <c r="T789" s="75" t="str">
        <f>IF(H789=H788,IF(I789=I788,"IndizeNeu (Spalte J  K)",IF(K789&lt;&gt;"","Neue Variant","")),IF(K789&lt;&gt;"","Neue Variant",""))</f>
        <v/>
      </c>
      <c r="U789" s="18" t="s">
        <v>20</v>
      </c>
      <c r="V789" s="6" t="s">
        <v>20</v>
      </c>
      <c r="W789" s="18" t="s">
        <v>20</v>
      </c>
      <c r="X789" s="18" t="s">
        <v>20</v>
      </c>
      <c r="Y789" s="18" t="s">
        <v>76</v>
      </c>
      <c r="Z789" s="18" t="s">
        <v>76</v>
      </c>
      <c r="AA789" s="18" t="s">
        <v>76</v>
      </c>
      <c r="AB789" s="18"/>
      <c r="AC789" s="7"/>
      <c r="AD789" s="7"/>
      <c r="AE789" s="7"/>
      <c r="AF789" s="7"/>
      <c r="AG789" s="7" t="s">
        <v>1413</v>
      </c>
      <c r="AH789" s="7"/>
      <c r="AI789" s="7"/>
      <c r="AJ789" s="7"/>
      <c r="AK789" s="7" t="s">
        <v>426</v>
      </c>
      <c r="AL789" s="7"/>
      <c r="AM789" s="7"/>
      <c r="AN789" s="7" t="s">
        <v>1414</v>
      </c>
      <c r="AO789" s="7"/>
      <c r="AP789" s="7"/>
      <c r="AQ789" s="7"/>
      <c r="AR789" s="6"/>
      <c r="AS789" s="21">
        <f t="shared" si="1492"/>
        <v>10</v>
      </c>
    </row>
    <row r="790" spans="1:45" s="21" customFormat="1" ht="57.75" customHeight="1">
      <c r="A790" s="22" t="s">
        <v>44</v>
      </c>
      <c r="B790" s="15" t="s">
        <v>67</v>
      </c>
      <c r="C790" s="18" t="s">
        <v>1</v>
      </c>
      <c r="D790" s="5" t="s">
        <v>76</v>
      </c>
      <c r="E790" s="68" t="str">
        <f t="shared" si="2049"/>
        <v xml:space="preserve">        VT06       VT10     VT21        </v>
      </c>
      <c r="F790" s="69" t="str">
        <f t="shared" si="2131"/>
        <v>2GB_970_754</v>
      </c>
      <c r="G790" s="70" t="str">
        <f t="shared" si="2130"/>
        <v>P</v>
      </c>
      <c r="H790" s="71" t="str">
        <f t="shared" si="2132"/>
        <v>1SE12GB754</v>
      </c>
      <c r="I790" s="68" t="str">
        <f t="shared" si="2133"/>
        <v>P0</v>
      </c>
      <c r="J790" s="18" t="s">
        <v>25</v>
      </c>
      <c r="K790" s="18"/>
      <c r="L790" s="18"/>
      <c r="M790" s="14" t="s">
        <v>1856</v>
      </c>
      <c r="N790" s="101">
        <v>1831</v>
      </c>
      <c r="O790" s="102">
        <v>2047</v>
      </c>
      <c r="P790" s="4" t="s">
        <v>1835</v>
      </c>
      <c r="Q790" s="16" t="s">
        <v>481</v>
      </c>
      <c r="R790" s="71" t="str">
        <f t="shared" si="2134"/>
        <v>1SE12GB754P0A</v>
      </c>
      <c r="S790" s="19" t="str">
        <f t="shared" ref="S790:S876" si="2135">IF(N790="-","KEIN LIEFERUMFANG",IF(AND(N790&lt;=S$3,O790=""),"AKTUELL",IF(O790=N790-1,"KEIN SERIENEINSATZ",IF(N790&gt;S$3,"NOCH NICHT AKTUELL",IF(AND(N790&lt;S$3,O790&lt;S$3),"NICHT AKTUELL",IF(N790&lt;=S$3,"AKTUELL"))))))</f>
        <v>NICHT AKTUELL</v>
      </c>
      <c r="T790" s="66" t="str">
        <f>IF(H790=H787,IF(I790=I787,"IndizeNeu (Spalte J  K)",IF(K790&lt;&gt;"","Neue Variant","")),IF(K790&lt;&gt;"","Neue Variant",""))</f>
        <v/>
      </c>
      <c r="U790" s="18" t="s">
        <v>20</v>
      </c>
      <c r="V790" s="6" t="s">
        <v>20</v>
      </c>
      <c r="W790" s="18" t="s">
        <v>20</v>
      </c>
      <c r="X790" s="18" t="s">
        <v>20</v>
      </c>
      <c r="Y790" s="18" t="s">
        <v>76</v>
      </c>
      <c r="Z790" s="18" t="s">
        <v>76</v>
      </c>
      <c r="AA790" s="18" t="s">
        <v>76</v>
      </c>
      <c r="AB790" s="18"/>
      <c r="AC790" s="7"/>
      <c r="AD790" s="7"/>
      <c r="AE790" s="7"/>
      <c r="AF790" s="7"/>
      <c r="AG790" s="7" t="s">
        <v>1413</v>
      </c>
      <c r="AH790" s="7"/>
      <c r="AI790" s="7"/>
      <c r="AJ790" s="7"/>
      <c r="AK790" s="7" t="s">
        <v>426</v>
      </c>
      <c r="AL790" s="7"/>
      <c r="AM790" s="7"/>
      <c r="AN790" s="7" t="s">
        <v>1414</v>
      </c>
      <c r="AO790" s="7"/>
      <c r="AP790" s="7"/>
      <c r="AQ790" s="7"/>
      <c r="AR790" s="6"/>
      <c r="AS790" s="21">
        <f t="shared" si="1492"/>
        <v>10</v>
      </c>
    </row>
    <row r="791" spans="1:45" s="21" customFormat="1" ht="57.75" customHeight="1">
      <c r="A791" s="22" t="s">
        <v>44</v>
      </c>
      <c r="B791" s="15" t="s">
        <v>67</v>
      </c>
      <c r="C791" s="18" t="s">
        <v>1</v>
      </c>
      <c r="D791" s="5" t="s">
        <v>76</v>
      </c>
      <c r="E791" s="68" t="str">
        <f t="shared" ref="E791" si="2136">CONCATENATE(IF(AC791&gt;0,$AC$1," ")," ",IF(AD791&gt;0,$AD$1," ")," ",IF(AE791&gt;0,$AE$1," ")," ",IF(AF791&gt;0,$AF$1," ")," ",IF(AG791&gt;0,$AG$1," ")," ",IF(AH791&gt;0,$AH$1," ")," ",IF(AI791&gt;0,$AI$1," ")," ",IF(AJ791&gt;0,$AJ$1," ")," ",IF(AK791&gt;0,$AK$1," ")," ",IF(AL791&gt;0,$AL$1," ")," ",IF(AM791&gt;0,$AM$1," ")," ",IF(AN791&gt;0,$AN$1," ")," ",IF(AO791&gt;0,$AO$1," ")," ",IF(AR791&gt;0,$AR$1," ")," ",IF(AP791&gt;0,$AP$1," ")," ",IF(AQ791&gt;0,$AQ$1," "))</f>
        <v xml:space="preserve">        VT06       VT10     VT21        </v>
      </c>
      <c r="F791" s="69" t="str">
        <f t="shared" ref="F791" si="2137">LEFT(Q791,11)</f>
        <v>2GB_970_754</v>
      </c>
      <c r="G791" s="70" t="str">
        <f t="shared" ref="G791" si="2138">IF(LEN(Q791)=11,0,MID(Q791,13,2))</f>
        <v>P</v>
      </c>
      <c r="H791" s="71" t="str">
        <f t="shared" ref="H791" si="2139">CONCATENATE(IF(MID(Q791,5,3)="970","1SE1"),LEFT(F791,3),RIGHT(F791,3))</f>
        <v>1SE12GB754</v>
      </c>
      <c r="I791" s="68" t="str">
        <f t="shared" ref="I791" si="2140">IF(G791=0,"00",IF(LEN(G791)=1,CONCATENATE(G791,0),G791))</f>
        <v>P0</v>
      </c>
      <c r="J791" s="18" t="s">
        <v>43</v>
      </c>
      <c r="K791" s="18"/>
      <c r="L791" s="18"/>
      <c r="M791" s="14" t="s">
        <v>1833</v>
      </c>
      <c r="N791" s="101">
        <v>2048</v>
      </c>
      <c r="O791" s="102">
        <v>2110</v>
      </c>
      <c r="P791" s="4" t="s">
        <v>1971</v>
      </c>
      <c r="Q791" s="16" t="s">
        <v>481</v>
      </c>
      <c r="R791" s="71" t="str">
        <f t="shared" ref="R791" si="2141">IF(J791&lt;&gt;"",CONCATENATE(H791,I791,J791),CONCATENATE(H791,I791,K791))</f>
        <v>1SE12GB754P0B</v>
      </c>
      <c r="S791" s="19" t="str">
        <f t="shared" ref="S791" si="2142">IF(N791="-","KEIN LIEFERUMFANG",IF(AND(N791&lt;=S$3,O791=""),"AKTUELL",IF(O791=N791-1,"KEIN SERIENEINSATZ",IF(N791&gt;S$3,"NOCH NICHT AKTUELL",IF(AND(N791&lt;S$3,O791&lt;S$3),"NICHT AKTUELL",IF(N791&lt;=S$3,"AKTUELL"))))))</f>
        <v>AKTUELL</v>
      </c>
      <c r="T791" s="66" t="str">
        <f>IF(H791=H788,IF(I791=I788,"IndizeNeu (Spalte J  K)",IF(K791&lt;&gt;"","Neue Variant","")),IF(K791&lt;&gt;"","Neue Variant",""))</f>
        <v/>
      </c>
      <c r="U791" s="18" t="s">
        <v>20</v>
      </c>
      <c r="V791" s="6" t="s">
        <v>20</v>
      </c>
      <c r="W791" s="18" t="s">
        <v>20</v>
      </c>
      <c r="X791" s="18" t="s">
        <v>20</v>
      </c>
      <c r="Y791" s="18" t="s">
        <v>76</v>
      </c>
      <c r="Z791" s="18" t="s">
        <v>76</v>
      </c>
      <c r="AA791" s="18" t="s">
        <v>76</v>
      </c>
      <c r="AB791" s="18"/>
      <c r="AC791" s="7"/>
      <c r="AD791" s="7"/>
      <c r="AE791" s="7"/>
      <c r="AF791" s="7"/>
      <c r="AG791" s="7" t="s">
        <v>1413</v>
      </c>
      <c r="AH791" s="7"/>
      <c r="AI791" s="7"/>
      <c r="AJ791" s="7"/>
      <c r="AK791" s="7" t="s">
        <v>1838</v>
      </c>
      <c r="AL791" s="7"/>
      <c r="AM791" s="7"/>
      <c r="AN791" s="7" t="s">
        <v>1414</v>
      </c>
      <c r="AO791" s="7"/>
      <c r="AP791" s="7"/>
      <c r="AQ791" s="7"/>
      <c r="AR791" s="6"/>
      <c r="AS791" s="21">
        <f t="shared" ref="AS791" si="2143">COUNTBLANK(AC791:AO791)</f>
        <v>10</v>
      </c>
    </row>
    <row r="792" spans="1:45" s="21" customFormat="1" ht="57.75" customHeight="1">
      <c r="A792" s="22" t="s">
        <v>44</v>
      </c>
      <c r="B792" s="15" t="s">
        <v>67</v>
      </c>
      <c r="C792" s="18" t="s">
        <v>1</v>
      </c>
      <c r="D792" s="5" t="s">
        <v>76</v>
      </c>
      <c r="E792" s="68" t="str">
        <f t="shared" ref="E792" si="2144">CONCATENATE(IF(AC792&gt;0,$AC$1," ")," ",IF(AD792&gt;0,$AD$1," ")," ",IF(AE792&gt;0,$AE$1," ")," ",IF(AF792&gt;0,$AF$1," ")," ",IF(AG792&gt;0,$AG$1," ")," ",IF(AH792&gt;0,$AH$1," ")," ",IF(AI792&gt;0,$AI$1," ")," ",IF(AJ792&gt;0,$AJ$1," ")," ",IF(AK792&gt;0,$AK$1," ")," ",IF(AL792&gt;0,$AL$1," ")," ",IF(AM792&gt;0,$AM$1," ")," ",IF(AN792&gt;0,$AN$1," ")," ",IF(AO792&gt;0,$AO$1," ")," ",IF(AR792&gt;0,$AR$1," ")," ",IF(AP792&gt;0,$AP$1," ")," ",IF(AQ792&gt;0,$AQ$1," "))</f>
        <v xml:space="preserve">        VT06       VT10     VT21        </v>
      </c>
      <c r="F792" s="69" t="str">
        <f t="shared" ref="F792" si="2145">LEFT(Q792,11)</f>
        <v>2GB_970_754</v>
      </c>
      <c r="G792" s="70" t="str">
        <f t="shared" ref="G792" si="2146">IF(LEN(Q792)=11,0,MID(Q792,13,2))</f>
        <v>P</v>
      </c>
      <c r="H792" s="71" t="str">
        <f t="shared" ref="H792" si="2147">CONCATENATE(IF(MID(Q792,5,3)="970","1SE1"),LEFT(F792,3),RIGHT(F792,3))</f>
        <v>1SE12GB754</v>
      </c>
      <c r="I792" s="68" t="str">
        <f t="shared" ref="I792" si="2148">IF(G792=0,"00",IF(LEN(G792)=1,CONCATENATE(G792,0),G792))</f>
        <v>P0</v>
      </c>
      <c r="J792" s="18" t="s">
        <v>2</v>
      </c>
      <c r="K792" s="18"/>
      <c r="L792" s="18"/>
      <c r="M792" s="14" t="s">
        <v>1969</v>
      </c>
      <c r="N792" s="102">
        <v>2111</v>
      </c>
      <c r="O792" s="102" t="s">
        <v>22</v>
      </c>
      <c r="P792" s="4" t="s">
        <v>1970</v>
      </c>
      <c r="Q792" s="16" t="s">
        <v>481</v>
      </c>
      <c r="R792" s="71" t="str">
        <f t="shared" ref="R792" si="2149">IF(J792&lt;&gt;"",CONCATENATE(H792,I792,J792),CONCATENATE(H792,I792,K792))</f>
        <v>1SE12GB754P0C</v>
      </c>
      <c r="S792" s="19" t="str">
        <f t="shared" ref="S792" si="2150">IF(N792="-","KEIN LIEFERUMFANG",IF(AND(N792&lt;=S$3,O792=""),"AKTUELL",IF(O792=N792-1,"KEIN SERIENEINSATZ",IF(N792&gt;S$3,"NOCH NICHT AKTUELL",IF(AND(N792&lt;S$3,O792&lt;S$3),"NICHT AKTUELL",IF(N792&lt;=S$3,"AKTUELL"))))))</f>
        <v>NOCH NICHT AKTUELL</v>
      </c>
      <c r="T792" s="66" t="str">
        <f>IF(H792=H789,IF(I792=I789,"IndizeNeu (Spalte J  K)",IF(K792&lt;&gt;"","Neue Variant","")),IF(K792&lt;&gt;"","Neue Variant",""))</f>
        <v/>
      </c>
      <c r="U792" s="18" t="s">
        <v>20</v>
      </c>
      <c r="V792" s="6" t="s">
        <v>20</v>
      </c>
      <c r="W792" s="18" t="s">
        <v>20</v>
      </c>
      <c r="X792" s="18" t="s">
        <v>20</v>
      </c>
      <c r="Y792" s="18" t="s">
        <v>76</v>
      </c>
      <c r="Z792" s="18" t="s">
        <v>76</v>
      </c>
      <c r="AA792" s="18" t="s">
        <v>76</v>
      </c>
      <c r="AB792" s="18"/>
      <c r="AC792" s="7"/>
      <c r="AD792" s="7"/>
      <c r="AE792" s="7"/>
      <c r="AF792" s="7"/>
      <c r="AG792" s="7" t="s">
        <v>1413</v>
      </c>
      <c r="AH792" s="7"/>
      <c r="AI792" s="7"/>
      <c r="AJ792" s="7"/>
      <c r="AK792" s="7" t="s">
        <v>1838</v>
      </c>
      <c r="AL792" s="7"/>
      <c r="AM792" s="7"/>
      <c r="AN792" s="7" t="s">
        <v>1414</v>
      </c>
      <c r="AO792" s="7"/>
      <c r="AP792" s="7"/>
      <c r="AQ792" s="7"/>
      <c r="AR792" s="6"/>
      <c r="AS792" s="21">
        <f t="shared" ref="AS792" si="2151">COUNTBLANK(AC792:AO792)</f>
        <v>10</v>
      </c>
    </row>
    <row r="793" spans="1:45" s="21" customFormat="1" ht="20.399999999999999" customHeight="1">
      <c r="A793" s="22" t="s">
        <v>44</v>
      </c>
      <c r="B793" s="15" t="s">
        <v>67</v>
      </c>
      <c r="C793" s="18" t="s">
        <v>1</v>
      </c>
      <c r="D793" s="5" t="s">
        <v>76</v>
      </c>
      <c r="E793" s="68" t="str">
        <f t="shared" si="2049"/>
        <v xml:space="preserve">        VT06             VT21        </v>
      </c>
      <c r="F793" s="69" t="str">
        <f t="shared" si="2131"/>
        <v>2GB_970_754</v>
      </c>
      <c r="G793" s="70" t="str">
        <f t="shared" si="2130"/>
        <v>Q</v>
      </c>
      <c r="H793" s="71" t="str">
        <f t="shared" si="2132"/>
        <v>1SE12GB754</v>
      </c>
      <c r="I793" s="68" t="str">
        <f t="shared" si="2133"/>
        <v>Q0</v>
      </c>
      <c r="J793" s="5" t="s">
        <v>25</v>
      </c>
      <c r="K793" s="18"/>
      <c r="L793" s="18"/>
      <c r="M793" s="14" t="s">
        <v>451</v>
      </c>
      <c r="N793" s="101">
        <v>1831</v>
      </c>
      <c r="O793" s="102">
        <v>2110</v>
      </c>
      <c r="P793" s="4" t="s">
        <v>1972</v>
      </c>
      <c r="Q793" s="16" t="s">
        <v>482</v>
      </c>
      <c r="R793" s="71" t="str">
        <f t="shared" si="2134"/>
        <v>1SE12GB754Q0A</v>
      </c>
      <c r="S793" s="19" t="str">
        <f t="shared" si="2135"/>
        <v>AKTUELL</v>
      </c>
      <c r="T793" s="75" t="str">
        <f>IF(H793=H790,IF(I793=I790,"IndizeNeu (Spalte J  K)",IF(K793&lt;&gt;"","Neue Variant","")),IF(K793&lt;&gt;"","Neue Variant",""))</f>
        <v/>
      </c>
      <c r="U793" s="18" t="s">
        <v>20</v>
      </c>
      <c r="V793" s="6" t="s">
        <v>20</v>
      </c>
      <c r="W793" s="18" t="s">
        <v>20</v>
      </c>
      <c r="X793" s="18" t="s">
        <v>20</v>
      </c>
      <c r="Y793" s="18" t="s">
        <v>76</v>
      </c>
      <c r="Z793" s="18" t="s">
        <v>76</v>
      </c>
      <c r="AA793" s="18" t="s">
        <v>76</v>
      </c>
      <c r="AB793" s="18"/>
      <c r="AC793" s="7"/>
      <c r="AD793" s="7"/>
      <c r="AE793" s="7"/>
      <c r="AF793" s="7"/>
      <c r="AG793" s="7" t="s">
        <v>1413</v>
      </c>
      <c r="AH793" s="7"/>
      <c r="AI793" s="7"/>
      <c r="AJ793" s="7"/>
      <c r="AK793" s="7"/>
      <c r="AL793" s="7"/>
      <c r="AM793" s="7"/>
      <c r="AN793" s="7" t="s">
        <v>1414</v>
      </c>
      <c r="AO793" s="7"/>
      <c r="AP793" s="7"/>
      <c r="AQ793" s="7"/>
      <c r="AR793" s="6"/>
      <c r="AS793" s="21">
        <f t="shared" si="1492"/>
        <v>11</v>
      </c>
    </row>
    <row r="794" spans="1:45" s="21" customFormat="1" ht="20.399999999999999" customHeight="1">
      <c r="A794" s="22" t="s">
        <v>44</v>
      </c>
      <c r="B794" s="15" t="s">
        <v>67</v>
      </c>
      <c r="C794" s="18" t="s">
        <v>1</v>
      </c>
      <c r="D794" s="5" t="s">
        <v>76</v>
      </c>
      <c r="E794" s="68" t="str">
        <f t="shared" ref="E794" si="2152">CONCATENATE(IF(AC794&gt;0,$AC$1," ")," ",IF(AD794&gt;0,$AD$1," ")," ",IF(AE794&gt;0,$AE$1," ")," ",IF(AF794&gt;0,$AF$1," ")," ",IF(AG794&gt;0,$AG$1," ")," ",IF(AH794&gt;0,$AH$1," ")," ",IF(AI794&gt;0,$AI$1," ")," ",IF(AJ794&gt;0,$AJ$1," ")," ",IF(AK794&gt;0,$AK$1," ")," ",IF(AL794&gt;0,$AL$1," ")," ",IF(AM794&gt;0,$AM$1," ")," ",IF(AN794&gt;0,$AN$1," ")," ",IF(AO794&gt;0,$AO$1," ")," ",IF(AR794&gt;0,$AR$1," ")," ",IF(AP794&gt;0,$AP$1," ")," ",IF(AQ794&gt;0,$AQ$1," "))</f>
        <v xml:space="preserve">        VT06             VT21        </v>
      </c>
      <c r="F794" s="69" t="str">
        <f t="shared" ref="F794" si="2153">LEFT(Q794,11)</f>
        <v>2GB_970_754</v>
      </c>
      <c r="G794" s="70" t="str">
        <f t="shared" ref="G794" si="2154">IF(LEN(Q794)=11,0,MID(Q794,13,2))</f>
        <v>Q</v>
      </c>
      <c r="H794" s="71" t="str">
        <f t="shared" ref="H794" si="2155">CONCATENATE(IF(MID(Q794,5,3)="970","1SE1"),LEFT(F794,3),RIGHT(F794,3))</f>
        <v>1SE12GB754</v>
      </c>
      <c r="I794" s="68" t="str">
        <f t="shared" ref="I794" si="2156">IF(G794=0,"00",IF(LEN(G794)=1,CONCATENATE(G794,0),G794))</f>
        <v>Q0</v>
      </c>
      <c r="J794" s="5" t="s">
        <v>43</v>
      </c>
      <c r="K794" s="18"/>
      <c r="L794" s="18"/>
      <c r="M794" s="14" t="s">
        <v>1969</v>
      </c>
      <c r="N794" s="102">
        <v>2111</v>
      </c>
      <c r="O794" s="102" t="s">
        <v>22</v>
      </c>
      <c r="P794" s="4" t="s">
        <v>1970</v>
      </c>
      <c r="Q794" s="16" t="s">
        <v>482</v>
      </c>
      <c r="R794" s="71" t="str">
        <f t="shared" ref="R794" si="2157">IF(J794&lt;&gt;"",CONCATENATE(H794,I794,J794),CONCATENATE(H794,I794,K794))</f>
        <v>1SE12GB754Q0B</v>
      </c>
      <c r="S794" s="19" t="str">
        <f t="shared" ref="S794" si="2158">IF(N794="-","KEIN LIEFERUMFANG",IF(AND(N794&lt;=S$3,O794=""),"AKTUELL",IF(O794=N794-1,"KEIN SERIENEINSATZ",IF(N794&gt;S$3,"NOCH NICHT AKTUELL",IF(AND(N794&lt;S$3,O794&lt;S$3),"NICHT AKTUELL",IF(N794&lt;=S$3,"AKTUELL"))))))</f>
        <v>NOCH NICHT AKTUELL</v>
      </c>
      <c r="T794" s="75" t="str">
        <f>IF(H794=H791,IF(I794=I791,"IndizeNeu (Spalte J  K)",IF(K794&lt;&gt;"","Neue Variant","")),IF(K794&lt;&gt;"","Neue Variant",""))</f>
        <v/>
      </c>
      <c r="U794" s="18" t="s">
        <v>20</v>
      </c>
      <c r="V794" s="6" t="s">
        <v>20</v>
      </c>
      <c r="W794" s="18" t="s">
        <v>20</v>
      </c>
      <c r="X794" s="18" t="s">
        <v>20</v>
      </c>
      <c r="Y794" s="18" t="s">
        <v>76</v>
      </c>
      <c r="Z794" s="18" t="s">
        <v>76</v>
      </c>
      <c r="AA794" s="18" t="s">
        <v>76</v>
      </c>
      <c r="AB794" s="18"/>
      <c r="AC794" s="7"/>
      <c r="AD794" s="7"/>
      <c r="AE794" s="7"/>
      <c r="AF794" s="7"/>
      <c r="AG794" s="7" t="s">
        <v>1413</v>
      </c>
      <c r="AH794" s="7"/>
      <c r="AI794" s="7"/>
      <c r="AJ794" s="7"/>
      <c r="AK794" s="7"/>
      <c r="AL794" s="7"/>
      <c r="AM794" s="7"/>
      <c r="AN794" s="7" t="s">
        <v>1414</v>
      </c>
      <c r="AO794" s="7"/>
      <c r="AP794" s="7"/>
      <c r="AQ794" s="7"/>
      <c r="AR794" s="6"/>
      <c r="AS794" s="21">
        <f t="shared" ref="AS794" si="2159">COUNTBLANK(AC794:AO794)</f>
        <v>11</v>
      </c>
    </row>
    <row r="795" spans="1:45" s="21" customFormat="1" ht="20.399999999999999" customHeight="1">
      <c r="A795" s="22" t="s">
        <v>44</v>
      </c>
      <c r="B795" s="15" t="s">
        <v>67</v>
      </c>
      <c r="C795" s="18" t="s">
        <v>1</v>
      </c>
      <c r="D795" s="5" t="s">
        <v>76</v>
      </c>
      <c r="E795" s="68" t="str">
        <f t="shared" si="2049"/>
        <v xml:space="preserve">        VT06             VT21        </v>
      </c>
      <c r="F795" s="69" t="str">
        <f t="shared" si="2131"/>
        <v>2GB_970_754</v>
      </c>
      <c r="G795" s="70" t="str">
        <f t="shared" si="2130"/>
        <v>R</v>
      </c>
      <c r="H795" s="71" t="str">
        <f t="shared" si="2132"/>
        <v>1SE12GB754</v>
      </c>
      <c r="I795" s="68" t="str">
        <f t="shared" si="2133"/>
        <v>R0</v>
      </c>
      <c r="J795" s="5" t="s">
        <v>25</v>
      </c>
      <c r="K795" s="18"/>
      <c r="L795" s="18"/>
      <c r="M795" s="14" t="s">
        <v>451</v>
      </c>
      <c r="N795" s="101">
        <v>1831</v>
      </c>
      <c r="O795" s="102">
        <v>2110</v>
      </c>
      <c r="P795" s="4" t="s">
        <v>1972</v>
      </c>
      <c r="Q795" s="16" t="s">
        <v>483</v>
      </c>
      <c r="R795" s="71" t="str">
        <f t="shared" si="2134"/>
        <v>1SE12GB754R0A</v>
      </c>
      <c r="S795" s="19" t="str">
        <f t="shared" si="2135"/>
        <v>AKTUELL</v>
      </c>
      <c r="T795" s="75" t="str">
        <f>IF(H795=H793,IF(I795=I793,"IndizeNeu (Spalte J  K)",IF(K795&lt;&gt;"","Neue Variant","")),IF(K795&lt;&gt;"","Neue Variant",""))</f>
        <v/>
      </c>
      <c r="U795" s="18" t="s">
        <v>20</v>
      </c>
      <c r="V795" s="6" t="s">
        <v>20</v>
      </c>
      <c r="W795" s="18" t="s">
        <v>20</v>
      </c>
      <c r="X795" s="18" t="s">
        <v>20</v>
      </c>
      <c r="Y795" s="18" t="s">
        <v>76</v>
      </c>
      <c r="Z795" s="18" t="s">
        <v>76</v>
      </c>
      <c r="AA795" s="18" t="s">
        <v>76</v>
      </c>
      <c r="AB795" s="18"/>
      <c r="AC795" s="7"/>
      <c r="AD795" s="7"/>
      <c r="AE795" s="7"/>
      <c r="AF795" s="7"/>
      <c r="AG795" s="7" t="s">
        <v>1413</v>
      </c>
      <c r="AH795" s="7"/>
      <c r="AI795" s="7"/>
      <c r="AJ795" s="7"/>
      <c r="AK795" s="7"/>
      <c r="AL795" s="7"/>
      <c r="AM795" s="7"/>
      <c r="AN795" s="7" t="s">
        <v>1414</v>
      </c>
      <c r="AO795" s="7"/>
      <c r="AP795" s="7"/>
      <c r="AQ795" s="7"/>
      <c r="AR795" s="6"/>
      <c r="AS795" s="21">
        <f t="shared" si="1492"/>
        <v>11</v>
      </c>
    </row>
    <row r="796" spans="1:45" s="21" customFormat="1" ht="20.399999999999999" customHeight="1">
      <c r="A796" s="22" t="s">
        <v>44</v>
      </c>
      <c r="B796" s="15" t="s">
        <v>67</v>
      </c>
      <c r="C796" s="18" t="s">
        <v>1</v>
      </c>
      <c r="D796" s="5" t="s">
        <v>76</v>
      </c>
      <c r="E796" s="68" t="str">
        <f t="shared" ref="E796" si="2160">CONCATENATE(IF(AC796&gt;0,$AC$1," ")," ",IF(AD796&gt;0,$AD$1," ")," ",IF(AE796&gt;0,$AE$1," ")," ",IF(AF796&gt;0,$AF$1," ")," ",IF(AG796&gt;0,$AG$1," ")," ",IF(AH796&gt;0,$AH$1," ")," ",IF(AI796&gt;0,$AI$1," ")," ",IF(AJ796&gt;0,$AJ$1," ")," ",IF(AK796&gt;0,$AK$1," ")," ",IF(AL796&gt;0,$AL$1," ")," ",IF(AM796&gt;0,$AM$1," ")," ",IF(AN796&gt;0,$AN$1," ")," ",IF(AO796&gt;0,$AO$1," ")," ",IF(AR796&gt;0,$AR$1," ")," ",IF(AP796&gt;0,$AP$1," ")," ",IF(AQ796&gt;0,$AQ$1," "))</f>
        <v xml:space="preserve">        VT06             VT21        </v>
      </c>
      <c r="F796" s="69" t="str">
        <f t="shared" ref="F796" si="2161">LEFT(Q796,11)</f>
        <v>2GB_970_754</v>
      </c>
      <c r="G796" s="70" t="str">
        <f t="shared" ref="G796" si="2162">IF(LEN(Q796)=11,0,MID(Q796,13,2))</f>
        <v>R</v>
      </c>
      <c r="H796" s="71" t="str">
        <f t="shared" ref="H796" si="2163">CONCATENATE(IF(MID(Q796,5,3)="970","1SE1"),LEFT(F796,3),RIGHT(F796,3))</f>
        <v>1SE12GB754</v>
      </c>
      <c r="I796" s="68" t="str">
        <f t="shared" ref="I796" si="2164">IF(G796=0,"00",IF(LEN(G796)=1,CONCATENATE(G796,0),G796))</f>
        <v>R0</v>
      </c>
      <c r="J796" s="5" t="s">
        <v>43</v>
      </c>
      <c r="K796" s="18"/>
      <c r="L796" s="18"/>
      <c r="M796" s="14" t="s">
        <v>1969</v>
      </c>
      <c r="N796" s="102">
        <v>2111</v>
      </c>
      <c r="O796" s="102" t="s">
        <v>22</v>
      </c>
      <c r="P796" s="4" t="s">
        <v>1970</v>
      </c>
      <c r="Q796" s="16" t="s">
        <v>483</v>
      </c>
      <c r="R796" s="71" t="str">
        <f t="shared" ref="R796" si="2165">IF(J796&lt;&gt;"",CONCATENATE(H796,I796,J796),CONCATENATE(H796,I796,K796))</f>
        <v>1SE12GB754R0B</v>
      </c>
      <c r="S796" s="19" t="str">
        <f t="shared" ref="S796" si="2166">IF(N796="-","KEIN LIEFERUMFANG",IF(AND(N796&lt;=S$3,O796=""),"AKTUELL",IF(O796=N796-1,"KEIN SERIENEINSATZ",IF(N796&gt;S$3,"NOCH NICHT AKTUELL",IF(AND(N796&lt;S$3,O796&lt;S$3),"NICHT AKTUELL",IF(N796&lt;=S$3,"AKTUELL"))))))</f>
        <v>NOCH NICHT AKTUELL</v>
      </c>
      <c r="T796" s="75" t="str">
        <f>IF(H796=H794,IF(I796=I794,"IndizeNeu (Spalte J  K)",IF(K796&lt;&gt;"","Neue Variant","")),IF(K796&lt;&gt;"","Neue Variant",""))</f>
        <v/>
      </c>
      <c r="U796" s="18" t="s">
        <v>20</v>
      </c>
      <c r="V796" s="6" t="s">
        <v>20</v>
      </c>
      <c r="W796" s="18" t="s">
        <v>20</v>
      </c>
      <c r="X796" s="18" t="s">
        <v>20</v>
      </c>
      <c r="Y796" s="18" t="s">
        <v>76</v>
      </c>
      <c r="Z796" s="18" t="s">
        <v>76</v>
      </c>
      <c r="AA796" s="18" t="s">
        <v>76</v>
      </c>
      <c r="AB796" s="18"/>
      <c r="AC796" s="7"/>
      <c r="AD796" s="7"/>
      <c r="AE796" s="7"/>
      <c r="AF796" s="7"/>
      <c r="AG796" s="7" t="s">
        <v>1413</v>
      </c>
      <c r="AH796" s="7"/>
      <c r="AI796" s="7"/>
      <c r="AJ796" s="7"/>
      <c r="AK796" s="7"/>
      <c r="AL796" s="7"/>
      <c r="AM796" s="7"/>
      <c r="AN796" s="7" t="s">
        <v>1414</v>
      </c>
      <c r="AO796" s="7"/>
      <c r="AP796" s="7"/>
      <c r="AQ796" s="7"/>
      <c r="AR796" s="6"/>
      <c r="AS796" s="21">
        <f t="shared" ref="AS796" si="2167">COUNTBLANK(AC796:AO796)</f>
        <v>11</v>
      </c>
    </row>
    <row r="797" spans="1:45" s="21" customFormat="1" ht="20.399999999999999" customHeight="1">
      <c r="A797" s="22" t="s">
        <v>44</v>
      </c>
      <c r="B797" s="15" t="s">
        <v>67</v>
      </c>
      <c r="C797" s="18" t="s">
        <v>1</v>
      </c>
      <c r="D797" s="5" t="s">
        <v>76</v>
      </c>
      <c r="E797" s="68" t="str">
        <f t="shared" si="2049"/>
        <v xml:space="preserve">        VT06       VT10     VT21        </v>
      </c>
      <c r="F797" s="69" t="str">
        <f t="shared" si="2131"/>
        <v>2GB_970_754</v>
      </c>
      <c r="G797" s="70" t="str">
        <f t="shared" si="2130"/>
        <v>S</v>
      </c>
      <c r="H797" s="71" t="str">
        <f t="shared" si="2132"/>
        <v>1SE12GB754</v>
      </c>
      <c r="I797" s="68" t="str">
        <f t="shared" si="2133"/>
        <v>S0</v>
      </c>
      <c r="J797" s="5" t="s">
        <v>25</v>
      </c>
      <c r="K797" s="18"/>
      <c r="L797" s="18"/>
      <c r="M797" s="74" t="s">
        <v>1668</v>
      </c>
      <c r="N797" s="101">
        <v>1831</v>
      </c>
      <c r="O797" s="102">
        <v>2110</v>
      </c>
      <c r="P797" s="4" t="s">
        <v>1973</v>
      </c>
      <c r="Q797" s="16" t="s">
        <v>485</v>
      </c>
      <c r="R797" s="71" t="str">
        <f t="shared" si="2134"/>
        <v>1SE12GB754S0A</v>
      </c>
      <c r="S797" s="19" t="str">
        <f t="shared" si="2135"/>
        <v>AKTUELL</v>
      </c>
      <c r="T797" s="75" t="str">
        <f>IF(H797=H790,IF(I797=I790,"IndizeNeu (Spalte J  K)",IF(K797&lt;&gt;"","Neue Variant","")),IF(K797&lt;&gt;"","Neue Variant",""))</f>
        <v/>
      </c>
      <c r="U797" s="18" t="s">
        <v>20</v>
      </c>
      <c r="V797" s="6" t="s">
        <v>20</v>
      </c>
      <c r="W797" s="18" t="s">
        <v>20</v>
      </c>
      <c r="X797" s="18" t="s">
        <v>20</v>
      </c>
      <c r="Y797" s="18" t="s">
        <v>76</v>
      </c>
      <c r="Z797" s="18" t="s">
        <v>76</v>
      </c>
      <c r="AA797" s="18" t="s">
        <v>76</v>
      </c>
      <c r="AB797" s="18"/>
      <c r="AC797" s="7"/>
      <c r="AD797" s="7"/>
      <c r="AE797" s="7"/>
      <c r="AF797" s="7"/>
      <c r="AG797" s="7" t="s">
        <v>1413</v>
      </c>
      <c r="AH797" s="7"/>
      <c r="AI797" s="7"/>
      <c r="AJ797" s="7"/>
      <c r="AK797" s="7" t="s">
        <v>426</v>
      </c>
      <c r="AL797" s="7"/>
      <c r="AM797" s="7"/>
      <c r="AN797" s="7" t="s">
        <v>1414</v>
      </c>
      <c r="AO797" s="7"/>
      <c r="AP797" s="7"/>
      <c r="AQ797" s="7"/>
      <c r="AR797" s="6"/>
      <c r="AS797" s="21">
        <f t="shared" si="1492"/>
        <v>10</v>
      </c>
    </row>
    <row r="798" spans="1:45" s="21" customFormat="1" ht="20.399999999999999" customHeight="1">
      <c r="A798" s="22" t="s">
        <v>44</v>
      </c>
      <c r="B798" s="15" t="s">
        <v>67</v>
      </c>
      <c r="C798" s="18" t="s">
        <v>1</v>
      </c>
      <c r="D798" s="5" t="s">
        <v>76</v>
      </c>
      <c r="E798" s="68" t="str">
        <f t="shared" ref="E798" si="2168">CONCATENATE(IF(AC798&gt;0,$AC$1," ")," ",IF(AD798&gt;0,$AD$1," ")," ",IF(AE798&gt;0,$AE$1," ")," ",IF(AF798&gt;0,$AF$1," ")," ",IF(AG798&gt;0,$AG$1," ")," ",IF(AH798&gt;0,$AH$1," ")," ",IF(AI798&gt;0,$AI$1," ")," ",IF(AJ798&gt;0,$AJ$1," ")," ",IF(AK798&gt;0,$AK$1," ")," ",IF(AL798&gt;0,$AL$1," ")," ",IF(AM798&gt;0,$AM$1," ")," ",IF(AN798&gt;0,$AN$1," ")," ",IF(AO798&gt;0,$AO$1," ")," ",IF(AR798&gt;0,$AR$1," ")," ",IF(AP798&gt;0,$AP$1," ")," ",IF(AQ798&gt;0,$AQ$1," "))</f>
        <v xml:space="preserve">        VT06       VT10     VT21        </v>
      </c>
      <c r="F798" s="69" t="str">
        <f t="shared" ref="F798" si="2169">LEFT(Q798,11)</f>
        <v>2GB_970_754</v>
      </c>
      <c r="G798" s="70" t="str">
        <f t="shared" ref="G798" si="2170">IF(LEN(Q798)=11,0,MID(Q798,13,2))</f>
        <v>S</v>
      </c>
      <c r="H798" s="71" t="str">
        <f t="shared" ref="H798" si="2171">CONCATENATE(IF(MID(Q798,5,3)="970","1SE1"),LEFT(F798,3),RIGHT(F798,3))</f>
        <v>1SE12GB754</v>
      </c>
      <c r="I798" s="68" t="str">
        <f t="shared" si="2133"/>
        <v>S0</v>
      </c>
      <c r="J798" s="5" t="s">
        <v>43</v>
      </c>
      <c r="K798" s="18"/>
      <c r="L798" s="18"/>
      <c r="M798" s="14" t="s">
        <v>1969</v>
      </c>
      <c r="N798" s="102">
        <v>2111</v>
      </c>
      <c r="O798" s="103">
        <v>2047</v>
      </c>
      <c r="P798" s="4" t="s">
        <v>1970</v>
      </c>
      <c r="Q798" s="16" t="s">
        <v>485</v>
      </c>
      <c r="R798" s="71" t="str">
        <f t="shared" ref="R798" si="2172">IF(J798&lt;&gt;"",CONCATENATE(H798,I798,J798),CONCATENATE(H798,I798,K798))</f>
        <v>1SE12GB754S0B</v>
      </c>
      <c r="S798" s="19" t="str">
        <f t="shared" ref="S798" si="2173">IF(N798="-","KEIN LIEFERUMFANG",IF(AND(N798&lt;=S$3,O798=""),"AKTUELL",IF(O798=N798-1,"KEIN SERIENEINSATZ",IF(N798&gt;S$3,"NOCH NICHT AKTUELL",IF(AND(N798&lt;S$3,O798&lt;S$3),"NICHT AKTUELL",IF(N798&lt;=S$3,"AKTUELL"))))))</f>
        <v>NOCH NICHT AKTUELL</v>
      </c>
      <c r="T798" s="75" t="str">
        <f>IF(H798=H791,IF(I798=I791,"IndizeNeu (Spalte J  K)",IF(K798&lt;&gt;"","Neue Variant","")),IF(K798&lt;&gt;"","Neue Variant",""))</f>
        <v/>
      </c>
      <c r="U798" s="18" t="s">
        <v>20</v>
      </c>
      <c r="V798" s="6" t="s">
        <v>20</v>
      </c>
      <c r="W798" s="18" t="s">
        <v>20</v>
      </c>
      <c r="X798" s="18" t="s">
        <v>20</v>
      </c>
      <c r="Y798" s="18" t="s">
        <v>76</v>
      </c>
      <c r="Z798" s="18" t="s">
        <v>76</v>
      </c>
      <c r="AA798" s="18" t="s">
        <v>76</v>
      </c>
      <c r="AB798" s="18"/>
      <c r="AC798" s="7"/>
      <c r="AD798" s="7"/>
      <c r="AE798" s="7"/>
      <c r="AF798" s="7"/>
      <c r="AG798" s="7" t="s">
        <v>1413</v>
      </c>
      <c r="AH798" s="7"/>
      <c r="AI798" s="7"/>
      <c r="AJ798" s="7"/>
      <c r="AK798" s="7" t="s">
        <v>426</v>
      </c>
      <c r="AL798" s="7"/>
      <c r="AM798" s="7"/>
      <c r="AN798" s="7" t="s">
        <v>1414</v>
      </c>
      <c r="AO798" s="7"/>
      <c r="AP798" s="7"/>
      <c r="AQ798" s="7"/>
      <c r="AR798" s="6"/>
      <c r="AS798" s="21">
        <f t="shared" ref="AS798" si="2174">COUNTBLANK(AC798:AO798)</f>
        <v>10</v>
      </c>
    </row>
    <row r="799" spans="1:45" s="21" customFormat="1" ht="57.75" customHeight="1">
      <c r="A799" s="22" t="s">
        <v>44</v>
      </c>
      <c r="B799" s="15" t="s">
        <v>67</v>
      </c>
      <c r="C799" s="18" t="s">
        <v>1</v>
      </c>
      <c r="D799" s="5" t="s">
        <v>76</v>
      </c>
      <c r="E799" s="68" t="str">
        <f t="shared" si="2049"/>
        <v xml:space="preserve">        VT06       VT10     VT21        </v>
      </c>
      <c r="F799" s="69" t="str">
        <f t="shared" si="2131"/>
        <v>2GB_970_754</v>
      </c>
      <c r="G799" s="70" t="str">
        <f t="shared" si="2130"/>
        <v>T</v>
      </c>
      <c r="H799" s="71" t="str">
        <f t="shared" si="2132"/>
        <v>1SE12GB754</v>
      </c>
      <c r="I799" s="68" t="str">
        <f t="shared" si="2133"/>
        <v>T0</v>
      </c>
      <c r="J799" s="18" t="s">
        <v>25</v>
      </c>
      <c r="K799" s="18"/>
      <c r="L799" s="18"/>
      <c r="M799" s="14" t="s">
        <v>1856</v>
      </c>
      <c r="N799" s="101">
        <v>1831</v>
      </c>
      <c r="O799" s="102">
        <v>2047</v>
      </c>
      <c r="P799" s="4" t="s">
        <v>1835</v>
      </c>
      <c r="Q799" s="16" t="s">
        <v>484</v>
      </c>
      <c r="R799" s="71" t="str">
        <f t="shared" si="2134"/>
        <v>1SE12GB754T0A</v>
      </c>
      <c r="S799" s="19" t="str">
        <f t="shared" si="2135"/>
        <v>NICHT AKTUELL</v>
      </c>
      <c r="T799" s="66" t="str">
        <f>IF(H799=H797,IF(I799=I797,"IndizeNeu (Spalte J  K)",IF(K799&lt;&gt;"","Neue Variant","")),IF(K799&lt;&gt;"","Neue Variant",""))</f>
        <v/>
      </c>
      <c r="U799" s="18" t="s">
        <v>20</v>
      </c>
      <c r="V799" s="6" t="s">
        <v>20</v>
      </c>
      <c r="W799" s="18" t="s">
        <v>20</v>
      </c>
      <c r="X799" s="18" t="s">
        <v>20</v>
      </c>
      <c r="Y799" s="18" t="s">
        <v>76</v>
      </c>
      <c r="Z799" s="18" t="s">
        <v>76</v>
      </c>
      <c r="AA799" s="18" t="s">
        <v>76</v>
      </c>
      <c r="AB799" s="18"/>
      <c r="AC799" s="7"/>
      <c r="AD799" s="7"/>
      <c r="AE799" s="7"/>
      <c r="AF799" s="7"/>
      <c r="AG799" s="7" t="s">
        <v>1413</v>
      </c>
      <c r="AH799" s="7"/>
      <c r="AI799" s="7"/>
      <c r="AJ799" s="7"/>
      <c r="AK799" s="7" t="s">
        <v>426</v>
      </c>
      <c r="AL799" s="7"/>
      <c r="AM799" s="7"/>
      <c r="AN799" s="7" t="s">
        <v>1414</v>
      </c>
      <c r="AO799" s="7"/>
      <c r="AP799" s="7"/>
      <c r="AQ799" s="7"/>
      <c r="AR799" s="6"/>
      <c r="AS799" s="21">
        <f t="shared" si="1492"/>
        <v>10</v>
      </c>
    </row>
    <row r="800" spans="1:45" s="21" customFormat="1" ht="57.75" customHeight="1">
      <c r="A800" s="22" t="s">
        <v>44</v>
      </c>
      <c r="B800" s="15" t="s">
        <v>67</v>
      </c>
      <c r="C800" s="18" t="s">
        <v>1</v>
      </c>
      <c r="D800" s="5" t="s">
        <v>76</v>
      </c>
      <c r="E800" s="68" t="str">
        <f t="shared" ref="E800" si="2175">CONCATENATE(IF(AC800&gt;0,$AC$1," ")," ",IF(AD800&gt;0,$AD$1," ")," ",IF(AE800&gt;0,$AE$1," ")," ",IF(AF800&gt;0,$AF$1," ")," ",IF(AG800&gt;0,$AG$1," ")," ",IF(AH800&gt;0,$AH$1," ")," ",IF(AI800&gt;0,$AI$1," ")," ",IF(AJ800&gt;0,$AJ$1," ")," ",IF(AK800&gt;0,$AK$1," ")," ",IF(AL800&gt;0,$AL$1," ")," ",IF(AM800&gt;0,$AM$1," ")," ",IF(AN800&gt;0,$AN$1," ")," ",IF(AO800&gt;0,$AO$1," ")," ",IF(AR800&gt;0,$AR$1," ")," ",IF(AP800&gt;0,$AP$1," ")," ",IF(AQ800&gt;0,$AQ$1," "))</f>
        <v xml:space="preserve">        VT06       VT10     VT21        </v>
      </c>
      <c r="F800" s="69" t="str">
        <f t="shared" ref="F800" si="2176">LEFT(Q800,11)</f>
        <v>2GB_970_754</v>
      </c>
      <c r="G800" s="70" t="str">
        <f t="shared" ref="G800" si="2177">IF(LEN(Q800)=11,0,MID(Q800,13,2))</f>
        <v>T</v>
      </c>
      <c r="H800" s="71" t="str">
        <f t="shared" ref="H800" si="2178">CONCATENATE(IF(MID(Q800,5,3)="970","1SE1"),LEFT(F800,3),RIGHT(F800,3))</f>
        <v>1SE12GB754</v>
      </c>
      <c r="I800" s="68" t="str">
        <f t="shared" ref="I800" si="2179">IF(G800=0,"00",IF(LEN(G800)=1,CONCATENATE(G800,0),G800))</f>
        <v>T0</v>
      </c>
      <c r="J800" s="18" t="s">
        <v>43</v>
      </c>
      <c r="K800" s="18"/>
      <c r="L800" s="18"/>
      <c r="M800" s="14" t="s">
        <v>1833</v>
      </c>
      <c r="N800" s="101">
        <v>2048</v>
      </c>
      <c r="O800" s="102">
        <v>2110</v>
      </c>
      <c r="P800" s="4" t="s">
        <v>1974</v>
      </c>
      <c r="Q800" s="16" t="s">
        <v>484</v>
      </c>
      <c r="R800" s="71" t="str">
        <f t="shared" ref="R800" si="2180">IF(J800&lt;&gt;"",CONCATENATE(H800,I800,J800),CONCATENATE(H800,I800,K800))</f>
        <v>1SE12GB754T0B</v>
      </c>
      <c r="S800" s="19" t="str">
        <f t="shared" ref="S800" si="2181">IF(N800="-","KEIN LIEFERUMFANG",IF(AND(N800&lt;=S$3,O800=""),"AKTUELL",IF(O800=N800-1,"KEIN SERIENEINSATZ",IF(N800&gt;S$3,"NOCH NICHT AKTUELL",IF(AND(N800&lt;S$3,O800&lt;S$3),"NICHT AKTUELL",IF(N800&lt;=S$3,"AKTUELL"))))))</f>
        <v>AKTUELL</v>
      </c>
      <c r="T800" s="66" t="str">
        <f>IF(H800=H799,IF(I800=I799,"IndizeNeu (Spalte J  K)",IF(K800&lt;&gt;"","Neue Variant","")),IF(K800&lt;&gt;"","Neue Variant",""))</f>
        <v>IndizeNeu (Spalte J  K)</v>
      </c>
      <c r="U800" s="18" t="s">
        <v>20</v>
      </c>
      <c r="V800" s="6" t="s">
        <v>20</v>
      </c>
      <c r="W800" s="18" t="s">
        <v>20</v>
      </c>
      <c r="X800" s="18" t="s">
        <v>20</v>
      </c>
      <c r="Y800" s="18" t="s">
        <v>76</v>
      </c>
      <c r="Z800" s="18" t="s">
        <v>76</v>
      </c>
      <c r="AA800" s="18" t="s">
        <v>76</v>
      </c>
      <c r="AB800" s="18"/>
      <c r="AC800" s="7"/>
      <c r="AD800" s="7"/>
      <c r="AE800" s="7"/>
      <c r="AF800" s="7"/>
      <c r="AG800" s="7" t="s">
        <v>1413</v>
      </c>
      <c r="AH800" s="7"/>
      <c r="AI800" s="7"/>
      <c r="AJ800" s="7"/>
      <c r="AK800" s="7" t="s">
        <v>1838</v>
      </c>
      <c r="AL800" s="7"/>
      <c r="AM800" s="7"/>
      <c r="AN800" s="7" t="s">
        <v>1414</v>
      </c>
      <c r="AO800" s="7"/>
      <c r="AP800" s="7"/>
      <c r="AQ800" s="7"/>
      <c r="AR800" s="6"/>
      <c r="AS800" s="21">
        <f t="shared" ref="AS800" si="2182">COUNTBLANK(AC800:AO800)</f>
        <v>10</v>
      </c>
    </row>
    <row r="801" spans="1:45" s="21" customFormat="1" ht="57.75" customHeight="1">
      <c r="A801" s="22" t="s">
        <v>44</v>
      </c>
      <c r="B801" s="15" t="s">
        <v>67</v>
      </c>
      <c r="C801" s="18" t="s">
        <v>1</v>
      </c>
      <c r="D801" s="5" t="s">
        <v>76</v>
      </c>
      <c r="E801" s="68" t="str">
        <f t="shared" ref="E801" si="2183">CONCATENATE(IF(AC801&gt;0,$AC$1," ")," ",IF(AD801&gt;0,$AD$1," ")," ",IF(AE801&gt;0,$AE$1," ")," ",IF(AF801&gt;0,$AF$1," ")," ",IF(AG801&gt;0,$AG$1," ")," ",IF(AH801&gt;0,$AH$1," ")," ",IF(AI801&gt;0,$AI$1," ")," ",IF(AJ801&gt;0,$AJ$1," ")," ",IF(AK801&gt;0,$AK$1," ")," ",IF(AL801&gt;0,$AL$1," ")," ",IF(AM801&gt;0,$AM$1," ")," ",IF(AN801&gt;0,$AN$1," ")," ",IF(AO801&gt;0,$AO$1," ")," ",IF(AR801&gt;0,$AR$1," ")," ",IF(AP801&gt;0,$AP$1," ")," ",IF(AQ801&gt;0,$AQ$1," "))</f>
        <v xml:space="preserve">        VT06       VT10     VT21        </v>
      </c>
      <c r="F801" s="69" t="str">
        <f t="shared" ref="F801" si="2184">LEFT(Q801,11)</f>
        <v>2GB_970_754</v>
      </c>
      <c r="G801" s="70" t="str">
        <f t="shared" ref="G801" si="2185">IF(LEN(Q801)=11,0,MID(Q801,13,2))</f>
        <v>T</v>
      </c>
      <c r="H801" s="71" t="str">
        <f t="shared" ref="H801" si="2186">CONCATENATE(IF(MID(Q801,5,3)="970","1SE1"),LEFT(F801,3),RIGHT(F801,3))</f>
        <v>1SE12GB754</v>
      </c>
      <c r="I801" s="68" t="str">
        <f t="shared" ref="I801" si="2187">IF(G801=0,"00",IF(LEN(G801)=1,CONCATENATE(G801,0),G801))</f>
        <v>T0</v>
      </c>
      <c r="J801" s="18" t="s">
        <v>2</v>
      </c>
      <c r="K801" s="18"/>
      <c r="L801" s="18"/>
      <c r="M801" s="14" t="s">
        <v>1969</v>
      </c>
      <c r="N801" s="102">
        <v>2111</v>
      </c>
      <c r="O801" s="102" t="s">
        <v>22</v>
      </c>
      <c r="P801" s="4" t="s">
        <v>1970</v>
      </c>
      <c r="Q801" s="16" t="s">
        <v>484</v>
      </c>
      <c r="R801" s="71" t="str">
        <f t="shared" ref="R801" si="2188">IF(J801&lt;&gt;"",CONCATENATE(H801,I801,J801),CONCATENATE(H801,I801,K801))</f>
        <v>1SE12GB754T0C</v>
      </c>
      <c r="S801" s="19" t="str">
        <f t="shared" ref="S801" si="2189">IF(N801="-","KEIN LIEFERUMFANG",IF(AND(N801&lt;=S$3,O801=""),"AKTUELL",IF(O801=N801-1,"KEIN SERIENEINSATZ",IF(N801&gt;S$3,"NOCH NICHT AKTUELL",IF(AND(N801&lt;S$3,O801&lt;S$3),"NICHT AKTUELL",IF(N801&lt;=S$3,"AKTUELL"))))))</f>
        <v>NOCH NICHT AKTUELL</v>
      </c>
      <c r="T801" s="66" t="str">
        <f>IF(H801=H800,IF(I801=I800,"IndizeNeu (Spalte J  K)",IF(K801&lt;&gt;"","Neue Variant","")),IF(K801&lt;&gt;"","Neue Variant",""))</f>
        <v>IndizeNeu (Spalte J  K)</v>
      </c>
      <c r="U801" s="18" t="s">
        <v>20</v>
      </c>
      <c r="V801" s="6" t="s">
        <v>20</v>
      </c>
      <c r="W801" s="18" t="s">
        <v>20</v>
      </c>
      <c r="X801" s="18" t="s">
        <v>20</v>
      </c>
      <c r="Y801" s="18" t="s">
        <v>76</v>
      </c>
      <c r="Z801" s="18" t="s">
        <v>76</v>
      </c>
      <c r="AA801" s="18" t="s">
        <v>76</v>
      </c>
      <c r="AB801" s="18"/>
      <c r="AC801" s="7"/>
      <c r="AD801" s="7"/>
      <c r="AE801" s="7"/>
      <c r="AF801" s="7"/>
      <c r="AG801" s="7" t="s">
        <v>1413</v>
      </c>
      <c r="AH801" s="7"/>
      <c r="AI801" s="7"/>
      <c r="AJ801" s="7"/>
      <c r="AK801" s="7" t="s">
        <v>1838</v>
      </c>
      <c r="AL801" s="7"/>
      <c r="AM801" s="7"/>
      <c r="AN801" s="7" t="s">
        <v>1414</v>
      </c>
      <c r="AO801" s="7"/>
      <c r="AP801" s="7"/>
      <c r="AQ801" s="7"/>
      <c r="AR801" s="6"/>
      <c r="AS801" s="21">
        <f t="shared" ref="AS801" si="2190">COUNTBLANK(AC801:AO801)</f>
        <v>10</v>
      </c>
    </row>
    <row r="802" spans="1:45" s="21" customFormat="1" ht="57.75" customHeight="1">
      <c r="A802" s="22" t="s">
        <v>44</v>
      </c>
      <c r="B802" s="15" t="s">
        <v>67</v>
      </c>
      <c r="C802" s="18" t="s">
        <v>1</v>
      </c>
      <c r="D802" s="5" t="s">
        <v>76</v>
      </c>
      <c r="E802" s="68" t="str">
        <f t="shared" si="2049"/>
        <v xml:space="preserve">        VT06       VT10     VT21        </v>
      </c>
      <c r="F802" s="69" t="str">
        <f t="shared" si="2131"/>
        <v>2GB_970_754</v>
      </c>
      <c r="G802" s="70" t="str">
        <f t="shared" si="2130"/>
        <v>AA</v>
      </c>
      <c r="H802" s="71" t="str">
        <f t="shared" si="2132"/>
        <v>1SE12GB754</v>
      </c>
      <c r="I802" s="68" t="str">
        <f t="shared" si="2133"/>
        <v>AA</v>
      </c>
      <c r="J802" s="18" t="s">
        <v>25</v>
      </c>
      <c r="K802" s="18"/>
      <c r="L802" s="18"/>
      <c r="M802" s="14" t="s">
        <v>1856</v>
      </c>
      <c r="N802" s="101">
        <v>1831</v>
      </c>
      <c r="O802" s="102">
        <v>2047</v>
      </c>
      <c r="P802" s="4" t="s">
        <v>1835</v>
      </c>
      <c r="Q802" s="16" t="s">
        <v>486</v>
      </c>
      <c r="R802" s="71" t="str">
        <f t="shared" si="2134"/>
        <v>1SE12GB754AAA</v>
      </c>
      <c r="S802" s="19" t="str">
        <f t="shared" si="2135"/>
        <v>NICHT AKTUELL</v>
      </c>
      <c r="T802" s="66" t="str">
        <f>IF(H802=H799,IF(I802=I799,"IndizeNeu (Spalte J  K)",IF(K802&lt;&gt;"","Neue Variant","")),IF(K802&lt;&gt;"","Neue Variant",""))</f>
        <v/>
      </c>
      <c r="U802" s="18" t="s">
        <v>20</v>
      </c>
      <c r="V802" s="6" t="s">
        <v>20</v>
      </c>
      <c r="W802" s="18" t="s">
        <v>20</v>
      </c>
      <c r="X802" s="18" t="s">
        <v>20</v>
      </c>
      <c r="Y802" s="18" t="s">
        <v>76</v>
      </c>
      <c r="Z802" s="18" t="s">
        <v>76</v>
      </c>
      <c r="AA802" s="18" t="s">
        <v>76</v>
      </c>
      <c r="AB802" s="18"/>
      <c r="AC802" s="7"/>
      <c r="AD802" s="7"/>
      <c r="AE802" s="7"/>
      <c r="AF802" s="7"/>
      <c r="AG802" s="7" t="s">
        <v>1413</v>
      </c>
      <c r="AH802" s="7"/>
      <c r="AI802" s="7"/>
      <c r="AJ802" s="7"/>
      <c r="AK802" s="7" t="s">
        <v>426</v>
      </c>
      <c r="AL802" s="7"/>
      <c r="AM802" s="7"/>
      <c r="AN802" s="7" t="s">
        <v>427</v>
      </c>
      <c r="AO802" s="7"/>
      <c r="AP802" s="7"/>
      <c r="AQ802" s="7"/>
      <c r="AR802" s="6"/>
      <c r="AS802" s="21">
        <f t="shared" si="1492"/>
        <v>10</v>
      </c>
    </row>
    <row r="803" spans="1:45" s="21" customFormat="1" ht="57.75" customHeight="1">
      <c r="A803" s="22" t="s">
        <v>44</v>
      </c>
      <c r="B803" s="15" t="s">
        <v>67</v>
      </c>
      <c r="C803" s="18" t="s">
        <v>1</v>
      </c>
      <c r="D803" s="5" t="s">
        <v>76</v>
      </c>
      <c r="E803" s="68" t="str">
        <f t="shared" ref="E803" si="2191">CONCATENATE(IF(AC803&gt;0,$AC$1," ")," ",IF(AD803&gt;0,$AD$1," ")," ",IF(AE803&gt;0,$AE$1," ")," ",IF(AF803&gt;0,$AF$1," ")," ",IF(AG803&gt;0,$AG$1," ")," ",IF(AH803&gt;0,$AH$1," ")," ",IF(AI803&gt;0,$AI$1," ")," ",IF(AJ803&gt;0,$AJ$1," ")," ",IF(AK803&gt;0,$AK$1," ")," ",IF(AL803&gt;0,$AL$1," ")," ",IF(AM803&gt;0,$AM$1," ")," ",IF(AN803&gt;0,$AN$1," ")," ",IF(AO803&gt;0,$AO$1," ")," ",IF(AR803&gt;0,$AR$1," ")," ",IF(AP803&gt;0,$AP$1," ")," ",IF(AQ803&gt;0,$AQ$1," "))</f>
        <v xml:space="preserve">        VT06       VT10     VT21        </v>
      </c>
      <c r="F803" s="69" t="str">
        <f t="shared" ref="F803" si="2192">LEFT(Q803,11)</f>
        <v>2GB_970_754</v>
      </c>
      <c r="G803" s="70" t="str">
        <f t="shared" ref="G803" si="2193">IF(LEN(Q803)=11,0,MID(Q803,13,2))</f>
        <v>AA</v>
      </c>
      <c r="H803" s="71" t="str">
        <f t="shared" ref="H803" si="2194">CONCATENATE(IF(MID(Q803,5,3)="970","1SE1"),LEFT(F803,3),RIGHT(F803,3))</f>
        <v>1SE12GB754</v>
      </c>
      <c r="I803" s="68" t="str">
        <f t="shared" ref="I803" si="2195">IF(G803=0,"00",IF(LEN(G803)=1,CONCATENATE(G803,0),G803))</f>
        <v>AA</v>
      </c>
      <c r="J803" s="18" t="s">
        <v>43</v>
      </c>
      <c r="K803" s="18"/>
      <c r="L803" s="18"/>
      <c r="M803" s="14" t="s">
        <v>1833</v>
      </c>
      <c r="N803" s="101">
        <v>2048</v>
      </c>
      <c r="O803" s="102">
        <v>2110</v>
      </c>
      <c r="P803" s="4" t="s">
        <v>1974</v>
      </c>
      <c r="Q803" s="16" t="s">
        <v>486</v>
      </c>
      <c r="R803" s="71" t="str">
        <f t="shared" ref="R803" si="2196">IF(J803&lt;&gt;"",CONCATENATE(H803,I803,J803),CONCATENATE(H803,I803,K803))</f>
        <v>1SE12GB754AAB</v>
      </c>
      <c r="S803" s="19" t="str">
        <f t="shared" ref="S803" si="2197">IF(N803="-","KEIN LIEFERUMFANG",IF(AND(N803&lt;=S$3,O803=""),"AKTUELL",IF(O803=N803-1,"KEIN SERIENEINSATZ",IF(N803&gt;S$3,"NOCH NICHT AKTUELL",IF(AND(N803&lt;S$3,O803&lt;S$3),"NICHT AKTUELL",IF(N803&lt;=S$3,"AKTUELL"))))))</f>
        <v>AKTUELL</v>
      </c>
      <c r="T803" s="66" t="str">
        <f>IF(H803=H800,IF(I803=I800,"IndizeNeu (Spalte J  K)",IF(K803&lt;&gt;"","Neue Variant","")),IF(K803&lt;&gt;"","Neue Variant",""))</f>
        <v/>
      </c>
      <c r="U803" s="18" t="s">
        <v>20</v>
      </c>
      <c r="V803" s="6" t="s">
        <v>20</v>
      </c>
      <c r="W803" s="18" t="s">
        <v>20</v>
      </c>
      <c r="X803" s="18" t="s">
        <v>20</v>
      </c>
      <c r="Y803" s="18" t="s">
        <v>76</v>
      </c>
      <c r="Z803" s="18" t="s">
        <v>76</v>
      </c>
      <c r="AA803" s="18" t="s">
        <v>76</v>
      </c>
      <c r="AB803" s="18"/>
      <c r="AC803" s="7"/>
      <c r="AD803" s="7"/>
      <c r="AE803" s="7"/>
      <c r="AF803" s="7"/>
      <c r="AG803" s="7" t="s">
        <v>1413</v>
      </c>
      <c r="AH803" s="7"/>
      <c r="AI803" s="7"/>
      <c r="AJ803" s="7"/>
      <c r="AK803" s="7" t="s">
        <v>1838</v>
      </c>
      <c r="AL803" s="7"/>
      <c r="AM803" s="7"/>
      <c r="AN803" s="7" t="s">
        <v>427</v>
      </c>
      <c r="AO803" s="7"/>
      <c r="AP803" s="7"/>
      <c r="AQ803" s="7"/>
      <c r="AR803" s="6"/>
      <c r="AS803" s="21">
        <f t="shared" ref="AS803" si="2198">COUNTBLANK(AC803:AO803)</f>
        <v>10</v>
      </c>
    </row>
    <row r="804" spans="1:45" s="21" customFormat="1" ht="57.75" customHeight="1">
      <c r="A804" s="22" t="s">
        <v>44</v>
      </c>
      <c r="B804" s="15" t="s">
        <v>67</v>
      </c>
      <c r="C804" s="18" t="s">
        <v>1</v>
      </c>
      <c r="D804" s="5" t="s">
        <v>76</v>
      </c>
      <c r="E804" s="68" t="str">
        <f t="shared" ref="E804" si="2199">CONCATENATE(IF(AC804&gt;0,$AC$1," ")," ",IF(AD804&gt;0,$AD$1," ")," ",IF(AE804&gt;0,$AE$1," ")," ",IF(AF804&gt;0,$AF$1," ")," ",IF(AG804&gt;0,$AG$1," ")," ",IF(AH804&gt;0,$AH$1," ")," ",IF(AI804&gt;0,$AI$1," ")," ",IF(AJ804&gt;0,$AJ$1," ")," ",IF(AK804&gt;0,$AK$1," ")," ",IF(AL804&gt;0,$AL$1," ")," ",IF(AM804&gt;0,$AM$1," ")," ",IF(AN804&gt;0,$AN$1," ")," ",IF(AO804&gt;0,$AO$1," ")," ",IF(AR804&gt;0,$AR$1," ")," ",IF(AP804&gt;0,$AP$1," ")," ",IF(AQ804&gt;0,$AQ$1," "))</f>
        <v xml:space="preserve">        VT06       VT10     VT21        </v>
      </c>
      <c r="F804" s="69" t="str">
        <f t="shared" ref="F804" si="2200">LEFT(Q804,11)</f>
        <v>2GB_970_754</v>
      </c>
      <c r="G804" s="70" t="str">
        <f t="shared" ref="G804" si="2201">IF(LEN(Q804)=11,0,MID(Q804,13,2))</f>
        <v>AA</v>
      </c>
      <c r="H804" s="71" t="str">
        <f t="shared" ref="H804" si="2202">CONCATENATE(IF(MID(Q804,5,3)="970","1SE1"),LEFT(F804,3),RIGHT(F804,3))</f>
        <v>1SE12GB754</v>
      </c>
      <c r="I804" s="68" t="str">
        <f t="shared" ref="I804" si="2203">IF(G804=0,"00",IF(LEN(G804)=1,CONCATENATE(G804,0),G804))</f>
        <v>AA</v>
      </c>
      <c r="J804" s="18" t="s">
        <v>2</v>
      </c>
      <c r="K804" s="18"/>
      <c r="L804" s="18"/>
      <c r="M804" s="14" t="s">
        <v>1969</v>
      </c>
      <c r="N804" s="102">
        <v>2111</v>
      </c>
      <c r="O804" s="102" t="s">
        <v>22</v>
      </c>
      <c r="P804" s="4" t="s">
        <v>1970</v>
      </c>
      <c r="Q804" s="16" t="s">
        <v>486</v>
      </c>
      <c r="R804" s="71" t="str">
        <f t="shared" ref="R804" si="2204">IF(J804&lt;&gt;"",CONCATENATE(H804,I804,J804),CONCATENATE(H804,I804,K804))</f>
        <v>1SE12GB754AAC</v>
      </c>
      <c r="S804" s="19" t="str">
        <f t="shared" ref="S804" si="2205">IF(N804="-","KEIN LIEFERUMFANG",IF(AND(N804&lt;=S$3,O804=""),"AKTUELL",IF(O804=N804-1,"KEIN SERIENEINSATZ",IF(N804&gt;S$3,"NOCH NICHT AKTUELL",IF(AND(N804&lt;S$3,O804&lt;S$3),"NICHT AKTUELL",IF(N804&lt;=S$3,"AKTUELL"))))))</f>
        <v>NOCH NICHT AKTUELL</v>
      </c>
      <c r="T804" s="66" t="str">
        <f>IF(H804=H801,IF(I804=I801,"IndizeNeu (Spalte J  K)",IF(K804&lt;&gt;"","Neue Variant","")),IF(K804&lt;&gt;"","Neue Variant",""))</f>
        <v/>
      </c>
      <c r="U804" s="18" t="s">
        <v>20</v>
      </c>
      <c r="V804" s="6" t="s">
        <v>20</v>
      </c>
      <c r="W804" s="18" t="s">
        <v>20</v>
      </c>
      <c r="X804" s="18" t="s">
        <v>20</v>
      </c>
      <c r="Y804" s="18" t="s">
        <v>76</v>
      </c>
      <c r="Z804" s="18" t="s">
        <v>76</v>
      </c>
      <c r="AA804" s="18" t="s">
        <v>76</v>
      </c>
      <c r="AB804" s="18"/>
      <c r="AC804" s="7"/>
      <c r="AD804" s="7"/>
      <c r="AE804" s="7"/>
      <c r="AF804" s="7"/>
      <c r="AG804" s="7" t="s">
        <v>1413</v>
      </c>
      <c r="AH804" s="7"/>
      <c r="AI804" s="7"/>
      <c r="AJ804" s="7"/>
      <c r="AK804" s="7" t="s">
        <v>1838</v>
      </c>
      <c r="AL804" s="7"/>
      <c r="AM804" s="7"/>
      <c r="AN804" s="7" t="s">
        <v>427</v>
      </c>
      <c r="AO804" s="7"/>
      <c r="AP804" s="7"/>
      <c r="AQ804" s="7"/>
      <c r="AR804" s="6"/>
      <c r="AS804" s="21">
        <f t="shared" ref="AS804" si="2206">COUNTBLANK(AC804:AO804)</f>
        <v>10</v>
      </c>
    </row>
    <row r="805" spans="1:45" s="21" customFormat="1" ht="20.399999999999999" customHeight="1">
      <c r="A805" s="22" t="s">
        <v>44</v>
      </c>
      <c r="B805" s="15" t="s">
        <v>67</v>
      </c>
      <c r="C805" s="18" t="s">
        <v>1</v>
      </c>
      <c r="D805" s="5" t="s">
        <v>76</v>
      </c>
      <c r="E805" s="68" t="str">
        <f t="shared" si="2049"/>
        <v xml:space="preserve">        VT06             VT21        </v>
      </c>
      <c r="F805" s="69" t="str">
        <f t="shared" si="2131"/>
        <v>2GB_970_754</v>
      </c>
      <c r="G805" s="70" t="str">
        <f t="shared" si="2130"/>
        <v>AB</v>
      </c>
      <c r="H805" s="71" t="str">
        <f t="shared" si="2132"/>
        <v>1SE12GB754</v>
      </c>
      <c r="I805" s="68" t="str">
        <f t="shared" si="2133"/>
        <v>AB</v>
      </c>
      <c r="J805" s="5" t="s">
        <v>25</v>
      </c>
      <c r="K805" s="18"/>
      <c r="L805" s="18"/>
      <c r="M805" s="14" t="s">
        <v>451</v>
      </c>
      <c r="N805" s="101">
        <v>1831</v>
      </c>
      <c r="O805" s="102">
        <v>2110</v>
      </c>
      <c r="P805" s="4" t="s">
        <v>1972</v>
      </c>
      <c r="Q805" s="6" t="s">
        <v>487</v>
      </c>
      <c r="R805" s="71" t="str">
        <f t="shared" si="2134"/>
        <v>1SE12GB754ABA</v>
      </c>
      <c r="S805" s="19" t="str">
        <f t="shared" si="2135"/>
        <v>AKTUELL</v>
      </c>
      <c r="T805" s="75" t="str">
        <f>IF(H805=H802,IF(I805=I802,"IndizeNeu (Spalte J  K)",IF(K805&lt;&gt;"","Neue Variant","")),IF(K805&lt;&gt;"","Neue Variant",""))</f>
        <v/>
      </c>
      <c r="U805" s="18" t="s">
        <v>20</v>
      </c>
      <c r="V805" s="6" t="s">
        <v>20</v>
      </c>
      <c r="W805" s="18" t="s">
        <v>20</v>
      </c>
      <c r="X805" s="18" t="s">
        <v>20</v>
      </c>
      <c r="Y805" s="18" t="s">
        <v>76</v>
      </c>
      <c r="Z805" s="18" t="s">
        <v>76</v>
      </c>
      <c r="AA805" s="18" t="s">
        <v>76</v>
      </c>
      <c r="AB805" s="18"/>
      <c r="AC805" s="7"/>
      <c r="AD805" s="7"/>
      <c r="AE805" s="7"/>
      <c r="AF805" s="7"/>
      <c r="AG805" s="7" t="s">
        <v>1413</v>
      </c>
      <c r="AH805" s="7"/>
      <c r="AI805" s="7"/>
      <c r="AJ805" s="7"/>
      <c r="AK805" s="7"/>
      <c r="AL805" s="7"/>
      <c r="AM805" s="7"/>
      <c r="AN805" s="7" t="s">
        <v>427</v>
      </c>
      <c r="AO805" s="7"/>
      <c r="AP805" s="7"/>
      <c r="AQ805" s="7"/>
      <c r="AR805" s="6"/>
      <c r="AS805" s="21">
        <f t="shared" si="1492"/>
        <v>11</v>
      </c>
    </row>
    <row r="806" spans="1:45" s="21" customFormat="1" ht="20.399999999999999" customHeight="1">
      <c r="A806" s="22" t="s">
        <v>44</v>
      </c>
      <c r="B806" s="15" t="s">
        <v>67</v>
      </c>
      <c r="C806" s="18" t="s">
        <v>1</v>
      </c>
      <c r="D806" s="5" t="s">
        <v>76</v>
      </c>
      <c r="E806" s="68" t="str">
        <f t="shared" ref="E806" si="2207">CONCATENATE(IF(AC806&gt;0,$AC$1," ")," ",IF(AD806&gt;0,$AD$1," ")," ",IF(AE806&gt;0,$AE$1," ")," ",IF(AF806&gt;0,$AF$1," ")," ",IF(AG806&gt;0,$AG$1," ")," ",IF(AH806&gt;0,$AH$1," ")," ",IF(AI806&gt;0,$AI$1," ")," ",IF(AJ806&gt;0,$AJ$1," ")," ",IF(AK806&gt;0,$AK$1," ")," ",IF(AL806&gt;0,$AL$1," ")," ",IF(AM806&gt;0,$AM$1," ")," ",IF(AN806&gt;0,$AN$1," ")," ",IF(AO806&gt;0,$AO$1," ")," ",IF(AR806&gt;0,$AR$1," ")," ",IF(AP806&gt;0,$AP$1," ")," ",IF(AQ806&gt;0,$AQ$1," "))</f>
        <v xml:space="preserve">        VT06             VT21        </v>
      </c>
      <c r="F806" s="69" t="str">
        <f t="shared" ref="F806" si="2208">LEFT(Q806,11)</f>
        <v>2GB_970_754</v>
      </c>
      <c r="G806" s="70" t="str">
        <f t="shared" ref="G806" si="2209">IF(LEN(Q806)=11,0,MID(Q806,13,2))</f>
        <v>AB</v>
      </c>
      <c r="H806" s="71" t="str">
        <f t="shared" ref="H806" si="2210">CONCATENATE(IF(MID(Q806,5,3)="970","1SE1"),LEFT(F806,3),RIGHT(F806,3))</f>
        <v>1SE12GB754</v>
      </c>
      <c r="I806" s="68" t="str">
        <f t="shared" ref="I806" si="2211">IF(G806=0,"00",IF(LEN(G806)=1,CONCATENATE(G806,0),G806))</f>
        <v>AB</v>
      </c>
      <c r="J806" s="5" t="s">
        <v>43</v>
      </c>
      <c r="K806" s="18"/>
      <c r="L806" s="18"/>
      <c r="M806" s="14" t="s">
        <v>1969</v>
      </c>
      <c r="N806" s="102">
        <v>2111</v>
      </c>
      <c r="O806" s="102" t="s">
        <v>22</v>
      </c>
      <c r="P806" s="4" t="s">
        <v>1970</v>
      </c>
      <c r="Q806" s="6" t="s">
        <v>487</v>
      </c>
      <c r="R806" s="71" t="str">
        <f t="shared" ref="R806" si="2212">IF(J806&lt;&gt;"",CONCATENATE(H806,I806,J806),CONCATENATE(H806,I806,K806))</f>
        <v>1SE12GB754ABB</v>
      </c>
      <c r="S806" s="19" t="str">
        <f t="shared" ref="S806" si="2213">IF(N806="-","KEIN LIEFERUMFANG",IF(AND(N806&lt;=S$3,O806=""),"AKTUELL",IF(O806=N806-1,"KEIN SERIENEINSATZ",IF(N806&gt;S$3,"NOCH NICHT AKTUELL",IF(AND(N806&lt;S$3,O806&lt;S$3),"NICHT AKTUELL",IF(N806&lt;=S$3,"AKTUELL"))))))</f>
        <v>NOCH NICHT AKTUELL</v>
      </c>
      <c r="T806" s="75" t="str">
        <f>IF(H806=H803,IF(I806=I803,"IndizeNeu (Spalte J  K)",IF(K806&lt;&gt;"","Neue Variant","")),IF(K806&lt;&gt;"","Neue Variant",""))</f>
        <v/>
      </c>
      <c r="U806" s="18" t="s">
        <v>20</v>
      </c>
      <c r="V806" s="6" t="s">
        <v>20</v>
      </c>
      <c r="W806" s="18" t="s">
        <v>20</v>
      </c>
      <c r="X806" s="18" t="s">
        <v>20</v>
      </c>
      <c r="Y806" s="18" t="s">
        <v>76</v>
      </c>
      <c r="Z806" s="18" t="s">
        <v>76</v>
      </c>
      <c r="AA806" s="18" t="s">
        <v>76</v>
      </c>
      <c r="AB806" s="18"/>
      <c r="AC806" s="7"/>
      <c r="AD806" s="7"/>
      <c r="AE806" s="7"/>
      <c r="AF806" s="7"/>
      <c r="AG806" s="7" t="s">
        <v>1413</v>
      </c>
      <c r="AH806" s="7"/>
      <c r="AI806" s="7"/>
      <c r="AJ806" s="7"/>
      <c r="AK806" s="7"/>
      <c r="AL806" s="7"/>
      <c r="AM806" s="7"/>
      <c r="AN806" s="7" t="s">
        <v>427</v>
      </c>
      <c r="AO806" s="7"/>
      <c r="AP806" s="7"/>
      <c r="AQ806" s="7"/>
      <c r="AR806" s="6"/>
      <c r="AS806" s="21">
        <f t="shared" ref="AS806" si="2214">COUNTBLANK(AC806:AO806)</f>
        <v>11</v>
      </c>
    </row>
    <row r="807" spans="1:45" s="21" customFormat="1" ht="57.75" customHeight="1">
      <c r="A807" s="22" t="s">
        <v>44</v>
      </c>
      <c r="B807" s="15" t="s">
        <v>67</v>
      </c>
      <c r="C807" s="18" t="s">
        <v>1</v>
      </c>
      <c r="D807" s="5" t="s">
        <v>76</v>
      </c>
      <c r="E807" s="68" t="str">
        <f t="shared" si="2049"/>
        <v xml:space="preserve">        VT06       VT10     VT21        </v>
      </c>
      <c r="F807" s="69" t="str">
        <f t="shared" si="2131"/>
        <v>2GB_970_754</v>
      </c>
      <c r="G807" s="70" t="str">
        <f t="shared" si="2130"/>
        <v>AC</v>
      </c>
      <c r="H807" s="71" t="str">
        <f t="shared" si="2132"/>
        <v>1SE12GB754</v>
      </c>
      <c r="I807" s="68" t="str">
        <f t="shared" si="2133"/>
        <v>AC</v>
      </c>
      <c r="J807" s="18" t="s">
        <v>25</v>
      </c>
      <c r="K807" s="18"/>
      <c r="L807" s="18"/>
      <c r="M807" s="14" t="s">
        <v>1856</v>
      </c>
      <c r="N807" s="101">
        <v>1831</v>
      </c>
      <c r="O807" s="102">
        <v>2047</v>
      </c>
      <c r="P807" s="4" t="s">
        <v>1835</v>
      </c>
      <c r="Q807" s="16" t="s">
        <v>488</v>
      </c>
      <c r="R807" s="71" t="str">
        <f t="shared" si="2134"/>
        <v>1SE12GB754ACA</v>
      </c>
      <c r="S807" s="19" t="str">
        <f t="shared" si="2135"/>
        <v>NICHT AKTUELL</v>
      </c>
      <c r="T807" s="66" t="str">
        <f>IF(H807=H799,IF(I807=I799,"IndizeNeu (Spalte J  K)",IF(K807&lt;&gt;"","Neue Variant","")),IF(K807&lt;&gt;"","Neue Variant",""))</f>
        <v/>
      </c>
      <c r="U807" s="18" t="s">
        <v>20</v>
      </c>
      <c r="V807" s="6" t="s">
        <v>20</v>
      </c>
      <c r="W807" s="18" t="s">
        <v>20</v>
      </c>
      <c r="X807" s="18" t="s">
        <v>20</v>
      </c>
      <c r="Y807" s="18" t="s">
        <v>76</v>
      </c>
      <c r="Z807" s="18" t="s">
        <v>76</v>
      </c>
      <c r="AA807" s="18" t="s">
        <v>76</v>
      </c>
      <c r="AB807" s="18"/>
      <c r="AC807" s="7"/>
      <c r="AD807" s="7"/>
      <c r="AE807" s="7"/>
      <c r="AF807" s="7"/>
      <c r="AG807" s="7" t="s">
        <v>428</v>
      </c>
      <c r="AH807" s="7"/>
      <c r="AI807" s="7"/>
      <c r="AJ807" s="7"/>
      <c r="AK807" s="7" t="s">
        <v>426</v>
      </c>
      <c r="AL807" s="7"/>
      <c r="AM807" s="7"/>
      <c r="AN807" s="7" t="s">
        <v>427</v>
      </c>
      <c r="AO807" s="7"/>
      <c r="AP807" s="7"/>
      <c r="AQ807" s="7"/>
      <c r="AR807" s="6"/>
      <c r="AS807" s="21">
        <f t="shared" ref="AS807:AS925" si="2215">COUNTBLANK(AC807:AO807)</f>
        <v>10</v>
      </c>
    </row>
    <row r="808" spans="1:45" s="21" customFormat="1" ht="57.75" customHeight="1">
      <c r="A808" s="22" t="s">
        <v>44</v>
      </c>
      <c r="B808" s="15" t="s">
        <v>67</v>
      </c>
      <c r="C808" s="18" t="s">
        <v>1</v>
      </c>
      <c r="D808" s="5" t="s">
        <v>76</v>
      </c>
      <c r="E808" s="68" t="str">
        <f t="shared" ref="E808" si="2216">CONCATENATE(IF(AC808&gt;0,$AC$1," ")," ",IF(AD808&gt;0,$AD$1," ")," ",IF(AE808&gt;0,$AE$1," ")," ",IF(AF808&gt;0,$AF$1," ")," ",IF(AG808&gt;0,$AG$1," ")," ",IF(AH808&gt;0,$AH$1," ")," ",IF(AI808&gt;0,$AI$1," ")," ",IF(AJ808&gt;0,$AJ$1," ")," ",IF(AK808&gt;0,$AK$1," ")," ",IF(AL808&gt;0,$AL$1," ")," ",IF(AM808&gt;0,$AM$1," ")," ",IF(AN808&gt;0,$AN$1," ")," ",IF(AO808&gt;0,$AO$1," ")," ",IF(AR808&gt;0,$AR$1," ")," ",IF(AP808&gt;0,$AP$1," ")," ",IF(AQ808&gt;0,$AQ$1," "))</f>
        <v xml:space="preserve">        VT06       VT10     VT21        </v>
      </c>
      <c r="F808" s="69" t="str">
        <f t="shared" ref="F808" si="2217">LEFT(Q808,11)</f>
        <v>2GB_970_754</v>
      </c>
      <c r="G808" s="70" t="str">
        <f t="shared" ref="G808" si="2218">IF(LEN(Q808)=11,0,MID(Q808,13,2))</f>
        <v>AC</v>
      </c>
      <c r="H808" s="71" t="str">
        <f t="shared" ref="H808" si="2219">CONCATENATE(IF(MID(Q808,5,3)="970","1SE1"),LEFT(F808,3),RIGHT(F808,3))</f>
        <v>1SE12GB754</v>
      </c>
      <c r="I808" s="68" t="str">
        <f t="shared" ref="I808" si="2220">IF(G808=0,"00",IF(LEN(G808)=1,CONCATENATE(G808,0),G808))</f>
        <v>AC</v>
      </c>
      <c r="J808" s="18" t="s">
        <v>43</v>
      </c>
      <c r="K808" s="18"/>
      <c r="L808" s="18"/>
      <c r="M808" s="14" t="s">
        <v>1833</v>
      </c>
      <c r="N808" s="101">
        <v>2048</v>
      </c>
      <c r="O808" s="102">
        <v>2110</v>
      </c>
      <c r="P808" s="4" t="s">
        <v>1974</v>
      </c>
      <c r="Q808" s="16" t="s">
        <v>488</v>
      </c>
      <c r="R808" s="71" t="str">
        <f t="shared" ref="R808" si="2221">IF(J808&lt;&gt;"",CONCATENATE(H808,I808,J808),CONCATENATE(H808,I808,K808))</f>
        <v>1SE12GB754ACB</v>
      </c>
      <c r="S808" s="19" t="str">
        <f t="shared" ref="S808" si="2222">IF(N808="-","KEIN LIEFERUMFANG",IF(AND(N808&lt;=S$3,O808=""),"AKTUELL",IF(O808=N808-1,"KEIN SERIENEINSATZ",IF(N808&gt;S$3,"NOCH NICHT AKTUELL",IF(AND(N808&lt;S$3,O808&lt;S$3),"NICHT AKTUELL",IF(N808&lt;=S$3,"AKTUELL"))))))</f>
        <v>AKTUELL</v>
      </c>
      <c r="T808" s="66" t="str">
        <f>IF(H808=H800,IF(I808=I800,"IndizeNeu (Spalte J  K)",IF(K808&lt;&gt;"","Neue Variant","")),IF(K808&lt;&gt;"","Neue Variant",""))</f>
        <v/>
      </c>
      <c r="U808" s="18" t="s">
        <v>20</v>
      </c>
      <c r="V808" s="6" t="s">
        <v>20</v>
      </c>
      <c r="W808" s="18" t="s">
        <v>20</v>
      </c>
      <c r="X808" s="18" t="s">
        <v>20</v>
      </c>
      <c r="Y808" s="18" t="s">
        <v>76</v>
      </c>
      <c r="Z808" s="18" t="s">
        <v>76</v>
      </c>
      <c r="AA808" s="18" t="s">
        <v>76</v>
      </c>
      <c r="AB808" s="18"/>
      <c r="AC808" s="7"/>
      <c r="AD808" s="7"/>
      <c r="AE808" s="7"/>
      <c r="AF808" s="7"/>
      <c r="AG808" s="7" t="s">
        <v>428</v>
      </c>
      <c r="AH808" s="7"/>
      <c r="AI808" s="7"/>
      <c r="AJ808" s="7"/>
      <c r="AK808" s="7" t="s">
        <v>1838</v>
      </c>
      <c r="AL808" s="7"/>
      <c r="AM808" s="7"/>
      <c r="AN808" s="7" t="s">
        <v>427</v>
      </c>
      <c r="AO808" s="7"/>
      <c r="AP808" s="7"/>
      <c r="AQ808" s="7"/>
      <c r="AR808" s="6"/>
      <c r="AS808" s="21">
        <f t="shared" ref="AS808" si="2223">COUNTBLANK(AC808:AO808)</f>
        <v>10</v>
      </c>
    </row>
    <row r="809" spans="1:45" s="21" customFormat="1" ht="57.75" customHeight="1">
      <c r="A809" s="22" t="s">
        <v>44</v>
      </c>
      <c r="B809" s="15" t="s">
        <v>67</v>
      </c>
      <c r="C809" s="18" t="s">
        <v>1</v>
      </c>
      <c r="D809" s="5" t="s">
        <v>76</v>
      </c>
      <c r="E809" s="68" t="str">
        <f t="shared" ref="E809" si="2224">CONCATENATE(IF(AC809&gt;0,$AC$1," ")," ",IF(AD809&gt;0,$AD$1," ")," ",IF(AE809&gt;0,$AE$1," ")," ",IF(AF809&gt;0,$AF$1," ")," ",IF(AG809&gt;0,$AG$1," ")," ",IF(AH809&gt;0,$AH$1," ")," ",IF(AI809&gt;0,$AI$1," ")," ",IF(AJ809&gt;0,$AJ$1," ")," ",IF(AK809&gt;0,$AK$1," ")," ",IF(AL809&gt;0,$AL$1," ")," ",IF(AM809&gt;0,$AM$1," ")," ",IF(AN809&gt;0,$AN$1," ")," ",IF(AO809&gt;0,$AO$1," ")," ",IF(AR809&gt;0,$AR$1," ")," ",IF(AP809&gt;0,$AP$1," ")," ",IF(AQ809&gt;0,$AQ$1," "))</f>
        <v xml:space="preserve">        VT06       VT10     VT21        </v>
      </c>
      <c r="F809" s="69" t="str">
        <f t="shared" ref="F809" si="2225">LEFT(Q809,11)</f>
        <v>2GB_970_754</v>
      </c>
      <c r="G809" s="70" t="str">
        <f t="shared" ref="G809" si="2226">IF(LEN(Q809)=11,0,MID(Q809,13,2))</f>
        <v>AC</v>
      </c>
      <c r="H809" s="71" t="str">
        <f t="shared" ref="H809" si="2227">CONCATENATE(IF(MID(Q809,5,3)="970","1SE1"),LEFT(F809,3),RIGHT(F809,3))</f>
        <v>1SE12GB754</v>
      </c>
      <c r="I809" s="68" t="str">
        <f t="shared" ref="I809" si="2228">IF(G809=0,"00",IF(LEN(G809)=1,CONCATENATE(G809,0),G809))</f>
        <v>AC</v>
      </c>
      <c r="J809" s="18" t="s">
        <v>2</v>
      </c>
      <c r="K809" s="18"/>
      <c r="L809" s="18"/>
      <c r="M809" s="14" t="s">
        <v>1969</v>
      </c>
      <c r="N809" s="102">
        <v>2111</v>
      </c>
      <c r="O809" s="102" t="s">
        <v>22</v>
      </c>
      <c r="P809" s="4" t="s">
        <v>1970</v>
      </c>
      <c r="Q809" s="16" t="s">
        <v>488</v>
      </c>
      <c r="R809" s="71" t="str">
        <f t="shared" ref="R809" si="2229">IF(J809&lt;&gt;"",CONCATENATE(H809,I809,J809),CONCATENATE(H809,I809,K809))</f>
        <v>1SE12GB754ACC</v>
      </c>
      <c r="S809" s="19" t="str">
        <f t="shared" ref="S809" si="2230">IF(N809="-","KEIN LIEFERUMFANG",IF(AND(N809&lt;=S$3,O809=""),"AKTUELL",IF(O809=N809-1,"KEIN SERIENEINSATZ",IF(N809&gt;S$3,"NOCH NICHT AKTUELL",IF(AND(N809&lt;S$3,O809&lt;S$3),"NICHT AKTUELL",IF(N809&lt;=S$3,"AKTUELL"))))))</f>
        <v>NOCH NICHT AKTUELL</v>
      </c>
      <c r="T809" s="66" t="str">
        <f>IF(H809=H801,IF(I809=I801,"IndizeNeu (Spalte J  K)",IF(K809&lt;&gt;"","Neue Variant","")),IF(K809&lt;&gt;"","Neue Variant",""))</f>
        <v/>
      </c>
      <c r="U809" s="18" t="s">
        <v>20</v>
      </c>
      <c r="V809" s="6" t="s">
        <v>20</v>
      </c>
      <c r="W809" s="18" t="s">
        <v>20</v>
      </c>
      <c r="X809" s="18" t="s">
        <v>20</v>
      </c>
      <c r="Y809" s="18" t="s">
        <v>76</v>
      </c>
      <c r="Z809" s="18" t="s">
        <v>76</v>
      </c>
      <c r="AA809" s="18" t="s">
        <v>76</v>
      </c>
      <c r="AB809" s="18"/>
      <c r="AC809" s="7"/>
      <c r="AD809" s="7"/>
      <c r="AE809" s="7"/>
      <c r="AF809" s="7"/>
      <c r="AG809" s="7" t="s">
        <v>428</v>
      </c>
      <c r="AH809" s="7"/>
      <c r="AI809" s="7"/>
      <c r="AJ809" s="7"/>
      <c r="AK809" s="7" t="s">
        <v>1838</v>
      </c>
      <c r="AL809" s="7"/>
      <c r="AM809" s="7"/>
      <c r="AN809" s="7" t="s">
        <v>427</v>
      </c>
      <c r="AO809" s="7"/>
      <c r="AP809" s="7"/>
      <c r="AQ809" s="7"/>
      <c r="AR809" s="6"/>
      <c r="AS809" s="21">
        <f t="shared" ref="AS809" si="2231">COUNTBLANK(AC809:AO809)</f>
        <v>10</v>
      </c>
    </row>
    <row r="810" spans="1:45" s="21" customFormat="1" ht="20.399999999999999" customHeight="1">
      <c r="A810" s="22" t="s">
        <v>567</v>
      </c>
      <c r="B810" s="15" t="s">
        <v>67</v>
      </c>
      <c r="C810" s="18" t="s">
        <v>1</v>
      </c>
      <c r="D810" s="5" t="s">
        <v>76</v>
      </c>
      <c r="E810" s="68" t="str">
        <f t="shared" si="2049"/>
        <v xml:space="preserve">        VT06             VT21        </v>
      </c>
      <c r="F810" s="69" t="str">
        <f t="shared" ref="F810:F818" si="2232">LEFT(Q810,11)</f>
        <v>2GB_970_754</v>
      </c>
      <c r="G810" s="70" t="str">
        <f t="shared" si="2130"/>
        <v>AD</v>
      </c>
      <c r="H810" s="71" t="str">
        <f t="shared" ref="H810:H818" si="2233">CONCATENATE(IF(MID(Q810,5,3)="970","1SE1"),LEFT(F810,3),RIGHT(F810,3))</f>
        <v>1SE12GB754</v>
      </c>
      <c r="I810" s="68" t="str">
        <f t="shared" ref="I810:I818" si="2234">IF(G810=0,"00",IF(LEN(G810)=1,CONCATENATE(G810,0),G810))</f>
        <v>AD</v>
      </c>
      <c r="J810" s="18" t="s">
        <v>25</v>
      </c>
      <c r="K810" s="18"/>
      <c r="L810" s="18"/>
      <c r="M810" s="14" t="s">
        <v>583</v>
      </c>
      <c r="N810" s="101">
        <v>1928</v>
      </c>
      <c r="O810" s="102">
        <v>2110</v>
      </c>
      <c r="P810" s="4" t="s">
        <v>1975</v>
      </c>
      <c r="Q810" s="16" t="s">
        <v>585</v>
      </c>
      <c r="R810" s="23" t="str">
        <f t="shared" ref="R810:R818" si="2235">IF(J810&lt;&gt;"",CONCATENATE(H810,I810,J810),CONCATENATE(H810,I810,K810))</f>
        <v>1SE12GB754ADA</v>
      </c>
      <c r="S810" s="19" t="str">
        <f t="shared" si="2135"/>
        <v>AKTUELL</v>
      </c>
      <c r="T810" s="66" t="str">
        <f>IF(H810=H807,IF(I810=I807,"IndizeNeu (Spalte J  K)",IF(K810&lt;&gt;"","Neue Variant","")),IF(K810&lt;&gt;"","Neue Variant",""))</f>
        <v/>
      </c>
      <c r="U810" s="18" t="s">
        <v>20</v>
      </c>
      <c r="V810" s="6" t="s">
        <v>20</v>
      </c>
      <c r="W810" s="18" t="s">
        <v>20</v>
      </c>
      <c r="X810" s="18" t="s">
        <v>20</v>
      </c>
      <c r="Y810" s="18" t="s">
        <v>76</v>
      </c>
      <c r="Z810" s="18" t="s">
        <v>76</v>
      </c>
      <c r="AA810" s="18" t="s">
        <v>76</v>
      </c>
      <c r="AB810" s="18"/>
      <c r="AC810" s="7"/>
      <c r="AD810" s="7"/>
      <c r="AE810" s="7"/>
      <c r="AF810" s="7"/>
      <c r="AG810" s="7" t="s">
        <v>1413</v>
      </c>
      <c r="AH810" s="7"/>
      <c r="AI810" s="7"/>
      <c r="AJ810" s="7"/>
      <c r="AK810" s="7"/>
      <c r="AL810" s="7"/>
      <c r="AM810" s="7"/>
      <c r="AN810" s="7" t="s">
        <v>1414</v>
      </c>
      <c r="AO810" s="7"/>
      <c r="AP810" s="7"/>
      <c r="AQ810" s="7"/>
      <c r="AR810" s="6"/>
      <c r="AS810" s="21">
        <f t="shared" si="2215"/>
        <v>11</v>
      </c>
    </row>
    <row r="811" spans="1:45" s="21" customFormat="1" ht="20.399999999999999" customHeight="1">
      <c r="A811" s="22" t="s">
        <v>567</v>
      </c>
      <c r="B811" s="15" t="s">
        <v>67</v>
      </c>
      <c r="C811" s="18" t="s">
        <v>1</v>
      </c>
      <c r="D811" s="5" t="s">
        <v>76</v>
      </c>
      <c r="E811" s="68" t="str">
        <f t="shared" ref="E811" si="2236">CONCATENATE(IF(AC811&gt;0,$AC$1," ")," ",IF(AD811&gt;0,$AD$1," ")," ",IF(AE811&gt;0,$AE$1," ")," ",IF(AF811&gt;0,$AF$1," ")," ",IF(AG811&gt;0,$AG$1," ")," ",IF(AH811&gt;0,$AH$1," ")," ",IF(AI811&gt;0,$AI$1," ")," ",IF(AJ811&gt;0,$AJ$1," ")," ",IF(AK811&gt;0,$AK$1," ")," ",IF(AL811&gt;0,$AL$1," ")," ",IF(AM811&gt;0,$AM$1," ")," ",IF(AN811&gt;0,$AN$1," ")," ",IF(AO811&gt;0,$AO$1," ")," ",IF(AR811&gt;0,$AR$1," ")," ",IF(AP811&gt;0,$AP$1," ")," ",IF(AQ811&gt;0,$AQ$1," "))</f>
        <v xml:space="preserve">        VT06             VT21        </v>
      </c>
      <c r="F811" s="69" t="str">
        <f t="shared" ref="F811" si="2237">LEFT(Q811,11)</f>
        <v>2GB_970_754</v>
      </c>
      <c r="G811" s="70" t="str">
        <f t="shared" ref="G811" si="2238">IF(LEN(Q811)=11,0,MID(Q811,13,2))</f>
        <v>AD</v>
      </c>
      <c r="H811" s="71" t="str">
        <f t="shared" ref="H811" si="2239">CONCATENATE(IF(MID(Q811,5,3)="970","1SE1"),LEFT(F811,3),RIGHT(F811,3))</f>
        <v>1SE12GB754</v>
      </c>
      <c r="I811" s="68" t="str">
        <f t="shared" ref="I811" si="2240">IF(G811=0,"00",IF(LEN(G811)=1,CONCATENATE(G811,0),G811))</f>
        <v>AD</v>
      </c>
      <c r="J811" s="5" t="s">
        <v>43</v>
      </c>
      <c r="K811" s="18"/>
      <c r="L811" s="18"/>
      <c r="M811" s="14" t="s">
        <v>1969</v>
      </c>
      <c r="N811" s="113">
        <v>2111</v>
      </c>
      <c r="O811" s="102" t="s">
        <v>22</v>
      </c>
      <c r="P811" s="4" t="s">
        <v>1980</v>
      </c>
      <c r="Q811" s="16" t="s">
        <v>585</v>
      </c>
      <c r="R811" s="23" t="str">
        <f t="shared" ref="R811" si="2241">IF(J811&lt;&gt;"",CONCATENATE(H811,I811,J811),CONCATENATE(H811,I811,K811))</f>
        <v>1SE12GB754ADB</v>
      </c>
      <c r="S811" s="19" t="str">
        <f t="shared" ref="S811" si="2242">IF(N811="-","KEIN LIEFERUMFANG",IF(AND(N811&lt;=S$3,O811=""),"AKTUELL",IF(O811=N811-1,"KEIN SERIENEINSATZ",IF(N811&gt;S$3,"NOCH NICHT AKTUELL",IF(AND(N811&lt;S$3,O811&lt;S$3),"NICHT AKTUELL",IF(N811&lt;=S$3,"AKTUELL"))))))</f>
        <v>NOCH NICHT AKTUELL</v>
      </c>
      <c r="T811" s="66" t="str">
        <f>IF(H811=H808,IF(I811=I808,"IndizeNeu (Spalte J  K)",IF(K811&lt;&gt;"","Neue Variant","")),IF(K811&lt;&gt;"","Neue Variant",""))</f>
        <v/>
      </c>
      <c r="U811" s="18" t="s">
        <v>20</v>
      </c>
      <c r="V811" s="6" t="s">
        <v>20</v>
      </c>
      <c r="W811" s="18" t="s">
        <v>20</v>
      </c>
      <c r="X811" s="18" t="s">
        <v>20</v>
      </c>
      <c r="Y811" s="18" t="s">
        <v>76</v>
      </c>
      <c r="Z811" s="18" t="s">
        <v>76</v>
      </c>
      <c r="AA811" s="18" t="s">
        <v>76</v>
      </c>
      <c r="AB811" s="18"/>
      <c r="AC811" s="7"/>
      <c r="AD811" s="7"/>
      <c r="AE811" s="7"/>
      <c r="AF811" s="7"/>
      <c r="AG811" s="7" t="s">
        <v>1413</v>
      </c>
      <c r="AH811" s="7"/>
      <c r="AI811" s="7"/>
      <c r="AJ811" s="7"/>
      <c r="AK811" s="7"/>
      <c r="AL811" s="7"/>
      <c r="AM811" s="7"/>
      <c r="AN811" s="7" t="s">
        <v>1414</v>
      </c>
      <c r="AO811" s="7"/>
      <c r="AP811" s="7"/>
      <c r="AQ811" s="7"/>
      <c r="AR811" s="6"/>
      <c r="AS811" s="21">
        <f t="shared" ref="AS811" si="2243">COUNTBLANK(AC811:AO811)</f>
        <v>11</v>
      </c>
    </row>
    <row r="812" spans="1:45" s="21" customFormat="1" ht="57.75" customHeight="1">
      <c r="A812" s="22" t="s">
        <v>696</v>
      </c>
      <c r="B812" s="15" t="s">
        <v>67</v>
      </c>
      <c r="C812" s="18" t="s">
        <v>1</v>
      </c>
      <c r="D812" s="5" t="s">
        <v>76</v>
      </c>
      <c r="E812" s="68" t="str">
        <f t="shared" si="2049"/>
        <v xml:space="preserve">        VT06       VT10     VT21        </v>
      </c>
      <c r="F812" s="69" t="str">
        <f t="shared" si="2232"/>
        <v>2GB_970_754</v>
      </c>
      <c r="G812" s="70" t="str">
        <f t="shared" si="2130"/>
        <v>AE</v>
      </c>
      <c r="H812" s="71" t="str">
        <f t="shared" si="2233"/>
        <v>1SE12GB754</v>
      </c>
      <c r="I812" s="68" t="str">
        <f t="shared" si="2234"/>
        <v>AE</v>
      </c>
      <c r="J812" s="18" t="s">
        <v>25</v>
      </c>
      <c r="K812" s="18"/>
      <c r="L812" s="18"/>
      <c r="M812" s="14" t="s">
        <v>1857</v>
      </c>
      <c r="N812" s="101">
        <v>2030</v>
      </c>
      <c r="O812" s="102">
        <v>2047</v>
      </c>
      <c r="P812" s="4" t="s">
        <v>1858</v>
      </c>
      <c r="Q812" s="16" t="s">
        <v>1173</v>
      </c>
      <c r="R812" s="71" t="str">
        <f t="shared" si="2235"/>
        <v>1SE12GB754AEA</v>
      </c>
      <c r="S812" s="19" t="str">
        <f t="shared" si="2135"/>
        <v>NICHT AKTUELL</v>
      </c>
      <c r="T812" s="66" t="str">
        <f>IF(H812=H805,IF(I812=I805,"IndizeNeu (Spalte J  K)",IF(K812&lt;&gt;"","Neue Variant","")),IF(K812&lt;&gt;"","Neue Variant",""))</f>
        <v/>
      </c>
      <c r="U812" s="18" t="s">
        <v>20</v>
      </c>
      <c r="V812" s="6" t="s">
        <v>20</v>
      </c>
      <c r="W812" s="18" t="s">
        <v>20</v>
      </c>
      <c r="X812" s="18" t="s">
        <v>20</v>
      </c>
      <c r="Y812" s="18" t="s">
        <v>76</v>
      </c>
      <c r="Z812" s="18" t="s">
        <v>76</v>
      </c>
      <c r="AA812" s="18" t="s">
        <v>76</v>
      </c>
      <c r="AB812" s="18"/>
      <c r="AC812" s="7"/>
      <c r="AD812" s="7"/>
      <c r="AE812" s="7"/>
      <c r="AF812" s="7"/>
      <c r="AG812" s="7" t="s">
        <v>1413</v>
      </c>
      <c r="AH812" s="7"/>
      <c r="AI812" s="7"/>
      <c r="AJ812" s="7"/>
      <c r="AK812" s="7" t="s">
        <v>426</v>
      </c>
      <c r="AL812" s="7"/>
      <c r="AM812" s="7"/>
      <c r="AN812" s="7" t="s">
        <v>1414</v>
      </c>
      <c r="AO812" s="7"/>
      <c r="AP812" s="7"/>
      <c r="AQ812" s="7"/>
      <c r="AR812" s="6"/>
      <c r="AS812" s="21">
        <f t="shared" si="2215"/>
        <v>10</v>
      </c>
    </row>
    <row r="813" spans="1:45" s="21" customFormat="1" ht="57.75" customHeight="1">
      <c r="A813" s="22" t="s">
        <v>696</v>
      </c>
      <c r="B813" s="15" t="s">
        <v>67</v>
      </c>
      <c r="C813" s="18" t="s">
        <v>1</v>
      </c>
      <c r="D813" s="5" t="s">
        <v>76</v>
      </c>
      <c r="E813" s="68" t="str">
        <f t="shared" ref="E813" si="2244">CONCATENATE(IF(AC813&gt;0,$AC$1," ")," ",IF(AD813&gt;0,$AD$1," ")," ",IF(AE813&gt;0,$AE$1," ")," ",IF(AF813&gt;0,$AF$1," ")," ",IF(AG813&gt;0,$AG$1," ")," ",IF(AH813&gt;0,$AH$1," ")," ",IF(AI813&gt;0,$AI$1," ")," ",IF(AJ813&gt;0,$AJ$1," ")," ",IF(AK813&gt;0,$AK$1," ")," ",IF(AL813&gt;0,$AL$1," ")," ",IF(AM813&gt;0,$AM$1," ")," ",IF(AN813&gt;0,$AN$1," ")," ",IF(AO813&gt;0,$AO$1," ")," ",IF(AR813&gt;0,$AR$1," ")," ",IF(AP813&gt;0,$AP$1," ")," ",IF(AQ813&gt;0,$AQ$1," "))</f>
        <v xml:space="preserve">        VT06       VT10     VT21        </v>
      </c>
      <c r="F813" s="69" t="str">
        <f t="shared" ref="F813" si="2245">LEFT(Q813,11)</f>
        <v>2GB_970_754</v>
      </c>
      <c r="G813" s="70" t="str">
        <f t="shared" ref="G813" si="2246">IF(LEN(Q813)=11,0,MID(Q813,13,2))</f>
        <v>AE</v>
      </c>
      <c r="H813" s="71" t="str">
        <f t="shared" ref="H813" si="2247">CONCATENATE(IF(MID(Q813,5,3)="970","1SE1"),LEFT(F813,3),RIGHT(F813,3))</f>
        <v>1SE12GB754</v>
      </c>
      <c r="I813" s="68" t="str">
        <f t="shared" ref="I813" si="2248">IF(G813=0,"00",IF(LEN(G813)=1,CONCATENATE(G813,0),G813))</f>
        <v>AE</v>
      </c>
      <c r="J813" s="18" t="s">
        <v>43</v>
      </c>
      <c r="K813" s="18"/>
      <c r="L813" s="18"/>
      <c r="M813" s="14" t="s">
        <v>1833</v>
      </c>
      <c r="N813" s="101">
        <v>2048</v>
      </c>
      <c r="O813" s="102">
        <v>2110</v>
      </c>
      <c r="P813" s="4" t="s">
        <v>1976</v>
      </c>
      <c r="Q813" s="16" t="s">
        <v>1173</v>
      </c>
      <c r="R813" s="71" t="str">
        <f t="shared" ref="R813" si="2249">IF(J813&lt;&gt;"",CONCATENATE(H813,I813,J813),CONCATENATE(H813,I813,K813))</f>
        <v>1SE12GB754AEB</v>
      </c>
      <c r="S813" s="19" t="str">
        <f t="shared" ref="S813" si="2250">IF(N813="-","KEIN LIEFERUMFANG",IF(AND(N813&lt;=S$3,O813=""),"AKTUELL",IF(O813=N813-1,"KEIN SERIENEINSATZ",IF(N813&gt;S$3,"NOCH NICHT AKTUELL",IF(AND(N813&lt;S$3,O813&lt;S$3),"NICHT AKTUELL",IF(N813&lt;=S$3,"AKTUELL"))))))</f>
        <v>AKTUELL</v>
      </c>
      <c r="T813" s="66" t="str">
        <f>IF(H813=H807,IF(I813=I807,"IndizeNeu (Spalte J  K)",IF(K813&lt;&gt;"","Neue Variant","")),IF(K813&lt;&gt;"","Neue Variant",""))</f>
        <v/>
      </c>
      <c r="U813" s="18" t="s">
        <v>20</v>
      </c>
      <c r="V813" s="6" t="s">
        <v>20</v>
      </c>
      <c r="W813" s="18" t="s">
        <v>20</v>
      </c>
      <c r="X813" s="18" t="s">
        <v>20</v>
      </c>
      <c r="Y813" s="18" t="s">
        <v>76</v>
      </c>
      <c r="Z813" s="18" t="s">
        <v>76</v>
      </c>
      <c r="AA813" s="18" t="s">
        <v>76</v>
      </c>
      <c r="AB813" s="18"/>
      <c r="AC813" s="7"/>
      <c r="AD813" s="7"/>
      <c r="AE813" s="7"/>
      <c r="AF813" s="7"/>
      <c r="AG813" s="7" t="s">
        <v>1413</v>
      </c>
      <c r="AH813" s="7"/>
      <c r="AI813" s="7"/>
      <c r="AJ813" s="7"/>
      <c r="AK813" s="7" t="s">
        <v>1838</v>
      </c>
      <c r="AL813" s="7"/>
      <c r="AM813" s="7"/>
      <c r="AN813" s="7" t="s">
        <v>1414</v>
      </c>
      <c r="AO813" s="7"/>
      <c r="AP813" s="7"/>
      <c r="AQ813" s="7"/>
      <c r="AR813" s="6"/>
      <c r="AS813" s="21">
        <f t="shared" ref="AS813" si="2251">COUNTBLANK(AC813:AO813)</f>
        <v>10</v>
      </c>
    </row>
    <row r="814" spans="1:45" s="21" customFormat="1" ht="57.75" customHeight="1">
      <c r="A814" s="22" t="s">
        <v>696</v>
      </c>
      <c r="B814" s="15" t="s">
        <v>67</v>
      </c>
      <c r="C814" s="18" t="s">
        <v>1</v>
      </c>
      <c r="D814" s="5" t="s">
        <v>76</v>
      </c>
      <c r="E814" s="68" t="str">
        <f t="shared" ref="E814" si="2252">CONCATENATE(IF(AC814&gt;0,$AC$1," ")," ",IF(AD814&gt;0,$AD$1," ")," ",IF(AE814&gt;0,$AE$1," ")," ",IF(AF814&gt;0,$AF$1," ")," ",IF(AG814&gt;0,$AG$1," ")," ",IF(AH814&gt;0,$AH$1," ")," ",IF(AI814&gt;0,$AI$1," ")," ",IF(AJ814&gt;0,$AJ$1," ")," ",IF(AK814&gt;0,$AK$1," ")," ",IF(AL814&gt;0,$AL$1," ")," ",IF(AM814&gt;0,$AM$1," ")," ",IF(AN814&gt;0,$AN$1," ")," ",IF(AO814&gt;0,$AO$1," ")," ",IF(AR814&gt;0,$AR$1," ")," ",IF(AP814&gt;0,$AP$1," ")," ",IF(AQ814&gt;0,$AQ$1," "))</f>
        <v xml:space="preserve">        VT06       VT10     VT21        </v>
      </c>
      <c r="F814" s="69" t="str">
        <f t="shared" ref="F814" si="2253">LEFT(Q814,11)</f>
        <v>2GB_970_754</v>
      </c>
      <c r="G814" s="70" t="str">
        <f t="shared" ref="G814" si="2254">IF(LEN(Q814)=11,0,MID(Q814,13,2))</f>
        <v>AE</v>
      </c>
      <c r="H814" s="71" t="str">
        <f t="shared" ref="H814" si="2255">CONCATENATE(IF(MID(Q814,5,3)="970","1SE1"),LEFT(F814,3),RIGHT(F814,3))</f>
        <v>1SE12GB754</v>
      </c>
      <c r="I814" s="68" t="str">
        <f t="shared" ref="I814" si="2256">IF(G814=0,"00",IF(LEN(G814)=1,CONCATENATE(G814,0),G814))</f>
        <v>AE</v>
      </c>
      <c r="J814" s="18" t="s">
        <v>2</v>
      </c>
      <c r="K814" s="18"/>
      <c r="L814" s="18"/>
      <c r="M814" s="14" t="s">
        <v>1969</v>
      </c>
      <c r="N814" s="102">
        <v>2111</v>
      </c>
      <c r="O814" s="102" t="s">
        <v>22</v>
      </c>
      <c r="P814" s="4" t="s">
        <v>1970</v>
      </c>
      <c r="Q814" s="16" t="s">
        <v>1173</v>
      </c>
      <c r="R814" s="71" t="str">
        <f t="shared" ref="R814" si="2257">IF(J814&lt;&gt;"",CONCATENATE(H814,I814,J814),CONCATENATE(H814,I814,K814))</f>
        <v>1SE12GB754AEC</v>
      </c>
      <c r="S814" s="19" t="str">
        <f t="shared" ref="S814" si="2258">IF(N814="-","KEIN LIEFERUMFANG",IF(AND(N814&lt;=S$3,O814=""),"AKTUELL",IF(O814=N814-1,"KEIN SERIENEINSATZ",IF(N814&gt;S$3,"NOCH NICHT AKTUELL",IF(AND(N814&lt;S$3,O814&lt;S$3),"NICHT AKTUELL",IF(N814&lt;=S$3,"AKTUELL"))))))</f>
        <v>NOCH NICHT AKTUELL</v>
      </c>
      <c r="T814" s="66" t="str">
        <f>IF(H814=H808,IF(I814=I808,"IndizeNeu (Spalte J  K)",IF(K814&lt;&gt;"","Neue Variant","")),IF(K814&lt;&gt;"","Neue Variant",""))</f>
        <v/>
      </c>
      <c r="U814" s="18" t="s">
        <v>20</v>
      </c>
      <c r="V814" s="6" t="s">
        <v>20</v>
      </c>
      <c r="W814" s="18" t="s">
        <v>20</v>
      </c>
      <c r="X814" s="18" t="s">
        <v>20</v>
      </c>
      <c r="Y814" s="18" t="s">
        <v>76</v>
      </c>
      <c r="Z814" s="18" t="s">
        <v>76</v>
      </c>
      <c r="AA814" s="18" t="s">
        <v>76</v>
      </c>
      <c r="AB814" s="18"/>
      <c r="AC814" s="7"/>
      <c r="AD814" s="7"/>
      <c r="AE814" s="7"/>
      <c r="AF814" s="7"/>
      <c r="AG814" s="7" t="s">
        <v>1413</v>
      </c>
      <c r="AH814" s="7"/>
      <c r="AI814" s="7"/>
      <c r="AJ814" s="7"/>
      <c r="AK814" s="7" t="s">
        <v>1838</v>
      </c>
      <c r="AL814" s="7"/>
      <c r="AM814" s="7"/>
      <c r="AN814" s="7" t="s">
        <v>1414</v>
      </c>
      <c r="AO814" s="7"/>
      <c r="AP814" s="7"/>
      <c r="AQ814" s="7"/>
      <c r="AR814" s="6"/>
      <c r="AS814" s="21">
        <f t="shared" ref="AS814" si="2259">COUNTBLANK(AC814:AO814)</f>
        <v>10</v>
      </c>
    </row>
    <row r="815" spans="1:45" s="21" customFormat="1" ht="57.75" customHeight="1">
      <c r="A815" s="22" t="s">
        <v>696</v>
      </c>
      <c r="B815" s="15" t="s">
        <v>67</v>
      </c>
      <c r="C815" s="18" t="s">
        <v>1</v>
      </c>
      <c r="D815" s="5" t="s">
        <v>76</v>
      </c>
      <c r="E815" s="68" t="str">
        <f t="shared" si="2049"/>
        <v xml:space="preserve">        VT06       VT10     VT21        </v>
      </c>
      <c r="F815" s="69" t="str">
        <f t="shared" si="2232"/>
        <v>2GB_970_754</v>
      </c>
      <c r="G815" s="70" t="str">
        <f t="shared" si="2130"/>
        <v>AF</v>
      </c>
      <c r="H815" s="71" t="str">
        <f t="shared" si="2233"/>
        <v>1SE12GB754</v>
      </c>
      <c r="I815" s="68" t="str">
        <f t="shared" si="2234"/>
        <v>AF</v>
      </c>
      <c r="J815" s="18" t="s">
        <v>25</v>
      </c>
      <c r="K815" s="18"/>
      <c r="L815" s="18"/>
      <c r="M815" s="14" t="s">
        <v>1857</v>
      </c>
      <c r="N815" s="101">
        <v>2030</v>
      </c>
      <c r="O815" s="102">
        <v>2047</v>
      </c>
      <c r="P815" s="4" t="s">
        <v>1858</v>
      </c>
      <c r="Q815" s="16" t="s">
        <v>1174</v>
      </c>
      <c r="R815" s="71" t="str">
        <f t="shared" si="2235"/>
        <v>1SE12GB754AFA</v>
      </c>
      <c r="S815" s="19" t="str">
        <f t="shared" si="2135"/>
        <v>NICHT AKTUELL</v>
      </c>
      <c r="T815" s="66" t="str">
        <f>IF(H815=H812,IF(I815=I812,"IndizeNeu (Spalte J  K)",IF(K815&lt;&gt;"","Neue Variant","")),IF(K815&lt;&gt;"","Neue Variant",""))</f>
        <v/>
      </c>
      <c r="U815" s="18" t="s">
        <v>20</v>
      </c>
      <c r="V815" s="6" t="s">
        <v>20</v>
      </c>
      <c r="W815" s="18" t="s">
        <v>20</v>
      </c>
      <c r="X815" s="18" t="s">
        <v>20</v>
      </c>
      <c r="Y815" s="18" t="s">
        <v>76</v>
      </c>
      <c r="Z815" s="18" t="s">
        <v>76</v>
      </c>
      <c r="AA815" s="18" t="s">
        <v>76</v>
      </c>
      <c r="AB815" s="18"/>
      <c r="AC815" s="7"/>
      <c r="AD815" s="7"/>
      <c r="AE815" s="7"/>
      <c r="AF815" s="7"/>
      <c r="AG815" s="7" t="s">
        <v>1413</v>
      </c>
      <c r="AH815" s="7"/>
      <c r="AI815" s="7"/>
      <c r="AJ815" s="7"/>
      <c r="AK815" s="7" t="s">
        <v>426</v>
      </c>
      <c r="AL815" s="7"/>
      <c r="AM815" s="7"/>
      <c r="AN815" s="7" t="s">
        <v>1414</v>
      </c>
      <c r="AO815" s="7"/>
      <c r="AP815" s="7"/>
      <c r="AQ815" s="7"/>
      <c r="AR815" s="6"/>
      <c r="AS815" s="21">
        <f t="shared" si="2215"/>
        <v>10</v>
      </c>
    </row>
    <row r="816" spans="1:45" s="21" customFormat="1" ht="57.75" customHeight="1">
      <c r="A816" s="22" t="s">
        <v>696</v>
      </c>
      <c r="B816" s="15" t="s">
        <v>67</v>
      </c>
      <c r="C816" s="18" t="s">
        <v>1</v>
      </c>
      <c r="D816" s="5" t="s">
        <v>76</v>
      </c>
      <c r="E816" s="68" t="str">
        <f t="shared" ref="E816" si="2260">CONCATENATE(IF(AC816&gt;0,$AC$1," ")," ",IF(AD816&gt;0,$AD$1," ")," ",IF(AE816&gt;0,$AE$1," ")," ",IF(AF816&gt;0,$AF$1," ")," ",IF(AG816&gt;0,$AG$1," ")," ",IF(AH816&gt;0,$AH$1," ")," ",IF(AI816&gt;0,$AI$1," ")," ",IF(AJ816&gt;0,$AJ$1," ")," ",IF(AK816&gt;0,$AK$1," ")," ",IF(AL816&gt;0,$AL$1," ")," ",IF(AM816&gt;0,$AM$1," ")," ",IF(AN816&gt;0,$AN$1," ")," ",IF(AO816&gt;0,$AO$1," ")," ",IF(AR816&gt;0,$AR$1," ")," ",IF(AP816&gt;0,$AP$1," ")," ",IF(AQ816&gt;0,$AQ$1," "))</f>
        <v xml:space="preserve">        VT06       VT10     VT21        </v>
      </c>
      <c r="F816" s="69" t="str">
        <f t="shared" ref="F816" si="2261">LEFT(Q816,11)</f>
        <v>2GB_970_754</v>
      </c>
      <c r="G816" s="70" t="str">
        <f t="shared" ref="G816" si="2262">IF(LEN(Q816)=11,0,MID(Q816,13,2))</f>
        <v>AF</v>
      </c>
      <c r="H816" s="71" t="str">
        <f t="shared" ref="H816" si="2263">CONCATENATE(IF(MID(Q816,5,3)="970","1SE1"),LEFT(F816,3),RIGHT(F816,3))</f>
        <v>1SE12GB754</v>
      </c>
      <c r="I816" s="68" t="str">
        <f t="shared" ref="I816" si="2264">IF(G816=0,"00",IF(LEN(G816)=1,CONCATENATE(G816,0),G816))</f>
        <v>AF</v>
      </c>
      <c r="J816" s="18" t="s">
        <v>43</v>
      </c>
      <c r="K816" s="18"/>
      <c r="L816" s="18"/>
      <c r="M816" s="14" t="s">
        <v>1833</v>
      </c>
      <c r="N816" s="101">
        <v>2048</v>
      </c>
      <c r="O816" s="102">
        <v>2110</v>
      </c>
      <c r="P816" s="4" t="s">
        <v>1976</v>
      </c>
      <c r="Q816" s="16" t="s">
        <v>1174</v>
      </c>
      <c r="R816" s="71" t="str">
        <f t="shared" ref="R816" si="2265">IF(J816&lt;&gt;"",CONCATENATE(H816,I816,J816),CONCATENATE(H816,I816,K816))</f>
        <v>1SE12GB754AFB</v>
      </c>
      <c r="S816" s="19" t="str">
        <f t="shared" ref="S816" si="2266">IF(N816="-","KEIN LIEFERUMFANG",IF(AND(N816&lt;=S$3,O816=""),"AKTUELL",IF(O816=N816-1,"KEIN SERIENEINSATZ",IF(N816&gt;S$3,"NOCH NICHT AKTUELL",IF(AND(N816&lt;S$3,O816&lt;S$3),"NICHT AKTUELL",IF(N816&lt;=S$3,"AKTUELL"))))))</f>
        <v>AKTUELL</v>
      </c>
      <c r="T816" s="66" t="str">
        <f>IF(H816=H813,IF(I816=I813,"IndizeNeu (Spalte J  K)",IF(K816&lt;&gt;"","Neue Variant","")),IF(K816&lt;&gt;"","Neue Variant",""))</f>
        <v/>
      </c>
      <c r="U816" s="18" t="s">
        <v>20</v>
      </c>
      <c r="V816" s="6" t="s">
        <v>20</v>
      </c>
      <c r="W816" s="18" t="s">
        <v>20</v>
      </c>
      <c r="X816" s="18" t="s">
        <v>20</v>
      </c>
      <c r="Y816" s="18" t="s">
        <v>76</v>
      </c>
      <c r="Z816" s="18" t="s">
        <v>76</v>
      </c>
      <c r="AA816" s="18" t="s">
        <v>76</v>
      </c>
      <c r="AB816" s="18"/>
      <c r="AC816" s="7"/>
      <c r="AD816" s="7"/>
      <c r="AE816" s="7"/>
      <c r="AF816" s="7"/>
      <c r="AG816" s="7" t="s">
        <v>1413</v>
      </c>
      <c r="AH816" s="7"/>
      <c r="AI816" s="7"/>
      <c r="AJ816" s="7"/>
      <c r="AK816" s="7" t="s">
        <v>1838</v>
      </c>
      <c r="AL816" s="7"/>
      <c r="AM816" s="7"/>
      <c r="AN816" s="7" t="s">
        <v>1414</v>
      </c>
      <c r="AO816" s="7"/>
      <c r="AP816" s="7"/>
      <c r="AQ816" s="7"/>
      <c r="AR816" s="6"/>
      <c r="AS816" s="21">
        <f t="shared" ref="AS816" si="2267">COUNTBLANK(AC816:AO816)</f>
        <v>10</v>
      </c>
    </row>
    <row r="817" spans="1:45" s="21" customFormat="1" ht="57.75" customHeight="1">
      <c r="A817" s="22" t="s">
        <v>696</v>
      </c>
      <c r="B817" s="15" t="s">
        <v>67</v>
      </c>
      <c r="C817" s="18" t="s">
        <v>1</v>
      </c>
      <c r="D817" s="5" t="s">
        <v>76</v>
      </c>
      <c r="E817" s="68" t="str">
        <f t="shared" ref="E817" si="2268">CONCATENATE(IF(AC817&gt;0,$AC$1," ")," ",IF(AD817&gt;0,$AD$1," ")," ",IF(AE817&gt;0,$AE$1," ")," ",IF(AF817&gt;0,$AF$1," ")," ",IF(AG817&gt;0,$AG$1," ")," ",IF(AH817&gt;0,$AH$1," ")," ",IF(AI817&gt;0,$AI$1," ")," ",IF(AJ817&gt;0,$AJ$1," ")," ",IF(AK817&gt;0,$AK$1," ")," ",IF(AL817&gt;0,$AL$1," ")," ",IF(AM817&gt;0,$AM$1," ")," ",IF(AN817&gt;0,$AN$1," ")," ",IF(AO817&gt;0,$AO$1," ")," ",IF(AR817&gt;0,$AR$1," ")," ",IF(AP817&gt;0,$AP$1," ")," ",IF(AQ817&gt;0,$AQ$1," "))</f>
        <v xml:space="preserve">        VT06       VT10     VT21        </v>
      </c>
      <c r="F817" s="69" t="str">
        <f t="shared" ref="F817" si="2269">LEFT(Q817,11)</f>
        <v>2GB_970_754</v>
      </c>
      <c r="G817" s="70" t="str">
        <f t="shared" ref="G817" si="2270">IF(LEN(Q817)=11,0,MID(Q817,13,2))</f>
        <v>AF</v>
      </c>
      <c r="H817" s="71" t="str">
        <f t="shared" ref="H817" si="2271">CONCATENATE(IF(MID(Q817,5,3)="970","1SE1"),LEFT(F817,3),RIGHT(F817,3))</f>
        <v>1SE12GB754</v>
      </c>
      <c r="I817" s="68" t="str">
        <f t="shared" ref="I817" si="2272">IF(G817=0,"00",IF(LEN(G817)=1,CONCATENATE(G817,0),G817))</f>
        <v>AF</v>
      </c>
      <c r="J817" s="18" t="s">
        <v>2</v>
      </c>
      <c r="K817" s="18"/>
      <c r="L817" s="18"/>
      <c r="M817" s="14" t="s">
        <v>1969</v>
      </c>
      <c r="N817" s="102">
        <v>2111</v>
      </c>
      <c r="O817" s="102" t="s">
        <v>22</v>
      </c>
      <c r="P817" s="4" t="s">
        <v>1970</v>
      </c>
      <c r="Q817" s="16" t="s">
        <v>1174</v>
      </c>
      <c r="R817" s="71" t="str">
        <f t="shared" ref="R817" si="2273">IF(J817&lt;&gt;"",CONCATENATE(H817,I817,J817),CONCATENATE(H817,I817,K817))</f>
        <v>1SE12GB754AFC</v>
      </c>
      <c r="S817" s="19" t="str">
        <f t="shared" ref="S817" si="2274">IF(N817="-","KEIN LIEFERUMFANG",IF(AND(N817&lt;=S$3,O817=""),"AKTUELL",IF(O817=N817-1,"KEIN SERIENEINSATZ",IF(N817&gt;S$3,"NOCH NICHT AKTUELL",IF(AND(N817&lt;S$3,O817&lt;S$3),"NICHT AKTUELL",IF(N817&lt;=S$3,"AKTUELL"))))))</f>
        <v>NOCH NICHT AKTUELL</v>
      </c>
      <c r="T817" s="66" t="str">
        <f>IF(H817=H814,IF(I817=I814,"IndizeNeu (Spalte J  K)",IF(K817&lt;&gt;"","Neue Variant","")),IF(K817&lt;&gt;"","Neue Variant",""))</f>
        <v/>
      </c>
      <c r="U817" s="18" t="s">
        <v>20</v>
      </c>
      <c r="V817" s="6" t="s">
        <v>20</v>
      </c>
      <c r="W817" s="18" t="s">
        <v>20</v>
      </c>
      <c r="X817" s="18" t="s">
        <v>20</v>
      </c>
      <c r="Y817" s="18" t="s">
        <v>76</v>
      </c>
      <c r="Z817" s="18" t="s">
        <v>76</v>
      </c>
      <c r="AA817" s="18" t="s">
        <v>76</v>
      </c>
      <c r="AB817" s="18"/>
      <c r="AC817" s="7"/>
      <c r="AD817" s="7"/>
      <c r="AE817" s="7"/>
      <c r="AF817" s="7"/>
      <c r="AG817" s="7" t="s">
        <v>1413</v>
      </c>
      <c r="AH817" s="7"/>
      <c r="AI817" s="7"/>
      <c r="AJ817" s="7"/>
      <c r="AK817" s="7" t="s">
        <v>1838</v>
      </c>
      <c r="AL817" s="7"/>
      <c r="AM817" s="7"/>
      <c r="AN817" s="7" t="s">
        <v>1414</v>
      </c>
      <c r="AO817" s="7"/>
      <c r="AP817" s="7"/>
      <c r="AQ817" s="7"/>
      <c r="AR817" s="6"/>
      <c r="AS817" s="21">
        <f t="shared" ref="AS817" si="2275">COUNTBLANK(AC817:AO817)</f>
        <v>10</v>
      </c>
    </row>
    <row r="818" spans="1:45" s="21" customFormat="1" ht="24.75" customHeight="1">
      <c r="A818" s="22" t="s">
        <v>696</v>
      </c>
      <c r="B818" s="15" t="s">
        <v>67</v>
      </c>
      <c r="C818" s="18" t="s">
        <v>1</v>
      </c>
      <c r="D818" s="5" t="s">
        <v>76</v>
      </c>
      <c r="E818" s="68" t="str">
        <f t="shared" si="2049"/>
        <v xml:space="preserve">        VT06             VT21        </v>
      </c>
      <c r="F818" s="69" t="str">
        <f t="shared" si="2232"/>
        <v>2GB_970_754</v>
      </c>
      <c r="G818" s="70" t="str">
        <f t="shared" si="2130"/>
        <v>AG</v>
      </c>
      <c r="H818" s="71" t="str">
        <f t="shared" si="2233"/>
        <v>1SE12GB754</v>
      </c>
      <c r="I818" s="68" t="str">
        <f t="shared" si="2234"/>
        <v>AG</v>
      </c>
      <c r="J818" s="18" t="s">
        <v>25</v>
      </c>
      <c r="K818" s="18"/>
      <c r="L818" s="18"/>
      <c r="M818" s="14" t="s">
        <v>734</v>
      </c>
      <c r="N818" s="101">
        <v>2030</v>
      </c>
      <c r="O818" s="102">
        <v>2110</v>
      </c>
      <c r="P818" s="4" t="s">
        <v>1977</v>
      </c>
      <c r="Q818" s="16" t="s">
        <v>1175</v>
      </c>
      <c r="R818" s="23" t="str">
        <f t="shared" si="2235"/>
        <v>1SE12GB754AGA</v>
      </c>
      <c r="S818" s="19" t="str">
        <f t="shared" si="2135"/>
        <v>AKTUELL</v>
      </c>
      <c r="T818" s="66" t="str">
        <f>IF(H818=H815,IF(I818=I815,"IndizeNeu (Spalte J  K)",IF(K818&lt;&gt;"","Neue Variant","")),IF(K818&lt;&gt;"","Neue Variant",""))</f>
        <v/>
      </c>
      <c r="U818" s="18" t="s">
        <v>20</v>
      </c>
      <c r="V818" s="6" t="s">
        <v>20</v>
      </c>
      <c r="W818" s="18" t="s">
        <v>20</v>
      </c>
      <c r="X818" s="18" t="s">
        <v>20</v>
      </c>
      <c r="Y818" s="18" t="s">
        <v>76</v>
      </c>
      <c r="Z818" s="18" t="s">
        <v>76</v>
      </c>
      <c r="AA818" s="18" t="s">
        <v>76</v>
      </c>
      <c r="AB818" s="18"/>
      <c r="AC818" s="7"/>
      <c r="AD818" s="7"/>
      <c r="AE818" s="7"/>
      <c r="AF818" s="7"/>
      <c r="AG818" s="7" t="s">
        <v>1413</v>
      </c>
      <c r="AH818" s="7"/>
      <c r="AI818" s="7"/>
      <c r="AJ818" s="7"/>
      <c r="AK818" s="7"/>
      <c r="AL818" s="7"/>
      <c r="AM818" s="7"/>
      <c r="AN818" s="7" t="s">
        <v>1414</v>
      </c>
      <c r="AO818" s="7"/>
      <c r="AP818" s="7"/>
      <c r="AQ818" s="7"/>
      <c r="AR818" s="6"/>
      <c r="AS818" s="21">
        <f t="shared" si="2215"/>
        <v>11</v>
      </c>
    </row>
    <row r="819" spans="1:45" s="21" customFormat="1" ht="24.75" customHeight="1">
      <c r="A819" s="22" t="s">
        <v>696</v>
      </c>
      <c r="B819" s="15" t="s">
        <v>67</v>
      </c>
      <c r="C819" s="18" t="s">
        <v>1</v>
      </c>
      <c r="D819" s="5" t="s">
        <v>76</v>
      </c>
      <c r="E819" s="68" t="str">
        <f t="shared" ref="E819" si="2276">CONCATENATE(IF(AC819&gt;0,$AC$1," ")," ",IF(AD819&gt;0,$AD$1," ")," ",IF(AE819&gt;0,$AE$1," ")," ",IF(AF819&gt;0,$AF$1," ")," ",IF(AG819&gt;0,$AG$1," ")," ",IF(AH819&gt;0,$AH$1," ")," ",IF(AI819&gt;0,$AI$1," ")," ",IF(AJ819&gt;0,$AJ$1," ")," ",IF(AK819&gt;0,$AK$1," ")," ",IF(AL819&gt;0,$AL$1," ")," ",IF(AM819&gt;0,$AM$1," ")," ",IF(AN819&gt;0,$AN$1," ")," ",IF(AO819&gt;0,$AO$1," ")," ",IF(AR819&gt;0,$AR$1," ")," ",IF(AP819&gt;0,$AP$1," ")," ",IF(AQ819&gt;0,$AQ$1," "))</f>
        <v xml:space="preserve">        VT06             VT21        </v>
      </c>
      <c r="F819" s="69" t="str">
        <f t="shared" ref="F819" si="2277">LEFT(Q819,11)</f>
        <v>2GB_970_754</v>
      </c>
      <c r="G819" s="70" t="str">
        <f t="shared" ref="G819" si="2278">IF(LEN(Q819)=11,0,MID(Q819,13,2))</f>
        <v>AG</v>
      </c>
      <c r="H819" s="71" t="str">
        <f t="shared" ref="H819" si="2279">CONCATENATE(IF(MID(Q819,5,3)="970","1SE1"),LEFT(F819,3),RIGHT(F819,3))</f>
        <v>1SE12GB754</v>
      </c>
      <c r="I819" s="68" t="str">
        <f t="shared" ref="I819" si="2280">IF(G819=0,"00",IF(LEN(G819)=1,CONCATENATE(G819,0),G819))</f>
        <v>AG</v>
      </c>
      <c r="J819" s="5" t="s">
        <v>43</v>
      </c>
      <c r="K819" s="18"/>
      <c r="L819" s="18"/>
      <c r="M819" s="14" t="s">
        <v>1969</v>
      </c>
      <c r="N819" s="102">
        <v>2111</v>
      </c>
      <c r="O819" s="102" t="s">
        <v>22</v>
      </c>
      <c r="P819" s="4" t="s">
        <v>1970</v>
      </c>
      <c r="Q819" s="16" t="s">
        <v>1175</v>
      </c>
      <c r="R819" s="23" t="str">
        <f t="shared" ref="R819" si="2281">IF(J819&lt;&gt;"",CONCATENATE(H819,I819,J819),CONCATENATE(H819,I819,K819))</f>
        <v>1SE12GB754AGB</v>
      </c>
      <c r="S819" s="19" t="str">
        <f t="shared" ref="S819" si="2282">IF(N819="-","KEIN LIEFERUMFANG",IF(AND(N819&lt;=S$3,O819=""),"AKTUELL",IF(O819=N819-1,"KEIN SERIENEINSATZ",IF(N819&gt;S$3,"NOCH NICHT AKTUELL",IF(AND(N819&lt;S$3,O819&lt;S$3),"NICHT AKTUELL",IF(N819&lt;=S$3,"AKTUELL"))))))</f>
        <v>NOCH NICHT AKTUELL</v>
      </c>
      <c r="T819" s="66" t="str">
        <f>IF(H819=H816,IF(I819=I816,"IndizeNeu (Spalte J  K)",IF(K819&lt;&gt;"","Neue Variant","")),IF(K819&lt;&gt;"","Neue Variant",""))</f>
        <v/>
      </c>
      <c r="U819" s="18" t="s">
        <v>20</v>
      </c>
      <c r="V819" s="6" t="s">
        <v>20</v>
      </c>
      <c r="W819" s="18" t="s">
        <v>20</v>
      </c>
      <c r="X819" s="18" t="s">
        <v>20</v>
      </c>
      <c r="Y819" s="18" t="s">
        <v>76</v>
      </c>
      <c r="Z819" s="18" t="s">
        <v>76</v>
      </c>
      <c r="AA819" s="18" t="s">
        <v>76</v>
      </c>
      <c r="AB819" s="18"/>
      <c r="AC819" s="7"/>
      <c r="AD819" s="7"/>
      <c r="AE819" s="7"/>
      <c r="AF819" s="7"/>
      <c r="AG819" s="7" t="s">
        <v>1413</v>
      </c>
      <c r="AH819" s="7"/>
      <c r="AI819" s="7"/>
      <c r="AJ819" s="7"/>
      <c r="AK819" s="7"/>
      <c r="AL819" s="7"/>
      <c r="AM819" s="7"/>
      <c r="AN819" s="7" t="s">
        <v>1414</v>
      </c>
      <c r="AO819" s="7"/>
      <c r="AP819" s="7"/>
      <c r="AQ819" s="7"/>
      <c r="AR819" s="6"/>
      <c r="AS819" s="21">
        <f t="shared" ref="AS819" si="2283">COUNTBLANK(AC819:AO819)</f>
        <v>11</v>
      </c>
    </row>
    <row r="820" spans="1:45" s="21" customFormat="1" ht="24.75" customHeight="1">
      <c r="A820" s="22" t="s">
        <v>1482</v>
      </c>
      <c r="B820" s="15" t="s">
        <v>67</v>
      </c>
      <c r="C820" s="18" t="s">
        <v>1</v>
      </c>
      <c r="D820" s="5" t="s">
        <v>76</v>
      </c>
      <c r="E820" s="68" t="str">
        <f t="shared" si="2049"/>
        <v xml:space="preserve">        VT06             VT21        </v>
      </c>
      <c r="F820" s="69" t="str">
        <f t="shared" ref="F820" si="2284">LEFT(Q820,11)</f>
        <v>2GB_970_754</v>
      </c>
      <c r="G820" s="70" t="str">
        <f t="shared" ref="G820" si="2285">IF(LEN(Q820)=11,0,MID(Q820,13,2))</f>
        <v>AH</v>
      </c>
      <c r="H820" s="71" t="str">
        <f t="shared" ref="H820" si="2286">CONCATENATE(IF(MID(Q820,5,3)="970","1SE1"),LEFT(F820,3),RIGHT(F820,3))</f>
        <v>1SE12GB754</v>
      </c>
      <c r="I820" s="68" t="str">
        <f t="shared" ref="I820" si="2287">IF(G820=0,"00",IF(LEN(G820)=1,CONCATENATE(G820,0),G820))</f>
        <v>AH</v>
      </c>
      <c r="J820" s="18" t="s">
        <v>25</v>
      </c>
      <c r="K820" s="18"/>
      <c r="L820" s="18"/>
      <c r="M820" s="14" t="s">
        <v>1485</v>
      </c>
      <c r="N820" s="101">
        <v>2048</v>
      </c>
      <c r="O820" s="102">
        <v>2110</v>
      </c>
      <c r="P820" s="4" t="s">
        <v>1978</v>
      </c>
      <c r="Q820" s="16" t="s">
        <v>1493</v>
      </c>
      <c r="R820" s="23" t="str">
        <f t="shared" ref="R820" si="2288">IF(J820&lt;&gt;"",CONCATENATE(H820,I820,J820),CONCATENATE(H820,I820,K820))</f>
        <v>1SE12GB754AHA</v>
      </c>
      <c r="S820" s="19" t="str">
        <f t="shared" si="2135"/>
        <v>AKTUELL</v>
      </c>
      <c r="T820" s="66" t="str">
        <f>IF(H820=H818,IF(I820=I818,"IndizeNeu (Spalte J  K)",IF(K820&lt;&gt;"","Neue Variant","")),IF(K820&lt;&gt;"","Neue Variant",""))</f>
        <v/>
      </c>
      <c r="U820" s="18" t="s">
        <v>20</v>
      </c>
      <c r="V820" s="6" t="s">
        <v>20</v>
      </c>
      <c r="W820" s="18" t="s">
        <v>20</v>
      </c>
      <c r="X820" s="18" t="s">
        <v>20</v>
      </c>
      <c r="Y820" s="18" t="s">
        <v>76</v>
      </c>
      <c r="Z820" s="18" t="s">
        <v>76</v>
      </c>
      <c r="AA820" s="18" t="s">
        <v>76</v>
      </c>
      <c r="AB820" s="18"/>
      <c r="AC820" s="7"/>
      <c r="AD820" s="7"/>
      <c r="AE820" s="7"/>
      <c r="AF820" s="7"/>
      <c r="AG820" s="7" t="s">
        <v>1413</v>
      </c>
      <c r="AH820" s="7"/>
      <c r="AI820" s="7"/>
      <c r="AJ820" s="7"/>
      <c r="AK820" s="7"/>
      <c r="AL820" s="7"/>
      <c r="AM820" s="7"/>
      <c r="AN820" s="7" t="s">
        <v>427</v>
      </c>
      <c r="AO820" s="7"/>
      <c r="AP820" s="7"/>
      <c r="AQ820" s="7"/>
      <c r="AR820" s="6"/>
      <c r="AS820" s="21">
        <f t="shared" ref="AS820" si="2289">COUNTBLANK(AC820:AO820)</f>
        <v>11</v>
      </c>
    </row>
    <row r="821" spans="1:45" s="21" customFormat="1" ht="24.75" customHeight="1">
      <c r="A821" s="22" t="s">
        <v>44</v>
      </c>
      <c r="B821" s="15" t="s">
        <v>68</v>
      </c>
      <c r="C821" s="18" t="s">
        <v>1</v>
      </c>
      <c r="D821" s="5" t="s">
        <v>20</v>
      </c>
      <c r="E821" s="68" t="str">
        <f t="shared" si="2049"/>
        <v xml:space="preserve">                               </v>
      </c>
      <c r="F821" s="69" t="str">
        <f t="shared" si="2081"/>
        <v>2GB_970_761</v>
      </c>
      <c r="G821" s="70">
        <f t="shared" si="2130"/>
        <v>0</v>
      </c>
      <c r="H821" s="71" t="str">
        <f t="shared" si="2042"/>
        <v>1SE12GB761</v>
      </c>
      <c r="I821" s="68" t="str">
        <f t="shared" si="2082"/>
        <v>00</v>
      </c>
      <c r="J821" s="18" t="s">
        <v>25</v>
      </c>
      <c r="K821" s="18"/>
      <c r="L821" s="18"/>
      <c r="M821" s="14"/>
      <c r="N821" s="101">
        <v>1641</v>
      </c>
      <c r="O821" s="102">
        <v>1947</v>
      </c>
      <c r="P821" s="4" t="s">
        <v>1589</v>
      </c>
      <c r="Q821" s="16" t="s">
        <v>271</v>
      </c>
      <c r="R821" s="23" t="str">
        <f t="shared" si="1392"/>
        <v>1SE12GB76100A</v>
      </c>
      <c r="S821" s="19" t="str">
        <f t="shared" si="2135"/>
        <v>NICHT AKTUELL</v>
      </c>
      <c r="T821" s="66" t="str">
        <f>IF(H821=H788,IF(I821=I788,"IndizeNeu (Spalte J  K)",IF(K821&lt;&gt;"","Neue Variant","")),IF(K821&lt;&gt;"","Neue Variant",""))</f>
        <v/>
      </c>
      <c r="U821" s="18" t="s">
        <v>20</v>
      </c>
      <c r="V821" s="6" t="s">
        <v>20</v>
      </c>
      <c r="W821" s="18" t="s">
        <v>20</v>
      </c>
      <c r="X821" s="18" t="s">
        <v>20</v>
      </c>
      <c r="Y821" s="18" t="s">
        <v>20</v>
      </c>
      <c r="Z821" s="18" t="s">
        <v>20</v>
      </c>
      <c r="AA821" s="18" t="s">
        <v>76</v>
      </c>
      <c r="AB821" s="18"/>
      <c r="AC821" s="7"/>
      <c r="AD821" s="7"/>
      <c r="AE821" s="7"/>
      <c r="AF821" s="7"/>
      <c r="AG821" s="7"/>
      <c r="AH821" s="7"/>
      <c r="AI821" s="7"/>
      <c r="AJ821" s="7"/>
      <c r="AK821" s="7"/>
      <c r="AL821" s="7"/>
      <c r="AM821" s="7"/>
      <c r="AN821" s="7"/>
      <c r="AO821" s="7"/>
      <c r="AP821" s="7"/>
      <c r="AQ821" s="7"/>
      <c r="AR821" s="6"/>
      <c r="AS821" s="21">
        <f t="shared" si="2215"/>
        <v>13</v>
      </c>
    </row>
    <row r="822" spans="1:45" s="21" customFormat="1" ht="24.75" customHeight="1">
      <c r="A822" s="22" t="s">
        <v>578</v>
      </c>
      <c r="B822" s="15" t="s">
        <v>68</v>
      </c>
      <c r="C822" s="18" t="s">
        <v>1</v>
      </c>
      <c r="D822" s="5" t="s">
        <v>20</v>
      </c>
      <c r="E822" s="68" t="str">
        <f t="shared" si="2049"/>
        <v xml:space="preserve">                               </v>
      </c>
      <c r="F822" s="69" t="str">
        <f t="shared" ref="F822" si="2290">LEFT(Q822,11)</f>
        <v>2GB_970_761</v>
      </c>
      <c r="G822" s="70">
        <f t="shared" ref="G822" si="2291">IF(LEN(Q822)=11,0,MID(Q822,13,2))</f>
        <v>0</v>
      </c>
      <c r="H822" s="71" t="str">
        <f t="shared" ref="H822" si="2292">CONCATENATE(IF(MID(Q822,5,3)="970","1SE1"),LEFT(F822,3),RIGHT(F822,3))</f>
        <v>1SE12GB761</v>
      </c>
      <c r="I822" s="68" t="str">
        <f t="shared" ref="I822" si="2293">IF(G822=0,"00",IF(LEN(G822)=1,CONCATENATE(G822,0),G822))</f>
        <v>00</v>
      </c>
      <c r="J822" s="18" t="s">
        <v>43</v>
      </c>
      <c r="K822" s="18"/>
      <c r="L822" s="18"/>
      <c r="M822" s="14" t="s">
        <v>1481</v>
      </c>
      <c r="N822" s="101">
        <v>1948</v>
      </c>
      <c r="O822" s="102" t="s">
        <v>22</v>
      </c>
      <c r="P822" s="4" t="s">
        <v>1589</v>
      </c>
      <c r="Q822" s="16" t="s">
        <v>271</v>
      </c>
      <c r="R822" s="23" t="str">
        <f t="shared" ref="R822" si="2294">IF(J822&lt;&gt;"",CONCATENATE(H822,I822,J822),CONCATENATE(H822,I822,K822))</f>
        <v>1SE12GB76100B</v>
      </c>
      <c r="S822" s="19" t="str">
        <f t="shared" si="2135"/>
        <v>AKTUELL</v>
      </c>
      <c r="T822" s="66" t="str">
        <f>IF(H822=H789,IF(I822=I789,"IndizeNeu (Spalte J  K)",IF(K822&lt;&gt;"","Neue Variant","")),IF(K822&lt;&gt;"","Neue Variant",""))</f>
        <v/>
      </c>
      <c r="U822" s="18" t="s">
        <v>20</v>
      </c>
      <c r="V822" s="6" t="s">
        <v>20</v>
      </c>
      <c r="W822" s="18" t="s">
        <v>20</v>
      </c>
      <c r="X822" s="18" t="s">
        <v>20</v>
      </c>
      <c r="Y822" s="18" t="s">
        <v>20</v>
      </c>
      <c r="Z822" s="18" t="s">
        <v>20</v>
      </c>
      <c r="AA822" s="18" t="s">
        <v>76</v>
      </c>
      <c r="AB822" s="18"/>
      <c r="AC822" s="7"/>
      <c r="AD822" s="7"/>
      <c r="AE822" s="7"/>
      <c r="AF822" s="7"/>
      <c r="AG822" s="7"/>
      <c r="AH822" s="7"/>
      <c r="AI822" s="7"/>
      <c r="AJ822" s="7"/>
      <c r="AK822" s="7"/>
      <c r="AL822" s="7"/>
      <c r="AM822" s="7"/>
      <c r="AN822" s="7"/>
      <c r="AO822" s="7"/>
      <c r="AP822" s="7"/>
      <c r="AQ822" s="7"/>
      <c r="AR822" s="6"/>
      <c r="AS822" s="21">
        <f t="shared" ref="AS822" si="2295">COUNTBLANK(AC822:AO822)</f>
        <v>13</v>
      </c>
    </row>
    <row r="823" spans="1:45" s="21" customFormat="1" ht="24.75" customHeight="1">
      <c r="A823" s="22" t="s">
        <v>44</v>
      </c>
      <c r="B823" s="15" t="s">
        <v>68</v>
      </c>
      <c r="C823" s="18" t="s">
        <v>1</v>
      </c>
      <c r="D823" s="5" t="s">
        <v>20</v>
      </c>
      <c r="E823" s="68" t="str">
        <f t="shared" si="2049"/>
        <v xml:space="preserve">                               </v>
      </c>
      <c r="F823" s="69" t="str">
        <f t="shared" si="2081"/>
        <v>2GB_970_761</v>
      </c>
      <c r="G823" s="70" t="str">
        <f t="shared" si="2130"/>
        <v>A</v>
      </c>
      <c r="H823" s="71" t="str">
        <f t="shared" si="2042"/>
        <v>1SE12GB761</v>
      </c>
      <c r="I823" s="68" t="str">
        <f t="shared" si="2082"/>
        <v>A0</v>
      </c>
      <c r="J823" s="18" t="s">
        <v>25</v>
      </c>
      <c r="K823" s="18"/>
      <c r="L823" s="18"/>
      <c r="M823" s="14"/>
      <c r="N823" s="101">
        <v>1641</v>
      </c>
      <c r="O823" s="102">
        <v>1947</v>
      </c>
      <c r="P823" s="4" t="s">
        <v>1589</v>
      </c>
      <c r="Q823" s="16" t="s">
        <v>272</v>
      </c>
      <c r="R823" s="23" t="str">
        <f t="shared" si="1392"/>
        <v>1SE12GB761A0A</v>
      </c>
      <c r="S823" s="19" t="str">
        <f t="shared" si="2135"/>
        <v>NICHT AKTUELL</v>
      </c>
      <c r="T823" s="66" t="str">
        <f>IF(H823=H821,IF(I823=I821,"IndizeNeu (Spalte J  K)",IF(K823&lt;&gt;"","Neue Variant","")),IF(K823&lt;&gt;"","Neue Variant",""))</f>
        <v/>
      </c>
      <c r="U823" s="18" t="s">
        <v>20</v>
      </c>
      <c r="V823" s="6" t="s">
        <v>20</v>
      </c>
      <c r="W823" s="18" t="s">
        <v>20</v>
      </c>
      <c r="X823" s="18" t="s">
        <v>20</v>
      </c>
      <c r="Y823" s="18" t="s">
        <v>20</v>
      </c>
      <c r="Z823" s="18" t="s">
        <v>20</v>
      </c>
      <c r="AA823" s="18" t="s">
        <v>76</v>
      </c>
      <c r="AB823" s="18"/>
      <c r="AC823" s="7"/>
      <c r="AD823" s="7"/>
      <c r="AE823" s="7"/>
      <c r="AF823" s="7"/>
      <c r="AG823" s="7"/>
      <c r="AH823" s="7"/>
      <c r="AI823" s="7"/>
      <c r="AJ823" s="7"/>
      <c r="AK823" s="7"/>
      <c r="AL823" s="7"/>
      <c r="AM823" s="7"/>
      <c r="AN823" s="7"/>
      <c r="AO823" s="7"/>
      <c r="AP823" s="7"/>
      <c r="AQ823" s="7"/>
      <c r="AR823" s="6"/>
      <c r="AS823" s="21">
        <f t="shared" si="2215"/>
        <v>13</v>
      </c>
    </row>
    <row r="824" spans="1:45" s="21" customFormat="1" ht="24.75" customHeight="1">
      <c r="A824" s="22" t="s">
        <v>578</v>
      </c>
      <c r="B824" s="15" t="s">
        <v>68</v>
      </c>
      <c r="C824" s="18" t="s">
        <v>1</v>
      </c>
      <c r="D824" s="5" t="s">
        <v>20</v>
      </c>
      <c r="E824" s="68" t="str">
        <f t="shared" si="2049"/>
        <v xml:space="preserve">                               </v>
      </c>
      <c r="F824" s="69" t="str">
        <f t="shared" ref="F824" si="2296">LEFT(Q824,11)</f>
        <v>2GB_970_761</v>
      </c>
      <c r="G824" s="70" t="str">
        <f t="shared" ref="G824" si="2297">IF(LEN(Q824)=11,0,MID(Q824,13,2))</f>
        <v>A</v>
      </c>
      <c r="H824" s="71" t="str">
        <f t="shared" ref="H824" si="2298">CONCATENATE(IF(MID(Q824,5,3)="970","1SE1"),LEFT(F824,3),RIGHT(F824,3))</f>
        <v>1SE12GB761</v>
      </c>
      <c r="I824" s="68" t="str">
        <f t="shared" ref="I824" si="2299">IF(G824=0,"00",IF(LEN(G824)=1,CONCATENATE(G824,0),G824))</f>
        <v>A0</v>
      </c>
      <c r="J824" s="18" t="s">
        <v>43</v>
      </c>
      <c r="K824" s="18"/>
      <c r="L824" s="18"/>
      <c r="M824" s="14" t="s">
        <v>1481</v>
      </c>
      <c r="N824" s="101">
        <v>1948</v>
      </c>
      <c r="O824" s="102" t="s">
        <v>22</v>
      </c>
      <c r="P824" s="4" t="s">
        <v>1589</v>
      </c>
      <c r="Q824" s="16" t="s">
        <v>272</v>
      </c>
      <c r="R824" s="23" t="str">
        <f t="shared" ref="R824" si="2300">IF(J824&lt;&gt;"",CONCATENATE(H824,I824,J824),CONCATENATE(H824,I824,K824))</f>
        <v>1SE12GB761A0B</v>
      </c>
      <c r="S824" s="19" t="str">
        <f t="shared" si="2135"/>
        <v>AKTUELL</v>
      </c>
      <c r="T824" s="66" t="str">
        <f>IF(H824=H822,IF(I824=I822,"IndizeNeu (Spalte J  K)",IF(K824&lt;&gt;"","Neue Variant","")),IF(K824&lt;&gt;"","Neue Variant",""))</f>
        <v/>
      </c>
      <c r="U824" s="18" t="s">
        <v>20</v>
      </c>
      <c r="V824" s="6" t="s">
        <v>20</v>
      </c>
      <c r="W824" s="18" t="s">
        <v>20</v>
      </c>
      <c r="X824" s="18" t="s">
        <v>20</v>
      </c>
      <c r="Y824" s="18" t="s">
        <v>20</v>
      </c>
      <c r="Z824" s="18" t="s">
        <v>20</v>
      </c>
      <c r="AA824" s="18" t="s">
        <v>76</v>
      </c>
      <c r="AB824" s="18"/>
      <c r="AC824" s="7"/>
      <c r="AD824" s="7"/>
      <c r="AE824" s="7"/>
      <c r="AF824" s="7"/>
      <c r="AG824" s="7"/>
      <c r="AH824" s="7"/>
      <c r="AI824" s="7"/>
      <c r="AJ824" s="7"/>
      <c r="AK824" s="7"/>
      <c r="AL824" s="7"/>
      <c r="AM824" s="7"/>
      <c r="AN824" s="7"/>
      <c r="AO824" s="7"/>
      <c r="AP824" s="7"/>
      <c r="AQ824" s="7"/>
      <c r="AR824" s="6"/>
      <c r="AS824" s="21">
        <f t="shared" ref="AS824" si="2301">COUNTBLANK(AC824:AO824)</f>
        <v>13</v>
      </c>
    </row>
    <row r="825" spans="1:45" s="21" customFormat="1" ht="24.75" customHeight="1">
      <c r="A825" s="22" t="s">
        <v>44</v>
      </c>
      <c r="B825" s="15" t="s">
        <v>68</v>
      </c>
      <c r="C825" s="18" t="s">
        <v>1</v>
      </c>
      <c r="D825" s="5" t="s">
        <v>20</v>
      </c>
      <c r="E825" s="68" t="str">
        <f t="shared" si="2049"/>
        <v xml:space="preserve">                               </v>
      </c>
      <c r="F825" s="69" t="str">
        <f t="shared" ref="F825:F827" si="2302">LEFT(Q825,11)</f>
        <v>2GB_970_761</v>
      </c>
      <c r="G825" s="70" t="str">
        <f t="shared" si="2130"/>
        <v>C</v>
      </c>
      <c r="H825" s="71" t="str">
        <f t="shared" ref="H825:H827" si="2303">CONCATENATE(IF(MID(Q825,5,3)="970","1SE1"),LEFT(F825,3),RIGHT(F825,3))</f>
        <v>1SE12GB761</v>
      </c>
      <c r="I825" s="68" t="str">
        <f t="shared" ref="I825:I827" si="2304">IF(G825=0,"00",IF(LEN(G825)=1,CONCATENATE(G825,0),G825))</f>
        <v>C0</v>
      </c>
      <c r="J825" s="18" t="s">
        <v>25</v>
      </c>
      <c r="K825" s="18"/>
      <c r="L825" s="18"/>
      <c r="M825" s="14" t="s">
        <v>598</v>
      </c>
      <c r="N825" s="101">
        <v>1928</v>
      </c>
      <c r="O825" s="102">
        <v>1947</v>
      </c>
      <c r="P825" s="4" t="s">
        <v>1590</v>
      </c>
      <c r="Q825" s="16" t="s">
        <v>600</v>
      </c>
      <c r="R825" s="23" t="str">
        <f t="shared" ref="R825:R827" si="2305">IF(J825&lt;&gt;"",CONCATENATE(H825,I825,J825),CONCATENATE(H825,I825,K825))</f>
        <v>1SE12GB761C0A</v>
      </c>
      <c r="S825" s="19" t="str">
        <f t="shared" si="2135"/>
        <v>NICHT AKTUELL</v>
      </c>
      <c r="T825" s="66" t="str">
        <f>IF(H825=H790,IF(I825=I790,"IndizeNeu (Spalte J  K)",IF(K825&lt;&gt;"","Neue Variant","")),IF(K825&lt;&gt;"","Neue Variant",""))</f>
        <v/>
      </c>
      <c r="U825" s="18" t="s">
        <v>20</v>
      </c>
      <c r="V825" s="6" t="s">
        <v>20</v>
      </c>
      <c r="W825" s="18" t="s">
        <v>20</v>
      </c>
      <c r="X825" s="18" t="s">
        <v>20</v>
      </c>
      <c r="Y825" s="18" t="s">
        <v>20</v>
      </c>
      <c r="Z825" s="18" t="s">
        <v>20</v>
      </c>
      <c r="AA825" s="18" t="s">
        <v>76</v>
      </c>
      <c r="AB825" s="18"/>
      <c r="AC825" s="7"/>
      <c r="AD825" s="7"/>
      <c r="AE825" s="7"/>
      <c r="AF825" s="7"/>
      <c r="AG825" s="7"/>
      <c r="AH825" s="7"/>
      <c r="AI825" s="7"/>
      <c r="AJ825" s="7"/>
      <c r="AK825" s="7"/>
      <c r="AL825" s="7"/>
      <c r="AM825" s="7"/>
      <c r="AN825" s="7"/>
      <c r="AO825" s="7"/>
      <c r="AP825" s="7"/>
      <c r="AQ825" s="7"/>
      <c r="AR825" s="6"/>
      <c r="AS825" s="21">
        <f t="shared" ref="AS825:AS827" si="2306">COUNTBLANK(AC825:AO825)</f>
        <v>13</v>
      </c>
    </row>
    <row r="826" spans="1:45" s="21" customFormat="1" ht="24.75" customHeight="1">
      <c r="A826" s="22" t="s">
        <v>578</v>
      </c>
      <c r="B826" s="15" t="s">
        <v>68</v>
      </c>
      <c r="C826" s="18" t="s">
        <v>1</v>
      </c>
      <c r="D826" s="5" t="s">
        <v>20</v>
      </c>
      <c r="E826" s="68" t="str">
        <f t="shared" ref="E826:E894" si="2307">CONCATENATE(IF(AC826&gt;0,$AC$1," ")," ",IF(AD826&gt;0,$AD$1," ")," ",IF(AE826&gt;0,$AE$1," ")," ",IF(AF826&gt;0,$AF$1," ")," ",IF(AG826&gt;0,$AG$1," ")," ",IF(AH826&gt;0,$AH$1," ")," ",IF(AI826&gt;0,$AI$1," ")," ",IF(AJ826&gt;0,$AJ$1," ")," ",IF(AK826&gt;0,$AK$1," ")," ",IF(AL826&gt;0,$AL$1," ")," ",IF(AM826&gt;0,$AM$1," ")," ",IF(AN826&gt;0,$AN$1," ")," ",IF(AO826&gt;0,$AO$1," ")," ",IF(AR826&gt;0,$AR$1," ")," ",IF(AP826&gt;0,$AP$1," ")," ",IF(AQ826&gt;0,$AQ$1," "))</f>
        <v xml:space="preserve">                               </v>
      </c>
      <c r="F826" s="69" t="str">
        <f t="shared" ref="F826" si="2308">LEFT(Q826,11)</f>
        <v>2GB_970_761</v>
      </c>
      <c r="G826" s="70" t="str">
        <f t="shared" ref="G826" si="2309">IF(LEN(Q826)=11,0,MID(Q826,13,2))</f>
        <v>C</v>
      </c>
      <c r="H826" s="71" t="str">
        <f t="shared" ref="H826" si="2310">CONCATENATE(IF(MID(Q826,5,3)="970","1SE1"),LEFT(F826,3),RIGHT(F826,3))</f>
        <v>1SE12GB761</v>
      </c>
      <c r="I826" s="68" t="str">
        <f t="shared" ref="I826" si="2311">IF(G826=0,"00",IF(LEN(G826)=1,CONCATENATE(G826,0),G826))</f>
        <v>C0</v>
      </c>
      <c r="J826" s="18" t="s">
        <v>43</v>
      </c>
      <c r="K826" s="18"/>
      <c r="L826" s="18"/>
      <c r="M826" s="14" t="s">
        <v>1591</v>
      </c>
      <c r="N826" s="101">
        <v>1928</v>
      </c>
      <c r="O826" s="102" t="s">
        <v>22</v>
      </c>
      <c r="P826" s="4" t="s">
        <v>1590</v>
      </c>
      <c r="Q826" s="16" t="s">
        <v>600</v>
      </c>
      <c r="R826" s="23" t="str">
        <f t="shared" ref="R826" si="2312">IF(J826&lt;&gt;"",CONCATENATE(H826,I826,J826),CONCATENATE(H826,I826,K826))</f>
        <v>1SE12GB761C0B</v>
      </c>
      <c r="S826" s="19" t="str">
        <f t="shared" si="2135"/>
        <v>AKTUELL</v>
      </c>
      <c r="T826" s="66" t="str">
        <f>IF(H826=H793,IF(I826=I793,"IndizeNeu (Spalte J  K)",IF(K826&lt;&gt;"","Neue Variant","")),IF(K826&lt;&gt;"","Neue Variant",""))</f>
        <v/>
      </c>
      <c r="U826" s="18" t="s">
        <v>20</v>
      </c>
      <c r="V826" s="6" t="s">
        <v>20</v>
      </c>
      <c r="W826" s="18" t="s">
        <v>20</v>
      </c>
      <c r="X826" s="18" t="s">
        <v>20</v>
      </c>
      <c r="Y826" s="18" t="s">
        <v>20</v>
      </c>
      <c r="Z826" s="18" t="s">
        <v>20</v>
      </c>
      <c r="AA826" s="18" t="s">
        <v>76</v>
      </c>
      <c r="AB826" s="18"/>
      <c r="AC826" s="7"/>
      <c r="AD826" s="7"/>
      <c r="AE826" s="7"/>
      <c r="AF826" s="7"/>
      <c r="AG826" s="7"/>
      <c r="AH826" s="7"/>
      <c r="AI826" s="7"/>
      <c r="AJ826" s="7"/>
      <c r="AK826" s="7"/>
      <c r="AL826" s="7"/>
      <c r="AM826" s="7"/>
      <c r="AN826" s="7"/>
      <c r="AO826" s="7"/>
      <c r="AP826" s="7"/>
      <c r="AQ826" s="7"/>
      <c r="AR826" s="6"/>
      <c r="AS826" s="21">
        <f t="shared" ref="AS826" si="2313">COUNTBLANK(AC826:AO826)</f>
        <v>13</v>
      </c>
    </row>
    <row r="827" spans="1:45" s="21" customFormat="1" ht="24.75" customHeight="1">
      <c r="A827" s="22" t="s">
        <v>44</v>
      </c>
      <c r="B827" s="15" t="s">
        <v>68</v>
      </c>
      <c r="C827" s="18" t="s">
        <v>1</v>
      </c>
      <c r="D827" s="5" t="s">
        <v>20</v>
      </c>
      <c r="E827" s="68" t="str">
        <f t="shared" si="2307"/>
        <v xml:space="preserve">                               </v>
      </c>
      <c r="F827" s="69" t="str">
        <f t="shared" si="2302"/>
        <v>2GB_970_761</v>
      </c>
      <c r="G827" s="70" t="str">
        <f t="shared" si="2130"/>
        <v>D</v>
      </c>
      <c r="H827" s="71" t="str">
        <f t="shared" si="2303"/>
        <v>1SE12GB761</v>
      </c>
      <c r="I827" s="68" t="str">
        <f t="shared" si="2304"/>
        <v>D0</v>
      </c>
      <c r="J827" s="18" t="s">
        <v>25</v>
      </c>
      <c r="K827" s="18"/>
      <c r="L827" s="18"/>
      <c r="M827" s="14" t="s">
        <v>598</v>
      </c>
      <c r="N827" s="101">
        <v>1928</v>
      </c>
      <c r="O827" s="102">
        <v>1927</v>
      </c>
      <c r="P827" s="4" t="s">
        <v>951</v>
      </c>
      <c r="Q827" s="16" t="s">
        <v>601</v>
      </c>
      <c r="R827" s="23" t="str">
        <f t="shared" si="2305"/>
        <v>1SE12GB761D0A</v>
      </c>
      <c r="S827" s="19" t="str">
        <f t="shared" si="2135"/>
        <v>KEIN SERIENEINSATZ</v>
      </c>
      <c r="T827" s="66" t="str">
        <f>IF(H827=H825,IF(I827=I825,"IndizeNeu (Spalte J  K)",IF(K827&lt;&gt;"","Neue Variant","")),IF(K827&lt;&gt;"","Neue Variant",""))</f>
        <v/>
      </c>
      <c r="U827" s="18" t="s">
        <v>20</v>
      </c>
      <c r="V827" s="6" t="s">
        <v>20</v>
      </c>
      <c r="W827" s="18" t="s">
        <v>20</v>
      </c>
      <c r="X827" s="18" t="s">
        <v>20</v>
      </c>
      <c r="Y827" s="18" t="s">
        <v>20</v>
      </c>
      <c r="Z827" s="18" t="s">
        <v>20</v>
      </c>
      <c r="AA827" s="18" t="s">
        <v>20</v>
      </c>
      <c r="AB827" s="18"/>
      <c r="AC827" s="7"/>
      <c r="AD827" s="7"/>
      <c r="AE827" s="7"/>
      <c r="AF827" s="7"/>
      <c r="AG827" s="7"/>
      <c r="AH827" s="7"/>
      <c r="AI827" s="7"/>
      <c r="AJ827" s="7"/>
      <c r="AK827" s="7"/>
      <c r="AL827" s="7"/>
      <c r="AM827" s="7"/>
      <c r="AN827" s="7"/>
      <c r="AO827" s="7"/>
      <c r="AP827" s="7"/>
      <c r="AQ827" s="7"/>
      <c r="AR827" s="6"/>
      <c r="AS827" s="21">
        <f t="shared" si="2306"/>
        <v>13</v>
      </c>
    </row>
    <row r="828" spans="1:45" s="20" customFormat="1" ht="20.399999999999999" customHeight="1">
      <c r="A828" s="22" t="s">
        <v>1546</v>
      </c>
      <c r="B828" s="15" t="s">
        <v>68</v>
      </c>
      <c r="C828" s="18" t="s">
        <v>1</v>
      </c>
      <c r="D828" s="5" t="s">
        <v>20</v>
      </c>
      <c r="E828" s="68" t="str">
        <f t="shared" si="2307"/>
        <v xml:space="preserve">                               </v>
      </c>
      <c r="F828" s="69" t="str">
        <f t="shared" ref="F828:F833" si="2314">LEFT(Q828,11)</f>
        <v>2GB_970_761</v>
      </c>
      <c r="G828" s="70" t="str">
        <f t="shared" ref="G828:G833" si="2315">IF(LEN(Q828)=11,0,MID(Q828,13,2))</f>
        <v>E</v>
      </c>
      <c r="H828" s="71" t="str">
        <f t="shared" ref="H828:H833" si="2316">CONCATENATE(IF(MID(Q828,5,3)="970","1SE1"),LEFT(F828,3),RIGHT(F828,3))</f>
        <v>1SE12GB761</v>
      </c>
      <c r="I828" s="69" t="str">
        <f t="shared" ref="I828:I833" si="2317">IF(G828=0,"00",IF(LEN(G828)=1,CONCATENATE(G828,0),G828))</f>
        <v>E0</v>
      </c>
      <c r="J828" s="5" t="s">
        <v>25</v>
      </c>
      <c r="K828" s="18"/>
      <c r="L828" s="18"/>
      <c r="M828" s="74" t="s">
        <v>1923</v>
      </c>
      <c r="N828" s="101">
        <v>2202</v>
      </c>
      <c r="O828" s="103">
        <v>2201</v>
      </c>
      <c r="P828" s="4" t="s">
        <v>1924</v>
      </c>
      <c r="Q828" s="16" t="s">
        <v>1744</v>
      </c>
      <c r="R828" s="71" t="str">
        <f t="shared" ref="R828:R833" si="2318">IF(J828&lt;&gt;"",CONCATENATE(H828,I828,J828),CONCATENATE(H828,I828,K828))</f>
        <v>1SE12GB761E0A</v>
      </c>
      <c r="S828" s="19" t="str">
        <f t="shared" si="2135"/>
        <v>KEIN SERIENEINSATZ</v>
      </c>
      <c r="T828" s="71" t="str">
        <f>IF(H828=H826,IF(I828=I826,"IndizeNeu (Spalte J  K)",IF(K828&lt;&gt;"","Neue Variant","")),IF(K828&lt;&gt;"","Neue Variant",""))</f>
        <v/>
      </c>
      <c r="U828" s="18" t="s">
        <v>20</v>
      </c>
      <c r="V828" s="6" t="s">
        <v>20</v>
      </c>
      <c r="W828" s="18" t="s">
        <v>20</v>
      </c>
      <c r="X828" s="18" t="s">
        <v>20</v>
      </c>
      <c r="Y828" s="18" t="s">
        <v>20</v>
      </c>
      <c r="Z828" s="18" t="s">
        <v>20</v>
      </c>
      <c r="AA828" s="18" t="s">
        <v>20</v>
      </c>
      <c r="AB828" s="73"/>
      <c r="AC828" s="7"/>
      <c r="AD828" s="7"/>
      <c r="AE828" s="7"/>
      <c r="AF828" s="7"/>
      <c r="AG828" s="7"/>
      <c r="AH828" s="7"/>
      <c r="AI828" s="7"/>
      <c r="AJ828" s="7"/>
      <c r="AK828" s="7"/>
      <c r="AL828" s="7"/>
      <c r="AM828" s="7"/>
      <c r="AN828" s="7"/>
      <c r="AO828" s="7"/>
      <c r="AP828" s="7"/>
      <c r="AQ828" s="7"/>
      <c r="AR828" s="6"/>
      <c r="AS828" s="21">
        <f t="shared" ref="AS828:AS829" si="2319">COUNTBLANK(AC828:AO828)</f>
        <v>13</v>
      </c>
    </row>
    <row r="829" spans="1:45" s="20" customFormat="1" ht="20.399999999999999" customHeight="1">
      <c r="A829" s="22" t="s">
        <v>1546</v>
      </c>
      <c r="B829" s="15" t="s">
        <v>68</v>
      </c>
      <c r="C829" s="18" t="s">
        <v>1</v>
      </c>
      <c r="D829" s="5" t="s">
        <v>20</v>
      </c>
      <c r="E829" s="68" t="str">
        <f t="shared" si="2307"/>
        <v xml:space="preserve">                               </v>
      </c>
      <c r="F829" s="69" t="str">
        <f t="shared" si="2314"/>
        <v>2GB_970_761</v>
      </c>
      <c r="G829" s="70" t="str">
        <f t="shared" si="2315"/>
        <v>E</v>
      </c>
      <c r="H829" s="71" t="str">
        <f t="shared" si="2316"/>
        <v>1SE12GB761</v>
      </c>
      <c r="I829" s="69" t="str">
        <f t="shared" si="2317"/>
        <v>E0</v>
      </c>
      <c r="J829" s="5" t="s">
        <v>43</v>
      </c>
      <c r="K829" s="18"/>
      <c r="L829" s="18"/>
      <c r="M829" s="74" t="s">
        <v>1902</v>
      </c>
      <c r="N829" s="101">
        <v>2202</v>
      </c>
      <c r="O829" s="103" t="s">
        <v>22</v>
      </c>
      <c r="P829" s="4" t="s">
        <v>1903</v>
      </c>
      <c r="Q829" s="16" t="s">
        <v>1744</v>
      </c>
      <c r="R829" s="71" t="str">
        <f t="shared" si="2318"/>
        <v>1SE12GB761E0B</v>
      </c>
      <c r="S829" s="19" t="str">
        <f t="shared" si="2135"/>
        <v>NOCH NICHT AKTUELL</v>
      </c>
      <c r="T829" s="71" t="str">
        <f>IF(H829=H827,IF(I829=I827,"IndizeNeu (Spalte J  K)",IF(K829&lt;&gt;"","Neue Variant","")),IF(K829&lt;&gt;"","Neue Variant",""))</f>
        <v/>
      </c>
      <c r="U829" s="18" t="s">
        <v>20</v>
      </c>
      <c r="V829" s="6" t="s">
        <v>20</v>
      </c>
      <c r="W829" s="18" t="s">
        <v>20</v>
      </c>
      <c r="X829" s="18" t="s">
        <v>20</v>
      </c>
      <c r="Y829" s="18" t="s">
        <v>20</v>
      </c>
      <c r="Z829" s="18" t="s">
        <v>20</v>
      </c>
      <c r="AA829" s="18" t="s">
        <v>76</v>
      </c>
      <c r="AB829" s="73"/>
      <c r="AC829" s="7"/>
      <c r="AD829" s="7"/>
      <c r="AE829" s="7"/>
      <c r="AF829" s="7"/>
      <c r="AG829" s="7"/>
      <c r="AH829" s="7"/>
      <c r="AI829" s="7"/>
      <c r="AJ829" s="7"/>
      <c r="AK829" s="7"/>
      <c r="AL829" s="7"/>
      <c r="AM829" s="7"/>
      <c r="AN829" s="7"/>
      <c r="AO829" s="7"/>
      <c r="AP829" s="7"/>
      <c r="AQ829" s="7"/>
      <c r="AR829" s="6"/>
      <c r="AS829" s="21">
        <f t="shared" si="2319"/>
        <v>13</v>
      </c>
    </row>
    <row r="830" spans="1:45" s="20" customFormat="1" ht="20.399999999999999" customHeight="1">
      <c r="A830" s="22" t="s">
        <v>1904</v>
      </c>
      <c r="B830" s="15" t="s">
        <v>68</v>
      </c>
      <c r="C830" s="18" t="s">
        <v>1</v>
      </c>
      <c r="D830" s="5" t="s">
        <v>20</v>
      </c>
      <c r="E830" s="68" t="str">
        <f t="shared" si="2307"/>
        <v xml:space="preserve">                               </v>
      </c>
      <c r="F830" s="69" t="str">
        <f t="shared" si="2314"/>
        <v>2GB_970_761</v>
      </c>
      <c r="G830" s="70" t="str">
        <f t="shared" si="2315"/>
        <v>F</v>
      </c>
      <c r="H830" s="71" t="str">
        <f t="shared" si="2316"/>
        <v>1SE12GB761</v>
      </c>
      <c r="I830" s="69" t="str">
        <f t="shared" si="2317"/>
        <v>F0</v>
      </c>
      <c r="J830" s="5" t="s">
        <v>25</v>
      </c>
      <c r="K830" s="18"/>
      <c r="L830" s="18"/>
      <c r="M830" s="74" t="s">
        <v>1902</v>
      </c>
      <c r="N830" s="101">
        <v>2202</v>
      </c>
      <c r="O830" s="103" t="s">
        <v>22</v>
      </c>
      <c r="P830" s="4" t="s">
        <v>1903</v>
      </c>
      <c r="Q830" s="16" t="s">
        <v>1909</v>
      </c>
      <c r="R830" s="71" t="str">
        <f t="shared" si="2318"/>
        <v>1SE12GB761F0A</v>
      </c>
      <c r="S830" s="19" t="str">
        <f t="shared" si="2135"/>
        <v>NOCH NICHT AKTUELL</v>
      </c>
      <c r="T830" s="71" t="str">
        <f t="shared" ref="T830:T833" si="2320">IF(H830=H828,IF(I830=I828,"IndizeNeu (Spalte J  K)",IF(K830&lt;&gt;"","Neue Variant","")),IF(K830&lt;&gt;"","Neue Variant",""))</f>
        <v/>
      </c>
      <c r="U830" s="18" t="s">
        <v>20</v>
      </c>
      <c r="V830" s="6" t="s">
        <v>20</v>
      </c>
      <c r="W830" s="18" t="s">
        <v>20</v>
      </c>
      <c r="X830" s="18" t="s">
        <v>20</v>
      </c>
      <c r="Y830" s="18" t="s">
        <v>20</v>
      </c>
      <c r="Z830" s="18" t="s">
        <v>20</v>
      </c>
      <c r="AA830" s="18" t="s">
        <v>76</v>
      </c>
      <c r="AB830" s="73"/>
      <c r="AC830" s="7"/>
      <c r="AD830" s="7"/>
      <c r="AE830" s="7"/>
      <c r="AF830" s="7"/>
      <c r="AG830" s="7"/>
      <c r="AH830" s="7"/>
      <c r="AI830" s="7"/>
      <c r="AJ830" s="7"/>
      <c r="AK830" s="7"/>
      <c r="AL830" s="7"/>
      <c r="AM830" s="7"/>
      <c r="AN830" s="7"/>
      <c r="AO830" s="7"/>
      <c r="AP830" s="7"/>
      <c r="AQ830" s="7"/>
      <c r="AR830" s="6"/>
      <c r="AS830" s="21"/>
    </row>
    <row r="831" spans="1:45" s="20" customFormat="1" ht="20.399999999999999" customHeight="1">
      <c r="A831" s="22" t="s">
        <v>1904</v>
      </c>
      <c r="B831" s="15" t="s">
        <v>68</v>
      </c>
      <c r="C831" s="18" t="s">
        <v>1</v>
      </c>
      <c r="D831" s="5" t="s">
        <v>20</v>
      </c>
      <c r="E831" s="68" t="str">
        <f t="shared" si="2307"/>
        <v xml:space="preserve">                               </v>
      </c>
      <c r="F831" s="69" t="str">
        <f t="shared" si="2314"/>
        <v>2GB_970_761</v>
      </c>
      <c r="G831" s="70" t="str">
        <f t="shared" si="2315"/>
        <v>G</v>
      </c>
      <c r="H831" s="71" t="str">
        <f t="shared" si="2316"/>
        <v>1SE12GB761</v>
      </c>
      <c r="I831" s="69" t="str">
        <f t="shared" si="2317"/>
        <v>G0</v>
      </c>
      <c r="J831" s="5" t="s">
        <v>25</v>
      </c>
      <c r="K831" s="18"/>
      <c r="L831" s="18"/>
      <c r="M831" s="74" t="s">
        <v>1902</v>
      </c>
      <c r="N831" s="101">
        <v>2202</v>
      </c>
      <c r="O831" s="103" t="s">
        <v>22</v>
      </c>
      <c r="P831" s="4" t="s">
        <v>1903</v>
      </c>
      <c r="Q831" s="16" t="s">
        <v>1910</v>
      </c>
      <c r="R831" s="71" t="str">
        <f t="shared" si="2318"/>
        <v>1SE12GB761G0A</v>
      </c>
      <c r="S831" s="19" t="str">
        <f t="shared" si="2135"/>
        <v>NOCH NICHT AKTUELL</v>
      </c>
      <c r="T831" s="71" t="str">
        <f t="shared" si="2320"/>
        <v/>
      </c>
      <c r="U831" s="18" t="s">
        <v>20</v>
      </c>
      <c r="V831" s="6" t="s">
        <v>20</v>
      </c>
      <c r="W831" s="18" t="s">
        <v>20</v>
      </c>
      <c r="X831" s="18" t="s">
        <v>20</v>
      </c>
      <c r="Y831" s="18" t="s">
        <v>20</v>
      </c>
      <c r="Z831" s="18" t="s">
        <v>20</v>
      </c>
      <c r="AA831" s="18" t="s">
        <v>76</v>
      </c>
      <c r="AB831" s="73"/>
      <c r="AC831" s="7"/>
      <c r="AD831" s="7"/>
      <c r="AE831" s="7"/>
      <c r="AF831" s="7"/>
      <c r="AG831" s="7"/>
      <c r="AH831" s="7"/>
      <c r="AI831" s="7"/>
      <c r="AJ831" s="7"/>
      <c r="AK831" s="7"/>
      <c r="AL831" s="7"/>
      <c r="AM831" s="7"/>
      <c r="AN831" s="7"/>
      <c r="AO831" s="7"/>
      <c r="AP831" s="7"/>
      <c r="AQ831" s="7"/>
      <c r="AR831" s="6"/>
      <c r="AS831" s="21"/>
    </row>
    <row r="832" spans="1:45" s="20" customFormat="1" ht="20.399999999999999" customHeight="1">
      <c r="A832" s="22" t="s">
        <v>1904</v>
      </c>
      <c r="B832" s="15" t="s">
        <v>68</v>
      </c>
      <c r="C832" s="18" t="s">
        <v>1</v>
      </c>
      <c r="D832" s="5" t="s">
        <v>20</v>
      </c>
      <c r="E832" s="68" t="str">
        <f t="shared" si="2307"/>
        <v xml:space="preserve">                               </v>
      </c>
      <c r="F832" s="69" t="str">
        <f t="shared" si="2314"/>
        <v>2GB_970_761</v>
      </c>
      <c r="G832" s="70" t="str">
        <f t="shared" si="2315"/>
        <v>H</v>
      </c>
      <c r="H832" s="71" t="str">
        <f t="shared" si="2316"/>
        <v>1SE12GB761</v>
      </c>
      <c r="I832" s="69" t="str">
        <f t="shared" si="2317"/>
        <v>H0</v>
      </c>
      <c r="J832" s="5" t="s">
        <v>25</v>
      </c>
      <c r="K832" s="18"/>
      <c r="L832" s="18"/>
      <c r="M832" s="74" t="s">
        <v>1902</v>
      </c>
      <c r="N832" s="101">
        <v>2202</v>
      </c>
      <c r="O832" s="103" t="s">
        <v>22</v>
      </c>
      <c r="P832" s="4" t="s">
        <v>1903</v>
      </c>
      <c r="Q832" s="16" t="s">
        <v>1911</v>
      </c>
      <c r="R832" s="71" t="str">
        <f t="shared" si="2318"/>
        <v>1SE12GB761H0A</v>
      </c>
      <c r="S832" s="19" t="str">
        <f t="shared" si="2135"/>
        <v>NOCH NICHT AKTUELL</v>
      </c>
      <c r="T832" s="71" t="str">
        <f t="shared" si="2320"/>
        <v/>
      </c>
      <c r="U832" s="18" t="s">
        <v>20</v>
      </c>
      <c r="V832" s="6" t="s">
        <v>20</v>
      </c>
      <c r="W832" s="18" t="s">
        <v>20</v>
      </c>
      <c r="X832" s="18" t="s">
        <v>20</v>
      </c>
      <c r="Y832" s="18" t="s">
        <v>20</v>
      </c>
      <c r="Z832" s="18" t="s">
        <v>20</v>
      </c>
      <c r="AA832" s="18" t="s">
        <v>76</v>
      </c>
      <c r="AB832" s="73"/>
      <c r="AC832" s="7"/>
      <c r="AD832" s="7"/>
      <c r="AE832" s="7"/>
      <c r="AF832" s="7"/>
      <c r="AG832" s="7"/>
      <c r="AH832" s="7"/>
      <c r="AI832" s="7"/>
      <c r="AJ832" s="7"/>
      <c r="AK832" s="7"/>
      <c r="AL832" s="7"/>
      <c r="AM832" s="7"/>
      <c r="AN832" s="7"/>
      <c r="AO832" s="7"/>
      <c r="AP832" s="7"/>
      <c r="AQ832" s="7"/>
      <c r="AR832" s="6"/>
      <c r="AS832" s="21"/>
    </row>
    <row r="833" spans="1:45" s="20" customFormat="1" ht="20.399999999999999" customHeight="1">
      <c r="A833" s="22" t="s">
        <v>1904</v>
      </c>
      <c r="B833" s="15" t="s">
        <v>68</v>
      </c>
      <c r="C833" s="18" t="s">
        <v>1</v>
      </c>
      <c r="D833" s="5" t="s">
        <v>20</v>
      </c>
      <c r="E833" s="68" t="str">
        <f t="shared" si="2307"/>
        <v xml:space="preserve">                               </v>
      </c>
      <c r="F833" s="69" t="str">
        <f t="shared" si="2314"/>
        <v>2GB_970_761</v>
      </c>
      <c r="G833" s="70" t="str">
        <f t="shared" si="2315"/>
        <v>J</v>
      </c>
      <c r="H833" s="71" t="str">
        <f t="shared" si="2316"/>
        <v>1SE12GB761</v>
      </c>
      <c r="I833" s="69" t="str">
        <f t="shared" si="2317"/>
        <v>J0</v>
      </c>
      <c r="J833" s="5" t="s">
        <v>25</v>
      </c>
      <c r="K833" s="18"/>
      <c r="L833" s="18"/>
      <c r="M833" s="74" t="s">
        <v>1902</v>
      </c>
      <c r="N833" s="101">
        <v>2202</v>
      </c>
      <c r="O833" s="103" t="s">
        <v>22</v>
      </c>
      <c r="P833" s="4" t="s">
        <v>1903</v>
      </c>
      <c r="Q833" s="16" t="s">
        <v>1912</v>
      </c>
      <c r="R833" s="71" t="str">
        <f t="shared" si="2318"/>
        <v>1SE12GB761J0A</v>
      </c>
      <c r="S833" s="19" t="str">
        <f t="shared" si="2135"/>
        <v>NOCH NICHT AKTUELL</v>
      </c>
      <c r="T833" s="71" t="str">
        <f t="shared" si="2320"/>
        <v/>
      </c>
      <c r="U833" s="18" t="s">
        <v>20</v>
      </c>
      <c r="V833" s="6" t="s">
        <v>20</v>
      </c>
      <c r="W833" s="18" t="s">
        <v>20</v>
      </c>
      <c r="X833" s="18" t="s">
        <v>20</v>
      </c>
      <c r="Y833" s="18" t="s">
        <v>20</v>
      </c>
      <c r="Z833" s="18" t="s">
        <v>20</v>
      </c>
      <c r="AA833" s="18" t="s">
        <v>76</v>
      </c>
      <c r="AB833" s="73"/>
      <c r="AC833" s="7"/>
      <c r="AD833" s="7"/>
      <c r="AE833" s="7"/>
      <c r="AF833" s="7"/>
      <c r="AG833" s="7"/>
      <c r="AH833" s="7"/>
      <c r="AI833" s="7"/>
      <c r="AJ833" s="7"/>
      <c r="AK833" s="7"/>
      <c r="AL833" s="7"/>
      <c r="AM833" s="7"/>
      <c r="AN833" s="7"/>
      <c r="AO833" s="7"/>
      <c r="AP833" s="7"/>
      <c r="AQ833" s="7"/>
      <c r="AR833" s="6"/>
      <c r="AS833" s="21"/>
    </row>
    <row r="834" spans="1:45" s="21" customFormat="1" ht="20.399999999999999" customHeight="1">
      <c r="A834" s="22" t="s">
        <v>44</v>
      </c>
      <c r="B834" s="15" t="s">
        <v>69</v>
      </c>
      <c r="C834" s="18" t="s">
        <v>1</v>
      </c>
      <c r="D834" s="5" t="s">
        <v>76</v>
      </c>
      <c r="E834" s="68" t="str">
        <f t="shared" si="2307"/>
        <v xml:space="preserve">                        VT22      </v>
      </c>
      <c r="F834" s="69" t="str">
        <f t="shared" si="2081"/>
        <v>2GB_970_765</v>
      </c>
      <c r="G834" s="70">
        <f t="shared" si="2130"/>
        <v>0</v>
      </c>
      <c r="H834" s="71" t="str">
        <f t="shared" si="2042"/>
        <v>1SE12GB765</v>
      </c>
      <c r="I834" s="68" t="str">
        <f t="shared" si="2082"/>
        <v>00</v>
      </c>
      <c r="J834" s="5" t="s">
        <v>25</v>
      </c>
      <c r="K834" s="18"/>
      <c r="L834" s="18"/>
      <c r="M834" s="74" t="s">
        <v>95</v>
      </c>
      <c r="N834" s="101">
        <v>1641</v>
      </c>
      <c r="O834" s="103">
        <v>1709</v>
      </c>
      <c r="P834" s="4" t="s">
        <v>952</v>
      </c>
      <c r="Q834" s="16" t="s">
        <v>273</v>
      </c>
      <c r="R834" s="71" t="str">
        <f t="shared" si="1392"/>
        <v>1SE12GB76500A</v>
      </c>
      <c r="S834" s="19" t="str">
        <f t="shared" si="2135"/>
        <v>NICHT AKTUELL</v>
      </c>
      <c r="T834" s="75" t="str">
        <f>IF(H834=H823,IF(I834=I823,"IndizeNeu (Spalte J  K)",IF(K834&lt;&gt;"","Neue Variant","")),IF(K834&lt;&gt;"","Neue Variant",""))</f>
        <v/>
      </c>
      <c r="U834" s="18" t="s">
        <v>20</v>
      </c>
      <c r="V834" s="6" t="s">
        <v>20</v>
      </c>
      <c r="W834" s="18" t="s">
        <v>20</v>
      </c>
      <c r="X834" s="18" t="s">
        <v>20</v>
      </c>
      <c r="Y834" s="18" t="s">
        <v>76</v>
      </c>
      <c r="Z834" s="18" t="s">
        <v>20</v>
      </c>
      <c r="AA834" s="18" t="s">
        <v>20</v>
      </c>
      <c r="AB834" s="73"/>
      <c r="AC834" s="7"/>
      <c r="AD834" s="7"/>
      <c r="AE834" s="7"/>
      <c r="AF834" s="7"/>
      <c r="AG834" s="7"/>
      <c r="AH834" s="7"/>
      <c r="AI834" s="7"/>
      <c r="AJ834" s="7"/>
      <c r="AK834" s="7"/>
      <c r="AL834" s="7"/>
      <c r="AM834" s="7"/>
      <c r="AN834" s="7"/>
      <c r="AO834" s="7" t="s">
        <v>1415</v>
      </c>
      <c r="AP834" s="7"/>
      <c r="AQ834" s="7"/>
      <c r="AR834" s="6"/>
      <c r="AS834" s="21">
        <f t="shared" si="2215"/>
        <v>12</v>
      </c>
    </row>
    <row r="835" spans="1:45" s="21" customFormat="1" ht="20.399999999999999" customHeight="1">
      <c r="A835" s="22" t="s">
        <v>44</v>
      </c>
      <c r="B835" s="15" t="s">
        <v>69</v>
      </c>
      <c r="C835" s="18" t="s">
        <v>1</v>
      </c>
      <c r="D835" s="5" t="s">
        <v>76</v>
      </c>
      <c r="E835" s="68" t="str">
        <f t="shared" si="2307"/>
        <v xml:space="preserve">                        VT22      </v>
      </c>
      <c r="F835" s="69" t="str">
        <f>LEFT(Q835,11)</f>
        <v>2GB_970_765</v>
      </c>
      <c r="G835" s="70">
        <f t="shared" si="2130"/>
        <v>0</v>
      </c>
      <c r="H835" s="71" t="str">
        <f t="shared" si="2042"/>
        <v>1SE12GB765</v>
      </c>
      <c r="I835" s="68" t="str">
        <f>IF(G835=0,"00",IF(LEN(G835)=1,CONCATENATE(G835,0),G835))</f>
        <v>00</v>
      </c>
      <c r="J835" s="5" t="s">
        <v>43</v>
      </c>
      <c r="K835" s="18"/>
      <c r="L835" s="18"/>
      <c r="M835" s="74" t="s">
        <v>953</v>
      </c>
      <c r="N835" s="101">
        <v>1710</v>
      </c>
      <c r="O835" s="103">
        <v>1709</v>
      </c>
      <c r="P835" s="4" t="s">
        <v>954</v>
      </c>
      <c r="Q835" s="16" t="s">
        <v>273</v>
      </c>
      <c r="R835" s="71" t="str">
        <f t="shared" si="1392"/>
        <v>1SE12GB76500B</v>
      </c>
      <c r="S835" s="19" t="str">
        <f t="shared" si="2135"/>
        <v>KEIN SERIENEINSATZ</v>
      </c>
      <c r="T835" s="75" t="str">
        <f>IF(H835=H821,IF(I835=I821,"IndizeNeu (Spalte J  K)",IF(K835&lt;&gt;"","Neue Variant","")),IF(K835&lt;&gt;"","Neue Variant",""))</f>
        <v/>
      </c>
      <c r="U835" s="18" t="s">
        <v>20</v>
      </c>
      <c r="V835" s="6" t="s">
        <v>20</v>
      </c>
      <c r="W835" s="18" t="s">
        <v>20</v>
      </c>
      <c r="X835" s="18" t="s">
        <v>20</v>
      </c>
      <c r="Y835" s="18" t="s">
        <v>20</v>
      </c>
      <c r="Z835" s="18" t="s">
        <v>20</v>
      </c>
      <c r="AA835" s="18" t="s">
        <v>20</v>
      </c>
      <c r="AB835" s="73"/>
      <c r="AC835" s="7"/>
      <c r="AD835" s="7"/>
      <c r="AE835" s="7"/>
      <c r="AF835" s="7"/>
      <c r="AG835" s="7"/>
      <c r="AH835" s="7"/>
      <c r="AI835" s="7"/>
      <c r="AJ835" s="7"/>
      <c r="AK835" s="7"/>
      <c r="AL835" s="7"/>
      <c r="AM835" s="7"/>
      <c r="AN835" s="7"/>
      <c r="AO835" s="7" t="s">
        <v>429</v>
      </c>
      <c r="AP835" s="7"/>
      <c r="AQ835" s="7"/>
      <c r="AR835" s="6"/>
      <c r="AS835" s="21">
        <f t="shared" si="2215"/>
        <v>12</v>
      </c>
    </row>
    <row r="836" spans="1:45" s="21" customFormat="1" ht="20.399999999999999" customHeight="1">
      <c r="A836" s="22" t="s">
        <v>45</v>
      </c>
      <c r="B836" s="15" t="s">
        <v>69</v>
      </c>
      <c r="C836" s="18" t="s">
        <v>1</v>
      </c>
      <c r="D836" s="5" t="s">
        <v>76</v>
      </c>
      <c r="E836" s="68" t="str">
        <f t="shared" si="2307"/>
        <v xml:space="preserve">                        VT22      </v>
      </c>
      <c r="F836" s="69" t="str">
        <f>LEFT(Q836,11)</f>
        <v>2GB_970_765</v>
      </c>
      <c r="G836" s="70">
        <f t="shared" si="2130"/>
        <v>0</v>
      </c>
      <c r="H836" s="71" t="str">
        <f t="shared" si="2042"/>
        <v>1SE12GB765</v>
      </c>
      <c r="I836" s="68" t="str">
        <f>IF(G836=0,"00",IF(LEN(G836)=1,CONCATENATE(G836,0),G836))</f>
        <v>00</v>
      </c>
      <c r="J836" s="5" t="s">
        <v>2</v>
      </c>
      <c r="K836" s="18"/>
      <c r="L836" s="18"/>
      <c r="M836" s="74" t="s">
        <v>955</v>
      </c>
      <c r="N836" s="101">
        <v>1710</v>
      </c>
      <c r="O836" s="103">
        <v>1709</v>
      </c>
      <c r="P836" s="4" t="s">
        <v>956</v>
      </c>
      <c r="Q836" s="16" t="s">
        <v>273</v>
      </c>
      <c r="R836" s="71" t="str">
        <f t="shared" si="1392"/>
        <v>1SE12GB76500C</v>
      </c>
      <c r="S836" s="19" t="str">
        <f t="shared" si="2135"/>
        <v>KEIN SERIENEINSATZ</v>
      </c>
      <c r="T836" s="75" t="str">
        <f>IF(H836=H835,IF(I836=I835,"IndizeNeu (Spalte J  K)",IF(K836&lt;&gt;"","Neue Variant","")),IF(K836&lt;&gt;"","Neue Variant",""))</f>
        <v>IndizeNeu (Spalte J  K)</v>
      </c>
      <c r="U836" s="18" t="s">
        <v>20</v>
      </c>
      <c r="V836" s="6" t="s">
        <v>20</v>
      </c>
      <c r="W836" s="18" t="s">
        <v>20</v>
      </c>
      <c r="X836" s="18" t="s">
        <v>20</v>
      </c>
      <c r="Y836" s="18" t="s">
        <v>20</v>
      </c>
      <c r="Z836" s="18" t="s">
        <v>20</v>
      </c>
      <c r="AA836" s="18" t="s">
        <v>20</v>
      </c>
      <c r="AB836" s="73"/>
      <c r="AC836" s="7"/>
      <c r="AD836" s="7"/>
      <c r="AE836" s="7"/>
      <c r="AF836" s="7"/>
      <c r="AG836" s="7"/>
      <c r="AH836" s="7"/>
      <c r="AI836" s="7"/>
      <c r="AJ836" s="7"/>
      <c r="AK836" s="7"/>
      <c r="AL836" s="7"/>
      <c r="AM836" s="7"/>
      <c r="AN836" s="7"/>
      <c r="AO836" s="7" t="s">
        <v>430</v>
      </c>
      <c r="AP836" s="7"/>
      <c r="AQ836" s="7"/>
      <c r="AR836" s="6"/>
      <c r="AS836" s="21">
        <f t="shared" si="2215"/>
        <v>12</v>
      </c>
    </row>
    <row r="837" spans="1:45" s="21" customFormat="1" ht="20.399999999999999" customHeight="1">
      <c r="A837" s="22" t="s">
        <v>45</v>
      </c>
      <c r="B837" s="15" t="s">
        <v>69</v>
      </c>
      <c r="C837" s="18" t="s">
        <v>1</v>
      </c>
      <c r="D837" s="5" t="s">
        <v>76</v>
      </c>
      <c r="E837" s="68" t="str">
        <f t="shared" si="2307"/>
        <v xml:space="preserve">                        VT22      </v>
      </c>
      <c r="F837" s="69" t="str">
        <f>LEFT(Q837,11)</f>
        <v>2GB_970_765</v>
      </c>
      <c r="G837" s="70">
        <f t="shared" si="2130"/>
        <v>0</v>
      </c>
      <c r="H837" s="71" t="str">
        <f t="shared" si="2042"/>
        <v>1SE12GB765</v>
      </c>
      <c r="I837" s="68" t="str">
        <f>IF(G837=0,"00",IF(LEN(G837)=1,CONCATENATE(G837,0),G837))</f>
        <v>00</v>
      </c>
      <c r="J837" s="5" t="s">
        <v>21</v>
      </c>
      <c r="K837" s="18"/>
      <c r="L837" s="18"/>
      <c r="M837" s="74" t="s">
        <v>957</v>
      </c>
      <c r="N837" s="101">
        <v>1710</v>
      </c>
      <c r="O837" s="103">
        <v>1947</v>
      </c>
      <c r="P837" s="4" t="s">
        <v>1112</v>
      </c>
      <c r="Q837" s="16" t="s">
        <v>273</v>
      </c>
      <c r="R837" s="71" t="str">
        <f t="shared" si="1392"/>
        <v>1SE12GB76500D</v>
      </c>
      <c r="S837" s="19" t="str">
        <f t="shared" si="2135"/>
        <v>NICHT AKTUELL</v>
      </c>
      <c r="T837" s="75" t="str">
        <f>IF(H837=H836,IF(I837=I836,"IndizeNeu (Spalte J  K)",IF(K837&lt;&gt;"","Neue Variant","")),IF(K837&lt;&gt;"","Neue Variant",""))</f>
        <v>IndizeNeu (Spalte J  K)</v>
      </c>
      <c r="U837" s="18" t="s">
        <v>20</v>
      </c>
      <c r="V837" s="6" t="s">
        <v>20</v>
      </c>
      <c r="W837" s="18" t="s">
        <v>20</v>
      </c>
      <c r="X837" s="18" t="s">
        <v>20</v>
      </c>
      <c r="Y837" s="18" t="s">
        <v>76</v>
      </c>
      <c r="Z837" s="18" t="s">
        <v>76</v>
      </c>
      <c r="AA837" s="18" t="s">
        <v>20</v>
      </c>
      <c r="AB837" s="73"/>
      <c r="AC837" s="7"/>
      <c r="AD837" s="7"/>
      <c r="AE837" s="7"/>
      <c r="AF837" s="7"/>
      <c r="AG837" s="7"/>
      <c r="AH837" s="7"/>
      <c r="AI837" s="7"/>
      <c r="AJ837" s="7"/>
      <c r="AK837" s="7"/>
      <c r="AL837" s="7"/>
      <c r="AM837" s="7"/>
      <c r="AN837" s="7"/>
      <c r="AO837" s="7" t="s">
        <v>431</v>
      </c>
      <c r="AP837" s="7"/>
      <c r="AQ837" s="7"/>
      <c r="AR837" s="6"/>
      <c r="AS837" s="21">
        <f t="shared" si="2215"/>
        <v>12</v>
      </c>
    </row>
    <row r="838" spans="1:45" s="21" customFormat="1" ht="20.399999999999999" customHeight="1">
      <c r="A838" s="22" t="s">
        <v>578</v>
      </c>
      <c r="B838" s="15" t="s">
        <v>69</v>
      </c>
      <c r="C838" s="18" t="s">
        <v>1</v>
      </c>
      <c r="D838" s="5" t="s">
        <v>76</v>
      </c>
      <c r="E838" s="68" t="str">
        <f t="shared" si="2307"/>
        <v xml:space="preserve">                        VT22      </v>
      </c>
      <c r="F838" s="69" t="str">
        <f>LEFT(Q838,11)</f>
        <v>2GB_970_765</v>
      </c>
      <c r="G838" s="70">
        <f t="shared" si="2130"/>
        <v>0</v>
      </c>
      <c r="H838" s="71" t="str">
        <f t="shared" ref="H838" si="2321">CONCATENATE(IF(MID(Q838,5,3)="970","1SE1"),LEFT(F838,3),RIGHT(F838,3))</f>
        <v>1SE12GB765</v>
      </c>
      <c r="I838" s="68" t="str">
        <f>IF(G838=0,"00",IF(LEN(G838)=1,CONCATENATE(G838,0),G838))</f>
        <v>00</v>
      </c>
      <c r="J838" s="18" t="s">
        <v>23</v>
      </c>
      <c r="K838" s="18"/>
      <c r="L838" s="18"/>
      <c r="M838" s="74" t="s">
        <v>1113</v>
      </c>
      <c r="N838" s="101">
        <v>1948</v>
      </c>
      <c r="O838" s="103" t="s">
        <v>22</v>
      </c>
      <c r="P838" s="4" t="s">
        <v>1114</v>
      </c>
      <c r="Q838" s="16" t="s">
        <v>273</v>
      </c>
      <c r="R838" s="71" t="str">
        <f t="shared" ref="R838" si="2322">IF(J838&lt;&gt;"",CONCATENATE(H838,I838,J838),CONCATENATE(H838,I838,K838))</f>
        <v>1SE12GB76500E</v>
      </c>
      <c r="S838" s="19" t="str">
        <f t="shared" si="2135"/>
        <v>AKTUELL</v>
      </c>
      <c r="T838" s="75" t="str">
        <f>IF(H838=H837,IF(I838=I837,"IndizeNeu (Spalte J  K)",IF(K838&lt;&gt;"","Neue Variant","")),IF(K838&lt;&gt;"","Neue Variant",""))</f>
        <v>IndizeNeu (Spalte J  K)</v>
      </c>
      <c r="U838" s="18" t="s">
        <v>20</v>
      </c>
      <c r="V838" s="6" t="s">
        <v>20</v>
      </c>
      <c r="W838" s="18" t="s">
        <v>20</v>
      </c>
      <c r="X838" s="18" t="s">
        <v>20</v>
      </c>
      <c r="Y838" s="18" t="s">
        <v>76</v>
      </c>
      <c r="Z838" s="18" t="s">
        <v>76</v>
      </c>
      <c r="AA838" s="18" t="s">
        <v>20</v>
      </c>
      <c r="AB838" s="73"/>
      <c r="AC838" s="7"/>
      <c r="AD838" s="7"/>
      <c r="AE838" s="7"/>
      <c r="AF838" s="7"/>
      <c r="AG838" s="7"/>
      <c r="AH838" s="7"/>
      <c r="AI838" s="7"/>
      <c r="AJ838" s="7"/>
      <c r="AK838" s="7"/>
      <c r="AL838" s="7"/>
      <c r="AM838" s="7"/>
      <c r="AN838" s="7"/>
      <c r="AO838" s="7" t="s">
        <v>1235</v>
      </c>
      <c r="AP838" s="7"/>
      <c r="AQ838" s="7"/>
      <c r="AR838" s="6"/>
      <c r="AS838" s="21">
        <f t="shared" ref="AS838" si="2323">COUNTBLANK(AC838:AO838)</f>
        <v>12</v>
      </c>
    </row>
    <row r="839" spans="1:45" s="21" customFormat="1" ht="20.399999999999999" customHeight="1">
      <c r="A839" s="22" t="s">
        <v>44</v>
      </c>
      <c r="B839" s="15" t="s">
        <v>69</v>
      </c>
      <c r="C839" s="18" t="s">
        <v>1</v>
      </c>
      <c r="D839" s="5" t="s">
        <v>76</v>
      </c>
      <c r="E839" s="68" t="str">
        <f t="shared" si="2307"/>
        <v xml:space="preserve">                        VT22      </v>
      </c>
      <c r="F839" s="69" t="str">
        <f t="shared" si="2081"/>
        <v>2GB_970_765</v>
      </c>
      <c r="G839" s="70" t="str">
        <f t="shared" si="2130"/>
        <v>A</v>
      </c>
      <c r="H839" s="71" t="str">
        <f t="shared" si="2042"/>
        <v>1SE12GB765</v>
      </c>
      <c r="I839" s="68" t="str">
        <f t="shared" si="2082"/>
        <v>A0</v>
      </c>
      <c r="J839" s="5" t="s">
        <v>25</v>
      </c>
      <c r="K839" s="18"/>
      <c r="L839" s="18"/>
      <c r="M839" s="74" t="s">
        <v>95</v>
      </c>
      <c r="N839" s="101">
        <v>1641</v>
      </c>
      <c r="O839" s="103">
        <v>1709</v>
      </c>
      <c r="P839" s="4" t="s">
        <v>952</v>
      </c>
      <c r="Q839" s="16" t="s">
        <v>274</v>
      </c>
      <c r="R839" s="71" t="str">
        <f t="shared" si="1392"/>
        <v>1SE12GB765A0A</v>
      </c>
      <c r="S839" s="19" t="str">
        <f t="shared" si="2135"/>
        <v>NICHT AKTUELL</v>
      </c>
      <c r="T839" s="75" t="str">
        <f>IF(H839=H837,IF(I839=I837,"IndizeNeu (Spalte J  K)",IF(K839&lt;&gt;"","Neue Variant","")),IF(K839&lt;&gt;"","Neue Variant",""))</f>
        <v/>
      </c>
      <c r="U839" s="18" t="s">
        <v>20</v>
      </c>
      <c r="V839" s="6" t="s">
        <v>20</v>
      </c>
      <c r="W839" s="18" t="s">
        <v>20</v>
      </c>
      <c r="X839" s="18" t="s">
        <v>20</v>
      </c>
      <c r="Y839" s="18" t="s">
        <v>76</v>
      </c>
      <c r="Z839" s="18" t="s">
        <v>76</v>
      </c>
      <c r="AA839" s="18" t="s">
        <v>20</v>
      </c>
      <c r="AB839" s="73"/>
      <c r="AC839" s="7"/>
      <c r="AD839" s="7"/>
      <c r="AE839" s="7"/>
      <c r="AF839" s="7"/>
      <c r="AG839" s="7"/>
      <c r="AH839" s="7"/>
      <c r="AI839" s="7"/>
      <c r="AJ839" s="7"/>
      <c r="AK839" s="7"/>
      <c r="AL839" s="7"/>
      <c r="AM839" s="7"/>
      <c r="AN839" s="7"/>
      <c r="AO839" s="7" t="s">
        <v>1416</v>
      </c>
      <c r="AP839" s="7"/>
      <c r="AQ839" s="7"/>
      <c r="AR839" s="6"/>
      <c r="AS839" s="21">
        <f t="shared" si="2215"/>
        <v>12</v>
      </c>
    </row>
    <row r="840" spans="1:45" s="21" customFormat="1" ht="20.399999999999999" customHeight="1">
      <c r="A840" s="22" t="s">
        <v>44</v>
      </c>
      <c r="B840" s="15" t="s">
        <v>69</v>
      </c>
      <c r="C840" s="18" t="s">
        <v>1</v>
      </c>
      <c r="D840" s="5" t="s">
        <v>76</v>
      </c>
      <c r="E840" s="68" t="str">
        <f t="shared" si="2307"/>
        <v xml:space="preserve">                        VT22      </v>
      </c>
      <c r="F840" s="69" t="str">
        <f>LEFT(Q840,11)</f>
        <v>2GB_970_765</v>
      </c>
      <c r="G840" s="70" t="str">
        <f t="shared" si="2130"/>
        <v>A</v>
      </c>
      <c r="H840" s="71" t="str">
        <f t="shared" si="2042"/>
        <v>1SE12GB765</v>
      </c>
      <c r="I840" s="68" t="str">
        <f>IF(G840=0,"00",IF(LEN(G840)=1,CONCATENATE(G840,0),G840))</f>
        <v>A0</v>
      </c>
      <c r="J840" s="5" t="s">
        <v>43</v>
      </c>
      <c r="K840" s="18"/>
      <c r="L840" s="18"/>
      <c r="M840" s="74" t="s">
        <v>953</v>
      </c>
      <c r="N840" s="101">
        <v>1710</v>
      </c>
      <c r="O840" s="103">
        <v>1709</v>
      </c>
      <c r="P840" s="4" t="s">
        <v>954</v>
      </c>
      <c r="Q840" s="16" t="s">
        <v>274</v>
      </c>
      <c r="R840" s="71" t="str">
        <f t="shared" si="1392"/>
        <v>1SE12GB765A0B</v>
      </c>
      <c r="S840" s="19" t="str">
        <f t="shared" si="2135"/>
        <v>KEIN SERIENEINSATZ</v>
      </c>
      <c r="T840" s="75" t="str">
        <f>IF(H840=H836,IF(I840=I836,"IndizeNeu (Spalte J  K)",IF(K840&lt;&gt;"","Neue Variant","")),IF(K840&lt;&gt;"","Neue Variant",""))</f>
        <v/>
      </c>
      <c r="U840" s="18" t="s">
        <v>20</v>
      </c>
      <c r="V840" s="6" t="s">
        <v>20</v>
      </c>
      <c r="W840" s="18" t="s">
        <v>20</v>
      </c>
      <c r="X840" s="18" t="s">
        <v>20</v>
      </c>
      <c r="Y840" s="18" t="s">
        <v>20</v>
      </c>
      <c r="Z840" s="18" t="s">
        <v>20</v>
      </c>
      <c r="AA840" s="18" t="s">
        <v>20</v>
      </c>
      <c r="AB840" s="73"/>
      <c r="AC840" s="7"/>
      <c r="AD840" s="7"/>
      <c r="AE840" s="7"/>
      <c r="AF840" s="7"/>
      <c r="AG840" s="7"/>
      <c r="AH840" s="7"/>
      <c r="AI840" s="7"/>
      <c r="AJ840" s="7"/>
      <c r="AK840" s="7"/>
      <c r="AL840" s="7"/>
      <c r="AM840" s="7"/>
      <c r="AN840" s="7"/>
      <c r="AO840" s="7" t="s">
        <v>432</v>
      </c>
      <c r="AP840" s="7"/>
      <c r="AQ840" s="7"/>
      <c r="AR840" s="6"/>
      <c r="AS840" s="21">
        <f t="shared" si="2215"/>
        <v>12</v>
      </c>
    </row>
    <row r="841" spans="1:45" s="21" customFormat="1" ht="20.399999999999999" customHeight="1">
      <c r="A841" s="22" t="s">
        <v>45</v>
      </c>
      <c r="B841" s="15" t="s">
        <v>69</v>
      </c>
      <c r="C841" s="18" t="s">
        <v>1</v>
      </c>
      <c r="D841" s="5" t="s">
        <v>76</v>
      </c>
      <c r="E841" s="68" t="str">
        <f t="shared" si="2307"/>
        <v xml:space="preserve">                        VT22      </v>
      </c>
      <c r="F841" s="69" t="str">
        <f>LEFT(Q841,11)</f>
        <v>2GB_970_765</v>
      </c>
      <c r="G841" s="70" t="str">
        <f t="shared" si="2130"/>
        <v>A</v>
      </c>
      <c r="H841" s="71" t="str">
        <f t="shared" si="2042"/>
        <v>1SE12GB765</v>
      </c>
      <c r="I841" s="68" t="str">
        <f>IF(G841=0,"00",IF(LEN(G841)=1,CONCATENATE(G841,0),G841))</f>
        <v>A0</v>
      </c>
      <c r="J841" s="5" t="s">
        <v>2</v>
      </c>
      <c r="K841" s="18"/>
      <c r="L841" s="18"/>
      <c r="M841" s="74" t="s">
        <v>955</v>
      </c>
      <c r="N841" s="101">
        <v>1710</v>
      </c>
      <c r="O841" s="103">
        <v>1709</v>
      </c>
      <c r="P841" s="4" t="s">
        <v>956</v>
      </c>
      <c r="Q841" s="16" t="s">
        <v>274</v>
      </c>
      <c r="R841" s="71" t="str">
        <f t="shared" si="1392"/>
        <v>1SE12GB765A0C</v>
      </c>
      <c r="S841" s="19" t="str">
        <f t="shared" si="2135"/>
        <v>KEIN SERIENEINSATZ</v>
      </c>
      <c r="T841" s="75" t="str">
        <f>IF(H841=H840,IF(I841=I840,"IndizeNeu (Spalte J  K)",IF(K841&lt;&gt;"","Neue Variant","")),IF(K841&lt;&gt;"","Neue Variant",""))</f>
        <v>IndizeNeu (Spalte J  K)</v>
      </c>
      <c r="U841" s="18" t="s">
        <v>20</v>
      </c>
      <c r="V841" s="6" t="s">
        <v>20</v>
      </c>
      <c r="W841" s="18" t="s">
        <v>20</v>
      </c>
      <c r="X841" s="18" t="s">
        <v>20</v>
      </c>
      <c r="Y841" s="18" t="s">
        <v>20</v>
      </c>
      <c r="Z841" s="18" t="s">
        <v>20</v>
      </c>
      <c r="AA841" s="18" t="s">
        <v>20</v>
      </c>
      <c r="AB841" s="73"/>
      <c r="AC841" s="7"/>
      <c r="AD841" s="7"/>
      <c r="AE841" s="7"/>
      <c r="AF841" s="7"/>
      <c r="AG841" s="7"/>
      <c r="AH841" s="7"/>
      <c r="AI841" s="7"/>
      <c r="AJ841" s="7"/>
      <c r="AK841" s="7"/>
      <c r="AL841" s="7"/>
      <c r="AM841" s="7"/>
      <c r="AN841" s="7"/>
      <c r="AO841" s="7" t="s">
        <v>433</v>
      </c>
      <c r="AP841" s="7"/>
      <c r="AQ841" s="7"/>
      <c r="AR841" s="6"/>
      <c r="AS841" s="21">
        <f t="shared" si="2215"/>
        <v>12</v>
      </c>
    </row>
    <row r="842" spans="1:45" s="21" customFormat="1" ht="20.399999999999999" customHeight="1">
      <c r="A842" s="22" t="s">
        <v>45</v>
      </c>
      <c r="B842" s="15" t="s">
        <v>69</v>
      </c>
      <c r="C842" s="18" t="s">
        <v>1</v>
      </c>
      <c r="D842" s="5" t="s">
        <v>76</v>
      </c>
      <c r="E842" s="68" t="str">
        <f t="shared" si="2307"/>
        <v xml:space="preserve">                        VT22      </v>
      </c>
      <c r="F842" s="69" t="str">
        <f>LEFT(Q842,11)</f>
        <v>2GB_970_765</v>
      </c>
      <c r="G842" s="70" t="str">
        <f t="shared" si="2130"/>
        <v>A</v>
      </c>
      <c r="H842" s="71" t="str">
        <f t="shared" si="2042"/>
        <v>1SE12GB765</v>
      </c>
      <c r="I842" s="68" t="str">
        <f>IF(G842=0,"00",IF(LEN(G842)=1,CONCATENATE(G842,0),G842))</f>
        <v>A0</v>
      </c>
      <c r="J842" s="5" t="s">
        <v>21</v>
      </c>
      <c r="K842" s="18"/>
      <c r="L842" s="18"/>
      <c r="M842" s="74" t="s">
        <v>957</v>
      </c>
      <c r="N842" s="101">
        <v>1710</v>
      </c>
      <c r="O842" s="103">
        <v>1947</v>
      </c>
      <c r="P842" s="4" t="s">
        <v>1112</v>
      </c>
      <c r="Q842" s="16" t="s">
        <v>274</v>
      </c>
      <c r="R842" s="71" t="str">
        <f t="shared" si="1392"/>
        <v>1SE12GB765A0D</v>
      </c>
      <c r="S842" s="19" t="str">
        <f t="shared" si="2135"/>
        <v>NICHT AKTUELL</v>
      </c>
      <c r="T842" s="75" t="str">
        <f>IF(H842=H841,IF(I842=I841,"IndizeNeu (Spalte J  K)",IF(K842&lt;&gt;"","Neue Variant","")),IF(K842&lt;&gt;"","Neue Variant",""))</f>
        <v>IndizeNeu (Spalte J  K)</v>
      </c>
      <c r="U842" s="18" t="s">
        <v>20</v>
      </c>
      <c r="V842" s="6" t="s">
        <v>20</v>
      </c>
      <c r="W842" s="18" t="s">
        <v>20</v>
      </c>
      <c r="X842" s="18" t="s">
        <v>20</v>
      </c>
      <c r="Y842" s="18" t="s">
        <v>76</v>
      </c>
      <c r="Z842" s="18" t="s">
        <v>76</v>
      </c>
      <c r="AA842" s="18" t="s">
        <v>20</v>
      </c>
      <c r="AB842" s="73"/>
      <c r="AC842" s="7"/>
      <c r="AD842" s="7"/>
      <c r="AE842" s="7"/>
      <c r="AF842" s="7"/>
      <c r="AG842" s="7"/>
      <c r="AH842" s="7"/>
      <c r="AI842" s="7"/>
      <c r="AJ842" s="7"/>
      <c r="AK842" s="7"/>
      <c r="AL842" s="7"/>
      <c r="AM842" s="7"/>
      <c r="AN842" s="7"/>
      <c r="AO842" s="7" t="s">
        <v>434</v>
      </c>
      <c r="AP842" s="7"/>
      <c r="AQ842" s="7"/>
      <c r="AR842" s="6"/>
      <c r="AS842" s="21">
        <f t="shared" si="2215"/>
        <v>12</v>
      </c>
    </row>
    <row r="843" spans="1:45" s="21" customFormat="1" ht="20.399999999999999" customHeight="1">
      <c r="A843" s="22" t="s">
        <v>578</v>
      </c>
      <c r="B843" s="15" t="s">
        <v>69</v>
      </c>
      <c r="C843" s="18" t="s">
        <v>1</v>
      </c>
      <c r="D843" s="5" t="s">
        <v>76</v>
      </c>
      <c r="E843" s="68" t="str">
        <f t="shared" si="2307"/>
        <v xml:space="preserve">                        VT22      </v>
      </c>
      <c r="F843" s="69" t="str">
        <f>LEFT(Q843,11)</f>
        <v>2GB_970_765</v>
      </c>
      <c r="G843" s="70" t="str">
        <f t="shared" si="2130"/>
        <v>A</v>
      </c>
      <c r="H843" s="71" t="str">
        <f t="shared" ref="H843" si="2324">CONCATENATE(IF(MID(Q843,5,3)="970","1SE1"),LEFT(F843,3),RIGHT(F843,3))</f>
        <v>1SE12GB765</v>
      </c>
      <c r="I843" s="68" t="str">
        <f>IF(G843=0,"00",IF(LEN(G843)=1,CONCATENATE(G843,0),G843))</f>
        <v>A0</v>
      </c>
      <c r="J843" s="18" t="s">
        <v>23</v>
      </c>
      <c r="K843" s="18"/>
      <c r="L843" s="18"/>
      <c r="M843" s="74" t="s">
        <v>1113</v>
      </c>
      <c r="N843" s="101">
        <v>1948</v>
      </c>
      <c r="O843" s="103" t="s">
        <v>22</v>
      </c>
      <c r="P843" s="4" t="s">
        <v>1114</v>
      </c>
      <c r="Q843" s="16" t="s">
        <v>274</v>
      </c>
      <c r="R843" s="71" t="str">
        <f t="shared" ref="R843" si="2325">IF(J843&lt;&gt;"",CONCATENATE(H843,I843,J843),CONCATENATE(H843,I843,K843))</f>
        <v>1SE12GB765A0E</v>
      </c>
      <c r="S843" s="19" t="str">
        <f t="shared" si="2135"/>
        <v>AKTUELL</v>
      </c>
      <c r="T843" s="75" t="str">
        <f>IF(H843=H842,IF(I843=I842,"IndizeNeu (Spalte J  K)",IF(K843&lt;&gt;"","Neue Variant","")),IF(K843&lt;&gt;"","Neue Variant",""))</f>
        <v>IndizeNeu (Spalte J  K)</v>
      </c>
      <c r="U843" s="18" t="s">
        <v>20</v>
      </c>
      <c r="V843" s="6" t="s">
        <v>20</v>
      </c>
      <c r="W843" s="18" t="s">
        <v>20</v>
      </c>
      <c r="X843" s="18" t="s">
        <v>20</v>
      </c>
      <c r="Y843" s="18" t="s">
        <v>76</v>
      </c>
      <c r="Z843" s="18" t="s">
        <v>76</v>
      </c>
      <c r="AA843" s="18" t="s">
        <v>20</v>
      </c>
      <c r="AB843" s="73"/>
      <c r="AC843" s="7"/>
      <c r="AD843" s="7"/>
      <c r="AE843" s="7"/>
      <c r="AF843" s="7"/>
      <c r="AG843" s="7"/>
      <c r="AH843" s="7"/>
      <c r="AI843" s="7"/>
      <c r="AJ843" s="7"/>
      <c r="AK843" s="7"/>
      <c r="AL843" s="7"/>
      <c r="AM843" s="7"/>
      <c r="AN843" s="7"/>
      <c r="AO843" s="7" t="s">
        <v>677</v>
      </c>
      <c r="AP843" s="7"/>
      <c r="AQ843" s="7"/>
      <c r="AR843" s="6"/>
      <c r="AS843" s="21">
        <f t="shared" ref="AS843" si="2326">COUNTBLANK(AC843:AO843)</f>
        <v>12</v>
      </c>
    </row>
    <row r="844" spans="1:45" s="21" customFormat="1" ht="20.399999999999999" customHeight="1">
      <c r="A844" s="22" t="s">
        <v>44</v>
      </c>
      <c r="B844" s="15" t="s">
        <v>69</v>
      </c>
      <c r="C844" s="18" t="s">
        <v>1</v>
      </c>
      <c r="D844" s="5" t="s">
        <v>76</v>
      </c>
      <c r="E844" s="68" t="str">
        <f t="shared" si="2307"/>
        <v xml:space="preserve">                        VT22      </v>
      </c>
      <c r="F844" s="69" t="str">
        <f t="shared" si="2081"/>
        <v>2GB_970_765</v>
      </c>
      <c r="G844" s="70" t="str">
        <f t="shared" si="2130"/>
        <v>B</v>
      </c>
      <c r="H844" s="71" t="str">
        <f t="shared" si="2042"/>
        <v>1SE12GB765</v>
      </c>
      <c r="I844" s="68" t="str">
        <f t="shared" si="2082"/>
        <v>B0</v>
      </c>
      <c r="J844" s="5" t="s">
        <v>25</v>
      </c>
      <c r="K844" s="18"/>
      <c r="L844" s="18"/>
      <c r="M844" s="74" t="s">
        <v>95</v>
      </c>
      <c r="N844" s="101">
        <v>1641</v>
      </c>
      <c r="O844" s="103">
        <v>1709</v>
      </c>
      <c r="P844" s="4" t="s">
        <v>952</v>
      </c>
      <c r="Q844" s="16" t="s">
        <v>275</v>
      </c>
      <c r="R844" s="71" t="str">
        <f t="shared" si="1392"/>
        <v>1SE12GB765B0A</v>
      </c>
      <c r="S844" s="19" t="str">
        <f t="shared" si="2135"/>
        <v>NICHT AKTUELL</v>
      </c>
      <c r="T844" s="75" t="str">
        <f>IF(H844=H842,IF(I844=I842,"IndizeNeu (Spalte J  K)",IF(K844&lt;&gt;"","Neue Variant","")),IF(K844&lt;&gt;"","Neue Variant",""))</f>
        <v/>
      </c>
      <c r="U844" s="18" t="s">
        <v>20</v>
      </c>
      <c r="V844" s="6" t="s">
        <v>20</v>
      </c>
      <c r="W844" s="18" t="s">
        <v>20</v>
      </c>
      <c r="X844" s="18" t="s">
        <v>20</v>
      </c>
      <c r="Y844" s="18" t="s">
        <v>76</v>
      </c>
      <c r="Z844" s="18" t="s">
        <v>76</v>
      </c>
      <c r="AA844" s="18" t="s">
        <v>20</v>
      </c>
      <c r="AB844" s="73"/>
      <c r="AC844" s="7"/>
      <c r="AD844" s="7"/>
      <c r="AE844" s="7"/>
      <c r="AF844" s="7"/>
      <c r="AG844" s="7"/>
      <c r="AH844" s="7"/>
      <c r="AI844" s="7"/>
      <c r="AJ844" s="7"/>
      <c r="AK844" s="7"/>
      <c r="AL844" s="7"/>
      <c r="AM844" s="7"/>
      <c r="AN844" s="7"/>
      <c r="AO844" s="7" t="s">
        <v>1415</v>
      </c>
      <c r="AP844" s="7"/>
      <c r="AQ844" s="7"/>
      <c r="AR844" s="6"/>
      <c r="AS844" s="21">
        <f t="shared" si="2215"/>
        <v>12</v>
      </c>
    </row>
    <row r="845" spans="1:45" s="21" customFormat="1" ht="20.399999999999999" customHeight="1">
      <c r="A845" s="22" t="s">
        <v>44</v>
      </c>
      <c r="B845" s="15" t="s">
        <v>69</v>
      </c>
      <c r="C845" s="18" t="s">
        <v>1</v>
      </c>
      <c r="D845" s="5" t="s">
        <v>76</v>
      </c>
      <c r="E845" s="68" t="str">
        <f t="shared" si="2307"/>
        <v xml:space="preserve">                        VT22      </v>
      </c>
      <c r="F845" s="69" t="str">
        <f>LEFT(Q845,11)</f>
        <v>2GB_970_765</v>
      </c>
      <c r="G845" s="70" t="str">
        <f t="shared" si="2130"/>
        <v>B</v>
      </c>
      <c r="H845" s="71" t="str">
        <f t="shared" si="2042"/>
        <v>1SE12GB765</v>
      </c>
      <c r="I845" s="68" t="str">
        <f>IF(G845=0,"00",IF(LEN(G845)=1,CONCATENATE(G845,0),G845))</f>
        <v>B0</v>
      </c>
      <c r="J845" s="5" t="s">
        <v>43</v>
      </c>
      <c r="K845" s="18"/>
      <c r="L845" s="18"/>
      <c r="M845" s="74" t="s">
        <v>953</v>
      </c>
      <c r="N845" s="101">
        <v>1710</v>
      </c>
      <c r="O845" s="103">
        <v>1709</v>
      </c>
      <c r="P845" s="4" t="s">
        <v>954</v>
      </c>
      <c r="Q845" s="16" t="s">
        <v>275</v>
      </c>
      <c r="R845" s="71" t="str">
        <f t="shared" si="1392"/>
        <v>1SE12GB765B0B</v>
      </c>
      <c r="S845" s="19" t="str">
        <f t="shared" si="2135"/>
        <v>KEIN SERIENEINSATZ</v>
      </c>
      <c r="T845" s="75" t="str">
        <f>IF(H845=H841,IF(I845=I841,"IndizeNeu (Spalte J  K)",IF(K845&lt;&gt;"","Neue Variant","")),IF(K845&lt;&gt;"","Neue Variant",""))</f>
        <v/>
      </c>
      <c r="U845" s="18" t="s">
        <v>20</v>
      </c>
      <c r="V845" s="6" t="s">
        <v>20</v>
      </c>
      <c r="W845" s="18" t="s">
        <v>20</v>
      </c>
      <c r="X845" s="18" t="s">
        <v>20</v>
      </c>
      <c r="Y845" s="18" t="s">
        <v>20</v>
      </c>
      <c r="Z845" s="18" t="s">
        <v>20</v>
      </c>
      <c r="AA845" s="18" t="s">
        <v>20</v>
      </c>
      <c r="AB845" s="73"/>
      <c r="AC845" s="7"/>
      <c r="AD845" s="7"/>
      <c r="AE845" s="7"/>
      <c r="AF845" s="7"/>
      <c r="AG845" s="7"/>
      <c r="AH845" s="7"/>
      <c r="AI845" s="7"/>
      <c r="AJ845" s="7"/>
      <c r="AK845" s="7"/>
      <c r="AL845" s="7"/>
      <c r="AM845" s="7"/>
      <c r="AN845" s="7"/>
      <c r="AO845" s="7" t="s">
        <v>429</v>
      </c>
      <c r="AP845" s="7"/>
      <c r="AQ845" s="7"/>
      <c r="AR845" s="6"/>
      <c r="AS845" s="21">
        <f t="shared" si="2215"/>
        <v>12</v>
      </c>
    </row>
    <row r="846" spans="1:45" s="21" customFormat="1" ht="20.399999999999999" customHeight="1">
      <c r="A846" s="22" t="s">
        <v>45</v>
      </c>
      <c r="B846" s="15" t="s">
        <v>69</v>
      </c>
      <c r="C846" s="18" t="s">
        <v>1</v>
      </c>
      <c r="D846" s="5" t="s">
        <v>76</v>
      </c>
      <c r="E846" s="68" t="str">
        <f t="shared" si="2307"/>
        <v xml:space="preserve">                        VT22      </v>
      </c>
      <c r="F846" s="69" t="str">
        <f>LEFT(Q846,11)</f>
        <v>2GB_970_765</v>
      </c>
      <c r="G846" s="70" t="str">
        <f t="shared" si="2130"/>
        <v>B</v>
      </c>
      <c r="H846" s="71" t="str">
        <f t="shared" si="2042"/>
        <v>1SE12GB765</v>
      </c>
      <c r="I846" s="68" t="str">
        <f>IF(G846=0,"00",IF(LEN(G846)=1,CONCATENATE(G846,0),G846))</f>
        <v>B0</v>
      </c>
      <c r="J846" s="5" t="s">
        <v>2</v>
      </c>
      <c r="K846" s="18"/>
      <c r="L846" s="18"/>
      <c r="M846" s="74" t="s">
        <v>955</v>
      </c>
      <c r="N846" s="101">
        <v>1710</v>
      </c>
      <c r="O846" s="103">
        <v>1709</v>
      </c>
      <c r="P846" s="4" t="s">
        <v>956</v>
      </c>
      <c r="Q846" s="16" t="s">
        <v>275</v>
      </c>
      <c r="R846" s="71" t="str">
        <f t="shared" si="1392"/>
        <v>1SE12GB765B0C</v>
      </c>
      <c r="S846" s="19" t="str">
        <f t="shared" si="2135"/>
        <v>KEIN SERIENEINSATZ</v>
      </c>
      <c r="T846" s="75" t="str">
        <f>IF(H846=H845,IF(I846=I845,"IndizeNeu (Spalte J  K)",IF(K846&lt;&gt;"","Neue Variant","")),IF(K846&lt;&gt;"","Neue Variant",""))</f>
        <v>IndizeNeu (Spalte J  K)</v>
      </c>
      <c r="U846" s="18" t="s">
        <v>20</v>
      </c>
      <c r="V846" s="6" t="s">
        <v>20</v>
      </c>
      <c r="W846" s="18" t="s">
        <v>20</v>
      </c>
      <c r="X846" s="18" t="s">
        <v>20</v>
      </c>
      <c r="Y846" s="18" t="s">
        <v>20</v>
      </c>
      <c r="Z846" s="18" t="s">
        <v>20</v>
      </c>
      <c r="AA846" s="18" t="s">
        <v>20</v>
      </c>
      <c r="AB846" s="73"/>
      <c r="AC846" s="7"/>
      <c r="AD846" s="7"/>
      <c r="AE846" s="7"/>
      <c r="AF846" s="7"/>
      <c r="AG846" s="7"/>
      <c r="AH846" s="7"/>
      <c r="AI846" s="7"/>
      <c r="AJ846" s="7"/>
      <c r="AK846" s="7"/>
      <c r="AL846" s="7"/>
      <c r="AM846" s="7"/>
      <c r="AN846" s="7"/>
      <c r="AO846" s="7" t="s">
        <v>435</v>
      </c>
      <c r="AP846" s="7"/>
      <c r="AQ846" s="7"/>
      <c r="AR846" s="6"/>
      <c r="AS846" s="21">
        <f t="shared" si="2215"/>
        <v>12</v>
      </c>
    </row>
    <row r="847" spans="1:45" s="21" customFormat="1" ht="20.399999999999999" customHeight="1">
      <c r="A847" s="22" t="s">
        <v>45</v>
      </c>
      <c r="B847" s="15" t="s">
        <v>69</v>
      </c>
      <c r="C847" s="18" t="s">
        <v>1</v>
      </c>
      <c r="D847" s="5" t="s">
        <v>76</v>
      </c>
      <c r="E847" s="68" t="str">
        <f t="shared" si="2307"/>
        <v xml:space="preserve">                        VT22      </v>
      </c>
      <c r="F847" s="69" t="str">
        <f>LEFT(Q847,11)</f>
        <v>2GB_970_765</v>
      </c>
      <c r="G847" s="70" t="str">
        <f t="shared" si="2130"/>
        <v>B</v>
      </c>
      <c r="H847" s="71" t="str">
        <f t="shared" si="2042"/>
        <v>1SE12GB765</v>
      </c>
      <c r="I847" s="68" t="str">
        <f>IF(G847=0,"00",IF(LEN(G847)=1,CONCATENATE(G847,0),G847))</f>
        <v>B0</v>
      </c>
      <c r="J847" s="5" t="s">
        <v>21</v>
      </c>
      <c r="K847" s="18"/>
      <c r="L847" s="18"/>
      <c r="M847" s="74" t="s">
        <v>957</v>
      </c>
      <c r="N847" s="101">
        <v>1710</v>
      </c>
      <c r="O847" s="103">
        <v>1947</v>
      </c>
      <c r="P847" s="4" t="s">
        <v>1112</v>
      </c>
      <c r="Q847" s="16" t="s">
        <v>275</v>
      </c>
      <c r="R847" s="71" t="str">
        <f t="shared" si="1392"/>
        <v>1SE12GB765B0D</v>
      </c>
      <c r="S847" s="19" t="str">
        <f t="shared" si="2135"/>
        <v>NICHT AKTUELL</v>
      </c>
      <c r="T847" s="75" t="str">
        <f>IF(H847=H846,IF(I847=I846,"IndizeNeu (Spalte J  K)",IF(K847&lt;&gt;"","Neue Variant","")),IF(K847&lt;&gt;"","Neue Variant",""))</f>
        <v>IndizeNeu (Spalte J  K)</v>
      </c>
      <c r="U847" s="18" t="s">
        <v>20</v>
      </c>
      <c r="V847" s="6" t="s">
        <v>20</v>
      </c>
      <c r="W847" s="18" t="s">
        <v>20</v>
      </c>
      <c r="X847" s="18" t="s">
        <v>20</v>
      </c>
      <c r="Y847" s="18" t="s">
        <v>76</v>
      </c>
      <c r="Z847" s="18" t="s">
        <v>76</v>
      </c>
      <c r="AA847" s="18" t="s">
        <v>20</v>
      </c>
      <c r="AB847" s="73"/>
      <c r="AC847" s="7"/>
      <c r="AD847" s="7"/>
      <c r="AE847" s="7"/>
      <c r="AF847" s="7"/>
      <c r="AG847" s="7"/>
      <c r="AH847" s="7"/>
      <c r="AI847" s="7"/>
      <c r="AJ847" s="7"/>
      <c r="AK847" s="7"/>
      <c r="AL847" s="7"/>
      <c r="AM847" s="7"/>
      <c r="AN847" s="7"/>
      <c r="AO847" s="7" t="s">
        <v>436</v>
      </c>
      <c r="AP847" s="7"/>
      <c r="AQ847" s="7"/>
      <c r="AR847" s="6"/>
      <c r="AS847" s="21">
        <f t="shared" si="2215"/>
        <v>12</v>
      </c>
    </row>
    <row r="848" spans="1:45" s="21" customFormat="1" ht="20.399999999999999" customHeight="1">
      <c r="A848" s="22" t="s">
        <v>578</v>
      </c>
      <c r="B848" s="15" t="s">
        <v>69</v>
      </c>
      <c r="C848" s="18" t="s">
        <v>1</v>
      </c>
      <c r="D848" s="5" t="s">
        <v>76</v>
      </c>
      <c r="E848" s="68" t="str">
        <f t="shared" si="2307"/>
        <v xml:space="preserve">                        VT22      </v>
      </c>
      <c r="F848" s="69" t="str">
        <f>LEFT(Q848,11)</f>
        <v>2GB_970_765</v>
      </c>
      <c r="G848" s="70" t="str">
        <f t="shared" si="2130"/>
        <v>B</v>
      </c>
      <c r="H848" s="71" t="str">
        <f t="shared" ref="H848" si="2327">CONCATENATE(IF(MID(Q848,5,3)="970","1SE1"),LEFT(F848,3),RIGHT(F848,3))</f>
        <v>1SE12GB765</v>
      </c>
      <c r="I848" s="68" t="str">
        <f>IF(G848=0,"00",IF(LEN(G848)=1,CONCATENATE(G848,0),G848))</f>
        <v>B0</v>
      </c>
      <c r="J848" s="18" t="s">
        <v>23</v>
      </c>
      <c r="K848" s="18"/>
      <c r="L848" s="18"/>
      <c r="M848" s="74" t="s">
        <v>1113</v>
      </c>
      <c r="N848" s="101">
        <v>1948</v>
      </c>
      <c r="O848" s="103" t="s">
        <v>22</v>
      </c>
      <c r="P848" s="4" t="s">
        <v>1114</v>
      </c>
      <c r="Q848" s="16" t="s">
        <v>275</v>
      </c>
      <c r="R848" s="71" t="str">
        <f t="shared" ref="R848" si="2328">IF(J848&lt;&gt;"",CONCATENATE(H848,I848,J848),CONCATENATE(H848,I848,K848))</f>
        <v>1SE12GB765B0E</v>
      </c>
      <c r="S848" s="19" t="str">
        <f t="shared" si="2135"/>
        <v>AKTUELL</v>
      </c>
      <c r="T848" s="75" t="str">
        <f>IF(H848=H847,IF(I848=I847,"IndizeNeu (Spalte J  K)",IF(K848&lt;&gt;"","Neue Variant","")),IF(K848&lt;&gt;"","Neue Variant",""))</f>
        <v>IndizeNeu (Spalte J  K)</v>
      </c>
      <c r="U848" s="18" t="s">
        <v>20</v>
      </c>
      <c r="V848" s="6" t="s">
        <v>20</v>
      </c>
      <c r="W848" s="18" t="s">
        <v>20</v>
      </c>
      <c r="X848" s="18" t="s">
        <v>20</v>
      </c>
      <c r="Y848" s="18" t="s">
        <v>76</v>
      </c>
      <c r="Z848" s="18" t="s">
        <v>76</v>
      </c>
      <c r="AA848" s="18" t="s">
        <v>20</v>
      </c>
      <c r="AB848" s="73"/>
      <c r="AC848" s="7"/>
      <c r="AD848" s="7"/>
      <c r="AE848" s="7"/>
      <c r="AF848" s="7"/>
      <c r="AG848" s="7"/>
      <c r="AH848" s="7"/>
      <c r="AI848" s="7"/>
      <c r="AJ848" s="7"/>
      <c r="AK848" s="7"/>
      <c r="AL848" s="7"/>
      <c r="AM848" s="7"/>
      <c r="AN848" s="7"/>
      <c r="AO848" s="7" t="s">
        <v>678</v>
      </c>
      <c r="AP848" s="7"/>
      <c r="AQ848" s="7"/>
      <c r="AR848" s="6"/>
      <c r="AS848" s="21">
        <f t="shared" ref="AS848" si="2329">COUNTBLANK(AC848:AO848)</f>
        <v>12</v>
      </c>
    </row>
    <row r="849" spans="1:45" s="21" customFormat="1" ht="20.399999999999999" customHeight="1">
      <c r="A849" s="22" t="s">
        <v>44</v>
      </c>
      <c r="B849" s="15" t="s">
        <v>69</v>
      </c>
      <c r="C849" s="18" t="s">
        <v>1</v>
      </c>
      <c r="D849" s="5" t="s">
        <v>76</v>
      </c>
      <c r="E849" s="68" t="str">
        <f t="shared" si="2307"/>
        <v xml:space="preserve">                        VT22      </v>
      </c>
      <c r="F849" s="69" t="str">
        <f t="shared" si="2081"/>
        <v>2GB_970_765</v>
      </c>
      <c r="G849" s="70" t="str">
        <f t="shared" si="2130"/>
        <v>C</v>
      </c>
      <c r="H849" s="71" t="str">
        <f t="shared" si="2042"/>
        <v>1SE12GB765</v>
      </c>
      <c r="I849" s="68" t="str">
        <f t="shared" si="2082"/>
        <v>C0</v>
      </c>
      <c r="J849" s="5" t="s">
        <v>25</v>
      </c>
      <c r="K849" s="18"/>
      <c r="L849" s="18"/>
      <c r="M849" s="74" t="s">
        <v>95</v>
      </c>
      <c r="N849" s="101">
        <v>1641</v>
      </c>
      <c r="O849" s="103">
        <v>1709</v>
      </c>
      <c r="P849" s="4" t="s">
        <v>952</v>
      </c>
      <c r="Q849" s="16" t="s">
        <v>276</v>
      </c>
      <c r="R849" s="71" t="str">
        <f t="shared" ref="R849:R972" si="2330">IF(J849&lt;&gt;"",CONCATENATE(H849,I849,J849),CONCATENATE(H849,I849,K849))</f>
        <v>1SE12GB765C0A</v>
      </c>
      <c r="S849" s="19" t="str">
        <f t="shared" si="2135"/>
        <v>NICHT AKTUELL</v>
      </c>
      <c r="T849" s="75" t="str">
        <f>IF(H849=H847,IF(I849=I847,"IndizeNeu (Spalte J  K)",IF(K849&lt;&gt;"","Neue Variant","")),IF(K849&lt;&gt;"","Neue Variant",""))</f>
        <v/>
      </c>
      <c r="U849" s="18" t="s">
        <v>20</v>
      </c>
      <c r="V849" s="6" t="s">
        <v>20</v>
      </c>
      <c r="W849" s="18" t="s">
        <v>20</v>
      </c>
      <c r="X849" s="18" t="s">
        <v>20</v>
      </c>
      <c r="Y849" s="18" t="s">
        <v>76</v>
      </c>
      <c r="Z849" s="18" t="s">
        <v>76</v>
      </c>
      <c r="AA849" s="18" t="s">
        <v>20</v>
      </c>
      <c r="AB849" s="73"/>
      <c r="AC849" s="7"/>
      <c r="AD849" s="7"/>
      <c r="AE849" s="7"/>
      <c r="AF849" s="7"/>
      <c r="AG849" s="7"/>
      <c r="AH849" s="7"/>
      <c r="AI849" s="7"/>
      <c r="AJ849" s="7"/>
      <c r="AK849" s="7"/>
      <c r="AL849" s="7"/>
      <c r="AM849" s="7"/>
      <c r="AN849" s="7"/>
      <c r="AO849" s="7" t="s">
        <v>1416</v>
      </c>
      <c r="AP849" s="7"/>
      <c r="AQ849" s="7"/>
      <c r="AR849" s="6"/>
      <c r="AS849" s="21">
        <f t="shared" si="2215"/>
        <v>12</v>
      </c>
    </row>
    <row r="850" spans="1:45" s="21" customFormat="1" ht="20.399999999999999" customHeight="1">
      <c r="A850" s="22" t="s">
        <v>44</v>
      </c>
      <c r="B850" s="15" t="s">
        <v>69</v>
      </c>
      <c r="C850" s="18" t="s">
        <v>1</v>
      </c>
      <c r="D850" s="5" t="s">
        <v>76</v>
      </c>
      <c r="E850" s="68" t="str">
        <f t="shared" si="2307"/>
        <v xml:space="preserve">                        VT22      </v>
      </c>
      <c r="F850" s="69" t="str">
        <f t="shared" ref="F850:F855" si="2331">LEFT(Q850,11)</f>
        <v>2GB_970_765</v>
      </c>
      <c r="G850" s="70" t="str">
        <f t="shared" si="2130"/>
        <v>C</v>
      </c>
      <c r="H850" s="71" t="str">
        <f t="shared" si="2042"/>
        <v>1SE12GB765</v>
      </c>
      <c r="I850" s="68" t="str">
        <f t="shared" ref="I850:I855" si="2332">IF(G850=0,"00",IF(LEN(G850)=1,CONCATENATE(G850,0),G850))</f>
        <v>C0</v>
      </c>
      <c r="J850" s="5" t="s">
        <v>43</v>
      </c>
      <c r="K850" s="18"/>
      <c r="L850" s="18"/>
      <c r="M850" s="74" t="s">
        <v>953</v>
      </c>
      <c r="N850" s="101">
        <v>1710</v>
      </c>
      <c r="O850" s="103">
        <v>1709</v>
      </c>
      <c r="P850" s="4" t="s">
        <v>954</v>
      </c>
      <c r="Q850" s="16" t="s">
        <v>276</v>
      </c>
      <c r="R850" s="71" t="str">
        <f t="shared" si="2330"/>
        <v>1SE12GB765C0B</v>
      </c>
      <c r="S850" s="19" t="str">
        <f t="shared" si="2135"/>
        <v>KEIN SERIENEINSATZ</v>
      </c>
      <c r="T850" s="75" t="str">
        <f>IF(H850=H846,IF(I850=I846,"IndizeNeu (Spalte J  K)",IF(K850&lt;&gt;"","Neue Variant","")),IF(K850&lt;&gt;"","Neue Variant",""))</f>
        <v/>
      </c>
      <c r="U850" s="18" t="s">
        <v>20</v>
      </c>
      <c r="V850" s="6" t="s">
        <v>20</v>
      </c>
      <c r="W850" s="18" t="s">
        <v>20</v>
      </c>
      <c r="X850" s="18" t="s">
        <v>20</v>
      </c>
      <c r="Y850" s="18" t="s">
        <v>20</v>
      </c>
      <c r="Z850" s="18" t="s">
        <v>20</v>
      </c>
      <c r="AA850" s="18" t="s">
        <v>20</v>
      </c>
      <c r="AB850" s="73"/>
      <c r="AC850" s="7"/>
      <c r="AD850" s="7"/>
      <c r="AE850" s="7"/>
      <c r="AF850" s="7"/>
      <c r="AG850" s="7"/>
      <c r="AH850" s="7"/>
      <c r="AI850" s="7"/>
      <c r="AJ850" s="7"/>
      <c r="AK850" s="7"/>
      <c r="AL850" s="7"/>
      <c r="AM850" s="7"/>
      <c r="AN850" s="7"/>
      <c r="AO850" s="7" t="s">
        <v>432</v>
      </c>
      <c r="AP850" s="7"/>
      <c r="AQ850" s="7"/>
      <c r="AR850" s="6"/>
      <c r="AS850" s="21">
        <f t="shared" si="2215"/>
        <v>12</v>
      </c>
    </row>
    <row r="851" spans="1:45" s="21" customFormat="1" ht="20.399999999999999" customHeight="1">
      <c r="A851" s="22" t="s">
        <v>45</v>
      </c>
      <c r="B851" s="15" t="s">
        <v>69</v>
      </c>
      <c r="C851" s="18" t="s">
        <v>1</v>
      </c>
      <c r="D851" s="5" t="s">
        <v>76</v>
      </c>
      <c r="E851" s="68" t="str">
        <f t="shared" si="2307"/>
        <v xml:space="preserve">                        VT22      </v>
      </c>
      <c r="F851" s="69" t="str">
        <f t="shared" si="2331"/>
        <v>2GB_970_765</v>
      </c>
      <c r="G851" s="70" t="str">
        <f t="shared" si="2130"/>
        <v>C</v>
      </c>
      <c r="H851" s="71" t="str">
        <f t="shared" si="2042"/>
        <v>1SE12GB765</v>
      </c>
      <c r="I851" s="68" t="str">
        <f t="shared" si="2332"/>
        <v>C0</v>
      </c>
      <c r="J851" s="5" t="s">
        <v>2</v>
      </c>
      <c r="K851" s="18"/>
      <c r="L851" s="18"/>
      <c r="M851" s="74" t="s">
        <v>955</v>
      </c>
      <c r="N851" s="101">
        <v>1710</v>
      </c>
      <c r="O851" s="103">
        <v>1709</v>
      </c>
      <c r="P851" s="4" t="s">
        <v>956</v>
      </c>
      <c r="Q851" s="16" t="s">
        <v>276</v>
      </c>
      <c r="R851" s="71" t="str">
        <f t="shared" si="2330"/>
        <v>1SE12GB765C0C</v>
      </c>
      <c r="S851" s="19" t="str">
        <f t="shared" si="2135"/>
        <v>KEIN SERIENEINSATZ</v>
      </c>
      <c r="T851" s="75" t="str">
        <f>IF(H851=H850,IF(I851=I850,"IndizeNeu (Spalte J  K)",IF(K851&lt;&gt;"","Neue Variant","")),IF(K851&lt;&gt;"","Neue Variant",""))</f>
        <v>IndizeNeu (Spalte J  K)</v>
      </c>
      <c r="U851" s="18" t="s">
        <v>20</v>
      </c>
      <c r="V851" s="6" t="s">
        <v>20</v>
      </c>
      <c r="W851" s="18" t="s">
        <v>20</v>
      </c>
      <c r="X851" s="18" t="s">
        <v>20</v>
      </c>
      <c r="Y851" s="18" t="s">
        <v>20</v>
      </c>
      <c r="Z851" s="18" t="s">
        <v>20</v>
      </c>
      <c r="AA851" s="18" t="s">
        <v>20</v>
      </c>
      <c r="AB851" s="73"/>
      <c r="AC851" s="7"/>
      <c r="AD851" s="7"/>
      <c r="AE851" s="7"/>
      <c r="AF851" s="7"/>
      <c r="AG851" s="7"/>
      <c r="AH851" s="7"/>
      <c r="AI851" s="7"/>
      <c r="AJ851" s="7"/>
      <c r="AK851" s="7"/>
      <c r="AL851" s="7"/>
      <c r="AM851" s="7"/>
      <c r="AN851" s="7"/>
      <c r="AO851" s="7" t="s">
        <v>437</v>
      </c>
      <c r="AP851" s="7"/>
      <c r="AQ851" s="7"/>
      <c r="AR851" s="6"/>
      <c r="AS851" s="21">
        <f t="shared" si="2215"/>
        <v>12</v>
      </c>
    </row>
    <row r="852" spans="1:45" s="21" customFormat="1" ht="20.399999999999999" customHeight="1">
      <c r="A852" s="22" t="s">
        <v>45</v>
      </c>
      <c r="B852" s="15" t="s">
        <v>69</v>
      </c>
      <c r="C852" s="18" t="s">
        <v>1</v>
      </c>
      <c r="D852" s="5" t="s">
        <v>76</v>
      </c>
      <c r="E852" s="68" t="str">
        <f t="shared" si="2307"/>
        <v xml:space="preserve">                        VT22      </v>
      </c>
      <c r="F852" s="69" t="str">
        <f t="shared" si="2331"/>
        <v>2GB_970_765</v>
      </c>
      <c r="G852" s="70" t="str">
        <f t="shared" si="2130"/>
        <v>C</v>
      </c>
      <c r="H852" s="71" t="str">
        <f t="shared" si="2042"/>
        <v>1SE12GB765</v>
      </c>
      <c r="I852" s="68" t="str">
        <f t="shared" si="2332"/>
        <v>C0</v>
      </c>
      <c r="J852" s="5" t="s">
        <v>21</v>
      </c>
      <c r="K852" s="18"/>
      <c r="L852" s="18"/>
      <c r="M852" s="74" t="s">
        <v>957</v>
      </c>
      <c r="N852" s="101">
        <v>1710</v>
      </c>
      <c r="O852" s="103">
        <v>1947</v>
      </c>
      <c r="P852" s="4" t="s">
        <v>1112</v>
      </c>
      <c r="Q852" s="16" t="s">
        <v>276</v>
      </c>
      <c r="R852" s="71" t="str">
        <f t="shared" si="2330"/>
        <v>1SE12GB765C0D</v>
      </c>
      <c r="S852" s="19" t="str">
        <f t="shared" si="2135"/>
        <v>NICHT AKTUELL</v>
      </c>
      <c r="T852" s="75" t="str">
        <f>IF(H852=H851,IF(I852=I851,"IndizeNeu (Spalte J  K)",IF(K852&lt;&gt;"","Neue Variant","")),IF(K852&lt;&gt;"","Neue Variant",""))</f>
        <v>IndizeNeu (Spalte J  K)</v>
      </c>
      <c r="U852" s="18" t="s">
        <v>20</v>
      </c>
      <c r="V852" s="6" t="s">
        <v>20</v>
      </c>
      <c r="W852" s="18" t="s">
        <v>20</v>
      </c>
      <c r="X852" s="18" t="s">
        <v>20</v>
      </c>
      <c r="Y852" s="18" t="s">
        <v>76</v>
      </c>
      <c r="Z852" s="18" t="s">
        <v>76</v>
      </c>
      <c r="AA852" s="18" t="s">
        <v>20</v>
      </c>
      <c r="AB852" s="73"/>
      <c r="AC852" s="7"/>
      <c r="AD852" s="7"/>
      <c r="AE852" s="7"/>
      <c r="AF852" s="7"/>
      <c r="AG852" s="7"/>
      <c r="AH852" s="7"/>
      <c r="AI852" s="7"/>
      <c r="AJ852" s="7"/>
      <c r="AK852" s="7"/>
      <c r="AL852" s="7"/>
      <c r="AM852" s="7"/>
      <c r="AN852" s="7"/>
      <c r="AO852" s="7" t="s">
        <v>438</v>
      </c>
      <c r="AP852" s="7"/>
      <c r="AQ852" s="7"/>
      <c r="AR852" s="6"/>
      <c r="AS852" s="21">
        <f t="shared" si="2215"/>
        <v>12</v>
      </c>
    </row>
    <row r="853" spans="1:45" s="21" customFormat="1" ht="20.399999999999999" customHeight="1">
      <c r="A853" s="22" t="s">
        <v>578</v>
      </c>
      <c r="B853" s="15" t="s">
        <v>69</v>
      </c>
      <c r="C853" s="18" t="s">
        <v>1</v>
      </c>
      <c r="D853" s="5" t="s">
        <v>76</v>
      </c>
      <c r="E853" s="68" t="str">
        <f t="shared" si="2307"/>
        <v xml:space="preserve">                        VT22      </v>
      </c>
      <c r="F853" s="69" t="str">
        <f t="shared" si="2331"/>
        <v>2GB_970_765</v>
      </c>
      <c r="G853" s="70" t="str">
        <f t="shared" si="2130"/>
        <v>C</v>
      </c>
      <c r="H853" s="71" t="str">
        <f t="shared" ref="H853" si="2333">CONCATENATE(IF(MID(Q853,5,3)="970","1SE1"),LEFT(F853,3),RIGHT(F853,3))</f>
        <v>1SE12GB765</v>
      </c>
      <c r="I853" s="68" t="str">
        <f t="shared" si="2332"/>
        <v>C0</v>
      </c>
      <c r="J853" s="18" t="s">
        <v>23</v>
      </c>
      <c r="K853" s="18"/>
      <c r="L853" s="18"/>
      <c r="M853" s="74" t="s">
        <v>1113</v>
      </c>
      <c r="N853" s="101">
        <v>1948</v>
      </c>
      <c r="O853" s="103" t="s">
        <v>22</v>
      </c>
      <c r="P853" s="4" t="s">
        <v>1114</v>
      </c>
      <c r="Q853" s="16" t="s">
        <v>276</v>
      </c>
      <c r="R853" s="71" t="str">
        <f>IF(J853&lt;&gt;"",CONCATENATE(H853,I853,J853),CONCATENATE(H853,I853,K853))</f>
        <v>1SE12GB765C0E</v>
      </c>
      <c r="S853" s="19" t="str">
        <f t="shared" si="2135"/>
        <v>AKTUELL</v>
      </c>
      <c r="T853" s="75" t="str">
        <f>IF(H853=H852,IF(I853=I852,"IndizeNeu (Spalte J  K)",IF(K853&lt;&gt;"","Neue Variant","")),IF(K853&lt;&gt;"","Neue Variant",""))</f>
        <v>IndizeNeu (Spalte J  K)</v>
      </c>
      <c r="U853" s="18" t="s">
        <v>20</v>
      </c>
      <c r="V853" s="6" t="s">
        <v>20</v>
      </c>
      <c r="W853" s="18" t="s">
        <v>20</v>
      </c>
      <c r="X853" s="18" t="s">
        <v>20</v>
      </c>
      <c r="Y853" s="18" t="s">
        <v>76</v>
      </c>
      <c r="Z853" s="18" t="s">
        <v>76</v>
      </c>
      <c r="AA853" s="18" t="s">
        <v>20</v>
      </c>
      <c r="AB853" s="73"/>
      <c r="AC853" s="7"/>
      <c r="AD853" s="7"/>
      <c r="AE853" s="7"/>
      <c r="AF853" s="7"/>
      <c r="AG853" s="7"/>
      <c r="AH853" s="7"/>
      <c r="AI853" s="7"/>
      <c r="AJ853" s="7"/>
      <c r="AK853" s="7"/>
      <c r="AL853" s="7"/>
      <c r="AM853" s="7"/>
      <c r="AN853" s="7"/>
      <c r="AO853" s="7" t="s">
        <v>679</v>
      </c>
      <c r="AP853" s="7"/>
      <c r="AQ853" s="7"/>
      <c r="AR853" s="6"/>
      <c r="AS853" s="21">
        <f t="shared" ref="AS853" si="2334">COUNTBLANK(AC853:AO853)</f>
        <v>12</v>
      </c>
    </row>
    <row r="854" spans="1:45" s="21" customFormat="1" ht="20.399999999999999" customHeight="1">
      <c r="A854" s="22" t="s">
        <v>578</v>
      </c>
      <c r="B854" s="15" t="s">
        <v>69</v>
      </c>
      <c r="C854" s="18" t="s">
        <v>1</v>
      </c>
      <c r="D854" s="5" t="s">
        <v>76</v>
      </c>
      <c r="E854" s="68" t="str">
        <f t="shared" si="2307"/>
        <v xml:space="preserve">                        VT22      </v>
      </c>
      <c r="F854" s="69" t="str">
        <f t="shared" si="2331"/>
        <v>2GB_970_765</v>
      </c>
      <c r="G854" s="70" t="str">
        <f t="shared" si="2130"/>
        <v>D</v>
      </c>
      <c r="H854" s="71" t="str">
        <f t="shared" ref="H854" si="2335">CONCATENATE(IF(MID(Q854,5,3)="970","1SE1"),LEFT(F854,3),RIGHT(F854,3))</f>
        <v>1SE12GB765</v>
      </c>
      <c r="I854" s="68" t="str">
        <f t="shared" si="2332"/>
        <v>D0</v>
      </c>
      <c r="J854" s="18" t="s">
        <v>25</v>
      </c>
      <c r="K854" s="18"/>
      <c r="L854" s="18"/>
      <c r="M854" s="74" t="s">
        <v>672</v>
      </c>
      <c r="N854" s="101">
        <v>1948</v>
      </c>
      <c r="O854" s="103" t="s">
        <v>22</v>
      </c>
      <c r="P854" s="4" t="s">
        <v>666</v>
      </c>
      <c r="Q854" s="16" t="s">
        <v>673</v>
      </c>
      <c r="R854" s="71" t="str">
        <f>IF(J854&lt;&gt;"",CONCATENATE(H854,I854,J854),CONCATENATE(H854,I854,K854))</f>
        <v>1SE12GB765D0A</v>
      </c>
      <c r="S854" s="19" t="str">
        <f t="shared" si="2135"/>
        <v>AKTUELL</v>
      </c>
      <c r="T854" s="75" t="str">
        <f>IF(H854=H853,IF(I854=I853,"IndizeNeu (Spalte J  K)",IF(K854&lt;&gt;"","Neue Variant","")),IF(K854&lt;&gt;"","Neue Variant",""))</f>
        <v/>
      </c>
      <c r="U854" s="18" t="s">
        <v>20</v>
      </c>
      <c r="V854" s="6" t="s">
        <v>20</v>
      </c>
      <c r="W854" s="18" t="s">
        <v>20</v>
      </c>
      <c r="X854" s="18" t="s">
        <v>20</v>
      </c>
      <c r="Y854" s="18" t="s">
        <v>76</v>
      </c>
      <c r="Z854" s="18" t="s">
        <v>76</v>
      </c>
      <c r="AA854" s="18" t="s">
        <v>20</v>
      </c>
      <c r="AB854" s="73"/>
      <c r="AC854" s="7"/>
      <c r="AD854" s="7"/>
      <c r="AE854" s="7"/>
      <c r="AF854" s="7"/>
      <c r="AG854" s="7"/>
      <c r="AH854" s="7"/>
      <c r="AI854" s="7"/>
      <c r="AJ854" s="7"/>
      <c r="AK854" s="7"/>
      <c r="AL854" s="7"/>
      <c r="AM854" s="7"/>
      <c r="AN854" s="7"/>
      <c r="AO854" s="7" t="s">
        <v>674</v>
      </c>
      <c r="AP854" s="7"/>
      <c r="AQ854" s="7"/>
      <c r="AR854" s="6"/>
      <c r="AS854" s="21">
        <f t="shared" ref="AS854" si="2336">COUNTBLANK(AC854:AO854)</f>
        <v>12</v>
      </c>
    </row>
    <row r="855" spans="1:45" s="21" customFormat="1" ht="20.399999999999999" customHeight="1">
      <c r="A855" s="22" t="s">
        <v>578</v>
      </c>
      <c r="B855" s="15" t="s">
        <v>69</v>
      </c>
      <c r="C855" s="18" t="s">
        <v>1</v>
      </c>
      <c r="D855" s="5" t="s">
        <v>76</v>
      </c>
      <c r="E855" s="68" t="str">
        <f t="shared" si="2307"/>
        <v xml:space="preserve">                        VT22      </v>
      </c>
      <c r="F855" s="69" t="str">
        <f t="shared" si="2331"/>
        <v>2GB_970_765</v>
      </c>
      <c r="G855" s="70" t="str">
        <f t="shared" si="2130"/>
        <v>E</v>
      </c>
      <c r="H855" s="71" t="str">
        <f t="shared" ref="H855" si="2337">CONCATENATE(IF(MID(Q855,5,3)="970","1SE1"),LEFT(F855,3),RIGHT(F855,3))</f>
        <v>1SE12GB765</v>
      </c>
      <c r="I855" s="68" t="str">
        <f t="shared" si="2332"/>
        <v>E0</v>
      </c>
      <c r="J855" s="18" t="s">
        <v>25</v>
      </c>
      <c r="K855" s="18"/>
      <c r="L855" s="18"/>
      <c r="M855" s="74" t="s">
        <v>672</v>
      </c>
      <c r="N855" s="101">
        <v>1948</v>
      </c>
      <c r="O855" s="103" t="s">
        <v>22</v>
      </c>
      <c r="P855" s="4" t="s">
        <v>666</v>
      </c>
      <c r="Q855" s="16" t="s">
        <v>675</v>
      </c>
      <c r="R855" s="71" t="str">
        <f>IF(J855&lt;&gt;"",CONCATENATE(H855,I855,J855),CONCATENATE(H855,I855,K855))</f>
        <v>1SE12GB765E0A</v>
      </c>
      <c r="S855" s="19" t="str">
        <f t="shared" si="2135"/>
        <v>AKTUELL</v>
      </c>
      <c r="T855" s="75" t="str">
        <f>IF(H855=H854,IF(I855=I854,"IndizeNeu (Spalte J  K)",IF(K855&lt;&gt;"","Neue Variant","")),IF(K855&lt;&gt;"","Neue Variant",""))</f>
        <v/>
      </c>
      <c r="U855" s="18" t="s">
        <v>20</v>
      </c>
      <c r="V855" s="6" t="s">
        <v>20</v>
      </c>
      <c r="W855" s="18" t="s">
        <v>20</v>
      </c>
      <c r="X855" s="18" t="s">
        <v>20</v>
      </c>
      <c r="Y855" s="18" t="s">
        <v>76</v>
      </c>
      <c r="Z855" s="18" t="s">
        <v>76</v>
      </c>
      <c r="AA855" s="18" t="s">
        <v>20</v>
      </c>
      <c r="AB855" s="73"/>
      <c r="AC855" s="7"/>
      <c r="AD855" s="7"/>
      <c r="AE855" s="7"/>
      <c r="AF855" s="7"/>
      <c r="AG855" s="7"/>
      <c r="AH855" s="7"/>
      <c r="AI855" s="7"/>
      <c r="AJ855" s="7"/>
      <c r="AK855" s="7"/>
      <c r="AL855" s="7"/>
      <c r="AM855" s="7"/>
      <c r="AN855" s="7"/>
      <c r="AO855" s="7" t="s">
        <v>676</v>
      </c>
      <c r="AP855" s="7"/>
      <c r="AQ855" s="7"/>
      <c r="AR855" s="6"/>
      <c r="AS855" s="21">
        <f t="shared" ref="AS855" si="2338">COUNTBLANK(AC855:AO855)</f>
        <v>12</v>
      </c>
    </row>
    <row r="856" spans="1:45" s="21" customFormat="1" ht="20.399999999999999" customHeight="1">
      <c r="A856" s="22" t="s">
        <v>44</v>
      </c>
      <c r="B856" s="15" t="s">
        <v>70</v>
      </c>
      <c r="C856" s="18" t="s">
        <v>1</v>
      </c>
      <c r="D856" s="5" t="s">
        <v>76</v>
      </c>
      <c r="E856" s="68" t="str">
        <f t="shared" si="2307"/>
        <v xml:space="preserve">VT01                     VT21 VT22      </v>
      </c>
      <c r="F856" s="69" t="str">
        <f t="shared" si="2081"/>
        <v>2GB_970_786</v>
      </c>
      <c r="G856" s="70">
        <f t="shared" si="2130"/>
        <v>0</v>
      </c>
      <c r="H856" s="71" t="str">
        <f t="shared" si="2042"/>
        <v>1SE12GB786</v>
      </c>
      <c r="I856" s="68" t="str">
        <f t="shared" si="2082"/>
        <v>00</v>
      </c>
      <c r="J856" s="5" t="s">
        <v>25</v>
      </c>
      <c r="K856" s="18"/>
      <c r="L856" s="18"/>
      <c r="M856" s="74" t="s">
        <v>963</v>
      </c>
      <c r="N856" s="101">
        <v>1641</v>
      </c>
      <c r="O856" s="103">
        <v>1709</v>
      </c>
      <c r="P856" s="4" t="s">
        <v>1115</v>
      </c>
      <c r="Q856" s="16" t="s">
        <v>277</v>
      </c>
      <c r="R856" s="71" t="str">
        <f>IF(J856&lt;&gt;"",CONCATENATE(H856,I856,J856),CONCATENATE(H856,I856,K856))</f>
        <v>1SE12GB78600A</v>
      </c>
      <c r="S856" s="19" t="str">
        <f t="shared" si="2135"/>
        <v>NICHT AKTUELL</v>
      </c>
      <c r="T856" s="75" t="str">
        <f>IF(H856=H852,IF(I856=I852,"IndizeNeu (Spalte J  K)",IF(K856&lt;&gt;"","Neue Variant","")),IF(K856&lt;&gt;"","Neue Variant",""))</f>
        <v/>
      </c>
      <c r="U856" s="18" t="s">
        <v>20</v>
      </c>
      <c r="V856" s="6" t="s">
        <v>20</v>
      </c>
      <c r="W856" s="18" t="s">
        <v>20</v>
      </c>
      <c r="X856" s="18" t="s">
        <v>20</v>
      </c>
      <c r="Y856" s="18" t="s">
        <v>76</v>
      </c>
      <c r="Z856" s="18" t="s">
        <v>20</v>
      </c>
      <c r="AA856" s="18" t="s">
        <v>20</v>
      </c>
      <c r="AB856" s="73"/>
      <c r="AC856" s="7" t="s">
        <v>1417</v>
      </c>
      <c r="AD856" s="7"/>
      <c r="AE856" s="7"/>
      <c r="AF856" s="7"/>
      <c r="AG856" s="7"/>
      <c r="AH856" s="7"/>
      <c r="AI856" s="7"/>
      <c r="AJ856" s="7"/>
      <c r="AK856" s="7"/>
      <c r="AL856" s="7"/>
      <c r="AM856" s="7"/>
      <c r="AN856" s="7" t="s">
        <v>1376</v>
      </c>
      <c r="AO856" s="7" t="s">
        <v>1418</v>
      </c>
      <c r="AP856" s="7"/>
      <c r="AQ856" s="7"/>
      <c r="AR856" s="6"/>
      <c r="AS856" s="21">
        <f t="shared" si="2215"/>
        <v>10</v>
      </c>
    </row>
    <row r="857" spans="1:45" s="21" customFormat="1" ht="33.75" customHeight="1">
      <c r="A857" s="22" t="s">
        <v>45</v>
      </c>
      <c r="B857" s="15" t="s">
        <v>70</v>
      </c>
      <c r="C857" s="18" t="s">
        <v>1</v>
      </c>
      <c r="D857" s="5" t="s">
        <v>76</v>
      </c>
      <c r="E857" s="68" t="str">
        <f t="shared" si="2307"/>
        <v xml:space="preserve">VT01                     VT21 VT22      </v>
      </c>
      <c r="F857" s="69" t="str">
        <f>LEFT(Q857,11)</f>
        <v>2GB_970_786</v>
      </c>
      <c r="G857" s="70" t="str">
        <f t="shared" si="2130"/>
        <v>J</v>
      </c>
      <c r="H857" s="71" t="str">
        <f t="shared" si="2042"/>
        <v>1SE12GB786</v>
      </c>
      <c r="I857" s="68" t="str">
        <f>IF(G857=0,"00",IF(LEN(G857)=1,CONCATENATE(G857,0),G857))</f>
        <v>J0</v>
      </c>
      <c r="J857" s="5" t="s">
        <v>25</v>
      </c>
      <c r="K857" s="18"/>
      <c r="L857" s="18"/>
      <c r="M857" s="74" t="s">
        <v>96</v>
      </c>
      <c r="N857" s="101">
        <v>1710</v>
      </c>
      <c r="O857" s="101">
        <v>2029</v>
      </c>
      <c r="P857" s="4" t="s">
        <v>1635</v>
      </c>
      <c r="Q857" s="16" t="s">
        <v>278</v>
      </c>
      <c r="R857" s="71" t="str">
        <f t="shared" si="2330"/>
        <v>1SE12GB786J0A</v>
      </c>
      <c r="S857" s="19" t="str">
        <f t="shared" si="2135"/>
        <v>NICHT AKTUELL</v>
      </c>
      <c r="T857" s="75" t="str">
        <f>IF(H857=H851,IF(I857=I851,"IndizeNeu (Spalte J  K)",IF(K857&lt;&gt;"","Neue Variant","")),IF(K857&lt;&gt;"","Neue Variant",""))</f>
        <v/>
      </c>
      <c r="U857" s="18" t="s">
        <v>20</v>
      </c>
      <c r="V857" s="6" t="s">
        <v>20</v>
      </c>
      <c r="W857" s="18" t="s">
        <v>20</v>
      </c>
      <c r="X857" s="18" t="s">
        <v>20</v>
      </c>
      <c r="Y857" s="18" t="s">
        <v>76</v>
      </c>
      <c r="Z857" s="18" t="s">
        <v>76</v>
      </c>
      <c r="AA857" s="18" t="s">
        <v>76</v>
      </c>
      <c r="AB857" s="73"/>
      <c r="AC857" s="7" t="s">
        <v>1419</v>
      </c>
      <c r="AD857" s="7"/>
      <c r="AE857" s="7"/>
      <c r="AF857" s="7"/>
      <c r="AG857" s="7"/>
      <c r="AH857" s="7"/>
      <c r="AI857" s="7"/>
      <c r="AJ857" s="7"/>
      <c r="AK857" s="7"/>
      <c r="AL857" s="7"/>
      <c r="AM857" s="7"/>
      <c r="AN857" s="7" t="s">
        <v>1376</v>
      </c>
      <c r="AO857" s="7" t="s">
        <v>1418</v>
      </c>
      <c r="AP857" s="7"/>
      <c r="AQ857" s="7"/>
      <c r="AR857" s="6"/>
      <c r="AS857" s="21">
        <f t="shared" si="2215"/>
        <v>10</v>
      </c>
    </row>
    <row r="858" spans="1:45" s="21" customFormat="1" ht="33.75" customHeight="1">
      <c r="A858" s="22" t="s">
        <v>45</v>
      </c>
      <c r="B858" s="15" t="s">
        <v>70</v>
      </c>
      <c r="C858" s="18" t="s">
        <v>1</v>
      </c>
      <c r="D858" s="5" t="s">
        <v>76</v>
      </c>
      <c r="E858" s="68" t="str">
        <f t="shared" si="2307"/>
        <v xml:space="preserve">VT01                     VT21 VT22   VT23  </v>
      </c>
      <c r="F858" s="69" t="str">
        <f>LEFT(Q858,11)</f>
        <v>2GB_970_786</v>
      </c>
      <c r="G858" s="70" t="str">
        <f t="shared" ref="G858" si="2339">IF(LEN(Q858)=11,0,MID(Q858,13,2))</f>
        <v>J</v>
      </c>
      <c r="H858" s="71" t="str">
        <f t="shared" ref="H858" si="2340">CONCATENATE(IF(MID(Q858,5,3)="970","1SE1"),LEFT(F858,3),RIGHT(F858,3))</f>
        <v>1SE12GB786</v>
      </c>
      <c r="I858" s="68" t="str">
        <f>IF(G858=0,"00",IF(LEN(G858)=1,CONCATENATE(G858,0),G858))</f>
        <v>J0</v>
      </c>
      <c r="J858" s="5" t="s">
        <v>43</v>
      </c>
      <c r="K858" s="18"/>
      <c r="L858" s="18"/>
      <c r="M858" s="74" t="s">
        <v>1594</v>
      </c>
      <c r="N858" s="101">
        <v>2030</v>
      </c>
      <c r="O858" s="103" t="s">
        <v>22</v>
      </c>
      <c r="P858" s="4" t="s">
        <v>1595</v>
      </c>
      <c r="Q858" s="16" t="s">
        <v>278</v>
      </c>
      <c r="R858" s="71" t="str">
        <f t="shared" ref="R858" si="2341">IF(J858&lt;&gt;"",CONCATENATE(H858,I858,J858),CONCATENATE(H858,I858,K858))</f>
        <v>1SE12GB786J0B</v>
      </c>
      <c r="S858" s="19" t="str">
        <f t="shared" si="2135"/>
        <v>AKTUELL</v>
      </c>
      <c r="T858" s="75" t="str">
        <f>IF(H858=H852,IF(I858=I852,"IndizeNeu (Spalte J  K)",IF(K858&lt;&gt;"","Neue Variant","")),IF(K858&lt;&gt;"","Neue Variant",""))</f>
        <v/>
      </c>
      <c r="U858" s="18" t="s">
        <v>20</v>
      </c>
      <c r="V858" s="6" t="s">
        <v>20</v>
      </c>
      <c r="W858" s="18" t="s">
        <v>20</v>
      </c>
      <c r="X858" s="18" t="s">
        <v>20</v>
      </c>
      <c r="Y858" s="18" t="s">
        <v>76</v>
      </c>
      <c r="Z858" s="18" t="s">
        <v>76</v>
      </c>
      <c r="AA858" s="18" t="s">
        <v>76</v>
      </c>
      <c r="AB858" s="73"/>
      <c r="AC858" s="7" t="s">
        <v>1419</v>
      </c>
      <c r="AD858" s="7"/>
      <c r="AE858" s="7"/>
      <c r="AF858" s="7"/>
      <c r="AG858" s="7"/>
      <c r="AH858" s="7"/>
      <c r="AI858" s="7"/>
      <c r="AJ858" s="7"/>
      <c r="AK858" s="7"/>
      <c r="AL858" s="7"/>
      <c r="AM858" s="7"/>
      <c r="AN858" s="7" t="s">
        <v>1376</v>
      </c>
      <c r="AO858" s="7" t="s">
        <v>1418</v>
      </c>
      <c r="AP858" s="7" t="s">
        <v>1828</v>
      </c>
      <c r="AQ858" s="7"/>
      <c r="AR858" s="6"/>
      <c r="AS858" s="21">
        <f t="shared" ref="AS858" si="2342">COUNTBLANK(AC858:AO858)</f>
        <v>10</v>
      </c>
    </row>
    <row r="859" spans="1:45" s="21" customFormat="1" ht="33.75" customHeight="1">
      <c r="A859" s="22" t="s">
        <v>44</v>
      </c>
      <c r="B859" s="15" t="s">
        <v>70</v>
      </c>
      <c r="C859" s="18" t="s">
        <v>1</v>
      </c>
      <c r="D859" s="5" t="s">
        <v>76</v>
      </c>
      <c r="E859" s="68" t="str">
        <f t="shared" si="2307"/>
        <v xml:space="preserve">VT01                     VT21 VT22      </v>
      </c>
      <c r="F859" s="69" t="str">
        <f t="shared" si="2081"/>
        <v>2GB_970_786</v>
      </c>
      <c r="G859" s="70" t="str">
        <f t="shared" si="2130"/>
        <v>A</v>
      </c>
      <c r="H859" s="71" t="str">
        <f t="shared" si="2042"/>
        <v>1SE12GB786</v>
      </c>
      <c r="I859" s="68" t="str">
        <f t="shared" si="2082"/>
        <v>A0</v>
      </c>
      <c r="J859" s="5" t="s">
        <v>25</v>
      </c>
      <c r="K859" s="18"/>
      <c r="L859" s="18"/>
      <c r="M859" s="74" t="s">
        <v>971</v>
      </c>
      <c r="N859" s="101">
        <v>1649</v>
      </c>
      <c r="O859" s="103">
        <v>1709</v>
      </c>
      <c r="P859" s="4" t="s">
        <v>965</v>
      </c>
      <c r="Q859" s="16" t="s">
        <v>279</v>
      </c>
      <c r="R859" s="71" t="str">
        <f t="shared" si="2330"/>
        <v>1SE12GB786A0A</v>
      </c>
      <c r="S859" s="19" t="str">
        <f t="shared" si="2135"/>
        <v>NICHT AKTUELL</v>
      </c>
      <c r="T859" s="75" t="str">
        <f>IF(H859=H857,IF(I859=I857,"IndizeNeu (Spalte J  K)",IF(K859&lt;&gt;"","Neue Variant","")),IF(K859&lt;&gt;"","Neue Variant",""))</f>
        <v/>
      </c>
      <c r="U859" s="18" t="s">
        <v>20</v>
      </c>
      <c r="V859" s="6" t="s">
        <v>20</v>
      </c>
      <c r="W859" s="18" t="s">
        <v>20</v>
      </c>
      <c r="X859" s="18" t="s">
        <v>20</v>
      </c>
      <c r="Y859" s="18" t="s">
        <v>76</v>
      </c>
      <c r="Z859" s="18" t="s">
        <v>20</v>
      </c>
      <c r="AA859" s="18" t="s">
        <v>20</v>
      </c>
      <c r="AB859" s="73"/>
      <c r="AC859" s="7" t="s">
        <v>1417</v>
      </c>
      <c r="AD859" s="7"/>
      <c r="AE859" s="7"/>
      <c r="AF859" s="7"/>
      <c r="AG859" s="7"/>
      <c r="AH859" s="7"/>
      <c r="AI859" s="7"/>
      <c r="AJ859" s="7"/>
      <c r="AK859" s="7"/>
      <c r="AL859" s="7"/>
      <c r="AM859" s="7"/>
      <c r="AN859" s="7" t="s">
        <v>1378</v>
      </c>
      <c r="AO859" s="7" t="s">
        <v>1418</v>
      </c>
      <c r="AP859" s="7"/>
      <c r="AQ859" s="7"/>
      <c r="AR859" s="6"/>
      <c r="AS859" s="21">
        <f t="shared" si="2215"/>
        <v>10</v>
      </c>
    </row>
    <row r="860" spans="1:45" s="21" customFormat="1" ht="33.75" customHeight="1">
      <c r="A860" s="22" t="s">
        <v>45</v>
      </c>
      <c r="B860" s="15" t="s">
        <v>70</v>
      </c>
      <c r="C860" s="18" t="s">
        <v>1</v>
      </c>
      <c r="D860" s="5" t="s">
        <v>76</v>
      </c>
      <c r="E860" s="68" t="str">
        <f t="shared" si="2307"/>
        <v xml:space="preserve">VT01                     VT21 VT22      </v>
      </c>
      <c r="F860" s="69" t="str">
        <f>LEFT(Q860,11)</f>
        <v>2GB_970_786</v>
      </c>
      <c r="G860" s="70" t="str">
        <f t="shared" si="2130"/>
        <v>K</v>
      </c>
      <c r="H860" s="71" t="str">
        <f t="shared" si="2042"/>
        <v>1SE12GB786</v>
      </c>
      <c r="I860" s="68" t="str">
        <f>IF(G860=0,"00",IF(LEN(G860)=1,CONCATENATE(G860,0),G860))</f>
        <v>K0</v>
      </c>
      <c r="J860" s="5" t="s">
        <v>25</v>
      </c>
      <c r="K860" s="18"/>
      <c r="L860" s="18"/>
      <c r="M860" s="74" t="s">
        <v>966</v>
      </c>
      <c r="N860" s="101">
        <v>1710</v>
      </c>
      <c r="O860" s="101">
        <v>2029</v>
      </c>
      <c r="P860" s="4" t="s">
        <v>1635</v>
      </c>
      <c r="Q860" s="16" t="s">
        <v>280</v>
      </c>
      <c r="R860" s="71" t="str">
        <f t="shared" ref="R860:R862" si="2343">IF(J860&lt;&gt;"",CONCATENATE(H860,I860,J860),CONCATENATE(H860,I860,K860))</f>
        <v>1SE12GB786K0A</v>
      </c>
      <c r="S860" s="19" t="str">
        <f t="shared" si="2135"/>
        <v>NICHT AKTUELL</v>
      </c>
      <c r="T860" s="75" t="str">
        <f>IF(H860=H859,IF(I860=I859,"IndizeNeu (Spalte J  K)",IF(K860&lt;&gt;"","Neue Variant","")),IF(K860&lt;&gt;"","Neue Variant",""))</f>
        <v/>
      </c>
      <c r="U860" s="18" t="s">
        <v>20</v>
      </c>
      <c r="V860" s="6" t="s">
        <v>20</v>
      </c>
      <c r="W860" s="18" t="s">
        <v>20</v>
      </c>
      <c r="X860" s="18" t="s">
        <v>20</v>
      </c>
      <c r="Y860" s="18" t="s">
        <v>76</v>
      </c>
      <c r="Z860" s="18" t="s">
        <v>20</v>
      </c>
      <c r="AA860" s="18" t="s">
        <v>76</v>
      </c>
      <c r="AB860" s="73"/>
      <c r="AC860" s="7" t="s">
        <v>1419</v>
      </c>
      <c r="AD860" s="7"/>
      <c r="AE860" s="7"/>
      <c r="AF860" s="7"/>
      <c r="AG860" s="7"/>
      <c r="AH860" s="7"/>
      <c r="AI860" s="7"/>
      <c r="AJ860" s="7"/>
      <c r="AK860" s="7"/>
      <c r="AL860" s="7"/>
      <c r="AM860" s="7"/>
      <c r="AN860" s="7" t="s">
        <v>1378</v>
      </c>
      <c r="AO860" s="7" t="s">
        <v>1418</v>
      </c>
      <c r="AP860" s="7"/>
      <c r="AQ860" s="7"/>
      <c r="AR860" s="6"/>
      <c r="AS860" s="21">
        <f t="shared" si="2215"/>
        <v>10</v>
      </c>
    </row>
    <row r="861" spans="1:45" s="21" customFormat="1" ht="33.75" customHeight="1">
      <c r="A861" s="22" t="s">
        <v>696</v>
      </c>
      <c r="B861" s="15" t="s">
        <v>70</v>
      </c>
      <c r="C861" s="18" t="s">
        <v>1</v>
      </c>
      <c r="D861" s="5" t="s">
        <v>76</v>
      </c>
      <c r="E861" s="68" t="str">
        <f t="shared" si="2307"/>
        <v xml:space="preserve">VT01                     VT21 VT22   VT23  </v>
      </c>
      <c r="F861" s="69" t="str">
        <f>LEFT(Q861,11)</f>
        <v>2GB_970_786</v>
      </c>
      <c r="G861" s="70" t="str">
        <f t="shared" ref="G861" si="2344">IF(LEN(Q861)=11,0,MID(Q861,13,2))</f>
        <v>K</v>
      </c>
      <c r="H861" s="71" t="str">
        <f t="shared" ref="H861" si="2345">CONCATENATE(IF(MID(Q861,5,3)="970","1SE1"),LEFT(F861,3),RIGHT(F861,3))</f>
        <v>1SE12GB786</v>
      </c>
      <c r="I861" s="68" t="str">
        <f>IF(G861=0,"00",IF(LEN(G861)=1,CONCATENATE(G861,0),G861))</f>
        <v>K0</v>
      </c>
      <c r="J861" s="5" t="s">
        <v>43</v>
      </c>
      <c r="K861" s="18"/>
      <c r="L861" s="18"/>
      <c r="M861" s="74" t="s">
        <v>1636</v>
      </c>
      <c r="N861" s="101">
        <v>2030</v>
      </c>
      <c r="O861" s="103" t="s">
        <v>22</v>
      </c>
      <c r="P861" s="4" t="s">
        <v>1595</v>
      </c>
      <c r="Q861" s="16" t="s">
        <v>280</v>
      </c>
      <c r="R861" s="71" t="str">
        <f t="shared" ref="R861" si="2346">IF(J861&lt;&gt;"",CONCATENATE(H861,I861,J861),CONCATENATE(H861,I861,K861))</f>
        <v>1SE12GB786K0B</v>
      </c>
      <c r="S861" s="19" t="str">
        <f t="shared" si="2135"/>
        <v>AKTUELL</v>
      </c>
      <c r="T861" s="75" t="str">
        <f>IF(H861=H860,IF(I861=I860,"IndizeNeu (Spalte J  K)",IF(K861&lt;&gt;"","Neue Variant","")),IF(K861&lt;&gt;"","Neue Variant",""))</f>
        <v>IndizeNeu (Spalte J  K)</v>
      </c>
      <c r="U861" s="18" t="s">
        <v>20</v>
      </c>
      <c r="V861" s="6" t="s">
        <v>20</v>
      </c>
      <c r="W861" s="18" t="s">
        <v>20</v>
      </c>
      <c r="X861" s="18" t="s">
        <v>20</v>
      </c>
      <c r="Y861" s="18" t="s">
        <v>76</v>
      </c>
      <c r="Z861" s="18" t="s">
        <v>20</v>
      </c>
      <c r="AA861" s="18" t="s">
        <v>76</v>
      </c>
      <c r="AB861" s="73"/>
      <c r="AC861" s="7" t="s">
        <v>1419</v>
      </c>
      <c r="AD861" s="7"/>
      <c r="AE861" s="7"/>
      <c r="AF861" s="7"/>
      <c r="AG861" s="7"/>
      <c r="AH861" s="7"/>
      <c r="AI861" s="7"/>
      <c r="AJ861" s="7"/>
      <c r="AK861" s="7"/>
      <c r="AL861" s="7"/>
      <c r="AM861" s="7"/>
      <c r="AN861" s="7" t="s">
        <v>1378</v>
      </c>
      <c r="AO861" s="7" t="s">
        <v>1418</v>
      </c>
      <c r="AP861" s="7" t="s">
        <v>1829</v>
      </c>
      <c r="AQ861" s="7"/>
      <c r="AR861" s="6"/>
      <c r="AS861" s="21">
        <f t="shared" ref="AS861" si="2347">COUNTBLANK(AC861:AO861)</f>
        <v>10</v>
      </c>
    </row>
    <row r="862" spans="1:45" s="21" customFormat="1" ht="33.75" customHeight="1">
      <c r="A862" s="22" t="s">
        <v>44</v>
      </c>
      <c r="B862" s="15" t="s">
        <v>70</v>
      </c>
      <c r="C862" s="18" t="s">
        <v>1</v>
      </c>
      <c r="D862" s="5" t="s">
        <v>76</v>
      </c>
      <c r="E862" s="68" t="str">
        <f t="shared" si="2307"/>
        <v xml:space="preserve">VT01                     VT21 VT22      </v>
      </c>
      <c r="F862" s="69" t="str">
        <f t="shared" si="2081"/>
        <v>2GB_970_786</v>
      </c>
      <c r="G862" s="70" t="str">
        <f t="shared" si="2130"/>
        <v>B</v>
      </c>
      <c r="H862" s="71" t="str">
        <f t="shared" si="2042"/>
        <v>1SE12GB786</v>
      </c>
      <c r="I862" s="68" t="str">
        <f t="shared" si="2082"/>
        <v>B0</v>
      </c>
      <c r="J862" s="5" t="s">
        <v>25</v>
      </c>
      <c r="K862" s="18"/>
      <c r="L862" s="18"/>
      <c r="M862" s="74" t="s">
        <v>971</v>
      </c>
      <c r="N862" s="101">
        <v>1641</v>
      </c>
      <c r="O862" s="103">
        <v>1709</v>
      </c>
      <c r="P862" s="4" t="s">
        <v>970</v>
      </c>
      <c r="Q862" s="16" t="s">
        <v>281</v>
      </c>
      <c r="R862" s="71" t="str">
        <f t="shared" si="2343"/>
        <v>1SE12GB786B0A</v>
      </c>
      <c r="S862" s="19" t="str">
        <f t="shared" si="2135"/>
        <v>NICHT AKTUELL</v>
      </c>
      <c r="T862" s="75" t="str">
        <f>IF(H862=H860,IF(I862=I860,"IndizeNeu (Spalte J  K)",IF(K862&lt;&gt;"","Neue Variant","")),IF(K862&lt;&gt;"","Neue Variant",""))</f>
        <v/>
      </c>
      <c r="U862" s="18" t="s">
        <v>20</v>
      </c>
      <c r="V862" s="6" t="s">
        <v>20</v>
      </c>
      <c r="W862" s="18" t="s">
        <v>20</v>
      </c>
      <c r="X862" s="18" t="s">
        <v>20</v>
      </c>
      <c r="Y862" s="18" t="s">
        <v>76</v>
      </c>
      <c r="Z862" s="18" t="s">
        <v>20</v>
      </c>
      <c r="AA862" s="18" t="s">
        <v>20</v>
      </c>
      <c r="AB862" s="73"/>
      <c r="AC862" s="7" t="s">
        <v>1417</v>
      </c>
      <c r="AD862" s="7"/>
      <c r="AE862" s="7"/>
      <c r="AF862" s="7"/>
      <c r="AG862" s="7"/>
      <c r="AH862" s="7"/>
      <c r="AI862" s="7"/>
      <c r="AJ862" s="7"/>
      <c r="AK862" s="7"/>
      <c r="AL862" s="7"/>
      <c r="AM862" s="7"/>
      <c r="AN862" s="7" t="s">
        <v>1382</v>
      </c>
      <c r="AO862" s="7" t="s">
        <v>1418</v>
      </c>
      <c r="AP862" s="7"/>
      <c r="AQ862" s="7"/>
      <c r="AR862" s="6"/>
      <c r="AS862" s="21">
        <f t="shared" si="2215"/>
        <v>10</v>
      </c>
    </row>
    <row r="863" spans="1:45" s="21" customFormat="1" ht="33.75" customHeight="1">
      <c r="A863" s="22" t="s">
        <v>567</v>
      </c>
      <c r="B863" s="15" t="s">
        <v>70</v>
      </c>
      <c r="C863" s="18" t="s">
        <v>1</v>
      </c>
      <c r="D863" s="5" t="s">
        <v>76</v>
      </c>
      <c r="E863" s="68" t="str">
        <f t="shared" si="2307"/>
        <v xml:space="preserve">VT01                     VT21 VT22      </v>
      </c>
      <c r="F863" s="69" t="str">
        <f t="shared" ref="F863" si="2348">LEFT(Q863,11)</f>
        <v>2GB_970_786</v>
      </c>
      <c r="G863" s="70" t="str">
        <f t="shared" si="2130"/>
        <v>M</v>
      </c>
      <c r="H863" s="71" t="str">
        <f t="shared" ref="H863" si="2349">CONCATENATE(IF(MID(Q863,5,3)="970","1SE1"),LEFT(F863,3),RIGHT(F863,3))</f>
        <v>1SE12GB786</v>
      </c>
      <c r="I863" s="68" t="str">
        <f t="shared" ref="I863" si="2350">IF(G863=0,"00",IF(LEN(G863)=1,CONCATENATE(G863,0),G863))</f>
        <v>M0</v>
      </c>
      <c r="J863" s="5" t="s">
        <v>25</v>
      </c>
      <c r="K863" s="18"/>
      <c r="L863" s="18"/>
      <c r="M863" s="74" t="s">
        <v>602</v>
      </c>
      <c r="N863" s="101">
        <v>1928</v>
      </c>
      <c r="O863" s="101">
        <v>2029</v>
      </c>
      <c r="P863" s="4" t="s">
        <v>1637</v>
      </c>
      <c r="Q863" s="16" t="s">
        <v>603</v>
      </c>
      <c r="R863" s="71" t="str">
        <f t="shared" ref="R863" si="2351">IF(J863&lt;&gt;"",CONCATENATE(H863,I863,J863),CONCATENATE(H863,I863,K863))</f>
        <v>1SE12GB786M0A</v>
      </c>
      <c r="S863" s="19" t="str">
        <f t="shared" si="2135"/>
        <v>NICHT AKTUELL</v>
      </c>
      <c r="T863" s="75" t="str">
        <f>IF(H863=H862,IF(I863=I862,"IndizeNeu (Spalte J  K)",IF(K863&lt;&gt;"","Neue Variant","")),IF(K863&lt;&gt;"","Neue Variant",""))</f>
        <v/>
      </c>
      <c r="U863" s="18" t="s">
        <v>20</v>
      </c>
      <c r="V863" s="6" t="s">
        <v>20</v>
      </c>
      <c r="W863" s="18" t="s">
        <v>20</v>
      </c>
      <c r="X863" s="18" t="s">
        <v>20</v>
      </c>
      <c r="Y863" s="18" t="s">
        <v>76</v>
      </c>
      <c r="Z863" s="18" t="s">
        <v>76</v>
      </c>
      <c r="AA863" s="18" t="s">
        <v>76</v>
      </c>
      <c r="AB863" s="73"/>
      <c r="AC863" s="7" t="s">
        <v>604</v>
      </c>
      <c r="AD863" s="7"/>
      <c r="AE863" s="7"/>
      <c r="AF863" s="7"/>
      <c r="AG863" s="7"/>
      <c r="AH863" s="7"/>
      <c r="AI863" s="7"/>
      <c r="AJ863" s="7"/>
      <c r="AK863" s="7"/>
      <c r="AL863" s="7"/>
      <c r="AM863" s="7"/>
      <c r="AN863" s="7" t="s">
        <v>605</v>
      </c>
      <c r="AO863" s="7" t="s">
        <v>1418</v>
      </c>
      <c r="AP863" s="7"/>
      <c r="AQ863" s="7"/>
      <c r="AR863" s="6"/>
      <c r="AS863" s="21">
        <f t="shared" ref="AS863" si="2352">COUNTBLANK(AC863:AO863)</f>
        <v>10</v>
      </c>
    </row>
    <row r="864" spans="1:45" s="21" customFormat="1" ht="33.75" customHeight="1">
      <c r="A864" s="22" t="s">
        <v>696</v>
      </c>
      <c r="B864" s="15" t="s">
        <v>70</v>
      </c>
      <c r="C864" s="18" t="s">
        <v>1</v>
      </c>
      <c r="D864" s="5" t="s">
        <v>76</v>
      </c>
      <c r="E864" s="68" t="str">
        <f t="shared" si="2307"/>
        <v xml:space="preserve">VT01                     VT21 VT22   VT23  </v>
      </c>
      <c r="F864" s="69" t="str">
        <f t="shared" ref="F864" si="2353">LEFT(Q864,11)</f>
        <v>2GB_970_786</v>
      </c>
      <c r="G864" s="70" t="str">
        <f t="shared" ref="G864" si="2354">IF(LEN(Q864)=11,0,MID(Q864,13,2))</f>
        <v>M</v>
      </c>
      <c r="H864" s="71" t="str">
        <f t="shared" ref="H864" si="2355">CONCATENATE(IF(MID(Q864,5,3)="970","1SE1"),LEFT(F864,3),RIGHT(F864,3))</f>
        <v>1SE12GB786</v>
      </c>
      <c r="I864" s="68" t="str">
        <f t="shared" ref="I864" si="2356">IF(G864=0,"00",IF(LEN(G864)=1,CONCATENATE(G864,0),G864))</f>
        <v>M0</v>
      </c>
      <c r="J864" s="5" t="s">
        <v>43</v>
      </c>
      <c r="K864" s="18"/>
      <c r="L864" s="18"/>
      <c r="M864" s="74" t="s">
        <v>1603</v>
      </c>
      <c r="N864" s="101">
        <v>2030</v>
      </c>
      <c r="O864" s="103" t="s">
        <v>22</v>
      </c>
      <c r="P864" s="4" t="s">
        <v>1638</v>
      </c>
      <c r="Q864" s="16" t="s">
        <v>603</v>
      </c>
      <c r="R864" s="71" t="str">
        <f t="shared" ref="R864" si="2357">IF(J864&lt;&gt;"",CONCATENATE(H864,I864,J864),CONCATENATE(H864,I864,K864))</f>
        <v>1SE12GB786M0B</v>
      </c>
      <c r="S864" s="19" t="str">
        <f t="shared" si="2135"/>
        <v>AKTUELL</v>
      </c>
      <c r="T864" s="75" t="str">
        <f>IF(H864=H863,IF(I864=I863,"IndizeNeu (Spalte J  K)",IF(K864&lt;&gt;"","Neue Variant","")),IF(K864&lt;&gt;"","Neue Variant",""))</f>
        <v>IndizeNeu (Spalte J  K)</v>
      </c>
      <c r="U864" s="18" t="s">
        <v>20</v>
      </c>
      <c r="V864" s="6" t="s">
        <v>20</v>
      </c>
      <c r="W864" s="18" t="s">
        <v>20</v>
      </c>
      <c r="X864" s="18" t="s">
        <v>20</v>
      </c>
      <c r="Y864" s="18" t="s">
        <v>76</v>
      </c>
      <c r="Z864" s="18" t="s">
        <v>76</v>
      </c>
      <c r="AA864" s="18" t="s">
        <v>76</v>
      </c>
      <c r="AB864" s="73"/>
      <c r="AC864" s="7" t="s">
        <v>604</v>
      </c>
      <c r="AD864" s="7"/>
      <c r="AE864" s="7"/>
      <c r="AF864" s="7"/>
      <c r="AG864" s="7"/>
      <c r="AH864" s="7"/>
      <c r="AI864" s="7"/>
      <c r="AJ864" s="7"/>
      <c r="AK864" s="7"/>
      <c r="AL864" s="7"/>
      <c r="AM864" s="7"/>
      <c r="AN864" s="7" t="s">
        <v>605</v>
      </c>
      <c r="AO864" s="7" t="s">
        <v>1418</v>
      </c>
      <c r="AP864" s="7" t="s">
        <v>1830</v>
      </c>
      <c r="AQ864" s="7"/>
      <c r="AR864" s="6"/>
      <c r="AS864" s="21">
        <f t="shared" ref="AS864" si="2358">COUNTBLANK(AC864:AO864)</f>
        <v>10</v>
      </c>
    </row>
    <row r="865" spans="1:45" s="21" customFormat="1" ht="33.75" customHeight="1">
      <c r="A865" s="22" t="s">
        <v>696</v>
      </c>
      <c r="B865" s="15" t="s">
        <v>70</v>
      </c>
      <c r="C865" s="18" t="s">
        <v>1</v>
      </c>
      <c r="D865" s="5" t="s">
        <v>76</v>
      </c>
      <c r="E865" s="68" t="str">
        <f t="shared" si="2307"/>
        <v xml:space="preserve">VT01                     VT21 VT22      </v>
      </c>
      <c r="F865" s="69" t="str">
        <f>LEFT(Q865,11)</f>
        <v>2GB_970_786</v>
      </c>
      <c r="G865" s="70" t="str">
        <f t="shared" si="2130"/>
        <v>L</v>
      </c>
      <c r="H865" s="71" t="str">
        <f t="shared" si="2042"/>
        <v>1SE12GB786</v>
      </c>
      <c r="I865" s="68" t="str">
        <f>IF(G865=0,"00",IF(LEN(G865)=1,CONCATENATE(G865,0),G865))</f>
        <v>L0</v>
      </c>
      <c r="J865" s="5" t="s">
        <v>25</v>
      </c>
      <c r="K865" s="18"/>
      <c r="L865" s="18"/>
      <c r="M865" s="74" t="s">
        <v>96</v>
      </c>
      <c r="N865" s="101">
        <v>1710</v>
      </c>
      <c r="O865" s="101">
        <v>2029</v>
      </c>
      <c r="P865" s="4" t="s">
        <v>1639</v>
      </c>
      <c r="Q865" s="16" t="s">
        <v>282</v>
      </c>
      <c r="R865" s="71" t="str">
        <f t="shared" ref="R865" si="2359">IF(J865&lt;&gt;"",CONCATENATE(H865,I865,J865),CONCATENATE(H865,I865,K865))</f>
        <v>1SE12GB786L0A</v>
      </c>
      <c r="S865" s="19" t="str">
        <f t="shared" si="2135"/>
        <v>NICHT AKTUELL</v>
      </c>
      <c r="T865" s="75" t="str">
        <f>IF(H865=H862,IF(I865=I862,"IndizeNeu (Spalte J  K)",IF(K865&lt;&gt;"","Neue Variant","")),IF(K865&lt;&gt;"","Neue Variant",""))</f>
        <v/>
      </c>
      <c r="U865" s="18" t="s">
        <v>20</v>
      </c>
      <c r="V865" s="6" t="s">
        <v>20</v>
      </c>
      <c r="W865" s="18" t="s">
        <v>20</v>
      </c>
      <c r="X865" s="18" t="s">
        <v>20</v>
      </c>
      <c r="Y865" s="18" t="s">
        <v>76</v>
      </c>
      <c r="Z865" s="18" t="s">
        <v>76</v>
      </c>
      <c r="AA865" s="18" t="s">
        <v>76</v>
      </c>
      <c r="AB865" s="73"/>
      <c r="AC865" s="7" t="s">
        <v>1419</v>
      </c>
      <c r="AD865" s="7"/>
      <c r="AE865" s="7"/>
      <c r="AF865" s="7"/>
      <c r="AG865" s="7"/>
      <c r="AH865" s="7"/>
      <c r="AI865" s="7"/>
      <c r="AJ865" s="7"/>
      <c r="AK865" s="7"/>
      <c r="AL865" s="7"/>
      <c r="AM865" s="7"/>
      <c r="AN865" s="7" t="s">
        <v>1382</v>
      </c>
      <c r="AO865" s="7" t="s">
        <v>1418</v>
      </c>
      <c r="AP865" s="7"/>
      <c r="AQ865" s="7"/>
      <c r="AR865" s="6"/>
      <c r="AS865" s="21">
        <f t="shared" si="2215"/>
        <v>10</v>
      </c>
    </row>
    <row r="866" spans="1:45" s="21" customFormat="1" ht="33.75" customHeight="1">
      <c r="A866" s="22" t="s">
        <v>696</v>
      </c>
      <c r="B866" s="15" t="s">
        <v>70</v>
      </c>
      <c r="C866" s="18" t="s">
        <v>1</v>
      </c>
      <c r="D866" s="5" t="s">
        <v>76</v>
      </c>
      <c r="E866" s="68" t="str">
        <f t="shared" si="2307"/>
        <v xml:space="preserve">VT01                     VT21 VT22   VT23  </v>
      </c>
      <c r="F866" s="69" t="str">
        <f>LEFT(Q866,11)</f>
        <v>2GB_970_786</v>
      </c>
      <c r="G866" s="70" t="str">
        <f t="shared" ref="G866" si="2360">IF(LEN(Q866)=11,0,MID(Q866,13,2))</f>
        <v>L</v>
      </c>
      <c r="H866" s="71" t="str">
        <f t="shared" ref="H866" si="2361">CONCATENATE(IF(MID(Q866,5,3)="970","1SE1"),LEFT(F866,3),RIGHT(F866,3))</f>
        <v>1SE12GB786</v>
      </c>
      <c r="I866" s="68" t="str">
        <f>IF(G866=0,"00",IF(LEN(G866)=1,CONCATENATE(G866,0),G866))</f>
        <v>L0</v>
      </c>
      <c r="J866" s="5" t="s">
        <v>43</v>
      </c>
      <c r="K866" s="18"/>
      <c r="L866" s="18"/>
      <c r="M866" s="74" t="s">
        <v>1594</v>
      </c>
      <c r="N866" s="101">
        <v>2030</v>
      </c>
      <c r="O866" s="103" t="s">
        <v>22</v>
      </c>
      <c r="P866" s="4" t="s">
        <v>1640</v>
      </c>
      <c r="Q866" s="16" t="s">
        <v>282</v>
      </c>
      <c r="R866" s="71" t="str">
        <f t="shared" ref="R866" si="2362">IF(J866&lt;&gt;"",CONCATENATE(H866,I866,J866),CONCATENATE(H866,I866,K866))</f>
        <v>1SE12GB786L0B</v>
      </c>
      <c r="S866" s="19" t="str">
        <f t="shared" si="2135"/>
        <v>AKTUELL</v>
      </c>
      <c r="T866" s="75" t="str">
        <f>IF(H866=H863,IF(I866=I863,"IndizeNeu (Spalte J  K)",IF(K866&lt;&gt;"","Neue Variant","")),IF(K866&lt;&gt;"","Neue Variant",""))</f>
        <v/>
      </c>
      <c r="U866" s="18" t="s">
        <v>20</v>
      </c>
      <c r="V866" s="6" t="s">
        <v>20</v>
      </c>
      <c r="W866" s="18" t="s">
        <v>20</v>
      </c>
      <c r="X866" s="18" t="s">
        <v>20</v>
      </c>
      <c r="Y866" s="18" t="s">
        <v>76</v>
      </c>
      <c r="Z866" s="18" t="s">
        <v>76</v>
      </c>
      <c r="AA866" s="18" t="s">
        <v>76</v>
      </c>
      <c r="AB866" s="73"/>
      <c r="AC866" s="7" t="s">
        <v>1419</v>
      </c>
      <c r="AD866" s="7"/>
      <c r="AE866" s="7"/>
      <c r="AF866" s="7"/>
      <c r="AG866" s="7"/>
      <c r="AH866" s="7"/>
      <c r="AI866" s="7"/>
      <c r="AJ866" s="7"/>
      <c r="AK866" s="7"/>
      <c r="AL866" s="7"/>
      <c r="AM866" s="7"/>
      <c r="AN866" s="7" t="s">
        <v>1382</v>
      </c>
      <c r="AO866" s="7" t="s">
        <v>1418</v>
      </c>
      <c r="AP866" s="7" t="s">
        <v>1831</v>
      </c>
      <c r="AQ866" s="7"/>
      <c r="AR866" s="6"/>
      <c r="AS866" s="21">
        <f t="shared" ref="AS866" si="2363">COUNTBLANK(AC866:AO866)</f>
        <v>10</v>
      </c>
    </row>
    <row r="867" spans="1:45" s="21" customFormat="1" ht="33.75" customHeight="1">
      <c r="A867" s="22" t="s">
        <v>696</v>
      </c>
      <c r="B867" s="15" t="s">
        <v>70</v>
      </c>
      <c r="C867" s="18" t="s">
        <v>1</v>
      </c>
      <c r="D867" s="5" t="s">
        <v>76</v>
      </c>
      <c r="E867" s="68" t="str">
        <f t="shared" si="2307"/>
        <v xml:space="preserve">VT01                   VT20 VT21 VT22   VT23  </v>
      </c>
      <c r="F867" s="69" t="str">
        <f>LEFT(Q867,11)</f>
        <v>2GB_970_786</v>
      </c>
      <c r="G867" s="70" t="str">
        <f t="shared" si="2130"/>
        <v>N</v>
      </c>
      <c r="H867" s="71" t="str">
        <f t="shared" ref="H867:H868" si="2364">CONCATENATE(IF(MID(Q867,5,3)="970","1SE1"),LEFT(F867,3),RIGHT(F867,3))</f>
        <v>1SE12GB786</v>
      </c>
      <c r="I867" s="68" t="str">
        <f>IF(G867=0,"00",IF(LEN(G867)=1,CONCATENATE(G867,0),G867))</f>
        <v>N0</v>
      </c>
      <c r="J867" s="5" t="s">
        <v>25</v>
      </c>
      <c r="K867" s="18"/>
      <c r="L867" s="18"/>
      <c r="M867" s="74" t="s">
        <v>1605</v>
      </c>
      <c r="N867" s="101">
        <v>2030</v>
      </c>
      <c r="O867" s="103" t="s">
        <v>22</v>
      </c>
      <c r="P867" s="4" t="s">
        <v>1641</v>
      </c>
      <c r="Q867" s="16" t="s">
        <v>724</v>
      </c>
      <c r="R867" s="71" t="str">
        <f t="shared" ref="R867:R868" si="2365">IF(J867&lt;&gt;"",CONCATENATE(H867,I867,J867),CONCATENATE(H867,I867,K867))</f>
        <v>1SE12GB786N0A</v>
      </c>
      <c r="S867" s="19" t="str">
        <f t="shared" si="2135"/>
        <v>AKTUELL</v>
      </c>
      <c r="T867" s="75" t="str">
        <f>IF(H867=H863,IF(I867=I863,"IndizeNeu (Spalte J  K)",IF(K867&lt;&gt;"","Neue Variant","")),IF(K867&lt;&gt;"","Neue Variant",""))</f>
        <v/>
      </c>
      <c r="U867" s="18" t="s">
        <v>20</v>
      </c>
      <c r="V867" s="6" t="s">
        <v>20</v>
      </c>
      <c r="W867" s="18" t="s">
        <v>20</v>
      </c>
      <c r="X867" s="18" t="s">
        <v>20</v>
      </c>
      <c r="Y867" s="18" t="s">
        <v>76</v>
      </c>
      <c r="Z867" s="18" t="s">
        <v>76</v>
      </c>
      <c r="AA867" s="18" t="s">
        <v>76</v>
      </c>
      <c r="AB867" s="73"/>
      <c r="AC867" s="7" t="s">
        <v>1462</v>
      </c>
      <c r="AD867" s="7"/>
      <c r="AE867" s="7"/>
      <c r="AF867" s="7"/>
      <c r="AG867" s="7"/>
      <c r="AH867" s="7"/>
      <c r="AI867" s="7"/>
      <c r="AJ867" s="7"/>
      <c r="AK867" s="7"/>
      <c r="AL867" s="7"/>
      <c r="AM867" s="7" t="s">
        <v>721</v>
      </c>
      <c r="AN867" s="7" t="s">
        <v>1378</v>
      </c>
      <c r="AO867" s="7" t="s">
        <v>1418</v>
      </c>
      <c r="AP867" s="7" t="s">
        <v>1832</v>
      </c>
      <c r="AQ867" s="7"/>
      <c r="AR867" s="6"/>
      <c r="AS867" s="21">
        <f t="shared" ref="AS867:AS868" si="2366">COUNTBLANK(AC867:AO867)</f>
        <v>9</v>
      </c>
    </row>
    <row r="868" spans="1:45" s="21" customFormat="1" ht="33.75" customHeight="1">
      <c r="A868" s="22" t="s">
        <v>696</v>
      </c>
      <c r="B868" s="15" t="s">
        <v>70</v>
      </c>
      <c r="C868" s="18" t="s">
        <v>1</v>
      </c>
      <c r="D868" s="5" t="s">
        <v>76</v>
      </c>
      <c r="E868" s="68" t="str">
        <f t="shared" si="2307"/>
        <v xml:space="preserve">VT01                   VT20   VT22   VT23  </v>
      </c>
      <c r="F868" s="69" t="str">
        <f>LEFT(Q868,11)</f>
        <v>2GB_970_786</v>
      </c>
      <c r="G868" s="70" t="str">
        <f t="shared" si="2130"/>
        <v>P</v>
      </c>
      <c r="H868" s="71" t="str">
        <f t="shared" si="2364"/>
        <v>1SE12GB786</v>
      </c>
      <c r="I868" s="68" t="str">
        <f>IF(G868=0,"00",IF(LEN(G868)=1,CONCATENATE(G868,0),G868))</f>
        <v>P0</v>
      </c>
      <c r="J868" s="5" t="s">
        <v>25</v>
      </c>
      <c r="K868" s="18"/>
      <c r="L868" s="18"/>
      <c r="M868" s="74" t="s">
        <v>1642</v>
      </c>
      <c r="N868" s="101">
        <v>2030</v>
      </c>
      <c r="O868" s="102">
        <v>2029</v>
      </c>
      <c r="P868" s="4" t="s">
        <v>1608</v>
      </c>
      <c r="Q868" s="16" t="s">
        <v>1178</v>
      </c>
      <c r="R868" s="71" t="str">
        <f t="shared" si="2365"/>
        <v>1SE12GB786P0A</v>
      </c>
      <c r="S868" s="19" t="str">
        <f t="shared" si="2135"/>
        <v>KEIN SERIENEINSATZ</v>
      </c>
      <c r="T868" s="75" t="str">
        <f>IF(H868=H867,IF(I868=I867,"IndizeNeu (Spalte J  K)",IF(K868&lt;&gt;"","Neue Variant","")),IF(K868&lt;&gt;"","Neue Variant",""))</f>
        <v/>
      </c>
      <c r="U868" s="18" t="s">
        <v>20</v>
      </c>
      <c r="V868" s="6" t="s">
        <v>20</v>
      </c>
      <c r="W868" s="18" t="s">
        <v>20</v>
      </c>
      <c r="X868" s="18" t="s">
        <v>20</v>
      </c>
      <c r="Y868" s="18" t="s">
        <v>76</v>
      </c>
      <c r="Z868" s="18" t="s">
        <v>20</v>
      </c>
      <c r="AA868" s="18" t="s">
        <v>76</v>
      </c>
      <c r="AB868" s="73"/>
      <c r="AC868" s="7" t="s">
        <v>1419</v>
      </c>
      <c r="AD868" s="7"/>
      <c r="AE868" s="7"/>
      <c r="AF868" s="7"/>
      <c r="AG868" s="7"/>
      <c r="AH868" s="7"/>
      <c r="AI868" s="7"/>
      <c r="AJ868" s="7"/>
      <c r="AK868" s="7"/>
      <c r="AL868" s="7"/>
      <c r="AM868" s="7" t="s">
        <v>721</v>
      </c>
      <c r="AN868" s="7"/>
      <c r="AO868" s="7" t="s">
        <v>1418</v>
      </c>
      <c r="AP868" s="7" t="s">
        <v>1829</v>
      </c>
      <c r="AQ868" s="7"/>
      <c r="AR868" s="6"/>
      <c r="AS868" s="21">
        <f t="shared" si="2366"/>
        <v>10</v>
      </c>
    </row>
    <row r="869" spans="1:45" s="21" customFormat="1" ht="28.5" customHeight="1">
      <c r="A869" s="22" t="s">
        <v>44</v>
      </c>
      <c r="B869" s="15" t="s">
        <v>72</v>
      </c>
      <c r="C869" s="18" t="s">
        <v>1</v>
      </c>
      <c r="D869" s="5" t="s">
        <v>20</v>
      </c>
      <c r="E869" s="68" t="str">
        <f t="shared" si="2307"/>
        <v xml:space="preserve">          VT07                    </v>
      </c>
      <c r="F869" s="69" t="str">
        <f t="shared" si="2081"/>
        <v>2GB_970_798</v>
      </c>
      <c r="G869" s="70">
        <f t="shared" si="2130"/>
        <v>0</v>
      </c>
      <c r="H869" s="71" t="str">
        <f t="shared" si="2042"/>
        <v>1SE12GB798</v>
      </c>
      <c r="I869" s="68" t="str">
        <f t="shared" si="2082"/>
        <v>00</v>
      </c>
      <c r="J869" s="5" t="s">
        <v>25</v>
      </c>
      <c r="K869" s="18"/>
      <c r="L869" s="18"/>
      <c r="M869" s="74" t="s">
        <v>1659</v>
      </c>
      <c r="N869" s="101">
        <v>1641</v>
      </c>
      <c r="O869" s="103">
        <v>2047</v>
      </c>
      <c r="P869" s="4" t="s">
        <v>1670</v>
      </c>
      <c r="Q869" s="16" t="s">
        <v>283</v>
      </c>
      <c r="R869" s="71" t="str">
        <f t="shared" si="2330"/>
        <v>1SE12GB79800A</v>
      </c>
      <c r="S869" s="19" t="str">
        <f t="shared" si="2135"/>
        <v>NICHT AKTUELL</v>
      </c>
      <c r="T869" s="75" t="str">
        <f>IF(H869=H859,IF(I869=I859,"IndizeNeu (Spalte J  K)",IF(K869&lt;&gt;"","Neue Variant","")),IF(K869&lt;&gt;"","Neue Variant",""))</f>
        <v/>
      </c>
      <c r="U869" s="18" t="s">
        <v>20</v>
      </c>
      <c r="V869" s="6" t="s">
        <v>20</v>
      </c>
      <c r="W869" s="18" t="s">
        <v>20</v>
      </c>
      <c r="X869" s="18" t="s">
        <v>20</v>
      </c>
      <c r="Y869" s="18" t="s">
        <v>76</v>
      </c>
      <c r="Z869" s="18" t="s">
        <v>76</v>
      </c>
      <c r="AA869" s="18" t="s">
        <v>76</v>
      </c>
      <c r="AB869" s="73"/>
      <c r="AC869" s="7"/>
      <c r="AD869" s="7"/>
      <c r="AE869" s="7"/>
      <c r="AF869" s="7"/>
      <c r="AG869" s="7"/>
      <c r="AH869" s="7" t="s">
        <v>1386</v>
      </c>
      <c r="AI869" s="7"/>
      <c r="AJ869" s="7"/>
      <c r="AK869" s="7"/>
      <c r="AL869" s="7"/>
      <c r="AM869" s="7"/>
      <c r="AN869" s="7"/>
      <c r="AO869" s="7"/>
      <c r="AP869" s="7"/>
      <c r="AQ869" s="7"/>
      <c r="AR869" s="6"/>
      <c r="AS869" s="21">
        <f t="shared" si="2215"/>
        <v>12</v>
      </c>
    </row>
    <row r="870" spans="1:45" s="21" customFormat="1" ht="28.5" customHeight="1">
      <c r="A870" s="22" t="s">
        <v>44</v>
      </c>
      <c r="B870" s="15" t="s">
        <v>72</v>
      </c>
      <c r="C870" s="18" t="s">
        <v>1</v>
      </c>
      <c r="D870" s="5" t="s">
        <v>20</v>
      </c>
      <c r="E870" s="68" t="str">
        <f t="shared" si="2307"/>
        <v xml:space="preserve">          VT07                    </v>
      </c>
      <c r="F870" s="69" t="str">
        <f t="shared" si="2081"/>
        <v>2GB_970_798</v>
      </c>
      <c r="G870" s="70" t="str">
        <f t="shared" si="2130"/>
        <v>A</v>
      </c>
      <c r="H870" s="71" t="str">
        <f t="shared" si="2042"/>
        <v>1SE12GB798</v>
      </c>
      <c r="I870" s="68" t="str">
        <f t="shared" si="2082"/>
        <v>A0</v>
      </c>
      <c r="J870" s="5" t="s">
        <v>25</v>
      </c>
      <c r="K870" s="18"/>
      <c r="L870" s="18"/>
      <c r="M870" s="74" t="s">
        <v>979</v>
      </c>
      <c r="N870" s="101">
        <v>1649</v>
      </c>
      <c r="O870" s="103" t="s">
        <v>22</v>
      </c>
      <c r="P870" s="4" t="s">
        <v>980</v>
      </c>
      <c r="Q870" s="16" t="s">
        <v>284</v>
      </c>
      <c r="R870" s="71" t="str">
        <f t="shared" si="2330"/>
        <v>1SE12GB798A0A</v>
      </c>
      <c r="S870" s="19" t="str">
        <f t="shared" si="2135"/>
        <v>AKTUELL</v>
      </c>
      <c r="T870" s="75" t="str">
        <f>IF(H870=H869,IF(I870=I869,"IndizeNeu (Spalte J  K)",IF(K870&lt;&gt;"","Neue Variant","")),IF(K870&lt;&gt;"","Neue Variant",""))</f>
        <v/>
      </c>
      <c r="U870" s="18" t="s">
        <v>20</v>
      </c>
      <c r="V870" s="6" t="s">
        <v>20</v>
      </c>
      <c r="W870" s="18" t="s">
        <v>20</v>
      </c>
      <c r="X870" s="18" t="s">
        <v>20</v>
      </c>
      <c r="Y870" s="18" t="s">
        <v>76</v>
      </c>
      <c r="Z870" s="18" t="s">
        <v>76</v>
      </c>
      <c r="AA870" s="18" t="s">
        <v>76</v>
      </c>
      <c r="AB870" s="73"/>
      <c r="AC870" s="7"/>
      <c r="AD870" s="7"/>
      <c r="AE870" s="7"/>
      <c r="AF870" s="7"/>
      <c r="AG870" s="7"/>
      <c r="AH870" s="7" t="s">
        <v>1386</v>
      </c>
      <c r="AI870" s="7"/>
      <c r="AJ870" s="7"/>
      <c r="AK870" s="7"/>
      <c r="AL870" s="7"/>
      <c r="AM870" s="7"/>
      <c r="AN870" s="7"/>
      <c r="AO870" s="7"/>
      <c r="AP870" s="7"/>
      <c r="AQ870" s="7"/>
      <c r="AR870" s="6"/>
      <c r="AS870" s="21">
        <f t="shared" si="2215"/>
        <v>12</v>
      </c>
    </row>
    <row r="871" spans="1:45" s="21" customFormat="1" ht="28.5" customHeight="1">
      <c r="A871" s="22" t="s">
        <v>696</v>
      </c>
      <c r="B871" s="15" t="s">
        <v>72</v>
      </c>
      <c r="C871" s="18" t="s">
        <v>1</v>
      </c>
      <c r="D871" s="5" t="s">
        <v>20</v>
      </c>
      <c r="E871" s="68" t="str">
        <f t="shared" si="2307"/>
        <v xml:space="preserve">          VT07         VT20 VT21        </v>
      </c>
      <c r="F871" s="69" t="str">
        <f t="shared" ref="F871" si="2367">LEFT(Q871,11)</f>
        <v>2GB_970_798</v>
      </c>
      <c r="G871" s="70" t="str">
        <f t="shared" si="2130"/>
        <v>B</v>
      </c>
      <c r="H871" s="71" t="str">
        <f t="shared" ref="H871" si="2368">CONCATENATE(IF(MID(Q871,5,3)="970","1SE1"),LEFT(F871,3),RIGHT(F871,3))</f>
        <v>1SE12GB798</v>
      </c>
      <c r="I871" s="68" t="str">
        <f t="shared" ref="I871" si="2369">IF(G871=0,"00",IF(LEN(G871)=1,CONCATENATE(G871,0),G871))</f>
        <v>B0</v>
      </c>
      <c r="J871" s="5" t="s">
        <v>25</v>
      </c>
      <c r="K871" s="18"/>
      <c r="L871" s="18"/>
      <c r="M871" s="74" t="s">
        <v>734</v>
      </c>
      <c r="N871" s="101">
        <v>2030</v>
      </c>
      <c r="O871" s="103" t="s">
        <v>22</v>
      </c>
      <c r="P871" s="4" t="s">
        <v>731</v>
      </c>
      <c r="Q871" s="16" t="s">
        <v>1420</v>
      </c>
      <c r="R871" s="71" t="str">
        <f t="shared" ref="R871" si="2370">IF(J871&lt;&gt;"",CONCATENATE(H871,I871,J871),CONCATENATE(H871,I871,K871))</f>
        <v>1SE12GB798B0A</v>
      </c>
      <c r="S871" s="19" t="str">
        <f t="shared" si="2135"/>
        <v>AKTUELL</v>
      </c>
      <c r="T871" s="75" t="str">
        <f>IF(H871=H870,IF(I871=I870,"IndizeNeu (Spalte J  K)",IF(K871&lt;&gt;"","Neue Variant","")),IF(K871&lt;&gt;"","Neue Variant",""))</f>
        <v/>
      </c>
      <c r="U871" s="18" t="s">
        <v>20</v>
      </c>
      <c r="V871" s="6" t="s">
        <v>20</v>
      </c>
      <c r="W871" s="18" t="s">
        <v>20</v>
      </c>
      <c r="X871" s="18" t="s">
        <v>20</v>
      </c>
      <c r="Y871" s="18" t="s">
        <v>76</v>
      </c>
      <c r="Z871" s="18" t="s">
        <v>76</v>
      </c>
      <c r="AA871" s="18" t="s">
        <v>76</v>
      </c>
      <c r="AB871" s="73"/>
      <c r="AC871" s="7"/>
      <c r="AD871" s="7"/>
      <c r="AE871" s="7"/>
      <c r="AF871" s="7"/>
      <c r="AG871" s="7"/>
      <c r="AH871" s="7" t="s">
        <v>1333</v>
      </c>
      <c r="AI871" s="7"/>
      <c r="AJ871" s="7"/>
      <c r="AK871" s="7"/>
      <c r="AL871" s="7"/>
      <c r="AM871" s="7" t="s">
        <v>1179</v>
      </c>
      <c r="AN871" s="7" t="s">
        <v>1180</v>
      </c>
      <c r="AO871" s="7"/>
      <c r="AP871" s="7"/>
      <c r="AQ871" s="7"/>
      <c r="AR871" s="6"/>
      <c r="AS871" s="21">
        <f t="shared" ref="AS871" si="2371">COUNTBLANK(AC871:AO871)</f>
        <v>10</v>
      </c>
    </row>
    <row r="872" spans="1:45" s="21" customFormat="1" ht="20.399999999999999" customHeight="1">
      <c r="A872" s="22" t="s">
        <v>44</v>
      </c>
      <c r="B872" s="15" t="s">
        <v>74</v>
      </c>
      <c r="C872" s="18" t="s">
        <v>1</v>
      </c>
      <c r="D872" s="5" t="s">
        <v>76</v>
      </c>
      <c r="E872" s="68" t="str">
        <f t="shared" si="2307"/>
        <v xml:space="preserve">  VT02 VT03   VT06 VT07     VT10   VT20 VT21        </v>
      </c>
      <c r="F872" s="69" t="str">
        <f t="shared" si="2081"/>
        <v>2GB_970_904</v>
      </c>
      <c r="G872" s="70">
        <f t="shared" si="2130"/>
        <v>0</v>
      </c>
      <c r="H872" s="71" t="str">
        <f t="shared" si="2042"/>
        <v>1SE12GB904</v>
      </c>
      <c r="I872" s="68" t="str">
        <f t="shared" si="2082"/>
        <v>00</v>
      </c>
      <c r="J872" s="5" t="s">
        <v>25</v>
      </c>
      <c r="K872" s="18"/>
      <c r="L872" s="18"/>
      <c r="M872" s="74" t="s">
        <v>993</v>
      </c>
      <c r="N872" s="101">
        <v>1632</v>
      </c>
      <c r="O872" s="103">
        <v>1812</v>
      </c>
      <c r="P872" s="4" t="s">
        <v>1116</v>
      </c>
      <c r="Q872" s="16" t="s">
        <v>77</v>
      </c>
      <c r="R872" s="71" t="str">
        <f t="shared" si="2330"/>
        <v>1SE12GB90400A</v>
      </c>
      <c r="S872" s="19" t="str">
        <f t="shared" si="2135"/>
        <v>NICHT AKTUELL</v>
      </c>
      <c r="T872" s="75" t="str">
        <f>IF(H872=H870,IF(I872=I870,"IndizeNeu (Spalte J  K)",IF(K872&lt;&gt;"","Neue Variant","")),IF(K872&lt;&gt;"","Neue Variant",""))</f>
        <v/>
      </c>
      <c r="U872" s="18" t="s">
        <v>20</v>
      </c>
      <c r="V872" s="6" t="s">
        <v>20</v>
      </c>
      <c r="W872" s="18" t="s">
        <v>20</v>
      </c>
      <c r="X872" s="18" t="s">
        <v>20</v>
      </c>
      <c r="Y872" s="18" t="s">
        <v>76</v>
      </c>
      <c r="Z872" s="18" t="s">
        <v>76</v>
      </c>
      <c r="AA872" s="18" t="s">
        <v>76</v>
      </c>
      <c r="AB872" s="73"/>
      <c r="AC872" s="7"/>
      <c r="AD872" s="7" t="s">
        <v>1323</v>
      </c>
      <c r="AE872" s="7" t="s">
        <v>1389</v>
      </c>
      <c r="AF872" s="7"/>
      <c r="AG872" s="7" t="s">
        <v>1390</v>
      </c>
      <c r="AH872" s="7" t="s">
        <v>1391</v>
      </c>
      <c r="AI872" s="7"/>
      <c r="AJ872" s="7"/>
      <c r="AK872" s="7" t="s">
        <v>392</v>
      </c>
      <c r="AL872" s="7"/>
      <c r="AM872" s="7" t="s">
        <v>1334</v>
      </c>
      <c r="AN872" s="7" t="s">
        <v>1392</v>
      </c>
      <c r="AO872" s="7"/>
      <c r="AP872" s="7"/>
      <c r="AQ872" s="7"/>
      <c r="AR872" s="6"/>
      <c r="AS872" s="21">
        <f t="shared" si="2215"/>
        <v>6</v>
      </c>
    </row>
    <row r="873" spans="1:45" s="21" customFormat="1" ht="20.399999999999999" customHeight="1">
      <c r="A873" s="22" t="s">
        <v>44</v>
      </c>
      <c r="B873" s="15" t="s">
        <v>74</v>
      </c>
      <c r="C873" s="18" t="s">
        <v>1</v>
      </c>
      <c r="D873" s="5" t="s">
        <v>76</v>
      </c>
      <c r="E873" s="68" t="str">
        <f t="shared" si="2307"/>
        <v xml:space="preserve">                               </v>
      </c>
      <c r="F873" s="69" t="str">
        <f>LEFT(Q873,11)</f>
        <v>2GB_970_904</v>
      </c>
      <c r="G873" s="70">
        <f t="shared" si="2130"/>
        <v>0</v>
      </c>
      <c r="H873" s="71" t="str">
        <f t="shared" si="2042"/>
        <v>1SE12GB904</v>
      </c>
      <c r="I873" s="68" t="str">
        <f>IF(G873=0,"00",IF(LEN(G873)=1,CONCATENATE(G873,0),G873))</f>
        <v>00</v>
      </c>
      <c r="J873" s="5" t="s">
        <v>43</v>
      </c>
      <c r="K873" s="18"/>
      <c r="L873" s="18"/>
      <c r="M873" s="74" t="s">
        <v>882</v>
      </c>
      <c r="N873" s="101">
        <v>1641</v>
      </c>
      <c r="O873" s="103">
        <v>1640</v>
      </c>
      <c r="P873" s="4" t="s">
        <v>771</v>
      </c>
      <c r="Q873" s="16" t="s">
        <v>77</v>
      </c>
      <c r="R873" s="71" t="str">
        <f t="shared" si="2330"/>
        <v>1SE12GB90400B</v>
      </c>
      <c r="S873" s="19" t="str">
        <f t="shared" si="2135"/>
        <v>KEIN SERIENEINSATZ</v>
      </c>
      <c r="T873" s="75" t="str">
        <f>IF(H873=H870,IF(I873=I870,"IndizeNeu (Spalte J  K)",IF(K873&lt;&gt;"","Neue Variant","")),IF(K873&lt;&gt;"","Neue Variant",""))</f>
        <v/>
      </c>
      <c r="U873" s="18" t="s">
        <v>20</v>
      </c>
      <c r="V873" s="6" t="s">
        <v>20</v>
      </c>
      <c r="W873" s="18" t="s">
        <v>20</v>
      </c>
      <c r="X873" s="18" t="s">
        <v>20</v>
      </c>
      <c r="Y873" s="18" t="s">
        <v>20</v>
      </c>
      <c r="Z873" s="18" t="s">
        <v>20</v>
      </c>
      <c r="AA873" s="18" t="s">
        <v>20</v>
      </c>
      <c r="AB873" s="73"/>
      <c r="AC873" s="7"/>
      <c r="AD873" s="7"/>
      <c r="AE873" s="7"/>
      <c r="AF873" s="7"/>
      <c r="AG873" s="7"/>
      <c r="AH873" s="7"/>
      <c r="AI873" s="7"/>
      <c r="AJ873" s="7"/>
      <c r="AK873" s="7"/>
      <c r="AL873" s="7"/>
      <c r="AM873" s="7"/>
      <c r="AN873" s="7"/>
      <c r="AO873" s="7"/>
      <c r="AP873" s="7"/>
      <c r="AQ873" s="7"/>
      <c r="AR873" s="6"/>
      <c r="AS873" s="21">
        <f t="shared" si="2215"/>
        <v>13</v>
      </c>
    </row>
    <row r="874" spans="1:45" s="21" customFormat="1" ht="20.399999999999999" customHeight="1">
      <c r="A874" s="22" t="s">
        <v>44</v>
      </c>
      <c r="B874" s="15" t="s">
        <v>74</v>
      </c>
      <c r="C874" s="18" t="s">
        <v>1</v>
      </c>
      <c r="D874" s="5" t="s">
        <v>76</v>
      </c>
      <c r="E874" s="68" t="str">
        <f t="shared" si="2307"/>
        <v xml:space="preserve">  VT02 VT03   VT06 VT07     VT10   VT20 VT21        </v>
      </c>
      <c r="F874" s="69" t="str">
        <f t="shared" si="2081"/>
        <v>2GB_970_904</v>
      </c>
      <c r="G874" s="70" t="str">
        <f t="shared" ref="G874:G965" si="2372">IF(LEN(Q874)=11,0,MID(Q874,13,2))</f>
        <v>A</v>
      </c>
      <c r="H874" s="71" t="str">
        <f t="shared" si="2042"/>
        <v>1SE12GB904</v>
      </c>
      <c r="I874" s="68" t="str">
        <f t="shared" si="2082"/>
        <v>A0</v>
      </c>
      <c r="J874" s="5" t="s">
        <v>25</v>
      </c>
      <c r="K874" s="18"/>
      <c r="L874" s="18"/>
      <c r="M874" s="74" t="s">
        <v>98</v>
      </c>
      <c r="N874" s="101">
        <v>1641</v>
      </c>
      <c r="O874" s="103">
        <v>1709</v>
      </c>
      <c r="P874" s="4" t="s">
        <v>1117</v>
      </c>
      <c r="Q874" s="16" t="s">
        <v>285</v>
      </c>
      <c r="R874" s="71" t="str">
        <f t="shared" si="2330"/>
        <v>1SE12GB904A0A</v>
      </c>
      <c r="S874" s="19" t="str">
        <f t="shared" si="2135"/>
        <v>NICHT AKTUELL</v>
      </c>
      <c r="T874" s="75" t="str">
        <f>IF(H874=H872,IF(I874=I872,"IndizeNeu (Spalte J  K)",IF(K874&lt;&gt;"","Neue Variant","")),IF(K874&lt;&gt;"","Neue Variant",""))</f>
        <v/>
      </c>
      <c r="U874" s="18" t="s">
        <v>20</v>
      </c>
      <c r="V874" s="6" t="s">
        <v>20</v>
      </c>
      <c r="W874" s="18" t="s">
        <v>20</v>
      </c>
      <c r="X874" s="18" t="s">
        <v>20</v>
      </c>
      <c r="Y874" s="18" t="s">
        <v>76</v>
      </c>
      <c r="Z874" s="18" t="s">
        <v>76</v>
      </c>
      <c r="AA874" s="18" t="s">
        <v>20</v>
      </c>
      <c r="AB874" s="73"/>
      <c r="AC874" s="7"/>
      <c r="AD874" s="7" t="s">
        <v>404</v>
      </c>
      <c r="AE874" s="7" t="s">
        <v>1393</v>
      </c>
      <c r="AF874" s="7"/>
      <c r="AG874" s="7" t="s">
        <v>1394</v>
      </c>
      <c r="AH874" s="7" t="s">
        <v>1395</v>
      </c>
      <c r="AI874" s="7"/>
      <c r="AJ874" s="7"/>
      <c r="AK874" s="7" t="s">
        <v>392</v>
      </c>
      <c r="AL874" s="7"/>
      <c r="AM874" s="7" t="s">
        <v>1335</v>
      </c>
      <c r="AN874" s="7" t="s">
        <v>1392</v>
      </c>
      <c r="AO874" s="7"/>
      <c r="AP874" s="7"/>
      <c r="AQ874" s="7"/>
      <c r="AR874" s="6"/>
      <c r="AS874" s="21">
        <f t="shared" si="2215"/>
        <v>6</v>
      </c>
    </row>
    <row r="875" spans="1:45" s="21" customFormat="1" ht="20.399999999999999" customHeight="1">
      <c r="A875" s="22" t="s">
        <v>44</v>
      </c>
      <c r="B875" s="15" t="s">
        <v>682</v>
      </c>
      <c r="C875" s="18" t="s">
        <v>1</v>
      </c>
      <c r="D875" s="5" t="s">
        <v>76</v>
      </c>
      <c r="E875" s="68" t="str">
        <f t="shared" si="2307"/>
        <v xml:space="preserve">  VT02 VT03   VT06 VT07     VT10   VT20 VT21        </v>
      </c>
      <c r="F875" s="69" t="str">
        <f t="shared" si="2081"/>
        <v>2GB_970_904</v>
      </c>
      <c r="G875" s="70" t="str">
        <f t="shared" si="2372"/>
        <v>B</v>
      </c>
      <c r="H875" s="71" t="str">
        <f t="shared" si="2042"/>
        <v>1SE12GB904</v>
      </c>
      <c r="I875" s="68" t="str">
        <f t="shared" si="2082"/>
        <v>B0</v>
      </c>
      <c r="J875" s="5" t="s">
        <v>25</v>
      </c>
      <c r="K875" s="18"/>
      <c r="L875" s="18"/>
      <c r="M875" s="74" t="s">
        <v>103</v>
      </c>
      <c r="N875" s="101">
        <v>1641</v>
      </c>
      <c r="O875" s="103">
        <v>1812</v>
      </c>
      <c r="P875" s="4" t="s">
        <v>1118</v>
      </c>
      <c r="Q875" s="16" t="s">
        <v>286</v>
      </c>
      <c r="R875" s="71" t="str">
        <f t="shared" ref="R875" si="2373">IF(J875&lt;&gt;"",CONCATENATE(H875,I875,J875),CONCATENATE(H875,I875,K875))</f>
        <v>1SE12GB904B0A</v>
      </c>
      <c r="S875" s="19" t="str">
        <f t="shared" si="2135"/>
        <v>NICHT AKTUELL</v>
      </c>
      <c r="T875" s="75" t="str">
        <f>IF(H875=H873,IF(I875=I873,"IndizeNeu (Spalte J  K)",IF(K875&lt;&gt;"","Neue Variant","")),IF(K875&lt;&gt;"","Neue Variant",""))</f>
        <v/>
      </c>
      <c r="U875" s="18" t="s">
        <v>20</v>
      </c>
      <c r="V875" s="6" t="s">
        <v>20</v>
      </c>
      <c r="W875" s="18" t="s">
        <v>20</v>
      </c>
      <c r="X875" s="18" t="s">
        <v>20</v>
      </c>
      <c r="Y875" s="18" t="s">
        <v>76</v>
      </c>
      <c r="Z875" s="18" t="s">
        <v>76</v>
      </c>
      <c r="AA875" s="18" t="s">
        <v>76</v>
      </c>
      <c r="AB875" s="73"/>
      <c r="AC875" s="7"/>
      <c r="AD875" s="7" t="s">
        <v>404</v>
      </c>
      <c r="AE875" s="7" t="s">
        <v>1393</v>
      </c>
      <c r="AF875" s="7"/>
      <c r="AG875" s="7" t="s">
        <v>1394</v>
      </c>
      <c r="AH875" s="7" t="s">
        <v>402</v>
      </c>
      <c r="AI875" s="7"/>
      <c r="AJ875" s="7"/>
      <c r="AK875" s="7" t="s">
        <v>392</v>
      </c>
      <c r="AL875" s="7"/>
      <c r="AM875" s="7" t="s">
        <v>1336</v>
      </c>
      <c r="AN875" s="7" t="s">
        <v>1392</v>
      </c>
      <c r="AO875" s="7"/>
      <c r="AP875" s="7"/>
      <c r="AQ875" s="7"/>
      <c r="AR875" s="6"/>
      <c r="AS875" s="21">
        <f t="shared" si="2215"/>
        <v>6</v>
      </c>
    </row>
    <row r="876" spans="1:45" s="21" customFormat="1" ht="20.399999999999999" customHeight="1">
      <c r="A876" s="22" t="s">
        <v>45</v>
      </c>
      <c r="B876" s="15" t="s">
        <v>682</v>
      </c>
      <c r="C876" s="18" t="s">
        <v>1</v>
      </c>
      <c r="D876" s="5" t="s">
        <v>76</v>
      </c>
      <c r="E876" s="68" t="str">
        <f t="shared" si="2307"/>
        <v xml:space="preserve">  VT02 VT03   VT06 VT07     VT10   VT20 VT21        </v>
      </c>
      <c r="F876" s="69" t="str">
        <f>LEFT(Q876,11)</f>
        <v>2GB_970_904</v>
      </c>
      <c r="G876" s="70" t="str">
        <f t="shared" si="2372"/>
        <v>B</v>
      </c>
      <c r="H876" s="71" t="str">
        <f t="shared" si="2042"/>
        <v>1SE12GB904</v>
      </c>
      <c r="I876" s="68" t="str">
        <f>IF(G876=0,"00",IF(LEN(G876)=1,CONCATENATE(G876,0),G876))</f>
        <v>B0</v>
      </c>
      <c r="J876" s="5" t="s">
        <v>43</v>
      </c>
      <c r="K876" s="18"/>
      <c r="L876" s="18"/>
      <c r="M876" s="74" t="s">
        <v>1119</v>
      </c>
      <c r="N876" s="101">
        <v>1813</v>
      </c>
      <c r="O876" s="103">
        <v>1830</v>
      </c>
      <c r="P876" s="4" t="s">
        <v>1118</v>
      </c>
      <c r="Q876" s="16" t="s">
        <v>286</v>
      </c>
      <c r="R876" s="71" t="str">
        <f t="shared" si="2330"/>
        <v>1SE12GB904B0B</v>
      </c>
      <c r="S876" s="19" t="str">
        <f t="shared" si="2135"/>
        <v>NICHT AKTUELL</v>
      </c>
      <c r="T876" s="75" t="str">
        <f>IF(H876=H874,IF(I876=I874,"IndizeNeu (Spalte J  K)",IF(K876&lt;&gt;"","Neue Variant","")),IF(K876&lt;&gt;"","Neue Variant",""))</f>
        <v/>
      </c>
      <c r="U876" s="18" t="s">
        <v>20</v>
      </c>
      <c r="V876" s="6" t="s">
        <v>20</v>
      </c>
      <c r="W876" s="18" t="s">
        <v>20</v>
      </c>
      <c r="X876" s="18" t="s">
        <v>20</v>
      </c>
      <c r="Y876" s="18" t="s">
        <v>76</v>
      </c>
      <c r="Z876" s="18" t="s">
        <v>76</v>
      </c>
      <c r="AA876" s="18" t="s">
        <v>20</v>
      </c>
      <c r="AB876" s="73"/>
      <c r="AC876" s="7"/>
      <c r="AD876" s="7" t="s">
        <v>404</v>
      </c>
      <c r="AE876" s="7" t="s">
        <v>1393</v>
      </c>
      <c r="AF876" s="7"/>
      <c r="AG876" s="7" t="s">
        <v>1394</v>
      </c>
      <c r="AH876" s="7" t="s">
        <v>402</v>
      </c>
      <c r="AI876" s="7"/>
      <c r="AJ876" s="7"/>
      <c r="AK876" s="7" t="s">
        <v>392</v>
      </c>
      <c r="AL876" s="7"/>
      <c r="AM876" s="7" t="s">
        <v>1285</v>
      </c>
      <c r="AN876" s="7" t="s">
        <v>1392</v>
      </c>
      <c r="AO876" s="7"/>
      <c r="AP876" s="7"/>
      <c r="AQ876" s="7"/>
      <c r="AR876" s="6"/>
      <c r="AS876" s="21">
        <f t="shared" si="2215"/>
        <v>6</v>
      </c>
    </row>
    <row r="877" spans="1:45" s="21" customFormat="1" ht="20.399999999999999" customHeight="1">
      <c r="A877" s="22" t="s">
        <v>45</v>
      </c>
      <c r="B877" s="15" t="s">
        <v>682</v>
      </c>
      <c r="C877" s="18" t="s">
        <v>1</v>
      </c>
      <c r="D877" s="5" t="s">
        <v>76</v>
      </c>
      <c r="E877" s="68" t="str">
        <f t="shared" si="2307"/>
        <v xml:space="preserve">  VT02 VT03   VT06 VT07     VT10   VT20 VT21        </v>
      </c>
      <c r="F877" s="69" t="str">
        <f>LEFT(Q877,11)</f>
        <v>2GB_970_904</v>
      </c>
      <c r="G877" s="70" t="str">
        <f t="shared" si="2372"/>
        <v>B</v>
      </c>
      <c r="H877" s="71" t="str">
        <f t="shared" ref="H877" si="2374">CONCATENATE(IF(MID(Q877,5,3)="970","1SE1"),LEFT(F877,3),RIGHT(F877,3))</f>
        <v>1SE12GB904</v>
      </c>
      <c r="I877" s="68" t="str">
        <f>IF(G877=0,"00",IF(LEN(G877)=1,CONCATENATE(G877,0),G877))</f>
        <v>B0</v>
      </c>
      <c r="J877" s="5" t="s">
        <v>2</v>
      </c>
      <c r="K877" s="18"/>
      <c r="L877" s="18"/>
      <c r="M877" s="74" t="s">
        <v>999</v>
      </c>
      <c r="N877" s="101">
        <v>1831</v>
      </c>
      <c r="O877" s="103">
        <v>1927</v>
      </c>
      <c r="P877" s="4" t="s">
        <v>1054</v>
      </c>
      <c r="Q877" s="16" t="s">
        <v>286</v>
      </c>
      <c r="R877" s="71" t="str">
        <f t="shared" ref="R877" si="2375">IF(J877&lt;&gt;"",CONCATENATE(H877,I877,J877),CONCATENATE(H877,I877,K877))</f>
        <v>1SE12GB904B0C</v>
      </c>
      <c r="S877" s="19" t="str">
        <f t="shared" ref="S877:S948" si="2376">IF(N877="-","KEIN LIEFERUMFANG",IF(AND(N877&lt;=S$3,O877=""),"AKTUELL",IF(O877=N877-1,"KEIN SERIENEINSATZ",IF(N877&gt;S$3,"NOCH NICHT AKTUELL",IF(AND(N877&lt;S$3,O877&lt;S$3),"NICHT AKTUELL",IF(N877&lt;=S$3,"AKTUELL"))))))</f>
        <v>NICHT AKTUELL</v>
      </c>
      <c r="T877" s="75" t="str">
        <f>IF(H877=H876,IF(I877=I876,"IndizeNeu (Spalte J  K)",IF(K877&lt;&gt;"","Neue Variant","")),IF(K877&lt;&gt;"","Neue Variant",""))</f>
        <v>IndizeNeu (Spalte J  K)</v>
      </c>
      <c r="U877" s="18" t="s">
        <v>20</v>
      </c>
      <c r="V877" s="6" t="s">
        <v>20</v>
      </c>
      <c r="W877" s="18" t="s">
        <v>20</v>
      </c>
      <c r="X877" s="18" t="s">
        <v>20</v>
      </c>
      <c r="Y877" s="18" t="s">
        <v>76</v>
      </c>
      <c r="Z877" s="18" t="s">
        <v>76</v>
      </c>
      <c r="AA877" s="18" t="s">
        <v>20</v>
      </c>
      <c r="AB877" s="73"/>
      <c r="AC877" s="7"/>
      <c r="AD877" s="7" t="s">
        <v>1248</v>
      </c>
      <c r="AE877" s="7" t="s">
        <v>1393</v>
      </c>
      <c r="AF877" s="7"/>
      <c r="AG877" s="7" t="s">
        <v>1394</v>
      </c>
      <c r="AH877" s="7" t="s">
        <v>402</v>
      </c>
      <c r="AI877" s="7"/>
      <c r="AJ877" s="7"/>
      <c r="AK877" s="7" t="s">
        <v>392</v>
      </c>
      <c r="AL877" s="7"/>
      <c r="AM877" s="7" t="s">
        <v>1286</v>
      </c>
      <c r="AN877" s="7" t="s">
        <v>1392</v>
      </c>
      <c r="AO877" s="7"/>
      <c r="AP877" s="7"/>
      <c r="AQ877" s="7"/>
      <c r="AR877" s="6"/>
      <c r="AS877" s="21">
        <f t="shared" si="2215"/>
        <v>6</v>
      </c>
    </row>
    <row r="878" spans="1:45" s="21" customFormat="1" ht="20.399999999999999" customHeight="1">
      <c r="A878" s="22" t="s">
        <v>567</v>
      </c>
      <c r="B878" s="15" t="s">
        <v>682</v>
      </c>
      <c r="C878" s="18" t="s">
        <v>1</v>
      </c>
      <c r="D878" s="5" t="s">
        <v>76</v>
      </c>
      <c r="E878" s="68" t="str">
        <f t="shared" si="2307"/>
        <v xml:space="preserve">  VT02 VT03   VT06 VT07     VT10   VT20 VT21        </v>
      </c>
      <c r="F878" s="69" t="str">
        <f>LEFT(Q878,11)</f>
        <v>2GB_970_904</v>
      </c>
      <c r="G878" s="70" t="str">
        <f t="shared" si="2372"/>
        <v>B</v>
      </c>
      <c r="H878" s="71" t="str">
        <f t="shared" ref="H878" si="2377">CONCATENATE(IF(MID(Q878,5,3)="970","1SE1"),LEFT(F878,3),RIGHT(F878,3))</f>
        <v>1SE12GB904</v>
      </c>
      <c r="I878" s="68" t="str">
        <f>IF(G878=0,"00",IF(LEN(G878)=1,CONCATENATE(G878,0),G878))</f>
        <v>B0</v>
      </c>
      <c r="J878" s="5" t="s">
        <v>21</v>
      </c>
      <c r="K878" s="18"/>
      <c r="L878" s="18"/>
      <c r="M878" s="74" t="s">
        <v>1001</v>
      </c>
      <c r="N878" s="101">
        <v>1928</v>
      </c>
      <c r="O878" s="103">
        <v>1927</v>
      </c>
      <c r="P878" s="4" t="s">
        <v>1002</v>
      </c>
      <c r="Q878" s="16" t="s">
        <v>286</v>
      </c>
      <c r="R878" s="71" t="str">
        <f t="shared" ref="R878" si="2378">IF(J878&lt;&gt;"",CONCATENATE(H878,I878,J878),CONCATENATE(H878,I878,K878))</f>
        <v>1SE12GB904B0D</v>
      </c>
      <c r="S878" s="19" t="str">
        <f t="shared" si="2376"/>
        <v>KEIN SERIENEINSATZ</v>
      </c>
      <c r="T878" s="75" t="str">
        <f>IF(H878=H877,IF(I878=I877,"IndizeNeu (Spalte J  K)",IF(K878&lt;&gt;"","Neue Variant","")),IF(K878&lt;&gt;"","Neue Variant",""))</f>
        <v>IndizeNeu (Spalte J  K)</v>
      </c>
      <c r="U878" s="18" t="s">
        <v>20</v>
      </c>
      <c r="V878" s="6" t="s">
        <v>20</v>
      </c>
      <c r="W878" s="18" t="s">
        <v>20</v>
      </c>
      <c r="X878" s="18" t="s">
        <v>20</v>
      </c>
      <c r="Y878" s="18" t="s">
        <v>20</v>
      </c>
      <c r="Z878" s="18" t="s">
        <v>20</v>
      </c>
      <c r="AA878" s="18" t="s">
        <v>20</v>
      </c>
      <c r="AB878" s="73"/>
      <c r="AC878" s="7"/>
      <c r="AD878" s="7" t="s">
        <v>1248</v>
      </c>
      <c r="AE878" s="7" t="s">
        <v>1393</v>
      </c>
      <c r="AF878" s="7"/>
      <c r="AG878" s="7" t="s">
        <v>1394</v>
      </c>
      <c r="AH878" s="7" t="s">
        <v>402</v>
      </c>
      <c r="AI878" s="7"/>
      <c r="AJ878" s="7"/>
      <c r="AK878" s="7" t="s">
        <v>392</v>
      </c>
      <c r="AL878" s="7"/>
      <c r="AM878" s="7" t="s">
        <v>1287</v>
      </c>
      <c r="AN878" s="7" t="s">
        <v>1392</v>
      </c>
      <c r="AO878" s="7"/>
      <c r="AP878" s="7"/>
      <c r="AQ878" s="7"/>
      <c r="AR878" s="6"/>
      <c r="AS878" s="21">
        <f t="shared" ref="AS878" si="2379">COUNTBLANK(AC878:AO878)</f>
        <v>6</v>
      </c>
    </row>
    <row r="879" spans="1:45" s="21" customFormat="1" ht="20.399999999999999" customHeight="1">
      <c r="A879" s="22" t="s">
        <v>44</v>
      </c>
      <c r="B879" s="15" t="s">
        <v>681</v>
      </c>
      <c r="C879" s="18" t="s">
        <v>1</v>
      </c>
      <c r="D879" s="5" t="s">
        <v>76</v>
      </c>
      <c r="E879" s="68" t="str">
        <f t="shared" si="2307"/>
        <v xml:space="preserve">  VT02 VT03   VT06 VT07     VT10   VT20          </v>
      </c>
      <c r="F879" s="69" t="str">
        <f t="shared" si="2081"/>
        <v>2GB_970_904</v>
      </c>
      <c r="G879" s="70" t="str">
        <f t="shared" si="2372"/>
        <v>D</v>
      </c>
      <c r="H879" s="71" t="str">
        <f t="shared" si="2042"/>
        <v>1SE12GB904</v>
      </c>
      <c r="I879" s="68" t="str">
        <f t="shared" si="2082"/>
        <v>D0</v>
      </c>
      <c r="J879" s="5" t="s">
        <v>25</v>
      </c>
      <c r="K879" s="18"/>
      <c r="L879" s="18"/>
      <c r="M879" s="74" t="s">
        <v>88</v>
      </c>
      <c r="N879" s="101">
        <v>1641</v>
      </c>
      <c r="O879" s="103">
        <v>1830</v>
      </c>
      <c r="P879" s="4" t="s">
        <v>1120</v>
      </c>
      <c r="Q879" s="16" t="s">
        <v>287</v>
      </c>
      <c r="R879" s="71" t="str">
        <f t="shared" si="2330"/>
        <v>1SE12GB904D0A</v>
      </c>
      <c r="S879" s="19" t="str">
        <f t="shared" si="2376"/>
        <v>NICHT AKTUELL</v>
      </c>
      <c r="T879" s="75" t="str">
        <f>IF(H879=H876,IF(I879=I876,"IndizeNeu (Spalte J  K)",IF(K879&lt;&gt;"","Neue Variant","")),IF(K879&lt;&gt;"","Neue Variant",""))</f>
        <v/>
      </c>
      <c r="U879" s="18" t="s">
        <v>20</v>
      </c>
      <c r="V879" s="6" t="s">
        <v>20</v>
      </c>
      <c r="W879" s="18" t="s">
        <v>20</v>
      </c>
      <c r="X879" s="18" t="s">
        <v>20</v>
      </c>
      <c r="Y879" s="18" t="s">
        <v>76</v>
      </c>
      <c r="Z879" s="18" t="s">
        <v>76</v>
      </c>
      <c r="AA879" s="18" t="s">
        <v>76</v>
      </c>
      <c r="AB879" s="73"/>
      <c r="AC879" s="7"/>
      <c r="AD879" s="7" t="s">
        <v>404</v>
      </c>
      <c r="AE879" s="7" t="s">
        <v>1325</v>
      </c>
      <c r="AF879" s="7"/>
      <c r="AG879" s="7" t="s">
        <v>1396</v>
      </c>
      <c r="AH879" s="7" t="s">
        <v>1397</v>
      </c>
      <c r="AI879" s="7"/>
      <c r="AJ879" s="7"/>
      <c r="AK879" s="7" t="s">
        <v>392</v>
      </c>
      <c r="AL879" s="7"/>
      <c r="AM879" s="7" t="s">
        <v>1317</v>
      </c>
      <c r="AN879" s="7"/>
      <c r="AO879" s="7"/>
      <c r="AP879" s="7"/>
      <c r="AQ879" s="7"/>
      <c r="AR879" s="6"/>
      <c r="AS879" s="21">
        <f t="shared" si="2215"/>
        <v>7</v>
      </c>
    </row>
    <row r="880" spans="1:45" s="21" customFormat="1" ht="20.399999999999999" customHeight="1">
      <c r="A880" s="22" t="s">
        <v>44</v>
      </c>
      <c r="B880" s="15" t="s">
        <v>681</v>
      </c>
      <c r="C880" s="18" t="s">
        <v>1</v>
      </c>
      <c r="D880" s="5" t="s">
        <v>76</v>
      </c>
      <c r="E880" s="68" t="str">
        <f t="shared" si="2307"/>
        <v xml:space="preserve">  VT02 VT03   VT06 VT07     VT10   VT20          </v>
      </c>
      <c r="F880" s="69" t="str">
        <f t="shared" si="2081"/>
        <v>2GB_970_904</v>
      </c>
      <c r="G880" s="70" t="str">
        <f t="shared" si="2372"/>
        <v>D</v>
      </c>
      <c r="H880" s="71" t="str">
        <f t="shared" si="2042"/>
        <v>1SE12GB904</v>
      </c>
      <c r="I880" s="68" t="str">
        <f t="shared" si="2082"/>
        <v>D0</v>
      </c>
      <c r="J880" s="5" t="s">
        <v>43</v>
      </c>
      <c r="K880" s="18"/>
      <c r="L880" s="18"/>
      <c r="M880" s="74" t="s">
        <v>88</v>
      </c>
      <c r="N880" s="101">
        <v>1836</v>
      </c>
      <c r="O880" s="103">
        <v>1835</v>
      </c>
      <c r="P880" s="4" t="s">
        <v>1121</v>
      </c>
      <c r="Q880" s="16" t="s">
        <v>287</v>
      </c>
      <c r="R880" s="71" t="str">
        <f t="shared" si="2330"/>
        <v>1SE12GB904D0B</v>
      </c>
      <c r="S880" s="19" t="str">
        <f t="shared" si="2376"/>
        <v>KEIN SERIENEINSATZ</v>
      </c>
      <c r="T880" s="75" t="str">
        <f>IF(H880=H876,IF(I880=I876,"IndizeNeu (Spalte J  K)",IF(K880&lt;&gt;"","Neue Variant","")),IF(K880&lt;&gt;"","Neue Variant",""))</f>
        <v/>
      </c>
      <c r="U880" s="18" t="s">
        <v>20</v>
      </c>
      <c r="V880" s="6" t="s">
        <v>20</v>
      </c>
      <c r="W880" s="18" t="s">
        <v>20</v>
      </c>
      <c r="X880" s="18" t="s">
        <v>20</v>
      </c>
      <c r="Y880" s="18" t="s">
        <v>20</v>
      </c>
      <c r="Z880" s="18" t="s">
        <v>20</v>
      </c>
      <c r="AA880" s="18" t="s">
        <v>20</v>
      </c>
      <c r="AB880" s="73"/>
      <c r="AC880" s="7"/>
      <c r="AD880" s="7" t="s">
        <v>404</v>
      </c>
      <c r="AE880" s="7" t="s">
        <v>1325</v>
      </c>
      <c r="AF880" s="7"/>
      <c r="AG880" s="7" t="s">
        <v>1396</v>
      </c>
      <c r="AH880" s="7" t="s">
        <v>1397</v>
      </c>
      <c r="AI880" s="7"/>
      <c r="AJ880" s="7"/>
      <c r="AK880" s="7" t="s">
        <v>392</v>
      </c>
      <c r="AL880" s="7"/>
      <c r="AM880" s="7" t="s">
        <v>1337</v>
      </c>
      <c r="AN880" s="7"/>
      <c r="AO880" s="7"/>
      <c r="AP880" s="7"/>
      <c r="AQ880" s="7"/>
      <c r="AR880" s="6"/>
      <c r="AS880" s="21">
        <f t="shared" si="2215"/>
        <v>7</v>
      </c>
    </row>
    <row r="881" spans="1:45" s="21" customFormat="1" ht="42" customHeight="1">
      <c r="A881" s="22" t="s">
        <v>44</v>
      </c>
      <c r="B881" s="15" t="s">
        <v>681</v>
      </c>
      <c r="C881" s="18" t="s">
        <v>1</v>
      </c>
      <c r="D881" s="5" t="s">
        <v>76</v>
      </c>
      <c r="E881" s="68" t="str">
        <f t="shared" si="2307"/>
        <v xml:space="preserve">  VT02 VT03   VT06 VT07     VT10   VT20          </v>
      </c>
      <c r="F881" s="69" t="str">
        <f t="shared" ref="F881:F882" si="2380">LEFT(Q881,11)</f>
        <v>2GB_970_904</v>
      </c>
      <c r="G881" s="70" t="str">
        <f t="shared" si="2372"/>
        <v>D</v>
      </c>
      <c r="H881" s="71" t="str">
        <f t="shared" ref="H881:H882" si="2381">CONCATENATE(IF(MID(Q881,5,3)="970","1SE1"),LEFT(F881,3),RIGHT(F881,3))</f>
        <v>1SE12GB904</v>
      </c>
      <c r="I881" s="68" t="str">
        <f t="shared" ref="I881:I882" si="2382">IF(G881=0,"00",IF(LEN(G881)=1,CONCATENATE(G881,0),G881))</f>
        <v>D0</v>
      </c>
      <c r="J881" s="5" t="s">
        <v>2</v>
      </c>
      <c r="K881" s="18"/>
      <c r="L881" s="18"/>
      <c r="M881" s="74" t="s">
        <v>1122</v>
      </c>
      <c r="N881" s="101">
        <v>1831</v>
      </c>
      <c r="O881" s="103">
        <v>1835</v>
      </c>
      <c r="P881" s="4" t="s">
        <v>1123</v>
      </c>
      <c r="Q881" s="16" t="s">
        <v>287</v>
      </c>
      <c r="R881" s="71" t="str">
        <f t="shared" ref="R881:R882" si="2383">IF(J881&lt;&gt;"",CONCATENATE(H881,I881,J881),CONCATENATE(H881,I881,K881))</f>
        <v>1SE12GB904D0C</v>
      </c>
      <c r="S881" s="19" t="str">
        <f t="shared" si="2376"/>
        <v>NICHT AKTUELL</v>
      </c>
      <c r="T881" s="75" t="str">
        <f>IF(H881=H877,IF(I881=I877,"IndizeNeu (Spalte J  K)",IF(K881&lt;&gt;"","Neue Variant","")),IF(K881&lt;&gt;"","Neue Variant",""))</f>
        <v/>
      </c>
      <c r="U881" s="18" t="s">
        <v>20</v>
      </c>
      <c r="V881" s="6" t="s">
        <v>20</v>
      </c>
      <c r="W881" s="18" t="s">
        <v>20</v>
      </c>
      <c r="X881" s="18" t="s">
        <v>20</v>
      </c>
      <c r="Y881" s="18" t="s">
        <v>76</v>
      </c>
      <c r="Z881" s="18" t="s">
        <v>76</v>
      </c>
      <c r="AA881" s="18" t="s">
        <v>20</v>
      </c>
      <c r="AB881" s="73"/>
      <c r="AC881" s="7"/>
      <c r="AD881" s="7" t="s">
        <v>1319</v>
      </c>
      <c r="AE881" s="7" t="s">
        <v>1325</v>
      </c>
      <c r="AF881" s="7"/>
      <c r="AG881" s="7" t="s">
        <v>1396</v>
      </c>
      <c r="AH881" s="7" t="s">
        <v>1397</v>
      </c>
      <c r="AI881" s="7"/>
      <c r="AJ881" s="7"/>
      <c r="AK881" s="7" t="s">
        <v>392</v>
      </c>
      <c r="AL881" s="7"/>
      <c r="AM881" s="7" t="s">
        <v>1320</v>
      </c>
      <c r="AN881" s="7"/>
      <c r="AO881" s="7"/>
      <c r="AP881" s="7"/>
      <c r="AQ881" s="7"/>
      <c r="AR881" s="6"/>
      <c r="AS881" s="21">
        <f t="shared" si="2215"/>
        <v>7</v>
      </c>
    </row>
    <row r="882" spans="1:45" s="21" customFormat="1" ht="42" customHeight="1">
      <c r="A882" s="22" t="s">
        <v>44</v>
      </c>
      <c r="B882" s="15" t="s">
        <v>681</v>
      </c>
      <c r="C882" s="18" t="s">
        <v>1</v>
      </c>
      <c r="D882" s="5" t="s">
        <v>76</v>
      </c>
      <c r="E882" s="68" t="str">
        <f t="shared" si="2307"/>
        <v xml:space="preserve">  VT02 VT03   VT06 VT07     VT10   VT20          </v>
      </c>
      <c r="F882" s="69" t="str">
        <f t="shared" si="2380"/>
        <v>2GB_970_904</v>
      </c>
      <c r="G882" s="70" t="str">
        <f t="shared" si="2372"/>
        <v>D</v>
      </c>
      <c r="H882" s="71" t="str">
        <f t="shared" si="2381"/>
        <v>1SE12GB904</v>
      </c>
      <c r="I882" s="68" t="str">
        <f t="shared" si="2382"/>
        <v>D0</v>
      </c>
      <c r="J882" s="5" t="s">
        <v>21</v>
      </c>
      <c r="K882" s="18"/>
      <c r="L882" s="18"/>
      <c r="M882" s="74" t="s">
        <v>1005</v>
      </c>
      <c r="N882" s="101">
        <v>1836</v>
      </c>
      <c r="O882" s="103">
        <v>1927</v>
      </c>
      <c r="P882" s="4" t="s">
        <v>1124</v>
      </c>
      <c r="Q882" s="16" t="s">
        <v>287</v>
      </c>
      <c r="R882" s="71" t="str">
        <f t="shared" si="2383"/>
        <v>1SE12GB904D0D</v>
      </c>
      <c r="S882" s="19" t="str">
        <f t="shared" si="2376"/>
        <v>NICHT AKTUELL</v>
      </c>
      <c r="T882" s="75" t="str">
        <f>IF(H882=H879,IF(I882=I879,"IndizeNeu (Spalte J  K)",IF(K882&lt;&gt;"","Neue Variant","")),IF(K882&lt;&gt;"","Neue Variant",""))</f>
        <v>IndizeNeu (Spalte J  K)</v>
      </c>
      <c r="U882" s="18" t="s">
        <v>20</v>
      </c>
      <c r="V882" s="6" t="s">
        <v>20</v>
      </c>
      <c r="W882" s="18" t="s">
        <v>20</v>
      </c>
      <c r="X882" s="18" t="s">
        <v>20</v>
      </c>
      <c r="Y882" s="18" t="s">
        <v>76</v>
      </c>
      <c r="Z882" s="18" t="s">
        <v>76</v>
      </c>
      <c r="AA882" s="18" t="s">
        <v>20</v>
      </c>
      <c r="AB882" s="73"/>
      <c r="AC882" s="7"/>
      <c r="AD882" s="7" t="s">
        <v>645</v>
      </c>
      <c r="AE882" s="7" t="s">
        <v>1325</v>
      </c>
      <c r="AF882" s="7"/>
      <c r="AG882" s="7" t="s">
        <v>1396</v>
      </c>
      <c r="AH882" s="7" t="s">
        <v>1397</v>
      </c>
      <c r="AI882" s="7"/>
      <c r="AJ882" s="7"/>
      <c r="AK882" s="7" t="s">
        <v>392</v>
      </c>
      <c r="AL882" s="7"/>
      <c r="AM882" s="7" t="s">
        <v>1338</v>
      </c>
      <c r="AN882" s="7"/>
      <c r="AO882" s="7"/>
      <c r="AP882" s="7"/>
      <c r="AQ882" s="7"/>
      <c r="AR882" s="6"/>
      <c r="AS882" s="21">
        <f t="shared" ref="AS882" si="2384">COUNTBLANK(AC882:AO882)</f>
        <v>7</v>
      </c>
    </row>
    <row r="883" spans="1:45" s="21" customFormat="1" ht="42" customHeight="1">
      <c r="A883" s="22" t="s">
        <v>567</v>
      </c>
      <c r="B883" s="15" t="s">
        <v>681</v>
      </c>
      <c r="C883" s="18" t="s">
        <v>1</v>
      </c>
      <c r="D883" s="5" t="s">
        <v>76</v>
      </c>
      <c r="E883" s="68" t="str">
        <f t="shared" si="2307"/>
        <v xml:space="preserve">  VT02 VT03   VT06 VT07     VT10   VT20          </v>
      </c>
      <c r="F883" s="69" t="str">
        <f t="shared" ref="F883" si="2385">LEFT(Q883,11)</f>
        <v>2GB_970_904</v>
      </c>
      <c r="G883" s="70" t="str">
        <f t="shared" si="2372"/>
        <v>D</v>
      </c>
      <c r="H883" s="71" t="str">
        <f t="shared" ref="H883" si="2386">CONCATENATE(IF(MID(Q883,5,3)="970","1SE1"),LEFT(F883,3),RIGHT(F883,3))</f>
        <v>1SE12GB904</v>
      </c>
      <c r="I883" s="68" t="str">
        <f t="shared" ref="I883" si="2387">IF(G883=0,"00",IF(LEN(G883)=1,CONCATENATE(G883,0),G883))</f>
        <v>D0</v>
      </c>
      <c r="J883" s="5" t="s">
        <v>23</v>
      </c>
      <c r="K883" s="18"/>
      <c r="L883" s="18"/>
      <c r="M883" s="74" t="s">
        <v>1001</v>
      </c>
      <c r="N883" s="101">
        <v>1928</v>
      </c>
      <c r="O883" s="103">
        <v>1927</v>
      </c>
      <c r="P883" s="4" t="s">
        <v>1125</v>
      </c>
      <c r="Q883" s="16" t="s">
        <v>287</v>
      </c>
      <c r="R883" s="71" t="str">
        <f t="shared" ref="R883" si="2388">IF(J883&lt;&gt;"",CONCATENATE(H883,I883,J883),CONCATENATE(H883,I883,K883))</f>
        <v>1SE12GB904D0E</v>
      </c>
      <c r="S883" s="19" t="str">
        <f t="shared" si="2376"/>
        <v>KEIN SERIENEINSATZ</v>
      </c>
      <c r="T883" s="75" t="str">
        <f>IF(H883=H880,IF(I883=I880,"IndizeNeu (Spalte J  K)",IF(K883&lt;&gt;"","Neue Variant","")),IF(K883&lt;&gt;"","Neue Variant",""))</f>
        <v>IndizeNeu (Spalte J  K)</v>
      </c>
      <c r="U883" s="18" t="s">
        <v>20</v>
      </c>
      <c r="V883" s="6" t="s">
        <v>20</v>
      </c>
      <c r="W883" s="18" t="s">
        <v>20</v>
      </c>
      <c r="X883" s="18" t="s">
        <v>20</v>
      </c>
      <c r="Y883" s="18" t="s">
        <v>20</v>
      </c>
      <c r="Z883" s="18" t="s">
        <v>20</v>
      </c>
      <c r="AA883" s="18" t="s">
        <v>20</v>
      </c>
      <c r="AB883" s="73"/>
      <c r="AC883" s="7"/>
      <c r="AD883" s="7" t="s">
        <v>645</v>
      </c>
      <c r="AE883" s="7" t="s">
        <v>1325</v>
      </c>
      <c r="AF883" s="7"/>
      <c r="AG883" s="7" t="s">
        <v>1396</v>
      </c>
      <c r="AH883" s="7" t="s">
        <v>1397</v>
      </c>
      <c r="AI883" s="7"/>
      <c r="AJ883" s="7"/>
      <c r="AK883" s="7" t="s">
        <v>392</v>
      </c>
      <c r="AL883" s="7"/>
      <c r="AM883" s="7" t="s">
        <v>1339</v>
      </c>
      <c r="AN883" s="7"/>
      <c r="AO883" s="7"/>
      <c r="AP883" s="7"/>
      <c r="AQ883" s="7"/>
      <c r="AR883" s="6"/>
      <c r="AS883" s="21">
        <f t="shared" ref="AS883" si="2389">COUNTBLANK(AC883:AO883)</f>
        <v>7</v>
      </c>
    </row>
    <row r="884" spans="1:45" s="21" customFormat="1" ht="42" customHeight="1">
      <c r="A884" s="22" t="s">
        <v>45</v>
      </c>
      <c r="B884" s="15" t="s">
        <v>682</v>
      </c>
      <c r="C884" s="18" t="s">
        <v>1</v>
      </c>
      <c r="D884" s="5" t="s">
        <v>76</v>
      </c>
      <c r="E884" s="68" t="str">
        <f t="shared" si="2307"/>
        <v xml:space="preserve">  VT02 VT03   VT06 VT07     VT10   VT20 VT21        </v>
      </c>
      <c r="F884" s="69" t="str">
        <f t="shared" si="2081"/>
        <v>2GB_970_904</v>
      </c>
      <c r="G884" s="70" t="str">
        <f t="shared" si="2372"/>
        <v>H</v>
      </c>
      <c r="H884" s="71" t="str">
        <f t="shared" ref="H884:H972" si="2390">CONCATENATE(IF(MID(Q884,5,3)="970","1SE1"),LEFT(F884,3),RIGHT(F884,3))</f>
        <v>1SE12GB904</v>
      </c>
      <c r="I884" s="68" t="str">
        <f t="shared" si="2082"/>
        <v>H0</v>
      </c>
      <c r="J884" s="5" t="s">
        <v>25</v>
      </c>
      <c r="K884" s="18"/>
      <c r="L884" s="18"/>
      <c r="M884" s="74" t="s">
        <v>845</v>
      </c>
      <c r="N884" s="101">
        <v>1813</v>
      </c>
      <c r="O884" s="103">
        <v>1812</v>
      </c>
      <c r="P884" s="4" t="s">
        <v>846</v>
      </c>
      <c r="Q884" s="16" t="s">
        <v>288</v>
      </c>
      <c r="R884" s="71" t="str">
        <f t="shared" si="2330"/>
        <v>1SE12GB904H0A</v>
      </c>
      <c r="S884" s="19" t="str">
        <f t="shared" si="2376"/>
        <v>KEIN SERIENEINSATZ</v>
      </c>
      <c r="T884" s="75" t="str">
        <f>IF(H884=H879,IF(I884=I879,"IndizeNeu (Spalte J  K)",IF(K884&lt;&gt;"","Neue Variant","")),IF(K884&lt;&gt;"","Neue Variant",""))</f>
        <v/>
      </c>
      <c r="U884" s="18" t="s">
        <v>20</v>
      </c>
      <c r="V884" s="6" t="s">
        <v>20</v>
      </c>
      <c r="W884" s="18" t="s">
        <v>20</v>
      </c>
      <c r="X884" s="18" t="s">
        <v>20</v>
      </c>
      <c r="Y884" s="18" t="s">
        <v>20</v>
      </c>
      <c r="Z884" s="18" t="s">
        <v>20</v>
      </c>
      <c r="AA884" s="18" t="s">
        <v>20</v>
      </c>
      <c r="AB884" s="73"/>
      <c r="AC884" s="7"/>
      <c r="AD884" s="7" t="s">
        <v>1323</v>
      </c>
      <c r="AE884" s="7" t="s">
        <v>1389</v>
      </c>
      <c r="AF884" s="7"/>
      <c r="AG884" s="7" t="s">
        <v>398</v>
      </c>
      <c r="AH884" s="7" t="s">
        <v>399</v>
      </c>
      <c r="AI884" s="7"/>
      <c r="AJ884" s="7"/>
      <c r="AK884" s="7" t="s">
        <v>392</v>
      </c>
      <c r="AL884" s="7"/>
      <c r="AM884" s="7" t="s">
        <v>1288</v>
      </c>
      <c r="AN884" s="7" t="s">
        <v>400</v>
      </c>
      <c r="AO884" s="7"/>
      <c r="AP884" s="7"/>
      <c r="AQ884" s="7"/>
      <c r="AR884" s="6"/>
      <c r="AS884" s="21">
        <f t="shared" si="2215"/>
        <v>6</v>
      </c>
    </row>
    <row r="885" spans="1:45" s="21" customFormat="1" ht="42" customHeight="1">
      <c r="A885" s="22" t="s">
        <v>45</v>
      </c>
      <c r="B885" s="15" t="s">
        <v>682</v>
      </c>
      <c r="C885" s="18" t="s">
        <v>1</v>
      </c>
      <c r="D885" s="5" t="s">
        <v>76</v>
      </c>
      <c r="E885" s="68" t="str">
        <f t="shared" si="2307"/>
        <v xml:space="preserve">  VT02 VT03   VT06 VT07     VT10   VT20 VT21        </v>
      </c>
      <c r="F885" s="69" t="str">
        <f t="shared" si="2081"/>
        <v>2GB_970_904</v>
      </c>
      <c r="G885" s="70" t="str">
        <f t="shared" si="2372"/>
        <v>H</v>
      </c>
      <c r="H885" s="71" t="str">
        <f t="shared" si="2390"/>
        <v>1SE12GB904</v>
      </c>
      <c r="I885" s="68" t="str">
        <f t="shared" si="2082"/>
        <v>H0</v>
      </c>
      <c r="J885" s="5" t="s">
        <v>43</v>
      </c>
      <c r="K885" s="18"/>
      <c r="L885" s="18"/>
      <c r="M885" s="74" t="s">
        <v>100</v>
      </c>
      <c r="N885" s="101">
        <v>1813</v>
      </c>
      <c r="O885" s="103">
        <v>1830</v>
      </c>
      <c r="P885" s="4" t="s">
        <v>1126</v>
      </c>
      <c r="Q885" s="16" t="s">
        <v>288</v>
      </c>
      <c r="R885" s="71" t="str">
        <f t="shared" si="2330"/>
        <v>1SE12GB904H0B</v>
      </c>
      <c r="S885" s="19" t="str">
        <f t="shared" si="2376"/>
        <v>NICHT AKTUELL</v>
      </c>
      <c r="T885" s="75" t="str">
        <f>IF(H885=H879,IF(I885=I879,"IndizeNeu (Spalte J  K)",IF(K885&lt;&gt;"","Neue Variant","")),IF(K885&lt;&gt;"","Neue Variant",""))</f>
        <v/>
      </c>
      <c r="U885" s="18" t="s">
        <v>20</v>
      </c>
      <c r="V885" s="6" t="s">
        <v>20</v>
      </c>
      <c r="W885" s="18" t="s">
        <v>20</v>
      </c>
      <c r="X885" s="18" t="s">
        <v>20</v>
      </c>
      <c r="Y885" s="18" t="s">
        <v>76</v>
      </c>
      <c r="Z885" s="18" t="s">
        <v>76</v>
      </c>
      <c r="AA885" s="18" t="s">
        <v>20</v>
      </c>
      <c r="AB885" s="73"/>
      <c r="AC885" s="7"/>
      <c r="AD885" s="7" t="s">
        <v>1323</v>
      </c>
      <c r="AE885" s="7" t="s">
        <v>1389</v>
      </c>
      <c r="AF885" s="7"/>
      <c r="AG885" s="7" t="s">
        <v>398</v>
      </c>
      <c r="AH885" s="7" t="s">
        <v>399</v>
      </c>
      <c r="AI885" s="7"/>
      <c r="AJ885" s="7"/>
      <c r="AK885" s="7" t="s">
        <v>392</v>
      </c>
      <c r="AL885" s="7"/>
      <c r="AM885" s="7" t="s">
        <v>1289</v>
      </c>
      <c r="AN885" s="7" t="s">
        <v>400</v>
      </c>
      <c r="AO885" s="7"/>
      <c r="AP885" s="7"/>
      <c r="AQ885" s="7"/>
      <c r="AR885" s="6"/>
      <c r="AS885" s="21">
        <f t="shared" si="2215"/>
        <v>6</v>
      </c>
    </row>
    <row r="886" spans="1:45" s="21" customFormat="1" ht="42" customHeight="1">
      <c r="A886" s="22" t="s">
        <v>45</v>
      </c>
      <c r="B886" s="15" t="s">
        <v>682</v>
      </c>
      <c r="C886" s="18" t="s">
        <v>1</v>
      </c>
      <c r="D886" s="5" t="s">
        <v>76</v>
      </c>
      <c r="E886" s="68" t="str">
        <f t="shared" si="2307"/>
        <v xml:space="preserve">  VT02 VT03   VT06 VT07     VT10   VT20 VT21        </v>
      </c>
      <c r="F886" s="69" t="str">
        <f t="shared" ref="F886" si="2391">LEFT(Q886,11)</f>
        <v>2GB_970_904</v>
      </c>
      <c r="G886" s="70" t="str">
        <f t="shared" si="2372"/>
        <v>H</v>
      </c>
      <c r="H886" s="71" t="str">
        <f t="shared" ref="H886" si="2392">CONCATENATE(IF(MID(Q886,5,3)="970","1SE1"),LEFT(F886,3),RIGHT(F886,3))</f>
        <v>1SE12GB904</v>
      </c>
      <c r="I886" s="68" t="str">
        <f t="shared" ref="I886" si="2393">IF(G886=0,"00",IF(LEN(G886)=1,CONCATENATE(G886,0),G886))</f>
        <v>H0</v>
      </c>
      <c r="J886" s="5" t="s">
        <v>2</v>
      </c>
      <c r="K886" s="18"/>
      <c r="L886" s="18"/>
      <c r="M886" s="74" t="s">
        <v>1021</v>
      </c>
      <c r="N886" s="101">
        <v>1831</v>
      </c>
      <c r="O886" s="103">
        <v>1927</v>
      </c>
      <c r="P886" s="4" t="s">
        <v>1022</v>
      </c>
      <c r="Q886" s="16" t="s">
        <v>288</v>
      </c>
      <c r="R886" s="71" t="str">
        <f t="shared" ref="R886" si="2394">IF(J886&lt;&gt;"",CONCATENATE(H886,I886,J886),CONCATENATE(H886,I886,K886))</f>
        <v>1SE12GB904H0C</v>
      </c>
      <c r="S886" s="19" t="str">
        <f t="shared" si="2376"/>
        <v>NICHT AKTUELL</v>
      </c>
      <c r="T886" s="75" t="str">
        <f>IF(H886=H880,IF(I886=I880,"IndizeNeu (Spalte J  K)",IF(K886&lt;&gt;"","Neue Variant","")),IF(K886&lt;&gt;"","Neue Variant",""))</f>
        <v/>
      </c>
      <c r="U886" s="18" t="s">
        <v>20</v>
      </c>
      <c r="V886" s="6" t="s">
        <v>20</v>
      </c>
      <c r="W886" s="18" t="s">
        <v>20</v>
      </c>
      <c r="X886" s="18" t="s">
        <v>20</v>
      </c>
      <c r="Y886" s="18" t="s">
        <v>76</v>
      </c>
      <c r="Z886" s="18" t="s">
        <v>76</v>
      </c>
      <c r="AA886" s="18" t="s">
        <v>20</v>
      </c>
      <c r="AB886" s="73"/>
      <c r="AC886" s="7"/>
      <c r="AD886" s="7" t="s">
        <v>1225</v>
      </c>
      <c r="AE886" s="7" t="s">
        <v>1389</v>
      </c>
      <c r="AF886" s="7"/>
      <c r="AG886" s="7" t="s">
        <v>398</v>
      </c>
      <c r="AH886" s="7" t="s">
        <v>399</v>
      </c>
      <c r="AI886" s="7"/>
      <c r="AJ886" s="7"/>
      <c r="AK886" s="7" t="s">
        <v>392</v>
      </c>
      <c r="AL886" s="7"/>
      <c r="AM886" s="7" t="s">
        <v>1290</v>
      </c>
      <c r="AN886" s="7" t="s">
        <v>400</v>
      </c>
      <c r="AO886" s="7"/>
      <c r="AP886" s="7"/>
      <c r="AQ886" s="7"/>
      <c r="AR886" s="6"/>
      <c r="AS886" s="21">
        <f t="shared" si="2215"/>
        <v>6</v>
      </c>
    </row>
    <row r="887" spans="1:45" s="21" customFormat="1" ht="42" customHeight="1">
      <c r="A887" s="22" t="s">
        <v>567</v>
      </c>
      <c r="B887" s="15" t="s">
        <v>682</v>
      </c>
      <c r="C887" s="18" t="s">
        <v>1</v>
      </c>
      <c r="D887" s="5" t="s">
        <v>76</v>
      </c>
      <c r="E887" s="68" t="str">
        <f t="shared" si="2307"/>
        <v xml:space="preserve">  VT02 VT03   VT06 VT07     VT10   VT20 VT21        </v>
      </c>
      <c r="F887" s="69" t="str">
        <f t="shared" ref="F887" si="2395">LEFT(Q887,11)</f>
        <v>2GB_970_904</v>
      </c>
      <c r="G887" s="70" t="str">
        <f t="shared" si="2372"/>
        <v>H</v>
      </c>
      <c r="H887" s="71" t="str">
        <f t="shared" ref="H887" si="2396">CONCATENATE(IF(MID(Q887,5,3)="970","1SE1"),LEFT(F887,3),RIGHT(F887,3))</f>
        <v>1SE12GB904</v>
      </c>
      <c r="I887" s="68" t="str">
        <f t="shared" ref="I887" si="2397">IF(G887=0,"00",IF(LEN(G887)=1,CONCATENATE(G887,0),G887))</f>
        <v>H0</v>
      </c>
      <c r="J887" s="5" t="s">
        <v>21</v>
      </c>
      <c r="K887" s="18"/>
      <c r="L887" s="18"/>
      <c r="M887" s="74" t="s">
        <v>1001</v>
      </c>
      <c r="N887" s="101">
        <v>1928</v>
      </c>
      <c r="O887" s="103">
        <v>1927</v>
      </c>
      <c r="P887" s="4" t="s">
        <v>1023</v>
      </c>
      <c r="Q887" s="16" t="s">
        <v>288</v>
      </c>
      <c r="R887" s="71" t="str">
        <f t="shared" ref="R887" si="2398">IF(J887&lt;&gt;"",CONCATENATE(H887,I887,J887),CONCATENATE(H887,I887,K887))</f>
        <v>1SE12GB904H0D</v>
      </c>
      <c r="S887" s="19" t="str">
        <f t="shared" si="2376"/>
        <v>KEIN SERIENEINSATZ</v>
      </c>
      <c r="T887" s="75" t="str">
        <f>IF(H887=H881,IF(I887=I881,"IndizeNeu (Spalte J  K)",IF(K887&lt;&gt;"","Neue Variant","")),IF(K887&lt;&gt;"","Neue Variant",""))</f>
        <v/>
      </c>
      <c r="U887" s="18" t="s">
        <v>20</v>
      </c>
      <c r="V887" s="6" t="s">
        <v>20</v>
      </c>
      <c r="W887" s="18" t="s">
        <v>20</v>
      </c>
      <c r="X887" s="18" t="s">
        <v>20</v>
      </c>
      <c r="Y887" s="18" t="s">
        <v>20</v>
      </c>
      <c r="Z887" s="18" t="s">
        <v>20</v>
      </c>
      <c r="AA887" s="18" t="s">
        <v>20</v>
      </c>
      <c r="AB887" s="73"/>
      <c r="AC887" s="7"/>
      <c r="AD887" s="7" t="s">
        <v>1225</v>
      </c>
      <c r="AE887" s="7" t="s">
        <v>1389</v>
      </c>
      <c r="AF887" s="7"/>
      <c r="AG887" s="7" t="s">
        <v>398</v>
      </c>
      <c r="AH887" s="7" t="s">
        <v>399</v>
      </c>
      <c r="AI887" s="7"/>
      <c r="AJ887" s="7"/>
      <c r="AK887" s="7" t="s">
        <v>392</v>
      </c>
      <c r="AL887" s="7"/>
      <c r="AM887" s="7" t="s">
        <v>1291</v>
      </c>
      <c r="AN887" s="7" t="s">
        <v>400</v>
      </c>
      <c r="AO887" s="7"/>
      <c r="AP887" s="7"/>
      <c r="AQ887" s="7"/>
      <c r="AR887" s="6"/>
      <c r="AS887" s="21">
        <f t="shared" ref="AS887" si="2399">COUNTBLANK(AC887:AO887)</f>
        <v>6</v>
      </c>
    </row>
    <row r="888" spans="1:45" s="21" customFormat="1" ht="42" customHeight="1">
      <c r="A888" s="22" t="s">
        <v>45</v>
      </c>
      <c r="B888" s="15" t="s">
        <v>682</v>
      </c>
      <c r="C888" s="18" t="s">
        <v>1</v>
      </c>
      <c r="D888" s="5" t="s">
        <v>76</v>
      </c>
      <c r="E888" s="68" t="str">
        <f t="shared" si="2307"/>
        <v xml:space="preserve">  VT02 VT03   VT06 VT07     VT10   VT20 VT21        </v>
      </c>
      <c r="F888" s="69" t="str">
        <f t="shared" si="2081"/>
        <v>2GB_970_904</v>
      </c>
      <c r="G888" s="70" t="str">
        <f t="shared" si="2372"/>
        <v>J</v>
      </c>
      <c r="H888" s="71" t="str">
        <f t="shared" si="2390"/>
        <v>1SE12GB904</v>
      </c>
      <c r="I888" s="68" t="str">
        <f t="shared" si="2082"/>
        <v>J0</v>
      </c>
      <c r="J888" s="5" t="s">
        <v>25</v>
      </c>
      <c r="K888" s="18"/>
      <c r="L888" s="18"/>
      <c r="M888" s="74" t="s">
        <v>1127</v>
      </c>
      <c r="N888" s="101">
        <v>1813</v>
      </c>
      <c r="O888" s="103">
        <v>1812</v>
      </c>
      <c r="P888" s="4" t="s">
        <v>846</v>
      </c>
      <c r="Q888" s="16" t="s">
        <v>289</v>
      </c>
      <c r="R888" s="71" t="str">
        <f t="shared" ref="R888" si="2400">IF(J888&lt;&gt;"",CONCATENATE(H888,I888,J888),CONCATENATE(H888,I888,K888))</f>
        <v>1SE12GB904J0A</v>
      </c>
      <c r="S888" s="19" t="str">
        <f t="shared" si="2376"/>
        <v>KEIN SERIENEINSATZ</v>
      </c>
      <c r="T888" s="75" t="str">
        <f>IF(H888=H880,IF(I888=I880,"IndizeNeu (Spalte J  K)",IF(K888&lt;&gt;"","Neue Variant","")),IF(K888&lt;&gt;"","Neue Variant",""))</f>
        <v/>
      </c>
      <c r="U888" s="18" t="s">
        <v>20</v>
      </c>
      <c r="V888" s="6" t="s">
        <v>20</v>
      </c>
      <c r="W888" s="18" t="s">
        <v>20</v>
      </c>
      <c r="X888" s="18" t="s">
        <v>20</v>
      </c>
      <c r="Y888" s="18" t="s">
        <v>20</v>
      </c>
      <c r="Z888" s="18" t="s">
        <v>20</v>
      </c>
      <c r="AA888" s="18" t="s">
        <v>20</v>
      </c>
      <c r="AB888" s="73"/>
      <c r="AC888" s="7"/>
      <c r="AD888" s="7" t="s">
        <v>404</v>
      </c>
      <c r="AE888" s="7" t="s">
        <v>1393</v>
      </c>
      <c r="AF888" s="7"/>
      <c r="AG888" s="7" t="s">
        <v>401</v>
      </c>
      <c r="AH888" s="7" t="s">
        <v>406</v>
      </c>
      <c r="AI888" s="7"/>
      <c r="AJ888" s="7"/>
      <c r="AK888" s="7" t="s">
        <v>392</v>
      </c>
      <c r="AL888" s="7"/>
      <c r="AM888" s="7" t="s">
        <v>439</v>
      </c>
      <c r="AN888" s="7" t="s">
        <v>400</v>
      </c>
      <c r="AO888" s="7"/>
      <c r="AP888" s="7"/>
      <c r="AQ888" s="7"/>
      <c r="AR888" s="6"/>
      <c r="AS888" s="21">
        <f t="shared" si="2215"/>
        <v>6</v>
      </c>
    </row>
    <row r="889" spans="1:45" s="21" customFormat="1" ht="42" customHeight="1">
      <c r="A889" s="22" t="s">
        <v>45</v>
      </c>
      <c r="B889" s="15" t="s">
        <v>682</v>
      </c>
      <c r="C889" s="18" t="s">
        <v>1</v>
      </c>
      <c r="D889" s="5" t="s">
        <v>76</v>
      </c>
      <c r="E889" s="68" t="str">
        <f t="shared" si="2307"/>
        <v xml:space="preserve">  VT02 VT03   VT06 VT07     VT10   VT20 VT21        </v>
      </c>
      <c r="F889" s="69" t="str">
        <f t="shared" si="2081"/>
        <v>2GB_970_904</v>
      </c>
      <c r="G889" s="70" t="str">
        <f t="shared" si="2372"/>
        <v>J</v>
      </c>
      <c r="H889" s="71" t="str">
        <f t="shared" si="2390"/>
        <v>1SE12GB904</v>
      </c>
      <c r="I889" s="68" t="str">
        <f t="shared" si="2082"/>
        <v>J0</v>
      </c>
      <c r="J889" s="5" t="s">
        <v>43</v>
      </c>
      <c r="K889" s="18"/>
      <c r="L889" s="18"/>
      <c r="M889" s="74" t="s">
        <v>1025</v>
      </c>
      <c r="N889" s="101">
        <v>1813</v>
      </c>
      <c r="O889" s="103">
        <v>1830</v>
      </c>
      <c r="P889" s="4" t="s">
        <v>1026</v>
      </c>
      <c r="Q889" s="16" t="s">
        <v>289</v>
      </c>
      <c r="R889" s="71" t="str">
        <f t="shared" si="2330"/>
        <v>1SE12GB904J0B</v>
      </c>
      <c r="S889" s="19" t="str">
        <f t="shared" si="2376"/>
        <v>NICHT AKTUELL</v>
      </c>
      <c r="T889" s="75" t="str">
        <f>IF(H889=H884,IF(I889=I884,"IndizeNeu (Spalte J  K)",IF(K889&lt;&gt;"","Neue Variant","")),IF(K889&lt;&gt;"","Neue Variant",""))</f>
        <v/>
      </c>
      <c r="U889" s="18" t="s">
        <v>20</v>
      </c>
      <c r="V889" s="6" t="s">
        <v>20</v>
      </c>
      <c r="W889" s="18" t="s">
        <v>20</v>
      </c>
      <c r="X889" s="18" t="s">
        <v>20</v>
      </c>
      <c r="Y889" s="18" t="s">
        <v>76</v>
      </c>
      <c r="Z889" s="18" t="s">
        <v>76</v>
      </c>
      <c r="AA889" s="18" t="s">
        <v>20</v>
      </c>
      <c r="AB889" s="73"/>
      <c r="AC889" s="7"/>
      <c r="AD889" s="7" t="s">
        <v>404</v>
      </c>
      <c r="AE889" s="7" t="s">
        <v>1393</v>
      </c>
      <c r="AF889" s="7"/>
      <c r="AG889" s="7" t="s">
        <v>401</v>
      </c>
      <c r="AH889" s="7" t="s">
        <v>406</v>
      </c>
      <c r="AI889" s="7"/>
      <c r="AJ889" s="7"/>
      <c r="AK889" s="7" t="s">
        <v>392</v>
      </c>
      <c r="AL889" s="7"/>
      <c r="AM889" s="7" t="s">
        <v>440</v>
      </c>
      <c r="AN889" s="7" t="s">
        <v>400</v>
      </c>
      <c r="AO889" s="7"/>
      <c r="AP889" s="7"/>
      <c r="AQ889" s="7"/>
      <c r="AR889" s="6"/>
      <c r="AS889" s="21">
        <f t="shared" si="2215"/>
        <v>6</v>
      </c>
    </row>
    <row r="890" spans="1:45" s="21" customFormat="1" ht="82.5" customHeight="1">
      <c r="A890" s="22" t="s">
        <v>45</v>
      </c>
      <c r="B890" s="15" t="s">
        <v>682</v>
      </c>
      <c r="C890" s="18" t="s">
        <v>1</v>
      </c>
      <c r="D890" s="5" t="s">
        <v>76</v>
      </c>
      <c r="E890" s="68" t="str">
        <f t="shared" si="2307"/>
        <v xml:space="preserve">  VT02 VT03   VT06 VT07     VT10   VT20 VT21        </v>
      </c>
      <c r="F890" s="69" t="str">
        <f t="shared" ref="F890" si="2401">LEFT(Q890,11)</f>
        <v>2GB_970_904</v>
      </c>
      <c r="G890" s="70" t="str">
        <f t="shared" si="2372"/>
        <v>J</v>
      </c>
      <c r="H890" s="71" t="str">
        <f t="shared" ref="H890" si="2402">CONCATENATE(IF(MID(Q890,5,3)="970","1SE1"),LEFT(F890,3),RIGHT(F890,3))</f>
        <v>1SE12GB904</v>
      </c>
      <c r="I890" s="68" t="str">
        <f t="shared" ref="I890" si="2403">IF(G890=0,"00",IF(LEN(G890)=1,CONCATENATE(G890,0),G890))</f>
        <v>J0</v>
      </c>
      <c r="J890" s="5" t="s">
        <v>2</v>
      </c>
      <c r="K890" s="18"/>
      <c r="L890" s="18"/>
      <c r="M890" s="74" t="s">
        <v>1027</v>
      </c>
      <c r="N890" s="101">
        <v>1831</v>
      </c>
      <c r="O890" s="103">
        <v>1927</v>
      </c>
      <c r="P890" s="4" t="s">
        <v>1128</v>
      </c>
      <c r="Q890" s="16" t="s">
        <v>289</v>
      </c>
      <c r="R890" s="71" t="str">
        <f t="shared" ref="R890" si="2404">IF(J890&lt;&gt;"",CONCATENATE(H890,I890,J890),CONCATENATE(H890,I890,K890))</f>
        <v>1SE12GB904J0C</v>
      </c>
      <c r="S890" s="19" t="str">
        <f t="shared" si="2376"/>
        <v>NICHT AKTUELL</v>
      </c>
      <c r="T890" s="75" t="str">
        <f>IF(H890=H889,IF(I890=I889,"IndizeNeu (Spalte J  K)",IF(K890&lt;&gt;"","Neue Variant","")),IF(K890&lt;&gt;"","Neue Variant",""))</f>
        <v>IndizeNeu (Spalte J  K)</v>
      </c>
      <c r="U890" s="18" t="s">
        <v>20</v>
      </c>
      <c r="V890" s="6" t="s">
        <v>20</v>
      </c>
      <c r="W890" s="18" t="s">
        <v>20</v>
      </c>
      <c r="X890" s="18" t="s">
        <v>20</v>
      </c>
      <c r="Y890" s="18" t="s">
        <v>76</v>
      </c>
      <c r="Z890" s="18" t="s">
        <v>76</v>
      </c>
      <c r="AA890" s="18" t="s">
        <v>20</v>
      </c>
      <c r="AB890" s="73"/>
      <c r="AC890" s="7"/>
      <c r="AD890" s="7" t="s">
        <v>1248</v>
      </c>
      <c r="AE890" s="7" t="s">
        <v>1393</v>
      </c>
      <c r="AF890" s="7"/>
      <c r="AG890" s="7" t="s">
        <v>401</v>
      </c>
      <c r="AH890" s="7" t="s">
        <v>406</v>
      </c>
      <c r="AI890" s="7"/>
      <c r="AJ890" s="7"/>
      <c r="AK890" s="7" t="s">
        <v>392</v>
      </c>
      <c r="AL890" s="7"/>
      <c r="AM890" s="7" t="s">
        <v>1236</v>
      </c>
      <c r="AN890" s="7" t="s">
        <v>400</v>
      </c>
      <c r="AO890" s="7"/>
      <c r="AP890" s="7"/>
      <c r="AQ890" s="7"/>
      <c r="AR890" s="6"/>
      <c r="AS890" s="21">
        <f t="shared" si="2215"/>
        <v>6</v>
      </c>
    </row>
    <row r="891" spans="1:45" s="21" customFormat="1" ht="85.5" customHeight="1">
      <c r="A891" s="22" t="s">
        <v>567</v>
      </c>
      <c r="B891" s="15" t="s">
        <v>682</v>
      </c>
      <c r="C891" s="18" t="s">
        <v>1</v>
      </c>
      <c r="D891" s="5" t="s">
        <v>76</v>
      </c>
      <c r="E891" s="68" t="str">
        <f t="shared" si="2307"/>
        <v xml:space="preserve">  VT02 VT03   VT06 VT07     VT10   VT20 VT21        </v>
      </c>
      <c r="F891" s="69" t="str">
        <f t="shared" ref="F891" si="2405">LEFT(Q891,11)</f>
        <v>2GB_970_904</v>
      </c>
      <c r="G891" s="70" t="str">
        <f t="shared" si="2372"/>
        <v>J</v>
      </c>
      <c r="H891" s="71" t="str">
        <f t="shared" ref="H891" si="2406">CONCATENATE(IF(MID(Q891,5,3)="970","1SE1"),LEFT(F891,3),RIGHT(F891,3))</f>
        <v>1SE12GB904</v>
      </c>
      <c r="I891" s="68" t="str">
        <f t="shared" ref="I891" si="2407">IF(G891=0,"00",IF(LEN(G891)=1,CONCATENATE(G891,0),G891))</f>
        <v>J0</v>
      </c>
      <c r="J891" s="5" t="s">
        <v>21</v>
      </c>
      <c r="K891" s="18"/>
      <c r="L891" s="18"/>
      <c r="M891" s="74" t="s">
        <v>1001</v>
      </c>
      <c r="N891" s="101">
        <v>1928</v>
      </c>
      <c r="O891" s="103">
        <v>1927</v>
      </c>
      <c r="P891" s="4" t="s">
        <v>1129</v>
      </c>
      <c r="Q891" s="16" t="s">
        <v>289</v>
      </c>
      <c r="R891" s="71" t="str">
        <f t="shared" ref="R891" si="2408">IF(J891&lt;&gt;"",CONCATENATE(H891,I891,J891),CONCATENATE(H891,I891,K891))</f>
        <v>1SE12GB904J0D</v>
      </c>
      <c r="S891" s="19" t="str">
        <f t="shared" si="2376"/>
        <v>KEIN SERIENEINSATZ</v>
      </c>
      <c r="T891" s="75" t="str">
        <f>IF(H891=H890,IF(I891=I890,"IndizeNeu (Spalte J  K)",IF(K891&lt;&gt;"","Neue Variant","")),IF(K891&lt;&gt;"","Neue Variant",""))</f>
        <v>IndizeNeu (Spalte J  K)</v>
      </c>
      <c r="U891" s="18" t="s">
        <v>20</v>
      </c>
      <c r="V891" s="6" t="s">
        <v>20</v>
      </c>
      <c r="W891" s="18" t="s">
        <v>20</v>
      </c>
      <c r="X891" s="18" t="s">
        <v>20</v>
      </c>
      <c r="Y891" s="18" t="s">
        <v>20</v>
      </c>
      <c r="Z891" s="18" t="s">
        <v>20</v>
      </c>
      <c r="AA891" s="18" t="s">
        <v>20</v>
      </c>
      <c r="AB891" s="73"/>
      <c r="AC891" s="7"/>
      <c r="AD891" s="7" t="s">
        <v>1248</v>
      </c>
      <c r="AE891" s="7" t="s">
        <v>1393</v>
      </c>
      <c r="AF891" s="7"/>
      <c r="AG891" s="7" t="s">
        <v>401</v>
      </c>
      <c r="AH891" s="7" t="s">
        <v>406</v>
      </c>
      <c r="AI891" s="7"/>
      <c r="AJ891" s="7"/>
      <c r="AK891" s="7" t="s">
        <v>392</v>
      </c>
      <c r="AL891" s="7"/>
      <c r="AM891" s="7" t="s">
        <v>1237</v>
      </c>
      <c r="AN891" s="7" t="s">
        <v>400</v>
      </c>
      <c r="AO891" s="7"/>
      <c r="AP891" s="7"/>
      <c r="AQ891" s="7"/>
      <c r="AR891" s="6"/>
      <c r="AS891" s="21">
        <f t="shared" ref="AS891" si="2409">COUNTBLANK(AC891:AO891)</f>
        <v>6</v>
      </c>
    </row>
    <row r="892" spans="1:45" s="21" customFormat="1" ht="51" customHeight="1">
      <c r="A892" s="22" t="s">
        <v>45</v>
      </c>
      <c r="B892" s="15" t="s">
        <v>682</v>
      </c>
      <c r="C892" s="18" t="s">
        <v>1</v>
      </c>
      <c r="D892" s="5" t="s">
        <v>76</v>
      </c>
      <c r="E892" s="68" t="str">
        <f t="shared" si="2307"/>
        <v xml:space="preserve">  VT02 VT03   VT06 VT07     VT10   VT20 VT21        </v>
      </c>
      <c r="F892" s="69" t="str">
        <f t="shared" si="2081"/>
        <v>2GB_970_904</v>
      </c>
      <c r="G892" s="70" t="str">
        <f t="shared" si="2372"/>
        <v>K</v>
      </c>
      <c r="H892" s="71" t="str">
        <f t="shared" si="2390"/>
        <v>1SE12GB904</v>
      </c>
      <c r="I892" s="68" t="str">
        <f t="shared" si="2082"/>
        <v>K0</v>
      </c>
      <c r="J892" s="6" t="s">
        <v>25</v>
      </c>
      <c r="K892" s="18"/>
      <c r="L892" s="18"/>
      <c r="M892" s="74" t="s">
        <v>1024</v>
      </c>
      <c r="N892" s="101">
        <v>1813</v>
      </c>
      <c r="O892" s="103">
        <v>1812</v>
      </c>
      <c r="P892" s="7" t="s">
        <v>846</v>
      </c>
      <c r="Q892" s="16" t="s">
        <v>290</v>
      </c>
      <c r="R892" s="71" t="str">
        <f t="shared" si="2330"/>
        <v>1SE12GB904K0A</v>
      </c>
      <c r="S892" s="19" t="str">
        <f t="shared" si="2376"/>
        <v>KEIN SERIENEINSATZ</v>
      </c>
      <c r="T892" s="75" t="str">
        <f>IF(H892=H889,IF(I892=I889,"IndizeNeu (Spalte J  K)",IF(K892&lt;&gt;"","Neue Variant","")),IF(K892&lt;&gt;"","Neue Variant",""))</f>
        <v/>
      </c>
      <c r="U892" s="18" t="s">
        <v>20</v>
      </c>
      <c r="V892" s="6" t="s">
        <v>20</v>
      </c>
      <c r="W892" s="18" t="s">
        <v>20</v>
      </c>
      <c r="X892" s="18" t="s">
        <v>20</v>
      </c>
      <c r="Y892" s="18" t="s">
        <v>20</v>
      </c>
      <c r="Z892" s="18" t="s">
        <v>20</v>
      </c>
      <c r="AA892" s="18" t="s">
        <v>20</v>
      </c>
      <c r="AB892" s="18"/>
      <c r="AC892" s="7"/>
      <c r="AD892" s="7" t="s">
        <v>404</v>
      </c>
      <c r="AE892" s="7" t="s">
        <v>1393</v>
      </c>
      <c r="AF892" s="7"/>
      <c r="AG892" s="7" t="s">
        <v>401</v>
      </c>
      <c r="AH892" s="7" t="s">
        <v>441</v>
      </c>
      <c r="AI892" s="7"/>
      <c r="AJ892" s="7"/>
      <c r="AK892" s="7" t="s">
        <v>392</v>
      </c>
      <c r="AL892" s="7"/>
      <c r="AM892" s="7" t="s">
        <v>442</v>
      </c>
      <c r="AN892" s="7" t="s">
        <v>400</v>
      </c>
      <c r="AO892" s="7"/>
      <c r="AP892" s="7"/>
      <c r="AQ892" s="7"/>
      <c r="AR892" s="6"/>
      <c r="AS892" s="21">
        <f t="shared" si="2215"/>
        <v>6</v>
      </c>
    </row>
    <row r="893" spans="1:45" s="21" customFormat="1" ht="51" customHeight="1">
      <c r="A893" s="22" t="s">
        <v>45</v>
      </c>
      <c r="B893" s="15" t="s">
        <v>682</v>
      </c>
      <c r="C893" s="18" t="s">
        <v>1</v>
      </c>
      <c r="D893" s="5" t="s">
        <v>76</v>
      </c>
      <c r="E893" s="68" t="str">
        <f t="shared" si="2307"/>
        <v xml:space="preserve">  VT02 VT03   VT06 VT07     VT10   VT20 VT21        </v>
      </c>
      <c r="F893" s="69" t="str">
        <f t="shared" si="2081"/>
        <v>2GB_970_904</v>
      </c>
      <c r="G893" s="70" t="str">
        <f t="shared" si="2372"/>
        <v>K</v>
      </c>
      <c r="H893" s="71" t="str">
        <f t="shared" si="2390"/>
        <v>1SE12GB904</v>
      </c>
      <c r="I893" s="68" t="str">
        <f t="shared" si="2082"/>
        <v>K0</v>
      </c>
      <c r="J893" s="6" t="s">
        <v>43</v>
      </c>
      <c r="K893" s="18"/>
      <c r="L893" s="18"/>
      <c r="M893" s="74" t="s">
        <v>1025</v>
      </c>
      <c r="N893" s="101">
        <v>1813</v>
      </c>
      <c r="O893" s="102">
        <v>1830</v>
      </c>
      <c r="P893" s="7" t="s">
        <v>1130</v>
      </c>
      <c r="Q893" s="16" t="s">
        <v>290</v>
      </c>
      <c r="R893" s="71" t="str">
        <f t="shared" si="2330"/>
        <v>1SE12GB904K0B</v>
      </c>
      <c r="S893" s="19" t="str">
        <f t="shared" si="2376"/>
        <v>NICHT AKTUELL</v>
      </c>
      <c r="T893" s="75" t="str">
        <f>IF(H893=H892,IF(I893=I892,"IndizeNeu (Spalte J  K)",IF(K893&lt;&gt;"","Neue Variant","")),IF(K893&lt;&gt;"","Neue Variant",""))</f>
        <v>IndizeNeu (Spalte J  K)</v>
      </c>
      <c r="U893" s="18" t="s">
        <v>20</v>
      </c>
      <c r="V893" s="6" t="s">
        <v>20</v>
      </c>
      <c r="W893" s="18" t="s">
        <v>20</v>
      </c>
      <c r="X893" s="18" t="s">
        <v>20</v>
      </c>
      <c r="Y893" s="18" t="s">
        <v>76</v>
      </c>
      <c r="Z893" s="18" t="s">
        <v>76</v>
      </c>
      <c r="AA893" s="18" t="s">
        <v>20</v>
      </c>
      <c r="AB893" s="18" t="s">
        <v>76</v>
      </c>
      <c r="AC893" s="7"/>
      <c r="AD893" s="7" t="s">
        <v>404</v>
      </c>
      <c r="AE893" s="7" t="s">
        <v>1393</v>
      </c>
      <c r="AF893" s="7"/>
      <c r="AG893" s="7" t="s">
        <v>401</v>
      </c>
      <c r="AH893" s="7" t="s">
        <v>441</v>
      </c>
      <c r="AI893" s="7"/>
      <c r="AJ893" s="7"/>
      <c r="AK893" s="7" t="s">
        <v>392</v>
      </c>
      <c r="AL893" s="7"/>
      <c r="AM893" s="7" t="s">
        <v>443</v>
      </c>
      <c r="AN893" s="7" t="s">
        <v>400</v>
      </c>
      <c r="AO893" s="7"/>
      <c r="AP893" s="7"/>
      <c r="AQ893" s="7"/>
      <c r="AR893" s="6"/>
      <c r="AS893" s="21">
        <f t="shared" si="2215"/>
        <v>6</v>
      </c>
    </row>
    <row r="894" spans="1:45" s="21" customFormat="1" ht="66" customHeight="1">
      <c r="A894" s="22" t="s">
        <v>45</v>
      </c>
      <c r="B894" s="15" t="s">
        <v>682</v>
      </c>
      <c r="C894" s="18" t="s">
        <v>1</v>
      </c>
      <c r="D894" s="5" t="s">
        <v>76</v>
      </c>
      <c r="E894" s="68" t="str">
        <f t="shared" si="2307"/>
        <v xml:space="preserve">  VT02 VT03   VT06 VT07     VT10   VT20 VT21        </v>
      </c>
      <c r="F894" s="69" t="str">
        <f t="shared" ref="F894" si="2410">LEFT(Q894,11)</f>
        <v>2GB_970_904</v>
      </c>
      <c r="G894" s="70" t="str">
        <f t="shared" si="2372"/>
        <v>K</v>
      </c>
      <c r="H894" s="71" t="str">
        <f t="shared" ref="H894" si="2411">CONCATENATE(IF(MID(Q894,5,3)="970","1SE1"),LEFT(F894,3),RIGHT(F894,3))</f>
        <v>1SE12GB904</v>
      </c>
      <c r="I894" s="68" t="str">
        <f t="shared" ref="I894" si="2412">IF(G894=0,"00",IF(LEN(G894)=1,CONCATENATE(G894,0),G894))</f>
        <v>K0</v>
      </c>
      <c r="J894" s="6" t="s">
        <v>2</v>
      </c>
      <c r="K894" s="18"/>
      <c r="L894" s="18"/>
      <c r="M894" s="74" t="s">
        <v>1131</v>
      </c>
      <c r="N894" s="101">
        <v>1831</v>
      </c>
      <c r="O894" s="103">
        <v>1927</v>
      </c>
      <c r="P894" s="7" t="s">
        <v>1132</v>
      </c>
      <c r="Q894" s="16" t="s">
        <v>290</v>
      </c>
      <c r="R894" s="23" t="str">
        <f t="shared" ref="R894" si="2413">IF(J894&lt;&gt;"",CONCATENATE(H894,I894,J894),CONCATENATE(H894,I894,K894))</f>
        <v>1SE12GB904K0C</v>
      </c>
      <c r="S894" s="19" t="str">
        <f t="shared" si="2376"/>
        <v>NICHT AKTUELL</v>
      </c>
      <c r="T894" s="66" t="str">
        <f>IF(H894=H893,IF(I894=I893,"IndizeNeu (Spalte J  K)",IF(K894&lt;&gt;"","Neue Variant","")),IF(K894&lt;&gt;"","Neue Variant",""))</f>
        <v>IndizeNeu (Spalte J  K)</v>
      </c>
      <c r="U894" s="18" t="s">
        <v>20</v>
      </c>
      <c r="V894" s="6" t="s">
        <v>20</v>
      </c>
      <c r="W894" s="18" t="s">
        <v>20</v>
      </c>
      <c r="X894" s="18" t="s">
        <v>20</v>
      </c>
      <c r="Y894" s="18" t="s">
        <v>76</v>
      </c>
      <c r="Z894" s="18" t="s">
        <v>76</v>
      </c>
      <c r="AA894" s="18" t="s">
        <v>20</v>
      </c>
      <c r="AB894" s="18" t="s">
        <v>76</v>
      </c>
      <c r="AC894" s="7"/>
      <c r="AD894" s="7" t="s">
        <v>1248</v>
      </c>
      <c r="AE894" s="7" t="s">
        <v>1393</v>
      </c>
      <c r="AF894" s="7"/>
      <c r="AG894" s="7" t="s">
        <v>401</v>
      </c>
      <c r="AH894" s="7" t="s">
        <v>530</v>
      </c>
      <c r="AI894" s="7"/>
      <c r="AJ894" s="7"/>
      <c r="AK894" s="7" t="s">
        <v>392</v>
      </c>
      <c r="AL894" s="7"/>
      <c r="AM894" s="7" t="s">
        <v>1238</v>
      </c>
      <c r="AN894" s="7" t="s">
        <v>400</v>
      </c>
      <c r="AO894" s="7"/>
      <c r="AP894" s="7"/>
      <c r="AQ894" s="7"/>
      <c r="AR894" s="6"/>
      <c r="AS894" s="21">
        <f t="shared" si="2215"/>
        <v>6</v>
      </c>
    </row>
    <row r="895" spans="1:45" s="21" customFormat="1" ht="83.25" customHeight="1">
      <c r="A895" s="22" t="s">
        <v>567</v>
      </c>
      <c r="B895" s="15" t="s">
        <v>682</v>
      </c>
      <c r="C895" s="18" t="s">
        <v>1</v>
      </c>
      <c r="D895" s="5" t="s">
        <v>76</v>
      </c>
      <c r="E895" s="68" t="str">
        <f t="shared" ref="E895:E971" si="2414">CONCATENATE(IF(AC895&gt;0,$AC$1," ")," ",IF(AD895&gt;0,$AD$1," ")," ",IF(AE895&gt;0,$AE$1," ")," ",IF(AF895&gt;0,$AF$1," ")," ",IF(AG895&gt;0,$AG$1," ")," ",IF(AH895&gt;0,$AH$1," ")," ",IF(AI895&gt;0,$AI$1," ")," ",IF(AJ895&gt;0,$AJ$1," ")," ",IF(AK895&gt;0,$AK$1," ")," ",IF(AL895&gt;0,$AL$1," ")," ",IF(AM895&gt;0,$AM$1," ")," ",IF(AN895&gt;0,$AN$1," ")," ",IF(AO895&gt;0,$AO$1," ")," ",IF(AR895&gt;0,$AR$1," ")," ",IF(AP895&gt;0,$AP$1," ")," ",IF(AQ895&gt;0,$AQ$1," "))</f>
        <v xml:space="preserve">  VT02 VT03   VT06 VT07     VT10   VT20 VT21        </v>
      </c>
      <c r="F895" s="69" t="str">
        <f t="shared" ref="F895" si="2415">LEFT(Q895,11)</f>
        <v>2GB_970_904</v>
      </c>
      <c r="G895" s="70" t="str">
        <f t="shared" si="2372"/>
        <v>K</v>
      </c>
      <c r="H895" s="71" t="str">
        <f t="shared" ref="H895" si="2416">CONCATENATE(IF(MID(Q895,5,3)="970","1SE1"),LEFT(F895,3),RIGHT(F895,3))</f>
        <v>1SE12GB904</v>
      </c>
      <c r="I895" s="68" t="str">
        <f t="shared" ref="I895" si="2417">IF(G895=0,"00",IF(LEN(G895)=1,CONCATENATE(G895,0),G895))</f>
        <v>K0</v>
      </c>
      <c r="J895" s="6" t="s">
        <v>21</v>
      </c>
      <c r="K895" s="18"/>
      <c r="L895" s="18"/>
      <c r="M895" s="14" t="s">
        <v>1001</v>
      </c>
      <c r="N895" s="101">
        <v>1928</v>
      </c>
      <c r="O895" s="102">
        <v>1927</v>
      </c>
      <c r="P895" s="7" t="s">
        <v>1129</v>
      </c>
      <c r="Q895" s="16" t="s">
        <v>290</v>
      </c>
      <c r="R895" s="23" t="str">
        <f t="shared" ref="R895" si="2418">IF(J895&lt;&gt;"",CONCATENATE(H895,I895,J895),CONCATENATE(H895,I895,K895))</f>
        <v>1SE12GB904K0D</v>
      </c>
      <c r="S895" s="19" t="str">
        <f t="shared" si="2376"/>
        <v>KEIN SERIENEINSATZ</v>
      </c>
      <c r="T895" s="66" t="str">
        <f>IF(H895=H894,IF(I895=I894,"IndizeNeu (Spalte J  K)",IF(K895&lt;&gt;"","Neue Variant","")),IF(K895&lt;&gt;"","Neue Variant",""))</f>
        <v>IndizeNeu (Spalte J  K)</v>
      </c>
      <c r="U895" s="18" t="s">
        <v>20</v>
      </c>
      <c r="V895" s="6" t="s">
        <v>20</v>
      </c>
      <c r="W895" s="18" t="s">
        <v>20</v>
      </c>
      <c r="X895" s="18" t="s">
        <v>20</v>
      </c>
      <c r="Y895" s="18" t="s">
        <v>20</v>
      </c>
      <c r="Z895" s="18" t="s">
        <v>20</v>
      </c>
      <c r="AA895" s="18" t="s">
        <v>20</v>
      </c>
      <c r="AB895" s="18" t="s">
        <v>76</v>
      </c>
      <c r="AC895" s="7"/>
      <c r="AD895" s="7" t="s">
        <v>1248</v>
      </c>
      <c r="AE895" s="7" t="s">
        <v>1393</v>
      </c>
      <c r="AF895" s="7"/>
      <c r="AG895" s="7" t="s">
        <v>401</v>
      </c>
      <c r="AH895" s="7" t="s">
        <v>530</v>
      </c>
      <c r="AI895" s="7"/>
      <c r="AJ895" s="7"/>
      <c r="AK895" s="7" t="s">
        <v>392</v>
      </c>
      <c r="AL895" s="7"/>
      <c r="AM895" s="7" t="s">
        <v>1267</v>
      </c>
      <c r="AN895" s="7" t="s">
        <v>400</v>
      </c>
      <c r="AO895" s="7"/>
      <c r="AP895" s="7"/>
      <c r="AQ895" s="7"/>
      <c r="AR895" s="6"/>
      <c r="AS895" s="21">
        <f t="shared" ref="AS895" si="2419">COUNTBLANK(AC895:AO895)</f>
        <v>6</v>
      </c>
    </row>
    <row r="896" spans="1:45" s="21" customFormat="1" ht="61.2" customHeight="1">
      <c r="A896" s="22" t="s">
        <v>45</v>
      </c>
      <c r="B896" s="15" t="s">
        <v>682</v>
      </c>
      <c r="C896" s="18" t="s">
        <v>1</v>
      </c>
      <c r="D896" s="5" t="s">
        <v>76</v>
      </c>
      <c r="E896" s="68" t="str">
        <f t="shared" si="2414"/>
        <v xml:space="preserve">  VT02 VT03   VT06 VT07     VT10   VT20 VT21        </v>
      </c>
      <c r="F896" s="69" t="s">
        <v>77</v>
      </c>
      <c r="G896" s="70" t="str">
        <f t="shared" si="2372"/>
        <v>L</v>
      </c>
      <c r="H896" s="71" t="str">
        <f t="shared" si="2390"/>
        <v>1SE12GB904</v>
      </c>
      <c r="I896" s="68" t="s">
        <v>82</v>
      </c>
      <c r="J896" s="6" t="s">
        <v>25</v>
      </c>
      <c r="K896" s="18"/>
      <c r="L896" s="18"/>
      <c r="M896" s="74" t="s">
        <v>1034</v>
      </c>
      <c r="N896" s="101">
        <v>1813</v>
      </c>
      <c r="O896" s="102">
        <v>1830</v>
      </c>
      <c r="P896" s="7" t="s">
        <v>1035</v>
      </c>
      <c r="Q896" s="16" t="s">
        <v>291</v>
      </c>
      <c r="R896" s="71" t="str">
        <f t="shared" si="2330"/>
        <v>1SE12GB904L0A</v>
      </c>
      <c r="S896" s="19" t="str">
        <f t="shared" si="2376"/>
        <v>NICHT AKTUELL</v>
      </c>
      <c r="T896" s="75" t="str">
        <f>IF(H896=H892,IF(I896=I892,"IndizeNeu (Spalte J  K)",IF(K896&lt;&gt;"","Neue Variant","")),IF(K896&lt;&gt;"","Neue Variant",""))</f>
        <v/>
      </c>
      <c r="U896" s="18" t="s">
        <v>20</v>
      </c>
      <c r="V896" s="6" t="s">
        <v>20</v>
      </c>
      <c r="W896" s="18" t="s">
        <v>20</v>
      </c>
      <c r="X896" s="18" t="s">
        <v>20</v>
      </c>
      <c r="Y896" s="18" t="s">
        <v>76</v>
      </c>
      <c r="Z896" s="18" t="s">
        <v>76</v>
      </c>
      <c r="AA896" s="18" t="s">
        <v>20</v>
      </c>
      <c r="AB896" s="18" t="s">
        <v>76</v>
      </c>
      <c r="AC896" s="7"/>
      <c r="AD896" s="7" t="s">
        <v>404</v>
      </c>
      <c r="AE896" s="7" t="s">
        <v>405</v>
      </c>
      <c r="AF896" s="7"/>
      <c r="AG896" s="7" t="s">
        <v>401</v>
      </c>
      <c r="AH896" s="7" t="s">
        <v>406</v>
      </c>
      <c r="AI896" s="7"/>
      <c r="AJ896" s="7"/>
      <c r="AK896" s="7" t="s">
        <v>392</v>
      </c>
      <c r="AL896" s="7"/>
      <c r="AM896" s="7" t="s">
        <v>1268</v>
      </c>
      <c r="AN896" s="7" t="s">
        <v>400</v>
      </c>
      <c r="AO896" s="7"/>
      <c r="AP896" s="7"/>
      <c r="AQ896" s="7"/>
      <c r="AR896" s="6"/>
      <c r="AS896" s="21">
        <f t="shared" si="2215"/>
        <v>6</v>
      </c>
    </row>
    <row r="897" spans="1:45" s="21" customFormat="1" ht="71.400000000000006" customHeight="1">
      <c r="A897" s="22" t="s">
        <v>45</v>
      </c>
      <c r="B897" s="15" t="s">
        <v>682</v>
      </c>
      <c r="C897" s="18" t="s">
        <v>1</v>
      </c>
      <c r="D897" s="5" t="s">
        <v>76</v>
      </c>
      <c r="E897" s="68" t="str">
        <f t="shared" si="2414"/>
        <v xml:space="preserve">  VT02 VT03   VT06 VT07     VT10   VT20 VT21        </v>
      </c>
      <c r="F897" s="69" t="s">
        <v>77</v>
      </c>
      <c r="G897" s="70" t="str">
        <f t="shared" si="2372"/>
        <v>L</v>
      </c>
      <c r="H897" s="71" t="str">
        <f t="shared" ref="H897" si="2420">CONCATENATE(IF(MID(Q897,5,3)="970","1SE1"),LEFT(F897,3),RIGHT(F897,3))</f>
        <v>1SE12GB904</v>
      </c>
      <c r="I897" s="68" t="s">
        <v>82</v>
      </c>
      <c r="J897" s="6" t="s">
        <v>43</v>
      </c>
      <c r="K897" s="18"/>
      <c r="L897" s="18"/>
      <c r="M897" s="74" t="s">
        <v>999</v>
      </c>
      <c r="N897" s="101">
        <v>1831</v>
      </c>
      <c r="O897" s="102">
        <v>1927</v>
      </c>
      <c r="P897" s="7" t="s">
        <v>1054</v>
      </c>
      <c r="Q897" s="16" t="s">
        <v>291</v>
      </c>
      <c r="R897" s="71" t="str">
        <f t="shared" ref="R897" si="2421">IF(J897&lt;&gt;"",CONCATENATE(H897,I897,J897),CONCATENATE(H897,I897,K897))</f>
        <v>1SE12GB904L0B</v>
      </c>
      <c r="S897" s="19" t="str">
        <f t="shared" si="2376"/>
        <v>NICHT AKTUELL</v>
      </c>
      <c r="T897" s="75" t="str">
        <f>IF(H897=H896,IF(I897=I896,"IndizeNeu (Spalte J  K)",IF(K897&lt;&gt;"","Neue Variant","")),IF(K897&lt;&gt;"","Neue Variant",""))</f>
        <v>IndizeNeu (Spalte J  K)</v>
      </c>
      <c r="U897" s="18" t="s">
        <v>20</v>
      </c>
      <c r="V897" s="6" t="s">
        <v>20</v>
      </c>
      <c r="W897" s="18" t="s">
        <v>20</v>
      </c>
      <c r="X897" s="18" t="s">
        <v>20</v>
      </c>
      <c r="Y897" s="18" t="s">
        <v>76</v>
      </c>
      <c r="Z897" s="18" t="s">
        <v>76</v>
      </c>
      <c r="AA897" s="18" t="s">
        <v>20</v>
      </c>
      <c r="AB897" s="18" t="s">
        <v>76</v>
      </c>
      <c r="AC897" s="7"/>
      <c r="AD897" s="7" t="s">
        <v>1248</v>
      </c>
      <c r="AE897" s="7" t="s">
        <v>405</v>
      </c>
      <c r="AF897" s="7"/>
      <c r="AG897" s="7" t="s">
        <v>401</v>
      </c>
      <c r="AH897" s="7" t="s">
        <v>406</v>
      </c>
      <c r="AI897" s="7"/>
      <c r="AJ897" s="7"/>
      <c r="AK897" s="7" t="s">
        <v>392</v>
      </c>
      <c r="AL897" s="7"/>
      <c r="AM897" s="7" t="s">
        <v>1269</v>
      </c>
      <c r="AN897" s="7" t="s">
        <v>400</v>
      </c>
      <c r="AO897" s="7"/>
      <c r="AP897" s="7"/>
      <c r="AQ897" s="7"/>
      <c r="AR897" s="6"/>
      <c r="AS897" s="21">
        <f t="shared" si="2215"/>
        <v>6</v>
      </c>
    </row>
    <row r="898" spans="1:45" s="21" customFormat="1" ht="95.25" customHeight="1">
      <c r="A898" s="22" t="s">
        <v>45</v>
      </c>
      <c r="B898" s="15" t="s">
        <v>682</v>
      </c>
      <c r="C898" s="18" t="s">
        <v>1</v>
      </c>
      <c r="D898" s="5" t="s">
        <v>76</v>
      </c>
      <c r="E898" s="68" t="str">
        <f t="shared" si="2414"/>
        <v xml:space="preserve">  VT02 VT03   VT06 VT07     VT10   VT20 VT21        </v>
      </c>
      <c r="F898" s="69" t="s">
        <v>77</v>
      </c>
      <c r="G898" s="70" t="str">
        <f t="shared" si="2372"/>
        <v>L</v>
      </c>
      <c r="H898" s="71" t="str">
        <f t="shared" ref="H898" si="2422">CONCATENATE(IF(MID(Q898,5,3)="970","1SE1"),LEFT(F898,3),RIGHT(F898,3))</f>
        <v>1SE12GB904</v>
      </c>
      <c r="I898" s="68" t="s">
        <v>82</v>
      </c>
      <c r="J898" s="6" t="s">
        <v>2</v>
      </c>
      <c r="K898" s="18"/>
      <c r="L898" s="18"/>
      <c r="M898" s="14" t="s">
        <v>1001</v>
      </c>
      <c r="N898" s="101">
        <v>1928</v>
      </c>
      <c r="O898" s="102">
        <v>1927</v>
      </c>
      <c r="P898" s="7" t="s">
        <v>1002</v>
      </c>
      <c r="Q898" s="16" t="s">
        <v>291</v>
      </c>
      <c r="R898" s="71" t="str">
        <f t="shared" ref="R898" si="2423">IF(J898&lt;&gt;"",CONCATENATE(H898,I898,J898),CONCATENATE(H898,I898,K898))</f>
        <v>1SE12GB904L0C</v>
      </c>
      <c r="S898" s="19" t="str">
        <f t="shared" si="2376"/>
        <v>KEIN SERIENEINSATZ</v>
      </c>
      <c r="T898" s="75" t="str">
        <f>IF(H898=H897,IF(I898=I897,"IndizeNeu (Spalte J  K)",IF(K898&lt;&gt;"","Neue Variant","")),IF(K898&lt;&gt;"","Neue Variant",""))</f>
        <v>IndizeNeu (Spalte J  K)</v>
      </c>
      <c r="U898" s="18" t="s">
        <v>20</v>
      </c>
      <c r="V898" s="6" t="s">
        <v>20</v>
      </c>
      <c r="W898" s="18" t="s">
        <v>20</v>
      </c>
      <c r="X898" s="18" t="s">
        <v>20</v>
      </c>
      <c r="Y898" s="18" t="s">
        <v>20</v>
      </c>
      <c r="Z898" s="18" t="s">
        <v>20</v>
      </c>
      <c r="AA898" s="18" t="s">
        <v>20</v>
      </c>
      <c r="AB898" s="18" t="s">
        <v>76</v>
      </c>
      <c r="AC898" s="7"/>
      <c r="AD898" s="7" t="s">
        <v>1248</v>
      </c>
      <c r="AE898" s="7" t="s">
        <v>405</v>
      </c>
      <c r="AF898" s="7"/>
      <c r="AG898" s="7" t="s">
        <v>401</v>
      </c>
      <c r="AH898" s="7" t="s">
        <v>406</v>
      </c>
      <c r="AI898" s="7"/>
      <c r="AJ898" s="7"/>
      <c r="AK898" s="7" t="s">
        <v>392</v>
      </c>
      <c r="AL898" s="7"/>
      <c r="AM898" s="7" t="s">
        <v>1270</v>
      </c>
      <c r="AN898" s="7" t="s">
        <v>400</v>
      </c>
      <c r="AO898" s="7"/>
      <c r="AP898" s="7"/>
      <c r="AQ898" s="7"/>
      <c r="AR898" s="6"/>
      <c r="AS898" s="21">
        <f t="shared" ref="AS898" si="2424">COUNTBLANK(AC898:AO898)</f>
        <v>6</v>
      </c>
    </row>
    <row r="899" spans="1:45" s="21" customFormat="1" ht="21.6" customHeight="1">
      <c r="A899" s="22" t="s">
        <v>45</v>
      </c>
      <c r="B899" s="15" t="s">
        <v>681</v>
      </c>
      <c r="C899" s="18" t="s">
        <v>1</v>
      </c>
      <c r="D899" s="5" t="s">
        <v>76</v>
      </c>
      <c r="E899" s="68" t="str">
        <f t="shared" si="2414"/>
        <v xml:space="preserve">  VT02 VT03   VT06 VT07     VT10   VT20          </v>
      </c>
      <c r="F899" s="69" t="str">
        <f t="shared" ref="F899:F965" si="2425">LEFT(Q899,11)</f>
        <v>2GB_970_904</v>
      </c>
      <c r="G899" s="70" t="str">
        <f t="shared" si="2372"/>
        <v>M</v>
      </c>
      <c r="H899" s="71" t="str">
        <f t="shared" si="2390"/>
        <v>1SE12GB904</v>
      </c>
      <c r="I899" s="68" t="str">
        <f t="shared" ref="I899:I972" si="2426">IF(G899=0,"00",IF(LEN(G899)=1,CONCATENATE(G899,0),G899))</f>
        <v>M0</v>
      </c>
      <c r="J899" s="6" t="s">
        <v>25</v>
      </c>
      <c r="K899" s="18"/>
      <c r="L899" s="18"/>
      <c r="M899" s="74" t="s">
        <v>1122</v>
      </c>
      <c r="N899" s="101">
        <v>1836</v>
      </c>
      <c r="O899" s="102">
        <v>1835</v>
      </c>
      <c r="P899" s="7" t="s">
        <v>138</v>
      </c>
      <c r="Q899" s="16" t="s">
        <v>292</v>
      </c>
      <c r="R899" s="71" t="str">
        <f t="shared" si="2330"/>
        <v>1SE12GB904M0A</v>
      </c>
      <c r="S899" s="19" t="str">
        <f t="shared" si="2376"/>
        <v>KEIN SERIENEINSATZ</v>
      </c>
      <c r="T899" s="75" t="str">
        <f t="shared" ref="T899:T904" si="2427">IF(H899=H893,IF(I899=I893,"IndizeNeu (Spalte J  K)",IF(K899&lt;&gt;"","Neue Variant","")),IF(K899&lt;&gt;"","Neue Variant",""))</f>
        <v/>
      </c>
      <c r="U899" s="18" t="s">
        <v>20</v>
      </c>
      <c r="V899" s="6" t="s">
        <v>20</v>
      </c>
      <c r="W899" s="18" t="s">
        <v>20</v>
      </c>
      <c r="X899" s="18" t="s">
        <v>20</v>
      </c>
      <c r="Y899" s="18" t="s">
        <v>20</v>
      </c>
      <c r="Z899" s="18" t="s">
        <v>20</v>
      </c>
      <c r="AA899" s="18" t="s">
        <v>20</v>
      </c>
      <c r="AB899" s="18"/>
      <c r="AC899" s="7"/>
      <c r="AD899" s="7" t="s">
        <v>411</v>
      </c>
      <c r="AE899" s="7" t="s">
        <v>412</v>
      </c>
      <c r="AF899" s="7"/>
      <c r="AG899" s="7" t="s">
        <v>413</v>
      </c>
      <c r="AH899" s="7" t="s">
        <v>1220</v>
      </c>
      <c r="AI899" s="7"/>
      <c r="AJ899" s="7"/>
      <c r="AK899" s="7" t="s">
        <v>392</v>
      </c>
      <c r="AL899" s="7"/>
      <c r="AM899" s="7" t="s">
        <v>444</v>
      </c>
      <c r="AN899" s="7"/>
      <c r="AO899" s="7"/>
      <c r="AP899" s="7"/>
      <c r="AQ899" s="7"/>
      <c r="AR899" s="6"/>
      <c r="AS899" s="21">
        <f t="shared" si="2215"/>
        <v>7</v>
      </c>
    </row>
    <row r="900" spans="1:45" s="21" customFormat="1" ht="32.25" customHeight="1">
      <c r="A900" s="22" t="s">
        <v>45</v>
      </c>
      <c r="B900" s="15" t="s">
        <v>681</v>
      </c>
      <c r="C900" s="18" t="s">
        <v>1</v>
      </c>
      <c r="D900" s="5" t="s">
        <v>76</v>
      </c>
      <c r="E900" s="68" t="str">
        <f t="shared" si="2414"/>
        <v xml:space="preserve">  VT02 VT03   VT06 VT07     VT10   VT20          </v>
      </c>
      <c r="F900" s="69" t="str">
        <f t="shared" ref="F900" si="2428">LEFT(Q900,11)</f>
        <v>2GB_970_904</v>
      </c>
      <c r="G900" s="70" t="str">
        <f t="shared" si="2372"/>
        <v>M</v>
      </c>
      <c r="H900" s="71" t="str">
        <f t="shared" ref="H900" si="2429">CONCATENATE(IF(MID(Q900,5,3)="970","1SE1"),LEFT(F900,3),RIGHT(F900,3))</f>
        <v>1SE12GB904</v>
      </c>
      <c r="I900" s="68" t="str">
        <f t="shared" ref="I900" si="2430">IF(G900=0,"00",IF(LEN(G900)=1,CONCATENATE(G900,0),G900))</f>
        <v>M0</v>
      </c>
      <c r="J900" s="6" t="s">
        <v>43</v>
      </c>
      <c r="K900" s="18"/>
      <c r="L900" s="18"/>
      <c r="M900" s="74" t="s">
        <v>1133</v>
      </c>
      <c r="N900" s="101">
        <v>1836</v>
      </c>
      <c r="O900" s="102">
        <v>1927</v>
      </c>
      <c r="P900" s="7" t="s">
        <v>1050</v>
      </c>
      <c r="Q900" s="16" t="s">
        <v>292</v>
      </c>
      <c r="R900" s="71" t="str">
        <f t="shared" ref="R900" si="2431">IF(J900&lt;&gt;"",CONCATENATE(H900,I900,J900),CONCATENATE(H900,I900,K900))</f>
        <v>1SE12GB904M0B</v>
      </c>
      <c r="S900" s="19" t="str">
        <f t="shared" si="2376"/>
        <v>NICHT AKTUELL</v>
      </c>
      <c r="T900" s="75" t="str">
        <f t="shared" si="2427"/>
        <v/>
      </c>
      <c r="U900" s="18" t="s">
        <v>20</v>
      </c>
      <c r="V900" s="6" t="s">
        <v>20</v>
      </c>
      <c r="W900" s="18" t="s">
        <v>20</v>
      </c>
      <c r="X900" s="18" t="s">
        <v>20</v>
      </c>
      <c r="Y900" s="18" t="s">
        <v>76</v>
      </c>
      <c r="Z900" s="18" t="s">
        <v>76</v>
      </c>
      <c r="AA900" s="18" t="s">
        <v>20</v>
      </c>
      <c r="AB900" s="18"/>
      <c r="AC900" s="7"/>
      <c r="AD900" s="7" t="s">
        <v>645</v>
      </c>
      <c r="AE900" s="7" t="s">
        <v>412</v>
      </c>
      <c r="AF900" s="7"/>
      <c r="AG900" s="7" t="s">
        <v>413</v>
      </c>
      <c r="AH900" s="7" t="s">
        <v>1221</v>
      </c>
      <c r="AI900" s="7"/>
      <c r="AJ900" s="7"/>
      <c r="AK900" s="7" t="s">
        <v>392</v>
      </c>
      <c r="AL900" s="7"/>
      <c r="AM900" s="7" t="s">
        <v>1239</v>
      </c>
      <c r="AN900" s="7"/>
      <c r="AO900" s="7"/>
      <c r="AP900" s="7"/>
      <c r="AQ900" s="7"/>
      <c r="AR900" s="6"/>
      <c r="AS900" s="21">
        <f t="shared" ref="AS900" si="2432">COUNTBLANK(AC900:AO900)</f>
        <v>7</v>
      </c>
    </row>
    <row r="901" spans="1:45" s="20" customFormat="1" ht="34.5" customHeight="1">
      <c r="A901" s="22" t="s">
        <v>567</v>
      </c>
      <c r="B901" s="15" t="s">
        <v>681</v>
      </c>
      <c r="C901" s="18" t="s">
        <v>1</v>
      </c>
      <c r="D901" s="5" t="s">
        <v>76</v>
      </c>
      <c r="E901" s="68" t="str">
        <f t="shared" si="2414"/>
        <v xml:space="preserve">  VT02 VT03   VT06 VT07     VT10   VT20          </v>
      </c>
      <c r="F901" s="69" t="str">
        <f t="shared" ref="F901" si="2433">LEFT(Q901,11)</f>
        <v>2GB_970_904</v>
      </c>
      <c r="G901" s="70" t="str">
        <f t="shared" si="2372"/>
        <v>M</v>
      </c>
      <c r="H901" s="71" t="str">
        <f t="shared" ref="H901" si="2434">CONCATENATE(IF(MID(Q901,5,3)="970","1SE1"),LEFT(F901,3),RIGHT(F901,3))</f>
        <v>1SE12GB904</v>
      </c>
      <c r="I901" s="69" t="str">
        <f t="shared" ref="I901" si="2435">IF(G901=0,"00",IF(LEN(G901)=1,CONCATENATE(G901,0),G901))</f>
        <v>M0</v>
      </c>
      <c r="J901" s="5" t="s">
        <v>2</v>
      </c>
      <c r="K901" s="18"/>
      <c r="L901" s="18"/>
      <c r="M901" s="74" t="s">
        <v>583</v>
      </c>
      <c r="N901" s="101">
        <v>1928</v>
      </c>
      <c r="O901" s="103">
        <v>1947</v>
      </c>
      <c r="P901" s="4" t="s">
        <v>1134</v>
      </c>
      <c r="Q901" s="16" t="s">
        <v>292</v>
      </c>
      <c r="R901" s="71" t="str">
        <f t="shared" ref="R901" si="2436">IF(J901&lt;&gt;"",CONCATENATE(H901,I901,J901),CONCATENATE(H901,I901,K901))</f>
        <v>1SE12GB904M0C</v>
      </c>
      <c r="S901" s="19" t="str">
        <f t="shared" si="2376"/>
        <v>NICHT AKTUELL</v>
      </c>
      <c r="T901" s="71" t="str">
        <f t="shared" si="2427"/>
        <v/>
      </c>
      <c r="U901" s="18" t="s">
        <v>20</v>
      </c>
      <c r="V901" s="6" t="s">
        <v>20</v>
      </c>
      <c r="W901" s="18" t="s">
        <v>20</v>
      </c>
      <c r="X901" s="18" t="s">
        <v>20</v>
      </c>
      <c r="Y901" s="18" t="s">
        <v>76</v>
      </c>
      <c r="Z901" s="18" t="s">
        <v>76</v>
      </c>
      <c r="AA901" s="18" t="s">
        <v>20</v>
      </c>
      <c r="AB901" s="73"/>
      <c r="AC901" s="7"/>
      <c r="AD901" s="7" t="s">
        <v>645</v>
      </c>
      <c r="AE901" s="7" t="s">
        <v>412</v>
      </c>
      <c r="AF901" s="7"/>
      <c r="AG901" s="7" t="s">
        <v>413</v>
      </c>
      <c r="AH901" s="7" t="s">
        <v>1221</v>
      </c>
      <c r="AI901" s="7"/>
      <c r="AJ901" s="7"/>
      <c r="AK901" s="7" t="s">
        <v>392</v>
      </c>
      <c r="AL901" s="7"/>
      <c r="AM901" s="7" t="s">
        <v>1240</v>
      </c>
      <c r="AN901" s="7"/>
      <c r="AO901" s="7"/>
      <c r="AP901" s="7"/>
      <c r="AQ901" s="7"/>
      <c r="AR901" s="6"/>
      <c r="AS901" s="21">
        <f t="shared" ref="AS901" si="2437">COUNTBLANK(AC901:AO901)</f>
        <v>7</v>
      </c>
    </row>
    <row r="902" spans="1:45" s="20" customFormat="1" ht="34.5" customHeight="1">
      <c r="A902" s="22" t="s">
        <v>567</v>
      </c>
      <c r="B902" s="15" t="s">
        <v>681</v>
      </c>
      <c r="C902" s="18" t="s">
        <v>1</v>
      </c>
      <c r="D902" s="5" t="s">
        <v>76</v>
      </c>
      <c r="E902" s="68" t="str">
        <f t="shared" si="2414"/>
        <v xml:space="preserve">  VT02 VT03   VT06 VT07     VT10   VT20          </v>
      </c>
      <c r="F902" s="69" t="str">
        <f t="shared" ref="F902" si="2438">LEFT(Q902,11)</f>
        <v>2GB_970_904</v>
      </c>
      <c r="G902" s="70" t="str">
        <f t="shared" si="2372"/>
        <v>M</v>
      </c>
      <c r="H902" s="71" t="str">
        <f t="shared" ref="H902" si="2439">CONCATENATE(IF(MID(Q902,5,3)="970","1SE1"),LEFT(F902,3),RIGHT(F902,3))</f>
        <v>1SE12GB904</v>
      </c>
      <c r="I902" s="69" t="str">
        <f t="shared" ref="I902" si="2440">IF(G902=0,"00",IF(LEN(G902)=1,CONCATENATE(G902,0),G902))</f>
        <v>M0</v>
      </c>
      <c r="J902" s="5" t="s">
        <v>21</v>
      </c>
      <c r="K902" s="18"/>
      <c r="L902" s="18"/>
      <c r="M902" s="74" t="s">
        <v>1052</v>
      </c>
      <c r="N902" s="101">
        <v>1948</v>
      </c>
      <c r="O902" s="101">
        <v>2029</v>
      </c>
      <c r="P902" s="4" t="s">
        <v>1053</v>
      </c>
      <c r="Q902" s="16" t="s">
        <v>292</v>
      </c>
      <c r="R902" s="71" t="str">
        <f t="shared" ref="R902" si="2441">IF(J902&lt;&gt;"",CONCATENATE(H902,I902,J902),CONCATENATE(H902,I902,K902))</f>
        <v>1SE12GB904M0D</v>
      </c>
      <c r="S902" s="19" t="str">
        <f t="shared" si="2376"/>
        <v>NICHT AKTUELL</v>
      </c>
      <c r="T902" s="71" t="str">
        <f t="shared" si="2427"/>
        <v/>
      </c>
      <c r="U902" s="18" t="s">
        <v>20</v>
      </c>
      <c r="V902" s="6" t="s">
        <v>20</v>
      </c>
      <c r="W902" s="18" t="s">
        <v>20</v>
      </c>
      <c r="X902" s="18" t="s">
        <v>20</v>
      </c>
      <c r="Y902" s="18" t="s">
        <v>76</v>
      </c>
      <c r="Z902" s="18" t="s">
        <v>76</v>
      </c>
      <c r="AA902" s="18" t="s">
        <v>20</v>
      </c>
      <c r="AB902" s="73"/>
      <c r="AC902" s="7"/>
      <c r="AD902" s="7" t="s">
        <v>645</v>
      </c>
      <c r="AE902" s="7" t="s">
        <v>412</v>
      </c>
      <c r="AF902" s="7"/>
      <c r="AG902" s="7" t="s">
        <v>413</v>
      </c>
      <c r="AH902" s="7" t="s">
        <v>1221</v>
      </c>
      <c r="AI902" s="7"/>
      <c r="AJ902" s="7"/>
      <c r="AK902" s="7" t="s">
        <v>392</v>
      </c>
      <c r="AL902" s="7"/>
      <c r="AM902" s="7" t="s">
        <v>1241</v>
      </c>
      <c r="AN902" s="7"/>
      <c r="AO902" s="7"/>
      <c r="AP902" s="7"/>
      <c r="AQ902" s="7"/>
      <c r="AR902" s="6"/>
      <c r="AS902" s="21">
        <f t="shared" ref="AS902" si="2442">COUNTBLANK(AC902:AO902)</f>
        <v>7</v>
      </c>
    </row>
    <row r="903" spans="1:45" s="21" customFormat="1" ht="117" customHeight="1">
      <c r="A903" s="22" t="s">
        <v>696</v>
      </c>
      <c r="B903" s="15" t="s">
        <v>681</v>
      </c>
      <c r="C903" s="18" t="s">
        <v>1</v>
      </c>
      <c r="D903" s="5" t="s">
        <v>76</v>
      </c>
      <c r="E903" s="68" t="str">
        <f t="shared" si="2414"/>
        <v xml:space="preserve">  VT02 VT03   VT06 VT07     VT10   VT20          </v>
      </c>
      <c r="F903" s="69" t="str">
        <f t="shared" ref="F903" si="2443">LEFT(Q903,11)</f>
        <v>2GB_970_904</v>
      </c>
      <c r="G903" s="70" t="str">
        <f t="shared" si="2372"/>
        <v>M</v>
      </c>
      <c r="H903" s="71" t="str">
        <f t="shared" ref="H903" si="2444">CONCATENATE(IF(MID(Q903,5,3)="970","1SE1"),LEFT(F903,3),RIGHT(F903,3))</f>
        <v>1SE12GB904</v>
      </c>
      <c r="I903" s="68" t="str">
        <f t="shared" ref="I903" si="2445">IF(G903=0,"00",IF(LEN(G903)=1,CONCATENATE(G903,0),G903))</f>
        <v>M0</v>
      </c>
      <c r="J903" s="6" t="s">
        <v>23</v>
      </c>
      <c r="K903" s="18"/>
      <c r="L903" s="18"/>
      <c r="M903" s="74" t="s">
        <v>1052</v>
      </c>
      <c r="N903" s="101">
        <v>2030</v>
      </c>
      <c r="O903" s="102">
        <v>2047</v>
      </c>
      <c r="P903" s="7" t="s">
        <v>1497</v>
      </c>
      <c r="Q903" s="16" t="s">
        <v>292</v>
      </c>
      <c r="R903" s="71" t="str">
        <f t="shared" ref="R903" si="2446">IF(J903&lt;&gt;"",CONCATENATE(H903,I903,J903),CONCATENATE(H903,I903,K903))</f>
        <v>1SE12GB904M0E</v>
      </c>
      <c r="S903" s="19" t="str">
        <f t="shared" si="2376"/>
        <v>NICHT AKTUELL</v>
      </c>
      <c r="T903" s="75" t="str">
        <f t="shared" si="2427"/>
        <v/>
      </c>
      <c r="U903" s="18" t="s">
        <v>20</v>
      </c>
      <c r="V903" s="6" t="s">
        <v>20</v>
      </c>
      <c r="W903" s="18" t="s">
        <v>20</v>
      </c>
      <c r="X903" s="18" t="s">
        <v>20</v>
      </c>
      <c r="Y903" s="18" t="s">
        <v>76</v>
      </c>
      <c r="Z903" s="18" t="s">
        <v>76</v>
      </c>
      <c r="AA903" s="18" t="s">
        <v>20</v>
      </c>
      <c r="AB903" s="18"/>
      <c r="AC903" s="7"/>
      <c r="AD903" s="7" t="s">
        <v>645</v>
      </c>
      <c r="AE903" s="7" t="s">
        <v>412</v>
      </c>
      <c r="AF903" s="7"/>
      <c r="AG903" s="7" t="s">
        <v>413</v>
      </c>
      <c r="AH903" s="7" t="s">
        <v>1221</v>
      </c>
      <c r="AI903" s="7"/>
      <c r="AJ903" s="7"/>
      <c r="AK903" s="7" t="s">
        <v>725</v>
      </c>
      <c r="AL903" s="7"/>
      <c r="AM903" s="7" t="s">
        <v>1242</v>
      </c>
      <c r="AN903" s="7"/>
      <c r="AO903" s="7"/>
      <c r="AP903" s="7"/>
      <c r="AQ903" s="7"/>
      <c r="AR903" s="6"/>
      <c r="AS903" s="21">
        <f t="shared" ref="AS903" si="2447">COUNTBLANK(AC903:AO903)</f>
        <v>7</v>
      </c>
    </row>
    <row r="904" spans="1:45" s="21" customFormat="1" ht="117" customHeight="1">
      <c r="A904" s="22" t="s">
        <v>1482</v>
      </c>
      <c r="B904" s="15" t="s">
        <v>681</v>
      </c>
      <c r="C904" s="18" t="s">
        <v>1</v>
      </c>
      <c r="D904" s="5" t="s">
        <v>76</v>
      </c>
      <c r="E904" s="68" t="str">
        <f t="shared" si="2414"/>
        <v xml:space="preserve">  VT02 VT03   VT06 VT07     VT10   VT20          </v>
      </c>
      <c r="F904" s="69" t="str">
        <f t="shared" ref="F904" si="2448">LEFT(Q904,11)</f>
        <v>2GB_970_904</v>
      </c>
      <c r="G904" s="70" t="str">
        <f t="shared" ref="G904" si="2449">IF(LEN(Q904)=11,0,MID(Q904,13,2))</f>
        <v>M</v>
      </c>
      <c r="H904" s="71" t="str">
        <f t="shared" ref="H904" si="2450">CONCATENATE(IF(MID(Q904,5,3)="970","1SE1"),LEFT(F904,3),RIGHT(F904,3))</f>
        <v>1SE12GB904</v>
      </c>
      <c r="I904" s="68" t="str">
        <f t="shared" ref="I904" si="2451">IF(G904=0,"00",IF(LEN(G904)=1,CONCATENATE(G904,0),G904))</f>
        <v>M0</v>
      </c>
      <c r="J904" s="6" t="s">
        <v>24</v>
      </c>
      <c r="K904" s="18"/>
      <c r="L904" s="18"/>
      <c r="M904" s="74" t="s">
        <v>1887</v>
      </c>
      <c r="N904" s="101">
        <v>2048</v>
      </c>
      <c r="O904" s="102">
        <v>2047</v>
      </c>
      <c r="P904" s="7" t="s">
        <v>1866</v>
      </c>
      <c r="Q904" s="16" t="s">
        <v>292</v>
      </c>
      <c r="R904" s="71" t="str">
        <f t="shared" ref="R904" si="2452">IF(J904&lt;&gt;"",CONCATENATE(H904,I904,J904),CONCATENATE(H904,I904,K904))</f>
        <v>1SE12GB904M0F</v>
      </c>
      <c r="S904" s="19" t="str">
        <f t="shared" si="2376"/>
        <v>KEIN SERIENEINSATZ</v>
      </c>
      <c r="T904" s="75" t="str">
        <f t="shared" si="2427"/>
        <v/>
      </c>
      <c r="U904" s="18" t="s">
        <v>20</v>
      </c>
      <c r="V904" s="6" t="s">
        <v>20</v>
      </c>
      <c r="W904" s="18" t="s">
        <v>20</v>
      </c>
      <c r="X904" s="18" t="s">
        <v>20</v>
      </c>
      <c r="Y904" s="18" t="s">
        <v>76</v>
      </c>
      <c r="Z904" s="18" t="s">
        <v>76</v>
      </c>
      <c r="AA904" s="18" t="s">
        <v>20</v>
      </c>
      <c r="AB904" s="18"/>
      <c r="AC904" s="7"/>
      <c r="AD904" s="7" t="s">
        <v>645</v>
      </c>
      <c r="AE904" s="7" t="s">
        <v>412</v>
      </c>
      <c r="AF904" s="7"/>
      <c r="AG904" s="7" t="s">
        <v>413</v>
      </c>
      <c r="AH904" s="7" t="s">
        <v>1221</v>
      </c>
      <c r="AI904" s="7"/>
      <c r="AJ904" s="7"/>
      <c r="AK904" s="7" t="s">
        <v>725</v>
      </c>
      <c r="AL904" s="7"/>
      <c r="AM904" s="7" t="s">
        <v>1791</v>
      </c>
      <c r="AN904" s="7"/>
      <c r="AO904" s="7"/>
      <c r="AP904" s="7"/>
      <c r="AQ904" s="7"/>
      <c r="AR904" s="6"/>
      <c r="AS904" s="21">
        <f t="shared" ref="AS904" si="2453">COUNTBLANK(AC904:AO904)</f>
        <v>7</v>
      </c>
    </row>
    <row r="905" spans="1:45" s="21" customFormat="1" ht="117" customHeight="1">
      <c r="A905" s="22" t="s">
        <v>1482</v>
      </c>
      <c r="B905" s="15" t="s">
        <v>681</v>
      </c>
      <c r="C905" s="18" t="s">
        <v>1</v>
      </c>
      <c r="D905" s="5" t="s">
        <v>76</v>
      </c>
      <c r="E905" s="68" t="str">
        <f t="shared" ref="E905" si="2454">CONCATENATE(IF(AC905&gt;0,$AC$1," ")," ",IF(AD905&gt;0,$AD$1," ")," ",IF(AE905&gt;0,$AE$1," ")," ",IF(AF905&gt;0,$AF$1," ")," ",IF(AG905&gt;0,$AG$1," ")," ",IF(AH905&gt;0,$AH$1," ")," ",IF(AI905&gt;0,$AI$1," ")," ",IF(AJ905&gt;0,$AJ$1," ")," ",IF(AK905&gt;0,$AK$1," ")," ",IF(AL905&gt;0,$AL$1," ")," ",IF(AM905&gt;0,$AM$1," ")," ",IF(AN905&gt;0,$AN$1," ")," ",IF(AO905&gt;0,$AO$1," ")," ",IF(AR905&gt;0,$AR$1," ")," ",IF(AP905&gt;0,$AP$1," ")," ",IF(AQ905&gt;0,$AQ$1," "))</f>
        <v xml:space="preserve">  VT02 VT03   VT06 VT07     VT10   VT20          </v>
      </c>
      <c r="F905" s="69" t="str">
        <f t="shared" ref="F905" si="2455">LEFT(Q905,11)</f>
        <v>2GB_970_904</v>
      </c>
      <c r="G905" s="70" t="str">
        <f t="shared" ref="G905" si="2456">IF(LEN(Q905)=11,0,MID(Q905,13,2))</f>
        <v>M</v>
      </c>
      <c r="H905" s="71" t="str">
        <f t="shared" ref="H905" si="2457">CONCATENATE(IF(MID(Q905,5,3)="970","1SE1"),LEFT(F905,3),RIGHT(F905,3))</f>
        <v>1SE12GB904</v>
      </c>
      <c r="I905" s="68" t="str">
        <f t="shared" ref="I905" si="2458">IF(G905=0,"00",IF(LEN(G905)=1,CONCATENATE(G905,0),G905))</f>
        <v>M0</v>
      </c>
      <c r="J905" s="6" t="s">
        <v>535</v>
      </c>
      <c r="K905" s="18"/>
      <c r="L905" s="18"/>
      <c r="M905" s="74" t="s">
        <v>1833</v>
      </c>
      <c r="N905" s="101">
        <v>2048</v>
      </c>
      <c r="O905" s="102" t="s">
        <v>22</v>
      </c>
      <c r="P905" s="7" t="s">
        <v>1837</v>
      </c>
      <c r="Q905" s="16" t="s">
        <v>292</v>
      </c>
      <c r="R905" s="71" t="str">
        <f t="shared" ref="R905" si="2459">IF(J905&lt;&gt;"",CONCATENATE(H905,I905,J905),CONCATENATE(H905,I905,K905))</f>
        <v>1SE12GB904M0G</v>
      </c>
      <c r="S905" s="19" t="str">
        <f t="shared" ref="S905" si="2460">IF(N905="-","KEIN LIEFERUMFANG",IF(AND(N905&lt;=S$3,O905=""),"AKTUELL",IF(O905=N905-1,"KEIN SERIENEINSATZ",IF(N905&gt;S$3,"NOCH NICHT AKTUELL",IF(AND(N905&lt;S$3,O905&lt;S$3),"NICHT AKTUELL",IF(N905&lt;=S$3,"AKTUELL"))))))</f>
        <v>AKTUELL</v>
      </c>
      <c r="T905" s="75" t="str">
        <f t="shared" ref="T905" si="2461">IF(H905=H899,IF(I905=I899,"IndizeNeu (Spalte J  K)",IF(K905&lt;&gt;"","Neue Variant","")),IF(K905&lt;&gt;"","Neue Variant",""))</f>
        <v>IndizeNeu (Spalte J  K)</v>
      </c>
      <c r="U905" s="18" t="s">
        <v>20</v>
      </c>
      <c r="V905" s="6" t="s">
        <v>20</v>
      </c>
      <c r="W905" s="18" t="s">
        <v>20</v>
      </c>
      <c r="X905" s="18" t="s">
        <v>20</v>
      </c>
      <c r="Y905" s="18" t="s">
        <v>76</v>
      </c>
      <c r="Z905" s="18" t="s">
        <v>76</v>
      </c>
      <c r="AA905" s="18" t="s">
        <v>20</v>
      </c>
      <c r="AB905" s="18"/>
      <c r="AC905" s="7"/>
      <c r="AD905" s="7" t="s">
        <v>645</v>
      </c>
      <c r="AE905" s="7" t="s">
        <v>412</v>
      </c>
      <c r="AF905" s="7"/>
      <c r="AG905" s="7" t="s">
        <v>413</v>
      </c>
      <c r="AH905" s="7" t="s">
        <v>1221</v>
      </c>
      <c r="AI905" s="7"/>
      <c r="AJ905" s="7"/>
      <c r="AK905" s="7" t="s">
        <v>1839</v>
      </c>
      <c r="AL905" s="7"/>
      <c r="AM905" s="7" t="s">
        <v>1791</v>
      </c>
      <c r="AN905" s="7"/>
      <c r="AO905" s="7"/>
      <c r="AP905" s="7"/>
      <c r="AQ905" s="7"/>
      <c r="AR905" s="6"/>
      <c r="AS905" s="21">
        <f t="shared" ref="AS905" si="2462">COUNTBLANK(AC905:AO905)</f>
        <v>7</v>
      </c>
    </row>
    <row r="906" spans="1:45" s="21" customFormat="1" ht="117" customHeight="1">
      <c r="A906" s="22" t="s">
        <v>45</v>
      </c>
      <c r="B906" s="15" t="s">
        <v>682</v>
      </c>
      <c r="C906" s="18" t="s">
        <v>1</v>
      </c>
      <c r="D906" s="5" t="s">
        <v>76</v>
      </c>
      <c r="E906" s="68" t="str">
        <f t="shared" si="2414"/>
        <v xml:space="preserve">  VT02 VT03   VT06 VT07     VT10   VT20 VT21        </v>
      </c>
      <c r="F906" s="69" t="str">
        <f t="shared" si="2425"/>
        <v>2GB_970_904</v>
      </c>
      <c r="G906" s="70" t="str">
        <f t="shared" si="2372"/>
        <v>N</v>
      </c>
      <c r="H906" s="71" t="str">
        <f t="shared" ref="H906:H945" si="2463">CONCATENATE(IF(MID(Q906,5,3)="970","1SE1"),LEFT(F906,3),RIGHT(F906,3))</f>
        <v>1SE12GB904</v>
      </c>
      <c r="I906" s="68" t="str">
        <f t="shared" si="2426"/>
        <v>N0</v>
      </c>
      <c r="J906" s="6" t="s">
        <v>25</v>
      </c>
      <c r="K906" s="18"/>
      <c r="L906" s="18"/>
      <c r="M906" s="74" t="s">
        <v>999</v>
      </c>
      <c r="N906" s="101">
        <v>1831</v>
      </c>
      <c r="O906" s="102">
        <v>1927</v>
      </c>
      <c r="P906" s="7" t="s">
        <v>1135</v>
      </c>
      <c r="Q906" s="16" t="s">
        <v>505</v>
      </c>
      <c r="R906" s="71" t="str">
        <f t="shared" si="2330"/>
        <v>1SE12GB904N0A</v>
      </c>
      <c r="S906" s="19" t="str">
        <f t="shared" si="2376"/>
        <v>NICHT AKTUELL</v>
      </c>
      <c r="T906" s="75" t="str">
        <f>IF(H906=H899,IF(I906=I899,"IndizeNeu (Spalte J  K)",IF(K906&lt;&gt;"","Neue Variant","")),IF(K906&lt;&gt;"","Neue Variant",""))</f>
        <v/>
      </c>
      <c r="U906" s="18" t="s">
        <v>20</v>
      </c>
      <c r="V906" s="6" t="s">
        <v>20</v>
      </c>
      <c r="W906" s="18" t="s">
        <v>20</v>
      </c>
      <c r="X906" s="18" t="s">
        <v>20</v>
      </c>
      <c r="Y906" s="18" t="s">
        <v>76</v>
      </c>
      <c r="Z906" s="18" t="s">
        <v>76</v>
      </c>
      <c r="AA906" s="18" t="s">
        <v>20</v>
      </c>
      <c r="AB906" s="18"/>
      <c r="AC906" s="7"/>
      <c r="AD906" s="7" t="s">
        <v>1248</v>
      </c>
      <c r="AE906" s="7" t="s">
        <v>1393</v>
      </c>
      <c r="AF906" s="7"/>
      <c r="AG906" s="7" t="s">
        <v>401</v>
      </c>
      <c r="AH906" s="7" t="s">
        <v>1340</v>
      </c>
      <c r="AI906" s="7"/>
      <c r="AJ906" s="7"/>
      <c r="AK906" s="7" t="s">
        <v>392</v>
      </c>
      <c r="AL906" s="7"/>
      <c r="AM906" s="7" t="s">
        <v>1243</v>
      </c>
      <c r="AN906" s="7" t="s">
        <v>400</v>
      </c>
      <c r="AO906" s="7"/>
      <c r="AP906" s="7"/>
      <c r="AQ906" s="7"/>
      <c r="AR906" s="6"/>
      <c r="AS906" s="21">
        <f t="shared" si="2215"/>
        <v>6</v>
      </c>
    </row>
    <row r="907" spans="1:45" s="21" customFormat="1" ht="117" customHeight="1">
      <c r="A907" s="22" t="s">
        <v>567</v>
      </c>
      <c r="B907" s="15" t="s">
        <v>682</v>
      </c>
      <c r="C907" s="18" t="s">
        <v>1</v>
      </c>
      <c r="D907" s="5" t="s">
        <v>76</v>
      </c>
      <c r="E907" s="68" t="str">
        <f t="shared" si="2414"/>
        <v xml:space="preserve">  VT02 VT03   VT06 VT07     VT10   VT20 VT21        </v>
      </c>
      <c r="F907" s="69" t="str">
        <f t="shared" ref="F907" si="2464">LEFT(Q907,11)</f>
        <v>2GB_970_904</v>
      </c>
      <c r="G907" s="70" t="str">
        <f t="shared" si="2372"/>
        <v>N</v>
      </c>
      <c r="H907" s="71" t="str">
        <f t="shared" ref="H907" si="2465">CONCATENATE(IF(MID(Q907,5,3)="970","1SE1"),LEFT(F907,3),RIGHT(F907,3))</f>
        <v>1SE12GB904</v>
      </c>
      <c r="I907" s="68" t="str">
        <f t="shared" ref="I907" si="2466">IF(G907=0,"00",IF(LEN(G907)=1,CONCATENATE(G907,0),G907))</f>
        <v>N0</v>
      </c>
      <c r="J907" s="6" t="s">
        <v>43</v>
      </c>
      <c r="K907" s="18"/>
      <c r="L907" s="18"/>
      <c r="M907" s="74" t="s">
        <v>583</v>
      </c>
      <c r="N907" s="101">
        <v>1928</v>
      </c>
      <c r="O907" s="101">
        <v>2029</v>
      </c>
      <c r="P907" s="7" t="s">
        <v>1136</v>
      </c>
      <c r="Q907" s="16" t="s">
        <v>505</v>
      </c>
      <c r="R907" s="71" t="str">
        <f t="shared" ref="R907" si="2467">IF(J907&lt;&gt;"",CONCATENATE(H907,I907,J907),CONCATENATE(H907,I907,K907))</f>
        <v>1SE12GB904N0B</v>
      </c>
      <c r="S907" s="19" t="str">
        <f t="shared" si="2376"/>
        <v>NICHT AKTUELL</v>
      </c>
      <c r="T907" s="75" t="str">
        <f>IF(H907=H900,IF(I907=I900,"IndizeNeu (Spalte J  K)",IF(K907&lt;&gt;"","Neue Variant","")),IF(K907&lt;&gt;"","Neue Variant",""))</f>
        <v/>
      </c>
      <c r="U907" s="18" t="s">
        <v>20</v>
      </c>
      <c r="V907" s="6" t="s">
        <v>20</v>
      </c>
      <c r="W907" s="18" t="s">
        <v>20</v>
      </c>
      <c r="X907" s="18" t="s">
        <v>20</v>
      </c>
      <c r="Y907" s="18" t="s">
        <v>76</v>
      </c>
      <c r="Z907" s="18" t="s">
        <v>76</v>
      </c>
      <c r="AA907" s="18" t="s">
        <v>20</v>
      </c>
      <c r="AB907" s="18"/>
      <c r="AC907" s="7"/>
      <c r="AD907" s="7" t="s">
        <v>1248</v>
      </c>
      <c r="AE907" s="7" t="s">
        <v>1393</v>
      </c>
      <c r="AF907" s="7"/>
      <c r="AG907" s="7" t="s">
        <v>401</v>
      </c>
      <c r="AH907" s="7" t="s">
        <v>1340</v>
      </c>
      <c r="AI907" s="7"/>
      <c r="AJ907" s="7"/>
      <c r="AK907" s="7" t="s">
        <v>392</v>
      </c>
      <c r="AL907" s="7"/>
      <c r="AM907" s="7" t="s">
        <v>1244</v>
      </c>
      <c r="AN907" s="7" t="s">
        <v>400</v>
      </c>
      <c r="AO907" s="7"/>
      <c r="AP907" s="7"/>
      <c r="AQ907" s="7"/>
      <c r="AR907" s="6"/>
      <c r="AS907" s="21">
        <f t="shared" ref="AS907" si="2468">COUNTBLANK(AC907:AO907)</f>
        <v>6</v>
      </c>
    </row>
    <row r="908" spans="1:45" s="21" customFormat="1" ht="117" customHeight="1">
      <c r="A908" s="22" t="s">
        <v>696</v>
      </c>
      <c r="B908" s="15" t="s">
        <v>682</v>
      </c>
      <c r="C908" s="18" t="s">
        <v>1</v>
      </c>
      <c r="D908" s="5" t="s">
        <v>76</v>
      </c>
      <c r="E908" s="68" t="str">
        <f t="shared" si="2414"/>
        <v xml:space="preserve">  VT02 VT03   VT06 VT07     VT10   VT20 VT21        </v>
      </c>
      <c r="F908" s="69" t="str">
        <f t="shared" ref="F908" si="2469">LEFT(Q908,11)</f>
        <v>2GB_970_904</v>
      </c>
      <c r="G908" s="70" t="str">
        <f t="shared" si="2372"/>
        <v>N</v>
      </c>
      <c r="H908" s="71" t="str">
        <f t="shared" ref="H908" si="2470">CONCATENATE(IF(MID(Q908,5,3)="970","1SE1"),LEFT(F908,3),RIGHT(F908,3))</f>
        <v>1SE12GB904</v>
      </c>
      <c r="I908" s="68" t="str">
        <f t="shared" ref="I908" si="2471">IF(G908=0,"00",IF(LEN(G908)=1,CONCATENATE(G908,0),G908))</f>
        <v>N0</v>
      </c>
      <c r="J908" s="6" t="s">
        <v>2</v>
      </c>
      <c r="K908" s="18"/>
      <c r="L908" s="18"/>
      <c r="M908" s="74" t="s">
        <v>1617</v>
      </c>
      <c r="N908" s="101">
        <v>2030</v>
      </c>
      <c r="O908" s="102">
        <v>2047</v>
      </c>
      <c r="P908" s="7" t="s">
        <v>1643</v>
      </c>
      <c r="Q908" s="16" t="s">
        <v>505</v>
      </c>
      <c r="R908" s="71" t="str">
        <f t="shared" ref="R908" si="2472">IF(J908&lt;&gt;"",CONCATENATE(H908,I908,J908),CONCATENATE(H908,I908,K908))</f>
        <v>1SE12GB904N0C</v>
      </c>
      <c r="S908" s="19" t="str">
        <f t="shared" si="2376"/>
        <v>NICHT AKTUELL</v>
      </c>
      <c r="T908" s="75" t="str">
        <f>IF(H908=H901,IF(I908=I901,"IndizeNeu (Spalte J  K)",IF(K908&lt;&gt;"","Neue Variant","")),IF(K908&lt;&gt;"","Neue Variant",""))</f>
        <v/>
      </c>
      <c r="U908" s="18" t="s">
        <v>20</v>
      </c>
      <c r="V908" s="6" t="s">
        <v>20</v>
      </c>
      <c r="W908" s="18" t="s">
        <v>20</v>
      </c>
      <c r="X908" s="18" t="s">
        <v>20</v>
      </c>
      <c r="Y908" s="18" t="s">
        <v>76</v>
      </c>
      <c r="Z908" s="18" t="s">
        <v>76</v>
      </c>
      <c r="AA908" s="18" t="s">
        <v>20</v>
      </c>
      <c r="AB908" s="18"/>
      <c r="AC908" s="7"/>
      <c r="AD908" s="7" t="s">
        <v>1248</v>
      </c>
      <c r="AE908" s="7" t="s">
        <v>1393</v>
      </c>
      <c r="AF908" s="7"/>
      <c r="AG908" s="7" t="s">
        <v>401</v>
      </c>
      <c r="AH908" s="7" t="s">
        <v>1340</v>
      </c>
      <c r="AI908" s="7"/>
      <c r="AJ908" s="7"/>
      <c r="AK908" s="7" t="s">
        <v>725</v>
      </c>
      <c r="AL908" s="7"/>
      <c r="AM908" s="7" t="s">
        <v>1468</v>
      </c>
      <c r="AN908" s="7" t="s">
        <v>400</v>
      </c>
      <c r="AO908" s="7"/>
      <c r="AP908" s="7"/>
      <c r="AQ908" s="7"/>
      <c r="AR908" s="6"/>
      <c r="AS908" s="21">
        <f t="shared" ref="AS908" si="2473">COUNTBLANK(AC908:AO908)</f>
        <v>6</v>
      </c>
    </row>
    <row r="909" spans="1:45" s="21" customFormat="1" ht="57.75" customHeight="1">
      <c r="A909" s="22" t="s">
        <v>1482</v>
      </c>
      <c r="B909" s="15" t="s">
        <v>682</v>
      </c>
      <c r="C909" s="18" t="s">
        <v>1</v>
      </c>
      <c r="D909" s="5" t="s">
        <v>76</v>
      </c>
      <c r="E909" s="68" t="str">
        <f t="shared" si="2414"/>
        <v xml:space="preserve">  VT02 VT03   VT06 VT07     VT10   VT20 VT21        </v>
      </c>
      <c r="F909" s="69" t="str">
        <f t="shared" ref="F909" si="2474">LEFT(Q909,11)</f>
        <v>2GB_970_904</v>
      </c>
      <c r="G909" s="70" t="str">
        <f t="shared" ref="G909" si="2475">IF(LEN(Q909)=11,0,MID(Q909,13,2))</f>
        <v>N</v>
      </c>
      <c r="H909" s="71" t="str">
        <f t="shared" ref="H909" si="2476">CONCATENATE(IF(MID(Q909,5,3)="970","1SE1"),LEFT(F909,3),RIGHT(F909,3))</f>
        <v>1SE12GB904</v>
      </c>
      <c r="I909" s="68" t="str">
        <f t="shared" ref="I909" si="2477">IF(G909=0,"00",IF(LEN(G909)=1,CONCATENATE(G909,0),G909))</f>
        <v>N0</v>
      </c>
      <c r="J909" s="18" t="s">
        <v>21</v>
      </c>
      <c r="K909" s="18"/>
      <c r="L909" s="18"/>
      <c r="M909" s="14" t="s">
        <v>1867</v>
      </c>
      <c r="N909" s="101">
        <v>2048</v>
      </c>
      <c r="O909" s="102">
        <v>2047</v>
      </c>
      <c r="P909" s="4" t="s">
        <v>1888</v>
      </c>
      <c r="Q909" s="16" t="s">
        <v>505</v>
      </c>
      <c r="R909" s="71" t="str">
        <f t="shared" ref="R909" si="2478">IF(J909&lt;&gt;"",CONCATENATE(H909,I909,J909),CONCATENATE(H909,I909,K909))</f>
        <v>1SE12GB904N0D</v>
      </c>
      <c r="S909" s="19" t="str">
        <f t="shared" si="2376"/>
        <v>KEIN SERIENEINSATZ</v>
      </c>
      <c r="T909" s="66" t="str">
        <f>IF(H909=H902,IF(I909=I902,"IndizeNeu (Spalte J  K)",IF(K909&lt;&gt;"","Neue Variant","")),IF(K909&lt;&gt;"","Neue Variant",""))</f>
        <v/>
      </c>
      <c r="U909" s="18" t="s">
        <v>20</v>
      </c>
      <c r="V909" s="6" t="s">
        <v>20</v>
      </c>
      <c r="W909" s="18" t="s">
        <v>20</v>
      </c>
      <c r="X909" s="18" t="s">
        <v>20</v>
      </c>
      <c r="Y909" s="18" t="s">
        <v>76</v>
      </c>
      <c r="Z909" s="18" t="s">
        <v>76</v>
      </c>
      <c r="AA909" s="18" t="s">
        <v>20</v>
      </c>
      <c r="AB909" s="18"/>
      <c r="AC909" s="7"/>
      <c r="AD909" s="7" t="s">
        <v>1248</v>
      </c>
      <c r="AE909" s="7" t="s">
        <v>1393</v>
      </c>
      <c r="AF909" s="7"/>
      <c r="AG909" s="7" t="s">
        <v>401</v>
      </c>
      <c r="AH909" s="7" t="s">
        <v>1340</v>
      </c>
      <c r="AI909" s="7"/>
      <c r="AJ909" s="7"/>
      <c r="AK909" s="7" t="s">
        <v>725</v>
      </c>
      <c r="AL909" s="7"/>
      <c r="AM909" s="7" t="s">
        <v>1863</v>
      </c>
      <c r="AN909" s="7" t="s">
        <v>400</v>
      </c>
      <c r="AO909" s="7"/>
      <c r="AP909" s="7"/>
      <c r="AQ909" s="7"/>
      <c r="AR909" s="6"/>
      <c r="AS909" s="21">
        <f t="shared" ref="AS909" si="2479">COUNTBLANK(AC909:AO909)</f>
        <v>6</v>
      </c>
    </row>
    <row r="910" spans="1:45" s="21" customFormat="1" ht="57.75" customHeight="1">
      <c r="A910" s="22" t="s">
        <v>1482</v>
      </c>
      <c r="B910" s="15" t="s">
        <v>682</v>
      </c>
      <c r="C910" s="18" t="s">
        <v>1</v>
      </c>
      <c r="D910" s="5" t="s">
        <v>76</v>
      </c>
      <c r="E910" s="68" t="str">
        <f t="shared" ref="E910" si="2480">CONCATENATE(IF(AC910&gt;0,$AC$1," ")," ",IF(AD910&gt;0,$AD$1," ")," ",IF(AE910&gt;0,$AE$1," ")," ",IF(AF910&gt;0,$AF$1," ")," ",IF(AG910&gt;0,$AG$1," ")," ",IF(AH910&gt;0,$AH$1," ")," ",IF(AI910&gt;0,$AI$1," ")," ",IF(AJ910&gt;0,$AJ$1," ")," ",IF(AK910&gt;0,$AK$1," ")," ",IF(AL910&gt;0,$AL$1," ")," ",IF(AM910&gt;0,$AM$1," ")," ",IF(AN910&gt;0,$AN$1," ")," ",IF(AO910&gt;0,$AO$1," ")," ",IF(AR910&gt;0,$AR$1," ")," ",IF(AP910&gt;0,$AP$1," ")," ",IF(AQ910&gt;0,$AQ$1," "))</f>
        <v xml:space="preserve">  VT02 VT03   VT06 VT07     VT10   VT20 VT21        </v>
      </c>
      <c r="F910" s="69" t="str">
        <f t="shared" ref="F910" si="2481">LEFT(Q910,11)</f>
        <v>2GB_970_904</v>
      </c>
      <c r="G910" s="70" t="str">
        <f t="shared" ref="G910" si="2482">IF(LEN(Q910)=11,0,MID(Q910,13,2))</f>
        <v>N</v>
      </c>
      <c r="H910" s="71" t="str">
        <f t="shared" ref="H910" si="2483">CONCATENATE(IF(MID(Q910,5,3)="970","1SE1"),LEFT(F910,3),RIGHT(F910,3))</f>
        <v>1SE12GB904</v>
      </c>
      <c r="I910" s="68" t="str">
        <f t="shared" ref="I910" si="2484">IF(G910=0,"00",IF(LEN(G910)=1,CONCATENATE(G910,0),G910))</f>
        <v>N0</v>
      </c>
      <c r="J910" s="18" t="s">
        <v>23</v>
      </c>
      <c r="K910" s="18"/>
      <c r="L910" s="18"/>
      <c r="M910" s="14" t="s">
        <v>1833</v>
      </c>
      <c r="N910" s="101">
        <v>2048</v>
      </c>
      <c r="O910" s="102" t="s">
        <v>22</v>
      </c>
      <c r="P910" s="4" t="s">
        <v>1837</v>
      </c>
      <c r="Q910" s="16" t="s">
        <v>505</v>
      </c>
      <c r="R910" s="71" t="str">
        <f t="shared" ref="R910" si="2485">IF(J910&lt;&gt;"",CONCATENATE(H910,I910,J910),CONCATENATE(H910,I910,K910))</f>
        <v>1SE12GB904N0E</v>
      </c>
      <c r="S910" s="19" t="str">
        <f t="shared" ref="S910" si="2486">IF(N910="-","KEIN LIEFERUMFANG",IF(AND(N910&lt;=S$3,O910=""),"AKTUELL",IF(O910=N910-1,"KEIN SERIENEINSATZ",IF(N910&gt;S$3,"NOCH NICHT AKTUELL",IF(AND(N910&lt;S$3,O910&lt;S$3),"NICHT AKTUELL",IF(N910&lt;=S$3,"AKTUELL"))))))</f>
        <v>AKTUELL</v>
      </c>
      <c r="T910" s="66" t="str">
        <f>IF(H910=H903,IF(I910=I903,"IndizeNeu (Spalte J  K)",IF(K910&lt;&gt;"","Neue Variant","")),IF(K910&lt;&gt;"","Neue Variant",""))</f>
        <v/>
      </c>
      <c r="U910" s="18" t="s">
        <v>20</v>
      </c>
      <c r="V910" s="6" t="s">
        <v>20</v>
      </c>
      <c r="W910" s="18" t="s">
        <v>20</v>
      </c>
      <c r="X910" s="18" t="s">
        <v>20</v>
      </c>
      <c r="Y910" s="18" t="s">
        <v>76</v>
      </c>
      <c r="Z910" s="18" t="s">
        <v>76</v>
      </c>
      <c r="AA910" s="18" t="s">
        <v>20</v>
      </c>
      <c r="AB910" s="18"/>
      <c r="AC910" s="7"/>
      <c r="AD910" s="7" t="s">
        <v>1248</v>
      </c>
      <c r="AE910" s="7" t="s">
        <v>1393</v>
      </c>
      <c r="AF910" s="7"/>
      <c r="AG910" s="7" t="s">
        <v>401</v>
      </c>
      <c r="AH910" s="7" t="s">
        <v>1340</v>
      </c>
      <c r="AI910" s="7"/>
      <c r="AJ910" s="7"/>
      <c r="AK910" s="7" t="s">
        <v>1839</v>
      </c>
      <c r="AL910" s="7"/>
      <c r="AM910" s="7" t="s">
        <v>1863</v>
      </c>
      <c r="AN910" s="7" t="s">
        <v>400</v>
      </c>
      <c r="AO910" s="7"/>
      <c r="AP910" s="7"/>
      <c r="AQ910" s="7"/>
      <c r="AR910" s="6"/>
      <c r="AS910" s="21">
        <f t="shared" ref="AS910" si="2487">COUNTBLANK(AC910:AO910)</f>
        <v>6</v>
      </c>
    </row>
    <row r="911" spans="1:45" s="21" customFormat="1" ht="79.5" customHeight="1">
      <c r="A911" s="22" t="s">
        <v>45</v>
      </c>
      <c r="B911" s="15" t="s">
        <v>682</v>
      </c>
      <c r="C911" s="18" t="s">
        <v>1</v>
      </c>
      <c r="D911" s="5" t="s">
        <v>76</v>
      </c>
      <c r="E911" s="68" t="str">
        <f t="shared" si="2414"/>
        <v xml:space="preserve">  VT02 VT03   VT06 VT07     VT10   VT20 VT21        </v>
      </c>
      <c r="F911" s="69" t="str">
        <f t="shared" si="2425"/>
        <v>2GB_970_904</v>
      </c>
      <c r="G911" s="70" t="str">
        <f t="shared" si="2372"/>
        <v>P</v>
      </c>
      <c r="H911" s="71" t="str">
        <f t="shared" si="2463"/>
        <v>1SE12GB904</v>
      </c>
      <c r="I911" s="68" t="str">
        <f t="shared" si="2426"/>
        <v>P0</v>
      </c>
      <c r="J911" s="6" t="s">
        <v>25</v>
      </c>
      <c r="K911" s="18"/>
      <c r="L911" s="18"/>
      <c r="M911" s="74" t="s">
        <v>999</v>
      </c>
      <c r="N911" s="101">
        <v>1831</v>
      </c>
      <c r="O911" s="102">
        <v>1927</v>
      </c>
      <c r="P911" s="7" t="s">
        <v>1057</v>
      </c>
      <c r="Q911" s="16" t="s">
        <v>507</v>
      </c>
      <c r="R911" s="71" t="str">
        <f t="shared" si="2330"/>
        <v>1SE12GB904P0A</v>
      </c>
      <c r="S911" s="19" t="str">
        <f t="shared" si="2376"/>
        <v>NICHT AKTUELL</v>
      </c>
      <c r="T911" s="75" t="str">
        <f>IF(H911=H906,IF(I911=I906,"IndizeNeu (Spalte J  K)",IF(K911&lt;&gt;"","Neue Variant","")),IF(K911&lt;&gt;"","Neue Variant",""))</f>
        <v/>
      </c>
      <c r="U911" s="18" t="s">
        <v>20</v>
      </c>
      <c r="V911" s="6" t="s">
        <v>20</v>
      </c>
      <c r="W911" s="18" t="s">
        <v>20</v>
      </c>
      <c r="X911" s="18" t="s">
        <v>20</v>
      </c>
      <c r="Y911" s="18" t="s">
        <v>76</v>
      </c>
      <c r="Z911" s="18" t="s">
        <v>76</v>
      </c>
      <c r="AA911" s="18" t="s">
        <v>20</v>
      </c>
      <c r="AB911" s="18" t="s">
        <v>76</v>
      </c>
      <c r="AC911" s="7"/>
      <c r="AD911" s="7" t="s">
        <v>1248</v>
      </c>
      <c r="AE911" s="7" t="s">
        <v>405</v>
      </c>
      <c r="AF911" s="7"/>
      <c r="AG911" s="7" t="s">
        <v>401</v>
      </c>
      <c r="AH911" s="7" t="s">
        <v>1340</v>
      </c>
      <c r="AI911" s="7"/>
      <c r="AJ911" s="7"/>
      <c r="AK911" s="7" t="s">
        <v>392</v>
      </c>
      <c r="AL911" s="7"/>
      <c r="AM911" s="7" t="s">
        <v>1271</v>
      </c>
      <c r="AN911" s="7" t="s">
        <v>400</v>
      </c>
      <c r="AO911" s="7"/>
      <c r="AP911" s="7"/>
      <c r="AQ911" s="7"/>
      <c r="AR911" s="6"/>
      <c r="AS911" s="21">
        <f t="shared" si="2215"/>
        <v>6</v>
      </c>
    </row>
    <row r="912" spans="1:45" s="21" customFormat="1" ht="79.5" customHeight="1">
      <c r="A912" s="22" t="s">
        <v>567</v>
      </c>
      <c r="B912" s="15" t="s">
        <v>682</v>
      </c>
      <c r="C912" s="18" t="s">
        <v>1</v>
      </c>
      <c r="D912" s="5" t="s">
        <v>76</v>
      </c>
      <c r="E912" s="68" t="str">
        <f t="shared" si="2414"/>
        <v xml:space="preserve">  VT02 VT03   VT06 VT07     VT10   VT20 VT21        </v>
      </c>
      <c r="F912" s="69" t="str">
        <f t="shared" ref="F912" si="2488">LEFT(Q912,11)</f>
        <v>2GB_970_904</v>
      </c>
      <c r="G912" s="70" t="str">
        <f t="shared" si="2372"/>
        <v>P</v>
      </c>
      <c r="H912" s="71" t="str">
        <f t="shared" ref="H912" si="2489">CONCATENATE(IF(MID(Q912,5,3)="970","1SE1"),LEFT(F912,3),RIGHT(F912,3))</f>
        <v>1SE12GB904</v>
      </c>
      <c r="I912" s="68" t="str">
        <f t="shared" ref="I912" si="2490">IF(G912=0,"00",IF(LEN(G912)=1,CONCATENATE(G912,0),G912))</f>
        <v>P0</v>
      </c>
      <c r="J912" s="6" t="s">
        <v>43</v>
      </c>
      <c r="K912" s="18"/>
      <c r="L912" s="18"/>
      <c r="M912" s="74" t="s">
        <v>1055</v>
      </c>
      <c r="N912" s="101">
        <v>1928</v>
      </c>
      <c r="O912" s="101">
        <v>2029</v>
      </c>
      <c r="P912" s="7" t="s">
        <v>1058</v>
      </c>
      <c r="Q912" s="16" t="s">
        <v>507</v>
      </c>
      <c r="R912" s="71" t="str">
        <f t="shared" ref="R912" si="2491">IF(J912&lt;&gt;"",CONCATENATE(H912,I912,J912),CONCATENATE(H912,I912,K912))</f>
        <v>1SE12GB904P0B</v>
      </c>
      <c r="S912" s="19" t="str">
        <f t="shared" si="2376"/>
        <v>NICHT AKTUELL</v>
      </c>
      <c r="T912" s="75" t="str">
        <f>IF(H912=H907,IF(I912=I907,"IndizeNeu (Spalte J  K)",IF(K912&lt;&gt;"","Neue Variant","")),IF(K912&lt;&gt;"","Neue Variant",""))</f>
        <v/>
      </c>
      <c r="U912" s="18" t="s">
        <v>20</v>
      </c>
      <c r="V912" s="6" t="s">
        <v>20</v>
      </c>
      <c r="W912" s="18" t="s">
        <v>20</v>
      </c>
      <c r="X912" s="18" t="s">
        <v>20</v>
      </c>
      <c r="Y912" s="18" t="s">
        <v>76</v>
      </c>
      <c r="Z912" s="18" t="s">
        <v>76</v>
      </c>
      <c r="AA912" s="18" t="s">
        <v>20</v>
      </c>
      <c r="AB912" s="18" t="s">
        <v>76</v>
      </c>
      <c r="AC912" s="7"/>
      <c r="AD912" s="7" t="s">
        <v>1248</v>
      </c>
      <c r="AE912" s="7" t="s">
        <v>405</v>
      </c>
      <c r="AF912" s="7"/>
      <c r="AG912" s="7" t="s">
        <v>401</v>
      </c>
      <c r="AH912" s="7" t="s">
        <v>1340</v>
      </c>
      <c r="AI912" s="7"/>
      <c r="AJ912" s="7"/>
      <c r="AK912" s="7" t="s">
        <v>392</v>
      </c>
      <c r="AL912" s="7"/>
      <c r="AM912" s="7" t="s">
        <v>1272</v>
      </c>
      <c r="AN912" s="7" t="s">
        <v>400</v>
      </c>
      <c r="AO912" s="7"/>
      <c r="AP912" s="7"/>
      <c r="AQ912" s="7"/>
      <c r="AR912" s="6"/>
      <c r="AS912" s="21">
        <f t="shared" ref="AS912" si="2492">COUNTBLANK(AC912:AO912)</f>
        <v>6</v>
      </c>
    </row>
    <row r="913" spans="1:45" s="21" customFormat="1" ht="117" customHeight="1">
      <c r="A913" s="22" t="s">
        <v>696</v>
      </c>
      <c r="B913" s="15" t="s">
        <v>682</v>
      </c>
      <c r="C913" s="18" t="s">
        <v>1</v>
      </c>
      <c r="D913" s="5" t="s">
        <v>76</v>
      </c>
      <c r="E913" s="68" t="str">
        <f t="shared" si="2414"/>
        <v xml:space="preserve">  VT02 VT03   VT06 VT07     VT10   VT20 VT21        </v>
      </c>
      <c r="F913" s="69" t="str">
        <f t="shared" ref="F913" si="2493">LEFT(Q913,11)</f>
        <v>2GB_970_904</v>
      </c>
      <c r="G913" s="70" t="str">
        <f t="shared" si="2372"/>
        <v>P</v>
      </c>
      <c r="H913" s="71" t="str">
        <f t="shared" ref="H913" si="2494">CONCATENATE(IF(MID(Q913,5,3)="970","1SE1"),LEFT(F913,3),RIGHT(F913,3))</f>
        <v>1SE12GB904</v>
      </c>
      <c r="I913" s="68" t="str">
        <f t="shared" ref="I913" si="2495">IF(G913=0,"00",IF(LEN(G913)=1,CONCATENATE(G913,0),G913))</f>
        <v>P0</v>
      </c>
      <c r="J913" s="6" t="s">
        <v>2</v>
      </c>
      <c r="K913" s="18"/>
      <c r="L913" s="18"/>
      <c r="M913" s="74" t="s">
        <v>1617</v>
      </c>
      <c r="N913" s="101">
        <v>2030</v>
      </c>
      <c r="O913" s="102">
        <v>2047</v>
      </c>
      <c r="P913" s="7" t="s">
        <v>1643</v>
      </c>
      <c r="Q913" s="16" t="s">
        <v>507</v>
      </c>
      <c r="R913" s="71" t="str">
        <f t="shared" ref="R913" si="2496">IF(J913&lt;&gt;"",CONCATENATE(H913,I913,J913),CONCATENATE(H913,I913,K913))</f>
        <v>1SE12GB904P0C</v>
      </c>
      <c r="S913" s="19" t="str">
        <f t="shared" si="2376"/>
        <v>NICHT AKTUELL</v>
      </c>
      <c r="T913" s="75" t="str">
        <f>IF(H913=H908,IF(I913=I908,"IndizeNeu (Spalte J  K)",IF(K913&lt;&gt;"","Neue Variant","")),IF(K913&lt;&gt;"","Neue Variant",""))</f>
        <v/>
      </c>
      <c r="U913" s="18" t="s">
        <v>20</v>
      </c>
      <c r="V913" s="6" t="s">
        <v>20</v>
      </c>
      <c r="W913" s="18" t="s">
        <v>20</v>
      </c>
      <c r="X913" s="18" t="s">
        <v>20</v>
      </c>
      <c r="Y913" s="18" t="s">
        <v>76</v>
      </c>
      <c r="Z913" s="18" t="s">
        <v>76</v>
      </c>
      <c r="AA913" s="18" t="s">
        <v>20</v>
      </c>
      <c r="AB913" s="18" t="s">
        <v>76</v>
      </c>
      <c r="AC913" s="7"/>
      <c r="AD913" s="7" t="s">
        <v>1248</v>
      </c>
      <c r="AE913" s="7" t="s">
        <v>405</v>
      </c>
      <c r="AF913" s="7"/>
      <c r="AG913" s="7" t="s">
        <v>401</v>
      </c>
      <c r="AH913" s="7" t="s">
        <v>1340</v>
      </c>
      <c r="AI913" s="7"/>
      <c r="AJ913" s="7"/>
      <c r="AK913" s="7" t="s">
        <v>725</v>
      </c>
      <c r="AL913" s="7"/>
      <c r="AM913" s="7" t="s">
        <v>1469</v>
      </c>
      <c r="AN913" s="7" t="s">
        <v>400</v>
      </c>
      <c r="AO913" s="7"/>
      <c r="AP913" s="7"/>
      <c r="AQ913" s="7"/>
      <c r="AR913" s="6"/>
      <c r="AS913" s="21">
        <f t="shared" ref="AS913" si="2497">COUNTBLANK(AC913:AO913)</f>
        <v>6</v>
      </c>
    </row>
    <row r="914" spans="1:45" s="21" customFormat="1" ht="57.75" customHeight="1">
      <c r="A914" s="22" t="s">
        <v>1482</v>
      </c>
      <c r="B914" s="15" t="s">
        <v>682</v>
      </c>
      <c r="C914" s="18" t="s">
        <v>1</v>
      </c>
      <c r="D914" s="5" t="s">
        <v>76</v>
      </c>
      <c r="E914" s="68" t="str">
        <f t="shared" si="2414"/>
        <v xml:space="preserve">  VT02 VT03   VT06 VT07     VT10   VT20 VT21        </v>
      </c>
      <c r="F914" s="69" t="str">
        <f t="shared" ref="F914" si="2498">LEFT(Q914,11)</f>
        <v>2GB_970_904</v>
      </c>
      <c r="G914" s="70" t="str">
        <f t="shared" ref="G914" si="2499">IF(LEN(Q914)=11,0,MID(Q914,13,2))</f>
        <v>P</v>
      </c>
      <c r="H914" s="71" t="str">
        <f t="shared" ref="H914" si="2500">CONCATENATE(IF(MID(Q914,5,3)="970","1SE1"),LEFT(F914,3),RIGHT(F914,3))</f>
        <v>1SE12GB904</v>
      </c>
      <c r="I914" s="68" t="str">
        <f t="shared" ref="I914" si="2501">IF(G914=0,"00",IF(LEN(G914)=1,CONCATENATE(G914,0),G914))</f>
        <v>P0</v>
      </c>
      <c r="J914" s="18" t="s">
        <v>21</v>
      </c>
      <c r="K914" s="18"/>
      <c r="L914" s="18"/>
      <c r="M914" s="14" t="s">
        <v>1867</v>
      </c>
      <c r="N914" s="101">
        <v>2048</v>
      </c>
      <c r="O914" s="102">
        <v>2047</v>
      </c>
      <c r="P914" s="4" t="s">
        <v>1888</v>
      </c>
      <c r="Q914" s="16" t="s">
        <v>507</v>
      </c>
      <c r="R914" s="71" t="str">
        <f t="shared" ref="R914" si="2502">IF(J914&lt;&gt;"",CONCATENATE(H914,I914,J914),CONCATENATE(H914,I914,K914))</f>
        <v>1SE12GB904P0D</v>
      </c>
      <c r="S914" s="19" t="str">
        <f t="shared" si="2376"/>
        <v>KEIN SERIENEINSATZ</v>
      </c>
      <c r="T914" s="66" t="str">
        <f>IF(H914=H909,IF(I914=I909,"IndizeNeu (Spalte J  K)",IF(K914&lt;&gt;"","Neue Variant","")),IF(K914&lt;&gt;"","Neue Variant",""))</f>
        <v/>
      </c>
      <c r="U914" s="18" t="s">
        <v>20</v>
      </c>
      <c r="V914" s="6" t="s">
        <v>20</v>
      </c>
      <c r="W914" s="18" t="s">
        <v>20</v>
      </c>
      <c r="X914" s="18" t="s">
        <v>20</v>
      </c>
      <c r="Y914" s="18" t="s">
        <v>76</v>
      </c>
      <c r="Z914" s="18" t="s">
        <v>76</v>
      </c>
      <c r="AA914" s="18" t="s">
        <v>20</v>
      </c>
      <c r="AB914" s="18" t="s">
        <v>76</v>
      </c>
      <c r="AC914" s="7"/>
      <c r="AD914" s="7" t="s">
        <v>1248</v>
      </c>
      <c r="AE914" s="7" t="s">
        <v>405</v>
      </c>
      <c r="AF914" s="7"/>
      <c r="AG914" s="7" t="s">
        <v>401</v>
      </c>
      <c r="AH914" s="7" t="s">
        <v>1340</v>
      </c>
      <c r="AI914" s="7"/>
      <c r="AJ914" s="7"/>
      <c r="AK914" s="7" t="s">
        <v>725</v>
      </c>
      <c r="AL914" s="7"/>
      <c r="AM914" s="7" t="s">
        <v>1864</v>
      </c>
      <c r="AN914" s="7" t="s">
        <v>400</v>
      </c>
      <c r="AO914" s="7"/>
      <c r="AP914" s="7"/>
      <c r="AQ914" s="7"/>
      <c r="AR914" s="6"/>
      <c r="AS914" s="21">
        <f t="shared" ref="AS914" si="2503">COUNTBLANK(AC914:AO914)</f>
        <v>6</v>
      </c>
    </row>
    <row r="915" spans="1:45" s="21" customFormat="1" ht="129.75" customHeight="1">
      <c r="A915" s="22" t="s">
        <v>1482</v>
      </c>
      <c r="B915" s="15" t="s">
        <v>682</v>
      </c>
      <c r="C915" s="18" t="s">
        <v>1</v>
      </c>
      <c r="D915" s="5" t="s">
        <v>76</v>
      </c>
      <c r="E915" s="68" t="str">
        <f t="shared" ref="E915" si="2504">CONCATENATE(IF(AC915&gt;0,$AC$1," ")," ",IF(AD915&gt;0,$AD$1," ")," ",IF(AE915&gt;0,$AE$1," ")," ",IF(AF915&gt;0,$AF$1," ")," ",IF(AG915&gt;0,$AG$1," ")," ",IF(AH915&gt;0,$AH$1," ")," ",IF(AI915&gt;0,$AI$1," ")," ",IF(AJ915&gt;0,$AJ$1," ")," ",IF(AK915&gt;0,$AK$1," ")," ",IF(AL915&gt;0,$AL$1," ")," ",IF(AM915&gt;0,$AM$1," ")," ",IF(AN915&gt;0,$AN$1," ")," ",IF(AO915&gt;0,$AO$1," ")," ",IF(AR915&gt;0,$AR$1," ")," ",IF(AP915&gt;0,$AP$1," ")," ",IF(AQ915&gt;0,$AQ$1," "))</f>
        <v xml:space="preserve">  VT02 VT03   VT06 VT07     VT10   VT20 VT21        </v>
      </c>
      <c r="F915" s="69" t="str">
        <f t="shared" ref="F915" si="2505">LEFT(Q915,11)</f>
        <v>2GB_970_904</v>
      </c>
      <c r="G915" s="70" t="str">
        <f t="shared" ref="G915" si="2506">IF(LEN(Q915)=11,0,MID(Q915,13,2))</f>
        <v>P</v>
      </c>
      <c r="H915" s="71" t="str">
        <f t="shared" ref="H915" si="2507">CONCATENATE(IF(MID(Q915,5,3)="970","1SE1"),LEFT(F915,3),RIGHT(F915,3))</f>
        <v>1SE12GB904</v>
      </c>
      <c r="I915" s="68" t="str">
        <f t="shared" ref="I915" si="2508">IF(G915=0,"00",IF(LEN(G915)=1,CONCATENATE(G915,0),G915))</f>
        <v>P0</v>
      </c>
      <c r="J915" s="18" t="s">
        <v>23</v>
      </c>
      <c r="K915" s="18"/>
      <c r="L915" s="18"/>
      <c r="M915" s="14" t="s">
        <v>1833</v>
      </c>
      <c r="N915" s="101">
        <v>2048</v>
      </c>
      <c r="O915" s="102" t="s">
        <v>22</v>
      </c>
      <c r="P915" s="4" t="s">
        <v>1837</v>
      </c>
      <c r="Q915" s="16" t="s">
        <v>507</v>
      </c>
      <c r="R915" s="71" t="str">
        <f t="shared" ref="R915" si="2509">IF(J915&lt;&gt;"",CONCATENATE(H915,I915,J915),CONCATENATE(H915,I915,K915))</f>
        <v>1SE12GB904P0E</v>
      </c>
      <c r="S915" s="19" t="str">
        <f t="shared" ref="S915" si="2510">IF(N915="-","KEIN LIEFERUMFANG",IF(AND(N915&lt;=S$3,O915=""),"AKTUELL",IF(O915=N915-1,"KEIN SERIENEINSATZ",IF(N915&gt;S$3,"NOCH NICHT AKTUELL",IF(AND(N915&lt;S$3,O915&lt;S$3),"NICHT AKTUELL",IF(N915&lt;=S$3,"AKTUELL"))))))</f>
        <v>AKTUELL</v>
      </c>
      <c r="T915" s="66" t="str">
        <f>IF(H915=H910,IF(I915=I910,"IndizeNeu (Spalte J  K)",IF(K915&lt;&gt;"","Neue Variant","")),IF(K915&lt;&gt;"","Neue Variant",""))</f>
        <v/>
      </c>
      <c r="U915" s="18" t="s">
        <v>20</v>
      </c>
      <c r="V915" s="6" t="s">
        <v>20</v>
      </c>
      <c r="W915" s="18" t="s">
        <v>20</v>
      </c>
      <c r="X915" s="18" t="s">
        <v>20</v>
      </c>
      <c r="Y915" s="18" t="s">
        <v>76</v>
      </c>
      <c r="Z915" s="18" t="s">
        <v>76</v>
      </c>
      <c r="AA915" s="18" t="s">
        <v>20</v>
      </c>
      <c r="AB915" s="18" t="s">
        <v>76</v>
      </c>
      <c r="AC915" s="7"/>
      <c r="AD915" s="7" t="s">
        <v>1248</v>
      </c>
      <c r="AE915" s="7" t="s">
        <v>405</v>
      </c>
      <c r="AF915" s="7"/>
      <c r="AG915" s="7" t="s">
        <v>401</v>
      </c>
      <c r="AH915" s="7" t="s">
        <v>1340</v>
      </c>
      <c r="AI915" s="7"/>
      <c r="AJ915" s="7"/>
      <c r="AK915" s="7" t="s">
        <v>1839</v>
      </c>
      <c r="AL915" s="7"/>
      <c r="AM915" s="7" t="s">
        <v>1934</v>
      </c>
      <c r="AN915" s="7" t="s">
        <v>400</v>
      </c>
      <c r="AO915" s="7"/>
      <c r="AP915" s="7"/>
      <c r="AQ915" s="7"/>
      <c r="AR915" s="6"/>
      <c r="AS915" s="21">
        <f t="shared" ref="AS915" si="2511">COUNTBLANK(AC915:AO915)</f>
        <v>6</v>
      </c>
    </row>
    <row r="916" spans="1:45" s="21" customFormat="1" ht="71.400000000000006" customHeight="1">
      <c r="A916" s="22" t="s">
        <v>45</v>
      </c>
      <c r="B916" s="15" t="s">
        <v>682</v>
      </c>
      <c r="C916" s="18" t="s">
        <v>1</v>
      </c>
      <c r="D916" s="5" t="s">
        <v>76</v>
      </c>
      <c r="E916" s="68" t="str">
        <f t="shared" si="2414"/>
        <v xml:space="preserve">  VT02 VT03   VT06 VT07     VT10   VT20 VT21        </v>
      </c>
      <c r="F916" s="69" t="str">
        <f t="shared" ref="F916:F945" si="2512">LEFT(Q916,11)</f>
        <v>2GB_970_904</v>
      </c>
      <c r="G916" s="70" t="str">
        <f t="shared" si="2372"/>
        <v>Q</v>
      </c>
      <c r="H916" s="71" t="str">
        <f t="shared" si="2463"/>
        <v>1SE12GB904</v>
      </c>
      <c r="I916" s="68" t="str">
        <f t="shared" ref="I916:I945" si="2513">IF(G916=0,"00",IF(LEN(G916)=1,CONCATENATE(G916,0),G916))</f>
        <v>Q0</v>
      </c>
      <c r="J916" s="6" t="s">
        <v>25</v>
      </c>
      <c r="K916" s="18"/>
      <c r="L916" s="18"/>
      <c r="M916" s="74" t="s">
        <v>1059</v>
      </c>
      <c r="N916" s="101">
        <v>1831</v>
      </c>
      <c r="O916" s="102">
        <v>1927</v>
      </c>
      <c r="P916" s="7" t="s">
        <v>1137</v>
      </c>
      <c r="Q916" s="16" t="s">
        <v>509</v>
      </c>
      <c r="R916" s="71" t="str">
        <f t="shared" ref="R916:R945" si="2514">IF(J916&lt;&gt;"",CONCATENATE(H916,I916,J916),CONCATENATE(H916,I916,K916))</f>
        <v>1SE12GB904Q0A</v>
      </c>
      <c r="S916" s="19" t="str">
        <f t="shared" si="2376"/>
        <v>NICHT AKTUELL</v>
      </c>
      <c r="T916" s="75" t="str">
        <f>IF(H916=H899,IF(I916=I899,"IndizeNeu (Spalte J  K)",IF(K916&lt;&gt;"","Neue Variant","")),IF(K916&lt;&gt;"","Neue Variant",""))</f>
        <v/>
      </c>
      <c r="U916" s="18" t="s">
        <v>20</v>
      </c>
      <c r="V916" s="6" t="s">
        <v>20</v>
      </c>
      <c r="W916" s="18" t="s">
        <v>20</v>
      </c>
      <c r="X916" s="18" t="s">
        <v>20</v>
      </c>
      <c r="Y916" s="18" t="s">
        <v>76</v>
      </c>
      <c r="Z916" s="18" t="s">
        <v>76</v>
      </c>
      <c r="AA916" s="18" t="s">
        <v>20</v>
      </c>
      <c r="AB916" s="18"/>
      <c r="AC916" s="7"/>
      <c r="AD916" s="7" t="s">
        <v>1225</v>
      </c>
      <c r="AE916" s="7" t="s">
        <v>1389</v>
      </c>
      <c r="AF916" s="7"/>
      <c r="AG916" s="7" t="s">
        <v>398</v>
      </c>
      <c r="AH916" s="7" t="s">
        <v>521</v>
      </c>
      <c r="AI916" s="7"/>
      <c r="AJ916" s="7"/>
      <c r="AK916" s="7" t="s">
        <v>392</v>
      </c>
      <c r="AL916" s="7"/>
      <c r="AM916" s="7" t="s">
        <v>1292</v>
      </c>
      <c r="AN916" s="7" t="s">
        <v>400</v>
      </c>
      <c r="AO916" s="7"/>
      <c r="AP916" s="7"/>
      <c r="AQ916" s="7"/>
      <c r="AR916" s="6"/>
      <c r="AS916" s="21">
        <f t="shared" si="2215"/>
        <v>6</v>
      </c>
    </row>
    <row r="917" spans="1:45" s="21" customFormat="1" ht="71.400000000000006" customHeight="1">
      <c r="A917" s="22" t="s">
        <v>567</v>
      </c>
      <c r="B917" s="15" t="s">
        <v>682</v>
      </c>
      <c r="C917" s="18" t="s">
        <v>1</v>
      </c>
      <c r="D917" s="5" t="s">
        <v>76</v>
      </c>
      <c r="E917" s="68" t="str">
        <f t="shared" si="2414"/>
        <v xml:space="preserve">  VT02 VT03   VT06 VT07     VT10   VT20 VT21        </v>
      </c>
      <c r="F917" s="69" t="str">
        <f t="shared" ref="F917" si="2515">LEFT(Q917,11)</f>
        <v>2GB_970_904</v>
      </c>
      <c r="G917" s="70" t="str">
        <f t="shared" si="2372"/>
        <v>Q</v>
      </c>
      <c r="H917" s="71" t="str">
        <f t="shared" ref="H917" si="2516">CONCATENATE(IF(MID(Q917,5,3)="970","1SE1"),LEFT(F917,3),RIGHT(F917,3))</f>
        <v>1SE12GB904</v>
      </c>
      <c r="I917" s="68" t="str">
        <f t="shared" ref="I917" si="2517">IF(G917=0,"00",IF(LEN(G917)=1,CONCATENATE(G917,0),G917))</f>
        <v>Q0</v>
      </c>
      <c r="J917" s="6" t="s">
        <v>43</v>
      </c>
      <c r="K917" s="18"/>
      <c r="L917" s="18"/>
      <c r="M917" s="74" t="s">
        <v>1055</v>
      </c>
      <c r="N917" s="101">
        <v>1928</v>
      </c>
      <c r="O917" s="101">
        <v>2029</v>
      </c>
      <c r="P917" s="7" t="s">
        <v>1138</v>
      </c>
      <c r="Q917" s="16" t="s">
        <v>509</v>
      </c>
      <c r="R917" s="71" t="str">
        <f t="shared" ref="R917" si="2518">IF(J917&lt;&gt;"",CONCATENATE(H917,I917,J917),CONCATENATE(H917,I917,K917))</f>
        <v>1SE12GB904Q0B</v>
      </c>
      <c r="S917" s="19" t="str">
        <f t="shared" si="2376"/>
        <v>NICHT AKTUELL</v>
      </c>
      <c r="T917" s="75" t="str">
        <f>IF(H917=H900,IF(I917=I900,"IndizeNeu (Spalte J  K)",IF(K917&lt;&gt;"","Neue Variant","")),IF(K917&lt;&gt;"","Neue Variant",""))</f>
        <v/>
      </c>
      <c r="U917" s="18" t="s">
        <v>20</v>
      </c>
      <c r="V917" s="6" t="s">
        <v>20</v>
      </c>
      <c r="W917" s="18" t="s">
        <v>20</v>
      </c>
      <c r="X917" s="18" t="s">
        <v>20</v>
      </c>
      <c r="Y917" s="18" t="s">
        <v>76</v>
      </c>
      <c r="Z917" s="18" t="s">
        <v>76</v>
      </c>
      <c r="AA917" s="18" t="s">
        <v>20</v>
      </c>
      <c r="AB917" s="18"/>
      <c r="AC917" s="7"/>
      <c r="AD917" s="7" t="s">
        <v>1225</v>
      </c>
      <c r="AE917" s="7" t="s">
        <v>1389</v>
      </c>
      <c r="AF917" s="7"/>
      <c r="AG917" s="7" t="s">
        <v>398</v>
      </c>
      <c r="AH917" s="7" t="s">
        <v>521</v>
      </c>
      <c r="AI917" s="7"/>
      <c r="AJ917" s="7"/>
      <c r="AK917" s="7" t="s">
        <v>392</v>
      </c>
      <c r="AL917" s="7"/>
      <c r="AM917" s="7" t="s">
        <v>1293</v>
      </c>
      <c r="AN917" s="7" t="s">
        <v>400</v>
      </c>
      <c r="AO917" s="7"/>
      <c r="AP917" s="7"/>
      <c r="AQ917" s="7"/>
      <c r="AR917" s="6"/>
      <c r="AS917" s="21">
        <f t="shared" ref="AS917" si="2519">COUNTBLANK(AC917:AO917)</f>
        <v>6</v>
      </c>
    </row>
    <row r="918" spans="1:45" s="21" customFormat="1" ht="78" customHeight="1">
      <c r="A918" s="22" t="s">
        <v>696</v>
      </c>
      <c r="B918" s="15" t="s">
        <v>682</v>
      </c>
      <c r="C918" s="18" t="s">
        <v>1</v>
      </c>
      <c r="D918" s="5" t="s">
        <v>76</v>
      </c>
      <c r="E918" s="68" t="str">
        <f t="shared" si="2414"/>
        <v xml:space="preserve">  VT02 VT03   VT06 VT07     VT10   VT20 VT21        </v>
      </c>
      <c r="F918" s="69" t="str">
        <f t="shared" ref="F918" si="2520">LEFT(Q918,11)</f>
        <v>2GB_970_904</v>
      </c>
      <c r="G918" s="70" t="str">
        <f t="shared" si="2372"/>
        <v>Q</v>
      </c>
      <c r="H918" s="71" t="str">
        <f t="shared" ref="H918" si="2521">CONCATENATE(IF(MID(Q918,5,3)="970","1SE1"),LEFT(F918,3),RIGHT(F918,3))</f>
        <v>1SE12GB904</v>
      </c>
      <c r="I918" s="68" t="str">
        <f t="shared" ref="I918" si="2522">IF(G918=0,"00",IF(LEN(G918)=1,CONCATENATE(G918,0),G918))</f>
        <v>Q0</v>
      </c>
      <c r="J918" s="6" t="s">
        <v>2</v>
      </c>
      <c r="K918" s="18"/>
      <c r="L918" s="18"/>
      <c r="M918" s="74" t="s">
        <v>1617</v>
      </c>
      <c r="N918" s="101">
        <v>2030</v>
      </c>
      <c r="O918" s="102">
        <v>2047</v>
      </c>
      <c r="P918" s="7" t="s">
        <v>1643</v>
      </c>
      <c r="Q918" s="16" t="s">
        <v>509</v>
      </c>
      <c r="R918" s="71" t="str">
        <f t="shared" ref="R918" si="2523">IF(J918&lt;&gt;"",CONCATENATE(H918,I918,J918),CONCATENATE(H918,I918,K918))</f>
        <v>1SE12GB904Q0C</v>
      </c>
      <c r="S918" s="19" t="str">
        <f t="shared" si="2376"/>
        <v>NICHT AKTUELL</v>
      </c>
      <c r="T918" s="75" t="str">
        <f>IF(H918=H901,IF(I918=I901,"IndizeNeu (Spalte J  K)",IF(K918&lt;&gt;"","Neue Variant","")),IF(K918&lt;&gt;"","Neue Variant",""))</f>
        <v/>
      </c>
      <c r="U918" s="18" t="s">
        <v>20</v>
      </c>
      <c r="V918" s="6" t="s">
        <v>20</v>
      </c>
      <c r="W918" s="18" t="s">
        <v>20</v>
      </c>
      <c r="X918" s="18" t="s">
        <v>20</v>
      </c>
      <c r="Y918" s="18" t="s">
        <v>76</v>
      </c>
      <c r="Z918" s="18" t="s">
        <v>76</v>
      </c>
      <c r="AA918" s="18" t="s">
        <v>20</v>
      </c>
      <c r="AB918" s="18"/>
      <c r="AC918" s="7"/>
      <c r="AD918" s="7" t="s">
        <v>1225</v>
      </c>
      <c r="AE918" s="7" t="s">
        <v>1389</v>
      </c>
      <c r="AF918" s="7"/>
      <c r="AG918" s="7" t="s">
        <v>398</v>
      </c>
      <c r="AH918" s="7" t="s">
        <v>521</v>
      </c>
      <c r="AI918" s="7"/>
      <c r="AJ918" s="7"/>
      <c r="AK918" s="7" t="s">
        <v>725</v>
      </c>
      <c r="AL918" s="7"/>
      <c r="AM918" s="7" t="s">
        <v>1470</v>
      </c>
      <c r="AN918" s="7" t="s">
        <v>400</v>
      </c>
      <c r="AO918" s="7"/>
      <c r="AP918" s="7"/>
      <c r="AQ918" s="7"/>
      <c r="AR918" s="6"/>
      <c r="AS918" s="21">
        <f t="shared" ref="AS918" si="2524">COUNTBLANK(AC918:AO918)</f>
        <v>6</v>
      </c>
    </row>
    <row r="919" spans="1:45" s="21" customFormat="1" ht="78" customHeight="1">
      <c r="A919" s="22" t="s">
        <v>1482</v>
      </c>
      <c r="B919" s="15" t="s">
        <v>682</v>
      </c>
      <c r="C919" s="18" t="s">
        <v>1</v>
      </c>
      <c r="D919" s="5" t="s">
        <v>76</v>
      </c>
      <c r="E919" s="68" t="str">
        <f t="shared" si="2414"/>
        <v xml:space="preserve">  VT02 VT03   VT06 VT07     VT10   VT20 VT21        </v>
      </c>
      <c r="F919" s="69" t="str">
        <f t="shared" ref="F919" si="2525">LEFT(Q919,11)</f>
        <v>2GB_970_904</v>
      </c>
      <c r="G919" s="70" t="str">
        <f t="shared" ref="G919" si="2526">IF(LEN(Q919)=11,0,MID(Q919,13,2))</f>
        <v>Q</v>
      </c>
      <c r="H919" s="71" t="str">
        <f t="shared" ref="H919" si="2527">CONCATENATE(IF(MID(Q919,5,3)="970","1SE1"),LEFT(F919,3),RIGHT(F919,3))</f>
        <v>1SE12GB904</v>
      </c>
      <c r="I919" s="68" t="str">
        <f t="shared" ref="I919" si="2528">IF(G919=0,"00",IF(LEN(G919)=1,CONCATENATE(G919,0),G919))</f>
        <v>Q0</v>
      </c>
      <c r="J919" s="6" t="s">
        <v>21</v>
      </c>
      <c r="K919" s="18"/>
      <c r="L919" s="18"/>
      <c r="M919" s="74" t="s">
        <v>1672</v>
      </c>
      <c r="N919" s="101">
        <v>2048</v>
      </c>
      <c r="O919" s="102">
        <v>2047</v>
      </c>
      <c r="P919" s="7" t="s">
        <v>1673</v>
      </c>
      <c r="Q919" s="16" t="s">
        <v>509</v>
      </c>
      <c r="R919" s="71" t="str">
        <f t="shared" ref="R919" si="2529">IF(J919&lt;&gt;"",CONCATENATE(H919,I919,J919),CONCATENATE(H919,I919,K919))</f>
        <v>1SE12GB904Q0D</v>
      </c>
      <c r="S919" s="19" t="str">
        <f t="shared" si="2376"/>
        <v>KEIN SERIENEINSATZ</v>
      </c>
      <c r="T919" s="75" t="str">
        <f>IF(H919=H902,IF(I919=I902,"IndizeNeu (Spalte J  K)",IF(K919&lt;&gt;"","Neue Variant","")),IF(K919&lt;&gt;"","Neue Variant",""))</f>
        <v/>
      </c>
      <c r="U919" s="18" t="s">
        <v>20</v>
      </c>
      <c r="V919" s="6" t="s">
        <v>20</v>
      </c>
      <c r="W919" s="18" t="s">
        <v>20</v>
      </c>
      <c r="X919" s="18" t="s">
        <v>20</v>
      </c>
      <c r="Y919" s="18" t="s">
        <v>76</v>
      </c>
      <c r="Z919" s="18" t="s">
        <v>76</v>
      </c>
      <c r="AA919" s="18" t="s">
        <v>20</v>
      </c>
      <c r="AB919" s="18"/>
      <c r="AC919" s="7"/>
      <c r="AD919" s="7" t="s">
        <v>1225</v>
      </c>
      <c r="AE919" s="7" t="s">
        <v>1389</v>
      </c>
      <c r="AF919" s="7"/>
      <c r="AG919" s="7" t="s">
        <v>398</v>
      </c>
      <c r="AH919" s="7" t="s">
        <v>521</v>
      </c>
      <c r="AI919" s="7"/>
      <c r="AJ919" s="7"/>
      <c r="AK919" s="7" t="s">
        <v>725</v>
      </c>
      <c r="AL919" s="7"/>
      <c r="AM919" s="7" t="s">
        <v>1792</v>
      </c>
      <c r="AN919" s="7" t="s">
        <v>400</v>
      </c>
      <c r="AO919" s="7"/>
      <c r="AP919" s="7"/>
      <c r="AQ919" s="7"/>
      <c r="AR919" s="6"/>
      <c r="AS919" s="21">
        <f t="shared" ref="AS919" si="2530">COUNTBLANK(AC919:AO919)</f>
        <v>6</v>
      </c>
    </row>
    <row r="920" spans="1:45" s="21" customFormat="1" ht="30.6" customHeight="1">
      <c r="A920" s="22" t="s">
        <v>44</v>
      </c>
      <c r="B920" s="15" t="s">
        <v>681</v>
      </c>
      <c r="C920" s="18" t="s">
        <v>1</v>
      </c>
      <c r="D920" s="5" t="s">
        <v>76</v>
      </c>
      <c r="E920" s="68" t="str">
        <f t="shared" si="2414"/>
        <v xml:space="preserve">  VT02 VT03   VT06 VT07     VT10   VT20          </v>
      </c>
      <c r="F920" s="69" t="str">
        <f t="shared" si="2512"/>
        <v>2GB_970_904</v>
      </c>
      <c r="G920" s="70" t="str">
        <f t="shared" si="2372"/>
        <v>R</v>
      </c>
      <c r="H920" s="71" t="str">
        <f t="shared" si="2463"/>
        <v>1SE12GB904</v>
      </c>
      <c r="I920" s="68" t="str">
        <f t="shared" si="2513"/>
        <v>R0</v>
      </c>
      <c r="J920" s="6" t="s">
        <v>25</v>
      </c>
      <c r="K920" s="18"/>
      <c r="L920" s="18"/>
      <c r="M920" s="74" t="s">
        <v>451</v>
      </c>
      <c r="N920" s="101">
        <v>1831</v>
      </c>
      <c r="O920" s="102">
        <v>1835</v>
      </c>
      <c r="P920" s="7" t="s">
        <v>1139</v>
      </c>
      <c r="Q920" s="16" t="s">
        <v>511</v>
      </c>
      <c r="R920" s="71" t="str">
        <f t="shared" si="2514"/>
        <v>1SE12GB904R0A</v>
      </c>
      <c r="S920" s="19" t="str">
        <f t="shared" si="2376"/>
        <v>NICHT AKTUELL</v>
      </c>
      <c r="T920" s="66" t="str">
        <f>IF(H920=H916,IF(I920=I916,"IndizeNeu (Spalte J  K)",IF(K920&lt;&gt;"","Neue Variant","")),IF(K920&lt;&gt;"","Neue Variant",""))</f>
        <v/>
      </c>
      <c r="U920" s="18" t="s">
        <v>20</v>
      </c>
      <c r="V920" s="6" t="s">
        <v>20</v>
      </c>
      <c r="W920" s="18" t="s">
        <v>20</v>
      </c>
      <c r="X920" s="18" t="s">
        <v>20</v>
      </c>
      <c r="Y920" s="18" t="s">
        <v>76</v>
      </c>
      <c r="Z920" s="18" t="s">
        <v>76</v>
      </c>
      <c r="AA920" s="18" t="s">
        <v>20</v>
      </c>
      <c r="AB920" s="18"/>
      <c r="AC920" s="7"/>
      <c r="AD920" s="7" t="s">
        <v>1319</v>
      </c>
      <c r="AE920" s="7" t="s">
        <v>1325</v>
      </c>
      <c r="AF920" s="7"/>
      <c r="AG920" s="7" t="s">
        <v>1396</v>
      </c>
      <c r="AH920" s="7" t="s">
        <v>1329</v>
      </c>
      <c r="AI920" s="7"/>
      <c r="AJ920" s="7"/>
      <c r="AK920" s="7" t="s">
        <v>392</v>
      </c>
      <c r="AL920" s="7"/>
      <c r="AM920" s="7" t="s">
        <v>1341</v>
      </c>
      <c r="AN920" s="7"/>
      <c r="AO920" s="7"/>
      <c r="AP920" s="7"/>
      <c r="AQ920" s="7"/>
      <c r="AR920" s="6"/>
      <c r="AS920" s="21">
        <f t="shared" si="2215"/>
        <v>7</v>
      </c>
    </row>
    <row r="921" spans="1:45" s="21" customFormat="1" ht="30.6" customHeight="1">
      <c r="A921" s="22" t="s">
        <v>44</v>
      </c>
      <c r="B921" s="15" t="s">
        <v>681</v>
      </c>
      <c r="C921" s="18" t="s">
        <v>1</v>
      </c>
      <c r="D921" s="5" t="s">
        <v>76</v>
      </c>
      <c r="E921" s="68" t="str">
        <f t="shared" si="2414"/>
        <v xml:space="preserve">  VT02 VT03   VT06 VT07     VT10   VT20          </v>
      </c>
      <c r="F921" s="69" t="str">
        <f t="shared" ref="F921" si="2531">LEFT(Q921,11)</f>
        <v>2GB_970_904</v>
      </c>
      <c r="G921" s="70" t="str">
        <f t="shared" si="2372"/>
        <v>R</v>
      </c>
      <c r="H921" s="71" t="str">
        <f t="shared" ref="H921" si="2532">CONCATENATE(IF(MID(Q921,5,3)="970","1SE1"),LEFT(F921,3),RIGHT(F921,3))</f>
        <v>1SE12GB904</v>
      </c>
      <c r="I921" s="68" t="str">
        <f t="shared" ref="I921" si="2533">IF(G921=0,"00",IF(LEN(G921)=1,CONCATENATE(G921,0),G921))</f>
        <v>R0</v>
      </c>
      <c r="J921" s="6" t="s">
        <v>43</v>
      </c>
      <c r="K921" s="18"/>
      <c r="L921" s="18"/>
      <c r="M921" s="74" t="s">
        <v>1059</v>
      </c>
      <c r="N921" s="101">
        <v>1836</v>
      </c>
      <c r="O921" s="102">
        <v>1927</v>
      </c>
      <c r="P921" s="7" t="s">
        <v>1140</v>
      </c>
      <c r="Q921" s="16" t="s">
        <v>511</v>
      </c>
      <c r="R921" s="71" t="str">
        <f t="shared" ref="R921" si="2534">IF(J921&lt;&gt;"",CONCATENATE(H921,I921,J921),CONCATENATE(H921,I921,K921))</f>
        <v>1SE12GB904R0B</v>
      </c>
      <c r="S921" s="19" t="str">
        <f t="shared" si="2376"/>
        <v>NICHT AKTUELL</v>
      </c>
      <c r="T921" s="75" t="str">
        <f>IF(H921=H920,IF(I921=I920,"IndizeNeu (Spalte J  K)",IF(K921&lt;&gt;"","Neue Variant","")),IF(K921&lt;&gt;"","Neue Variant",""))</f>
        <v>IndizeNeu (Spalte J  K)</v>
      </c>
      <c r="U921" s="18" t="s">
        <v>20</v>
      </c>
      <c r="V921" s="6" t="s">
        <v>20</v>
      </c>
      <c r="W921" s="18" t="s">
        <v>20</v>
      </c>
      <c r="X921" s="18" t="s">
        <v>20</v>
      </c>
      <c r="Y921" s="18" t="s">
        <v>76</v>
      </c>
      <c r="Z921" s="18" t="s">
        <v>76</v>
      </c>
      <c r="AA921" s="18" t="s">
        <v>20</v>
      </c>
      <c r="AB921" s="18"/>
      <c r="AC921" s="7"/>
      <c r="AD921" s="7" t="s">
        <v>1319</v>
      </c>
      <c r="AE921" s="7" t="s">
        <v>1325</v>
      </c>
      <c r="AF921" s="7"/>
      <c r="AG921" s="7" t="s">
        <v>1396</v>
      </c>
      <c r="AH921" s="7" t="s">
        <v>1329</v>
      </c>
      <c r="AI921" s="7"/>
      <c r="AJ921" s="7"/>
      <c r="AK921" s="7" t="s">
        <v>392</v>
      </c>
      <c r="AL921" s="7"/>
      <c r="AM921" s="7" t="s">
        <v>1342</v>
      </c>
      <c r="AN921" s="7"/>
      <c r="AO921" s="7"/>
      <c r="AP921" s="7"/>
      <c r="AQ921" s="7"/>
      <c r="AR921" s="6"/>
      <c r="AS921" s="21">
        <f t="shared" ref="AS921" si="2535">COUNTBLANK(AC921:AO921)</f>
        <v>7</v>
      </c>
    </row>
    <row r="922" spans="1:45" s="21" customFormat="1" ht="35.25" customHeight="1">
      <c r="A922" s="22" t="s">
        <v>567</v>
      </c>
      <c r="B922" s="15" t="s">
        <v>681</v>
      </c>
      <c r="C922" s="18" t="s">
        <v>1</v>
      </c>
      <c r="D922" s="5" t="s">
        <v>76</v>
      </c>
      <c r="E922" s="68" t="str">
        <f t="shared" si="2414"/>
        <v xml:space="preserve">  VT02 VT03   VT06 VT07     VT10   VT20          </v>
      </c>
      <c r="F922" s="69" t="str">
        <f t="shared" ref="F922" si="2536">LEFT(Q922,11)</f>
        <v>2GB_970_904</v>
      </c>
      <c r="G922" s="70" t="str">
        <f t="shared" si="2372"/>
        <v>R</v>
      </c>
      <c r="H922" s="71" t="str">
        <f t="shared" ref="H922" si="2537">CONCATENATE(IF(MID(Q922,5,3)="970","1SE1"),LEFT(F922,3),RIGHT(F922,3))</f>
        <v>1SE12GB904</v>
      </c>
      <c r="I922" s="68" t="str">
        <f t="shared" ref="I922" si="2538">IF(G922=0,"00",IF(LEN(G922)=1,CONCATENATE(G922,0),G922))</f>
        <v>R0</v>
      </c>
      <c r="J922" s="6" t="s">
        <v>2</v>
      </c>
      <c r="K922" s="18"/>
      <c r="L922" s="18"/>
      <c r="M922" s="14" t="s">
        <v>1001</v>
      </c>
      <c r="N922" s="101">
        <v>1928</v>
      </c>
      <c r="O922" s="102">
        <v>1927</v>
      </c>
      <c r="P922" s="7" t="s">
        <v>1141</v>
      </c>
      <c r="Q922" s="16" t="s">
        <v>511</v>
      </c>
      <c r="R922" s="71" t="str">
        <f t="shared" ref="R922" si="2539">IF(J922&lt;&gt;"",CONCATENATE(H922,I922,J922),CONCATENATE(H922,I922,K922))</f>
        <v>1SE12GB904R0C</v>
      </c>
      <c r="S922" s="19" t="str">
        <f t="shared" si="2376"/>
        <v>KEIN SERIENEINSATZ</v>
      </c>
      <c r="T922" s="75" t="str">
        <f>IF(H922=H921,IF(I922=I921,"IndizeNeu (Spalte J  K)",IF(K922&lt;&gt;"","Neue Variant","")),IF(K922&lt;&gt;"","Neue Variant",""))</f>
        <v>IndizeNeu (Spalte J  K)</v>
      </c>
      <c r="U922" s="18" t="s">
        <v>20</v>
      </c>
      <c r="V922" s="6" t="s">
        <v>20</v>
      </c>
      <c r="W922" s="18" t="s">
        <v>20</v>
      </c>
      <c r="X922" s="18" t="s">
        <v>20</v>
      </c>
      <c r="Y922" s="18" t="s">
        <v>20</v>
      </c>
      <c r="Z922" s="18" t="s">
        <v>20</v>
      </c>
      <c r="AA922" s="18" t="s">
        <v>20</v>
      </c>
      <c r="AB922" s="18"/>
      <c r="AC922" s="7"/>
      <c r="AD922" s="7" t="s">
        <v>1319</v>
      </c>
      <c r="AE922" s="7" t="s">
        <v>1325</v>
      </c>
      <c r="AF922" s="7"/>
      <c r="AG922" s="7" t="s">
        <v>1396</v>
      </c>
      <c r="AH922" s="7" t="s">
        <v>1329</v>
      </c>
      <c r="AI922" s="7"/>
      <c r="AJ922" s="7"/>
      <c r="AK922" s="7" t="s">
        <v>392</v>
      </c>
      <c r="AL922" s="7"/>
      <c r="AM922" s="7" t="s">
        <v>1343</v>
      </c>
      <c r="AN922" s="7"/>
      <c r="AO922" s="7"/>
      <c r="AP922" s="7"/>
      <c r="AQ922" s="7"/>
      <c r="AR922" s="6"/>
      <c r="AS922" s="21">
        <f t="shared" ref="AS922" si="2540">COUNTBLANK(AC922:AO922)</f>
        <v>7</v>
      </c>
    </row>
    <row r="923" spans="1:45" s="21" customFormat="1" ht="61.2" customHeight="1">
      <c r="A923" s="22" t="s">
        <v>44</v>
      </c>
      <c r="B923" s="15" t="s">
        <v>682</v>
      </c>
      <c r="C923" s="18" t="s">
        <v>1</v>
      </c>
      <c r="D923" s="5" t="s">
        <v>76</v>
      </c>
      <c r="E923" s="68" t="str">
        <f t="shared" si="2414"/>
        <v xml:space="preserve">  VT02 VT03   VT06 VT07     VT10   VT20 VT21        </v>
      </c>
      <c r="F923" s="69" t="str">
        <f t="shared" si="2512"/>
        <v>2GB_970_904</v>
      </c>
      <c r="G923" s="70" t="str">
        <f t="shared" si="2372"/>
        <v>S</v>
      </c>
      <c r="H923" s="71" t="str">
        <f t="shared" si="2463"/>
        <v>1SE12GB904</v>
      </c>
      <c r="I923" s="68" t="str">
        <f t="shared" si="2513"/>
        <v>S0</v>
      </c>
      <c r="J923" s="6" t="s">
        <v>25</v>
      </c>
      <c r="K923" s="18"/>
      <c r="L923" s="18"/>
      <c r="M923" s="74" t="s">
        <v>1142</v>
      </c>
      <c r="N923" s="101">
        <v>1831</v>
      </c>
      <c r="O923" s="102">
        <v>1927</v>
      </c>
      <c r="P923" s="7" t="s">
        <v>1143</v>
      </c>
      <c r="Q923" s="16" t="s">
        <v>524</v>
      </c>
      <c r="R923" s="71" t="str">
        <f t="shared" si="2514"/>
        <v>1SE12GB904S0A</v>
      </c>
      <c r="S923" s="19" t="str">
        <f t="shared" si="2376"/>
        <v>NICHT AKTUELL</v>
      </c>
      <c r="T923" s="75" t="str">
        <f>IF(H923=H920,IF(I923=I920,"IndizeNeu (Spalte J  K)",IF(K923&lt;&gt;"","Neue Variant","")),IF(K923&lt;&gt;"","Neue Variant",""))</f>
        <v/>
      </c>
      <c r="U923" s="18" t="s">
        <v>20</v>
      </c>
      <c r="V923" s="6" t="s">
        <v>20</v>
      </c>
      <c r="W923" s="18" t="s">
        <v>20</v>
      </c>
      <c r="X923" s="18" t="s">
        <v>20</v>
      </c>
      <c r="Y923" s="18" t="s">
        <v>76</v>
      </c>
      <c r="Z923" s="18" t="s">
        <v>76</v>
      </c>
      <c r="AA923" s="18" t="s">
        <v>20</v>
      </c>
      <c r="AB923" s="18"/>
      <c r="AC923" s="7"/>
      <c r="AD923" s="7" t="s">
        <v>648</v>
      </c>
      <c r="AE923" s="7" t="s">
        <v>405</v>
      </c>
      <c r="AF923" s="7"/>
      <c r="AG923" s="7" t="s">
        <v>401</v>
      </c>
      <c r="AH923" s="7" t="s">
        <v>1229</v>
      </c>
      <c r="AI923" s="7"/>
      <c r="AJ923" s="7"/>
      <c r="AK923" s="7" t="s">
        <v>392</v>
      </c>
      <c r="AL923" s="7"/>
      <c r="AM923" s="7" t="s">
        <v>1245</v>
      </c>
      <c r="AN923" s="7" t="s">
        <v>400</v>
      </c>
      <c r="AO923" s="7"/>
      <c r="AP923" s="7"/>
      <c r="AQ923" s="7"/>
      <c r="AR923" s="6"/>
      <c r="AS923" s="21">
        <f t="shared" si="2215"/>
        <v>6</v>
      </c>
    </row>
    <row r="924" spans="1:45" s="21" customFormat="1" ht="67.5" customHeight="1">
      <c r="A924" s="22" t="s">
        <v>567</v>
      </c>
      <c r="B924" s="15" t="s">
        <v>682</v>
      </c>
      <c r="C924" s="18" t="s">
        <v>1</v>
      </c>
      <c r="D924" s="5" t="s">
        <v>76</v>
      </c>
      <c r="E924" s="68" t="str">
        <f t="shared" si="2414"/>
        <v xml:space="preserve">  VT02 VT03   VT06 VT07     VT10   VT20 VT21        </v>
      </c>
      <c r="F924" s="69" t="str">
        <f t="shared" ref="F924" si="2541">LEFT(Q924,11)</f>
        <v>2GB_970_904</v>
      </c>
      <c r="G924" s="70" t="str">
        <f t="shared" si="2372"/>
        <v>S</v>
      </c>
      <c r="H924" s="71" t="str">
        <f t="shared" ref="H924" si="2542">CONCATENATE(IF(MID(Q924,5,3)="970","1SE1"),LEFT(F924,3),RIGHT(F924,3))</f>
        <v>1SE12GB904</v>
      </c>
      <c r="I924" s="68" t="str">
        <f t="shared" ref="I924" si="2543">IF(G924=0,"00",IF(LEN(G924)=1,CONCATENATE(G924,0),G924))</f>
        <v>S0</v>
      </c>
      <c r="J924" s="6" t="s">
        <v>43</v>
      </c>
      <c r="K924" s="18"/>
      <c r="L924" s="18"/>
      <c r="M924" s="14" t="s">
        <v>1001</v>
      </c>
      <c r="N924" s="101">
        <v>1928</v>
      </c>
      <c r="O924" s="102">
        <v>1927</v>
      </c>
      <c r="P924" s="7" t="s">
        <v>1144</v>
      </c>
      <c r="Q924" s="16" t="s">
        <v>524</v>
      </c>
      <c r="R924" s="71" t="str">
        <f t="shared" ref="R924" si="2544">IF(J924&lt;&gt;"",CONCATENATE(H924,I924,J924),CONCATENATE(H924,I924,K924))</f>
        <v>1SE12GB904S0B</v>
      </c>
      <c r="S924" s="19" t="str">
        <f t="shared" si="2376"/>
        <v>KEIN SERIENEINSATZ</v>
      </c>
      <c r="T924" s="75" t="str">
        <f>IF(H924=H921,IF(I924=I921,"IndizeNeu (Spalte J  K)",IF(K924&lt;&gt;"","Neue Variant","")),IF(K924&lt;&gt;"","Neue Variant",""))</f>
        <v/>
      </c>
      <c r="U924" s="18" t="s">
        <v>20</v>
      </c>
      <c r="V924" s="6" t="s">
        <v>20</v>
      </c>
      <c r="W924" s="18" t="s">
        <v>20</v>
      </c>
      <c r="X924" s="18" t="s">
        <v>20</v>
      </c>
      <c r="Y924" s="18" t="s">
        <v>20</v>
      </c>
      <c r="Z924" s="18" t="s">
        <v>20</v>
      </c>
      <c r="AA924" s="18" t="s">
        <v>20</v>
      </c>
      <c r="AB924" s="18"/>
      <c r="AC924" s="7"/>
      <c r="AD924" s="7" t="s">
        <v>523</v>
      </c>
      <c r="AE924" s="7" t="s">
        <v>405</v>
      </c>
      <c r="AF924" s="7"/>
      <c r="AG924" s="7" t="s">
        <v>401</v>
      </c>
      <c r="AH924" s="7" t="s">
        <v>1229</v>
      </c>
      <c r="AI924" s="7"/>
      <c r="AJ924" s="7"/>
      <c r="AK924" s="7" t="s">
        <v>392</v>
      </c>
      <c r="AL924" s="7"/>
      <c r="AM924" s="7" t="s">
        <v>1246</v>
      </c>
      <c r="AN924" s="7" t="s">
        <v>400</v>
      </c>
      <c r="AO924" s="7"/>
      <c r="AP924" s="7"/>
      <c r="AQ924" s="7"/>
      <c r="AR924" s="6"/>
      <c r="AS924" s="21">
        <f t="shared" ref="AS924" si="2545">COUNTBLANK(AC924:AO924)</f>
        <v>6</v>
      </c>
    </row>
    <row r="925" spans="1:45" s="20" customFormat="1" ht="76.5" customHeight="1">
      <c r="A925" s="22" t="s">
        <v>567</v>
      </c>
      <c r="B925" s="15" t="s">
        <v>682</v>
      </c>
      <c r="C925" s="18" t="s">
        <v>1</v>
      </c>
      <c r="D925" s="5" t="s">
        <v>76</v>
      </c>
      <c r="E925" s="68" t="str">
        <f t="shared" si="2414"/>
        <v xml:space="preserve">  VT02 VT03   VT06 VT07     VT10   VT20          </v>
      </c>
      <c r="F925" s="69" t="str">
        <f t="shared" si="2512"/>
        <v>2GB_970_904</v>
      </c>
      <c r="G925" s="70" t="str">
        <f t="shared" si="2372"/>
        <v>T</v>
      </c>
      <c r="H925" s="71" t="str">
        <f t="shared" si="2463"/>
        <v>1SE12GB904</v>
      </c>
      <c r="I925" s="69" t="str">
        <f t="shared" si="2513"/>
        <v>T0</v>
      </c>
      <c r="J925" s="5" t="s">
        <v>25</v>
      </c>
      <c r="K925" s="18"/>
      <c r="L925" s="18"/>
      <c r="M925" s="74" t="s">
        <v>1644</v>
      </c>
      <c r="N925" s="101">
        <v>1928</v>
      </c>
      <c r="O925" s="103">
        <v>1947</v>
      </c>
      <c r="P925" s="4" t="s">
        <v>1645</v>
      </c>
      <c r="Q925" s="16" t="s">
        <v>588</v>
      </c>
      <c r="R925" s="71" t="str">
        <f t="shared" si="2514"/>
        <v>1SE12GB904T0A</v>
      </c>
      <c r="S925" s="19" t="str">
        <f t="shared" si="2376"/>
        <v>NICHT AKTUELL</v>
      </c>
      <c r="T925" s="71" t="str">
        <f>IF(H925=H916,IF(I925=I916,"IndizeNeu (Spalte J  K)",IF(K925&lt;&gt;"","Neue Variant","")),IF(K925&lt;&gt;"","Neue Variant",""))</f>
        <v/>
      </c>
      <c r="U925" s="18" t="s">
        <v>20</v>
      </c>
      <c r="V925" s="6" t="s">
        <v>20</v>
      </c>
      <c r="W925" s="18" t="s">
        <v>20</v>
      </c>
      <c r="X925" s="18" t="s">
        <v>20</v>
      </c>
      <c r="Y925" s="18" t="s">
        <v>76</v>
      </c>
      <c r="Z925" s="18" t="s">
        <v>76</v>
      </c>
      <c r="AA925" s="18" t="s">
        <v>20</v>
      </c>
      <c r="AB925" s="73"/>
      <c r="AC925" s="7"/>
      <c r="AD925" s="7" t="s">
        <v>645</v>
      </c>
      <c r="AE925" s="7" t="s">
        <v>412</v>
      </c>
      <c r="AF925" s="7"/>
      <c r="AG925" s="7" t="s">
        <v>587</v>
      </c>
      <c r="AH925" s="7" t="s">
        <v>1233</v>
      </c>
      <c r="AI925" s="7"/>
      <c r="AJ925" s="7"/>
      <c r="AK925" s="7" t="s">
        <v>392</v>
      </c>
      <c r="AL925" s="7"/>
      <c r="AM925" s="7" t="s">
        <v>1440</v>
      </c>
      <c r="AN925" s="7"/>
      <c r="AO925" s="7"/>
      <c r="AP925" s="7"/>
      <c r="AQ925" s="7"/>
      <c r="AR925" s="6"/>
      <c r="AS925" s="21">
        <f t="shared" si="2215"/>
        <v>7</v>
      </c>
    </row>
    <row r="926" spans="1:45" s="20" customFormat="1" ht="40.5" customHeight="1">
      <c r="A926" s="22" t="s">
        <v>567</v>
      </c>
      <c r="B926" s="15" t="s">
        <v>682</v>
      </c>
      <c r="C926" s="18" t="s">
        <v>1</v>
      </c>
      <c r="D926" s="5" t="s">
        <v>76</v>
      </c>
      <c r="E926" s="68" t="str">
        <f t="shared" si="2414"/>
        <v xml:space="preserve">  VT02 VT03   VT06 VT07     VT10   VT20          </v>
      </c>
      <c r="F926" s="69" t="str">
        <f t="shared" ref="F926" si="2546">LEFT(Q926,11)</f>
        <v>2GB_970_904</v>
      </c>
      <c r="G926" s="70" t="str">
        <f t="shared" si="2372"/>
        <v>T</v>
      </c>
      <c r="H926" s="71" t="str">
        <f t="shared" ref="H926" si="2547">CONCATENATE(IF(MID(Q926,5,3)="970","1SE1"),LEFT(F926,3),RIGHT(F926,3))</f>
        <v>1SE12GB904</v>
      </c>
      <c r="I926" s="69" t="str">
        <f t="shared" ref="I926" si="2548">IF(G926=0,"00",IF(LEN(G926)=1,CONCATENATE(G926,0),G926))</f>
        <v>T0</v>
      </c>
      <c r="J926" s="5" t="s">
        <v>43</v>
      </c>
      <c r="K926" s="18"/>
      <c r="L926" s="18"/>
      <c r="M926" s="74" t="s">
        <v>1145</v>
      </c>
      <c r="N926" s="101">
        <v>1948</v>
      </c>
      <c r="O926" s="101">
        <v>2029</v>
      </c>
      <c r="P926" s="4" t="s">
        <v>1146</v>
      </c>
      <c r="Q926" s="16" t="s">
        <v>588</v>
      </c>
      <c r="R926" s="71" t="str">
        <f t="shared" ref="R926" si="2549">IF(J926&lt;&gt;"",CONCATENATE(H926,I926,J926),CONCATENATE(H926,I926,K926))</f>
        <v>1SE12GB904T0B</v>
      </c>
      <c r="S926" s="19" t="str">
        <f t="shared" si="2376"/>
        <v>NICHT AKTUELL</v>
      </c>
      <c r="T926" s="71" t="str">
        <f>IF(H926=H917,IF(I926=I917,"IndizeNeu (Spalte J  K)",IF(K926&lt;&gt;"","Neue Variant","")),IF(K926&lt;&gt;"","Neue Variant",""))</f>
        <v/>
      </c>
      <c r="U926" s="18" t="s">
        <v>20</v>
      </c>
      <c r="V926" s="6" t="s">
        <v>20</v>
      </c>
      <c r="W926" s="18" t="s">
        <v>20</v>
      </c>
      <c r="X926" s="18" t="s">
        <v>20</v>
      </c>
      <c r="Y926" s="18" t="s">
        <v>76</v>
      </c>
      <c r="Z926" s="18" t="s">
        <v>76</v>
      </c>
      <c r="AA926" s="18" t="s">
        <v>20</v>
      </c>
      <c r="AB926" s="73"/>
      <c r="AC926" s="7"/>
      <c r="AD926" s="7" t="s">
        <v>645</v>
      </c>
      <c r="AE926" s="7" t="s">
        <v>412</v>
      </c>
      <c r="AF926" s="7"/>
      <c r="AG926" s="7" t="s">
        <v>587</v>
      </c>
      <c r="AH926" s="7" t="s">
        <v>1233</v>
      </c>
      <c r="AI926" s="7"/>
      <c r="AJ926" s="7"/>
      <c r="AK926" s="7" t="s">
        <v>392</v>
      </c>
      <c r="AL926" s="7"/>
      <c r="AM926" s="7" t="s">
        <v>1247</v>
      </c>
      <c r="AN926" s="7"/>
      <c r="AO926" s="7"/>
      <c r="AP926" s="7"/>
      <c r="AQ926" s="7"/>
      <c r="AR926" s="6"/>
      <c r="AS926" s="21">
        <f t="shared" ref="AS926" si="2550">COUNTBLANK(AC926:AO926)</f>
        <v>7</v>
      </c>
    </row>
    <row r="927" spans="1:45" s="21" customFormat="1" ht="78" customHeight="1">
      <c r="A927" s="22" t="s">
        <v>696</v>
      </c>
      <c r="B927" s="15" t="s">
        <v>682</v>
      </c>
      <c r="C927" s="18" t="s">
        <v>1</v>
      </c>
      <c r="D927" s="5" t="s">
        <v>76</v>
      </c>
      <c r="E927" s="68" t="str">
        <f t="shared" si="2414"/>
        <v xml:space="preserve">  VT02 VT03   VT06 VT07     VT10   VT20          </v>
      </c>
      <c r="F927" s="69" t="str">
        <f t="shared" ref="F927:F933" si="2551">LEFT(Q927,11)</f>
        <v>2GB_970_904</v>
      </c>
      <c r="G927" s="70" t="str">
        <f t="shared" si="2372"/>
        <v>T</v>
      </c>
      <c r="H927" s="71" t="str">
        <f t="shared" ref="H927:H933" si="2552">CONCATENATE(IF(MID(Q927,5,3)="970","1SE1"),LEFT(F927,3),RIGHT(F927,3))</f>
        <v>1SE12GB904</v>
      </c>
      <c r="I927" s="68" t="str">
        <f t="shared" ref="I927:I933" si="2553">IF(G927=0,"00",IF(LEN(G927)=1,CONCATENATE(G927,0),G927))</f>
        <v>T0</v>
      </c>
      <c r="J927" s="6" t="s">
        <v>2</v>
      </c>
      <c r="K927" s="18"/>
      <c r="L927" s="18"/>
      <c r="M927" s="74" t="s">
        <v>1145</v>
      </c>
      <c r="N927" s="101">
        <v>2030</v>
      </c>
      <c r="O927" s="102">
        <v>2047</v>
      </c>
      <c r="P927" s="7" t="s">
        <v>1501</v>
      </c>
      <c r="Q927" s="16" t="s">
        <v>588</v>
      </c>
      <c r="R927" s="71" t="str">
        <f t="shared" ref="R927:R933" si="2554">IF(J927&lt;&gt;"",CONCATENATE(H927,I927,J927),CONCATENATE(H927,I927,K927))</f>
        <v>1SE12GB904T0C</v>
      </c>
      <c r="S927" s="19" t="str">
        <f t="shared" si="2376"/>
        <v>NICHT AKTUELL</v>
      </c>
      <c r="T927" s="75" t="str">
        <f>IF(H927=H918,IF(I927=I918,"IndizeNeu (Spalte J  K)",IF(K927&lt;&gt;"","Neue Variant","")),IF(K927&lt;&gt;"","Neue Variant",""))</f>
        <v/>
      </c>
      <c r="U927" s="18" t="s">
        <v>20</v>
      </c>
      <c r="V927" s="6" t="s">
        <v>20</v>
      </c>
      <c r="W927" s="18" t="s">
        <v>20</v>
      </c>
      <c r="X927" s="18" t="s">
        <v>20</v>
      </c>
      <c r="Y927" s="18" t="s">
        <v>76</v>
      </c>
      <c r="Z927" s="18" t="s">
        <v>76</v>
      </c>
      <c r="AA927" s="18" t="s">
        <v>20</v>
      </c>
      <c r="AB927" s="18"/>
      <c r="AC927" s="7"/>
      <c r="AD927" s="7" t="s">
        <v>645</v>
      </c>
      <c r="AE927" s="7" t="s">
        <v>412</v>
      </c>
      <c r="AF927" s="7"/>
      <c r="AG927" s="7" t="s">
        <v>587</v>
      </c>
      <c r="AH927" s="7" t="s">
        <v>1233</v>
      </c>
      <c r="AI927" s="7"/>
      <c r="AJ927" s="7"/>
      <c r="AK927" s="7" t="s">
        <v>725</v>
      </c>
      <c r="AL927" s="7"/>
      <c r="AM927" s="7" t="s">
        <v>1189</v>
      </c>
      <c r="AN927" s="7"/>
      <c r="AO927" s="7"/>
      <c r="AP927" s="7"/>
      <c r="AQ927" s="7"/>
      <c r="AR927" s="6"/>
      <c r="AS927" s="21">
        <f t="shared" ref="AS927:AS933" si="2555">COUNTBLANK(AC927:AO927)</f>
        <v>7</v>
      </c>
    </row>
    <row r="928" spans="1:45" s="21" customFormat="1" ht="57.75" customHeight="1">
      <c r="A928" s="22" t="s">
        <v>1482</v>
      </c>
      <c r="B928" s="15" t="s">
        <v>682</v>
      </c>
      <c r="C928" s="18" t="s">
        <v>1</v>
      </c>
      <c r="D928" s="5" t="s">
        <v>76</v>
      </c>
      <c r="E928" s="68" t="str">
        <f t="shared" si="2414"/>
        <v xml:space="preserve">  VT02 VT03   VT06 VT07     VT10   VT20          </v>
      </c>
      <c r="F928" s="69" t="str">
        <f t="shared" ref="F928" si="2556">LEFT(Q928,11)</f>
        <v>2GB_970_904</v>
      </c>
      <c r="G928" s="70" t="str">
        <f t="shared" ref="G928" si="2557">IF(LEN(Q928)=11,0,MID(Q928,13,2))</f>
        <v>T</v>
      </c>
      <c r="H928" s="71" t="str">
        <f t="shared" ref="H928" si="2558">CONCATENATE(IF(MID(Q928,5,3)="970","1SE1"),LEFT(F928,3),RIGHT(F928,3))</f>
        <v>1SE12GB904</v>
      </c>
      <c r="I928" s="68" t="str">
        <f t="shared" ref="I928" si="2559">IF(G928=0,"00",IF(LEN(G928)=1,CONCATENATE(G928,0),G928))</f>
        <v>T0</v>
      </c>
      <c r="J928" s="18" t="s">
        <v>21</v>
      </c>
      <c r="K928" s="18"/>
      <c r="L928" s="18"/>
      <c r="M928" s="14" t="s">
        <v>1889</v>
      </c>
      <c r="N928" s="101">
        <v>2048</v>
      </c>
      <c r="O928" s="102">
        <v>2047</v>
      </c>
      <c r="P928" s="4" t="s">
        <v>1890</v>
      </c>
      <c r="Q928" s="16" t="s">
        <v>588</v>
      </c>
      <c r="R928" s="71" t="str">
        <f t="shared" ref="R928" si="2560">IF(J928&lt;&gt;"",CONCATENATE(H928,I928,J928),CONCATENATE(H928,I928,K928))</f>
        <v>1SE12GB904T0D</v>
      </c>
      <c r="S928" s="19" t="str">
        <f t="shared" si="2376"/>
        <v>KEIN SERIENEINSATZ</v>
      </c>
      <c r="T928" s="66" t="str">
        <f>IF(H928=H919,IF(I928=I919,"IndizeNeu (Spalte J  K)",IF(K928&lt;&gt;"","Neue Variant","")),IF(K928&lt;&gt;"","Neue Variant",""))</f>
        <v/>
      </c>
      <c r="U928" s="18" t="s">
        <v>20</v>
      </c>
      <c r="V928" s="6" t="s">
        <v>20</v>
      </c>
      <c r="W928" s="18" t="s">
        <v>20</v>
      </c>
      <c r="X928" s="18" t="s">
        <v>20</v>
      </c>
      <c r="Y928" s="18" t="s">
        <v>76</v>
      </c>
      <c r="Z928" s="18" t="s">
        <v>76</v>
      </c>
      <c r="AA928" s="18" t="s">
        <v>20</v>
      </c>
      <c r="AB928" s="18"/>
      <c r="AC928" s="7"/>
      <c r="AD928" s="7" t="s">
        <v>645</v>
      </c>
      <c r="AE928" s="7" t="s">
        <v>412</v>
      </c>
      <c r="AF928" s="7"/>
      <c r="AG928" s="7" t="s">
        <v>587</v>
      </c>
      <c r="AH928" s="7" t="s">
        <v>1233</v>
      </c>
      <c r="AI928" s="7"/>
      <c r="AJ928" s="7"/>
      <c r="AK928" s="7" t="s">
        <v>725</v>
      </c>
      <c r="AL928" s="7"/>
      <c r="AM928" s="7" t="s">
        <v>1504</v>
      </c>
      <c r="AN928" s="7"/>
      <c r="AO928" s="7"/>
      <c r="AP928" s="7"/>
      <c r="AQ928" s="7"/>
      <c r="AR928" s="6"/>
      <c r="AS928" s="21">
        <f t="shared" ref="AS928" si="2561">COUNTBLANK(AC928:AO928)</f>
        <v>7</v>
      </c>
    </row>
    <row r="929" spans="1:45" s="21" customFormat="1" ht="57.75" customHeight="1">
      <c r="A929" s="22" t="s">
        <v>1482</v>
      </c>
      <c r="B929" s="15" t="s">
        <v>682</v>
      </c>
      <c r="C929" s="18" t="s">
        <v>1</v>
      </c>
      <c r="D929" s="5" t="s">
        <v>76</v>
      </c>
      <c r="E929" s="68" t="str">
        <f t="shared" ref="E929" si="2562">CONCATENATE(IF(AC929&gt;0,$AC$1," ")," ",IF(AD929&gt;0,$AD$1," ")," ",IF(AE929&gt;0,$AE$1," ")," ",IF(AF929&gt;0,$AF$1," ")," ",IF(AG929&gt;0,$AG$1," ")," ",IF(AH929&gt;0,$AH$1," ")," ",IF(AI929&gt;0,$AI$1," ")," ",IF(AJ929&gt;0,$AJ$1," ")," ",IF(AK929&gt;0,$AK$1," ")," ",IF(AL929&gt;0,$AL$1," ")," ",IF(AM929&gt;0,$AM$1," ")," ",IF(AN929&gt;0,$AN$1," ")," ",IF(AO929&gt;0,$AO$1," ")," ",IF(AR929&gt;0,$AR$1," ")," ",IF(AP929&gt;0,$AP$1," ")," ",IF(AQ929&gt;0,$AQ$1," "))</f>
        <v xml:space="preserve">  VT02 VT03   VT06 VT07     VT10   VT20          </v>
      </c>
      <c r="F929" s="69" t="str">
        <f t="shared" ref="F929" si="2563">LEFT(Q929,11)</f>
        <v>2GB_970_904</v>
      </c>
      <c r="G929" s="70" t="str">
        <f t="shared" ref="G929" si="2564">IF(LEN(Q929)=11,0,MID(Q929,13,2))</f>
        <v>T</v>
      </c>
      <c r="H929" s="71" t="str">
        <f t="shared" ref="H929" si="2565">CONCATENATE(IF(MID(Q929,5,3)="970","1SE1"),LEFT(F929,3),RIGHT(F929,3))</f>
        <v>1SE12GB904</v>
      </c>
      <c r="I929" s="68" t="str">
        <f t="shared" ref="I929" si="2566">IF(G929=0,"00",IF(LEN(G929)=1,CONCATENATE(G929,0),G929))</f>
        <v>T0</v>
      </c>
      <c r="J929" s="18" t="s">
        <v>23</v>
      </c>
      <c r="K929" s="18"/>
      <c r="L929" s="18"/>
      <c r="M929" s="14" t="s">
        <v>1833</v>
      </c>
      <c r="N929" s="101">
        <v>2048</v>
      </c>
      <c r="O929" s="102" t="s">
        <v>22</v>
      </c>
      <c r="P929" s="4" t="s">
        <v>1837</v>
      </c>
      <c r="Q929" s="16" t="s">
        <v>588</v>
      </c>
      <c r="R929" s="71" t="str">
        <f t="shared" ref="R929" si="2567">IF(J929&lt;&gt;"",CONCATENATE(H929,I929,J929),CONCATENATE(H929,I929,K929))</f>
        <v>1SE12GB904T0E</v>
      </c>
      <c r="S929" s="19" t="str">
        <f t="shared" ref="S929" si="2568">IF(N929="-","KEIN LIEFERUMFANG",IF(AND(N929&lt;=S$3,O929=""),"AKTUELL",IF(O929=N929-1,"KEIN SERIENEINSATZ",IF(N929&gt;S$3,"NOCH NICHT AKTUELL",IF(AND(N929&lt;S$3,O929&lt;S$3),"NICHT AKTUELL",IF(N929&lt;=S$3,"AKTUELL"))))))</f>
        <v>AKTUELL</v>
      </c>
      <c r="T929" s="66" t="str">
        <f>IF(H929=H920,IF(I929=I920,"IndizeNeu (Spalte J  K)",IF(K929&lt;&gt;"","Neue Variant","")),IF(K929&lt;&gt;"","Neue Variant",""))</f>
        <v/>
      </c>
      <c r="U929" s="18" t="s">
        <v>20</v>
      </c>
      <c r="V929" s="6" t="s">
        <v>20</v>
      </c>
      <c r="W929" s="18" t="s">
        <v>20</v>
      </c>
      <c r="X929" s="18" t="s">
        <v>20</v>
      </c>
      <c r="Y929" s="18" t="s">
        <v>76</v>
      </c>
      <c r="Z929" s="18" t="s">
        <v>76</v>
      </c>
      <c r="AA929" s="18" t="s">
        <v>20</v>
      </c>
      <c r="AB929" s="18"/>
      <c r="AC929" s="7"/>
      <c r="AD929" s="7" t="s">
        <v>645</v>
      </c>
      <c r="AE929" s="7" t="s">
        <v>412</v>
      </c>
      <c r="AF929" s="7"/>
      <c r="AG929" s="7" t="s">
        <v>587</v>
      </c>
      <c r="AH929" s="7" t="s">
        <v>1233</v>
      </c>
      <c r="AI929" s="7"/>
      <c r="AJ929" s="7"/>
      <c r="AK929" s="7" t="s">
        <v>1839</v>
      </c>
      <c r="AL929" s="7"/>
      <c r="AM929" s="7" t="s">
        <v>1504</v>
      </c>
      <c r="AN929" s="7"/>
      <c r="AO929" s="7"/>
      <c r="AP929" s="7"/>
      <c r="AQ929" s="7"/>
      <c r="AR929" s="6"/>
      <c r="AS929" s="21">
        <f t="shared" ref="AS929" si="2569">COUNTBLANK(AC929:AO929)</f>
        <v>7</v>
      </c>
    </row>
    <row r="930" spans="1:45" s="21" customFormat="1" ht="78" customHeight="1">
      <c r="A930" s="22" t="s">
        <v>696</v>
      </c>
      <c r="B930" s="15" t="s">
        <v>681</v>
      </c>
      <c r="C930" s="18" t="s">
        <v>1</v>
      </c>
      <c r="D930" s="5" t="s">
        <v>76</v>
      </c>
      <c r="E930" s="68" t="str">
        <f t="shared" si="2414"/>
        <v xml:space="preserve">  VT02 VT03   VT06 VT07     VT10   VT20 VT21        </v>
      </c>
      <c r="F930" s="69" t="str">
        <f t="shared" si="2551"/>
        <v>2GB_970_904</v>
      </c>
      <c r="G930" s="70" t="str">
        <f t="shared" si="2372"/>
        <v>AA</v>
      </c>
      <c r="H930" s="71" t="str">
        <f t="shared" si="2552"/>
        <v>1SE12GB904</v>
      </c>
      <c r="I930" s="68" t="str">
        <f t="shared" si="2553"/>
        <v>AA</v>
      </c>
      <c r="J930" s="6" t="s">
        <v>25</v>
      </c>
      <c r="K930" s="18"/>
      <c r="L930" s="18"/>
      <c r="M930" s="74" t="s">
        <v>714</v>
      </c>
      <c r="N930" s="101">
        <v>2030</v>
      </c>
      <c r="O930" s="102">
        <v>2047</v>
      </c>
      <c r="P930" s="7" t="s">
        <v>1628</v>
      </c>
      <c r="Q930" s="16" t="s">
        <v>728</v>
      </c>
      <c r="R930" s="71" t="str">
        <f t="shared" si="2554"/>
        <v>1SE12GB904AAA</v>
      </c>
      <c r="S930" s="19" t="str">
        <f t="shared" si="2376"/>
        <v>NICHT AKTUELL</v>
      </c>
      <c r="T930" s="75" t="str">
        <f>IF(H930=H922,IF(I930=I922,"IndizeNeu (Spalte J  K)",IF(K930&lt;&gt;"","Neue Variant","")),IF(K930&lt;&gt;"","Neue Variant",""))</f>
        <v/>
      </c>
      <c r="U930" s="18" t="s">
        <v>20</v>
      </c>
      <c r="V930" s="6" t="s">
        <v>20</v>
      </c>
      <c r="W930" s="18" t="s">
        <v>20</v>
      </c>
      <c r="X930" s="18" t="s">
        <v>20</v>
      </c>
      <c r="Y930" s="18" t="s">
        <v>76</v>
      </c>
      <c r="Z930" s="18" t="s">
        <v>76</v>
      </c>
      <c r="AA930" s="18" t="s">
        <v>20</v>
      </c>
      <c r="AB930" s="18"/>
      <c r="AC930" s="7"/>
      <c r="AD930" s="7" t="s">
        <v>645</v>
      </c>
      <c r="AE930" s="7" t="s">
        <v>412</v>
      </c>
      <c r="AF930" s="7"/>
      <c r="AG930" s="7" t="s">
        <v>413</v>
      </c>
      <c r="AH930" s="7" t="s">
        <v>1234</v>
      </c>
      <c r="AI930" s="7"/>
      <c r="AJ930" s="7"/>
      <c r="AK930" s="7" t="s">
        <v>1422</v>
      </c>
      <c r="AL930" s="7"/>
      <c r="AM930" s="7" t="s">
        <v>1452</v>
      </c>
      <c r="AN930" s="7" t="s">
        <v>727</v>
      </c>
      <c r="AO930" s="7"/>
      <c r="AP930" s="7"/>
      <c r="AQ930" s="7"/>
      <c r="AR930" s="6"/>
      <c r="AS930" s="21">
        <f t="shared" si="2555"/>
        <v>6</v>
      </c>
    </row>
    <row r="931" spans="1:45" s="21" customFormat="1" ht="71.400000000000006">
      <c r="A931" s="22" t="s">
        <v>696</v>
      </c>
      <c r="B931" s="15" t="s">
        <v>681</v>
      </c>
      <c r="C931" s="18" t="s">
        <v>1</v>
      </c>
      <c r="D931" s="5" t="s">
        <v>76</v>
      </c>
      <c r="E931" s="68" t="str">
        <f t="shared" si="2414"/>
        <v xml:space="preserve">  VT02 VT03   VT06 VT07     VT10   VT20 VT21        </v>
      </c>
      <c r="F931" s="69" t="str">
        <f t="shared" ref="F931" si="2570">LEFT(Q931,11)</f>
        <v>2GB_970_904</v>
      </c>
      <c r="G931" s="70" t="str">
        <f t="shared" ref="G931" si="2571">IF(LEN(Q931)=11,0,MID(Q931,13,2))</f>
        <v>AA</v>
      </c>
      <c r="H931" s="71" t="str">
        <f t="shared" ref="H931" si="2572">CONCATENATE(IF(MID(Q931,5,3)="970","1SE1"),LEFT(F931,3),RIGHT(F931,3))</f>
        <v>1SE12GB904</v>
      </c>
      <c r="I931" s="68" t="str">
        <f t="shared" ref="I931" si="2573">IF(G931=0,"00",IF(LEN(G931)=1,CONCATENATE(G931,0),G931))</f>
        <v>AA</v>
      </c>
      <c r="J931" s="18" t="s">
        <v>43</v>
      </c>
      <c r="K931" s="18"/>
      <c r="L931" s="18"/>
      <c r="M931" s="14" t="s">
        <v>1877</v>
      </c>
      <c r="N931" s="101">
        <v>2048</v>
      </c>
      <c r="O931" s="102">
        <v>2047</v>
      </c>
      <c r="P931" s="4" t="s">
        <v>1878</v>
      </c>
      <c r="Q931" s="16" t="s">
        <v>728</v>
      </c>
      <c r="R931" s="71" t="str">
        <f t="shared" ref="R931" si="2574">IF(J931&lt;&gt;"",CONCATENATE(H931,I931,J931),CONCATENATE(H931,I931,K931))</f>
        <v>1SE12GB904AAB</v>
      </c>
      <c r="S931" s="19" t="str">
        <f t="shared" si="2376"/>
        <v>KEIN SERIENEINSATZ</v>
      </c>
      <c r="T931" s="66" t="str">
        <f>IF(H931=H923,IF(I931=I923,"IndizeNeu (Spalte J  K)",IF(K931&lt;&gt;"","Neue Variant","")),IF(K931&lt;&gt;"","Neue Variant",""))</f>
        <v/>
      </c>
      <c r="U931" s="18" t="s">
        <v>20</v>
      </c>
      <c r="V931" s="6" t="s">
        <v>20</v>
      </c>
      <c r="W931" s="18" t="s">
        <v>20</v>
      </c>
      <c r="X931" s="18" t="s">
        <v>20</v>
      </c>
      <c r="Y931" s="18" t="s">
        <v>76</v>
      </c>
      <c r="Z931" s="18" t="s">
        <v>76</v>
      </c>
      <c r="AA931" s="18" t="s">
        <v>20</v>
      </c>
      <c r="AB931" s="18"/>
      <c r="AC931" s="7"/>
      <c r="AD931" s="7" t="s">
        <v>645</v>
      </c>
      <c r="AE931" s="7" t="s">
        <v>412</v>
      </c>
      <c r="AF931" s="7"/>
      <c r="AG931" s="7" t="s">
        <v>413</v>
      </c>
      <c r="AH931" s="7" t="s">
        <v>1234</v>
      </c>
      <c r="AI931" s="7"/>
      <c r="AJ931" s="7"/>
      <c r="AK931" s="7" t="s">
        <v>1422</v>
      </c>
      <c r="AL931" s="7"/>
      <c r="AM931" s="7" t="s">
        <v>1748</v>
      </c>
      <c r="AN931" s="7" t="s">
        <v>727</v>
      </c>
      <c r="AO931" s="7"/>
      <c r="AP931" s="7"/>
      <c r="AQ931" s="7"/>
      <c r="AR931" s="6"/>
      <c r="AS931" s="21">
        <f t="shared" ref="AS931" si="2575">COUNTBLANK(AC931:AO931)</f>
        <v>6</v>
      </c>
    </row>
    <row r="932" spans="1:45" s="21" customFormat="1" ht="127.5" customHeight="1">
      <c r="A932" s="22" t="s">
        <v>696</v>
      </c>
      <c r="B932" s="15" t="s">
        <v>681</v>
      </c>
      <c r="C932" s="18" t="s">
        <v>1</v>
      </c>
      <c r="D932" s="5" t="s">
        <v>76</v>
      </c>
      <c r="E932" s="68" t="str">
        <f t="shared" ref="E932" si="2576">CONCATENATE(IF(AC932&gt;0,$AC$1," ")," ",IF(AD932&gt;0,$AD$1," ")," ",IF(AE932&gt;0,$AE$1," ")," ",IF(AF932&gt;0,$AF$1," ")," ",IF(AG932&gt;0,$AG$1," ")," ",IF(AH932&gt;0,$AH$1," ")," ",IF(AI932&gt;0,$AI$1," ")," ",IF(AJ932&gt;0,$AJ$1," ")," ",IF(AK932&gt;0,$AK$1," ")," ",IF(AL932&gt;0,$AL$1," ")," ",IF(AM932&gt;0,$AM$1," ")," ",IF(AN932&gt;0,$AN$1," ")," ",IF(AO932&gt;0,$AO$1," ")," ",IF(AR932&gt;0,$AR$1," ")," ",IF(AP932&gt;0,$AP$1," ")," ",IF(AQ932&gt;0,$AQ$1," "))</f>
        <v xml:space="preserve">  VT02 VT03   VT06 VT07     VT10   VT20 VT21        </v>
      </c>
      <c r="F932" s="69" t="str">
        <f t="shared" ref="F932" si="2577">LEFT(Q932,11)</f>
        <v>2GB_970_904</v>
      </c>
      <c r="G932" s="70" t="str">
        <f t="shared" ref="G932" si="2578">IF(LEN(Q932)=11,0,MID(Q932,13,2))</f>
        <v>AA</v>
      </c>
      <c r="H932" s="71" t="str">
        <f t="shared" ref="H932" si="2579">CONCATENATE(IF(MID(Q932,5,3)="970","1SE1"),LEFT(F932,3),RIGHT(F932,3))</f>
        <v>1SE12GB904</v>
      </c>
      <c r="I932" s="68" t="str">
        <f t="shared" ref="I932" si="2580">IF(G932=0,"00",IF(LEN(G932)=1,CONCATENATE(G932,0),G932))</f>
        <v>AA</v>
      </c>
      <c r="J932" s="18" t="s">
        <v>2</v>
      </c>
      <c r="K932" s="18"/>
      <c r="L932" s="18"/>
      <c r="M932" s="14" t="s">
        <v>1833</v>
      </c>
      <c r="N932" s="101">
        <v>2048</v>
      </c>
      <c r="O932" s="102" t="s">
        <v>22</v>
      </c>
      <c r="P932" s="112" t="s">
        <v>1981</v>
      </c>
      <c r="Q932" s="16" t="s">
        <v>728</v>
      </c>
      <c r="R932" s="71" t="str">
        <f t="shared" ref="R932" si="2581">IF(J932&lt;&gt;"",CONCATENATE(H932,I932,J932),CONCATENATE(H932,I932,K932))</f>
        <v>1SE12GB904AAC</v>
      </c>
      <c r="S932" s="19" t="str">
        <f t="shared" ref="S932" si="2582">IF(N932="-","KEIN LIEFERUMFANG",IF(AND(N932&lt;=S$3,O932=""),"AKTUELL",IF(O932=N932-1,"KEIN SERIENEINSATZ",IF(N932&gt;S$3,"NOCH NICHT AKTUELL",IF(AND(N932&lt;S$3,O932&lt;S$3),"NICHT AKTUELL",IF(N932&lt;=S$3,"AKTUELL"))))))</f>
        <v>AKTUELL</v>
      </c>
      <c r="T932" s="66" t="str">
        <f>IF(H932=H924,IF(I932=I924,"IndizeNeu (Spalte J  K)",IF(K932&lt;&gt;"","Neue Variant","")),IF(K932&lt;&gt;"","Neue Variant",""))</f>
        <v/>
      </c>
      <c r="U932" s="18" t="s">
        <v>20</v>
      </c>
      <c r="V932" s="6" t="s">
        <v>20</v>
      </c>
      <c r="W932" s="18" t="s">
        <v>20</v>
      </c>
      <c r="X932" s="18" t="s">
        <v>20</v>
      </c>
      <c r="Y932" s="18" t="s">
        <v>76</v>
      </c>
      <c r="Z932" s="18" t="s">
        <v>76</v>
      </c>
      <c r="AA932" s="18" t="s">
        <v>20</v>
      </c>
      <c r="AB932" s="18"/>
      <c r="AC932" s="7"/>
      <c r="AD932" s="7" t="s">
        <v>645</v>
      </c>
      <c r="AE932" s="7" t="s">
        <v>412</v>
      </c>
      <c r="AF932" s="7"/>
      <c r="AG932" s="7" t="s">
        <v>413</v>
      </c>
      <c r="AH932" s="7" t="s">
        <v>1234</v>
      </c>
      <c r="AI932" s="7"/>
      <c r="AJ932" s="7"/>
      <c r="AK932" s="7" t="s">
        <v>1840</v>
      </c>
      <c r="AL932" s="7"/>
      <c r="AM932" s="111" t="s">
        <v>1982</v>
      </c>
      <c r="AN932" s="7" t="s">
        <v>727</v>
      </c>
      <c r="AO932" s="7"/>
      <c r="AP932" s="7"/>
      <c r="AQ932" s="7"/>
      <c r="AR932" s="6"/>
      <c r="AS932" s="21">
        <f t="shared" ref="AS932" si="2583">COUNTBLANK(AC932:AO932)</f>
        <v>6</v>
      </c>
    </row>
    <row r="933" spans="1:45" s="21" customFormat="1" ht="78" customHeight="1">
      <c r="A933" s="22" t="s">
        <v>696</v>
      </c>
      <c r="B933" s="15" t="s">
        <v>682</v>
      </c>
      <c r="C933" s="18" t="s">
        <v>1</v>
      </c>
      <c r="D933" s="5" t="s">
        <v>76</v>
      </c>
      <c r="E933" s="68" t="str">
        <f t="shared" si="2414"/>
        <v xml:space="preserve">  VT02 VT03   VT06 VT07     VT10   VT20 VT21        </v>
      </c>
      <c r="F933" s="69" t="str">
        <f t="shared" si="2551"/>
        <v>2GB_970_904</v>
      </c>
      <c r="G933" s="70" t="str">
        <f t="shared" si="2372"/>
        <v>AB</v>
      </c>
      <c r="H933" s="71" t="str">
        <f t="shared" si="2552"/>
        <v>1SE12GB904</v>
      </c>
      <c r="I933" s="68" t="str">
        <f t="shared" si="2553"/>
        <v>AB</v>
      </c>
      <c r="J933" s="6" t="s">
        <v>25</v>
      </c>
      <c r="K933" s="18"/>
      <c r="L933" s="18"/>
      <c r="M933" s="74" t="s">
        <v>1572</v>
      </c>
      <c r="N933" s="101">
        <v>2030</v>
      </c>
      <c r="O933" s="102">
        <v>2047</v>
      </c>
      <c r="P933" s="7" t="s">
        <v>1629</v>
      </c>
      <c r="Q933" s="16" t="s">
        <v>1185</v>
      </c>
      <c r="R933" s="71" t="str">
        <f t="shared" si="2554"/>
        <v>1SE12GB904ABA</v>
      </c>
      <c r="S933" s="19" t="str">
        <f t="shared" si="2376"/>
        <v>NICHT AKTUELL</v>
      </c>
      <c r="T933" s="75" t="str">
        <f>IF(H933=H924,IF(I933=I924,"IndizeNeu (Spalte J  K)",IF(K933&lt;&gt;"","Neue Variant","")),IF(K933&lt;&gt;"","Neue Variant",""))</f>
        <v/>
      </c>
      <c r="U933" s="18" t="s">
        <v>20</v>
      </c>
      <c r="V933" s="6" t="s">
        <v>20</v>
      </c>
      <c r="W933" s="18" t="s">
        <v>20</v>
      </c>
      <c r="X933" s="18" t="s">
        <v>20</v>
      </c>
      <c r="Y933" s="18" t="s">
        <v>76</v>
      </c>
      <c r="Z933" s="18" t="s">
        <v>76</v>
      </c>
      <c r="AA933" s="18" t="s">
        <v>20</v>
      </c>
      <c r="AB933" s="18"/>
      <c r="AC933" s="7"/>
      <c r="AD933" s="7" t="s">
        <v>1248</v>
      </c>
      <c r="AE933" s="7" t="s">
        <v>1332</v>
      </c>
      <c r="AF933" s="7"/>
      <c r="AG933" s="7" t="s">
        <v>401</v>
      </c>
      <c r="AH933" s="7" t="s">
        <v>1426</v>
      </c>
      <c r="AI933" s="7"/>
      <c r="AJ933" s="7"/>
      <c r="AK933" s="7" t="s">
        <v>725</v>
      </c>
      <c r="AL933" s="7"/>
      <c r="AM933" s="7" t="s">
        <v>1471</v>
      </c>
      <c r="AN933" s="7" t="s">
        <v>400</v>
      </c>
      <c r="AO933" s="7"/>
      <c r="AP933" s="7"/>
      <c r="AQ933" s="7"/>
      <c r="AR933" s="6"/>
      <c r="AS933" s="21">
        <f t="shared" si="2555"/>
        <v>6</v>
      </c>
    </row>
    <row r="934" spans="1:45" s="21" customFormat="1" ht="57.75" customHeight="1">
      <c r="A934" s="22" t="s">
        <v>1482</v>
      </c>
      <c r="B934" s="15" t="s">
        <v>682</v>
      </c>
      <c r="C934" s="18" t="s">
        <v>1</v>
      </c>
      <c r="D934" s="5" t="s">
        <v>76</v>
      </c>
      <c r="E934" s="68" t="str">
        <f t="shared" si="2414"/>
        <v xml:space="preserve">  VT02 VT03   VT06 VT07     VT10   VT20 VT21        </v>
      </c>
      <c r="F934" s="69" t="str">
        <f t="shared" ref="F934" si="2584">LEFT(Q934,11)</f>
        <v>2GB_970_904</v>
      </c>
      <c r="G934" s="70" t="str">
        <f t="shared" ref="G934" si="2585">IF(LEN(Q934)=11,0,MID(Q934,13,2))</f>
        <v>AB</v>
      </c>
      <c r="H934" s="71" t="str">
        <f t="shared" ref="H934" si="2586">CONCATENATE(IF(MID(Q934,5,3)="970","1SE1"),LEFT(F934,3),RIGHT(F934,3))</f>
        <v>1SE12GB904</v>
      </c>
      <c r="I934" s="68" t="str">
        <f t="shared" ref="I934" si="2587">IF(G934=0,"00",IF(LEN(G934)=1,CONCATENATE(G934,0),G934))</f>
        <v>AB</v>
      </c>
      <c r="J934" s="18" t="s">
        <v>43</v>
      </c>
      <c r="K934" s="18"/>
      <c r="L934" s="18"/>
      <c r="M934" s="14" t="s">
        <v>1879</v>
      </c>
      <c r="N934" s="101">
        <v>2048</v>
      </c>
      <c r="O934" s="102">
        <v>2047</v>
      </c>
      <c r="P934" s="4" t="s">
        <v>1880</v>
      </c>
      <c r="Q934" s="16" t="s">
        <v>1185</v>
      </c>
      <c r="R934" s="71" t="str">
        <f t="shared" ref="R934" si="2588">IF(J934&lt;&gt;"",CONCATENATE(H934,I934,J934),CONCATENATE(H934,I934,K934))</f>
        <v>1SE12GB904ABB</v>
      </c>
      <c r="S934" s="19" t="str">
        <f t="shared" si="2376"/>
        <v>KEIN SERIENEINSATZ</v>
      </c>
      <c r="T934" s="66" t="str">
        <f>IF(H934=H925,IF(I934=I925,"IndizeNeu (Spalte J  K)",IF(K934&lt;&gt;"","Neue Variant","")),IF(K934&lt;&gt;"","Neue Variant",""))</f>
        <v/>
      </c>
      <c r="U934" s="18" t="s">
        <v>20</v>
      </c>
      <c r="V934" s="6" t="s">
        <v>20</v>
      </c>
      <c r="W934" s="18" t="s">
        <v>20</v>
      </c>
      <c r="X934" s="18" t="s">
        <v>20</v>
      </c>
      <c r="Y934" s="18" t="s">
        <v>76</v>
      </c>
      <c r="Z934" s="18" t="s">
        <v>76</v>
      </c>
      <c r="AA934" s="18" t="s">
        <v>20</v>
      </c>
      <c r="AB934" s="18"/>
      <c r="AC934" s="7"/>
      <c r="AD934" s="7" t="s">
        <v>1248</v>
      </c>
      <c r="AE934" s="7" t="s">
        <v>1483</v>
      </c>
      <c r="AF934" s="7"/>
      <c r="AG934" s="7" t="s">
        <v>401</v>
      </c>
      <c r="AH934" s="7" t="s">
        <v>1426</v>
      </c>
      <c r="AI934" s="7"/>
      <c r="AJ934" s="7"/>
      <c r="AK934" s="7" t="s">
        <v>725</v>
      </c>
      <c r="AL934" s="7"/>
      <c r="AM934" s="7" t="s">
        <v>1503</v>
      </c>
      <c r="AN934" s="7" t="s">
        <v>400</v>
      </c>
      <c r="AO934" s="7"/>
      <c r="AP934" s="7"/>
      <c r="AQ934" s="7"/>
      <c r="AR934" s="6"/>
      <c r="AS934" s="21">
        <f t="shared" ref="AS934" si="2589">COUNTBLANK(AC934:AO934)</f>
        <v>6</v>
      </c>
    </row>
    <row r="935" spans="1:45" s="20" customFormat="1" ht="20.399999999999999" customHeight="1">
      <c r="A935" s="22" t="s">
        <v>1482</v>
      </c>
      <c r="B935" s="15" t="s">
        <v>682</v>
      </c>
      <c r="C935" s="18" t="s">
        <v>1</v>
      </c>
      <c r="D935" s="5" t="s">
        <v>76</v>
      </c>
      <c r="E935" s="68" t="str">
        <f t="shared" ref="E935" si="2590">CONCATENATE(IF(AC935&gt;0,$AC$1," ")," ",IF(AD935&gt;0,$AD$1," ")," ",IF(AE935&gt;0,$AE$1," ")," ",IF(AF935&gt;0,$AF$1," ")," ",IF(AG935&gt;0,$AG$1," ")," ",IF(AH935&gt;0,$AH$1," ")," ",IF(AI935&gt;0,$AI$1," ")," ",IF(AJ935&gt;0,$AJ$1," ")," ",IF(AK935&gt;0,$AK$1," ")," ",IF(AL935&gt;0,$AL$1," ")," ",IF(AM935&gt;0,$AM$1," ")," ",IF(AN935&gt;0,$AN$1," ")," ",IF(AO935&gt;0,$AO$1," ")," ",IF(AR935&gt;0,$AR$1," ")," ",IF(AP935&gt;0,$AP$1," ")," ",IF(AQ935&gt;0,$AQ$1," "))</f>
        <v xml:space="preserve">  VT02 VT03   VT06 VT07     VT10   VT20 VT21        </v>
      </c>
      <c r="F935" s="69" t="str">
        <f t="shared" ref="F935" si="2591">LEFT(Q935,11)</f>
        <v>2GB_970_904</v>
      </c>
      <c r="G935" s="70" t="str">
        <f t="shared" ref="G935" si="2592">IF(LEN(Q935)=11,0,MID(Q935,13,2))</f>
        <v>AB</v>
      </c>
      <c r="H935" s="71" t="str">
        <f t="shared" ref="H935" si="2593">CONCATENATE(IF(MID(Q935,5,3)="970","1SE1"),LEFT(F935,3),RIGHT(F935,3))</f>
        <v>1SE12GB904</v>
      </c>
      <c r="I935" s="69" t="str">
        <f t="shared" ref="I935" si="2594">IF(G935=0,"00",IF(LEN(G935)=1,CONCATENATE(G935,0),G935))</f>
        <v>AB</v>
      </c>
      <c r="J935" s="5" t="s">
        <v>2</v>
      </c>
      <c r="K935" s="18"/>
      <c r="L935" s="18"/>
      <c r="M935" s="74" t="s">
        <v>1750</v>
      </c>
      <c r="N935" s="101">
        <v>2202</v>
      </c>
      <c r="O935" s="103" t="s">
        <v>22</v>
      </c>
      <c r="P935" s="4" t="s">
        <v>1751</v>
      </c>
      <c r="Q935" s="16" t="s">
        <v>1185</v>
      </c>
      <c r="R935" s="71" t="str">
        <f t="shared" ref="R935" si="2595">IF(J935&lt;&gt;"",CONCATENATE(H935,I935,J935),CONCATENATE(H935,I935,K935))</f>
        <v>1SE12GB904ABC</v>
      </c>
      <c r="S935" s="19" t="str">
        <f t="shared" si="2376"/>
        <v>NOCH NICHT AKTUELL</v>
      </c>
      <c r="T935" s="71" t="str">
        <f>IF(H935=H926,IF(I935=I926,"IndizeNeu (Spalte J  K)",IF(K935&lt;&gt;"","Neue Variant","")),IF(K935&lt;&gt;"","Neue Variant",""))</f>
        <v/>
      </c>
      <c r="U935" s="18" t="s">
        <v>20</v>
      </c>
      <c r="V935" s="6" t="s">
        <v>20</v>
      </c>
      <c r="W935" s="18" t="s">
        <v>20</v>
      </c>
      <c r="X935" s="18" t="s">
        <v>20</v>
      </c>
      <c r="Y935" s="18" t="s">
        <v>76</v>
      </c>
      <c r="Z935" s="18" t="s">
        <v>76</v>
      </c>
      <c r="AA935" s="18" t="s">
        <v>20</v>
      </c>
      <c r="AB935" s="73"/>
      <c r="AC935" s="7"/>
      <c r="AD935" s="7" t="s">
        <v>1248</v>
      </c>
      <c r="AE935" s="7" t="s">
        <v>1483</v>
      </c>
      <c r="AF935" s="7"/>
      <c r="AG935" s="7" t="s">
        <v>401</v>
      </c>
      <c r="AH935" s="7" t="s">
        <v>1426</v>
      </c>
      <c r="AI935" s="7"/>
      <c r="AJ935" s="7"/>
      <c r="AK935" s="7" t="s">
        <v>1839</v>
      </c>
      <c r="AL935" s="7"/>
      <c r="AM935" s="7" t="s">
        <v>1793</v>
      </c>
      <c r="AN935" s="7" t="s">
        <v>400</v>
      </c>
      <c r="AO935" s="7"/>
      <c r="AP935" s="7"/>
      <c r="AQ935" s="7"/>
      <c r="AR935" s="6"/>
      <c r="AS935" s="21">
        <f t="shared" ref="AS935" si="2596">COUNTBLANK(AC935:AO935)</f>
        <v>6</v>
      </c>
    </row>
    <row r="936" spans="1:45" s="21" customFormat="1" ht="57.75" customHeight="1">
      <c r="A936" s="22" t="s">
        <v>1482</v>
      </c>
      <c r="B936" s="15" t="s">
        <v>682</v>
      </c>
      <c r="C936" s="18" t="s">
        <v>1</v>
      </c>
      <c r="D936" s="5" t="s">
        <v>76</v>
      </c>
      <c r="E936" s="68" t="str">
        <f t="shared" ref="E936" si="2597">CONCATENATE(IF(AC936&gt;0,$AC$1," ")," ",IF(AD936&gt;0,$AD$1," ")," ",IF(AE936&gt;0,$AE$1," ")," ",IF(AF936&gt;0,$AF$1," ")," ",IF(AG936&gt;0,$AG$1," ")," ",IF(AH936&gt;0,$AH$1," ")," ",IF(AI936&gt;0,$AI$1," ")," ",IF(AJ936&gt;0,$AJ$1," ")," ",IF(AK936&gt;0,$AK$1," ")," ",IF(AL936&gt;0,$AL$1," ")," ",IF(AM936&gt;0,$AM$1," ")," ",IF(AN936&gt;0,$AN$1," ")," ",IF(AO936&gt;0,$AO$1," ")," ",IF(AR936&gt;0,$AR$1," ")," ",IF(AP936&gt;0,$AP$1," ")," ",IF(AQ936&gt;0,$AQ$1," "))</f>
        <v xml:space="preserve">  VT02 VT03   VT06 VT07     VT10   VT20 VT21        </v>
      </c>
      <c r="F936" s="69" t="str">
        <f t="shared" ref="F936" si="2598">LEFT(Q936,11)</f>
        <v>2GB_970_904</v>
      </c>
      <c r="G936" s="70" t="str">
        <f t="shared" ref="G936" si="2599">IF(LEN(Q936)=11,0,MID(Q936,13,2))</f>
        <v>AB</v>
      </c>
      <c r="H936" s="71" t="str">
        <f t="shared" ref="H936" si="2600">CONCATENATE(IF(MID(Q936,5,3)="970","1SE1"),LEFT(F936,3),RIGHT(F936,3))</f>
        <v>1SE12GB904</v>
      </c>
      <c r="I936" s="68" t="str">
        <f t="shared" ref="I936" si="2601">IF(G936=0,"00",IF(LEN(G936)=1,CONCATENATE(G936,0),G936))</f>
        <v>AB</v>
      </c>
      <c r="J936" s="18" t="s">
        <v>21</v>
      </c>
      <c r="K936" s="18"/>
      <c r="L936" s="18"/>
      <c r="M936" s="14" t="s">
        <v>1833</v>
      </c>
      <c r="N936" s="101">
        <v>2048</v>
      </c>
      <c r="O936" s="102">
        <v>2201</v>
      </c>
      <c r="P936" s="4" t="s">
        <v>1837</v>
      </c>
      <c r="Q936" s="16" t="s">
        <v>1185</v>
      </c>
      <c r="R936" s="71" t="str">
        <f t="shared" ref="R936" si="2602">IF(J936&lt;&gt;"",CONCATENATE(H936,I936,J936),CONCATENATE(H936,I936,K936))</f>
        <v>1SE12GB904ABD</v>
      </c>
      <c r="S936" s="19" t="str">
        <f t="shared" ref="S936" si="2603">IF(N936="-","KEIN LIEFERUMFANG",IF(AND(N936&lt;=S$3,O936=""),"AKTUELL",IF(O936=N936-1,"KEIN SERIENEINSATZ",IF(N936&gt;S$3,"NOCH NICHT AKTUELL",IF(AND(N936&lt;S$3,O936&lt;S$3),"NICHT AKTUELL",IF(N936&lt;=S$3,"AKTUELL"))))))</f>
        <v>AKTUELL</v>
      </c>
      <c r="T936" s="66" t="str">
        <f>IF(H936=H927,IF(I936=I927,"IndizeNeu (Spalte J  K)",IF(K936&lt;&gt;"","Neue Variant","")),IF(K936&lt;&gt;"","Neue Variant",""))</f>
        <v/>
      </c>
      <c r="U936" s="18" t="s">
        <v>20</v>
      </c>
      <c r="V936" s="6" t="s">
        <v>20</v>
      </c>
      <c r="W936" s="18" t="s">
        <v>20</v>
      </c>
      <c r="X936" s="18" t="s">
        <v>20</v>
      </c>
      <c r="Y936" s="18" t="s">
        <v>76</v>
      </c>
      <c r="Z936" s="18" t="s">
        <v>76</v>
      </c>
      <c r="AA936" s="18" t="s">
        <v>20</v>
      </c>
      <c r="AB936" s="18"/>
      <c r="AC936" s="7"/>
      <c r="AD936" s="7" t="s">
        <v>1248</v>
      </c>
      <c r="AE936" s="7" t="s">
        <v>1483</v>
      </c>
      <c r="AF936" s="7"/>
      <c r="AG936" s="7" t="s">
        <v>401</v>
      </c>
      <c r="AH936" s="7" t="s">
        <v>1426</v>
      </c>
      <c r="AI936" s="7"/>
      <c r="AJ936" s="7"/>
      <c r="AK936" s="7" t="s">
        <v>1839</v>
      </c>
      <c r="AL936" s="7"/>
      <c r="AM936" s="7" t="s">
        <v>1895</v>
      </c>
      <c r="AN936" s="7" t="s">
        <v>400</v>
      </c>
      <c r="AO936" s="7"/>
      <c r="AP936" s="7"/>
      <c r="AQ936" s="7"/>
      <c r="AR936" s="6"/>
      <c r="AS936" s="21">
        <f t="shared" ref="AS936" si="2604">COUNTBLANK(AC936:AO936)</f>
        <v>6</v>
      </c>
    </row>
    <row r="937" spans="1:45" s="21" customFormat="1" ht="78" customHeight="1">
      <c r="A937" s="22" t="s">
        <v>696</v>
      </c>
      <c r="B937" s="15" t="s">
        <v>682</v>
      </c>
      <c r="C937" s="18" t="s">
        <v>1</v>
      </c>
      <c r="D937" s="5" t="s">
        <v>76</v>
      </c>
      <c r="E937" s="68" t="str">
        <f t="shared" si="2414"/>
        <v xml:space="preserve">  VT02 VT03   VT06 VT07     VT10   VT20 VT21        </v>
      </c>
      <c r="F937" s="69" t="str">
        <f t="shared" ref="F937" si="2605">LEFT(Q937,11)</f>
        <v>2GB_970_904</v>
      </c>
      <c r="G937" s="70" t="str">
        <f t="shared" si="2372"/>
        <v>AC</v>
      </c>
      <c r="H937" s="71" t="str">
        <f t="shared" ref="H937" si="2606">CONCATENATE(IF(MID(Q937,5,3)="970","1SE1"),LEFT(F937,3),RIGHT(F937,3))</f>
        <v>1SE12GB904</v>
      </c>
      <c r="I937" s="68" t="str">
        <f t="shared" ref="I937" si="2607">IF(G937=0,"00",IF(LEN(G937)=1,CONCATENATE(G937,0),G937))</f>
        <v>AC</v>
      </c>
      <c r="J937" s="6" t="s">
        <v>25</v>
      </c>
      <c r="K937" s="18"/>
      <c r="L937" s="18"/>
      <c r="M937" s="74" t="s">
        <v>1572</v>
      </c>
      <c r="N937" s="101">
        <v>2030</v>
      </c>
      <c r="O937" s="102">
        <v>2047</v>
      </c>
      <c r="P937" s="7" t="s">
        <v>1629</v>
      </c>
      <c r="Q937" s="16" t="s">
        <v>1187</v>
      </c>
      <c r="R937" s="71" t="str">
        <f t="shared" ref="R937" si="2608">IF(J937&lt;&gt;"",CONCATENATE(H937,I937,J937),CONCATENATE(H937,I937,K937))</f>
        <v>1SE12GB904ACA</v>
      </c>
      <c r="S937" s="19" t="str">
        <f t="shared" si="2376"/>
        <v>NICHT AKTUELL</v>
      </c>
      <c r="T937" s="75" t="str">
        <f>IF(H937=H925,IF(I937=I925,"IndizeNeu (Spalte J  K)",IF(K937&lt;&gt;"","Neue Variant","")),IF(K937&lt;&gt;"","Neue Variant",""))</f>
        <v/>
      </c>
      <c r="U937" s="18" t="s">
        <v>20</v>
      </c>
      <c r="V937" s="6" t="s">
        <v>20</v>
      </c>
      <c r="W937" s="18" t="s">
        <v>20</v>
      </c>
      <c r="X937" s="18" t="s">
        <v>20</v>
      </c>
      <c r="Y937" s="18" t="s">
        <v>76</v>
      </c>
      <c r="Z937" s="18" t="s">
        <v>76</v>
      </c>
      <c r="AA937" s="18" t="s">
        <v>20</v>
      </c>
      <c r="AB937" s="18"/>
      <c r="AC937" s="7"/>
      <c r="AD937" s="7" t="s">
        <v>1248</v>
      </c>
      <c r="AE937" s="7" t="s">
        <v>1332</v>
      </c>
      <c r="AF937" s="7"/>
      <c r="AG937" s="7" t="s">
        <v>401</v>
      </c>
      <c r="AH937" s="7" t="s">
        <v>1426</v>
      </c>
      <c r="AI937" s="7"/>
      <c r="AJ937" s="7"/>
      <c r="AK937" s="7" t="s">
        <v>725</v>
      </c>
      <c r="AL937" s="7"/>
      <c r="AM937" s="7" t="s">
        <v>1472</v>
      </c>
      <c r="AN937" s="7" t="s">
        <v>400</v>
      </c>
      <c r="AO937" s="7"/>
      <c r="AP937" s="7"/>
      <c r="AQ937" s="7"/>
      <c r="AR937" s="6"/>
      <c r="AS937" s="21">
        <f t="shared" ref="AS937" si="2609">COUNTBLANK(AC937:AO937)</f>
        <v>6</v>
      </c>
    </row>
    <row r="938" spans="1:45" s="21" customFormat="1" ht="57.75" customHeight="1">
      <c r="A938" s="22" t="s">
        <v>1482</v>
      </c>
      <c r="B938" s="15" t="s">
        <v>682</v>
      </c>
      <c r="C938" s="18" t="s">
        <v>1</v>
      </c>
      <c r="D938" s="5" t="s">
        <v>76</v>
      </c>
      <c r="E938" s="68" t="str">
        <f t="shared" si="2414"/>
        <v xml:space="preserve">  VT02 VT03   VT06 VT07     VT10   VT20 VT21        </v>
      </c>
      <c r="F938" s="69" t="str">
        <f t="shared" ref="F938:F939" si="2610">LEFT(Q938,11)</f>
        <v>2GB_970_904</v>
      </c>
      <c r="G938" s="70" t="str">
        <f t="shared" ref="G938:G939" si="2611">IF(LEN(Q938)=11,0,MID(Q938,13,2))</f>
        <v>AC</v>
      </c>
      <c r="H938" s="71" t="str">
        <f t="shared" ref="H938:H939" si="2612">CONCATENATE(IF(MID(Q938,5,3)="970","1SE1"),LEFT(F938,3),RIGHT(F938,3))</f>
        <v>1SE12GB904</v>
      </c>
      <c r="I938" s="68" t="str">
        <f t="shared" ref="I938:I939" si="2613">IF(G938=0,"00",IF(LEN(G938)=1,CONCATENATE(G938,0),G938))</f>
        <v>AC</v>
      </c>
      <c r="J938" s="18" t="s">
        <v>43</v>
      </c>
      <c r="K938" s="18"/>
      <c r="L938" s="18"/>
      <c r="M938" s="14" t="s">
        <v>1879</v>
      </c>
      <c r="N938" s="101">
        <v>2048</v>
      </c>
      <c r="O938" s="102">
        <v>2047</v>
      </c>
      <c r="P938" s="4" t="s">
        <v>1880</v>
      </c>
      <c r="Q938" s="16" t="s">
        <v>1187</v>
      </c>
      <c r="R938" s="71" t="str">
        <f t="shared" ref="R938:R939" si="2614">IF(J938&lt;&gt;"",CONCATENATE(H938,I938,J938),CONCATENATE(H938,I938,K938))</f>
        <v>1SE12GB904ACB</v>
      </c>
      <c r="S938" s="19" t="str">
        <f t="shared" si="2376"/>
        <v>KEIN SERIENEINSATZ</v>
      </c>
      <c r="T938" s="66" t="str">
        <f>IF(H938=H926,IF(I938=I926,"IndizeNeu (Spalte J  K)",IF(K938&lt;&gt;"","Neue Variant","")),IF(K938&lt;&gt;"","Neue Variant",""))</f>
        <v/>
      </c>
      <c r="U938" s="18" t="s">
        <v>20</v>
      </c>
      <c r="V938" s="6" t="s">
        <v>20</v>
      </c>
      <c r="W938" s="18" t="s">
        <v>20</v>
      </c>
      <c r="X938" s="18" t="s">
        <v>20</v>
      </c>
      <c r="Y938" s="18" t="s">
        <v>76</v>
      </c>
      <c r="Z938" s="18" t="s">
        <v>76</v>
      </c>
      <c r="AA938" s="18" t="s">
        <v>20</v>
      </c>
      <c r="AB938" s="18"/>
      <c r="AC938" s="7"/>
      <c r="AD938" s="7" t="s">
        <v>1248</v>
      </c>
      <c r="AE938" s="7" t="s">
        <v>1483</v>
      </c>
      <c r="AF938" s="7"/>
      <c r="AG938" s="7" t="s">
        <v>401</v>
      </c>
      <c r="AH938" s="7" t="s">
        <v>1426</v>
      </c>
      <c r="AI938" s="7"/>
      <c r="AJ938" s="7"/>
      <c r="AK938" s="7" t="s">
        <v>725</v>
      </c>
      <c r="AL938" s="7"/>
      <c r="AM938" s="7" t="s">
        <v>1525</v>
      </c>
      <c r="AN938" s="7" t="s">
        <v>400</v>
      </c>
      <c r="AO938" s="7"/>
      <c r="AP938" s="7"/>
      <c r="AQ938" s="7"/>
      <c r="AR938" s="6"/>
      <c r="AS938" s="21">
        <f t="shared" ref="AS938:AS939" si="2615">COUNTBLANK(AC938:AO938)</f>
        <v>6</v>
      </c>
    </row>
    <row r="939" spans="1:45" s="20" customFormat="1" ht="20.399999999999999" customHeight="1">
      <c r="A939" s="22" t="s">
        <v>1482</v>
      </c>
      <c r="B939" s="15" t="s">
        <v>682</v>
      </c>
      <c r="C939" s="18" t="s">
        <v>1</v>
      </c>
      <c r="D939" s="5" t="s">
        <v>76</v>
      </c>
      <c r="E939" s="68" t="str">
        <f t="shared" si="2414"/>
        <v xml:space="preserve">  VT02 VT03   VT06 VT07     VT10   VT20 VT21        </v>
      </c>
      <c r="F939" s="69" t="str">
        <f t="shared" si="2610"/>
        <v>2GB_970_904</v>
      </c>
      <c r="G939" s="70" t="str">
        <f t="shared" si="2611"/>
        <v>AC</v>
      </c>
      <c r="H939" s="71" t="str">
        <f t="shared" si="2612"/>
        <v>1SE12GB904</v>
      </c>
      <c r="I939" s="69" t="str">
        <f t="shared" si="2613"/>
        <v>AC</v>
      </c>
      <c r="J939" s="5" t="s">
        <v>2</v>
      </c>
      <c r="K939" s="18"/>
      <c r="L939" s="18"/>
      <c r="M939" s="74" t="s">
        <v>1750</v>
      </c>
      <c r="N939" s="101">
        <v>2202</v>
      </c>
      <c r="O939" s="103" t="s">
        <v>22</v>
      </c>
      <c r="P939" s="4" t="s">
        <v>1751</v>
      </c>
      <c r="Q939" s="16" t="s">
        <v>1187</v>
      </c>
      <c r="R939" s="71" t="str">
        <f t="shared" si="2614"/>
        <v>1SE12GB904ACC</v>
      </c>
      <c r="S939" s="19" t="str">
        <f t="shared" si="2376"/>
        <v>NOCH NICHT AKTUELL</v>
      </c>
      <c r="T939" s="71" t="str">
        <f>IF(H939=H930,IF(I939=I930,"IndizeNeu (Spalte J  K)",IF(K939&lt;&gt;"","Neue Variant","")),IF(K939&lt;&gt;"","Neue Variant",""))</f>
        <v/>
      </c>
      <c r="U939" s="18" t="s">
        <v>20</v>
      </c>
      <c r="V939" s="6" t="s">
        <v>20</v>
      </c>
      <c r="W939" s="18" t="s">
        <v>20</v>
      </c>
      <c r="X939" s="18" t="s">
        <v>20</v>
      </c>
      <c r="Y939" s="18" t="s">
        <v>76</v>
      </c>
      <c r="Z939" s="18" t="s">
        <v>76</v>
      </c>
      <c r="AA939" s="18" t="s">
        <v>20</v>
      </c>
      <c r="AB939" s="73"/>
      <c r="AC939" s="7"/>
      <c r="AD939" s="7" t="s">
        <v>1248</v>
      </c>
      <c r="AE939" s="7" t="s">
        <v>1483</v>
      </c>
      <c r="AF939" s="7"/>
      <c r="AG939" s="7" t="s">
        <v>401</v>
      </c>
      <c r="AH939" s="7" t="s">
        <v>1426</v>
      </c>
      <c r="AI939" s="7"/>
      <c r="AJ939" s="7"/>
      <c r="AK939" s="7" t="s">
        <v>1839</v>
      </c>
      <c r="AL939" s="7"/>
      <c r="AM939" s="7" t="s">
        <v>1794</v>
      </c>
      <c r="AN939" s="7" t="s">
        <v>400</v>
      </c>
      <c r="AO939" s="7"/>
      <c r="AP939" s="7"/>
      <c r="AQ939" s="7"/>
      <c r="AR939" s="6"/>
      <c r="AS939" s="21">
        <f t="shared" si="2615"/>
        <v>6</v>
      </c>
    </row>
    <row r="940" spans="1:45" s="21" customFormat="1" ht="57.75" customHeight="1">
      <c r="A940" s="22" t="s">
        <v>1482</v>
      </c>
      <c r="B940" s="15" t="s">
        <v>682</v>
      </c>
      <c r="C940" s="18" t="s">
        <v>1</v>
      </c>
      <c r="D940" s="5" t="s">
        <v>76</v>
      </c>
      <c r="E940" s="68" t="str">
        <f t="shared" ref="E940" si="2616">CONCATENATE(IF(AC940&gt;0,$AC$1," ")," ",IF(AD940&gt;0,$AD$1," ")," ",IF(AE940&gt;0,$AE$1," ")," ",IF(AF940&gt;0,$AF$1," ")," ",IF(AG940&gt;0,$AG$1," ")," ",IF(AH940&gt;0,$AH$1," ")," ",IF(AI940&gt;0,$AI$1," ")," ",IF(AJ940&gt;0,$AJ$1," ")," ",IF(AK940&gt;0,$AK$1," ")," ",IF(AL940&gt;0,$AL$1," ")," ",IF(AM940&gt;0,$AM$1," ")," ",IF(AN940&gt;0,$AN$1," ")," ",IF(AO940&gt;0,$AO$1," ")," ",IF(AR940&gt;0,$AR$1," ")," ",IF(AP940&gt;0,$AP$1," ")," ",IF(AQ940&gt;0,$AQ$1," "))</f>
        <v xml:space="preserve">  VT02 VT03   VT06 VT07     VT10   VT20 VT21        </v>
      </c>
      <c r="F940" s="69" t="str">
        <f t="shared" ref="F940" si="2617">LEFT(Q940,11)</f>
        <v>2GB_970_904</v>
      </c>
      <c r="G940" s="70" t="str">
        <f t="shared" ref="G940" si="2618">IF(LEN(Q940)=11,0,MID(Q940,13,2))</f>
        <v>AC</v>
      </c>
      <c r="H940" s="71" t="str">
        <f t="shared" ref="H940" si="2619">CONCATENATE(IF(MID(Q940,5,3)="970","1SE1"),LEFT(F940,3),RIGHT(F940,3))</f>
        <v>1SE12GB904</v>
      </c>
      <c r="I940" s="68" t="str">
        <f t="shared" ref="I940" si="2620">IF(G940=0,"00",IF(LEN(G940)=1,CONCATENATE(G940,0),G940))</f>
        <v>AC</v>
      </c>
      <c r="J940" s="18" t="s">
        <v>21</v>
      </c>
      <c r="K940" s="18"/>
      <c r="L940" s="18"/>
      <c r="M940" s="14" t="s">
        <v>1833</v>
      </c>
      <c r="N940" s="101">
        <v>2048</v>
      </c>
      <c r="O940" s="102">
        <v>2201</v>
      </c>
      <c r="P940" s="4" t="s">
        <v>1837</v>
      </c>
      <c r="Q940" s="16" t="s">
        <v>1187</v>
      </c>
      <c r="R940" s="71" t="str">
        <f t="shared" ref="R940" si="2621">IF(J940&lt;&gt;"",CONCATENATE(H940,I940,J940),CONCATENATE(H940,I940,K940))</f>
        <v>1SE12GB904ACD</v>
      </c>
      <c r="S940" s="19" t="str">
        <f t="shared" ref="S940" si="2622">IF(N940="-","KEIN LIEFERUMFANG",IF(AND(N940&lt;=S$3,O940=""),"AKTUELL",IF(O940=N940-1,"KEIN SERIENEINSATZ",IF(N940&gt;S$3,"NOCH NICHT AKTUELL",IF(AND(N940&lt;S$3,O940&lt;S$3),"NICHT AKTUELL",IF(N940&lt;=S$3,"AKTUELL"))))))</f>
        <v>AKTUELL</v>
      </c>
      <c r="T940" s="66" t="str">
        <f>IF(H940=H931,IF(I940=I931,"IndizeNeu (Spalte J  K)",IF(K940&lt;&gt;"","Neue Variant","")),IF(K940&lt;&gt;"","Neue Variant",""))</f>
        <v/>
      </c>
      <c r="U940" s="18" t="s">
        <v>20</v>
      </c>
      <c r="V940" s="6" t="s">
        <v>20</v>
      </c>
      <c r="W940" s="18" t="s">
        <v>20</v>
      </c>
      <c r="X940" s="18" t="s">
        <v>20</v>
      </c>
      <c r="Y940" s="18" t="s">
        <v>76</v>
      </c>
      <c r="Z940" s="18" t="s">
        <v>76</v>
      </c>
      <c r="AA940" s="18" t="s">
        <v>20</v>
      </c>
      <c r="AB940" s="18"/>
      <c r="AC940" s="7"/>
      <c r="AD940" s="7" t="s">
        <v>1248</v>
      </c>
      <c r="AE940" s="7" t="s">
        <v>1483</v>
      </c>
      <c r="AF940" s="7"/>
      <c r="AG940" s="7" t="s">
        <v>401</v>
      </c>
      <c r="AH940" s="7" t="s">
        <v>1426</v>
      </c>
      <c r="AI940" s="7"/>
      <c r="AJ940" s="7"/>
      <c r="AK940" s="7" t="s">
        <v>1839</v>
      </c>
      <c r="AL940" s="7"/>
      <c r="AM940" s="7" t="s">
        <v>1896</v>
      </c>
      <c r="AN940" s="7" t="s">
        <v>400</v>
      </c>
      <c r="AO940" s="7"/>
      <c r="AP940" s="7"/>
      <c r="AQ940" s="7"/>
      <c r="AR940" s="6"/>
      <c r="AS940" s="21">
        <f t="shared" ref="AS940" si="2623">COUNTBLANK(AC940:AO940)</f>
        <v>6</v>
      </c>
    </row>
    <row r="941" spans="1:45" s="21" customFormat="1" ht="57.75" customHeight="1">
      <c r="A941" s="22" t="s">
        <v>1482</v>
      </c>
      <c r="B941" s="15" t="s">
        <v>682</v>
      </c>
      <c r="C941" s="18" t="s">
        <v>1</v>
      </c>
      <c r="D941" s="5" t="s">
        <v>76</v>
      </c>
      <c r="E941" s="68" t="str">
        <f t="shared" si="2414"/>
        <v xml:space="preserve">  VT02 VT03   VT06 VT07     VT10   VT20          </v>
      </c>
      <c r="F941" s="69" t="str">
        <f t="shared" ref="F941:F943" si="2624">LEFT(Q941,11)</f>
        <v>2GB_970_904</v>
      </c>
      <c r="G941" s="70" t="str">
        <f t="shared" ref="G941:G943" si="2625">IF(LEN(Q941)=11,0,MID(Q941,13,2))</f>
        <v>AD</v>
      </c>
      <c r="H941" s="71" t="str">
        <f t="shared" ref="H941:H943" si="2626">CONCATENATE(IF(MID(Q941,5,3)="970","1SE1"),LEFT(F941,3),RIGHT(F941,3))</f>
        <v>1SE12GB904</v>
      </c>
      <c r="I941" s="68" t="str">
        <f t="shared" ref="I941:I943" si="2627">IF(G941=0,"00",IF(LEN(G941)=1,CONCATENATE(G941,0),G941))</f>
        <v>AD</v>
      </c>
      <c r="J941" s="18" t="s">
        <v>25</v>
      </c>
      <c r="K941" s="18"/>
      <c r="L941" s="18"/>
      <c r="M941" s="14" t="s">
        <v>1885</v>
      </c>
      <c r="N941" s="101">
        <v>2048</v>
      </c>
      <c r="O941" s="102">
        <v>2047</v>
      </c>
      <c r="P941" s="4" t="s">
        <v>1886</v>
      </c>
      <c r="Q941" s="16" t="s">
        <v>1492</v>
      </c>
      <c r="R941" s="71" t="str">
        <f t="shared" ref="R941:R943" si="2628">IF(J941&lt;&gt;"",CONCATENATE(H941,I941,J941),CONCATENATE(H941,I941,K941))</f>
        <v>1SE12GB904ADA</v>
      </c>
      <c r="S941" s="19" t="str">
        <f t="shared" si="2376"/>
        <v>KEIN SERIENEINSATZ</v>
      </c>
      <c r="T941" s="66" t="str">
        <f>IF(H941=H928,IF(I941=I928,"IndizeNeu (Spalte J  K)",IF(K941&lt;&gt;"","Neue Variant","")),IF(K941&lt;&gt;"","Neue Variant",""))</f>
        <v/>
      </c>
      <c r="U941" s="18" t="s">
        <v>20</v>
      </c>
      <c r="V941" s="6" t="s">
        <v>20</v>
      </c>
      <c r="W941" s="18" t="s">
        <v>20</v>
      </c>
      <c r="X941" s="18" t="s">
        <v>20</v>
      </c>
      <c r="Y941" s="18" t="s">
        <v>76</v>
      </c>
      <c r="Z941" s="18" t="s">
        <v>76</v>
      </c>
      <c r="AA941" s="18" t="s">
        <v>20</v>
      </c>
      <c r="AB941" s="18"/>
      <c r="AC941" s="7"/>
      <c r="AD941" s="7" t="s">
        <v>1486</v>
      </c>
      <c r="AE941" s="7" t="s">
        <v>1487</v>
      </c>
      <c r="AF941" s="7"/>
      <c r="AG941" s="7" t="s">
        <v>587</v>
      </c>
      <c r="AH941" s="7" t="s">
        <v>1488</v>
      </c>
      <c r="AI941" s="7"/>
      <c r="AJ941" s="7"/>
      <c r="AK941" s="7" t="s">
        <v>725</v>
      </c>
      <c r="AL941" s="7"/>
      <c r="AM941" s="7" t="s">
        <v>1527</v>
      </c>
      <c r="AN941" s="7"/>
      <c r="AO941" s="7"/>
      <c r="AP941" s="7"/>
      <c r="AQ941" s="7"/>
      <c r="AR941" s="6"/>
      <c r="AS941" s="21">
        <f t="shared" ref="AS941:AS943" si="2629">COUNTBLANK(AC941:AO941)</f>
        <v>7</v>
      </c>
    </row>
    <row r="942" spans="1:45" s="21" customFormat="1" ht="57.75" customHeight="1">
      <c r="A942" s="22" t="s">
        <v>1482</v>
      </c>
      <c r="B942" s="15" t="s">
        <v>682</v>
      </c>
      <c r="C942" s="18" t="s">
        <v>1</v>
      </c>
      <c r="D942" s="5" t="s">
        <v>76</v>
      </c>
      <c r="E942" s="68" t="str">
        <f t="shared" ref="E942" si="2630">CONCATENATE(IF(AC942&gt;0,$AC$1," ")," ",IF(AD942&gt;0,$AD$1," ")," ",IF(AE942&gt;0,$AE$1," ")," ",IF(AF942&gt;0,$AF$1," ")," ",IF(AG942&gt;0,$AG$1," ")," ",IF(AH942&gt;0,$AH$1," ")," ",IF(AI942&gt;0,$AI$1," ")," ",IF(AJ942&gt;0,$AJ$1," ")," ",IF(AK942&gt;0,$AK$1," ")," ",IF(AL942&gt;0,$AL$1," ")," ",IF(AM942&gt;0,$AM$1," ")," ",IF(AN942&gt;0,$AN$1," ")," ",IF(AO942&gt;0,$AO$1," ")," ",IF(AR942&gt;0,$AR$1," ")," ",IF(AP942&gt;0,$AP$1," ")," ",IF(AQ942&gt;0,$AQ$1," "))</f>
        <v xml:space="preserve">  VT02 VT03   VT06 VT07     VT10   VT20          </v>
      </c>
      <c r="F942" s="69" t="str">
        <f t="shared" ref="F942" si="2631">LEFT(Q942,11)</f>
        <v>2GB_970_904</v>
      </c>
      <c r="G942" s="70" t="str">
        <f t="shared" ref="G942" si="2632">IF(LEN(Q942)=11,0,MID(Q942,13,2))</f>
        <v>AD</v>
      </c>
      <c r="H942" s="71" t="str">
        <f t="shared" ref="H942" si="2633">CONCATENATE(IF(MID(Q942,5,3)="970","1SE1"),LEFT(F942,3),RIGHT(F942,3))</f>
        <v>1SE12GB904</v>
      </c>
      <c r="I942" s="68" t="str">
        <f t="shared" ref="I942" si="2634">IF(G942=0,"00",IF(LEN(G942)=1,CONCATENATE(G942,0),G942))</f>
        <v>AD</v>
      </c>
      <c r="J942" s="18" t="s">
        <v>43</v>
      </c>
      <c r="K942" s="18"/>
      <c r="L942" s="18"/>
      <c r="M942" s="14" t="s">
        <v>1833</v>
      </c>
      <c r="N942" s="101">
        <v>2048</v>
      </c>
      <c r="O942" s="102" t="s">
        <v>22</v>
      </c>
      <c r="P942" s="4" t="s">
        <v>1837</v>
      </c>
      <c r="Q942" s="16" t="s">
        <v>1492</v>
      </c>
      <c r="R942" s="71" t="str">
        <f t="shared" ref="R942" si="2635">IF(J942&lt;&gt;"",CONCATENATE(H942,I942,J942),CONCATENATE(H942,I942,K942))</f>
        <v>1SE12GB904ADB</v>
      </c>
      <c r="S942" s="19" t="str">
        <f t="shared" ref="S942" si="2636">IF(N942="-","KEIN LIEFERUMFANG",IF(AND(N942&lt;=S$3,O942=""),"AKTUELL",IF(O942=N942-1,"KEIN SERIENEINSATZ",IF(N942&gt;S$3,"NOCH NICHT AKTUELL",IF(AND(N942&lt;S$3,O942&lt;S$3),"NICHT AKTUELL",IF(N942&lt;=S$3,"AKTUELL"))))))</f>
        <v>AKTUELL</v>
      </c>
      <c r="T942" s="66" t="str">
        <f>IF(H942=H929,IF(I942=I929,"IndizeNeu (Spalte J  K)",IF(K942&lt;&gt;"","Neue Variant","")),IF(K942&lt;&gt;"","Neue Variant",""))</f>
        <v/>
      </c>
      <c r="U942" s="18" t="s">
        <v>20</v>
      </c>
      <c r="V942" s="6" t="s">
        <v>20</v>
      </c>
      <c r="W942" s="18" t="s">
        <v>20</v>
      </c>
      <c r="X942" s="18" t="s">
        <v>20</v>
      </c>
      <c r="Y942" s="18" t="s">
        <v>76</v>
      </c>
      <c r="Z942" s="18" t="s">
        <v>76</v>
      </c>
      <c r="AA942" s="18" t="s">
        <v>20</v>
      </c>
      <c r="AB942" s="18"/>
      <c r="AC942" s="7"/>
      <c r="AD942" s="7" t="s">
        <v>1486</v>
      </c>
      <c r="AE942" s="7" t="s">
        <v>1487</v>
      </c>
      <c r="AF942" s="7"/>
      <c r="AG942" s="7" t="s">
        <v>587</v>
      </c>
      <c r="AH942" s="7" t="s">
        <v>1488</v>
      </c>
      <c r="AI942" s="7"/>
      <c r="AJ942" s="7"/>
      <c r="AK942" s="7" t="s">
        <v>1839</v>
      </c>
      <c r="AL942" s="7"/>
      <c r="AM942" s="7" t="s">
        <v>1527</v>
      </c>
      <c r="AN942" s="7"/>
      <c r="AO942" s="7"/>
      <c r="AP942" s="7"/>
      <c r="AQ942" s="7"/>
      <c r="AR942" s="6"/>
      <c r="AS942" s="21">
        <f t="shared" ref="AS942" si="2637">COUNTBLANK(AC942:AO942)</f>
        <v>7</v>
      </c>
    </row>
    <row r="943" spans="1:45" s="20" customFormat="1" ht="20.399999999999999" customHeight="1">
      <c r="A943" s="22" t="s">
        <v>1482</v>
      </c>
      <c r="B943" s="15" t="s">
        <v>682</v>
      </c>
      <c r="C943" s="18" t="s">
        <v>1</v>
      </c>
      <c r="D943" s="5" t="s">
        <v>76</v>
      </c>
      <c r="E943" s="68" t="str">
        <f t="shared" si="2414"/>
        <v xml:space="preserve">  VT02 VT03   VT06 VT07     VT10   VT20 VT21        </v>
      </c>
      <c r="F943" s="69" t="str">
        <f t="shared" si="2624"/>
        <v>2GB_970_904</v>
      </c>
      <c r="G943" s="70" t="str">
        <f t="shared" si="2625"/>
        <v>AE</v>
      </c>
      <c r="H943" s="71" t="str">
        <f t="shared" si="2626"/>
        <v>1SE12GB904</v>
      </c>
      <c r="I943" s="69" t="str">
        <f t="shared" si="2627"/>
        <v>AE</v>
      </c>
      <c r="J943" s="5" t="s">
        <v>25</v>
      </c>
      <c r="K943" s="18"/>
      <c r="L943" s="18"/>
      <c r="M943" s="74" t="s">
        <v>1750</v>
      </c>
      <c r="N943" s="101">
        <v>2202</v>
      </c>
      <c r="O943" s="103" t="s">
        <v>22</v>
      </c>
      <c r="P943" s="4" t="s">
        <v>1751</v>
      </c>
      <c r="Q943" s="16" t="s">
        <v>1757</v>
      </c>
      <c r="R943" s="71" t="str">
        <f t="shared" si="2628"/>
        <v>1SE12GB904AEA</v>
      </c>
      <c r="S943" s="19" t="str">
        <f t="shared" si="2376"/>
        <v>NOCH NICHT AKTUELL</v>
      </c>
      <c r="T943" s="71" t="str">
        <f>IF(H943=H930,IF(I943=I930,"IndizeNeu (Spalte J  K)",IF(K943&lt;&gt;"","Neue Variant","")),IF(K943&lt;&gt;"","Neue Variant",""))</f>
        <v/>
      </c>
      <c r="U943" s="18" t="s">
        <v>20</v>
      </c>
      <c r="V943" s="6" t="s">
        <v>20</v>
      </c>
      <c r="W943" s="18" t="s">
        <v>20</v>
      </c>
      <c r="X943" s="18" t="s">
        <v>20</v>
      </c>
      <c r="Y943" s="18" t="s">
        <v>76</v>
      </c>
      <c r="Z943" s="18" t="s">
        <v>76</v>
      </c>
      <c r="AA943" s="18" t="s">
        <v>20</v>
      </c>
      <c r="AB943" s="73" t="s">
        <v>448</v>
      </c>
      <c r="AC943" s="7"/>
      <c r="AD943" s="7" t="s">
        <v>1224</v>
      </c>
      <c r="AE943" s="7" t="s">
        <v>1753</v>
      </c>
      <c r="AF943" s="7"/>
      <c r="AG943" s="7" t="s">
        <v>401</v>
      </c>
      <c r="AH943" s="7" t="s">
        <v>1426</v>
      </c>
      <c r="AI943" s="7"/>
      <c r="AJ943" s="7"/>
      <c r="AK943" s="7" t="s">
        <v>1839</v>
      </c>
      <c r="AL943" s="7"/>
      <c r="AM943" s="7" t="s">
        <v>1758</v>
      </c>
      <c r="AN943" s="7" t="s">
        <v>400</v>
      </c>
      <c r="AO943" s="7"/>
      <c r="AP943" s="7"/>
      <c r="AQ943" s="7"/>
      <c r="AR943" s="6"/>
      <c r="AS943" s="21">
        <f t="shared" si="2629"/>
        <v>6</v>
      </c>
    </row>
    <row r="944" spans="1:45" s="20" customFormat="1" ht="20.399999999999999" customHeight="1">
      <c r="A944" s="22" t="s">
        <v>1482</v>
      </c>
      <c r="B944" s="15" t="s">
        <v>682</v>
      </c>
      <c r="C944" s="18" t="s">
        <v>1</v>
      </c>
      <c r="D944" s="5" t="s">
        <v>76</v>
      </c>
      <c r="E944" s="68" t="str">
        <f t="shared" ref="E944" si="2638">CONCATENATE(IF(AC944&gt;0,$AC$1," ")," ",IF(AD944&gt;0,$AD$1," ")," ",IF(AE944&gt;0,$AE$1," ")," ",IF(AF944&gt;0,$AF$1," ")," ",IF(AG944&gt;0,$AG$1," ")," ",IF(AH944&gt;0,$AH$1," ")," ",IF(AI944&gt;0,$AI$1," ")," ",IF(AJ944&gt;0,$AJ$1," ")," ",IF(AK944&gt;0,$AK$1," ")," ",IF(AL944&gt;0,$AL$1," ")," ",IF(AM944&gt;0,$AM$1," ")," ",IF(AN944&gt;0,$AN$1," ")," ",IF(AO944&gt;0,$AO$1," ")," ",IF(AR944&gt;0,$AR$1," ")," ",IF(AP944&gt;0,$AP$1," ")," ",IF(AQ944&gt;0,$AQ$1," "))</f>
        <v xml:space="preserve">  VT02 VT03   VT06 VT07     VT10   VT20 VT21        </v>
      </c>
      <c r="F944" s="69" t="str">
        <f t="shared" ref="F944" si="2639">LEFT(Q944,11)</f>
        <v>2GB_970_904</v>
      </c>
      <c r="G944" s="70" t="str">
        <f t="shared" ref="G944" si="2640">IF(LEN(Q944)=11,0,MID(Q944,13,2))</f>
        <v>AF</v>
      </c>
      <c r="H944" s="71" t="str">
        <f t="shared" ref="H944" si="2641">CONCATENATE(IF(MID(Q944,5,3)="970","1SE1"),LEFT(F944,3),RIGHT(F944,3))</f>
        <v>1SE12GB904</v>
      </c>
      <c r="I944" s="69" t="str">
        <f t="shared" ref="I944" si="2642">IF(G944=0,"00",IF(LEN(G944)=1,CONCATENATE(G944,0),G944))</f>
        <v>AF</v>
      </c>
      <c r="J944" s="5" t="s">
        <v>25</v>
      </c>
      <c r="K944" s="18"/>
      <c r="L944" s="18"/>
      <c r="M944" s="74" t="s">
        <v>1750</v>
      </c>
      <c r="N944" s="101">
        <v>2202</v>
      </c>
      <c r="O944" s="103" t="s">
        <v>22</v>
      </c>
      <c r="P944" s="4" t="s">
        <v>1751</v>
      </c>
      <c r="Q944" s="16" t="s">
        <v>1764</v>
      </c>
      <c r="R944" s="71" t="str">
        <f t="shared" ref="R944" si="2643">IF(J944&lt;&gt;"",CONCATENATE(H944,I944,J944),CONCATENATE(H944,I944,K944))</f>
        <v>1SE12GB904AFA</v>
      </c>
      <c r="S944" s="19" t="str">
        <f t="shared" si="2376"/>
        <v>NOCH NICHT AKTUELL</v>
      </c>
      <c r="T944" s="71" t="str">
        <f>IF(H944=H931,IF(I944=I931,"IndizeNeu (Spalte J  K)",IF(K944&lt;&gt;"","Neue Variant","")),IF(K944&lt;&gt;"","Neue Variant",""))</f>
        <v/>
      </c>
      <c r="U944" s="18" t="s">
        <v>20</v>
      </c>
      <c r="V944" s="6" t="s">
        <v>20</v>
      </c>
      <c r="W944" s="18" t="s">
        <v>20</v>
      </c>
      <c r="X944" s="18" t="s">
        <v>20</v>
      </c>
      <c r="Y944" s="18" t="s">
        <v>76</v>
      </c>
      <c r="Z944" s="18" t="s">
        <v>76</v>
      </c>
      <c r="AA944" s="18" t="s">
        <v>20</v>
      </c>
      <c r="AB944" s="73" t="s">
        <v>448</v>
      </c>
      <c r="AC944" s="7"/>
      <c r="AD944" s="7" t="s">
        <v>1224</v>
      </c>
      <c r="AE944" s="7" t="s">
        <v>1753</v>
      </c>
      <c r="AF944" s="7"/>
      <c r="AG944" s="7" t="s">
        <v>401</v>
      </c>
      <c r="AH944" s="7" t="s">
        <v>1426</v>
      </c>
      <c r="AI944" s="7"/>
      <c r="AJ944" s="7"/>
      <c r="AK944" s="7" t="s">
        <v>1839</v>
      </c>
      <c r="AL944" s="7"/>
      <c r="AM944" s="7" t="s">
        <v>1759</v>
      </c>
      <c r="AN944" s="7" t="s">
        <v>400</v>
      </c>
      <c r="AO944" s="7"/>
      <c r="AP944" s="7"/>
      <c r="AQ944" s="7"/>
      <c r="AR944" s="6"/>
      <c r="AS944" s="21">
        <f t="shared" ref="AS944" si="2644">COUNTBLANK(AC944:AO944)</f>
        <v>6</v>
      </c>
    </row>
    <row r="945" spans="1:45" s="21" customFormat="1" ht="78" customHeight="1">
      <c r="A945" s="22" t="s">
        <v>651</v>
      </c>
      <c r="B945" s="15" t="s">
        <v>50</v>
      </c>
      <c r="C945" s="18" t="s">
        <v>1</v>
      </c>
      <c r="D945" s="5" t="s">
        <v>76</v>
      </c>
      <c r="E945" s="68" t="str">
        <f t="shared" si="2414"/>
        <v xml:space="preserve">      VT05       VT09       VT21 VT22      </v>
      </c>
      <c r="F945" s="69" t="str">
        <f t="shared" si="2512"/>
        <v>2GC_970_700</v>
      </c>
      <c r="G945" s="70">
        <f t="shared" si="2372"/>
        <v>0</v>
      </c>
      <c r="H945" s="71" t="str">
        <f t="shared" si="2463"/>
        <v>1SE12GC700</v>
      </c>
      <c r="I945" s="68" t="str">
        <f t="shared" si="2513"/>
        <v>00</v>
      </c>
      <c r="J945" s="6" t="s">
        <v>25</v>
      </c>
      <c r="K945" s="18"/>
      <c r="L945" s="18"/>
      <c r="M945" s="74" t="s">
        <v>649</v>
      </c>
      <c r="N945" s="101">
        <v>1928</v>
      </c>
      <c r="O945" s="102">
        <v>1947</v>
      </c>
      <c r="P945" s="7" t="s">
        <v>1147</v>
      </c>
      <c r="Q945" s="16" t="s">
        <v>652</v>
      </c>
      <c r="R945" s="71" t="str">
        <f t="shared" si="2514"/>
        <v>1SE12GC70000A</v>
      </c>
      <c r="S945" s="19" t="str">
        <f t="shared" si="2376"/>
        <v>NICHT AKTUELL</v>
      </c>
      <c r="T945" s="75" t="str">
        <f>IF(H945=H925,IF(I945=I925,"IndizeNeu (Spalte J  K)",IF(K945&lt;&gt;"","Neue Variant","")),IF(K945&lt;&gt;"","Neue Variant",""))</f>
        <v/>
      </c>
      <c r="U945" s="18" t="s">
        <v>20</v>
      </c>
      <c r="V945" s="6" t="s">
        <v>20</v>
      </c>
      <c r="W945" s="18" t="s">
        <v>20</v>
      </c>
      <c r="X945" s="18" t="s">
        <v>20</v>
      </c>
      <c r="Y945" s="18" t="s">
        <v>76</v>
      </c>
      <c r="Z945" s="18" t="s">
        <v>76</v>
      </c>
      <c r="AA945" s="18" t="s">
        <v>76</v>
      </c>
      <c r="AB945" s="18" t="s">
        <v>644</v>
      </c>
      <c r="AC945" s="7"/>
      <c r="AD945" s="7"/>
      <c r="AE945" s="7"/>
      <c r="AF945" s="7" t="s">
        <v>314</v>
      </c>
      <c r="AG945" s="7"/>
      <c r="AH945" s="7"/>
      <c r="AI945" s="7"/>
      <c r="AJ945" s="7" t="s">
        <v>315</v>
      </c>
      <c r="AK945" s="7"/>
      <c r="AL945" s="7"/>
      <c r="AM945" s="7"/>
      <c r="AN945" s="7" t="s">
        <v>1344</v>
      </c>
      <c r="AO945" s="7" t="s">
        <v>577</v>
      </c>
      <c r="AP945" s="7"/>
      <c r="AQ945" s="7"/>
      <c r="AR945" s="6"/>
      <c r="AS945" s="21">
        <f t="shared" ref="AS945" si="2645">COUNTBLANK(AC945:AO945)</f>
        <v>9</v>
      </c>
    </row>
    <row r="946" spans="1:45" s="21" customFormat="1" ht="51" customHeight="1">
      <c r="A946" s="22" t="s">
        <v>651</v>
      </c>
      <c r="B946" s="15" t="s">
        <v>50</v>
      </c>
      <c r="C946" s="18" t="s">
        <v>1</v>
      </c>
      <c r="D946" s="5" t="s">
        <v>76</v>
      </c>
      <c r="E946" s="68" t="str">
        <f t="shared" si="2414"/>
        <v xml:space="preserve">      VT05       VT09       VT21 VT22      </v>
      </c>
      <c r="F946" s="69" t="str">
        <f t="shared" ref="F946" si="2646">LEFT(Q946,11)</f>
        <v>2GC_970_700</v>
      </c>
      <c r="G946" s="70">
        <f t="shared" si="2372"/>
        <v>0</v>
      </c>
      <c r="H946" s="71" t="str">
        <f t="shared" ref="H946" si="2647">CONCATENATE(IF(MID(Q946,5,3)="970","1SE1"),LEFT(F946,3),RIGHT(F946,3))</f>
        <v>1SE12GC700</v>
      </c>
      <c r="I946" s="68" t="str">
        <f t="shared" ref="I946" si="2648">IF(G946=0,"00",IF(LEN(G946)=1,CONCATENATE(G946,0),G946))</f>
        <v>00</v>
      </c>
      <c r="J946" s="6" t="s">
        <v>43</v>
      </c>
      <c r="K946" s="18"/>
      <c r="L946" s="18"/>
      <c r="M946" s="74" t="s">
        <v>1148</v>
      </c>
      <c r="N946" s="101">
        <v>1948</v>
      </c>
      <c r="O946" s="101">
        <v>2029</v>
      </c>
      <c r="P946" s="4" t="s">
        <v>1535</v>
      </c>
      <c r="Q946" s="16" t="s">
        <v>652</v>
      </c>
      <c r="R946" s="71" t="str">
        <f t="shared" ref="R946" si="2649">IF(J946&lt;&gt;"",CONCATENATE(H946,I946,J946),CONCATENATE(H946,I946,K946))</f>
        <v>1SE12GC70000B</v>
      </c>
      <c r="S946" s="19" t="str">
        <f t="shared" si="2376"/>
        <v>NICHT AKTUELL</v>
      </c>
      <c r="T946" s="75" t="str">
        <f>IF(H946=H945,IF(I946=I945,"IndizeNeu (Spalte J  K)",IF(K946&lt;&gt;"","Neue Variant","")),IF(K946&lt;&gt;"","Neue Variant",""))</f>
        <v>IndizeNeu (Spalte J  K)</v>
      </c>
      <c r="U946" s="18" t="s">
        <v>20</v>
      </c>
      <c r="V946" s="6" t="s">
        <v>20</v>
      </c>
      <c r="W946" s="18" t="s">
        <v>20</v>
      </c>
      <c r="X946" s="18" t="s">
        <v>20</v>
      </c>
      <c r="Y946" s="18" t="s">
        <v>76</v>
      </c>
      <c r="Z946" s="18" t="s">
        <v>76</v>
      </c>
      <c r="AA946" s="18" t="s">
        <v>76</v>
      </c>
      <c r="AB946" s="18" t="s">
        <v>644</v>
      </c>
      <c r="AC946" s="7"/>
      <c r="AD946" s="7"/>
      <c r="AE946" s="7"/>
      <c r="AF946" s="7" t="s">
        <v>314</v>
      </c>
      <c r="AG946" s="7"/>
      <c r="AH946" s="7"/>
      <c r="AI946" s="7"/>
      <c r="AJ946" s="7" t="s">
        <v>315</v>
      </c>
      <c r="AK946" s="7"/>
      <c r="AL946" s="7"/>
      <c r="AM946" s="7"/>
      <c r="AN946" s="7" t="s">
        <v>1344</v>
      </c>
      <c r="AO946" s="7" t="s">
        <v>680</v>
      </c>
      <c r="AP946" s="7"/>
      <c r="AQ946" s="7"/>
      <c r="AR946" s="6"/>
      <c r="AS946" s="21">
        <f t="shared" ref="AS946" si="2650">COUNTBLANK(AC946:AO946)</f>
        <v>9</v>
      </c>
    </row>
    <row r="947" spans="1:45" s="21" customFormat="1" ht="19.5" customHeight="1">
      <c r="A947" s="22" t="s">
        <v>651</v>
      </c>
      <c r="B947" s="15" t="s">
        <v>50</v>
      </c>
      <c r="C947" s="18" t="s">
        <v>1</v>
      </c>
      <c r="D947" s="5" t="s">
        <v>76</v>
      </c>
      <c r="E947" s="68" t="str">
        <f t="shared" si="2414"/>
        <v xml:space="preserve">      VT05       VT09       VT21 VT22      </v>
      </c>
      <c r="F947" s="69" t="str">
        <f t="shared" ref="F947" si="2651">LEFT(Q947,11)</f>
        <v>2GC_970_700</v>
      </c>
      <c r="G947" s="70">
        <f t="shared" si="2372"/>
        <v>0</v>
      </c>
      <c r="H947" s="71" t="str">
        <f t="shared" ref="H947" si="2652">CONCATENATE(IF(MID(Q947,5,3)="970","1SE1"),LEFT(F947,3),RIGHT(F947,3))</f>
        <v>1SE12GC700</v>
      </c>
      <c r="I947" s="68" t="str">
        <f t="shared" ref="I947" si="2653">IF(G947=0,"00",IF(LEN(G947)=1,CONCATENATE(G947,0),G947))</f>
        <v>00</v>
      </c>
      <c r="J947" s="6" t="s">
        <v>2</v>
      </c>
      <c r="K947" s="18"/>
      <c r="L947" s="18"/>
      <c r="M947" s="74" t="s">
        <v>706</v>
      </c>
      <c r="N947" s="101">
        <v>2030</v>
      </c>
      <c r="O947" s="102">
        <v>2029</v>
      </c>
      <c r="P947" s="7" t="s">
        <v>1646</v>
      </c>
      <c r="Q947" s="16" t="s">
        <v>652</v>
      </c>
      <c r="R947" s="71" t="str">
        <f t="shared" ref="R947" si="2654">IF(J947&lt;&gt;"",CONCATENATE(H947,I947,J947),CONCATENATE(H947,I947,K947))</f>
        <v>1SE12GC70000C</v>
      </c>
      <c r="S947" s="19" t="str">
        <f t="shared" si="2376"/>
        <v>KEIN SERIENEINSATZ</v>
      </c>
      <c r="T947" s="75" t="str">
        <f>IF(H947=H946,IF(I947=I946,"IndizeNeu (Spalte J  K)",IF(K947&lt;&gt;"","Neue Variant","")),IF(K947&lt;&gt;"","Neue Variant",""))</f>
        <v>IndizeNeu (Spalte J  K)</v>
      </c>
      <c r="U947" s="18" t="s">
        <v>20</v>
      </c>
      <c r="V947" s="6" t="s">
        <v>20</v>
      </c>
      <c r="W947" s="18" t="s">
        <v>20</v>
      </c>
      <c r="X947" s="18" t="s">
        <v>20</v>
      </c>
      <c r="Y947" s="18" t="s">
        <v>76</v>
      </c>
      <c r="Z947" s="18" t="s">
        <v>76</v>
      </c>
      <c r="AA947" s="18" t="s">
        <v>76</v>
      </c>
      <c r="AB947" s="18" t="s">
        <v>644</v>
      </c>
      <c r="AC947" s="7"/>
      <c r="AD947" s="7"/>
      <c r="AE947" s="7"/>
      <c r="AF947" s="7" t="s">
        <v>314</v>
      </c>
      <c r="AG947" s="7"/>
      <c r="AH947" s="7"/>
      <c r="AI947" s="7"/>
      <c r="AJ947" s="7" t="s">
        <v>315</v>
      </c>
      <c r="AK947" s="7"/>
      <c r="AL947" s="7"/>
      <c r="AM947" s="7"/>
      <c r="AN947" s="7" t="s">
        <v>1344</v>
      </c>
      <c r="AO947" s="7" t="s">
        <v>707</v>
      </c>
      <c r="AP947" s="7"/>
      <c r="AQ947" s="7"/>
      <c r="AR947" s="6"/>
      <c r="AS947" s="21">
        <f t="shared" ref="AS947" si="2655">COUNTBLANK(AC947:AO947)</f>
        <v>9</v>
      </c>
    </row>
    <row r="948" spans="1:45" s="21" customFormat="1" ht="19.5" customHeight="1">
      <c r="A948" s="22" t="s">
        <v>651</v>
      </c>
      <c r="B948" s="15" t="s">
        <v>50</v>
      </c>
      <c r="C948" s="18" t="s">
        <v>1</v>
      </c>
      <c r="D948" s="5" t="s">
        <v>76</v>
      </c>
      <c r="E948" s="68" t="str">
        <f t="shared" si="2414"/>
        <v xml:space="preserve">      VT05       VT09       VT21 VT22      </v>
      </c>
      <c r="F948" s="69" t="str">
        <f t="shared" ref="F948" si="2656">LEFT(Q948,11)</f>
        <v>2GC_970_700</v>
      </c>
      <c r="G948" s="70">
        <f t="shared" ref="G948" si="2657">IF(LEN(Q948)=11,0,MID(Q948,13,2))</f>
        <v>0</v>
      </c>
      <c r="H948" s="71" t="str">
        <f t="shared" ref="H948" si="2658">CONCATENATE(IF(MID(Q948,5,3)="970","1SE1"),LEFT(F948,3),RIGHT(F948,3))</f>
        <v>1SE12GC700</v>
      </c>
      <c r="I948" s="68" t="str">
        <f t="shared" ref="I948" si="2659">IF(G948=0,"00",IF(LEN(G948)=1,CONCATENATE(G948,0),G948))</f>
        <v>00</v>
      </c>
      <c r="J948" s="6" t="s">
        <v>21</v>
      </c>
      <c r="K948" s="18"/>
      <c r="L948" s="18"/>
      <c r="M948" s="74" t="s">
        <v>1549</v>
      </c>
      <c r="N948" s="101">
        <v>2030</v>
      </c>
      <c r="O948" s="102">
        <v>2029</v>
      </c>
      <c r="P948" s="7" t="s">
        <v>1647</v>
      </c>
      <c r="Q948" s="16" t="s">
        <v>652</v>
      </c>
      <c r="R948" s="71" t="str">
        <f t="shared" ref="R948" si="2660">IF(J948&lt;&gt;"",CONCATENATE(H948,I948,J948),CONCATENATE(H948,I948,K948))</f>
        <v>1SE12GC70000D</v>
      </c>
      <c r="S948" s="19" t="str">
        <f t="shared" si="2376"/>
        <v>KEIN SERIENEINSATZ</v>
      </c>
      <c r="T948" s="75" t="str">
        <f>IF(H948=H947,IF(I948=I947,"IndizeNeu (Spalte J  K)",IF(K948&lt;&gt;"","Neue Variant","")),IF(K948&lt;&gt;"","Neue Variant",""))</f>
        <v>IndizeNeu (Spalte J  K)</v>
      </c>
      <c r="U948" s="18" t="s">
        <v>20</v>
      </c>
      <c r="V948" s="6" t="s">
        <v>20</v>
      </c>
      <c r="W948" s="18" t="s">
        <v>20</v>
      </c>
      <c r="X948" s="18" t="s">
        <v>20</v>
      </c>
      <c r="Y948" s="18" t="s">
        <v>76</v>
      </c>
      <c r="Z948" s="18" t="s">
        <v>76</v>
      </c>
      <c r="AA948" s="18" t="s">
        <v>76</v>
      </c>
      <c r="AB948" s="18" t="s">
        <v>644</v>
      </c>
      <c r="AC948" s="7"/>
      <c r="AD948" s="7"/>
      <c r="AE948" s="7"/>
      <c r="AF948" s="7" t="s">
        <v>1480</v>
      </c>
      <c r="AG948" s="7"/>
      <c r="AH948" s="7"/>
      <c r="AI948" s="7"/>
      <c r="AJ948" s="7" t="s">
        <v>315</v>
      </c>
      <c r="AK948" s="7"/>
      <c r="AL948" s="7"/>
      <c r="AM948" s="7"/>
      <c r="AN948" s="7" t="s">
        <v>1344</v>
      </c>
      <c r="AO948" s="7" t="s">
        <v>707</v>
      </c>
      <c r="AP948" s="7"/>
      <c r="AQ948" s="7"/>
      <c r="AR948" s="6"/>
      <c r="AS948" s="21">
        <f t="shared" ref="AS948" si="2661">COUNTBLANK(AC948:AO948)</f>
        <v>9</v>
      </c>
    </row>
    <row r="949" spans="1:45" s="21" customFormat="1" ht="19.5" customHeight="1">
      <c r="A949" s="22" t="s">
        <v>651</v>
      </c>
      <c r="B949" s="15" t="s">
        <v>50</v>
      </c>
      <c r="C949" s="18" t="s">
        <v>1</v>
      </c>
      <c r="D949" s="5" t="s">
        <v>76</v>
      </c>
      <c r="E949" s="68" t="str">
        <f t="shared" si="2414"/>
        <v xml:space="preserve">      VT05       VT09       VT21 VT22      </v>
      </c>
      <c r="F949" s="69" t="str">
        <f t="shared" ref="F949" si="2662">LEFT(Q949,11)</f>
        <v>2GC_970_700</v>
      </c>
      <c r="G949" s="70">
        <f t="shared" ref="G949" si="2663">IF(LEN(Q949)=11,0,MID(Q949,13,2))</f>
        <v>0</v>
      </c>
      <c r="H949" s="71" t="str">
        <f t="shared" ref="H949" si="2664">CONCATENATE(IF(MID(Q949,5,3)="970","1SE1"),LEFT(F949,3),RIGHT(F949,3))</f>
        <v>1SE12GC700</v>
      </c>
      <c r="I949" s="68" t="str">
        <f t="shared" ref="I949" si="2665">IF(G949=0,"00",IF(LEN(G949)=1,CONCATENATE(G949,0),G949))</f>
        <v>00</v>
      </c>
      <c r="J949" s="6" t="s">
        <v>23</v>
      </c>
      <c r="K949" s="18"/>
      <c r="L949" s="18"/>
      <c r="M949" s="74" t="s">
        <v>1633</v>
      </c>
      <c r="N949" s="101">
        <v>2030</v>
      </c>
      <c r="O949" s="102">
        <v>2029</v>
      </c>
      <c r="P949" s="7" t="s">
        <v>1737</v>
      </c>
      <c r="Q949" s="16" t="s">
        <v>652</v>
      </c>
      <c r="R949" s="71" t="str">
        <f t="shared" ref="R949" si="2666">IF(J949&lt;&gt;"",CONCATENATE(H949,I949,J949),CONCATENATE(H949,I949,K949))</f>
        <v>1SE12GC70000E</v>
      </c>
      <c r="S949" s="19" t="str">
        <f t="shared" ref="S949:S990" si="2667">IF(N949="-","KEIN LIEFERUMFANG",IF(AND(N949&lt;=S$3,O949=""),"AKTUELL",IF(O949=N949-1,"KEIN SERIENEINSATZ",IF(N949&gt;S$3,"NOCH NICHT AKTUELL",IF(AND(N949&lt;S$3,O949&lt;S$3),"NICHT AKTUELL",IF(N949&lt;=S$3,"AKTUELL"))))))</f>
        <v>KEIN SERIENEINSATZ</v>
      </c>
      <c r="T949" s="75" t="str">
        <f>IF(H949=H948,IF(I949=I948,"IndizeNeu (Spalte J  K)",IF(K949&lt;&gt;"","Neue Variant","")),IF(K949&lt;&gt;"","Neue Variant",""))</f>
        <v>IndizeNeu (Spalte J  K)</v>
      </c>
      <c r="U949" s="18" t="s">
        <v>20</v>
      </c>
      <c r="V949" s="6" t="s">
        <v>20</v>
      </c>
      <c r="W949" s="18" t="s">
        <v>20</v>
      </c>
      <c r="X949" s="18" t="s">
        <v>20</v>
      </c>
      <c r="Y949" s="18" t="s">
        <v>76</v>
      </c>
      <c r="Z949" s="18" t="s">
        <v>76</v>
      </c>
      <c r="AA949" s="18" t="s">
        <v>76</v>
      </c>
      <c r="AB949" s="18" t="s">
        <v>644</v>
      </c>
      <c r="AC949" s="7"/>
      <c r="AD949" s="7"/>
      <c r="AE949" s="7"/>
      <c r="AF949" s="7" t="s">
        <v>1480</v>
      </c>
      <c r="AG949" s="7"/>
      <c r="AH949" s="7"/>
      <c r="AI949" s="7"/>
      <c r="AJ949" s="7" t="s">
        <v>315</v>
      </c>
      <c r="AK949" s="7"/>
      <c r="AL949" s="7"/>
      <c r="AM949" s="7"/>
      <c r="AN949" s="7" t="s">
        <v>1519</v>
      </c>
      <c r="AO949" s="7" t="s">
        <v>707</v>
      </c>
      <c r="AP949" s="7"/>
      <c r="AQ949" s="7"/>
      <c r="AR949" s="6"/>
      <c r="AS949" s="21">
        <f t="shared" ref="AS949" si="2668">COUNTBLANK(AC949:AO949)</f>
        <v>9</v>
      </c>
    </row>
    <row r="950" spans="1:45" s="20" customFormat="1" ht="20.399999999999999" customHeight="1">
      <c r="A950" s="22" t="s">
        <v>1513</v>
      </c>
      <c r="B950" s="15" t="s">
        <v>50</v>
      </c>
      <c r="C950" s="18" t="s">
        <v>1</v>
      </c>
      <c r="D950" s="5" t="s">
        <v>76</v>
      </c>
      <c r="E950" s="68" t="str">
        <f t="shared" si="2414"/>
        <v xml:space="preserve">      VT05       VT09       VT21 VT22      </v>
      </c>
      <c r="F950" s="69" t="str">
        <f t="shared" ref="F950:F951" si="2669">LEFT(Q950,11)</f>
        <v>2GC_970_700</v>
      </c>
      <c r="G950" s="70">
        <f t="shared" ref="G950:G951" si="2670">IF(LEN(Q950)=11,0,MID(Q950,13,2))</f>
        <v>0</v>
      </c>
      <c r="H950" s="71" t="str">
        <f t="shared" ref="H950:H951" si="2671">CONCATENATE(IF(MID(Q950,5,3)="970","1SE1"),LEFT(F950,3),RIGHT(F950,3))</f>
        <v>1SE12GC700</v>
      </c>
      <c r="I950" s="69" t="str">
        <f t="shared" ref="I950:I951" si="2672">IF(G950=0,"00",IF(LEN(G950)=1,CONCATENATE(G950,0),G950))</f>
        <v>00</v>
      </c>
      <c r="J950" s="5" t="s">
        <v>24</v>
      </c>
      <c r="K950" s="18"/>
      <c r="L950" s="18"/>
      <c r="M950" s="74" t="s">
        <v>1552</v>
      </c>
      <c r="N950" s="101">
        <v>2048</v>
      </c>
      <c r="O950" s="103">
        <v>2047</v>
      </c>
      <c r="P950" s="4" t="s">
        <v>1790</v>
      </c>
      <c r="Q950" s="16" t="s">
        <v>652</v>
      </c>
      <c r="R950" s="71" t="str">
        <f t="shared" ref="R950:R951" si="2673">IF(J950&lt;&gt;"",CONCATENATE(H950,I950,J950),CONCATENATE(H950,I950,K950))</f>
        <v>1SE12GC70000F</v>
      </c>
      <c r="S950" s="19" t="str">
        <f t="shared" si="2667"/>
        <v>KEIN SERIENEINSATZ</v>
      </c>
      <c r="T950" s="71" t="str">
        <f>IF(H950=H948,IF(I950=I948,"IndizeNeu (Spalte J  K)",IF(K950&lt;&gt;"","Neue Variant","")),IF(K950&lt;&gt;"","Neue Variant",""))</f>
        <v>IndizeNeu (Spalte J  K)</v>
      </c>
      <c r="U950" s="18" t="s">
        <v>20</v>
      </c>
      <c r="V950" s="6" t="s">
        <v>20</v>
      </c>
      <c r="W950" s="18" t="s">
        <v>20</v>
      </c>
      <c r="X950" s="18" t="s">
        <v>20</v>
      </c>
      <c r="Y950" s="18" t="s">
        <v>76</v>
      </c>
      <c r="Z950" s="18" t="s">
        <v>76</v>
      </c>
      <c r="AA950" s="18" t="s">
        <v>76</v>
      </c>
      <c r="AB950" s="73" t="s">
        <v>644</v>
      </c>
      <c r="AC950" s="7"/>
      <c r="AD950" s="7"/>
      <c r="AE950" s="7"/>
      <c r="AF950" s="7" t="s">
        <v>1480</v>
      </c>
      <c r="AG950" s="7"/>
      <c r="AH950" s="7"/>
      <c r="AI950" s="7"/>
      <c r="AJ950" s="7" t="s">
        <v>315</v>
      </c>
      <c r="AK950" s="7"/>
      <c r="AL950" s="7"/>
      <c r="AM950" s="7"/>
      <c r="AN950" s="7" t="s">
        <v>1519</v>
      </c>
      <c r="AO950" s="7" t="s">
        <v>707</v>
      </c>
      <c r="AP950" s="7"/>
      <c r="AQ950" s="7"/>
      <c r="AR950" s="6"/>
      <c r="AS950" s="21">
        <f t="shared" ref="AS950:AS951" si="2674">COUNTBLANK(AC950:AO950)</f>
        <v>9</v>
      </c>
    </row>
    <row r="951" spans="1:45" s="21" customFormat="1" ht="19.5" customHeight="1">
      <c r="A951" s="22" t="s">
        <v>651</v>
      </c>
      <c r="B951" s="15" t="s">
        <v>50</v>
      </c>
      <c r="C951" s="18" t="s">
        <v>1</v>
      </c>
      <c r="D951" s="5" t="s">
        <v>76</v>
      </c>
      <c r="E951" s="68" t="str">
        <f t="shared" si="2414"/>
        <v xml:space="preserve">      VT05       VT09       VT21 VT22      </v>
      </c>
      <c r="F951" s="69" t="str">
        <f t="shared" si="2669"/>
        <v>2GC_970_700</v>
      </c>
      <c r="G951" s="70">
        <f t="shared" si="2670"/>
        <v>0</v>
      </c>
      <c r="H951" s="71" t="str">
        <f t="shared" si="2671"/>
        <v>1SE12GC700</v>
      </c>
      <c r="I951" s="68" t="str">
        <f t="shared" si="2672"/>
        <v>00</v>
      </c>
      <c r="J951" s="6" t="s">
        <v>535</v>
      </c>
      <c r="K951" s="18"/>
      <c r="L951" s="18"/>
      <c r="M951" s="74" t="s">
        <v>1726</v>
      </c>
      <c r="N951" s="101">
        <v>2030</v>
      </c>
      <c r="O951" s="102">
        <v>2047</v>
      </c>
      <c r="P951" s="7" t="s">
        <v>1737</v>
      </c>
      <c r="Q951" s="16" t="s">
        <v>652</v>
      </c>
      <c r="R951" s="71" t="str">
        <f t="shared" si="2673"/>
        <v>1SE12GC70000G</v>
      </c>
      <c r="S951" s="19" t="str">
        <f t="shared" si="2667"/>
        <v>NICHT AKTUELL</v>
      </c>
      <c r="T951" s="75" t="str">
        <f>IF(H951=H950,IF(I951=I950,"IndizeNeu (Spalte J  K)",IF(K951&lt;&gt;"","Neue Variant","")),IF(K951&lt;&gt;"","Neue Variant",""))</f>
        <v>IndizeNeu (Spalte J  K)</v>
      </c>
      <c r="U951" s="18" t="s">
        <v>20</v>
      </c>
      <c r="V951" s="6" t="s">
        <v>20</v>
      </c>
      <c r="W951" s="18" t="s">
        <v>20</v>
      </c>
      <c r="X951" s="18" t="s">
        <v>20</v>
      </c>
      <c r="Y951" s="18" t="s">
        <v>76</v>
      </c>
      <c r="Z951" s="18" t="s">
        <v>76</v>
      </c>
      <c r="AA951" s="18" t="s">
        <v>76</v>
      </c>
      <c r="AB951" s="18" t="s">
        <v>644</v>
      </c>
      <c r="AC951" s="7"/>
      <c r="AD951" s="7"/>
      <c r="AE951" s="7"/>
      <c r="AF951" s="7" t="s">
        <v>1480</v>
      </c>
      <c r="AG951" s="7"/>
      <c r="AH951" s="7"/>
      <c r="AI951" s="7"/>
      <c r="AJ951" s="7" t="s">
        <v>315</v>
      </c>
      <c r="AK951" s="7"/>
      <c r="AL951" s="7"/>
      <c r="AM951" s="7"/>
      <c r="AN951" s="7" t="s">
        <v>1519</v>
      </c>
      <c r="AO951" s="7" t="s">
        <v>1729</v>
      </c>
      <c r="AP951" s="7"/>
      <c r="AQ951" s="7"/>
      <c r="AR951" s="6"/>
      <c r="AS951" s="21">
        <f t="shared" si="2674"/>
        <v>9</v>
      </c>
    </row>
    <row r="952" spans="1:45" s="20" customFormat="1" ht="20.399999999999999" customHeight="1">
      <c r="A952" s="22" t="s">
        <v>1513</v>
      </c>
      <c r="B952" s="15" t="s">
        <v>50</v>
      </c>
      <c r="C952" s="18" t="s">
        <v>1</v>
      </c>
      <c r="D952" s="5" t="s">
        <v>76</v>
      </c>
      <c r="E952" s="68" t="str">
        <f t="shared" si="2414"/>
        <v xml:space="preserve">      VT05       VT09       VT21 VT22      </v>
      </c>
      <c r="F952" s="69" t="str">
        <f t="shared" ref="F952" si="2675">LEFT(Q952,11)</f>
        <v>2GC_970_700</v>
      </c>
      <c r="G952" s="70">
        <f t="shared" ref="G952" si="2676">IF(LEN(Q952)=11,0,MID(Q952,13,2))</f>
        <v>0</v>
      </c>
      <c r="H952" s="71" t="str">
        <f t="shared" ref="H952" si="2677">CONCATENATE(IF(MID(Q952,5,3)="970","1SE1"),LEFT(F952,3),RIGHT(F952,3))</f>
        <v>1SE12GC700</v>
      </c>
      <c r="I952" s="69" t="str">
        <f t="shared" ref="I952" si="2678">IF(G952=0,"00",IF(LEN(G952)=1,CONCATENATE(G952,0),G952))</f>
        <v>00</v>
      </c>
      <c r="J952" s="5" t="s">
        <v>540</v>
      </c>
      <c r="K952" s="18"/>
      <c r="L952" s="18"/>
      <c r="M952" s="74" t="s">
        <v>1552</v>
      </c>
      <c r="N952" s="101">
        <v>2048</v>
      </c>
      <c r="O952" s="103">
        <v>2201</v>
      </c>
      <c r="P952" s="4" t="s">
        <v>1790</v>
      </c>
      <c r="Q952" s="16" t="s">
        <v>652</v>
      </c>
      <c r="R952" s="71" t="str">
        <f t="shared" ref="R952" si="2679">IF(J952&lt;&gt;"",CONCATENATE(H952,I952,J952),CONCATENATE(H952,I952,K952))</f>
        <v>1SE12GC70000H</v>
      </c>
      <c r="S952" s="19" t="str">
        <f t="shared" si="2667"/>
        <v>AKTUELL</v>
      </c>
      <c r="T952" s="71" t="str">
        <f>IF(H952=H950,IF(I952=I950,"IndizeNeu (Spalte J  K)",IF(K952&lt;&gt;"","Neue Variant","")),IF(K952&lt;&gt;"","Neue Variant",""))</f>
        <v>IndizeNeu (Spalte J  K)</v>
      </c>
      <c r="U952" s="18" t="s">
        <v>20</v>
      </c>
      <c r="V952" s="6" t="s">
        <v>20</v>
      </c>
      <c r="W952" s="18" t="s">
        <v>20</v>
      </c>
      <c r="X952" s="18" t="s">
        <v>20</v>
      </c>
      <c r="Y952" s="18" t="s">
        <v>76</v>
      </c>
      <c r="Z952" s="18" t="s">
        <v>76</v>
      </c>
      <c r="AA952" s="18" t="s">
        <v>76</v>
      </c>
      <c r="AB952" s="73" t="s">
        <v>644</v>
      </c>
      <c r="AC952" s="7"/>
      <c r="AD952" s="7"/>
      <c r="AE952" s="7"/>
      <c r="AF952" s="7" t="s">
        <v>1480</v>
      </c>
      <c r="AG952" s="7"/>
      <c r="AH952" s="7"/>
      <c r="AI952" s="7"/>
      <c r="AJ952" s="7" t="s">
        <v>315</v>
      </c>
      <c r="AK952" s="7"/>
      <c r="AL952" s="7"/>
      <c r="AM952" s="7"/>
      <c r="AN952" s="7" t="s">
        <v>1519</v>
      </c>
      <c r="AO952" s="7" t="s">
        <v>1729</v>
      </c>
      <c r="AP952" s="7"/>
      <c r="AQ952" s="7"/>
      <c r="AR952" s="6"/>
      <c r="AS952" s="21">
        <f t="shared" ref="AS952" si="2680">COUNTBLANK(AC952:AO952)</f>
        <v>9</v>
      </c>
    </row>
    <row r="953" spans="1:45" s="20" customFormat="1" ht="20.399999999999999" customHeight="1">
      <c r="A953" s="22" t="s">
        <v>1513</v>
      </c>
      <c r="B953" s="15" t="s">
        <v>50</v>
      </c>
      <c r="C953" s="18" t="s">
        <v>1</v>
      </c>
      <c r="D953" s="5" t="s">
        <v>76</v>
      </c>
      <c r="E953" s="68" t="str">
        <f t="shared" si="2414"/>
        <v xml:space="preserve">      VT05       VT09       VT21 VT22      </v>
      </c>
      <c r="F953" s="69" t="str">
        <f t="shared" ref="F953" si="2681">LEFT(Q953,11)</f>
        <v>2GC_970_700</v>
      </c>
      <c r="G953" s="70" t="str">
        <f t="shared" ref="G953" si="2682">IF(LEN(Q953)=11,0,MID(Q953,13,2))</f>
        <v>A</v>
      </c>
      <c r="H953" s="71" t="str">
        <f t="shared" ref="H953" si="2683">CONCATENATE(IF(MID(Q953,5,3)="970","1SE1"),LEFT(F953,3),RIGHT(F953,3))</f>
        <v>1SE12GC700</v>
      </c>
      <c r="I953" s="69" t="str">
        <f t="shared" ref="I953" si="2684">IF(G953=0,"00",IF(LEN(G953)=1,CONCATENATE(G953,0),G953))</f>
        <v>A0</v>
      </c>
      <c r="J953" s="5" t="s">
        <v>25</v>
      </c>
      <c r="K953" s="18"/>
      <c r="L953" s="18"/>
      <c r="M953" s="74" t="s">
        <v>1684</v>
      </c>
      <c r="N953" s="101">
        <v>2202</v>
      </c>
      <c r="O953" s="103" t="s">
        <v>22</v>
      </c>
      <c r="P953" s="4" t="s">
        <v>1769</v>
      </c>
      <c r="Q953" s="16" t="s">
        <v>1690</v>
      </c>
      <c r="R953" s="71" t="str">
        <f t="shared" ref="R953" si="2685">IF(J953&lt;&gt;"",CONCATENATE(H953,I953,J953),CONCATENATE(H953,I953,K953))</f>
        <v>1SE12GC700A0A</v>
      </c>
      <c r="S953" s="19" t="str">
        <f t="shared" si="2667"/>
        <v>NOCH NICHT AKTUELL</v>
      </c>
      <c r="T953" s="71" t="str">
        <f>IF(H953=H950,IF(I953=I950,"IndizeNeu (Spalte J  K)",IF(K953&lt;&gt;"","Neue Variant","")),IF(K953&lt;&gt;"","Neue Variant",""))</f>
        <v/>
      </c>
      <c r="U953" s="18" t="s">
        <v>20</v>
      </c>
      <c r="V953" s="6" t="s">
        <v>20</v>
      </c>
      <c r="W953" s="18" t="s">
        <v>20</v>
      </c>
      <c r="X953" s="18" t="s">
        <v>20</v>
      </c>
      <c r="Y953" s="18" t="s">
        <v>76</v>
      </c>
      <c r="Z953" s="18" t="s">
        <v>76</v>
      </c>
      <c r="AA953" s="18" t="s">
        <v>76</v>
      </c>
      <c r="AB953" s="73" t="s">
        <v>644</v>
      </c>
      <c r="AC953" s="7"/>
      <c r="AD953" s="7"/>
      <c r="AE953" s="7"/>
      <c r="AF953" s="7" t="s">
        <v>1480</v>
      </c>
      <c r="AG953" s="7"/>
      <c r="AH953" s="7"/>
      <c r="AI953" s="7"/>
      <c r="AJ953" s="7" t="s">
        <v>315</v>
      </c>
      <c r="AK953" s="7"/>
      <c r="AL953" s="7"/>
      <c r="AM953" s="7"/>
      <c r="AN953" s="7" t="s">
        <v>1519</v>
      </c>
      <c r="AO953" s="7" t="s">
        <v>1729</v>
      </c>
      <c r="AP953" s="7"/>
      <c r="AQ953" s="7"/>
      <c r="AR953" s="6"/>
      <c r="AS953" s="21">
        <f t="shared" ref="AS953" si="2686">COUNTBLANK(AC953:AO953)</f>
        <v>9</v>
      </c>
    </row>
    <row r="954" spans="1:45" s="21" customFormat="1" ht="10.199999999999999" customHeight="1">
      <c r="A954" s="22" t="s">
        <v>44</v>
      </c>
      <c r="B954" s="15" t="s">
        <v>54</v>
      </c>
      <c r="C954" s="18" t="s">
        <v>1</v>
      </c>
      <c r="D954" s="5" t="s">
        <v>76</v>
      </c>
      <c r="E954" s="68" t="str">
        <f t="shared" si="2414"/>
        <v xml:space="preserve">                               </v>
      </c>
      <c r="F954" s="69" t="str">
        <f t="shared" si="2425"/>
        <v>2GD_970_706</v>
      </c>
      <c r="G954" s="70">
        <f t="shared" si="2372"/>
        <v>0</v>
      </c>
      <c r="H954" s="71" t="str">
        <f t="shared" si="2390"/>
        <v>1SE12GD706</v>
      </c>
      <c r="I954" s="68" t="str">
        <f t="shared" si="2426"/>
        <v>00</v>
      </c>
      <c r="J954" s="5" t="s">
        <v>25</v>
      </c>
      <c r="K954" s="18"/>
      <c r="L954" s="18"/>
      <c r="M954" s="74" t="s">
        <v>1149</v>
      </c>
      <c r="N954" s="103" t="s">
        <v>20</v>
      </c>
      <c r="O954" s="103" t="s">
        <v>76</v>
      </c>
      <c r="P954" s="4" t="s">
        <v>1150</v>
      </c>
      <c r="Q954" s="16" t="s">
        <v>293</v>
      </c>
      <c r="R954" s="71" t="str">
        <f t="shared" ref="R954:R955" si="2687">IF(J954&lt;&gt;"",CONCATENATE(H954,I954,J954),CONCATENATE(H954,I954,K954))</f>
        <v>1SE12GD70600A</v>
      </c>
      <c r="S954" s="19" t="str">
        <f t="shared" si="2667"/>
        <v>KEIN LIEFERUMFANG</v>
      </c>
      <c r="T954" s="72" t="str">
        <f>IF(H954=H896,IF(I954=I896,"IndizeNeu (Spalte J  K)",IF(K954&lt;&gt;"","Neue Variant","")),IF(K954&lt;&gt;"","Neue Variant",""))</f>
        <v/>
      </c>
      <c r="U954" s="18" t="s">
        <v>20</v>
      </c>
      <c r="V954" s="6" t="s">
        <v>20</v>
      </c>
      <c r="W954" s="18" t="s">
        <v>20</v>
      </c>
      <c r="X954" s="18" t="s">
        <v>20</v>
      </c>
      <c r="Y954" s="18" t="s">
        <v>20</v>
      </c>
      <c r="Z954" s="18" t="s">
        <v>20</v>
      </c>
      <c r="AA954" s="18" t="s">
        <v>20</v>
      </c>
      <c r="AB954" s="18"/>
      <c r="AC954" s="7"/>
      <c r="AD954" s="7"/>
      <c r="AE954" s="7"/>
      <c r="AF954" s="7"/>
      <c r="AG954" s="7"/>
      <c r="AH954" s="7"/>
      <c r="AI954" s="7"/>
      <c r="AJ954" s="7"/>
      <c r="AK954" s="7"/>
      <c r="AL954" s="7"/>
      <c r="AM954" s="7"/>
      <c r="AN954" s="7"/>
      <c r="AO954" s="7"/>
      <c r="AP954" s="7"/>
      <c r="AQ954" s="7"/>
      <c r="AR954" s="6"/>
    </row>
    <row r="955" spans="1:45" s="21" customFormat="1" ht="10.199999999999999" customHeight="1">
      <c r="A955" s="22" t="s">
        <v>45</v>
      </c>
      <c r="B955" s="15" t="s">
        <v>54</v>
      </c>
      <c r="C955" s="18" t="s">
        <v>1</v>
      </c>
      <c r="D955" s="5" t="s">
        <v>76</v>
      </c>
      <c r="E955" s="68" t="str">
        <f t="shared" si="2414"/>
        <v xml:space="preserve">                               </v>
      </c>
      <c r="F955" s="69" t="str">
        <f>LEFT(Q955,11)</f>
        <v>2GD_970_706</v>
      </c>
      <c r="G955" s="70" t="str">
        <f t="shared" si="2372"/>
        <v>A</v>
      </c>
      <c r="H955" s="71" t="str">
        <f t="shared" si="2390"/>
        <v>1SE12GD706</v>
      </c>
      <c r="I955" s="68" t="str">
        <f>IF(G955=0,"00",IF(LEN(G955)=1,CONCATENATE(G955,0),G955))</f>
        <v>A0</v>
      </c>
      <c r="J955" s="5" t="s">
        <v>25</v>
      </c>
      <c r="K955" s="18"/>
      <c r="L955" s="18"/>
      <c r="M955" s="74" t="s">
        <v>104</v>
      </c>
      <c r="N955" s="103" t="s">
        <v>20</v>
      </c>
      <c r="O955" s="103" t="s">
        <v>76</v>
      </c>
      <c r="P955" s="4" t="s">
        <v>294</v>
      </c>
      <c r="Q955" s="16" t="s">
        <v>295</v>
      </c>
      <c r="R955" s="71" t="str">
        <f t="shared" si="2687"/>
        <v>1SE12GD706A0A</v>
      </c>
      <c r="S955" s="19" t="str">
        <f t="shared" si="2667"/>
        <v>KEIN LIEFERUMFANG</v>
      </c>
      <c r="T955" s="72" t="str">
        <f>IF(H955=H893,IF(I955=I893,"IndizeNeu (Spalte J  K)",IF(K955&lt;&gt;"","Neue Variant","")),IF(K955&lt;&gt;"","Neue Variant",""))</f>
        <v/>
      </c>
      <c r="U955" s="18" t="s">
        <v>20</v>
      </c>
      <c r="V955" s="6" t="s">
        <v>312</v>
      </c>
      <c r="W955" s="18" t="s">
        <v>20</v>
      </c>
      <c r="X955" s="18" t="s">
        <v>20</v>
      </c>
      <c r="Y955" s="18" t="s">
        <v>20</v>
      </c>
      <c r="Z955" s="18" t="s">
        <v>20</v>
      </c>
      <c r="AA955" s="18" t="s">
        <v>20</v>
      </c>
      <c r="AB955" s="18"/>
      <c r="AC955" s="7"/>
      <c r="AD955" s="7"/>
      <c r="AE955" s="7"/>
      <c r="AF955" s="7"/>
      <c r="AG955" s="7"/>
      <c r="AH955" s="7"/>
      <c r="AI955" s="7"/>
      <c r="AJ955" s="7"/>
      <c r="AK955" s="7"/>
      <c r="AL955" s="7"/>
      <c r="AM955" s="7"/>
      <c r="AN955" s="7"/>
      <c r="AO955" s="7"/>
      <c r="AP955" s="7"/>
      <c r="AQ955" s="7"/>
      <c r="AR955" s="6"/>
    </row>
    <row r="956" spans="1:45" s="21" customFormat="1" ht="10.199999999999999" customHeight="1">
      <c r="A956" s="22" t="s">
        <v>44</v>
      </c>
      <c r="B956" s="15" t="s">
        <v>55</v>
      </c>
      <c r="C956" s="18" t="s">
        <v>1</v>
      </c>
      <c r="D956" s="5" t="s">
        <v>76</v>
      </c>
      <c r="E956" s="68" t="str">
        <f t="shared" si="2414"/>
        <v xml:space="preserve">                               </v>
      </c>
      <c r="F956" s="69" t="str">
        <f t="shared" si="2425"/>
        <v>2GD_970_707</v>
      </c>
      <c r="G956" s="70">
        <f t="shared" si="2372"/>
        <v>0</v>
      </c>
      <c r="H956" s="71" t="str">
        <f t="shared" si="2390"/>
        <v>1SE12GD707</v>
      </c>
      <c r="I956" s="68" t="str">
        <f t="shared" si="2426"/>
        <v>00</v>
      </c>
      <c r="J956" s="5" t="s">
        <v>25</v>
      </c>
      <c r="K956" s="18"/>
      <c r="L956" s="18"/>
      <c r="M956" s="74" t="s">
        <v>1151</v>
      </c>
      <c r="N956" s="103" t="s">
        <v>20</v>
      </c>
      <c r="O956" s="103" t="s">
        <v>76</v>
      </c>
      <c r="P956" s="4" t="s">
        <v>1150</v>
      </c>
      <c r="Q956" s="16" t="s">
        <v>296</v>
      </c>
      <c r="R956" s="71" t="str">
        <f t="shared" ref="R956" si="2688">IF(J956&lt;&gt;"",CONCATENATE(H956,I956,J956),CONCATENATE(H956,I956,K956))</f>
        <v>1SE12GD70700A</v>
      </c>
      <c r="S956" s="19" t="str">
        <f t="shared" si="2667"/>
        <v>KEIN LIEFERUMFANG</v>
      </c>
      <c r="T956" s="72" t="str">
        <f>IF(H956=H896,IF(I956=I896,"IndizeNeu (Spalte J  K)",IF(K956&lt;&gt;"","Neue Variant","")),IF(K956&lt;&gt;"","Neue Variant",""))</f>
        <v/>
      </c>
      <c r="U956" s="18" t="s">
        <v>20</v>
      </c>
      <c r="V956" s="6" t="s">
        <v>312</v>
      </c>
      <c r="W956" s="18" t="s">
        <v>20</v>
      </c>
      <c r="X956" s="18" t="s">
        <v>20</v>
      </c>
      <c r="Y956" s="18" t="s">
        <v>20</v>
      </c>
      <c r="Z956" s="18" t="s">
        <v>20</v>
      </c>
      <c r="AA956" s="18" t="s">
        <v>20</v>
      </c>
      <c r="AB956" s="18"/>
      <c r="AC956" s="7"/>
      <c r="AD956" s="7"/>
      <c r="AE956" s="7"/>
      <c r="AF956" s="7"/>
      <c r="AG956" s="7"/>
      <c r="AH956" s="7"/>
      <c r="AI956" s="7"/>
      <c r="AJ956" s="7"/>
      <c r="AK956" s="7"/>
      <c r="AL956" s="7"/>
      <c r="AM956" s="7"/>
      <c r="AN956" s="7"/>
      <c r="AO956" s="7"/>
      <c r="AP956" s="7"/>
      <c r="AQ956" s="7"/>
      <c r="AR956" s="6"/>
    </row>
    <row r="957" spans="1:45" s="21" customFormat="1" ht="20.399999999999999" customHeight="1">
      <c r="A957" s="22" t="s">
        <v>44</v>
      </c>
      <c r="B957" s="15" t="s">
        <v>55</v>
      </c>
      <c r="C957" s="18" t="s">
        <v>1</v>
      </c>
      <c r="D957" s="5" t="s">
        <v>76</v>
      </c>
      <c r="E957" s="68" t="str">
        <f t="shared" si="2414"/>
        <v xml:space="preserve">                      VT21        </v>
      </c>
      <c r="F957" s="69" t="str">
        <f t="shared" si="2425"/>
        <v>2GD_970_707</v>
      </c>
      <c r="G957" s="70" t="str">
        <f t="shared" si="2372"/>
        <v>A</v>
      </c>
      <c r="H957" s="71" t="str">
        <f t="shared" si="2390"/>
        <v>1SE12GD707</v>
      </c>
      <c r="I957" s="68" t="str">
        <f t="shared" si="2426"/>
        <v>A0</v>
      </c>
      <c r="J957" s="5" t="s">
        <v>25</v>
      </c>
      <c r="K957" s="18"/>
      <c r="L957" s="18"/>
      <c r="M957" s="74" t="s">
        <v>1152</v>
      </c>
      <c r="N957" s="103" t="s">
        <v>20</v>
      </c>
      <c r="O957" s="103" t="s">
        <v>76</v>
      </c>
      <c r="P957" s="4" t="s">
        <v>1153</v>
      </c>
      <c r="Q957" s="16" t="s">
        <v>297</v>
      </c>
      <c r="R957" s="71" t="str">
        <f t="shared" si="2330"/>
        <v>1SE12GD707A0A</v>
      </c>
      <c r="S957" s="19" t="str">
        <f t="shared" si="2667"/>
        <v>KEIN LIEFERUMFANG</v>
      </c>
      <c r="T957" s="72" t="str">
        <f>IF(H957=H893,IF(I957=I893,"IndizeNeu (Spalte J  K)",IF(K957&lt;&gt;"","Neue Variant","")),IF(K957&lt;&gt;"","Neue Variant",""))</f>
        <v/>
      </c>
      <c r="U957" s="18" t="s">
        <v>20</v>
      </c>
      <c r="V957" s="6" t="s">
        <v>312</v>
      </c>
      <c r="W957" s="18" t="s">
        <v>20</v>
      </c>
      <c r="X957" s="18" t="s">
        <v>20</v>
      </c>
      <c r="Y957" s="18" t="s">
        <v>20</v>
      </c>
      <c r="Z957" s="18" t="s">
        <v>20</v>
      </c>
      <c r="AA957" s="18" t="s">
        <v>20</v>
      </c>
      <c r="AB957" s="18"/>
      <c r="AC957" s="7"/>
      <c r="AD957" s="7"/>
      <c r="AE957" s="7"/>
      <c r="AF957" s="7"/>
      <c r="AG957" s="7"/>
      <c r="AH957" s="7"/>
      <c r="AI957" s="7"/>
      <c r="AJ957" s="7"/>
      <c r="AK957" s="7"/>
      <c r="AL957" s="7"/>
      <c r="AM957" s="8"/>
      <c r="AN957" s="9" t="s">
        <v>1253</v>
      </c>
      <c r="AO957" s="7"/>
      <c r="AP957" s="7"/>
      <c r="AQ957" s="7"/>
      <c r="AR957" s="6"/>
    </row>
    <row r="958" spans="1:45" s="21" customFormat="1" ht="10.199999999999999" customHeight="1">
      <c r="A958" s="22" t="s">
        <v>45</v>
      </c>
      <c r="B958" s="15" t="s">
        <v>55</v>
      </c>
      <c r="C958" s="18" t="s">
        <v>1</v>
      </c>
      <c r="D958" s="5" t="s">
        <v>76</v>
      </c>
      <c r="E958" s="68" t="str">
        <f t="shared" si="2414"/>
        <v xml:space="preserve">                      VT21        </v>
      </c>
      <c r="F958" s="69" t="str">
        <f>LEFT(Q958,11)</f>
        <v>2GD_970_707</v>
      </c>
      <c r="G958" s="70" t="str">
        <f t="shared" si="2372"/>
        <v>C</v>
      </c>
      <c r="H958" s="71" t="str">
        <f t="shared" si="2390"/>
        <v>1SE12GD707</v>
      </c>
      <c r="I958" s="68" t="str">
        <f>IF(G958=0,"00",IF(LEN(G958)=1,CONCATENATE(G958,0),G958))</f>
        <v>C0</v>
      </c>
      <c r="J958" s="5" t="s">
        <v>25</v>
      </c>
      <c r="K958" s="18"/>
      <c r="L958" s="18"/>
      <c r="M958" s="74" t="s">
        <v>101</v>
      </c>
      <c r="N958" s="103" t="s">
        <v>20</v>
      </c>
      <c r="O958" s="103" t="s">
        <v>76</v>
      </c>
      <c r="P958" s="4" t="s">
        <v>113</v>
      </c>
      <c r="Q958" s="16" t="s">
        <v>298</v>
      </c>
      <c r="R958" s="71" t="str">
        <f t="shared" si="2330"/>
        <v>1SE12GD707C0A</v>
      </c>
      <c r="S958" s="19" t="str">
        <f t="shared" si="2667"/>
        <v>KEIN LIEFERUMFANG</v>
      </c>
      <c r="T958" s="72" t="str">
        <f>IF(H958=H957,IF(I958=I957,"IndizeNeu (Spalte J  K)",IF(K958&lt;&gt;"","Neue Variant","")),IF(K958&lt;&gt;"","Neue Variant",""))</f>
        <v/>
      </c>
      <c r="U958" s="18" t="s">
        <v>20</v>
      </c>
      <c r="V958" s="6" t="s">
        <v>312</v>
      </c>
      <c r="W958" s="18" t="s">
        <v>20</v>
      </c>
      <c r="X958" s="18" t="s">
        <v>20</v>
      </c>
      <c r="Y958" s="18" t="s">
        <v>20</v>
      </c>
      <c r="Z958" s="18" t="s">
        <v>20</v>
      </c>
      <c r="AA958" s="18" t="s">
        <v>20</v>
      </c>
      <c r="AB958" s="18"/>
      <c r="AC958" s="7"/>
      <c r="AD958" s="7"/>
      <c r="AE958" s="7"/>
      <c r="AF958" s="7"/>
      <c r="AG958" s="7"/>
      <c r="AH958" s="7"/>
      <c r="AI958" s="7"/>
      <c r="AJ958" s="7"/>
      <c r="AK958" s="7"/>
      <c r="AL958" s="7"/>
      <c r="AM958" s="8"/>
      <c r="AN958" s="9" t="s">
        <v>1253</v>
      </c>
      <c r="AO958" s="7"/>
      <c r="AP958" s="7"/>
      <c r="AQ958" s="7"/>
      <c r="AR958" s="6"/>
    </row>
    <row r="959" spans="1:45" s="21" customFormat="1" ht="10.199999999999999" customHeight="1">
      <c r="A959" s="22" t="s">
        <v>45</v>
      </c>
      <c r="B959" s="15" t="s">
        <v>57</v>
      </c>
      <c r="C959" s="18" t="s">
        <v>1</v>
      </c>
      <c r="D959" s="5" t="s">
        <v>76</v>
      </c>
      <c r="E959" s="68" t="str">
        <f t="shared" si="2414"/>
        <v xml:space="preserve">                      VT21        </v>
      </c>
      <c r="F959" s="69" t="str">
        <f>LEFT(Q959,11)</f>
        <v>2GD_970_711</v>
      </c>
      <c r="G959" s="70">
        <f t="shared" si="2372"/>
        <v>0</v>
      </c>
      <c r="H959" s="71" t="str">
        <f t="shared" si="2390"/>
        <v>1SE12GD711</v>
      </c>
      <c r="I959" s="68" t="str">
        <f>IF(G959=0,"00",IF(LEN(G959)=1,CONCATENATE(G959,0),G959))</f>
        <v>00</v>
      </c>
      <c r="J959" s="5" t="s">
        <v>25</v>
      </c>
      <c r="K959" s="18"/>
      <c r="L959" s="18"/>
      <c r="M959" s="74" t="s">
        <v>101</v>
      </c>
      <c r="N959" s="103" t="s">
        <v>20</v>
      </c>
      <c r="O959" s="103" t="s">
        <v>76</v>
      </c>
      <c r="P959" s="4" t="s">
        <v>113</v>
      </c>
      <c r="Q959" s="16" t="s">
        <v>299</v>
      </c>
      <c r="R959" s="71" t="str">
        <f t="shared" si="2330"/>
        <v>1SE12GD71100A</v>
      </c>
      <c r="S959" s="19" t="str">
        <f t="shared" si="2667"/>
        <v>KEIN LIEFERUMFANG</v>
      </c>
      <c r="T959" s="72" t="str">
        <f>IF(H959=H957,IF(I959=I957,"IndizeNeu (Spalte J  K)",IF(K959&lt;&gt;"","Neue Variant","")),IF(K959&lt;&gt;"","Neue Variant",""))</f>
        <v/>
      </c>
      <c r="U959" s="18" t="s">
        <v>20</v>
      </c>
      <c r="V959" s="6" t="s">
        <v>312</v>
      </c>
      <c r="W959" s="18" t="s">
        <v>20</v>
      </c>
      <c r="X959" s="18" t="s">
        <v>20</v>
      </c>
      <c r="Y959" s="18" t="s">
        <v>20</v>
      </c>
      <c r="Z959" s="18" t="s">
        <v>20</v>
      </c>
      <c r="AA959" s="18" t="s">
        <v>20</v>
      </c>
      <c r="AB959" s="18"/>
      <c r="AC959" s="7"/>
      <c r="AD959" s="7"/>
      <c r="AE959" s="7"/>
      <c r="AF959" s="7"/>
      <c r="AG959" s="7"/>
      <c r="AH959" s="7"/>
      <c r="AI959" s="7"/>
      <c r="AJ959" s="7"/>
      <c r="AK959" s="7"/>
      <c r="AL959" s="7"/>
      <c r="AM959" s="8"/>
      <c r="AN959" s="9" t="s">
        <v>1253</v>
      </c>
      <c r="AO959" s="7"/>
      <c r="AP959" s="7"/>
      <c r="AQ959" s="7"/>
      <c r="AR959" s="6"/>
    </row>
    <row r="960" spans="1:45" s="21" customFormat="1" ht="24.75" customHeight="1">
      <c r="A960" s="22" t="s">
        <v>1482</v>
      </c>
      <c r="B960" s="15" t="s">
        <v>67</v>
      </c>
      <c r="C960" s="18" t="s">
        <v>1</v>
      </c>
      <c r="D960" s="5" t="s">
        <v>76</v>
      </c>
      <c r="E960" s="68" t="str">
        <f t="shared" si="2414"/>
        <v xml:space="preserve">        VT06             VT21        </v>
      </c>
      <c r="F960" s="69" t="str">
        <f t="shared" ref="F960" si="2689">LEFT(Q960,11)</f>
        <v>2GB_970_754</v>
      </c>
      <c r="G960" s="70" t="str">
        <f t="shared" si="2372"/>
        <v>AH</v>
      </c>
      <c r="H960" s="71" t="str">
        <f t="shared" si="2390"/>
        <v>1SE12GB754</v>
      </c>
      <c r="I960" s="68" t="str">
        <f t="shared" ref="I960" si="2690">IF(G960=0,"00",IF(LEN(G960)=1,CONCATENATE(G960,0),G960))</f>
        <v>AH</v>
      </c>
      <c r="J960" s="5" t="s">
        <v>43</v>
      </c>
      <c r="K960" s="18"/>
      <c r="L960" s="18"/>
      <c r="M960" s="14" t="s">
        <v>1969</v>
      </c>
      <c r="N960" s="102">
        <v>2111</v>
      </c>
      <c r="O960" s="102" t="s">
        <v>22</v>
      </c>
      <c r="P960" s="4" t="s">
        <v>1970</v>
      </c>
      <c r="Q960" s="16" t="s">
        <v>1493</v>
      </c>
      <c r="R960" s="23" t="str">
        <f t="shared" si="2330"/>
        <v>1SE12GB754AHB</v>
      </c>
      <c r="S960" s="19" t="str">
        <f t="shared" si="2667"/>
        <v>NOCH NICHT AKTUELL</v>
      </c>
      <c r="T960" s="66" t="str">
        <f>IF(H960=H958,IF(I960=I958,"IndizeNeu (Spalte J  K)",IF(K960&lt;&gt;"","Neue Variant","")),IF(K960&lt;&gt;"","Neue Variant",""))</f>
        <v/>
      </c>
      <c r="U960" s="18" t="s">
        <v>20</v>
      </c>
      <c r="V960" s="6" t="s">
        <v>20</v>
      </c>
      <c r="W960" s="18" t="s">
        <v>20</v>
      </c>
      <c r="X960" s="18" t="s">
        <v>20</v>
      </c>
      <c r="Y960" s="18" t="s">
        <v>76</v>
      </c>
      <c r="Z960" s="18" t="s">
        <v>76</v>
      </c>
      <c r="AA960" s="18" t="s">
        <v>76</v>
      </c>
      <c r="AB960" s="18"/>
      <c r="AC960" s="7"/>
      <c r="AD960" s="7"/>
      <c r="AE960" s="7"/>
      <c r="AF960" s="7"/>
      <c r="AG960" s="7" t="s">
        <v>1413</v>
      </c>
      <c r="AH960" s="7"/>
      <c r="AI960" s="7"/>
      <c r="AJ960" s="7"/>
      <c r="AK960" s="7"/>
      <c r="AL960" s="7"/>
      <c r="AM960" s="7"/>
      <c r="AN960" s="7" t="s">
        <v>427</v>
      </c>
      <c r="AO960" s="7"/>
      <c r="AP960" s="7"/>
      <c r="AQ960" s="7"/>
      <c r="AR960" s="6"/>
      <c r="AS960" s="21">
        <f t="shared" ref="AS960" si="2691">COUNTBLANK(AC960:AO960)</f>
        <v>11</v>
      </c>
    </row>
    <row r="961" spans="1:45" s="21" customFormat="1" ht="10.199999999999999" customHeight="1">
      <c r="A961" s="22" t="s">
        <v>44</v>
      </c>
      <c r="B961" s="15" t="s">
        <v>67</v>
      </c>
      <c r="C961" s="18" t="s">
        <v>1</v>
      </c>
      <c r="D961" s="5" t="s">
        <v>76</v>
      </c>
      <c r="E961" s="68" t="str">
        <f t="shared" si="2414"/>
        <v xml:space="preserve">        VT06                      </v>
      </c>
      <c r="F961" s="69" t="str">
        <f t="shared" si="2425"/>
        <v>2GD_970_754</v>
      </c>
      <c r="G961" s="70">
        <f t="shared" si="2372"/>
        <v>0</v>
      </c>
      <c r="H961" s="71" t="str">
        <f t="shared" si="2390"/>
        <v>1SE12GD754</v>
      </c>
      <c r="I961" s="68" t="str">
        <f t="shared" si="2426"/>
        <v>00</v>
      </c>
      <c r="J961" s="5" t="s">
        <v>25</v>
      </c>
      <c r="K961" s="18"/>
      <c r="L961" s="18"/>
      <c r="M961" s="74" t="s">
        <v>937</v>
      </c>
      <c r="N961" s="103" t="s">
        <v>20</v>
      </c>
      <c r="O961" s="103" t="s">
        <v>76</v>
      </c>
      <c r="P961" s="4" t="s">
        <v>938</v>
      </c>
      <c r="Q961" s="16" t="s">
        <v>78</v>
      </c>
      <c r="R961" s="71" t="str">
        <f t="shared" ref="R961" si="2692">IF(J961&lt;&gt;"",CONCATENATE(H961,I961,J961),CONCATENATE(H961,I961,K961))</f>
        <v>1SE12GD75400A</v>
      </c>
      <c r="S961" s="19" t="str">
        <f t="shared" si="2667"/>
        <v>KEIN LIEFERUMFANG</v>
      </c>
      <c r="T961" s="72" t="str">
        <f>IF(H961=H957,IF(I961=I957,"IndizeNeu (Spalte J  K)",IF(K961&lt;&gt;"","Neue Variant","")),IF(K961&lt;&gt;"","Neue Variant",""))</f>
        <v/>
      </c>
      <c r="U961" s="18" t="s">
        <v>20</v>
      </c>
      <c r="V961" s="6" t="s">
        <v>312</v>
      </c>
      <c r="W961" s="18" t="s">
        <v>20</v>
      </c>
      <c r="X961" s="18" t="s">
        <v>20</v>
      </c>
      <c r="Y961" s="18" t="s">
        <v>20</v>
      </c>
      <c r="Z961" s="18" t="s">
        <v>20</v>
      </c>
      <c r="AA961" s="18" t="s">
        <v>20</v>
      </c>
      <c r="AB961" s="18"/>
      <c r="AC961" s="7"/>
      <c r="AD961" s="7"/>
      <c r="AE961" s="7"/>
      <c r="AF961" s="7"/>
      <c r="AG961" s="9" t="s">
        <v>1253</v>
      </c>
      <c r="AH961" s="7"/>
      <c r="AI961" s="7"/>
      <c r="AJ961" s="7"/>
      <c r="AK961" s="7"/>
      <c r="AL961" s="7"/>
      <c r="AM961" s="7"/>
      <c r="AN961" s="8"/>
      <c r="AO961" s="7"/>
      <c r="AP961" s="7"/>
      <c r="AQ961" s="7"/>
      <c r="AR961" s="6"/>
    </row>
    <row r="962" spans="1:45" s="21" customFormat="1" ht="10.199999999999999" customHeight="1">
      <c r="A962" s="22" t="s">
        <v>45</v>
      </c>
      <c r="B962" s="15" t="s">
        <v>67</v>
      </c>
      <c r="C962" s="18" t="s">
        <v>1</v>
      </c>
      <c r="D962" s="5" t="s">
        <v>76</v>
      </c>
      <c r="E962" s="68" t="str">
        <f t="shared" si="2414"/>
        <v xml:space="preserve">                      VT21        </v>
      </c>
      <c r="F962" s="69" t="str">
        <f t="shared" si="2425"/>
        <v>2GD_970_754</v>
      </c>
      <c r="G962" s="70" t="str">
        <f t="shared" si="2372"/>
        <v>A</v>
      </c>
      <c r="H962" s="71" t="str">
        <f t="shared" si="2390"/>
        <v>1SE12GD754</v>
      </c>
      <c r="I962" s="68" t="str">
        <f t="shared" si="2426"/>
        <v>A0</v>
      </c>
      <c r="J962" s="5" t="s">
        <v>25</v>
      </c>
      <c r="K962" s="18"/>
      <c r="L962" s="18"/>
      <c r="M962" s="74" t="s">
        <v>101</v>
      </c>
      <c r="N962" s="103" t="s">
        <v>20</v>
      </c>
      <c r="O962" s="103" t="s">
        <v>76</v>
      </c>
      <c r="P962" s="4" t="s">
        <v>113</v>
      </c>
      <c r="Q962" s="16" t="s">
        <v>300</v>
      </c>
      <c r="R962" s="71" t="str">
        <f t="shared" si="2330"/>
        <v>1SE12GD754A0A</v>
      </c>
      <c r="S962" s="19" t="str">
        <f t="shared" si="2667"/>
        <v>KEIN LIEFERUMFANG</v>
      </c>
      <c r="T962" s="72" t="str">
        <f>IF(H962=H958,IF(I962=I958,"IndizeNeu (Spalte J  K)",IF(K962&lt;&gt;"","Neue Variant","")),IF(K962&lt;&gt;"","Neue Variant",""))</f>
        <v/>
      </c>
      <c r="U962" s="18" t="s">
        <v>20</v>
      </c>
      <c r="V962" s="6" t="s">
        <v>20</v>
      </c>
      <c r="W962" s="18" t="s">
        <v>20</v>
      </c>
      <c r="X962" s="18" t="s">
        <v>20</v>
      </c>
      <c r="Y962" s="18" t="s">
        <v>20</v>
      </c>
      <c r="Z962" s="18" t="s">
        <v>20</v>
      </c>
      <c r="AA962" s="18" t="s">
        <v>20</v>
      </c>
      <c r="AB962" s="18"/>
      <c r="AC962" s="7"/>
      <c r="AD962" s="7"/>
      <c r="AE962" s="7"/>
      <c r="AF962" s="7"/>
      <c r="AG962" s="7"/>
      <c r="AH962" s="7"/>
      <c r="AI962" s="7"/>
      <c r="AJ962" s="7"/>
      <c r="AK962" s="7"/>
      <c r="AL962" s="7"/>
      <c r="AM962" s="8"/>
      <c r="AN962" s="9" t="s">
        <v>1253</v>
      </c>
      <c r="AO962" s="7"/>
      <c r="AP962" s="7"/>
      <c r="AQ962" s="7"/>
      <c r="AR962" s="6"/>
    </row>
    <row r="963" spans="1:45" s="21" customFormat="1" ht="10.199999999999999" customHeight="1">
      <c r="A963" s="22" t="s">
        <v>44</v>
      </c>
      <c r="B963" s="15" t="s">
        <v>69</v>
      </c>
      <c r="C963" s="18" t="s">
        <v>1</v>
      </c>
      <c r="D963" s="5" t="s">
        <v>76</v>
      </c>
      <c r="E963" s="68" t="str">
        <f t="shared" si="2414"/>
        <v xml:space="preserve">                               </v>
      </c>
      <c r="F963" s="69" t="str">
        <f t="shared" si="2425"/>
        <v>2GD_970_765</v>
      </c>
      <c r="G963" s="70">
        <f t="shared" si="2372"/>
        <v>0</v>
      </c>
      <c r="H963" s="71" t="str">
        <f t="shared" si="2390"/>
        <v>1SE12GD765</v>
      </c>
      <c r="I963" s="68" t="str">
        <f t="shared" si="2426"/>
        <v>00</v>
      </c>
      <c r="J963" s="5" t="s">
        <v>25</v>
      </c>
      <c r="K963" s="18"/>
      <c r="L963" s="18"/>
      <c r="M963" s="74" t="s">
        <v>1154</v>
      </c>
      <c r="N963" s="103" t="s">
        <v>20</v>
      </c>
      <c r="O963" s="103" t="s">
        <v>76</v>
      </c>
      <c r="P963" s="4" t="s">
        <v>1155</v>
      </c>
      <c r="Q963" s="16" t="s">
        <v>79</v>
      </c>
      <c r="R963" s="71" t="str">
        <f t="shared" si="2330"/>
        <v>1SE12GD76500A</v>
      </c>
      <c r="S963" s="19" t="str">
        <f t="shared" si="2667"/>
        <v>KEIN LIEFERUMFANG</v>
      </c>
      <c r="T963" s="72" t="str">
        <f>IF(H963=H958,IF(I963=I958,"IndizeNeu (Spalte J  K)",IF(K963&lt;&gt;"","Neue Variant","")),IF(K963&lt;&gt;"","Neue Variant",""))</f>
        <v/>
      </c>
      <c r="U963" s="18" t="s">
        <v>20</v>
      </c>
      <c r="V963" s="6" t="s">
        <v>312</v>
      </c>
      <c r="W963" s="18" t="s">
        <v>20</v>
      </c>
      <c r="X963" s="18" t="s">
        <v>20</v>
      </c>
      <c r="Y963" s="18" t="s">
        <v>20</v>
      </c>
      <c r="Z963" s="18" t="s">
        <v>20</v>
      </c>
      <c r="AA963" s="18" t="s">
        <v>20</v>
      </c>
      <c r="AB963" s="18"/>
      <c r="AC963" s="7"/>
      <c r="AD963" s="7"/>
      <c r="AE963" s="7"/>
      <c r="AF963" s="7"/>
      <c r="AG963" s="78"/>
      <c r="AH963" s="7"/>
      <c r="AI963" s="7"/>
      <c r="AJ963" s="7"/>
      <c r="AK963" s="7"/>
      <c r="AL963" s="7"/>
      <c r="AM963" s="7"/>
      <c r="AN963" s="7"/>
      <c r="AO963" s="7"/>
      <c r="AP963" s="7"/>
      <c r="AQ963" s="7"/>
      <c r="AR963" s="6"/>
    </row>
    <row r="964" spans="1:45" s="21" customFormat="1" ht="10.199999999999999" customHeight="1">
      <c r="A964" s="22" t="s">
        <v>44</v>
      </c>
      <c r="B964" s="15" t="s">
        <v>74</v>
      </c>
      <c r="C964" s="18" t="s">
        <v>1</v>
      </c>
      <c r="D964" s="5" t="s">
        <v>76</v>
      </c>
      <c r="E964" s="68" t="str">
        <f t="shared" si="2414"/>
        <v xml:space="preserve">                               </v>
      </c>
      <c r="F964" s="69" t="str">
        <f t="shared" si="2425"/>
        <v>2GD_970_904</v>
      </c>
      <c r="G964" s="70">
        <f t="shared" si="2372"/>
        <v>0</v>
      </c>
      <c r="H964" s="71" t="str">
        <f t="shared" si="2390"/>
        <v>1SE12GD904</v>
      </c>
      <c r="I964" s="68" t="str">
        <f t="shared" si="2426"/>
        <v>00</v>
      </c>
      <c r="J964" s="5" t="s">
        <v>25</v>
      </c>
      <c r="K964" s="18"/>
      <c r="L964" s="18"/>
      <c r="M964" s="74" t="s">
        <v>1151</v>
      </c>
      <c r="N964" s="103" t="s">
        <v>20</v>
      </c>
      <c r="O964" s="103" t="s">
        <v>76</v>
      </c>
      <c r="P964" s="4" t="s">
        <v>1156</v>
      </c>
      <c r="Q964" s="16" t="s">
        <v>301</v>
      </c>
      <c r="R964" s="71" t="str">
        <f t="shared" ref="R964" si="2693">IF(J964&lt;&gt;"",CONCATENATE(H964,I964,J964),CONCATENATE(H964,I964,K964))</f>
        <v>1SE12GD90400A</v>
      </c>
      <c r="S964" s="19" t="str">
        <f t="shared" si="2667"/>
        <v>KEIN LIEFERUMFANG</v>
      </c>
      <c r="T964" s="72" t="str">
        <f>IF(H964=H959,IF(I964=I959,"IndizeNeu (Spalte J  K)",IF(K964&lt;&gt;"","Neue Variant","")),IF(K964&lt;&gt;"","Neue Variant",""))</f>
        <v/>
      </c>
      <c r="U964" s="18" t="s">
        <v>20</v>
      </c>
      <c r="V964" s="6" t="s">
        <v>312</v>
      </c>
      <c r="W964" s="18" t="s">
        <v>20</v>
      </c>
      <c r="X964" s="18" t="s">
        <v>20</v>
      </c>
      <c r="Y964" s="18" t="s">
        <v>20</v>
      </c>
      <c r="Z964" s="18" t="s">
        <v>20</v>
      </c>
      <c r="AA964" s="18" t="s">
        <v>20</v>
      </c>
      <c r="AB964" s="18"/>
      <c r="AC964" s="7"/>
      <c r="AD964" s="7"/>
      <c r="AE964" s="7"/>
      <c r="AF964" s="7"/>
      <c r="AG964" s="7"/>
      <c r="AH964" s="7"/>
      <c r="AI964" s="7"/>
      <c r="AJ964" s="7"/>
      <c r="AK964" s="7"/>
      <c r="AL964" s="7"/>
      <c r="AM964" s="7"/>
      <c r="AN964" s="7"/>
      <c r="AO964" s="7"/>
      <c r="AP964" s="7"/>
      <c r="AQ964" s="7"/>
      <c r="AR964" s="6"/>
    </row>
    <row r="965" spans="1:45" s="20" customFormat="1" ht="10.199999999999999" customHeight="1">
      <c r="A965" s="22" t="s">
        <v>44</v>
      </c>
      <c r="B965" s="15" t="s">
        <v>74</v>
      </c>
      <c r="C965" s="18" t="s">
        <v>1</v>
      </c>
      <c r="D965" s="5" t="s">
        <v>76</v>
      </c>
      <c r="E965" s="68" t="str">
        <f t="shared" si="2414"/>
        <v xml:space="preserve">                               </v>
      </c>
      <c r="F965" s="69" t="str">
        <f t="shared" si="2425"/>
        <v>2GD_970_904</v>
      </c>
      <c r="G965" s="70" t="str">
        <f t="shared" si="2372"/>
        <v>A</v>
      </c>
      <c r="H965" s="71" t="str">
        <f t="shared" si="2390"/>
        <v>1SE12GD904</v>
      </c>
      <c r="I965" s="68" t="str">
        <f t="shared" si="2426"/>
        <v>A0</v>
      </c>
      <c r="J965" s="5" t="s">
        <v>25</v>
      </c>
      <c r="K965" s="18"/>
      <c r="L965" s="18"/>
      <c r="M965" s="74" t="s">
        <v>1157</v>
      </c>
      <c r="N965" s="103" t="s">
        <v>20</v>
      </c>
      <c r="O965" s="103" t="s">
        <v>76</v>
      </c>
      <c r="P965" s="4" t="s">
        <v>1158</v>
      </c>
      <c r="Q965" s="16" t="s">
        <v>302</v>
      </c>
      <c r="R965" s="71" t="str">
        <f t="shared" si="2330"/>
        <v>1SE12GD904A0A</v>
      </c>
      <c r="S965" s="19" t="str">
        <f t="shared" si="2667"/>
        <v>KEIN LIEFERUMFANG</v>
      </c>
      <c r="T965" s="72" t="str">
        <f>IF(H965=H958,IF(I965=I958,"IndizeNeu (Spalte J  K)",IF(K965&lt;&gt;"","Neue Variant","")),IF(K965&lt;&gt;"","Neue Variant",""))</f>
        <v/>
      </c>
      <c r="U965" s="18" t="s">
        <v>20</v>
      </c>
      <c r="V965" s="6" t="s">
        <v>312</v>
      </c>
      <c r="W965" s="18" t="s">
        <v>20</v>
      </c>
      <c r="X965" s="18" t="s">
        <v>20</v>
      </c>
      <c r="Y965" s="18" t="s">
        <v>20</v>
      </c>
      <c r="Z965" s="18" t="s">
        <v>20</v>
      </c>
      <c r="AA965" s="18" t="s">
        <v>20</v>
      </c>
      <c r="AB965" s="73"/>
      <c r="AC965" s="7"/>
      <c r="AD965" s="7"/>
      <c r="AE965" s="7"/>
      <c r="AF965" s="7"/>
      <c r="AG965" s="7"/>
      <c r="AH965" s="7"/>
      <c r="AI965" s="7"/>
      <c r="AJ965" s="7"/>
      <c r="AK965" s="7"/>
      <c r="AL965" s="7"/>
      <c r="AM965" s="7"/>
      <c r="AN965" s="7"/>
      <c r="AO965" s="7"/>
      <c r="AP965" s="7"/>
      <c r="AQ965" s="7"/>
      <c r="AR965" s="6"/>
    </row>
    <row r="966" spans="1:45" s="21" customFormat="1" ht="10.199999999999999" customHeight="1">
      <c r="A966" s="22" t="s">
        <v>45</v>
      </c>
      <c r="B966" s="15" t="s">
        <v>74</v>
      </c>
      <c r="C966" s="18" t="s">
        <v>1</v>
      </c>
      <c r="D966" s="5" t="s">
        <v>76</v>
      </c>
      <c r="E966" s="68" t="str">
        <f t="shared" si="2414"/>
        <v xml:space="preserve">                               </v>
      </c>
      <c r="F966" s="69" t="str">
        <f>LEFT(Q966,11)</f>
        <v>2GD_970_904</v>
      </c>
      <c r="G966" s="70" t="str">
        <f t="shared" ref="G966:G984" si="2694">IF(LEN(Q966)=11,0,MID(Q966,13,2))</f>
        <v>B</v>
      </c>
      <c r="H966" s="71" t="str">
        <f t="shared" si="2390"/>
        <v>1SE12GD904</v>
      </c>
      <c r="I966" s="68" t="str">
        <f t="shared" si="2426"/>
        <v>B0</v>
      </c>
      <c r="J966" s="5" t="s">
        <v>25</v>
      </c>
      <c r="K966" s="18"/>
      <c r="L966" s="18"/>
      <c r="M966" s="74" t="s">
        <v>105</v>
      </c>
      <c r="N966" s="103" t="s">
        <v>20</v>
      </c>
      <c r="O966" s="103" t="s">
        <v>76</v>
      </c>
      <c r="P966" s="4" t="s">
        <v>113</v>
      </c>
      <c r="Q966" s="16" t="s">
        <v>303</v>
      </c>
      <c r="R966" s="71" t="str">
        <f t="shared" si="2330"/>
        <v>1SE12GD904B0A</v>
      </c>
      <c r="S966" s="19" t="str">
        <f t="shared" si="2667"/>
        <v>KEIN LIEFERUMFANG</v>
      </c>
      <c r="T966" s="72" t="str">
        <f>IF(H966=H965,IF(I966=I965,"IndizeNeu (Spalte J  K)",IF(K966&lt;&gt;"","Neue Variant","")),IF(K966&lt;&gt;"","Neue Variant",""))</f>
        <v/>
      </c>
      <c r="U966" s="18" t="s">
        <v>20</v>
      </c>
      <c r="V966" s="6" t="s">
        <v>312</v>
      </c>
      <c r="W966" s="18" t="s">
        <v>20</v>
      </c>
      <c r="X966" s="18" t="s">
        <v>20</v>
      </c>
      <c r="Y966" s="18" t="s">
        <v>20</v>
      </c>
      <c r="Z966" s="18" t="s">
        <v>20</v>
      </c>
      <c r="AA966" s="18" t="s">
        <v>20</v>
      </c>
      <c r="AB966" s="73"/>
      <c r="AC966" s="7"/>
      <c r="AD966" s="7"/>
      <c r="AE966" s="7"/>
      <c r="AF966" s="7"/>
      <c r="AG966" s="7"/>
      <c r="AH966" s="7"/>
      <c r="AI966" s="7"/>
      <c r="AJ966" s="7"/>
      <c r="AK966" s="7"/>
      <c r="AL966" s="7"/>
      <c r="AM966" s="7"/>
      <c r="AN966" s="7"/>
      <c r="AO966" s="7"/>
      <c r="AP966" s="7"/>
      <c r="AQ966" s="7"/>
      <c r="AR966" s="6"/>
    </row>
    <row r="967" spans="1:45" s="21" customFormat="1" ht="10.199999999999999" customHeight="1">
      <c r="A967" s="22" t="s">
        <v>44</v>
      </c>
      <c r="B967" s="15" t="s">
        <v>70</v>
      </c>
      <c r="C967" s="18" t="s">
        <v>1</v>
      </c>
      <c r="D967" s="5" t="s">
        <v>76</v>
      </c>
      <c r="E967" s="68" t="str">
        <f t="shared" si="2414"/>
        <v xml:space="preserve">                               </v>
      </c>
      <c r="F967" s="69" t="str">
        <f>LEFT(Q967,11)</f>
        <v>2GD_970_786</v>
      </c>
      <c r="G967" s="70">
        <f t="shared" si="2694"/>
        <v>0</v>
      </c>
      <c r="H967" s="71" t="str">
        <f t="shared" si="2390"/>
        <v>1SE12GD786</v>
      </c>
      <c r="I967" s="68" t="str">
        <f t="shared" si="2426"/>
        <v>00</v>
      </c>
      <c r="J967" s="5" t="s">
        <v>25</v>
      </c>
      <c r="K967" s="18"/>
      <c r="L967" s="18"/>
      <c r="M967" s="74" t="s">
        <v>1159</v>
      </c>
      <c r="N967" s="103" t="s">
        <v>20</v>
      </c>
      <c r="O967" s="103" t="s">
        <v>76</v>
      </c>
      <c r="P967" s="4" t="s">
        <v>1160</v>
      </c>
      <c r="Q967" s="16" t="s">
        <v>304</v>
      </c>
      <c r="R967" s="71" t="str">
        <f t="shared" si="2330"/>
        <v>1SE12GD78600A</v>
      </c>
      <c r="S967" s="19" t="str">
        <f t="shared" si="2667"/>
        <v>KEIN LIEFERUMFANG</v>
      </c>
      <c r="T967" s="72" t="str">
        <f>IF(H967=H966,IF(I967=I966,"IndizeNeu (Spalte J  K)",IF(K967&lt;&gt;"","Neue Variant","")),IF(K967&lt;&gt;"","Neue Variant",""))</f>
        <v/>
      </c>
      <c r="U967" s="18" t="s">
        <v>20</v>
      </c>
      <c r="V967" s="6" t="s">
        <v>312</v>
      </c>
      <c r="W967" s="18" t="s">
        <v>20</v>
      </c>
      <c r="X967" s="18" t="s">
        <v>20</v>
      </c>
      <c r="Y967" s="18" t="s">
        <v>20</v>
      </c>
      <c r="Z967" s="18" t="s">
        <v>20</v>
      </c>
      <c r="AA967" s="18" t="s">
        <v>20</v>
      </c>
      <c r="AB967" s="73"/>
      <c r="AC967" s="7"/>
      <c r="AD967" s="7"/>
      <c r="AE967" s="7"/>
      <c r="AF967" s="7"/>
      <c r="AG967" s="7"/>
      <c r="AH967" s="7"/>
      <c r="AI967" s="7"/>
      <c r="AJ967" s="7"/>
      <c r="AK967" s="7"/>
      <c r="AL967" s="7"/>
      <c r="AM967" s="7"/>
      <c r="AN967" s="7"/>
      <c r="AO967" s="7"/>
      <c r="AP967" s="7"/>
      <c r="AQ967" s="7"/>
      <c r="AR967" s="6"/>
    </row>
    <row r="968" spans="1:45" s="21" customFormat="1" ht="10.199999999999999" customHeight="1">
      <c r="A968" s="22" t="s">
        <v>44</v>
      </c>
      <c r="B968" s="15" t="s">
        <v>70</v>
      </c>
      <c r="C968" s="18" t="s">
        <v>1</v>
      </c>
      <c r="D968" s="5" t="s">
        <v>76</v>
      </c>
      <c r="E968" s="68" t="str">
        <f t="shared" si="2414"/>
        <v xml:space="preserve">                               </v>
      </c>
      <c r="F968" s="69" t="str">
        <f>LEFT(Q968,11)</f>
        <v>2GD_970_786</v>
      </c>
      <c r="G968" s="70" t="str">
        <f t="shared" si="2694"/>
        <v>A</v>
      </c>
      <c r="H968" s="71" t="str">
        <f t="shared" si="2390"/>
        <v>1SE12GD786</v>
      </c>
      <c r="I968" s="68" t="str">
        <f t="shared" si="2426"/>
        <v>A0</v>
      </c>
      <c r="J968" s="5" t="s">
        <v>25</v>
      </c>
      <c r="K968" s="18"/>
      <c r="L968" s="18"/>
      <c r="M968" s="74" t="s">
        <v>1159</v>
      </c>
      <c r="N968" s="103" t="s">
        <v>20</v>
      </c>
      <c r="O968" s="103" t="s">
        <v>76</v>
      </c>
      <c r="P968" s="4" t="s">
        <v>1160</v>
      </c>
      <c r="Q968" s="16" t="s">
        <v>305</v>
      </c>
      <c r="R968" s="71" t="str">
        <f t="shared" si="2330"/>
        <v>1SE12GD786A0A</v>
      </c>
      <c r="S968" s="19" t="str">
        <f t="shared" si="2667"/>
        <v>KEIN LIEFERUMFANG</v>
      </c>
      <c r="T968" s="72" t="str">
        <f>IF(H968=H966,IF(I968=I966,"IndizeNeu (Spalte J  K)",IF(K968&lt;&gt;"","Neue Variant","")),IF(K968&lt;&gt;"","Neue Variant",""))</f>
        <v/>
      </c>
      <c r="U968" s="18" t="s">
        <v>20</v>
      </c>
      <c r="V968" s="6" t="s">
        <v>312</v>
      </c>
      <c r="W968" s="18" t="s">
        <v>20</v>
      </c>
      <c r="X968" s="18" t="s">
        <v>20</v>
      </c>
      <c r="Y968" s="18" t="s">
        <v>20</v>
      </c>
      <c r="Z968" s="18" t="s">
        <v>20</v>
      </c>
      <c r="AA968" s="18" t="s">
        <v>20</v>
      </c>
      <c r="AB968" s="73"/>
      <c r="AC968" s="7"/>
      <c r="AD968" s="7"/>
      <c r="AE968" s="7"/>
      <c r="AF968" s="7"/>
      <c r="AG968" s="7"/>
      <c r="AH968" s="7"/>
      <c r="AI968" s="7"/>
      <c r="AJ968" s="7"/>
      <c r="AK968" s="7"/>
      <c r="AL968" s="7"/>
      <c r="AM968" s="7"/>
      <c r="AN968" s="7"/>
      <c r="AO968" s="7"/>
      <c r="AP968" s="7"/>
      <c r="AQ968" s="7"/>
      <c r="AR968" s="6"/>
    </row>
    <row r="969" spans="1:45" s="21" customFormat="1" ht="10.199999999999999" customHeight="1">
      <c r="A969" s="22" t="s">
        <v>45</v>
      </c>
      <c r="B969" s="15" t="s">
        <v>70</v>
      </c>
      <c r="C969" s="18" t="s">
        <v>1</v>
      </c>
      <c r="D969" s="5" t="s">
        <v>76</v>
      </c>
      <c r="E969" s="68" t="str">
        <f t="shared" si="2414"/>
        <v xml:space="preserve">                               </v>
      </c>
      <c r="F969" s="69" t="str">
        <f>LEFT(Q969,11)</f>
        <v>2GD_970_791</v>
      </c>
      <c r="G969" s="70" t="str">
        <f t="shared" si="2694"/>
        <v>A</v>
      </c>
      <c r="H969" s="71" t="str">
        <f t="shared" si="2390"/>
        <v>1SE12GD791</v>
      </c>
      <c r="I969" s="68" t="str">
        <f t="shared" si="2426"/>
        <v>A0</v>
      </c>
      <c r="J969" s="3" t="s">
        <v>25</v>
      </c>
      <c r="K969" s="18"/>
      <c r="L969" s="18"/>
      <c r="M969" s="74" t="s">
        <v>97</v>
      </c>
      <c r="N969" s="103" t="s">
        <v>20</v>
      </c>
      <c r="O969" s="103" t="s">
        <v>76</v>
      </c>
      <c r="P969" s="4" t="s">
        <v>306</v>
      </c>
      <c r="Q969" s="16" t="s">
        <v>307</v>
      </c>
      <c r="R969" s="71" t="str">
        <f t="shared" si="2330"/>
        <v>1SE12GD791A0A</v>
      </c>
      <c r="S969" s="19" t="str">
        <f t="shared" si="2667"/>
        <v>KEIN LIEFERUMFANG</v>
      </c>
      <c r="T969" s="72" t="str">
        <f>IF(H969=H968,IF(I969=I968,"IndizeNeu (Spalte J  K)",IF(K969&lt;&gt;"","Neue Variant","")),IF(K969&lt;&gt;"","Neue Variant",""))</f>
        <v/>
      </c>
      <c r="U969" s="18" t="s">
        <v>20</v>
      </c>
      <c r="V969" s="6" t="s">
        <v>312</v>
      </c>
      <c r="W969" s="18" t="s">
        <v>20</v>
      </c>
      <c r="X969" s="18" t="s">
        <v>20</v>
      </c>
      <c r="Y969" s="18" t="s">
        <v>20</v>
      </c>
      <c r="Z969" s="18" t="s">
        <v>20</v>
      </c>
      <c r="AA969" s="18" t="s">
        <v>20</v>
      </c>
      <c r="AB969" s="73"/>
      <c r="AC969" s="7"/>
      <c r="AD969" s="7"/>
      <c r="AE969" s="7"/>
      <c r="AF969" s="7"/>
      <c r="AG969" s="7"/>
      <c r="AH969" s="7"/>
      <c r="AI969" s="7"/>
      <c r="AJ969" s="7"/>
      <c r="AK969" s="7"/>
      <c r="AL969" s="7"/>
      <c r="AM969" s="7"/>
      <c r="AN969" s="7"/>
      <c r="AO969" s="7"/>
      <c r="AP969" s="7"/>
      <c r="AQ969" s="7"/>
      <c r="AR969" s="6"/>
    </row>
    <row r="970" spans="1:45" s="21" customFormat="1" ht="10.199999999999999" customHeight="1">
      <c r="A970" s="22" t="s">
        <v>45</v>
      </c>
      <c r="B970" s="15" t="s">
        <v>67</v>
      </c>
      <c r="C970" s="18" t="s">
        <v>1</v>
      </c>
      <c r="D970" s="6" t="s">
        <v>76</v>
      </c>
      <c r="E970" s="68" t="str">
        <f t="shared" si="2414"/>
        <v xml:space="preserve">                               </v>
      </c>
      <c r="F970" s="69" t="str">
        <f t="shared" ref="F970:F984" si="2695">LEFT(Q970,11)</f>
        <v>2GD_970_754</v>
      </c>
      <c r="G970" s="70" t="str">
        <f t="shared" si="2694"/>
        <v>B</v>
      </c>
      <c r="H970" s="71" t="str">
        <f t="shared" si="2390"/>
        <v>1SE12GD754</v>
      </c>
      <c r="I970" s="68" t="str">
        <f t="shared" si="2426"/>
        <v>B0</v>
      </c>
      <c r="J970" s="6" t="s">
        <v>25</v>
      </c>
      <c r="K970" s="18"/>
      <c r="L970" s="18"/>
      <c r="M970" s="74" t="s">
        <v>106</v>
      </c>
      <c r="N970" s="103" t="s">
        <v>20</v>
      </c>
      <c r="O970" s="103" t="s">
        <v>76</v>
      </c>
      <c r="P970" s="7" t="s">
        <v>308</v>
      </c>
      <c r="Q970" s="6" t="s">
        <v>309</v>
      </c>
      <c r="R970" s="71" t="str">
        <f t="shared" si="2330"/>
        <v>1SE12GD754B0A</v>
      </c>
      <c r="S970" s="19" t="str">
        <f t="shared" si="2667"/>
        <v>KEIN LIEFERUMFANG</v>
      </c>
      <c r="T970" s="72" t="str">
        <f>IF(H970=H968,IF(I970=I968,"IndizeNeu (Spalte J  K)",IF(K970&lt;&gt;"","Neue Variant","")),IF(K970&lt;&gt;"","Neue Variant",""))</f>
        <v/>
      </c>
      <c r="U970" s="18" t="s">
        <v>20</v>
      </c>
      <c r="V970" s="6" t="s">
        <v>312</v>
      </c>
      <c r="W970" s="18" t="s">
        <v>20</v>
      </c>
      <c r="X970" s="18" t="s">
        <v>20</v>
      </c>
      <c r="Y970" s="18" t="s">
        <v>20</v>
      </c>
      <c r="Z970" s="18" t="s">
        <v>20</v>
      </c>
      <c r="AA970" s="18" t="s">
        <v>20</v>
      </c>
      <c r="AB970" s="73"/>
      <c r="AC970" s="7"/>
      <c r="AD970" s="7"/>
      <c r="AE970" s="7"/>
      <c r="AF970" s="7"/>
      <c r="AG970" s="7"/>
      <c r="AH970" s="7"/>
      <c r="AI970" s="7"/>
      <c r="AJ970" s="7"/>
      <c r="AK970" s="7"/>
      <c r="AL970" s="7"/>
      <c r="AM970" s="7"/>
      <c r="AN970" s="7"/>
      <c r="AO970" s="7"/>
      <c r="AP970" s="7"/>
      <c r="AQ970" s="7"/>
      <c r="AR970" s="6"/>
    </row>
    <row r="971" spans="1:45" s="21" customFormat="1" ht="10.199999999999999" customHeight="1">
      <c r="A971" s="22" t="s">
        <v>45</v>
      </c>
      <c r="B971" s="15" t="s">
        <v>69</v>
      </c>
      <c r="C971" s="18" t="s">
        <v>1</v>
      </c>
      <c r="D971" s="6" t="s">
        <v>76</v>
      </c>
      <c r="E971" s="68" t="str">
        <f t="shared" si="2414"/>
        <v xml:space="preserve">                               </v>
      </c>
      <c r="F971" s="69" t="str">
        <f t="shared" si="2695"/>
        <v>2GD_970_765</v>
      </c>
      <c r="G971" s="70" t="str">
        <f t="shared" si="2694"/>
        <v>A</v>
      </c>
      <c r="H971" s="71" t="str">
        <f t="shared" si="2390"/>
        <v>1SE12GD765</v>
      </c>
      <c r="I971" s="68" t="str">
        <f t="shared" si="2426"/>
        <v>A0</v>
      </c>
      <c r="J971" s="6" t="s">
        <v>25</v>
      </c>
      <c r="K971" s="18"/>
      <c r="L971" s="18"/>
      <c r="M971" s="74" t="s">
        <v>106</v>
      </c>
      <c r="N971" s="103" t="s">
        <v>20</v>
      </c>
      <c r="O971" s="103" t="s">
        <v>76</v>
      </c>
      <c r="P971" s="7" t="s">
        <v>308</v>
      </c>
      <c r="Q971" s="6" t="s">
        <v>310</v>
      </c>
      <c r="R971" s="71" t="str">
        <f t="shared" si="2330"/>
        <v>1SE12GD765A0A</v>
      </c>
      <c r="S971" s="19" t="str">
        <f t="shared" si="2667"/>
        <v>KEIN LIEFERUMFANG</v>
      </c>
      <c r="T971" s="72" t="str">
        <f>IF(H971=H970,IF(I971=I970,"IndizeNeu (Spalte J  K)",IF(K971&lt;&gt;"","Neue Variant","")),IF(K971&lt;&gt;"","Neue Variant",""))</f>
        <v/>
      </c>
      <c r="U971" s="18" t="s">
        <v>20</v>
      </c>
      <c r="V971" s="6" t="s">
        <v>312</v>
      </c>
      <c r="W971" s="18" t="s">
        <v>20</v>
      </c>
      <c r="X971" s="18" t="s">
        <v>20</v>
      </c>
      <c r="Y971" s="18" t="s">
        <v>20</v>
      </c>
      <c r="Z971" s="18" t="s">
        <v>20</v>
      </c>
      <c r="AA971" s="18" t="s">
        <v>20</v>
      </c>
      <c r="AB971" s="73"/>
      <c r="AC971" s="7"/>
      <c r="AD971" s="7"/>
      <c r="AE971" s="7"/>
      <c r="AF971" s="7"/>
      <c r="AG971" s="7"/>
      <c r="AH971" s="7"/>
      <c r="AI971" s="7"/>
      <c r="AJ971" s="7"/>
      <c r="AK971" s="7"/>
      <c r="AL971" s="7"/>
      <c r="AM971" s="7"/>
      <c r="AN971" s="7"/>
      <c r="AO971" s="7"/>
      <c r="AP971" s="7"/>
      <c r="AQ971" s="7"/>
      <c r="AR971" s="6"/>
    </row>
    <row r="972" spans="1:45" s="21" customFormat="1" ht="10.199999999999999" customHeight="1">
      <c r="A972" s="22" t="s">
        <v>45</v>
      </c>
      <c r="B972" s="15" t="s">
        <v>50</v>
      </c>
      <c r="C972" s="18" t="s">
        <v>1</v>
      </c>
      <c r="D972" s="6" t="s">
        <v>76</v>
      </c>
      <c r="E972" s="68" t="str">
        <f t="shared" ref="E972:E990" si="2696">CONCATENATE(IF(AC972&gt;0,$AC$1," ")," ",IF(AD972&gt;0,$AD$1," ")," ",IF(AE972&gt;0,$AE$1," ")," ",IF(AF972&gt;0,$AF$1," ")," ",IF(AG972&gt;0,$AG$1," ")," ",IF(AH972&gt;0,$AH$1," ")," ",IF(AI972&gt;0,$AI$1," ")," ",IF(AJ972&gt;0,$AJ$1," ")," ",IF(AK972&gt;0,$AK$1," ")," ",IF(AL972&gt;0,$AL$1," ")," ",IF(AM972&gt;0,$AM$1," ")," ",IF(AN972&gt;0,$AN$1," ")," ",IF(AO972&gt;0,$AO$1," ")," ",IF(AR972&gt;0,$AR$1," ")," ",IF(AP972&gt;0,$AP$1," ")," ",IF(AQ972&gt;0,$AQ$1," "))</f>
        <v xml:space="preserve">                               </v>
      </c>
      <c r="F972" s="69" t="str">
        <f t="shared" si="2695"/>
        <v>2GD_970_700</v>
      </c>
      <c r="G972" s="70">
        <f t="shared" si="2694"/>
        <v>0</v>
      </c>
      <c r="H972" s="71" t="str">
        <f t="shared" si="2390"/>
        <v>1SE12GD700</v>
      </c>
      <c r="I972" s="68" t="str">
        <f t="shared" si="2426"/>
        <v>00</v>
      </c>
      <c r="J972" s="6" t="s">
        <v>25</v>
      </c>
      <c r="K972" s="18"/>
      <c r="L972" s="18"/>
      <c r="M972" s="74" t="s">
        <v>107</v>
      </c>
      <c r="N972" s="103" t="s">
        <v>20</v>
      </c>
      <c r="O972" s="103" t="s">
        <v>76</v>
      </c>
      <c r="P972" s="7" t="s">
        <v>311</v>
      </c>
      <c r="Q972" s="6" t="s">
        <v>80</v>
      </c>
      <c r="R972" s="71" t="str">
        <f t="shared" si="2330"/>
        <v>1SE12GD70000A</v>
      </c>
      <c r="S972" s="19" t="str">
        <f t="shared" si="2667"/>
        <v>KEIN LIEFERUMFANG</v>
      </c>
      <c r="T972" s="72" t="str">
        <f>IF(H972=H970,IF(I972=I970,"IndizeNeu (Spalte J  K)",IF(K972&lt;&gt;"","Neue Variant","")),IF(K972&lt;&gt;"","Neue Variant",""))</f>
        <v/>
      </c>
      <c r="U972" s="18" t="s">
        <v>20</v>
      </c>
      <c r="V972" s="6" t="s">
        <v>312</v>
      </c>
      <c r="W972" s="18" t="s">
        <v>20</v>
      </c>
      <c r="X972" s="18" t="s">
        <v>20</v>
      </c>
      <c r="Y972" s="18" t="s">
        <v>20</v>
      </c>
      <c r="Z972" s="18" t="s">
        <v>20</v>
      </c>
      <c r="AA972" s="18" t="s">
        <v>20</v>
      </c>
      <c r="AB972" s="73"/>
      <c r="AC972" s="7"/>
      <c r="AD972" s="7"/>
      <c r="AE972" s="7"/>
      <c r="AF972" s="7"/>
      <c r="AG972" s="7"/>
      <c r="AH972" s="7"/>
      <c r="AI972" s="7"/>
      <c r="AJ972" s="7"/>
      <c r="AK972" s="7"/>
      <c r="AL972" s="7"/>
      <c r="AM972" s="7"/>
      <c r="AN972" s="7"/>
      <c r="AO972" s="7"/>
      <c r="AP972" s="7"/>
      <c r="AQ972" s="7"/>
      <c r="AR972" s="6"/>
    </row>
    <row r="973" spans="1:45" s="21" customFormat="1" ht="10.199999999999999" customHeight="1">
      <c r="A973" s="22" t="s">
        <v>45</v>
      </c>
      <c r="B973" s="15" t="s">
        <v>50</v>
      </c>
      <c r="C973" s="18" t="s">
        <v>1</v>
      </c>
      <c r="D973" s="6" t="s">
        <v>76</v>
      </c>
      <c r="E973" s="68" t="str">
        <f t="shared" si="2696"/>
        <v xml:space="preserve">                               </v>
      </c>
      <c r="F973" s="69" t="str">
        <f t="shared" si="2695"/>
        <v>2GD_970_700</v>
      </c>
      <c r="G973" s="70" t="str">
        <f t="shared" si="2694"/>
        <v>D</v>
      </c>
      <c r="H973" s="71" t="str">
        <f t="shared" ref="H973:H982" si="2697">CONCATENATE(IF(MID(Q973,5,3)="970","1SE1"),LEFT(F973,3),RIGHT(F973,3))</f>
        <v>1SE12GD700</v>
      </c>
      <c r="I973" s="68" t="str">
        <f t="shared" ref="I973:I982" si="2698">IF(G973=0,"00",IF(LEN(G973)=1,CONCATENATE(G973,0),G973))</f>
        <v>D0</v>
      </c>
      <c r="J973" s="6" t="s">
        <v>25</v>
      </c>
      <c r="K973" s="18"/>
      <c r="L973" s="18"/>
      <c r="M973" s="14" t="s">
        <v>451</v>
      </c>
      <c r="N973" s="101">
        <v>1831</v>
      </c>
      <c r="O973" s="102" t="s">
        <v>22</v>
      </c>
      <c r="P973" s="4" t="s">
        <v>741</v>
      </c>
      <c r="Q973" s="6" t="s">
        <v>462</v>
      </c>
      <c r="R973" s="71" t="str">
        <f t="shared" ref="R973:R982" si="2699">IF(J973&lt;&gt;"",CONCATENATE(H973,I973,J973),CONCATENATE(H973,I973,K973))</f>
        <v>1SE12GD700D0A</v>
      </c>
      <c r="S973" s="19" t="str">
        <f t="shared" si="2667"/>
        <v>AKTUELL</v>
      </c>
      <c r="T973" s="18" t="str">
        <f>IF(H973=H971,IF(I973=I971,"IndizeNeu (Spalte J  K)",IF(K973&lt;&gt;"","Neue Variant","")),IF(K973&lt;&gt;"","Neue Variant",""))</f>
        <v/>
      </c>
      <c r="U973" s="18" t="s">
        <v>20</v>
      </c>
      <c r="V973" s="6" t="s">
        <v>312</v>
      </c>
      <c r="W973" s="18" t="s">
        <v>20</v>
      </c>
      <c r="X973" s="18" t="s">
        <v>20</v>
      </c>
      <c r="Y973" s="18" t="s">
        <v>20</v>
      </c>
      <c r="Z973" s="18" t="s">
        <v>20</v>
      </c>
      <c r="AA973" s="18" t="s">
        <v>20</v>
      </c>
      <c r="AB973" s="18"/>
      <c r="AC973" s="7"/>
      <c r="AD973" s="7"/>
      <c r="AE973" s="7"/>
      <c r="AF973" s="7"/>
      <c r="AG973" s="7"/>
      <c r="AH973" s="7"/>
      <c r="AI973" s="7"/>
      <c r="AJ973" s="7"/>
      <c r="AK973" s="7"/>
      <c r="AL973" s="7"/>
      <c r="AM973" s="7"/>
      <c r="AN973" s="7"/>
      <c r="AO973" s="7"/>
      <c r="AP973" s="7"/>
      <c r="AQ973" s="7"/>
      <c r="AR973" s="6"/>
      <c r="AS973" s="21">
        <f t="shared" ref="AS973:AS982" si="2700">COUNTBLANK(AC973:AO973)</f>
        <v>13</v>
      </c>
    </row>
    <row r="974" spans="1:45" s="21" customFormat="1" ht="10.199999999999999" customHeight="1">
      <c r="A974" s="22" t="s">
        <v>45</v>
      </c>
      <c r="B974" s="15" t="s">
        <v>50</v>
      </c>
      <c r="C974" s="18" t="s">
        <v>1</v>
      </c>
      <c r="D974" s="6" t="s">
        <v>76</v>
      </c>
      <c r="E974" s="68" t="str">
        <f t="shared" si="2696"/>
        <v xml:space="preserve">                               </v>
      </c>
      <c r="F974" s="69" t="str">
        <f t="shared" si="2695"/>
        <v>2GD_970_700</v>
      </c>
      <c r="G974" s="70" t="str">
        <f t="shared" si="2694"/>
        <v>E</v>
      </c>
      <c r="H974" s="71" t="str">
        <f t="shared" si="2697"/>
        <v>1SE12GD700</v>
      </c>
      <c r="I974" s="68" t="str">
        <f t="shared" si="2698"/>
        <v>E0</v>
      </c>
      <c r="J974" s="6" t="s">
        <v>25</v>
      </c>
      <c r="K974" s="18"/>
      <c r="L974" s="18"/>
      <c r="M974" s="14" t="s">
        <v>451</v>
      </c>
      <c r="N974" s="101">
        <v>1831</v>
      </c>
      <c r="O974" s="102" t="s">
        <v>22</v>
      </c>
      <c r="P974" s="4" t="s">
        <v>741</v>
      </c>
      <c r="Q974" s="6" t="s">
        <v>463</v>
      </c>
      <c r="R974" s="71" t="str">
        <f t="shared" si="2699"/>
        <v>1SE12GD700E0A</v>
      </c>
      <c r="S974" s="19" t="str">
        <f t="shared" si="2667"/>
        <v>AKTUELL</v>
      </c>
      <c r="T974" s="18" t="str">
        <f>IF(H974=H972,IF(I974=I972,"IndizeNeu (Spalte J  K)",IF(K974&lt;&gt;"","Neue Variant","")),IF(K974&lt;&gt;"","Neue Variant",""))</f>
        <v/>
      </c>
      <c r="U974" s="18" t="s">
        <v>20</v>
      </c>
      <c r="V974" s="6" t="s">
        <v>312</v>
      </c>
      <c r="W974" s="18" t="s">
        <v>20</v>
      </c>
      <c r="X974" s="18" t="s">
        <v>20</v>
      </c>
      <c r="Y974" s="18" t="s">
        <v>20</v>
      </c>
      <c r="Z974" s="18" t="s">
        <v>20</v>
      </c>
      <c r="AA974" s="18" t="s">
        <v>20</v>
      </c>
      <c r="AB974" s="18"/>
      <c r="AC974" s="7"/>
      <c r="AD974" s="7"/>
      <c r="AE974" s="7"/>
      <c r="AF974" s="7"/>
      <c r="AG974" s="7"/>
      <c r="AH974" s="7"/>
      <c r="AI974" s="7"/>
      <c r="AJ974" s="7"/>
      <c r="AK974" s="7"/>
      <c r="AL974" s="7"/>
      <c r="AM974" s="7"/>
      <c r="AN974" s="7"/>
      <c r="AO974" s="7"/>
      <c r="AP974" s="7"/>
      <c r="AQ974" s="7"/>
      <c r="AR974" s="6"/>
      <c r="AS974" s="21">
        <f t="shared" si="2700"/>
        <v>13</v>
      </c>
    </row>
    <row r="975" spans="1:45" s="21" customFormat="1" ht="10.199999999999999" customHeight="1">
      <c r="A975" s="22" t="s">
        <v>45</v>
      </c>
      <c r="B975" s="15" t="s">
        <v>50</v>
      </c>
      <c r="C975" s="18" t="s">
        <v>1</v>
      </c>
      <c r="D975" s="6" t="s">
        <v>76</v>
      </c>
      <c r="E975" s="68" t="str">
        <f t="shared" si="2696"/>
        <v xml:space="preserve">                               </v>
      </c>
      <c r="F975" s="69" t="str">
        <f t="shared" si="2695"/>
        <v>2GD_970_700</v>
      </c>
      <c r="G975" s="70" t="str">
        <f t="shared" si="2694"/>
        <v>F</v>
      </c>
      <c r="H975" s="71" t="str">
        <f t="shared" si="2697"/>
        <v>1SE12GD700</v>
      </c>
      <c r="I975" s="68" t="str">
        <f t="shared" si="2698"/>
        <v>F0</v>
      </c>
      <c r="J975" s="6" t="s">
        <v>25</v>
      </c>
      <c r="K975" s="18"/>
      <c r="L975" s="18"/>
      <c r="M975" s="14" t="s">
        <v>451</v>
      </c>
      <c r="N975" s="101">
        <v>1831</v>
      </c>
      <c r="O975" s="102" t="s">
        <v>22</v>
      </c>
      <c r="P975" s="4" t="s">
        <v>741</v>
      </c>
      <c r="Q975" s="6" t="s">
        <v>464</v>
      </c>
      <c r="R975" s="71" t="str">
        <f t="shared" si="2699"/>
        <v>1SE12GD700F0A</v>
      </c>
      <c r="S975" s="19" t="str">
        <f t="shared" si="2667"/>
        <v>AKTUELL</v>
      </c>
      <c r="T975" s="18" t="str">
        <f>IF(H975=H973,IF(I975=I973,"IndizeNeu (Spalte J  K)",IF(K975&lt;&gt;"","Neue Variant","")),IF(K975&lt;&gt;"","Neue Variant",""))</f>
        <v/>
      </c>
      <c r="U975" s="18" t="s">
        <v>20</v>
      </c>
      <c r="V975" s="6" t="s">
        <v>312</v>
      </c>
      <c r="W975" s="18" t="s">
        <v>20</v>
      </c>
      <c r="X975" s="18" t="s">
        <v>20</v>
      </c>
      <c r="Y975" s="18" t="s">
        <v>20</v>
      </c>
      <c r="Z975" s="18" t="s">
        <v>20</v>
      </c>
      <c r="AA975" s="18" t="s">
        <v>20</v>
      </c>
      <c r="AB975" s="18"/>
      <c r="AC975" s="7"/>
      <c r="AD975" s="7"/>
      <c r="AE975" s="7"/>
      <c r="AF975" s="7"/>
      <c r="AG975" s="7"/>
      <c r="AH975" s="7"/>
      <c r="AI975" s="7"/>
      <c r="AJ975" s="7"/>
      <c r="AK975" s="7"/>
      <c r="AL975" s="7"/>
      <c r="AM975" s="7"/>
      <c r="AN975" s="7"/>
      <c r="AO975" s="7"/>
      <c r="AP975" s="7"/>
      <c r="AQ975" s="7"/>
      <c r="AR975" s="6"/>
      <c r="AS975" s="21">
        <f t="shared" si="2700"/>
        <v>13</v>
      </c>
    </row>
    <row r="976" spans="1:45" s="21" customFormat="1" ht="10.199999999999999" customHeight="1">
      <c r="A976" s="22" t="s">
        <v>44</v>
      </c>
      <c r="B976" s="15" t="s">
        <v>67</v>
      </c>
      <c r="C976" s="18" t="s">
        <v>1</v>
      </c>
      <c r="D976" s="5" t="s">
        <v>76</v>
      </c>
      <c r="E976" s="68" t="str">
        <f t="shared" si="2696"/>
        <v xml:space="preserve">                               </v>
      </c>
      <c r="F976" s="69" t="str">
        <f t="shared" si="2695"/>
        <v>2GD_970_754</v>
      </c>
      <c r="G976" s="70" t="str">
        <f t="shared" si="2694"/>
        <v>C</v>
      </c>
      <c r="H976" s="71" t="str">
        <f t="shared" si="2697"/>
        <v>1SE12GD754</v>
      </c>
      <c r="I976" s="68" t="str">
        <f t="shared" si="2698"/>
        <v>C0</v>
      </c>
      <c r="J976" s="5" t="s">
        <v>25</v>
      </c>
      <c r="K976" s="18"/>
      <c r="L976" s="18"/>
      <c r="M976" s="14" t="s">
        <v>451</v>
      </c>
      <c r="N976" s="101">
        <v>1831</v>
      </c>
      <c r="O976" s="102" t="s">
        <v>22</v>
      </c>
      <c r="P976" s="4" t="s">
        <v>741</v>
      </c>
      <c r="Q976" s="16" t="s">
        <v>489</v>
      </c>
      <c r="R976" s="71" t="str">
        <f t="shared" si="2699"/>
        <v>1SE12GD754C0A</v>
      </c>
      <c r="S976" s="19" t="str">
        <f t="shared" si="2667"/>
        <v>AKTUELL</v>
      </c>
      <c r="T976" s="18" t="str">
        <f>IF(H976=H973,IF(I976=I973,"IndizeNeu (Spalte J  K)",IF(K976&lt;&gt;"","Neue Variant","")),IF(K976&lt;&gt;"","Neue Variant",""))</f>
        <v/>
      </c>
      <c r="U976" s="18" t="s">
        <v>20</v>
      </c>
      <c r="V976" s="6" t="s">
        <v>312</v>
      </c>
      <c r="W976" s="18" t="s">
        <v>20</v>
      </c>
      <c r="X976" s="18" t="s">
        <v>20</v>
      </c>
      <c r="Y976" s="18" t="s">
        <v>20</v>
      </c>
      <c r="Z976" s="18" t="s">
        <v>20</v>
      </c>
      <c r="AA976" s="18" t="s">
        <v>20</v>
      </c>
      <c r="AB976" s="18"/>
      <c r="AC976" s="7"/>
      <c r="AD976" s="7"/>
      <c r="AE976" s="7"/>
      <c r="AF976" s="7"/>
      <c r="AG976" s="9"/>
      <c r="AH976" s="7"/>
      <c r="AI976" s="7"/>
      <c r="AJ976" s="7"/>
      <c r="AK976" s="7"/>
      <c r="AL976" s="7"/>
      <c r="AM976" s="7"/>
      <c r="AN976" s="8"/>
      <c r="AO976" s="7"/>
      <c r="AP976" s="7"/>
      <c r="AQ976" s="7"/>
      <c r="AR976" s="6"/>
      <c r="AS976" s="21">
        <f t="shared" si="2700"/>
        <v>13</v>
      </c>
    </row>
    <row r="977" spans="1:45" s="21" customFormat="1" ht="10.199999999999999" customHeight="1">
      <c r="A977" s="22" t="s">
        <v>44</v>
      </c>
      <c r="B977" s="15" t="s">
        <v>67</v>
      </c>
      <c r="C977" s="18" t="s">
        <v>1</v>
      </c>
      <c r="D977" s="5" t="s">
        <v>76</v>
      </c>
      <c r="E977" s="68" t="str">
        <f t="shared" si="2696"/>
        <v xml:space="preserve">                               </v>
      </c>
      <c r="F977" s="69" t="str">
        <f t="shared" si="2695"/>
        <v>2GD_970_754</v>
      </c>
      <c r="G977" s="70" t="str">
        <f t="shared" si="2694"/>
        <v>D</v>
      </c>
      <c r="H977" s="71" t="str">
        <f t="shared" si="2697"/>
        <v>1SE12GD754</v>
      </c>
      <c r="I977" s="68" t="str">
        <f t="shared" si="2698"/>
        <v>D0</v>
      </c>
      <c r="J977" s="5" t="s">
        <v>25</v>
      </c>
      <c r="K977" s="18"/>
      <c r="L977" s="18"/>
      <c r="M977" s="14" t="s">
        <v>451</v>
      </c>
      <c r="N977" s="101">
        <v>1831</v>
      </c>
      <c r="O977" s="102" t="s">
        <v>22</v>
      </c>
      <c r="P977" s="4" t="s">
        <v>741</v>
      </c>
      <c r="Q977" s="16" t="s">
        <v>490</v>
      </c>
      <c r="R977" s="71" t="str">
        <f t="shared" si="2699"/>
        <v>1SE12GD754D0A</v>
      </c>
      <c r="S977" s="19" t="str">
        <f t="shared" si="2667"/>
        <v>AKTUELL</v>
      </c>
      <c r="T977" s="18" t="str">
        <f>IF(H977=H974,IF(I977=I974,"IndizeNeu (Spalte J  K)",IF(K977&lt;&gt;"","Neue Variant","")),IF(K977&lt;&gt;"","Neue Variant",""))</f>
        <v/>
      </c>
      <c r="U977" s="18" t="s">
        <v>20</v>
      </c>
      <c r="V977" s="6" t="s">
        <v>312</v>
      </c>
      <c r="W977" s="18" t="s">
        <v>20</v>
      </c>
      <c r="X977" s="18" t="s">
        <v>20</v>
      </c>
      <c r="Y977" s="18" t="s">
        <v>20</v>
      </c>
      <c r="Z977" s="18" t="s">
        <v>20</v>
      </c>
      <c r="AA977" s="18" t="s">
        <v>20</v>
      </c>
      <c r="AB977" s="18"/>
      <c r="AC977" s="7"/>
      <c r="AD977" s="7"/>
      <c r="AE977" s="7"/>
      <c r="AF977" s="7"/>
      <c r="AG977" s="9"/>
      <c r="AH977" s="7"/>
      <c r="AI977" s="7"/>
      <c r="AJ977" s="7"/>
      <c r="AK977" s="7"/>
      <c r="AL977" s="7"/>
      <c r="AM977" s="7"/>
      <c r="AN977" s="8"/>
      <c r="AO977" s="7"/>
      <c r="AP977" s="7"/>
      <c r="AQ977" s="7"/>
      <c r="AR977" s="6"/>
      <c r="AS977" s="21">
        <f t="shared" si="2700"/>
        <v>13</v>
      </c>
    </row>
    <row r="978" spans="1:45" s="21" customFormat="1" ht="10.199999999999999" customHeight="1">
      <c r="A978" s="22" t="s">
        <v>44</v>
      </c>
      <c r="B978" s="15" t="s">
        <v>67</v>
      </c>
      <c r="C978" s="18" t="s">
        <v>1</v>
      </c>
      <c r="D978" s="5" t="s">
        <v>76</v>
      </c>
      <c r="E978" s="68" t="str">
        <f t="shared" si="2696"/>
        <v xml:space="preserve">                               </v>
      </c>
      <c r="F978" s="69" t="str">
        <f t="shared" si="2695"/>
        <v>2GD_970_754</v>
      </c>
      <c r="G978" s="70" t="str">
        <f t="shared" si="2694"/>
        <v>E</v>
      </c>
      <c r="H978" s="71" t="str">
        <f t="shared" si="2697"/>
        <v>1SE12GD754</v>
      </c>
      <c r="I978" s="68" t="str">
        <f t="shared" si="2698"/>
        <v>E0</v>
      </c>
      <c r="J978" s="5" t="s">
        <v>25</v>
      </c>
      <c r="K978" s="18"/>
      <c r="L978" s="18"/>
      <c r="M978" s="14" t="s">
        <v>451</v>
      </c>
      <c r="N978" s="101">
        <v>1831</v>
      </c>
      <c r="O978" s="102" t="s">
        <v>22</v>
      </c>
      <c r="P978" s="4" t="s">
        <v>741</v>
      </c>
      <c r="Q978" s="16" t="s">
        <v>491</v>
      </c>
      <c r="R978" s="71" t="str">
        <f t="shared" si="2699"/>
        <v>1SE12GD754E0A</v>
      </c>
      <c r="S978" s="19" t="str">
        <f t="shared" si="2667"/>
        <v>AKTUELL</v>
      </c>
      <c r="T978" s="18" t="str">
        <f>IF(H978=H975,IF(I978=I975,"IndizeNeu (Spalte J  K)",IF(K978&lt;&gt;"","Neue Variant","")),IF(K978&lt;&gt;"","Neue Variant",""))</f>
        <v/>
      </c>
      <c r="U978" s="18" t="s">
        <v>20</v>
      </c>
      <c r="V978" s="6" t="s">
        <v>312</v>
      </c>
      <c r="W978" s="18" t="s">
        <v>20</v>
      </c>
      <c r="X978" s="18" t="s">
        <v>20</v>
      </c>
      <c r="Y978" s="18" t="s">
        <v>20</v>
      </c>
      <c r="Z978" s="18" t="s">
        <v>20</v>
      </c>
      <c r="AA978" s="18" t="s">
        <v>20</v>
      </c>
      <c r="AB978" s="18"/>
      <c r="AC978" s="7"/>
      <c r="AD978" s="7"/>
      <c r="AE978" s="7"/>
      <c r="AF978" s="7"/>
      <c r="AG978" s="9"/>
      <c r="AH978" s="7"/>
      <c r="AI978" s="7"/>
      <c r="AJ978" s="7"/>
      <c r="AK978" s="7"/>
      <c r="AL978" s="7"/>
      <c r="AM978" s="7"/>
      <c r="AN978" s="8"/>
      <c r="AO978" s="7"/>
      <c r="AP978" s="7"/>
      <c r="AQ978" s="7"/>
      <c r="AR978" s="6"/>
      <c r="AS978" s="21">
        <f t="shared" si="2700"/>
        <v>13</v>
      </c>
    </row>
    <row r="979" spans="1:45" s="21" customFormat="1" ht="13.2" customHeight="1">
      <c r="A979" s="22" t="s">
        <v>44</v>
      </c>
      <c r="B979" s="15" t="s">
        <v>74</v>
      </c>
      <c r="C979" s="18" t="s">
        <v>1</v>
      </c>
      <c r="D979" s="5" t="s">
        <v>76</v>
      </c>
      <c r="E979" s="68" t="str">
        <f t="shared" si="2696"/>
        <v xml:space="preserve">                               </v>
      </c>
      <c r="F979" s="69" t="str">
        <f t="shared" si="2695"/>
        <v>2GD_970_904</v>
      </c>
      <c r="G979" s="70" t="str">
        <f t="shared" si="2694"/>
        <v>C</v>
      </c>
      <c r="H979" s="71" t="str">
        <f t="shared" si="2697"/>
        <v>1SE12GD904</v>
      </c>
      <c r="I979" s="68" t="str">
        <f t="shared" si="2698"/>
        <v>C0</v>
      </c>
      <c r="J979" s="5" t="s">
        <v>25</v>
      </c>
      <c r="K979" s="18"/>
      <c r="L979" s="18"/>
      <c r="M979" s="14" t="s">
        <v>451</v>
      </c>
      <c r="N979" s="101">
        <v>1831</v>
      </c>
      <c r="O979" s="102" t="s">
        <v>22</v>
      </c>
      <c r="P979" s="4" t="s">
        <v>741</v>
      </c>
      <c r="Q979" s="16" t="s">
        <v>514</v>
      </c>
      <c r="R979" s="71" t="str">
        <f t="shared" si="2699"/>
        <v>1SE12GD904C0A</v>
      </c>
      <c r="S979" s="19" t="str">
        <f t="shared" si="2667"/>
        <v>AKTUELL</v>
      </c>
      <c r="T979" s="18" t="str">
        <f>IF(H979=H975,IF(I979=I975,"IndizeNeu (Spalte J  K)",IF(K979&lt;&gt;"","Neue Variant","")),IF(K979&lt;&gt;"","Neue Variant",""))</f>
        <v/>
      </c>
      <c r="U979" s="18" t="s">
        <v>20</v>
      </c>
      <c r="V979" s="6" t="s">
        <v>312</v>
      </c>
      <c r="W979" s="18" t="s">
        <v>20</v>
      </c>
      <c r="X979" s="18" t="s">
        <v>20</v>
      </c>
      <c r="Y979" s="18" t="s">
        <v>20</v>
      </c>
      <c r="Z979" s="18" t="s">
        <v>20</v>
      </c>
      <c r="AA979" s="18" t="s">
        <v>20</v>
      </c>
      <c r="AB979" s="18"/>
      <c r="AC979" s="7"/>
      <c r="AD979" s="7"/>
      <c r="AE979" s="7"/>
      <c r="AF979" s="7"/>
      <c r="AG979" s="7"/>
      <c r="AH979" s="7"/>
      <c r="AI979" s="7"/>
      <c r="AJ979" s="7"/>
      <c r="AK979" s="7"/>
      <c r="AL979" s="7"/>
      <c r="AM979" s="7"/>
      <c r="AN979" s="7"/>
      <c r="AO979" s="7"/>
      <c r="AP979" s="7"/>
      <c r="AQ979" s="7"/>
      <c r="AR979" s="6"/>
      <c r="AS979" s="21">
        <f t="shared" si="2700"/>
        <v>13</v>
      </c>
    </row>
    <row r="980" spans="1:45" s="21" customFormat="1" ht="10.199999999999999" customHeight="1">
      <c r="A980" s="22" t="s">
        <v>44</v>
      </c>
      <c r="B980" s="15" t="s">
        <v>74</v>
      </c>
      <c r="C980" s="18" t="s">
        <v>1</v>
      </c>
      <c r="D980" s="5" t="s">
        <v>76</v>
      </c>
      <c r="E980" s="68" t="str">
        <f t="shared" si="2696"/>
        <v xml:space="preserve">                               </v>
      </c>
      <c r="F980" s="69" t="str">
        <f t="shared" si="2695"/>
        <v>2GD_970_904</v>
      </c>
      <c r="G980" s="70" t="str">
        <f t="shared" si="2694"/>
        <v>D</v>
      </c>
      <c r="H980" s="71" t="str">
        <f t="shared" si="2697"/>
        <v>1SE12GD904</v>
      </c>
      <c r="I980" s="68" t="str">
        <f t="shared" si="2698"/>
        <v>D0</v>
      </c>
      <c r="J980" s="5" t="s">
        <v>25</v>
      </c>
      <c r="K980" s="18"/>
      <c r="L980" s="18"/>
      <c r="M980" s="14" t="s">
        <v>451</v>
      </c>
      <c r="N980" s="101">
        <v>1831</v>
      </c>
      <c r="O980" s="102" t="s">
        <v>22</v>
      </c>
      <c r="P980" s="4" t="s">
        <v>741</v>
      </c>
      <c r="Q980" s="16" t="s">
        <v>515</v>
      </c>
      <c r="R980" s="71" t="str">
        <f t="shared" si="2699"/>
        <v>1SE12GD904D0A</v>
      </c>
      <c r="S980" s="19" t="str">
        <f t="shared" si="2667"/>
        <v>AKTUELL</v>
      </c>
      <c r="T980" s="18" t="str">
        <f>IF(H980=H976,IF(I980=I976,"IndizeNeu (Spalte J  K)",IF(K980&lt;&gt;"","Neue Variant","")),IF(K980&lt;&gt;"","Neue Variant",""))</f>
        <v/>
      </c>
      <c r="U980" s="18" t="s">
        <v>20</v>
      </c>
      <c r="V980" s="6" t="s">
        <v>312</v>
      </c>
      <c r="W980" s="18" t="s">
        <v>20</v>
      </c>
      <c r="X980" s="18" t="s">
        <v>20</v>
      </c>
      <c r="Y980" s="18" t="s">
        <v>20</v>
      </c>
      <c r="Z980" s="18" t="s">
        <v>20</v>
      </c>
      <c r="AA980" s="18" t="s">
        <v>20</v>
      </c>
      <c r="AB980" s="18"/>
      <c r="AC980" s="7"/>
      <c r="AD980" s="7"/>
      <c r="AE980" s="7"/>
      <c r="AF980" s="7"/>
      <c r="AG980" s="7"/>
      <c r="AH980" s="7"/>
      <c r="AI980" s="7"/>
      <c r="AJ980" s="7"/>
      <c r="AK980" s="7"/>
      <c r="AL980" s="7"/>
      <c r="AM980" s="7"/>
      <c r="AN980" s="7"/>
      <c r="AO980" s="7"/>
      <c r="AP980" s="7"/>
      <c r="AQ980" s="7"/>
      <c r="AR980" s="6"/>
      <c r="AS980" s="21">
        <f t="shared" si="2700"/>
        <v>13</v>
      </c>
    </row>
    <row r="981" spans="1:45" s="21" customFormat="1" ht="10.199999999999999" customHeight="1">
      <c r="A981" s="22" t="s">
        <v>44</v>
      </c>
      <c r="B981" s="15" t="s">
        <v>74</v>
      </c>
      <c r="C981" s="18" t="s">
        <v>1</v>
      </c>
      <c r="D981" s="6" t="s">
        <v>76</v>
      </c>
      <c r="E981" s="68" t="str">
        <f t="shared" si="2696"/>
        <v xml:space="preserve">                               </v>
      </c>
      <c r="F981" s="69" t="str">
        <f t="shared" si="2695"/>
        <v>2GD_970_904</v>
      </c>
      <c r="G981" s="70" t="str">
        <f t="shared" si="2694"/>
        <v>E</v>
      </c>
      <c r="H981" s="71" t="str">
        <f t="shared" si="2697"/>
        <v>1SE12GD904</v>
      </c>
      <c r="I981" s="68" t="str">
        <f t="shared" si="2698"/>
        <v>E0</v>
      </c>
      <c r="J981" s="6" t="s">
        <v>25</v>
      </c>
      <c r="K981" s="18"/>
      <c r="L981" s="18"/>
      <c r="M981" s="14" t="s">
        <v>451</v>
      </c>
      <c r="N981" s="101">
        <v>1831</v>
      </c>
      <c r="O981" s="102" t="s">
        <v>22</v>
      </c>
      <c r="P981" s="4" t="s">
        <v>741</v>
      </c>
      <c r="Q981" s="6" t="s">
        <v>516</v>
      </c>
      <c r="R981" s="71" t="str">
        <f t="shared" si="2699"/>
        <v>1SE12GD904E0A</v>
      </c>
      <c r="S981" s="19" t="str">
        <f t="shared" si="2667"/>
        <v>AKTUELL</v>
      </c>
      <c r="T981" s="18" t="str">
        <f>IF(H981=H977,IF(I981=I977,"IndizeNeu (Spalte J  K)",IF(K981&lt;&gt;"","Neue Variant","")),IF(K981&lt;&gt;"","Neue Variant",""))</f>
        <v/>
      </c>
      <c r="U981" s="18" t="s">
        <v>20</v>
      </c>
      <c r="V981" s="6" t="s">
        <v>312</v>
      </c>
      <c r="W981" s="18" t="s">
        <v>20</v>
      </c>
      <c r="X981" s="18" t="s">
        <v>20</v>
      </c>
      <c r="Y981" s="18" t="s">
        <v>20</v>
      </c>
      <c r="Z981" s="18" t="s">
        <v>20</v>
      </c>
      <c r="AA981" s="18" t="s">
        <v>20</v>
      </c>
      <c r="AB981" s="18"/>
      <c r="AC981" s="7"/>
      <c r="AD981" s="7"/>
      <c r="AE981" s="7"/>
      <c r="AF981" s="7"/>
      <c r="AG981" s="7"/>
      <c r="AH981" s="7"/>
      <c r="AI981" s="7"/>
      <c r="AJ981" s="7"/>
      <c r="AK981" s="7"/>
      <c r="AL981" s="7"/>
      <c r="AM981" s="7"/>
      <c r="AN981" s="7"/>
      <c r="AO981" s="7"/>
      <c r="AP981" s="7"/>
      <c r="AQ981" s="7"/>
      <c r="AR981" s="6"/>
      <c r="AS981" s="21">
        <f t="shared" si="2700"/>
        <v>13</v>
      </c>
    </row>
    <row r="982" spans="1:45" s="21" customFormat="1" ht="10.199999999999999" customHeight="1">
      <c r="A982" s="22" t="s">
        <v>650</v>
      </c>
      <c r="B982" s="15" t="s">
        <v>50</v>
      </c>
      <c r="C982" s="18" t="s">
        <v>1</v>
      </c>
      <c r="D982" s="6" t="s">
        <v>76</v>
      </c>
      <c r="E982" s="68" t="str">
        <f t="shared" si="2696"/>
        <v xml:space="preserve">      VT05       VT09       VT21 VT22      </v>
      </c>
      <c r="F982" s="69" t="str">
        <f t="shared" si="2695"/>
        <v>2GR_970_700</v>
      </c>
      <c r="G982" s="70">
        <f t="shared" si="2694"/>
        <v>0</v>
      </c>
      <c r="H982" s="71" t="str">
        <f t="shared" si="2697"/>
        <v>1SE12GR700</v>
      </c>
      <c r="I982" s="68" t="str">
        <f t="shared" si="2698"/>
        <v>00</v>
      </c>
      <c r="J982" s="6" t="s">
        <v>25</v>
      </c>
      <c r="K982" s="18"/>
      <c r="L982" s="18"/>
      <c r="M982" s="14" t="s">
        <v>649</v>
      </c>
      <c r="N982" s="101">
        <v>1928</v>
      </c>
      <c r="O982" s="102">
        <v>1947</v>
      </c>
      <c r="P982" s="4" t="s">
        <v>1147</v>
      </c>
      <c r="Q982" s="6" t="s">
        <v>653</v>
      </c>
      <c r="R982" s="71" t="str">
        <f t="shared" si="2699"/>
        <v>1SE12GR70000A</v>
      </c>
      <c r="S982" s="19" t="str">
        <f t="shared" si="2667"/>
        <v>NICHT AKTUELL</v>
      </c>
      <c r="T982" s="18" t="str">
        <f>IF(H982=H981,IF(I982=I981,"IndizeNeu (Spalte J  K)",IF(K982&lt;&gt;"","Neue Variant","")),IF(K982&lt;&gt;"","Neue Variant",""))</f>
        <v/>
      </c>
      <c r="U982" s="18" t="s">
        <v>20</v>
      </c>
      <c r="V982" s="6" t="s">
        <v>20</v>
      </c>
      <c r="W982" s="18" t="s">
        <v>20</v>
      </c>
      <c r="X982" s="18" t="s">
        <v>20</v>
      </c>
      <c r="Y982" s="18" t="s">
        <v>76</v>
      </c>
      <c r="Z982" s="18" t="s">
        <v>76</v>
      </c>
      <c r="AA982" s="18" t="s">
        <v>76</v>
      </c>
      <c r="AB982" s="18" t="s">
        <v>654</v>
      </c>
      <c r="AC982" s="7"/>
      <c r="AD982" s="7"/>
      <c r="AE982" s="7"/>
      <c r="AF982" s="7" t="s">
        <v>314</v>
      </c>
      <c r="AG982" s="7"/>
      <c r="AH982" s="7"/>
      <c r="AI982" s="7"/>
      <c r="AJ982" s="7" t="s">
        <v>315</v>
      </c>
      <c r="AK982" s="7"/>
      <c r="AL982" s="7"/>
      <c r="AM982" s="7"/>
      <c r="AN982" s="7" t="s">
        <v>1399</v>
      </c>
      <c r="AO982" s="7" t="s">
        <v>1406</v>
      </c>
      <c r="AP982" s="7"/>
      <c r="AQ982" s="7"/>
      <c r="AR982" s="6"/>
      <c r="AS982" s="21">
        <f t="shared" si="2700"/>
        <v>9</v>
      </c>
    </row>
    <row r="983" spans="1:45" s="21" customFormat="1" ht="27.75" customHeight="1">
      <c r="A983" s="22" t="s">
        <v>650</v>
      </c>
      <c r="B983" s="15" t="s">
        <v>50</v>
      </c>
      <c r="C983" s="18" t="s">
        <v>1</v>
      </c>
      <c r="D983" s="6" t="s">
        <v>76</v>
      </c>
      <c r="E983" s="68" t="str">
        <f t="shared" si="2696"/>
        <v xml:space="preserve">      VT05       VT09       VT21 VT22      </v>
      </c>
      <c r="F983" s="69" t="str">
        <f t="shared" si="2695"/>
        <v>2GR_970_700</v>
      </c>
      <c r="G983" s="70">
        <f t="shared" si="2694"/>
        <v>0</v>
      </c>
      <c r="H983" s="71" t="str">
        <f t="shared" ref="H983" si="2701">CONCATENATE(IF(MID(Q983,5,3)="970","1SE1"),LEFT(F983,3),RIGHT(F983,3))</f>
        <v>1SE12GR700</v>
      </c>
      <c r="I983" s="68" t="str">
        <f t="shared" ref="I983" si="2702">IF(G983=0,"00",IF(LEN(G983)=1,CONCATENATE(G983,0),G983))</f>
        <v>00</v>
      </c>
      <c r="J983" s="6" t="s">
        <v>43</v>
      </c>
      <c r="K983" s="18"/>
      <c r="L983" s="18"/>
      <c r="M983" s="14" t="s">
        <v>1148</v>
      </c>
      <c r="N983" s="101">
        <v>1948</v>
      </c>
      <c r="O983" s="101">
        <v>2029</v>
      </c>
      <c r="P983" s="4" t="s">
        <v>1535</v>
      </c>
      <c r="Q983" s="6" t="s">
        <v>653</v>
      </c>
      <c r="R983" s="71" t="str">
        <f t="shared" ref="R983" si="2703">IF(J983&lt;&gt;"",CONCATENATE(H983,I983,J983),CONCATENATE(H983,I983,K983))</f>
        <v>1SE12GR70000B</v>
      </c>
      <c r="S983" s="19" t="str">
        <f t="shared" si="2667"/>
        <v>NICHT AKTUELL</v>
      </c>
      <c r="T983" s="18" t="str">
        <f>IF(H983=H982,IF(I983=I982,"IndizeNeu (Spalte J  K)",IF(K983&lt;&gt;"","Neue Variant","")),IF(K983&lt;&gt;"","Neue Variant",""))</f>
        <v>IndizeNeu (Spalte J  K)</v>
      </c>
      <c r="U983" s="18" t="s">
        <v>20</v>
      </c>
      <c r="V983" s="6" t="s">
        <v>20</v>
      </c>
      <c r="W983" s="18" t="s">
        <v>20</v>
      </c>
      <c r="X983" s="18" t="s">
        <v>20</v>
      </c>
      <c r="Y983" s="18" t="s">
        <v>76</v>
      </c>
      <c r="Z983" s="18" t="s">
        <v>76</v>
      </c>
      <c r="AA983" s="18" t="s">
        <v>76</v>
      </c>
      <c r="AB983" s="18" t="s">
        <v>654</v>
      </c>
      <c r="AC983" s="7"/>
      <c r="AD983" s="7"/>
      <c r="AE983" s="7"/>
      <c r="AF983" s="7" t="s">
        <v>314</v>
      </c>
      <c r="AG983" s="7"/>
      <c r="AH983" s="7"/>
      <c r="AI983" s="7"/>
      <c r="AJ983" s="7" t="s">
        <v>315</v>
      </c>
      <c r="AK983" s="7"/>
      <c r="AL983" s="7"/>
      <c r="AM983" s="7"/>
      <c r="AN983" s="7" t="s">
        <v>1399</v>
      </c>
      <c r="AO983" s="7" t="s">
        <v>1408</v>
      </c>
      <c r="AP983" s="7"/>
      <c r="AQ983" s="7"/>
      <c r="AR983" s="6"/>
      <c r="AS983" s="21">
        <f t="shared" ref="AS983" si="2704">COUNTBLANK(AC983:AO983)</f>
        <v>9</v>
      </c>
    </row>
    <row r="984" spans="1:45" s="21" customFormat="1" ht="27.75" customHeight="1">
      <c r="A984" s="22" t="s">
        <v>650</v>
      </c>
      <c r="B984" s="15" t="s">
        <v>50</v>
      </c>
      <c r="C984" s="18" t="s">
        <v>1</v>
      </c>
      <c r="D984" s="6" t="s">
        <v>76</v>
      </c>
      <c r="E984" s="68" t="str">
        <f t="shared" si="2696"/>
        <v xml:space="preserve">      VT05       VT09       VT21 VT22      </v>
      </c>
      <c r="F984" s="69" t="str">
        <f t="shared" si="2695"/>
        <v>2GR_970_700</v>
      </c>
      <c r="G984" s="70">
        <f t="shared" si="2694"/>
        <v>0</v>
      </c>
      <c r="H984" s="71" t="str">
        <f t="shared" ref="H984" si="2705">CONCATENATE(IF(MID(Q984,5,3)="970","1SE1"),LEFT(F984,3),RIGHT(F984,3))</f>
        <v>1SE12GR700</v>
      </c>
      <c r="I984" s="68" t="str">
        <f t="shared" ref="I984" si="2706">IF(G984=0,"00",IF(LEN(G984)=1,CONCATENATE(G984,0),G984))</f>
        <v>00</v>
      </c>
      <c r="J984" s="6" t="s">
        <v>2</v>
      </c>
      <c r="K984" s="18"/>
      <c r="L984" s="18"/>
      <c r="M984" s="14" t="s">
        <v>706</v>
      </c>
      <c r="N984" s="101">
        <v>2030</v>
      </c>
      <c r="O984" s="102">
        <v>2029</v>
      </c>
      <c r="P984" s="4" t="s">
        <v>1646</v>
      </c>
      <c r="Q984" s="6" t="s">
        <v>653</v>
      </c>
      <c r="R984" s="23" t="str">
        <f t="shared" ref="R984" si="2707">IF(J984&lt;&gt;"",CONCATENATE(H984,I984,J984),CONCATENATE(H984,I984,K984))</f>
        <v>1SE12GR70000C</v>
      </c>
      <c r="S984" s="19" t="str">
        <f t="shared" si="2667"/>
        <v>KEIN SERIENEINSATZ</v>
      </c>
      <c r="T984" s="18" t="str">
        <f>IF(H984=H983,IF(I984=I983,"IndizeNeu (Spalte J  K)",IF(K984&lt;&gt;"","Neue Variant","")),IF(K984&lt;&gt;"","Neue Variant",""))</f>
        <v>IndizeNeu (Spalte J  K)</v>
      </c>
      <c r="U984" s="18" t="s">
        <v>20</v>
      </c>
      <c r="V984" s="6" t="s">
        <v>20</v>
      </c>
      <c r="W984" s="18" t="s">
        <v>20</v>
      </c>
      <c r="X984" s="18" t="s">
        <v>20</v>
      </c>
      <c r="Y984" s="18" t="s">
        <v>76</v>
      </c>
      <c r="Z984" s="18" t="s">
        <v>76</v>
      </c>
      <c r="AA984" s="18" t="s">
        <v>76</v>
      </c>
      <c r="AB984" s="18" t="s">
        <v>654</v>
      </c>
      <c r="AC984" s="7"/>
      <c r="AD984" s="7"/>
      <c r="AE984" s="7"/>
      <c r="AF984" s="7" t="s">
        <v>314</v>
      </c>
      <c r="AG984" s="7"/>
      <c r="AH984" s="7"/>
      <c r="AI984" s="7"/>
      <c r="AJ984" s="7" t="s">
        <v>315</v>
      </c>
      <c r="AK984" s="7"/>
      <c r="AL984" s="7"/>
      <c r="AM984" s="7"/>
      <c r="AN984" s="7" t="s">
        <v>1399</v>
      </c>
      <c r="AO984" s="7" t="s">
        <v>1409</v>
      </c>
      <c r="AP984" s="7"/>
      <c r="AQ984" s="7"/>
      <c r="AR984" s="6"/>
      <c r="AS984" s="21">
        <f t="shared" ref="AS984" si="2708">COUNTBLANK(AC984:AO984)</f>
        <v>9</v>
      </c>
    </row>
    <row r="985" spans="1:45" s="21" customFormat="1" ht="27.75" customHeight="1">
      <c r="A985" s="22" t="s">
        <v>650</v>
      </c>
      <c r="B985" s="15" t="s">
        <v>50</v>
      </c>
      <c r="C985" s="18" t="s">
        <v>1</v>
      </c>
      <c r="D985" s="6" t="s">
        <v>76</v>
      </c>
      <c r="E985" s="68" t="str">
        <f t="shared" si="2696"/>
        <v xml:space="preserve">      VT05       VT09       VT21 VT22      </v>
      </c>
      <c r="F985" s="69" t="str">
        <f t="shared" ref="F985" si="2709">LEFT(Q985,11)</f>
        <v>2GR_970_700</v>
      </c>
      <c r="G985" s="70">
        <f t="shared" ref="G985" si="2710">IF(LEN(Q985)=11,0,MID(Q985,13,2))</f>
        <v>0</v>
      </c>
      <c r="H985" s="71" t="str">
        <f t="shared" ref="H985" si="2711">CONCATENATE(IF(MID(Q985,5,3)="970","1SE1"),LEFT(F985,3),RIGHT(F985,3))</f>
        <v>1SE12GR700</v>
      </c>
      <c r="I985" s="68" t="str">
        <f t="shared" ref="I985" si="2712">IF(G985=0,"00",IF(LEN(G985)=1,CONCATENATE(G985,0),G985))</f>
        <v>00</v>
      </c>
      <c r="J985" s="6" t="s">
        <v>21</v>
      </c>
      <c r="K985" s="18"/>
      <c r="L985" s="18"/>
      <c r="M985" s="14" t="s">
        <v>1549</v>
      </c>
      <c r="N985" s="101">
        <v>2030</v>
      </c>
      <c r="O985" s="102">
        <v>2029</v>
      </c>
      <c r="P985" s="4" t="s">
        <v>1647</v>
      </c>
      <c r="Q985" s="6" t="s">
        <v>653</v>
      </c>
      <c r="R985" s="23" t="str">
        <f t="shared" ref="R985" si="2713">IF(J985&lt;&gt;"",CONCATENATE(H985,I985,J985),CONCATENATE(H985,I985,K985))</f>
        <v>1SE12GR70000D</v>
      </c>
      <c r="S985" s="19" t="str">
        <f t="shared" si="2667"/>
        <v>KEIN SERIENEINSATZ</v>
      </c>
      <c r="T985" s="18" t="str">
        <f>IF(H985=H984,IF(I985=I984,"IndizeNeu (Spalte J  K)",IF(K985&lt;&gt;"","Neue Variant","")),IF(K985&lt;&gt;"","Neue Variant",""))</f>
        <v>IndizeNeu (Spalte J  K)</v>
      </c>
      <c r="U985" s="18" t="s">
        <v>20</v>
      </c>
      <c r="V985" s="6" t="s">
        <v>20</v>
      </c>
      <c r="W985" s="18" t="s">
        <v>20</v>
      </c>
      <c r="X985" s="18" t="s">
        <v>20</v>
      </c>
      <c r="Y985" s="18" t="s">
        <v>76</v>
      </c>
      <c r="Z985" s="18" t="s">
        <v>76</v>
      </c>
      <c r="AA985" s="18" t="s">
        <v>76</v>
      </c>
      <c r="AB985" s="18" t="s">
        <v>654</v>
      </c>
      <c r="AC985" s="7"/>
      <c r="AD985" s="7"/>
      <c r="AE985" s="7"/>
      <c r="AF985" s="7" t="s">
        <v>1480</v>
      </c>
      <c r="AG985" s="7"/>
      <c r="AH985" s="7"/>
      <c r="AI985" s="7"/>
      <c r="AJ985" s="7" t="s">
        <v>315</v>
      </c>
      <c r="AK985" s="7"/>
      <c r="AL985" s="7"/>
      <c r="AM985" s="7"/>
      <c r="AN985" s="7" t="s">
        <v>1399</v>
      </c>
      <c r="AO985" s="7" t="s">
        <v>1409</v>
      </c>
      <c r="AP985" s="7"/>
      <c r="AQ985" s="7"/>
      <c r="AR985" s="6"/>
      <c r="AS985" s="21">
        <f t="shared" ref="AS985" si="2714">COUNTBLANK(AC985:AO985)</f>
        <v>9</v>
      </c>
    </row>
    <row r="986" spans="1:45" s="21" customFormat="1" ht="27.75" customHeight="1">
      <c r="A986" s="22" t="s">
        <v>1512</v>
      </c>
      <c r="B986" s="15" t="s">
        <v>50</v>
      </c>
      <c r="C986" s="18" t="s">
        <v>1</v>
      </c>
      <c r="D986" s="6" t="s">
        <v>76</v>
      </c>
      <c r="E986" s="68" t="str">
        <f t="shared" si="2696"/>
        <v xml:space="preserve">      VT05       VT09       VT21 VT22      </v>
      </c>
      <c r="F986" s="69" t="str">
        <f t="shared" ref="F986" si="2715">LEFT(Q986,11)</f>
        <v>2GR_970_700</v>
      </c>
      <c r="G986" s="70">
        <f t="shared" ref="G986" si="2716">IF(LEN(Q986)=11,0,MID(Q986,13,2))</f>
        <v>0</v>
      </c>
      <c r="H986" s="71" t="str">
        <f t="shared" ref="H986" si="2717">CONCATENATE(IF(MID(Q986,5,3)="970","1SE1"),LEFT(F986,3),RIGHT(F986,3))</f>
        <v>1SE12GR700</v>
      </c>
      <c r="I986" s="68" t="str">
        <f t="shared" ref="I986" si="2718">IF(G986=0,"00",IF(LEN(G986)=1,CONCATENATE(G986,0),G986))</f>
        <v>00</v>
      </c>
      <c r="J986" s="6" t="s">
        <v>23</v>
      </c>
      <c r="K986" s="18"/>
      <c r="L986" s="18"/>
      <c r="M986" s="14" t="s">
        <v>1633</v>
      </c>
      <c r="N986" s="101">
        <v>2030</v>
      </c>
      <c r="O986" s="102">
        <v>2029</v>
      </c>
      <c r="P986" s="4" t="s">
        <v>1737</v>
      </c>
      <c r="Q986" s="6" t="s">
        <v>653</v>
      </c>
      <c r="R986" s="23" t="str">
        <f t="shared" ref="R986" si="2719">IF(J986&lt;&gt;"",CONCATENATE(H986,I986,J986),CONCATENATE(H986,I986,K986))</f>
        <v>1SE12GR70000E</v>
      </c>
      <c r="S986" s="19" t="str">
        <f t="shared" si="2667"/>
        <v>KEIN SERIENEINSATZ</v>
      </c>
      <c r="T986" s="18" t="str">
        <f>IF(H986=H985,IF(I986=I985,"IndizeNeu (Spalte J  K)",IF(K986&lt;&gt;"","Neue Variant","")),IF(K986&lt;&gt;"","Neue Variant",""))</f>
        <v>IndizeNeu (Spalte J  K)</v>
      </c>
      <c r="U986" s="18" t="s">
        <v>20</v>
      </c>
      <c r="V986" s="6" t="s">
        <v>20</v>
      </c>
      <c r="W986" s="18" t="s">
        <v>20</v>
      </c>
      <c r="X986" s="18" t="s">
        <v>20</v>
      </c>
      <c r="Y986" s="18" t="s">
        <v>76</v>
      </c>
      <c r="Z986" s="18" t="s">
        <v>76</v>
      </c>
      <c r="AA986" s="18" t="s">
        <v>76</v>
      </c>
      <c r="AB986" s="18" t="s">
        <v>654</v>
      </c>
      <c r="AC986" s="7"/>
      <c r="AD986" s="7"/>
      <c r="AE986" s="7"/>
      <c r="AF986" s="7" t="s">
        <v>1480</v>
      </c>
      <c r="AG986" s="7"/>
      <c r="AH986" s="7"/>
      <c r="AI986" s="7"/>
      <c r="AJ986" s="7" t="s">
        <v>315</v>
      </c>
      <c r="AK986" s="7"/>
      <c r="AL986" s="7"/>
      <c r="AM986" s="7"/>
      <c r="AN986" s="7" t="s">
        <v>1518</v>
      </c>
      <c r="AO986" s="7" t="s">
        <v>1409</v>
      </c>
      <c r="AP986" s="7"/>
      <c r="AQ986" s="7"/>
      <c r="AR986" s="6"/>
      <c r="AS986" s="21">
        <f t="shared" ref="AS986" si="2720">COUNTBLANK(AC986:AO986)</f>
        <v>9</v>
      </c>
    </row>
    <row r="987" spans="1:45" s="20" customFormat="1" ht="20.399999999999999" customHeight="1">
      <c r="A987" s="22" t="s">
        <v>1512</v>
      </c>
      <c r="B987" s="15" t="s">
        <v>50</v>
      </c>
      <c r="C987" s="18" t="s">
        <v>1</v>
      </c>
      <c r="D987" s="5" t="s">
        <v>76</v>
      </c>
      <c r="E987" s="68" t="str">
        <f t="shared" si="2696"/>
        <v xml:space="preserve">      VT05       VT09       VT21 VT22      </v>
      </c>
      <c r="F987" s="69" t="str">
        <f t="shared" ref="F987:F988" si="2721">LEFT(Q987,11)</f>
        <v>2GR_970_700</v>
      </c>
      <c r="G987" s="70">
        <f t="shared" ref="G987:G988" si="2722">IF(LEN(Q987)=11,0,MID(Q987,13,2))</f>
        <v>0</v>
      </c>
      <c r="H987" s="71" t="str">
        <f t="shared" ref="H987:H988" si="2723">CONCATENATE(IF(MID(Q987,5,3)="970","1SE1"),LEFT(F987,3),RIGHT(F987,3))</f>
        <v>1SE12GR700</v>
      </c>
      <c r="I987" s="69" t="str">
        <f t="shared" ref="I987:I988" si="2724">IF(G987=0,"00",IF(LEN(G987)=1,CONCATENATE(G987,0),G987))</f>
        <v>00</v>
      </c>
      <c r="J987" s="5" t="s">
        <v>24</v>
      </c>
      <c r="K987" s="18"/>
      <c r="L987" s="18"/>
      <c r="M987" s="74" t="s">
        <v>1552</v>
      </c>
      <c r="N987" s="101">
        <v>2048</v>
      </c>
      <c r="O987" s="103">
        <v>2047</v>
      </c>
      <c r="P987" s="4" t="s">
        <v>1790</v>
      </c>
      <c r="Q987" s="16" t="s">
        <v>653</v>
      </c>
      <c r="R987" s="71" t="str">
        <f t="shared" ref="R987:R988" si="2725">IF(J987&lt;&gt;"",CONCATENATE(H987,I987,J987),CONCATENATE(H987,I987,K987))</f>
        <v>1SE12GR70000F</v>
      </c>
      <c r="S987" s="19" t="str">
        <f t="shared" si="2667"/>
        <v>KEIN SERIENEINSATZ</v>
      </c>
      <c r="T987" s="71" t="str">
        <f>IF(H987=H985,IF(I987=I985,"IndizeNeu (Spalte J  K)",IF(K987&lt;&gt;"","Neue Variant","")),IF(K987&lt;&gt;"","Neue Variant",""))</f>
        <v>IndizeNeu (Spalte J  K)</v>
      </c>
      <c r="U987" s="18" t="s">
        <v>20</v>
      </c>
      <c r="V987" s="6" t="s">
        <v>20</v>
      </c>
      <c r="W987" s="18" t="s">
        <v>20</v>
      </c>
      <c r="X987" s="18" t="s">
        <v>20</v>
      </c>
      <c r="Y987" s="18" t="s">
        <v>76</v>
      </c>
      <c r="Z987" s="18" t="s">
        <v>76</v>
      </c>
      <c r="AA987" s="18" t="s">
        <v>76</v>
      </c>
      <c r="AB987" s="73" t="s">
        <v>654</v>
      </c>
      <c r="AC987" s="7"/>
      <c r="AD987" s="7"/>
      <c r="AE987" s="7"/>
      <c r="AF987" s="7" t="s">
        <v>1480</v>
      </c>
      <c r="AG987" s="7"/>
      <c r="AH987" s="7"/>
      <c r="AI987" s="7"/>
      <c r="AJ987" s="7" t="s">
        <v>315</v>
      </c>
      <c r="AK987" s="7"/>
      <c r="AL987" s="7"/>
      <c r="AM987" s="7"/>
      <c r="AN987" s="7" t="s">
        <v>1518</v>
      </c>
      <c r="AO987" s="7" t="s">
        <v>1409</v>
      </c>
      <c r="AP987" s="7"/>
      <c r="AQ987" s="7"/>
      <c r="AR987" s="6"/>
      <c r="AS987" s="21">
        <f t="shared" ref="AS987:AS988" si="2726">COUNTBLANK(AC987:AO987)</f>
        <v>9</v>
      </c>
    </row>
    <row r="988" spans="1:45" s="21" customFormat="1" ht="27.75" customHeight="1">
      <c r="A988" s="22" t="s">
        <v>1512</v>
      </c>
      <c r="B988" s="15" t="s">
        <v>50</v>
      </c>
      <c r="C988" s="18" t="s">
        <v>1</v>
      </c>
      <c r="D988" s="6" t="s">
        <v>76</v>
      </c>
      <c r="E988" s="68" t="str">
        <f t="shared" si="2696"/>
        <v xml:space="preserve">      VT05       VT09       VT21 VT22      </v>
      </c>
      <c r="F988" s="69" t="str">
        <f t="shared" si="2721"/>
        <v>2GR_970_700</v>
      </c>
      <c r="G988" s="70">
        <f t="shared" si="2722"/>
        <v>0</v>
      </c>
      <c r="H988" s="71" t="str">
        <f t="shared" si="2723"/>
        <v>1SE12GR700</v>
      </c>
      <c r="I988" s="68" t="str">
        <f t="shared" si="2724"/>
        <v>00</v>
      </c>
      <c r="J988" s="6" t="s">
        <v>535</v>
      </c>
      <c r="K988" s="18"/>
      <c r="L988" s="18"/>
      <c r="M988" s="14" t="s">
        <v>1726</v>
      </c>
      <c r="N988" s="101">
        <v>2030</v>
      </c>
      <c r="O988" s="102">
        <v>2047</v>
      </c>
      <c r="P988" s="4" t="s">
        <v>1737</v>
      </c>
      <c r="Q988" s="6" t="s">
        <v>653</v>
      </c>
      <c r="R988" s="23" t="str">
        <f t="shared" si="2725"/>
        <v>1SE12GR70000G</v>
      </c>
      <c r="S988" s="19" t="str">
        <f t="shared" si="2667"/>
        <v>NICHT AKTUELL</v>
      </c>
      <c r="T988" s="18" t="str">
        <f>IF(H988=H987,IF(I988=I987,"IndizeNeu (Spalte J  K)",IF(K988&lt;&gt;"","Neue Variant","")),IF(K988&lt;&gt;"","Neue Variant",""))</f>
        <v>IndizeNeu (Spalte J  K)</v>
      </c>
      <c r="U988" s="18" t="s">
        <v>20</v>
      </c>
      <c r="V988" s="6" t="s">
        <v>20</v>
      </c>
      <c r="W988" s="18" t="s">
        <v>20</v>
      </c>
      <c r="X988" s="18" t="s">
        <v>20</v>
      </c>
      <c r="Y988" s="18" t="s">
        <v>76</v>
      </c>
      <c r="Z988" s="18" t="s">
        <v>76</v>
      </c>
      <c r="AA988" s="18" t="s">
        <v>76</v>
      </c>
      <c r="AB988" s="18" t="s">
        <v>654</v>
      </c>
      <c r="AC988" s="7"/>
      <c r="AD988" s="7"/>
      <c r="AE988" s="7"/>
      <c r="AF988" s="7" t="s">
        <v>1480</v>
      </c>
      <c r="AG988" s="7"/>
      <c r="AH988" s="7"/>
      <c r="AI988" s="7"/>
      <c r="AJ988" s="7" t="s">
        <v>315</v>
      </c>
      <c r="AK988" s="7"/>
      <c r="AL988" s="7"/>
      <c r="AM988" s="7"/>
      <c r="AN988" s="7" t="s">
        <v>1518</v>
      </c>
      <c r="AO988" s="7" t="s">
        <v>1738</v>
      </c>
      <c r="AP988" s="7"/>
      <c r="AQ988" s="7"/>
      <c r="AR988" s="6"/>
      <c r="AS988" s="21">
        <f t="shared" si="2726"/>
        <v>9</v>
      </c>
    </row>
    <row r="989" spans="1:45" s="20" customFormat="1" ht="20.399999999999999" customHeight="1">
      <c r="A989" s="22" t="s">
        <v>1512</v>
      </c>
      <c r="B989" s="15" t="s">
        <v>50</v>
      </c>
      <c r="C989" s="18" t="s">
        <v>1</v>
      </c>
      <c r="D989" s="5" t="s">
        <v>76</v>
      </c>
      <c r="E989" s="68" t="str">
        <f t="shared" si="2696"/>
        <v xml:space="preserve">      VT05       VT09       VT21 VT22      </v>
      </c>
      <c r="F989" s="69" t="str">
        <f t="shared" ref="F989" si="2727">LEFT(Q989,11)</f>
        <v>2GR_970_700</v>
      </c>
      <c r="G989" s="70">
        <f t="shared" ref="G989" si="2728">IF(LEN(Q989)=11,0,MID(Q989,13,2))</f>
        <v>0</v>
      </c>
      <c r="H989" s="71" t="str">
        <f t="shared" ref="H989" si="2729">CONCATENATE(IF(MID(Q989,5,3)="970","1SE1"),LEFT(F989,3),RIGHT(F989,3))</f>
        <v>1SE12GR700</v>
      </c>
      <c r="I989" s="69" t="str">
        <f t="shared" ref="I989" si="2730">IF(G989=0,"00",IF(LEN(G989)=1,CONCATENATE(G989,0),G989))</f>
        <v>00</v>
      </c>
      <c r="J989" s="5" t="s">
        <v>540</v>
      </c>
      <c r="K989" s="18"/>
      <c r="L989" s="18"/>
      <c r="M989" s="74" t="s">
        <v>1726</v>
      </c>
      <c r="N989" s="101">
        <v>2048</v>
      </c>
      <c r="O989" s="103">
        <v>2201</v>
      </c>
      <c r="P989" s="4" t="s">
        <v>1790</v>
      </c>
      <c r="Q989" s="16" t="s">
        <v>653</v>
      </c>
      <c r="R989" s="71" t="str">
        <f t="shared" ref="R989" si="2731">IF(J989&lt;&gt;"",CONCATENATE(H989,I989,J989),CONCATENATE(H989,I989,K989))</f>
        <v>1SE12GR70000H</v>
      </c>
      <c r="S989" s="19" t="str">
        <f t="shared" si="2667"/>
        <v>AKTUELL</v>
      </c>
      <c r="T989" s="71" t="str">
        <f>IF(H989=H987,IF(I989=I987,"IndizeNeu (Spalte J  K)",IF(K989&lt;&gt;"","Neue Variant","")),IF(K989&lt;&gt;"","Neue Variant",""))</f>
        <v>IndizeNeu (Spalte J  K)</v>
      </c>
      <c r="U989" s="18" t="s">
        <v>20</v>
      </c>
      <c r="V989" s="6" t="s">
        <v>20</v>
      </c>
      <c r="W989" s="18" t="s">
        <v>20</v>
      </c>
      <c r="X989" s="18" t="s">
        <v>20</v>
      </c>
      <c r="Y989" s="18" t="s">
        <v>76</v>
      </c>
      <c r="Z989" s="18" t="s">
        <v>76</v>
      </c>
      <c r="AA989" s="18" t="s">
        <v>76</v>
      </c>
      <c r="AB989" s="73" t="s">
        <v>654</v>
      </c>
      <c r="AC989" s="7"/>
      <c r="AD989" s="7"/>
      <c r="AE989" s="7"/>
      <c r="AF989" s="7" t="s">
        <v>1480</v>
      </c>
      <c r="AG989" s="7"/>
      <c r="AH989" s="7"/>
      <c r="AI989" s="7"/>
      <c r="AJ989" s="7" t="s">
        <v>315</v>
      </c>
      <c r="AK989" s="7"/>
      <c r="AL989" s="7"/>
      <c r="AM989" s="7"/>
      <c r="AN989" s="7" t="s">
        <v>1518</v>
      </c>
      <c r="AO989" s="7" t="s">
        <v>1738</v>
      </c>
      <c r="AP989" s="7"/>
      <c r="AQ989" s="7"/>
      <c r="AR989" s="6"/>
      <c r="AS989" s="21">
        <f t="shared" ref="AS989" si="2732">COUNTBLANK(AC989:AO989)</f>
        <v>9</v>
      </c>
    </row>
    <row r="990" spans="1:45" s="20" customFormat="1" ht="20.399999999999999" customHeight="1">
      <c r="A990" s="22" t="s">
        <v>1512</v>
      </c>
      <c r="B990" s="15" t="s">
        <v>50</v>
      </c>
      <c r="C990" s="18" t="s">
        <v>1</v>
      </c>
      <c r="D990" s="5" t="s">
        <v>76</v>
      </c>
      <c r="E990" s="68" t="str">
        <f t="shared" si="2696"/>
        <v xml:space="preserve">      VT05       VT09       VT21 VT22      </v>
      </c>
      <c r="F990" s="69" t="str">
        <f t="shared" ref="F990" si="2733">LEFT(Q990,11)</f>
        <v>2GR_970_700</v>
      </c>
      <c r="G990" s="70" t="str">
        <f t="shared" ref="G990" si="2734">IF(LEN(Q990)=11,0,MID(Q990,13,2))</f>
        <v>A</v>
      </c>
      <c r="H990" s="71" t="str">
        <f t="shared" ref="H990" si="2735">CONCATENATE(IF(MID(Q990,5,3)="970","1SE1"),LEFT(F990,3),RIGHT(F990,3))</f>
        <v>1SE12GR700</v>
      </c>
      <c r="I990" s="69" t="str">
        <f t="shared" ref="I990" si="2736">IF(G990=0,"00",IF(LEN(G990)=1,CONCATENATE(G990,0),G990))</f>
        <v>A0</v>
      </c>
      <c r="J990" s="5" t="s">
        <v>25</v>
      </c>
      <c r="K990" s="18"/>
      <c r="L990" s="18"/>
      <c r="M990" s="74" t="s">
        <v>1684</v>
      </c>
      <c r="N990" s="101">
        <v>2202</v>
      </c>
      <c r="O990" s="103" t="s">
        <v>22</v>
      </c>
      <c r="P990" s="4" t="s">
        <v>1769</v>
      </c>
      <c r="Q990" s="16" t="s">
        <v>1689</v>
      </c>
      <c r="R990" s="71" t="str">
        <f t="shared" ref="R990" si="2737">IF(J990&lt;&gt;"",CONCATENATE(H990,I990,J990),CONCATENATE(H990,I990,K990))</f>
        <v>1SE12GR700A0A</v>
      </c>
      <c r="S990" s="19" t="str">
        <f t="shared" si="2667"/>
        <v>NOCH NICHT AKTUELL</v>
      </c>
      <c r="T990" s="71" t="str">
        <f>IF(H990=H987,IF(I990=I987,"IndizeNeu (Spalte J  K)",IF(K990&lt;&gt;"","Neue Variant","")),IF(K990&lt;&gt;"","Neue Variant",""))</f>
        <v/>
      </c>
      <c r="U990" s="18" t="s">
        <v>20</v>
      </c>
      <c r="V990" s="6" t="s">
        <v>20</v>
      </c>
      <c r="W990" s="18" t="s">
        <v>20</v>
      </c>
      <c r="X990" s="18" t="s">
        <v>20</v>
      </c>
      <c r="Y990" s="18" t="s">
        <v>76</v>
      </c>
      <c r="Z990" s="18" t="s">
        <v>76</v>
      </c>
      <c r="AA990" s="18" t="s">
        <v>76</v>
      </c>
      <c r="AB990" s="73" t="s">
        <v>654</v>
      </c>
      <c r="AC990" s="7"/>
      <c r="AD990" s="7"/>
      <c r="AE990" s="7"/>
      <c r="AF990" s="7" t="s">
        <v>1480</v>
      </c>
      <c r="AG990" s="7"/>
      <c r="AH990" s="7"/>
      <c r="AI990" s="7"/>
      <c r="AJ990" s="7" t="s">
        <v>315</v>
      </c>
      <c r="AK990" s="7"/>
      <c r="AL990" s="7"/>
      <c r="AM990" s="7"/>
      <c r="AN990" s="7" t="s">
        <v>1518</v>
      </c>
      <c r="AO990" s="7" t="s">
        <v>1738</v>
      </c>
      <c r="AP990" s="7"/>
      <c r="AQ990" s="7"/>
      <c r="AR990" s="6"/>
      <c r="AS990" s="21">
        <f t="shared" ref="AS990" si="2738">COUNTBLANK(AC990:AO990)</f>
        <v>9</v>
      </c>
    </row>
    <row r="991" spans="1:45" s="83" customFormat="1">
      <c r="A991" s="79"/>
      <c r="B991" s="23"/>
      <c r="C991" s="66"/>
      <c r="D991" s="18"/>
      <c r="E991" s="68"/>
      <c r="F991" s="69"/>
      <c r="G991" s="70"/>
      <c r="H991" s="71"/>
      <c r="I991" s="68"/>
      <c r="J991" s="66"/>
      <c r="K991" s="66"/>
      <c r="L991" s="66"/>
      <c r="M991" s="66"/>
      <c r="N991" s="104"/>
      <c r="O991" s="104"/>
      <c r="P991" s="81"/>
      <c r="Q991" s="56"/>
      <c r="R991" s="71"/>
      <c r="S991" s="82"/>
      <c r="T991" s="66"/>
      <c r="U991" s="66"/>
      <c r="V991" s="66"/>
      <c r="W991" s="66"/>
      <c r="X991" s="66"/>
      <c r="Y991" s="66"/>
      <c r="Z991" s="66"/>
      <c r="AA991" s="66"/>
      <c r="AB991" s="66"/>
      <c r="AC991" s="11"/>
      <c r="AD991" s="11"/>
      <c r="AE991" s="11"/>
      <c r="AF991" s="11"/>
      <c r="AG991" s="11"/>
      <c r="AH991" s="11"/>
      <c r="AI991" s="11"/>
      <c r="AJ991" s="11"/>
      <c r="AK991" s="11"/>
      <c r="AL991" s="11"/>
      <c r="AM991" s="11"/>
      <c r="AN991" s="11"/>
      <c r="AO991" s="11"/>
      <c r="AP991" s="11"/>
      <c r="AQ991" s="11"/>
      <c r="AR991" s="11"/>
    </row>
    <row r="992" spans="1:45" s="83" customFormat="1">
      <c r="A992" s="79"/>
      <c r="B992" s="23"/>
      <c r="C992" s="66"/>
      <c r="D992" s="18"/>
      <c r="E992" s="68"/>
      <c r="F992" s="69"/>
      <c r="G992" s="70"/>
      <c r="H992" s="71"/>
      <c r="I992" s="68"/>
      <c r="J992" s="66"/>
      <c r="K992" s="66"/>
      <c r="L992" s="66"/>
      <c r="M992" s="66"/>
      <c r="N992" s="104"/>
      <c r="O992" s="104"/>
      <c r="P992" s="81"/>
      <c r="Q992" s="56"/>
      <c r="R992" s="71"/>
      <c r="S992" s="82"/>
      <c r="T992" s="66"/>
      <c r="U992" s="66"/>
      <c r="V992" s="66"/>
      <c r="W992" s="66"/>
      <c r="X992" s="66"/>
      <c r="Y992" s="66"/>
      <c r="Z992" s="66"/>
      <c r="AA992" s="66"/>
      <c r="AB992" s="66"/>
      <c r="AC992" s="11"/>
      <c r="AD992" s="11"/>
      <c r="AE992" s="11"/>
      <c r="AF992" s="11"/>
      <c r="AG992" s="11"/>
      <c r="AH992" s="11"/>
      <c r="AI992" s="11"/>
      <c r="AJ992" s="11"/>
      <c r="AK992" s="11"/>
      <c r="AL992" s="11"/>
      <c r="AM992" s="11"/>
      <c r="AN992" s="11"/>
      <c r="AO992" s="11"/>
      <c r="AP992" s="11"/>
      <c r="AQ992" s="11"/>
      <c r="AR992" s="11"/>
    </row>
    <row r="993" spans="1:44" s="83" customFormat="1">
      <c r="A993" s="79"/>
      <c r="B993" s="23"/>
      <c r="C993" s="66"/>
      <c r="D993" s="18"/>
      <c r="E993" s="68"/>
      <c r="F993" s="69"/>
      <c r="G993" s="70"/>
      <c r="H993" s="71"/>
      <c r="I993" s="68"/>
      <c r="J993" s="66"/>
      <c r="K993" s="66"/>
      <c r="L993" s="66"/>
      <c r="M993" s="66"/>
      <c r="N993" s="104"/>
      <c r="O993" s="104"/>
      <c r="P993" s="81"/>
      <c r="Q993" s="56"/>
      <c r="R993" s="71"/>
      <c r="S993" s="82"/>
      <c r="T993" s="66"/>
      <c r="U993" s="66"/>
      <c r="V993" s="66"/>
      <c r="W993" s="66"/>
      <c r="X993" s="66"/>
      <c r="Y993" s="66"/>
      <c r="Z993" s="66"/>
      <c r="AA993" s="66"/>
      <c r="AB993" s="66"/>
      <c r="AC993" s="11"/>
      <c r="AD993" s="11"/>
      <c r="AE993" s="11"/>
      <c r="AF993" s="11"/>
      <c r="AG993" s="11"/>
      <c r="AH993" s="11"/>
      <c r="AI993" s="11"/>
      <c r="AJ993" s="11"/>
      <c r="AK993" s="11"/>
      <c r="AL993" s="11"/>
      <c r="AM993" s="11"/>
      <c r="AN993" s="11"/>
      <c r="AO993" s="11"/>
      <c r="AP993" s="11"/>
      <c r="AQ993" s="11"/>
      <c r="AR993" s="11"/>
    </row>
    <row r="994" spans="1:44" s="83" customFormat="1">
      <c r="A994" s="79"/>
      <c r="B994" s="23"/>
      <c r="C994" s="66"/>
      <c r="D994" s="18"/>
      <c r="E994" s="68"/>
      <c r="F994" s="69"/>
      <c r="G994" s="70"/>
      <c r="H994" s="71"/>
      <c r="I994" s="68"/>
      <c r="J994" s="66"/>
      <c r="K994" s="66"/>
      <c r="L994" s="66"/>
      <c r="M994" s="66"/>
      <c r="N994" s="104"/>
      <c r="O994" s="104"/>
      <c r="P994" s="81"/>
      <c r="Q994" s="56"/>
      <c r="R994" s="71"/>
      <c r="S994" s="82"/>
      <c r="T994" s="66"/>
      <c r="U994" s="66"/>
      <c r="V994" s="66"/>
      <c r="W994" s="66"/>
      <c r="X994" s="66"/>
      <c r="Y994" s="66"/>
      <c r="Z994" s="66"/>
      <c r="AA994" s="66"/>
      <c r="AB994" s="66"/>
      <c r="AC994" s="11"/>
      <c r="AD994" s="11"/>
      <c r="AE994" s="11"/>
      <c r="AF994" s="11"/>
      <c r="AG994" s="11"/>
      <c r="AH994" s="11"/>
      <c r="AI994" s="11"/>
      <c r="AJ994" s="11"/>
      <c r="AK994" s="11"/>
      <c r="AL994" s="11"/>
      <c r="AM994" s="11"/>
      <c r="AN994" s="11"/>
      <c r="AO994" s="11"/>
      <c r="AP994" s="11"/>
      <c r="AQ994" s="11"/>
      <c r="AR994" s="11"/>
    </row>
    <row r="995" spans="1:44" s="83" customFormat="1">
      <c r="A995" s="79"/>
      <c r="B995" s="23"/>
      <c r="C995" s="66"/>
      <c r="D995" s="18"/>
      <c r="E995" s="68"/>
      <c r="F995" s="69"/>
      <c r="G995" s="70"/>
      <c r="H995" s="71"/>
      <c r="I995" s="68"/>
      <c r="J995" s="66"/>
      <c r="K995" s="66"/>
      <c r="L995" s="66"/>
      <c r="M995" s="66"/>
      <c r="N995" s="104"/>
      <c r="O995" s="104"/>
      <c r="P995" s="84"/>
      <c r="Q995" s="56"/>
      <c r="R995" s="71"/>
      <c r="S995" s="82"/>
      <c r="T995" s="66"/>
      <c r="U995" s="66"/>
      <c r="V995" s="66"/>
      <c r="W995" s="66"/>
      <c r="X995" s="66"/>
      <c r="Y995" s="66"/>
      <c r="Z995" s="66"/>
      <c r="AA995" s="66"/>
      <c r="AB995" s="66"/>
      <c r="AC995" s="11"/>
      <c r="AD995" s="11"/>
      <c r="AE995" s="11"/>
      <c r="AF995" s="11"/>
      <c r="AG995" s="11"/>
      <c r="AH995" s="11"/>
      <c r="AI995" s="11"/>
      <c r="AJ995" s="11"/>
      <c r="AK995" s="11"/>
      <c r="AL995" s="11"/>
      <c r="AM995" s="11"/>
      <c r="AN995" s="11"/>
      <c r="AO995" s="11"/>
      <c r="AP995" s="11"/>
      <c r="AQ995" s="11"/>
      <c r="AR995" s="11"/>
    </row>
    <row r="996" spans="1:44" s="83" customFormat="1">
      <c r="A996" s="85"/>
      <c r="B996" s="23"/>
      <c r="C996" s="86"/>
      <c r="D996" s="18"/>
      <c r="E996" s="68"/>
      <c r="F996" s="69"/>
      <c r="G996" s="70"/>
      <c r="H996" s="71"/>
      <c r="I996" s="68"/>
      <c r="J996" s="66"/>
      <c r="K996" s="66"/>
      <c r="L996" s="66"/>
      <c r="M996" s="18"/>
      <c r="N996" s="104"/>
      <c r="O996" s="104"/>
      <c r="P996" s="84"/>
      <c r="Q996" s="56"/>
      <c r="R996" s="71"/>
      <c r="S996" s="82"/>
      <c r="T996" s="75"/>
      <c r="U996" s="66"/>
      <c r="V996" s="66"/>
      <c r="W996" s="66"/>
      <c r="X996" s="66"/>
      <c r="Y996" s="66"/>
      <c r="Z996" s="66"/>
      <c r="AA996" s="66"/>
      <c r="AB996" s="66"/>
      <c r="AC996" s="11"/>
      <c r="AD996" s="11"/>
      <c r="AE996" s="11"/>
      <c r="AF996" s="11"/>
      <c r="AG996" s="11"/>
      <c r="AH996" s="11"/>
      <c r="AI996" s="11"/>
      <c r="AJ996" s="11"/>
      <c r="AK996" s="11"/>
      <c r="AL996" s="11"/>
      <c r="AM996" s="11"/>
      <c r="AN996" s="11"/>
      <c r="AO996" s="11"/>
      <c r="AP996" s="11"/>
      <c r="AQ996" s="11"/>
      <c r="AR996" s="11"/>
    </row>
    <row r="997" spans="1:44" s="83" customFormat="1">
      <c r="A997" s="85"/>
      <c r="B997" s="23"/>
      <c r="C997" s="86"/>
      <c r="D997" s="18"/>
      <c r="E997" s="68"/>
      <c r="F997" s="69"/>
      <c r="G997" s="70"/>
      <c r="H997" s="71"/>
      <c r="I997" s="69"/>
      <c r="J997" s="66"/>
      <c r="K997" s="66"/>
      <c r="L997" s="66"/>
      <c r="M997" s="66"/>
      <c r="N997" s="104"/>
      <c r="O997" s="104"/>
      <c r="P997" s="81"/>
      <c r="Q997" s="87"/>
      <c r="R997" s="71"/>
      <c r="S997" s="82"/>
      <c r="T997" s="75"/>
      <c r="U997" s="66"/>
      <c r="V997" s="66"/>
      <c r="W997" s="66"/>
      <c r="X997" s="66"/>
      <c r="Y997" s="66"/>
      <c r="Z997" s="66"/>
      <c r="AA997" s="66"/>
      <c r="AB997" s="66"/>
      <c r="AC997" s="11"/>
      <c r="AD997" s="11"/>
      <c r="AE997" s="11"/>
      <c r="AF997" s="11"/>
      <c r="AG997" s="11"/>
      <c r="AH997" s="11"/>
      <c r="AI997" s="11"/>
      <c r="AJ997" s="11"/>
      <c r="AK997" s="11"/>
      <c r="AL997" s="11"/>
      <c r="AM997" s="11"/>
      <c r="AN997" s="11"/>
      <c r="AO997" s="11"/>
      <c r="AP997" s="11"/>
      <c r="AQ997" s="11"/>
      <c r="AR997" s="11"/>
    </row>
    <row r="998" spans="1:44" s="83" customFormat="1">
      <c r="A998" s="85"/>
      <c r="B998" s="23"/>
      <c r="C998" s="86"/>
      <c r="D998" s="18"/>
      <c r="E998" s="68"/>
      <c r="F998" s="69"/>
      <c r="G998" s="70"/>
      <c r="H998" s="71"/>
      <c r="I998" s="69"/>
      <c r="J998" s="66"/>
      <c r="K998" s="66"/>
      <c r="L998" s="66"/>
      <c r="M998" s="66"/>
      <c r="N998" s="104"/>
      <c r="O998" s="104"/>
      <c r="P998" s="81"/>
      <c r="Q998" s="87"/>
      <c r="R998" s="71"/>
      <c r="S998" s="82"/>
      <c r="T998" s="75"/>
      <c r="U998" s="66"/>
      <c r="V998" s="66"/>
      <c r="W998" s="66"/>
      <c r="X998" s="66"/>
      <c r="Y998" s="66"/>
      <c r="Z998" s="66"/>
      <c r="AA998" s="66"/>
      <c r="AB998" s="66"/>
      <c r="AC998" s="11"/>
      <c r="AD998" s="11"/>
      <c r="AE998" s="11"/>
      <c r="AF998" s="11"/>
      <c r="AG998" s="11"/>
      <c r="AH998" s="11"/>
      <c r="AI998" s="11"/>
      <c r="AJ998" s="11"/>
      <c r="AK998" s="11"/>
      <c r="AL998" s="11"/>
      <c r="AM998" s="11"/>
      <c r="AN998" s="11"/>
      <c r="AO998" s="11"/>
      <c r="AP998" s="11"/>
      <c r="AQ998" s="11"/>
      <c r="AR998" s="11"/>
    </row>
    <row r="999" spans="1:44" s="83" customFormat="1">
      <c r="A999" s="85"/>
      <c r="B999" s="23"/>
      <c r="C999" s="86"/>
      <c r="D999" s="18"/>
      <c r="E999" s="68"/>
      <c r="F999" s="69"/>
      <c r="G999" s="70"/>
      <c r="H999" s="71"/>
      <c r="I999" s="69"/>
      <c r="J999" s="66"/>
      <c r="K999" s="66"/>
      <c r="L999" s="66"/>
      <c r="M999" s="66"/>
      <c r="N999" s="104"/>
      <c r="O999" s="104"/>
      <c r="P999" s="81"/>
      <c r="Q999" s="87"/>
      <c r="R999" s="71"/>
      <c r="S999" s="82"/>
      <c r="T999" s="75"/>
      <c r="U999" s="66"/>
      <c r="V999" s="66"/>
      <c r="W999" s="66"/>
      <c r="X999" s="66"/>
      <c r="Y999" s="66"/>
      <c r="Z999" s="66"/>
      <c r="AA999" s="66"/>
      <c r="AB999" s="66"/>
      <c r="AC999" s="11"/>
      <c r="AD999" s="11"/>
      <c r="AE999" s="11"/>
      <c r="AF999" s="11"/>
      <c r="AG999" s="11"/>
      <c r="AH999" s="11"/>
      <c r="AI999" s="11"/>
      <c r="AJ999" s="11"/>
      <c r="AK999" s="11"/>
      <c r="AL999" s="11"/>
      <c r="AM999" s="11"/>
      <c r="AN999" s="11"/>
      <c r="AO999" s="11"/>
      <c r="AP999" s="11"/>
      <c r="AQ999" s="11"/>
      <c r="AR999" s="11"/>
    </row>
    <row r="1000" spans="1:44" s="83" customFormat="1">
      <c r="A1000" s="85"/>
      <c r="B1000" s="23"/>
      <c r="C1000" s="86"/>
      <c r="D1000" s="18"/>
      <c r="E1000" s="68"/>
      <c r="F1000" s="69"/>
      <c r="G1000" s="70"/>
      <c r="H1000" s="71"/>
      <c r="I1000" s="69"/>
      <c r="J1000" s="66"/>
      <c r="K1000" s="66"/>
      <c r="L1000" s="66"/>
      <c r="M1000" s="66"/>
      <c r="N1000" s="104"/>
      <c r="O1000" s="104"/>
      <c r="P1000" s="81"/>
      <c r="Q1000" s="56"/>
      <c r="R1000" s="71"/>
      <c r="S1000" s="82"/>
      <c r="T1000" s="75"/>
      <c r="U1000" s="66"/>
      <c r="V1000" s="66"/>
      <c r="W1000" s="66"/>
      <c r="X1000" s="66"/>
      <c r="Y1000" s="66"/>
      <c r="Z1000" s="66"/>
      <c r="AA1000" s="66"/>
      <c r="AB1000" s="66"/>
      <c r="AC1000" s="11"/>
      <c r="AD1000" s="11"/>
      <c r="AE1000" s="11"/>
      <c r="AF1000" s="11"/>
      <c r="AG1000" s="11"/>
      <c r="AH1000" s="11"/>
      <c r="AI1000" s="11"/>
      <c r="AJ1000" s="11"/>
      <c r="AK1000" s="11"/>
      <c r="AL1000" s="11"/>
      <c r="AM1000" s="11"/>
      <c r="AN1000" s="11"/>
      <c r="AO1000" s="11"/>
      <c r="AP1000" s="11"/>
      <c r="AQ1000" s="11"/>
      <c r="AR1000" s="11"/>
    </row>
    <row r="1001" spans="1:44" s="83" customFormat="1">
      <c r="A1001" s="85"/>
      <c r="B1001" s="23"/>
      <c r="C1001" s="86"/>
      <c r="D1001" s="18"/>
      <c r="E1001" s="68"/>
      <c r="F1001" s="69"/>
      <c r="G1001" s="70"/>
      <c r="H1001" s="71"/>
      <c r="I1001" s="69"/>
      <c r="J1001" s="66"/>
      <c r="K1001" s="66"/>
      <c r="L1001" s="66"/>
      <c r="M1001" s="66"/>
      <c r="N1001" s="104"/>
      <c r="O1001" s="104"/>
      <c r="P1001" s="81"/>
      <c r="Q1001" s="56"/>
      <c r="R1001" s="71"/>
      <c r="S1001" s="82"/>
      <c r="T1001" s="75"/>
      <c r="U1001" s="66"/>
      <c r="V1001" s="66"/>
      <c r="W1001" s="66"/>
      <c r="X1001" s="66"/>
      <c r="Y1001" s="66"/>
      <c r="Z1001" s="66"/>
      <c r="AA1001" s="66"/>
      <c r="AB1001" s="66"/>
      <c r="AC1001" s="11"/>
      <c r="AD1001" s="11"/>
      <c r="AE1001" s="11"/>
      <c r="AF1001" s="11"/>
      <c r="AG1001" s="11"/>
      <c r="AH1001" s="11"/>
      <c r="AI1001" s="11"/>
      <c r="AJ1001" s="11"/>
      <c r="AK1001" s="11"/>
      <c r="AL1001" s="11"/>
      <c r="AM1001" s="11"/>
      <c r="AN1001" s="11"/>
      <c r="AO1001" s="11"/>
      <c r="AP1001" s="11"/>
      <c r="AQ1001" s="11"/>
      <c r="AR1001" s="11"/>
    </row>
    <row r="1002" spans="1:44" s="83" customFormat="1">
      <c r="A1002" s="85"/>
      <c r="B1002" s="23"/>
      <c r="C1002" s="86"/>
      <c r="D1002" s="18"/>
      <c r="E1002" s="68"/>
      <c r="F1002" s="69"/>
      <c r="G1002" s="70"/>
      <c r="H1002" s="71"/>
      <c r="I1002" s="69"/>
      <c r="J1002" s="66"/>
      <c r="K1002" s="66"/>
      <c r="L1002" s="66"/>
      <c r="M1002" s="66"/>
      <c r="N1002" s="104"/>
      <c r="O1002" s="104"/>
      <c r="P1002" s="81"/>
      <c r="Q1002" s="56"/>
      <c r="R1002" s="71"/>
      <c r="S1002" s="82"/>
      <c r="T1002" s="75"/>
      <c r="U1002" s="66"/>
      <c r="V1002" s="66"/>
      <c r="W1002" s="66"/>
      <c r="X1002" s="66"/>
      <c r="Y1002" s="66"/>
      <c r="Z1002" s="66"/>
      <c r="AA1002" s="66"/>
      <c r="AB1002" s="66"/>
      <c r="AC1002" s="11"/>
      <c r="AD1002" s="11"/>
      <c r="AE1002" s="11"/>
      <c r="AF1002" s="11"/>
      <c r="AG1002" s="11"/>
      <c r="AH1002" s="11"/>
      <c r="AI1002" s="11"/>
      <c r="AJ1002" s="11"/>
      <c r="AK1002" s="11"/>
      <c r="AL1002" s="11"/>
      <c r="AM1002" s="11"/>
      <c r="AN1002" s="11"/>
      <c r="AO1002" s="11"/>
      <c r="AP1002" s="11"/>
      <c r="AQ1002" s="11"/>
      <c r="AR1002" s="11"/>
    </row>
    <row r="1003" spans="1:44" s="83" customFormat="1">
      <c r="A1003" s="85"/>
      <c r="B1003" s="23"/>
      <c r="C1003" s="86"/>
      <c r="D1003" s="18"/>
      <c r="E1003" s="68"/>
      <c r="F1003" s="69"/>
      <c r="G1003" s="70"/>
      <c r="H1003" s="71"/>
      <c r="I1003" s="69"/>
      <c r="J1003" s="66"/>
      <c r="K1003" s="66"/>
      <c r="L1003" s="66"/>
      <c r="M1003" s="66"/>
      <c r="N1003" s="104"/>
      <c r="O1003" s="104"/>
      <c r="P1003" s="84"/>
      <c r="Q1003" s="56"/>
      <c r="R1003" s="71"/>
      <c r="S1003" s="82"/>
      <c r="T1003" s="75"/>
      <c r="U1003" s="66"/>
      <c r="V1003" s="66"/>
      <c r="W1003" s="66"/>
      <c r="X1003" s="66"/>
      <c r="Y1003" s="66"/>
      <c r="Z1003" s="66"/>
      <c r="AA1003" s="66"/>
      <c r="AB1003" s="66"/>
      <c r="AC1003" s="11"/>
      <c r="AD1003" s="11"/>
      <c r="AE1003" s="11"/>
      <c r="AF1003" s="11"/>
      <c r="AG1003" s="11"/>
      <c r="AH1003" s="11"/>
      <c r="AI1003" s="11"/>
      <c r="AJ1003" s="11"/>
      <c r="AK1003" s="11"/>
      <c r="AL1003" s="11"/>
      <c r="AM1003" s="11"/>
      <c r="AN1003" s="11"/>
      <c r="AO1003" s="11"/>
      <c r="AP1003" s="11"/>
      <c r="AQ1003" s="11"/>
      <c r="AR1003" s="11"/>
    </row>
    <row r="1004" spans="1:44" s="83" customFormat="1">
      <c r="A1004" s="85"/>
      <c r="B1004" s="23"/>
      <c r="C1004" s="86"/>
      <c r="D1004" s="18"/>
      <c r="E1004" s="68"/>
      <c r="F1004" s="69"/>
      <c r="G1004" s="70"/>
      <c r="H1004" s="71"/>
      <c r="I1004" s="69"/>
      <c r="J1004" s="66"/>
      <c r="K1004" s="66"/>
      <c r="L1004" s="66"/>
      <c r="M1004" s="66"/>
      <c r="N1004" s="104"/>
      <c r="O1004" s="104"/>
      <c r="P1004" s="84"/>
      <c r="Q1004" s="56"/>
      <c r="R1004" s="71"/>
      <c r="S1004" s="82"/>
      <c r="T1004" s="75"/>
      <c r="U1004" s="66"/>
      <c r="V1004" s="66"/>
      <c r="W1004" s="66"/>
      <c r="X1004" s="66"/>
      <c r="Y1004" s="66"/>
      <c r="Z1004" s="66"/>
      <c r="AA1004" s="66"/>
      <c r="AB1004" s="66"/>
      <c r="AC1004" s="11"/>
      <c r="AD1004" s="11"/>
      <c r="AE1004" s="11"/>
      <c r="AF1004" s="11"/>
      <c r="AG1004" s="11"/>
      <c r="AH1004" s="11"/>
      <c r="AI1004" s="11"/>
      <c r="AJ1004" s="11"/>
      <c r="AK1004" s="11"/>
      <c r="AL1004" s="11"/>
      <c r="AM1004" s="11"/>
      <c r="AN1004" s="11"/>
      <c r="AO1004" s="11"/>
      <c r="AP1004" s="11"/>
      <c r="AQ1004" s="11"/>
      <c r="AR1004" s="11"/>
    </row>
    <row r="1005" spans="1:44" s="83" customFormat="1">
      <c r="A1005" s="85"/>
      <c r="B1005" s="23"/>
      <c r="C1005" s="86"/>
      <c r="D1005" s="18"/>
      <c r="E1005" s="68"/>
      <c r="F1005" s="69"/>
      <c r="G1005" s="70"/>
      <c r="H1005" s="71"/>
      <c r="I1005" s="69"/>
      <c r="J1005" s="66"/>
      <c r="K1005" s="66"/>
      <c r="L1005" s="66"/>
      <c r="M1005" s="66"/>
      <c r="N1005" s="104"/>
      <c r="O1005" s="104"/>
      <c r="P1005" s="81"/>
      <c r="Q1005" s="87"/>
      <c r="R1005" s="71"/>
      <c r="S1005" s="82"/>
      <c r="T1005" s="75"/>
      <c r="U1005" s="66"/>
      <c r="V1005" s="66"/>
      <c r="W1005" s="66"/>
      <c r="X1005" s="66"/>
      <c r="Y1005" s="66"/>
      <c r="Z1005" s="66"/>
      <c r="AA1005" s="66"/>
      <c r="AB1005" s="66"/>
      <c r="AC1005" s="11"/>
      <c r="AD1005" s="11"/>
      <c r="AE1005" s="11"/>
      <c r="AF1005" s="11"/>
      <c r="AG1005" s="11"/>
      <c r="AH1005" s="11"/>
      <c r="AI1005" s="11"/>
      <c r="AJ1005" s="11"/>
      <c r="AK1005" s="11"/>
      <c r="AL1005" s="11"/>
      <c r="AM1005" s="11"/>
      <c r="AN1005" s="11"/>
      <c r="AO1005" s="11"/>
      <c r="AP1005" s="11"/>
      <c r="AQ1005" s="11"/>
      <c r="AR1005" s="11"/>
    </row>
    <row r="1006" spans="1:44" s="83" customFormat="1">
      <c r="A1006" s="85"/>
      <c r="B1006" s="23"/>
      <c r="C1006" s="86"/>
      <c r="D1006" s="18"/>
      <c r="E1006" s="68"/>
      <c r="F1006" s="69"/>
      <c r="G1006" s="70"/>
      <c r="H1006" s="71"/>
      <c r="I1006" s="69"/>
      <c r="J1006" s="66"/>
      <c r="K1006" s="66"/>
      <c r="L1006" s="66"/>
      <c r="M1006" s="66"/>
      <c r="N1006" s="104"/>
      <c r="O1006" s="104"/>
      <c r="P1006" s="81"/>
      <c r="Q1006" s="87"/>
      <c r="R1006" s="71"/>
      <c r="S1006" s="82"/>
      <c r="T1006" s="75"/>
      <c r="U1006" s="66"/>
      <c r="V1006" s="66"/>
      <c r="W1006" s="66"/>
      <c r="X1006" s="66"/>
      <c r="Y1006" s="66"/>
      <c r="Z1006" s="66"/>
      <c r="AA1006" s="66"/>
      <c r="AB1006" s="66"/>
      <c r="AC1006" s="11"/>
      <c r="AD1006" s="11"/>
      <c r="AE1006" s="11"/>
      <c r="AF1006" s="11"/>
      <c r="AG1006" s="11"/>
      <c r="AH1006" s="11"/>
      <c r="AI1006" s="11"/>
      <c r="AJ1006" s="11"/>
      <c r="AK1006" s="11"/>
      <c r="AL1006" s="11"/>
      <c r="AM1006" s="11"/>
      <c r="AN1006" s="11"/>
      <c r="AO1006" s="11"/>
      <c r="AP1006" s="11"/>
      <c r="AQ1006" s="11"/>
      <c r="AR1006" s="11"/>
    </row>
    <row r="1007" spans="1:44" s="83" customFormat="1">
      <c r="A1007" s="85"/>
      <c r="B1007" s="23"/>
      <c r="C1007" s="86"/>
      <c r="D1007" s="18"/>
      <c r="E1007" s="68"/>
      <c r="F1007" s="69"/>
      <c r="G1007" s="70"/>
      <c r="H1007" s="71"/>
      <c r="I1007" s="69"/>
      <c r="J1007" s="66"/>
      <c r="K1007" s="66"/>
      <c r="L1007" s="66"/>
      <c r="M1007" s="66"/>
      <c r="N1007" s="104"/>
      <c r="O1007" s="104"/>
      <c r="P1007" s="81"/>
      <c r="Q1007" s="87"/>
      <c r="R1007" s="71"/>
      <c r="S1007" s="82"/>
      <c r="T1007" s="75"/>
      <c r="U1007" s="66"/>
      <c r="V1007" s="66"/>
      <c r="W1007" s="66"/>
      <c r="X1007" s="66"/>
      <c r="Y1007" s="66"/>
      <c r="Z1007" s="66"/>
      <c r="AA1007" s="66"/>
      <c r="AB1007" s="66"/>
      <c r="AC1007" s="11"/>
      <c r="AD1007" s="11"/>
      <c r="AE1007" s="11"/>
      <c r="AF1007" s="11"/>
      <c r="AG1007" s="11"/>
      <c r="AH1007" s="11"/>
      <c r="AI1007" s="11"/>
      <c r="AJ1007" s="11"/>
      <c r="AK1007" s="11"/>
      <c r="AL1007" s="11"/>
      <c r="AM1007" s="11"/>
      <c r="AN1007" s="11"/>
      <c r="AO1007" s="11"/>
      <c r="AP1007" s="11"/>
      <c r="AQ1007" s="11"/>
      <c r="AR1007" s="11"/>
    </row>
    <row r="1008" spans="1:44" s="83" customFormat="1">
      <c r="A1008" s="85"/>
      <c r="B1008" s="23"/>
      <c r="C1008" s="86"/>
      <c r="D1008" s="18"/>
      <c r="E1008" s="68"/>
      <c r="F1008" s="69"/>
      <c r="G1008" s="70"/>
      <c r="H1008" s="71"/>
      <c r="I1008" s="69"/>
      <c r="J1008" s="66"/>
      <c r="K1008" s="66"/>
      <c r="L1008" s="66"/>
      <c r="M1008" s="66"/>
      <c r="N1008" s="104"/>
      <c r="O1008" s="104"/>
      <c r="P1008" s="81"/>
      <c r="Q1008" s="56"/>
      <c r="R1008" s="71"/>
      <c r="S1008" s="82"/>
      <c r="T1008" s="75"/>
      <c r="U1008" s="66"/>
      <c r="V1008" s="66"/>
      <c r="W1008" s="66"/>
      <c r="X1008" s="66"/>
      <c r="Y1008" s="66"/>
      <c r="Z1008" s="66"/>
      <c r="AA1008" s="66"/>
      <c r="AB1008" s="66"/>
      <c r="AC1008" s="11"/>
      <c r="AD1008" s="11"/>
      <c r="AE1008" s="11"/>
      <c r="AF1008" s="11"/>
      <c r="AG1008" s="11"/>
      <c r="AH1008" s="11"/>
      <c r="AI1008" s="11"/>
      <c r="AJ1008" s="11"/>
      <c r="AK1008" s="11"/>
      <c r="AL1008" s="11"/>
      <c r="AM1008" s="11"/>
      <c r="AN1008" s="11"/>
      <c r="AO1008" s="11"/>
      <c r="AP1008" s="11"/>
      <c r="AQ1008" s="11"/>
      <c r="AR1008" s="11"/>
    </row>
    <row r="1009" spans="1:44" s="83" customFormat="1">
      <c r="A1009" s="85"/>
      <c r="B1009" s="23"/>
      <c r="C1009" s="86"/>
      <c r="D1009" s="18"/>
      <c r="E1009" s="68"/>
      <c r="F1009" s="69"/>
      <c r="G1009" s="70"/>
      <c r="H1009" s="71"/>
      <c r="I1009" s="69"/>
      <c r="J1009" s="66"/>
      <c r="K1009" s="66"/>
      <c r="L1009" s="66"/>
      <c r="M1009" s="66"/>
      <c r="N1009" s="104"/>
      <c r="O1009" s="104"/>
      <c r="P1009" s="81"/>
      <c r="Q1009" s="56"/>
      <c r="R1009" s="71"/>
      <c r="S1009" s="82"/>
      <c r="T1009" s="75"/>
      <c r="U1009" s="66"/>
      <c r="V1009" s="66"/>
      <c r="W1009" s="66"/>
      <c r="X1009" s="66"/>
      <c r="Y1009" s="66"/>
      <c r="Z1009" s="66"/>
      <c r="AA1009" s="66"/>
      <c r="AB1009" s="66"/>
      <c r="AC1009" s="11"/>
      <c r="AD1009" s="11"/>
      <c r="AE1009" s="11"/>
      <c r="AF1009" s="11"/>
      <c r="AG1009" s="11"/>
      <c r="AH1009" s="11"/>
      <c r="AI1009" s="11"/>
      <c r="AJ1009" s="11"/>
      <c r="AK1009" s="11"/>
      <c r="AL1009" s="11"/>
      <c r="AM1009" s="11"/>
      <c r="AN1009" s="11"/>
      <c r="AO1009" s="11"/>
      <c r="AP1009" s="11"/>
      <c r="AQ1009" s="11"/>
      <c r="AR1009" s="11"/>
    </row>
    <row r="1010" spans="1:44" s="83" customFormat="1">
      <c r="A1010" s="85"/>
      <c r="B1010" s="23"/>
      <c r="C1010" s="86"/>
      <c r="D1010" s="18"/>
      <c r="E1010" s="68"/>
      <c r="F1010" s="69"/>
      <c r="G1010" s="70"/>
      <c r="H1010" s="71"/>
      <c r="I1010" s="69"/>
      <c r="J1010" s="66"/>
      <c r="K1010" s="66"/>
      <c r="L1010" s="66"/>
      <c r="M1010" s="66"/>
      <c r="N1010" s="104"/>
      <c r="O1010" s="104"/>
      <c r="P1010" s="81"/>
      <c r="Q1010" s="56"/>
      <c r="R1010" s="71"/>
      <c r="S1010" s="82"/>
      <c r="T1010" s="75"/>
      <c r="U1010" s="66"/>
      <c r="V1010" s="66"/>
      <c r="W1010" s="66"/>
      <c r="X1010" s="66"/>
      <c r="Y1010" s="66"/>
      <c r="Z1010" s="66"/>
      <c r="AA1010" s="66"/>
      <c r="AB1010" s="66"/>
      <c r="AC1010" s="11"/>
      <c r="AD1010" s="11"/>
      <c r="AE1010" s="11"/>
      <c r="AF1010" s="11"/>
      <c r="AG1010" s="11"/>
      <c r="AH1010" s="11"/>
      <c r="AI1010" s="11"/>
      <c r="AJ1010" s="11"/>
      <c r="AK1010" s="11"/>
      <c r="AL1010" s="11"/>
      <c r="AM1010" s="11"/>
      <c r="AN1010" s="11"/>
      <c r="AO1010" s="11"/>
      <c r="AP1010" s="11"/>
      <c r="AQ1010" s="11"/>
      <c r="AR1010" s="11"/>
    </row>
    <row r="1011" spans="1:44" s="83" customFormat="1">
      <c r="A1011" s="85"/>
      <c r="B1011" s="23"/>
      <c r="C1011" s="86"/>
      <c r="D1011" s="18"/>
      <c r="E1011" s="68"/>
      <c r="F1011" s="69"/>
      <c r="G1011" s="70"/>
      <c r="H1011" s="71"/>
      <c r="I1011" s="69"/>
      <c r="J1011" s="66"/>
      <c r="K1011" s="66"/>
      <c r="L1011" s="66"/>
      <c r="M1011" s="66"/>
      <c r="N1011" s="104"/>
      <c r="O1011" s="104"/>
      <c r="P1011" s="84"/>
      <c r="Q1011" s="56"/>
      <c r="R1011" s="71"/>
      <c r="S1011" s="82"/>
      <c r="T1011" s="75"/>
      <c r="U1011" s="66"/>
      <c r="V1011" s="66"/>
      <c r="W1011" s="66"/>
      <c r="X1011" s="66"/>
      <c r="Y1011" s="66"/>
      <c r="Z1011" s="66"/>
      <c r="AA1011" s="66"/>
      <c r="AB1011" s="66"/>
      <c r="AC1011" s="11"/>
      <c r="AD1011" s="11"/>
      <c r="AE1011" s="11"/>
      <c r="AF1011" s="11"/>
      <c r="AG1011" s="11"/>
      <c r="AH1011" s="11"/>
      <c r="AI1011" s="11"/>
      <c r="AJ1011" s="11"/>
      <c r="AK1011" s="11"/>
      <c r="AL1011" s="11"/>
      <c r="AM1011" s="11"/>
      <c r="AN1011" s="11"/>
      <c r="AO1011" s="11"/>
      <c r="AP1011" s="11"/>
      <c r="AQ1011" s="11"/>
      <c r="AR1011" s="11"/>
    </row>
    <row r="1012" spans="1:44" s="83" customFormat="1">
      <c r="A1012" s="85"/>
      <c r="B1012" s="23"/>
      <c r="C1012" s="86"/>
      <c r="D1012" s="18"/>
      <c r="E1012" s="68"/>
      <c r="F1012" s="69"/>
      <c r="G1012" s="70"/>
      <c r="H1012" s="71"/>
      <c r="I1012" s="69"/>
      <c r="J1012" s="66"/>
      <c r="K1012" s="66"/>
      <c r="L1012" s="66"/>
      <c r="M1012" s="66"/>
      <c r="N1012" s="104"/>
      <c r="O1012" s="104"/>
      <c r="P1012" s="84"/>
      <c r="Q1012" s="56"/>
      <c r="R1012" s="71"/>
      <c r="S1012" s="82"/>
      <c r="T1012" s="75"/>
      <c r="U1012" s="66"/>
      <c r="V1012" s="66"/>
      <c r="W1012" s="66"/>
      <c r="X1012" s="66"/>
      <c r="Y1012" s="66"/>
      <c r="Z1012" s="66"/>
      <c r="AA1012" s="66"/>
      <c r="AB1012" s="66"/>
      <c r="AC1012" s="11"/>
      <c r="AD1012" s="11"/>
      <c r="AE1012" s="11"/>
      <c r="AF1012" s="11"/>
      <c r="AG1012" s="11"/>
      <c r="AH1012" s="11"/>
      <c r="AI1012" s="11"/>
      <c r="AJ1012" s="11"/>
      <c r="AK1012" s="11"/>
      <c r="AL1012" s="11"/>
      <c r="AM1012" s="11"/>
      <c r="AN1012" s="11"/>
      <c r="AO1012" s="11"/>
      <c r="AP1012" s="11"/>
      <c r="AQ1012" s="11"/>
      <c r="AR1012" s="11"/>
    </row>
    <row r="1013" spans="1:44" s="83" customFormat="1">
      <c r="A1013" s="85"/>
      <c r="B1013" s="23"/>
      <c r="C1013" s="86"/>
      <c r="D1013" s="18"/>
      <c r="E1013" s="68"/>
      <c r="F1013" s="69"/>
      <c r="G1013" s="70"/>
      <c r="H1013" s="71"/>
      <c r="I1013" s="69"/>
      <c r="J1013" s="66"/>
      <c r="K1013" s="66"/>
      <c r="L1013" s="66"/>
      <c r="M1013" s="66"/>
      <c r="N1013" s="104"/>
      <c r="O1013" s="104"/>
      <c r="P1013" s="81"/>
      <c r="Q1013" s="87"/>
      <c r="R1013" s="71"/>
      <c r="S1013" s="82"/>
      <c r="T1013" s="75"/>
      <c r="U1013" s="66"/>
      <c r="V1013" s="66"/>
      <c r="W1013" s="66"/>
      <c r="X1013" s="66"/>
      <c r="Y1013" s="66"/>
      <c r="Z1013" s="66"/>
      <c r="AA1013" s="66"/>
      <c r="AB1013" s="66"/>
      <c r="AC1013" s="11"/>
      <c r="AD1013" s="11"/>
      <c r="AE1013" s="11"/>
      <c r="AF1013" s="11"/>
      <c r="AG1013" s="11"/>
      <c r="AH1013" s="11"/>
      <c r="AI1013" s="11"/>
      <c r="AJ1013" s="11"/>
      <c r="AK1013" s="11"/>
      <c r="AL1013" s="11"/>
      <c r="AM1013" s="11"/>
      <c r="AN1013" s="11"/>
      <c r="AO1013" s="11"/>
      <c r="AP1013" s="11"/>
      <c r="AQ1013" s="11"/>
      <c r="AR1013" s="11"/>
    </row>
    <row r="1014" spans="1:44" s="83" customFormat="1">
      <c r="A1014" s="85"/>
      <c r="B1014" s="23"/>
      <c r="C1014" s="86"/>
      <c r="D1014" s="18"/>
      <c r="E1014" s="68"/>
      <c r="F1014" s="69"/>
      <c r="G1014" s="70"/>
      <c r="H1014" s="71"/>
      <c r="I1014" s="69"/>
      <c r="J1014" s="66"/>
      <c r="K1014" s="66"/>
      <c r="L1014" s="66"/>
      <c r="M1014" s="66"/>
      <c r="N1014" s="104"/>
      <c r="O1014" s="104"/>
      <c r="P1014" s="81"/>
      <c r="Q1014" s="87"/>
      <c r="R1014" s="71"/>
      <c r="S1014" s="82"/>
      <c r="T1014" s="75"/>
      <c r="U1014" s="66"/>
      <c r="V1014" s="66"/>
      <c r="W1014" s="66"/>
      <c r="X1014" s="66"/>
      <c r="Y1014" s="66"/>
      <c r="Z1014" s="66"/>
      <c r="AA1014" s="66"/>
      <c r="AB1014" s="66"/>
      <c r="AC1014" s="11"/>
      <c r="AD1014" s="11"/>
      <c r="AE1014" s="11"/>
      <c r="AF1014" s="11"/>
      <c r="AG1014" s="11"/>
      <c r="AH1014" s="11"/>
      <c r="AI1014" s="11"/>
      <c r="AJ1014" s="11"/>
      <c r="AK1014" s="11"/>
      <c r="AL1014" s="11"/>
      <c r="AM1014" s="11"/>
      <c r="AN1014" s="11"/>
      <c r="AO1014" s="11"/>
      <c r="AP1014" s="11"/>
      <c r="AQ1014" s="11"/>
      <c r="AR1014" s="11"/>
    </row>
    <row r="1015" spans="1:44" s="83" customFormat="1">
      <c r="A1015" s="85"/>
      <c r="B1015" s="23"/>
      <c r="C1015" s="86"/>
      <c r="D1015" s="18"/>
      <c r="E1015" s="68"/>
      <c r="F1015" s="69"/>
      <c r="G1015" s="70"/>
      <c r="H1015" s="71"/>
      <c r="I1015" s="69"/>
      <c r="J1015" s="66"/>
      <c r="K1015" s="66"/>
      <c r="L1015" s="66"/>
      <c r="M1015" s="66"/>
      <c r="N1015" s="104"/>
      <c r="O1015" s="104"/>
      <c r="P1015" s="81"/>
      <c r="Q1015" s="87"/>
      <c r="R1015" s="71"/>
      <c r="S1015" s="82"/>
      <c r="T1015" s="75"/>
      <c r="U1015" s="66"/>
      <c r="V1015" s="66"/>
      <c r="W1015" s="66"/>
      <c r="X1015" s="66"/>
      <c r="Y1015" s="66"/>
      <c r="Z1015" s="66"/>
      <c r="AA1015" s="66"/>
      <c r="AB1015" s="66"/>
      <c r="AC1015" s="11"/>
      <c r="AD1015" s="11"/>
      <c r="AE1015" s="11"/>
      <c r="AF1015" s="11"/>
      <c r="AG1015" s="11"/>
      <c r="AH1015" s="11"/>
      <c r="AI1015" s="11"/>
      <c r="AJ1015" s="11"/>
      <c r="AK1015" s="11"/>
      <c r="AL1015" s="11"/>
      <c r="AM1015" s="11"/>
      <c r="AN1015" s="11"/>
      <c r="AO1015" s="11"/>
      <c r="AP1015" s="11"/>
      <c r="AQ1015" s="11"/>
      <c r="AR1015" s="11"/>
    </row>
    <row r="1016" spans="1:44" s="83" customFormat="1">
      <c r="A1016" s="85"/>
      <c r="B1016" s="23"/>
      <c r="C1016" s="86"/>
      <c r="D1016" s="18"/>
      <c r="E1016" s="68"/>
      <c r="F1016" s="69"/>
      <c r="G1016" s="70"/>
      <c r="H1016" s="71"/>
      <c r="I1016" s="69"/>
      <c r="J1016" s="66"/>
      <c r="K1016" s="66"/>
      <c r="L1016" s="66"/>
      <c r="M1016" s="66"/>
      <c r="N1016" s="104"/>
      <c r="O1016" s="104"/>
      <c r="P1016" s="81"/>
      <c r="Q1016" s="87"/>
      <c r="R1016" s="71"/>
      <c r="S1016" s="82"/>
      <c r="T1016" s="75"/>
      <c r="U1016" s="66"/>
      <c r="V1016" s="66"/>
      <c r="W1016" s="66"/>
      <c r="X1016" s="66"/>
      <c r="Y1016" s="66"/>
      <c r="Z1016" s="66"/>
      <c r="AA1016" s="66"/>
      <c r="AB1016" s="66"/>
      <c r="AC1016" s="11"/>
      <c r="AD1016" s="11"/>
      <c r="AE1016" s="11"/>
      <c r="AF1016" s="11"/>
      <c r="AG1016" s="11"/>
      <c r="AH1016" s="11"/>
      <c r="AI1016" s="11"/>
      <c r="AJ1016" s="11"/>
      <c r="AK1016" s="11"/>
      <c r="AL1016" s="11"/>
      <c r="AM1016" s="11"/>
      <c r="AN1016" s="11"/>
      <c r="AO1016" s="11"/>
      <c r="AP1016" s="11"/>
      <c r="AQ1016" s="11"/>
      <c r="AR1016" s="11"/>
    </row>
    <row r="1017" spans="1:44" s="83" customFormat="1">
      <c r="A1017" s="85"/>
      <c r="B1017" s="23"/>
      <c r="C1017" s="86"/>
      <c r="D1017" s="18"/>
      <c r="E1017" s="68"/>
      <c r="F1017" s="69"/>
      <c r="G1017" s="70"/>
      <c r="H1017" s="71"/>
      <c r="I1017" s="69"/>
      <c r="J1017" s="66"/>
      <c r="K1017" s="66"/>
      <c r="L1017" s="66"/>
      <c r="M1017" s="66"/>
      <c r="N1017" s="104"/>
      <c r="O1017" s="104"/>
      <c r="P1017" s="81"/>
      <c r="Q1017" s="87"/>
      <c r="R1017" s="71"/>
      <c r="S1017" s="82"/>
      <c r="T1017" s="75"/>
      <c r="U1017" s="66"/>
      <c r="V1017" s="66"/>
      <c r="W1017" s="66"/>
      <c r="X1017" s="66"/>
      <c r="Y1017" s="66"/>
      <c r="Z1017" s="66"/>
      <c r="AA1017" s="66"/>
      <c r="AB1017" s="66"/>
      <c r="AC1017" s="11"/>
      <c r="AD1017" s="11"/>
      <c r="AE1017" s="11"/>
      <c r="AF1017" s="11"/>
      <c r="AG1017" s="11"/>
      <c r="AH1017" s="11"/>
      <c r="AI1017" s="11"/>
      <c r="AJ1017" s="11"/>
      <c r="AK1017" s="11"/>
      <c r="AL1017" s="11"/>
      <c r="AM1017" s="11"/>
      <c r="AN1017" s="11"/>
      <c r="AO1017" s="11"/>
      <c r="AP1017" s="11"/>
      <c r="AQ1017" s="11"/>
      <c r="AR1017" s="11"/>
    </row>
    <row r="1018" spans="1:44" s="83" customFormat="1">
      <c r="A1018" s="85"/>
      <c r="B1018" s="23"/>
      <c r="C1018" s="86"/>
      <c r="D1018" s="18"/>
      <c r="E1018" s="68"/>
      <c r="F1018" s="69"/>
      <c r="G1018" s="70"/>
      <c r="H1018" s="71"/>
      <c r="I1018" s="69"/>
      <c r="J1018" s="66"/>
      <c r="K1018" s="66"/>
      <c r="L1018" s="66"/>
      <c r="M1018" s="66"/>
      <c r="N1018" s="104"/>
      <c r="O1018" s="104"/>
      <c r="P1018" s="81"/>
      <c r="Q1018" s="87"/>
      <c r="R1018" s="71"/>
      <c r="S1018" s="82"/>
      <c r="T1018" s="75"/>
      <c r="U1018" s="66"/>
      <c r="V1018" s="66"/>
      <c r="W1018" s="66"/>
      <c r="X1018" s="66"/>
      <c r="Y1018" s="66"/>
      <c r="Z1018" s="66"/>
      <c r="AA1018" s="66"/>
      <c r="AB1018" s="66"/>
      <c r="AC1018" s="11"/>
      <c r="AD1018" s="11"/>
      <c r="AE1018" s="11"/>
      <c r="AF1018" s="11"/>
      <c r="AG1018" s="11"/>
      <c r="AH1018" s="11"/>
      <c r="AI1018" s="11"/>
      <c r="AJ1018" s="11"/>
      <c r="AK1018" s="11"/>
      <c r="AL1018" s="11"/>
      <c r="AM1018" s="11"/>
      <c r="AN1018" s="11"/>
      <c r="AO1018" s="11"/>
      <c r="AP1018" s="11"/>
      <c r="AQ1018" s="11"/>
      <c r="AR1018" s="11"/>
    </row>
    <row r="1019" spans="1:44" s="83" customFormat="1">
      <c r="A1019" s="85"/>
      <c r="B1019" s="23"/>
      <c r="C1019" s="86"/>
      <c r="D1019" s="18"/>
      <c r="E1019" s="68"/>
      <c r="F1019" s="69"/>
      <c r="G1019" s="70"/>
      <c r="H1019" s="71"/>
      <c r="I1019" s="69"/>
      <c r="J1019" s="66"/>
      <c r="K1019" s="66"/>
      <c r="L1019" s="66"/>
      <c r="M1019" s="66"/>
      <c r="N1019" s="104"/>
      <c r="O1019" s="104"/>
      <c r="P1019" s="81"/>
      <c r="Q1019" s="87"/>
      <c r="R1019" s="71"/>
      <c r="S1019" s="82"/>
      <c r="T1019" s="75"/>
      <c r="U1019" s="66"/>
      <c r="V1019" s="66"/>
      <c r="W1019" s="66"/>
      <c r="X1019" s="66"/>
      <c r="Y1019" s="66"/>
      <c r="Z1019" s="66"/>
      <c r="AA1019" s="66"/>
      <c r="AB1019" s="66"/>
      <c r="AC1019" s="11"/>
      <c r="AD1019" s="11"/>
      <c r="AE1019" s="11"/>
      <c r="AF1019" s="11"/>
      <c r="AG1019" s="11"/>
      <c r="AH1019" s="11"/>
      <c r="AI1019" s="11"/>
      <c r="AJ1019" s="11"/>
      <c r="AK1019" s="11"/>
      <c r="AL1019" s="11"/>
      <c r="AM1019" s="11"/>
      <c r="AN1019" s="11"/>
      <c r="AO1019" s="11"/>
      <c r="AP1019" s="11"/>
      <c r="AQ1019" s="11"/>
      <c r="AR1019" s="11"/>
    </row>
    <row r="1020" spans="1:44" s="83" customFormat="1">
      <c r="A1020" s="85"/>
      <c r="B1020" s="23"/>
      <c r="C1020" s="86"/>
      <c r="D1020" s="18"/>
      <c r="E1020" s="68"/>
      <c r="F1020" s="69"/>
      <c r="G1020" s="70"/>
      <c r="H1020" s="71"/>
      <c r="I1020" s="69"/>
      <c r="J1020" s="66"/>
      <c r="K1020" s="66"/>
      <c r="L1020" s="66"/>
      <c r="M1020" s="66"/>
      <c r="N1020" s="104"/>
      <c r="O1020" s="104"/>
      <c r="P1020" s="81"/>
      <c r="Q1020" s="87"/>
      <c r="R1020" s="71"/>
      <c r="S1020" s="82"/>
      <c r="T1020" s="75"/>
      <c r="U1020" s="66"/>
      <c r="V1020" s="66"/>
      <c r="W1020" s="66"/>
      <c r="X1020" s="66"/>
      <c r="Y1020" s="66"/>
      <c r="Z1020" s="66"/>
      <c r="AA1020" s="66"/>
      <c r="AB1020" s="66"/>
      <c r="AC1020" s="11"/>
      <c r="AD1020" s="11"/>
      <c r="AE1020" s="11"/>
      <c r="AF1020" s="11"/>
      <c r="AG1020" s="11"/>
      <c r="AH1020" s="11"/>
      <c r="AI1020" s="11"/>
      <c r="AJ1020" s="11"/>
      <c r="AK1020" s="11"/>
      <c r="AL1020" s="11"/>
      <c r="AM1020" s="11"/>
      <c r="AN1020" s="11"/>
      <c r="AO1020" s="11"/>
      <c r="AP1020" s="11"/>
      <c r="AQ1020" s="11"/>
      <c r="AR1020" s="11"/>
    </row>
    <row r="1021" spans="1:44" s="83" customFormat="1">
      <c r="A1021" s="85"/>
      <c r="B1021" s="23"/>
      <c r="C1021" s="86"/>
      <c r="D1021" s="18"/>
      <c r="E1021" s="68"/>
      <c r="F1021" s="69"/>
      <c r="G1021" s="70"/>
      <c r="H1021" s="71"/>
      <c r="I1021" s="69"/>
      <c r="J1021" s="66"/>
      <c r="K1021" s="66"/>
      <c r="L1021" s="66"/>
      <c r="M1021" s="66"/>
      <c r="N1021" s="104"/>
      <c r="O1021" s="104"/>
      <c r="P1021" s="81"/>
      <c r="Q1021" s="56"/>
      <c r="R1021" s="71"/>
      <c r="S1021" s="82"/>
      <c r="T1021" s="75"/>
      <c r="U1021" s="66"/>
      <c r="V1021" s="66"/>
      <c r="W1021" s="66"/>
      <c r="X1021" s="66"/>
      <c r="Y1021" s="66"/>
      <c r="Z1021" s="66"/>
      <c r="AA1021" s="66"/>
      <c r="AB1021" s="66"/>
      <c r="AC1021" s="11"/>
      <c r="AD1021" s="11"/>
      <c r="AE1021" s="11"/>
      <c r="AF1021" s="11"/>
      <c r="AG1021" s="11"/>
      <c r="AH1021" s="11"/>
      <c r="AI1021" s="11"/>
      <c r="AJ1021" s="11"/>
      <c r="AK1021" s="11"/>
      <c r="AL1021" s="11"/>
      <c r="AM1021" s="11"/>
      <c r="AN1021" s="11"/>
      <c r="AO1021" s="11"/>
      <c r="AP1021" s="11"/>
      <c r="AQ1021" s="11"/>
      <c r="AR1021" s="11"/>
    </row>
    <row r="1022" spans="1:44" s="83" customFormat="1">
      <c r="A1022" s="85"/>
      <c r="B1022" s="23"/>
      <c r="C1022" s="86"/>
      <c r="D1022" s="18"/>
      <c r="E1022" s="68"/>
      <c r="F1022" s="69"/>
      <c r="G1022" s="70"/>
      <c r="H1022" s="71"/>
      <c r="I1022" s="69"/>
      <c r="J1022" s="66"/>
      <c r="K1022" s="66"/>
      <c r="L1022" s="66"/>
      <c r="M1022" s="66"/>
      <c r="N1022" s="104"/>
      <c r="O1022" s="104"/>
      <c r="P1022" s="81"/>
      <c r="Q1022" s="56"/>
      <c r="R1022" s="71"/>
      <c r="S1022" s="82"/>
      <c r="T1022" s="75"/>
      <c r="U1022" s="66"/>
      <c r="V1022" s="66"/>
      <c r="W1022" s="66"/>
      <c r="X1022" s="66"/>
      <c r="Y1022" s="66"/>
      <c r="Z1022" s="66"/>
      <c r="AA1022" s="66"/>
      <c r="AB1022" s="66"/>
      <c r="AC1022" s="11"/>
      <c r="AD1022" s="11"/>
      <c r="AE1022" s="11"/>
      <c r="AF1022" s="11"/>
      <c r="AG1022" s="11"/>
      <c r="AH1022" s="11"/>
      <c r="AI1022" s="11"/>
      <c r="AJ1022" s="11"/>
      <c r="AK1022" s="11"/>
      <c r="AL1022" s="11"/>
      <c r="AM1022" s="11"/>
      <c r="AN1022" s="11"/>
      <c r="AO1022" s="11"/>
      <c r="AP1022" s="11"/>
      <c r="AQ1022" s="11"/>
      <c r="AR1022" s="11"/>
    </row>
    <row r="1023" spans="1:44" s="83" customFormat="1">
      <c r="A1023" s="85"/>
      <c r="B1023" s="23"/>
      <c r="C1023" s="86"/>
      <c r="D1023" s="18"/>
      <c r="E1023" s="68"/>
      <c r="F1023" s="69"/>
      <c r="G1023" s="70"/>
      <c r="H1023" s="71"/>
      <c r="I1023" s="69"/>
      <c r="J1023" s="66"/>
      <c r="K1023" s="66"/>
      <c r="L1023" s="66"/>
      <c r="M1023" s="66"/>
      <c r="N1023" s="104"/>
      <c r="O1023" s="104"/>
      <c r="P1023" s="81"/>
      <c r="Q1023" s="56"/>
      <c r="R1023" s="71"/>
      <c r="S1023" s="82"/>
      <c r="T1023" s="75"/>
      <c r="U1023" s="66"/>
      <c r="V1023" s="66"/>
      <c r="W1023" s="66"/>
      <c r="X1023" s="66"/>
      <c r="Y1023" s="66"/>
      <c r="Z1023" s="66"/>
      <c r="AA1023" s="66"/>
      <c r="AB1023" s="66"/>
      <c r="AC1023" s="11"/>
      <c r="AD1023" s="11"/>
      <c r="AE1023" s="11"/>
      <c r="AF1023" s="11"/>
      <c r="AG1023" s="11"/>
      <c r="AH1023" s="11"/>
      <c r="AI1023" s="11"/>
      <c r="AJ1023" s="11"/>
      <c r="AK1023" s="11"/>
      <c r="AL1023" s="11"/>
      <c r="AM1023" s="11"/>
      <c r="AN1023" s="11"/>
      <c r="AO1023" s="11"/>
      <c r="AP1023" s="11"/>
      <c r="AQ1023" s="11"/>
      <c r="AR1023" s="11"/>
    </row>
    <row r="1024" spans="1:44" s="83" customFormat="1">
      <c r="A1024" s="85"/>
      <c r="B1024" s="23"/>
      <c r="C1024" s="86"/>
      <c r="D1024" s="18"/>
      <c r="E1024" s="68"/>
      <c r="F1024" s="69"/>
      <c r="G1024" s="70"/>
      <c r="H1024" s="71"/>
      <c r="I1024" s="69"/>
      <c r="J1024" s="66"/>
      <c r="K1024" s="66"/>
      <c r="L1024" s="66"/>
      <c r="M1024" s="66"/>
      <c r="N1024" s="104"/>
      <c r="O1024" s="104"/>
      <c r="P1024" s="84"/>
      <c r="Q1024" s="56"/>
      <c r="R1024" s="71"/>
      <c r="S1024" s="82"/>
      <c r="T1024" s="75"/>
      <c r="U1024" s="66"/>
      <c r="V1024" s="66"/>
      <c r="W1024" s="66"/>
      <c r="X1024" s="66"/>
      <c r="Y1024" s="66"/>
      <c r="Z1024" s="66"/>
      <c r="AA1024" s="66"/>
      <c r="AB1024" s="66"/>
      <c r="AC1024" s="11"/>
      <c r="AD1024" s="11"/>
      <c r="AE1024" s="11"/>
      <c r="AF1024" s="11"/>
      <c r="AG1024" s="11"/>
      <c r="AH1024" s="11"/>
      <c r="AI1024" s="11"/>
      <c r="AJ1024" s="11"/>
      <c r="AK1024" s="11"/>
      <c r="AL1024" s="11"/>
      <c r="AM1024" s="11"/>
      <c r="AN1024" s="11"/>
      <c r="AO1024" s="11"/>
      <c r="AP1024" s="11"/>
      <c r="AQ1024" s="11"/>
      <c r="AR1024" s="11"/>
    </row>
    <row r="1025" spans="1:44" s="83" customFormat="1">
      <c r="A1025" s="85"/>
      <c r="B1025" s="23"/>
      <c r="C1025" s="86"/>
      <c r="D1025" s="18"/>
      <c r="E1025" s="68"/>
      <c r="F1025" s="69"/>
      <c r="G1025" s="70"/>
      <c r="H1025" s="71"/>
      <c r="I1025" s="69"/>
      <c r="J1025" s="66"/>
      <c r="K1025" s="66"/>
      <c r="L1025" s="66"/>
      <c r="M1025" s="66"/>
      <c r="N1025" s="104"/>
      <c r="O1025" s="104"/>
      <c r="P1025" s="84"/>
      <c r="Q1025" s="56"/>
      <c r="R1025" s="71"/>
      <c r="S1025" s="82"/>
      <c r="T1025" s="75"/>
      <c r="U1025" s="66"/>
      <c r="V1025" s="66"/>
      <c r="W1025" s="66"/>
      <c r="X1025" s="66"/>
      <c r="Y1025" s="66"/>
      <c r="Z1025" s="66"/>
      <c r="AA1025" s="66"/>
      <c r="AB1025" s="66"/>
      <c r="AC1025" s="11"/>
      <c r="AD1025" s="11"/>
      <c r="AE1025" s="11"/>
      <c r="AF1025" s="11"/>
      <c r="AG1025" s="11"/>
      <c r="AH1025" s="11"/>
      <c r="AI1025" s="11"/>
      <c r="AJ1025" s="11"/>
      <c r="AK1025" s="11"/>
      <c r="AL1025" s="11"/>
      <c r="AM1025" s="11"/>
      <c r="AN1025" s="11"/>
      <c r="AO1025" s="11"/>
      <c r="AP1025" s="11"/>
      <c r="AQ1025" s="11"/>
      <c r="AR1025" s="11"/>
    </row>
    <row r="1026" spans="1:44" s="83" customFormat="1">
      <c r="A1026" s="85"/>
      <c r="B1026" s="23"/>
      <c r="C1026" s="86"/>
      <c r="D1026" s="18"/>
      <c r="E1026" s="68"/>
      <c r="F1026" s="69"/>
      <c r="G1026" s="70"/>
      <c r="H1026" s="71"/>
      <c r="I1026" s="69"/>
      <c r="J1026" s="66"/>
      <c r="K1026" s="66"/>
      <c r="L1026" s="66"/>
      <c r="M1026" s="66"/>
      <c r="N1026" s="104"/>
      <c r="O1026" s="104"/>
      <c r="P1026" s="81"/>
      <c r="Q1026" s="87"/>
      <c r="R1026" s="71"/>
      <c r="S1026" s="82"/>
      <c r="T1026" s="75"/>
      <c r="U1026" s="66"/>
      <c r="V1026" s="66"/>
      <c r="W1026" s="66"/>
      <c r="X1026" s="66"/>
      <c r="Y1026" s="66"/>
      <c r="Z1026" s="66"/>
      <c r="AA1026" s="66"/>
      <c r="AB1026" s="66"/>
      <c r="AC1026" s="11"/>
      <c r="AD1026" s="11"/>
      <c r="AE1026" s="11"/>
      <c r="AF1026" s="11"/>
      <c r="AG1026" s="11"/>
      <c r="AH1026" s="11"/>
      <c r="AI1026" s="11"/>
      <c r="AJ1026" s="11"/>
      <c r="AK1026" s="11"/>
      <c r="AL1026" s="11"/>
      <c r="AM1026" s="11"/>
      <c r="AN1026" s="11"/>
      <c r="AO1026" s="11"/>
      <c r="AP1026" s="11"/>
      <c r="AQ1026" s="11"/>
      <c r="AR1026" s="11"/>
    </row>
    <row r="1027" spans="1:44" s="83" customFormat="1">
      <c r="A1027" s="85"/>
      <c r="B1027" s="23"/>
      <c r="C1027" s="86"/>
      <c r="D1027" s="18"/>
      <c r="E1027" s="68"/>
      <c r="F1027" s="69"/>
      <c r="G1027" s="70"/>
      <c r="H1027" s="71"/>
      <c r="I1027" s="69"/>
      <c r="J1027" s="66"/>
      <c r="K1027" s="66"/>
      <c r="L1027" s="66"/>
      <c r="M1027" s="66"/>
      <c r="N1027" s="104"/>
      <c r="O1027" s="104"/>
      <c r="P1027" s="81"/>
      <c r="Q1027" s="87"/>
      <c r="R1027" s="71"/>
      <c r="S1027" s="82"/>
      <c r="T1027" s="75"/>
      <c r="U1027" s="66"/>
      <c r="V1027" s="66"/>
      <c r="W1027" s="66"/>
      <c r="X1027" s="66"/>
      <c r="Y1027" s="66"/>
      <c r="Z1027" s="66"/>
      <c r="AA1027" s="66"/>
      <c r="AB1027" s="66"/>
      <c r="AC1027" s="11"/>
      <c r="AD1027" s="11"/>
      <c r="AE1027" s="11"/>
      <c r="AF1027" s="11"/>
      <c r="AG1027" s="11"/>
      <c r="AH1027" s="11"/>
      <c r="AI1027" s="11"/>
      <c r="AJ1027" s="11"/>
      <c r="AK1027" s="11"/>
      <c r="AL1027" s="11"/>
      <c r="AM1027" s="11"/>
      <c r="AN1027" s="11"/>
      <c r="AO1027" s="11"/>
      <c r="AP1027" s="11"/>
      <c r="AQ1027" s="11"/>
      <c r="AR1027" s="11"/>
    </row>
    <row r="1028" spans="1:44" s="83" customFormat="1">
      <c r="A1028" s="85"/>
      <c r="B1028" s="23"/>
      <c r="C1028" s="86"/>
      <c r="D1028" s="18"/>
      <c r="E1028" s="68"/>
      <c r="F1028" s="69"/>
      <c r="G1028" s="70"/>
      <c r="H1028" s="71"/>
      <c r="I1028" s="69"/>
      <c r="J1028" s="66"/>
      <c r="K1028" s="66"/>
      <c r="L1028" s="66"/>
      <c r="M1028" s="66"/>
      <c r="N1028" s="104"/>
      <c r="O1028" s="104"/>
      <c r="P1028" s="81"/>
      <c r="Q1028" s="87"/>
      <c r="R1028" s="71"/>
      <c r="S1028" s="82"/>
      <c r="T1028" s="75"/>
      <c r="U1028" s="66"/>
      <c r="V1028" s="66"/>
      <c r="W1028" s="66"/>
      <c r="X1028" s="66"/>
      <c r="Y1028" s="66"/>
      <c r="Z1028" s="66"/>
      <c r="AA1028" s="66"/>
      <c r="AB1028" s="66"/>
      <c r="AC1028" s="11"/>
      <c r="AD1028" s="11"/>
      <c r="AE1028" s="11"/>
      <c r="AF1028" s="11"/>
      <c r="AG1028" s="11"/>
      <c r="AH1028" s="11"/>
      <c r="AI1028" s="11"/>
      <c r="AJ1028" s="11"/>
      <c r="AK1028" s="11"/>
      <c r="AL1028" s="11"/>
      <c r="AM1028" s="11"/>
      <c r="AN1028" s="11"/>
      <c r="AO1028" s="11"/>
      <c r="AP1028" s="11"/>
      <c r="AQ1028" s="11"/>
      <c r="AR1028" s="11"/>
    </row>
    <row r="1029" spans="1:44" s="83" customFormat="1">
      <c r="A1029" s="85"/>
      <c r="B1029" s="23"/>
      <c r="C1029" s="86"/>
      <c r="D1029" s="18"/>
      <c r="E1029" s="68"/>
      <c r="F1029" s="69"/>
      <c r="G1029" s="70"/>
      <c r="H1029" s="71"/>
      <c r="I1029" s="69"/>
      <c r="J1029" s="66"/>
      <c r="K1029" s="66"/>
      <c r="L1029" s="66"/>
      <c r="M1029" s="66"/>
      <c r="N1029" s="104"/>
      <c r="O1029" s="104"/>
      <c r="P1029" s="81"/>
      <c r="Q1029" s="87"/>
      <c r="R1029" s="71"/>
      <c r="S1029" s="82"/>
      <c r="T1029" s="75"/>
      <c r="U1029" s="66"/>
      <c r="V1029" s="66"/>
      <c r="W1029" s="66"/>
      <c r="X1029" s="66"/>
      <c r="Y1029" s="66"/>
      <c r="Z1029" s="66"/>
      <c r="AA1029" s="66"/>
      <c r="AB1029" s="66"/>
      <c r="AC1029" s="11"/>
      <c r="AD1029" s="11"/>
      <c r="AE1029" s="11"/>
      <c r="AF1029" s="11"/>
      <c r="AG1029" s="11"/>
      <c r="AH1029" s="11"/>
      <c r="AI1029" s="11"/>
      <c r="AJ1029" s="11"/>
      <c r="AK1029" s="11"/>
      <c r="AL1029" s="11"/>
      <c r="AM1029" s="11"/>
      <c r="AN1029" s="11"/>
      <c r="AO1029" s="11"/>
      <c r="AP1029" s="11"/>
      <c r="AQ1029" s="11"/>
      <c r="AR1029" s="11"/>
    </row>
    <row r="1030" spans="1:44" s="83" customFormat="1">
      <c r="A1030" s="85"/>
      <c r="B1030" s="23"/>
      <c r="C1030" s="86"/>
      <c r="D1030" s="18"/>
      <c r="E1030" s="68"/>
      <c r="F1030" s="69"/>
      <c r="G1030" s="70"/>
      <c r="H1030" s="71"/>
      <c r="I1030" s="69"/>
      <c r="J1030" s="66"/>
      <c r="K1030" s="66"/>
      <c r="L1030" s="66"/>
      <c r="M1030" s="66"/>
      <c r="N1030" s="104"/>
      <c r="O1030" s="104"/>
      <c r="P1030" s="81"/>
      <c r="Q1030" s="87"/>
      <c r="R1030" s="71"/>
      <c r="S1030" s="82"/>
      <c r="T1030" s="75"/>
      <c r="U1030" s="66"/>
      <c r="V1030" s="66"/>
      <c r="W1030" s="66"/>
      <c r="X1030" s="66"/>
      <c r="Y1030" s="66"/>
      <c r="Z1030" s="66"/>
      <c r="AA1030" s="66"/>
      <c r="AB1030" s="66"/>
      <c r="AC1030" s="11"/>
      <c r="AD1030" s="11"/>
      <c r="AE1030" s="11"/>
      <c r="AF1030" s="11"/>
      <c r="AG1030" s="11"/>
      <c r="AH1030" s="11"/>
      <c r="AI1030" s="11"/>
      <c r="AJ1030" s="11"/>
      <c r="AK1030" s="11"/>
      <c r="AL1030" s="11"/>
      <c r="AM1030" s="11"/>
      <c r="AN1030" s="11"/>
      <c r="AO1030" s="11"/>
      <c r="AP1030" s="11"/>
      <c r="AQ1030" s="11"/>
      <c r="AR1030" s="11"/>
    </row>
    <row r="1031" spans="1:44" s="83" customFormat="1">
      <c r="A1031" s="85"/>
      <c r="B1031" s="23"/>
      <c r="C1031" s="86"/>
      <c r="D1031" s="18"/>
      <c r="E1031" s="68"/>
      <c r="F1031" s="69"/>
      <c r="G1031" s="70"/>
      <c r="H1031" s="71"/>
      <c r="I1031" s="69"/>
      <c r="J1031" s="66"/>
      <c r="K1031" s="66"/>
      <c r="L1031" s="66"/>
      <c r="M1031" s="66"/>
      <c r="N1031" s="104"/>
      <c r="O1031" s="104"/>
      <c r="P1031" s="81"/>
      <c r="Q1031" s="87"/>
      <c r="R1031" s="71"/>
      <c r="S1031" s="82"/>
      <c r="T1031" s="75"/>
      <c r="U1031" s="66"/>
      <c r="V1031" s="66"/>
      <c r="W1031" s="66"/>
      <c r="X1031" s="66"/>
      <c r="Y1031" s="66"/>
      <c r="Z1031" s="66"/>
      <c r="AA1031" s="66"/>
      <c r="AB1031" s="66"/>
      <c r="AC1031" s="11"/>
      <c r="AD1031" s="11"/>
      <c r="AE1031" s="11"/>
      <c r="AF1031" s="11"/>
      <c r="AG1031" s="11"/>
      <c r="AH1031" s="11"/>
      <c r="AI1031" s="11"/>
      <c r="AJ1031" s="11"/>
      <c r="AK1031" s="11"/>
      <c r="AL1031" s="11"/>
      <c r="AM1031" s="11"/>
      <c r="AN1031" s="11"/>
      <c r="AO1031" s="11"/>
      <c r="AP1031" s="11"/>
      <c r="AQ1031" s="11"/>
      <c r="AR1031" s="11"/>
    </row>
    <row r="1032" spans="1:44" s="83" customFormat="1">
      <c r="A1032" s="85"/>
      <c r="B1032" s="23"/>
      <c r="C1032" s="86"/>
      <c r="D1032" s="18"/>
      <c r="E1032" s="68"/>
      <c r="F1032" s="69"/>
      <c r="G1032" s="70"/>
      <c r="H1032" s="71"/>
      <c r="I1032" s="69"/>
      <c r="J1032" s="66"/>
      <c r="K1032" s="66"/>
      <c r="L1032" s="66"/>
      <c r="M1032" s="66"/>
      <c r="N1032" s="104"/>
      <c r="O1032" s="104"/>
      <c r="P1032" s="81"/>
      <c r="Q1032" s="87"/>
      <c r="R1032" s="71"/>
      <c r="S1032" s="82"/>
      <c r="T1032" s="75"/>
      <c r="U1032" s="66"/>
      <c r="V1032" s="66"/>
      <c r="W1032" s="66"/>
      <c r="X1032" s="66"/>
      <c r="Y1032" s="66"/>
      <c r="Z1032" s="66"/>
      <c r="AA1032" s="66"/>
      <c r="AB1032" s="66"/>
      <c r="AC1032" s="11"/>
      <c r="AD1032" s="11"/>
      <c r="AE1032" s="11"/>
      <c r="AF1032" s="11"/>
      <c r="AG1032" s="11"/>
      <c r="AH1032" s="11"/>
      <c r="AI1032" s="11"/>
      <c r="AJ1032" s="11"/>
      <c r="AK1032" s="11"/>
      <c r="AL1032" s="11"/>
      <c r="AM1032" s="11"/>
      <c r="AN1032" s="11"/>
      <c r="AO1032" s="11"/>
      <c r="AP1032" s="11"/>
      <c r="AQ1032" s="11"/>
      <c r="AR1032" s="11"/>
    </row>
    <row r="1033" spans="1:44" s="83" customFormat="1">
      <c r="A1033" s="85"/>
      <c r="B1033" s="23"/>
      <c r="C1033" s="86"/>
      <c r="D1033" s="18"/>
      <c r="E1033" s="68"/>
      <c r="F1033" s="69"/>
      <c r="G1033" s="70"/>
      <c r="H1033" s="71"/>
      <c r="I1033" s="69"/>
      <c r="J1033" s="66"/>
      <c r="K1033" s="66"/>
      <c r="L1033" s="66"/>
      <c r="M1033" s="66"/>
      <c r="N1033" s="104"/>
      <c r="O1033" s="104"/>
      <c r="P1033" s="81"/>
      <c r="Q1033" s="87"/>
      <c r="R1033" s="71"/>
      <c r="S1033" s="82"/>
      <c r="T1033" s="75"/>
      <c r="U1033" s="66"/>
      <c r="V1033" s="66"/>
      <c r="W1033" s="66"/>
      <c r="X1033" s="66"/>
      <c r="Y1033" s="66"/>
      <c r="Z1033" s="66"/>
      <c r="AA1033" s="66"/>
      <c r="AB1033" s="66"/>
      <c r="AC1033" s="11"/>
      <c r="AD1033" s="11"/>
      <c r="AE1033" s="11"/>
      <c r="AF1033" s="11"/>
      <c r="AG1033" s="11"/>
      <c r="AH1033" s="11"/>
      <c r="AI1033" s="11"/>
      <c r="AJ1033" s="11"/>
      <c r="AK1033" s="11"/>
      <c r="AL1033" s="11"/>
      <c r="AM1033" s="11"/>
      <c r="AN1033" s="11"/>
      <c r="AO1033" s="11"/>
      <c r="AP1033" s="11"/>
      <c r="AQ1033" s="11"/>
      <c r="AR1033" s="11"/>
    </row>
    <row r="1034" spans="1:44" s="83" customFormat="1">
      <c r="A1034" s="85"/>
      <c r="B1034" s="23"/>
      <c r="C1034" s="86"/>
      <c r="D1034" s="18"/>
      <c r="E1034" s="68"/>
      <c r="F1034" s="69"/>
      <c r="G1034" s="70"/>
      <c r="H1034" s="71"/>
      <c r="I1034" s="69"/>
      <c r="J1034" s="66"/>
      <c r="K1034" s="66"/>
      <c r="L1034" s="66"/>
      <c r="M1034" s="66"/>
      <c r="N1034" s="104"/>
      <c r="O1034" s="104"/>
      <c r="P1034" s="81"/>
      <c r="Q1034" s="87"/>
      <c r="R1034" s="71"/>
      <c r="S1034" s="82"/>
      <c r="T1034" s="75"/>
      <c r="U1034" s="66"/>
      <c r="V1034" s="66"/>
      <c r="W1034" s="66"/>
      <c r="X1034" s="66"/>
      <c r="Y1034" s="66"/>
      <c r="Z1034" s="66"/>
      <c r="AA1034" s="66"/>
      <c r="AB1034" s="66"/>
      <c r="AC1034" s="11"/>
      <c r="AD1034" s="11"/>
      <c r="AE1034" s="11"/>
      <c r="AF1034" s="11"/>
      <c r="AG1034" s="11"/>
      <c r="AH1034" s="11"/>
      <c r="AI1034" s="11"/>
      <c r="AJ1034" s="11"/>
      <c r="AK1034" s="11"/>
      <c r="AL1034" s="11"/>
      <c r="AM1034" s="11"/>
      <c r="AN1034" s="11"/>
      <c r="AO1034" s="11"/>
      <c r="AP1034" s="11"/>
      <c r="AQ1034" s="11"/>
      <c r="AR1034" s="11"/>
    </row>
    <row r="1035" spans="1:44" s="83" customFormat="1">
      <c r="A1035" s="85"/>
      <c r="B1035" s="23"/>
      <c r="C1035" s="86"/>
      <c r="D1035" s="18"/>
      <c r="E1035" s="68"/>
      <c r="F1035" s="69"/>
      <c r="G1035" s="70"/>
      <c r="H1035" s="71"/>
      <c r="I1035" s="69"/>
      <c r="J1035" s="66"/>
      <c r="K1035" s="66"/>
      <c r="L1035" s="66"/>
      <c r="M1035" s="66"/>
      <c r="N1035" s="104"/>
      <c r="O1035" s="104"/>
      <c r="P1035" s="81"/>
      <c r="Q1035" s="87"/>
      <c r="R1035" s="71"/>
      <c r="S1035" s="82"/>
      <c r="T1035" s="75"/>
      <c r="U1035" s="66"/>
      <c r="V1035" s="66"/>
      <c r="W1035" s="66"/>
      <c r="X1035" s="66"/>
      <c r="Y1035" s="66"/>
      <c r="Z1035" s="66"/>
      <c r="AA1035" s="66"/>
      <c r="AB1035" s="86"/>
      <c r="AC1035" s="11"/>
      <c r="AD1035" s="11"/>
      <c r="AE1035" s="11"/>
      <c r="AF1035" s="11"/>
      <c r="AG1035" s="11"/>
      <c r="AH1035" s="11"/>
      <c r="AI1035" s="11"/>
      <c r="AJ1035" s="11"/>
      <c r="AK1035" s="11"/>
      <c r="AL1035" s="11"/>
      <c r="AM1035" s="11"/>
      <c r="AN1035" s="11"/>
      <c r="AO1035" s="11"/>
      <c r="AP1035" s="11"/>
      <c r="AQ1035" s="11"/>
      <c r="AR1035" s="11"/>
    </row>
    <row r="1036" spans="1:44" s="83" customFormat="1">
      <c r="A1036" s="85"/>
      <c r="B1036" s="23"/>
      <c r="C1036" s="86"/>
      <c r="D1036" s="18"/>
      <c r="E1036" s="68"/>
      <c r="F1036" s="69"/>
      <c r="G1036" s="70"/>
      <c r="H1036" s="71"/>
      <c r="I1036" s="69"/>
      <c r="J1036" s="66"/>
      <c r="K1036" s="66"/>
      <c r="L1036" s="66"/>
      <c r="M1036" s="66"/>
      <c r="N1036" s="104"/>
      <c r="O1036" s="104"/>
      <c r="P1036" s="81"/>
      <c r="Q1036" s="87"/>
      <c r="R1036" s="71"/>
      <c r="S1036" s="82"/>
      <c r="T1036" s="75"/>
      <c r="U1036" s="66"/>
      <c r="V1036" s="66"/>
      <c r="W1036" s="66"/>
      <c r="X1036" s="66"/>
      <c r="Y1036" s="66"/>
      <c r="Z1036" s="66"/>
      <c r="AA1036" s="66"/>
      <c r="AB1036" s="66"/>
      <c r="AC1036" s="11"/>
      <c r="AD1036" s="11"/>
      <c r="AE1036" s="11"/>
      <c r="AF1036" s="11"/>
      <c r="AG1036" s="11"/>
      <c r="AH1036" s="11"/>
      <c r="AI1036" s="11"/>
      <c r="AJ1036" s="11"/>
      <c r="AK1036" s="11"/>
      <c r="AL1036" s="11"/>
      <c r="AM1036" s="11"/>
      <c r="AN1036" s="11"/>
      <c r="AO1036" s="11"/>
      <c r="AP1036" s="11"/>
      <c r="AQ1036" s="11"/>
      <c r="AR1036" s="11"/>
    </row>
    <row r="1037" spans="1:44" s="83" customFormat="1">
      <c r="A1037" s="85"/>
      <c r="B1037" s="23"/>
      <c r="C1037" s="86"/>
      <c r="D1037" s="18"/>
      <c r="E1037" s="68"/>
      <c r="F1037" s="69"/>
      <c r="G1037" s="70"/>
      <c r="H1037" s="71"/>
      <c r="I1037" s="69"/>
      <c r="J1037" s="66"/>
      <c r="K1037" s="66"/>
      <c r="L1037" s="66"/>
      <c r="M1037" s="66"/>
      <c r="N1037" s="104"/>
      <c r="O1037" s="104"/>
      <c r="P1037" s="81"/>
      <c r="Q1037" s="87"/>
      <c r="R1037" s="71"/>
      <c r="S1037" s="82"/>
      <c r="T1037" s="75"/>
      <c r="U1037" s="66"/>
      <c r="V1037" s="66"/>
      <c r="W1037" s="66"/>
      <c r="X1037" s="66"/>
      <c r="Y1037" s="66"/>
      <c r="Z1037" s="66"/>
      <c r="AA1037" s="66"/>
      <c r="AB1037" s="66"/>
      <c r="AC1037" s="11"/>
      <c r="AD1037" s="11"/>
      <c r="AE1037" s="11"/>
      <c r="AF1037" s="11"/>
      <c r="AG1037" s="11"/>
      <c r="AH1037" s="11"/>
      <c r="AI1037" s="11"/>
      <c r="AJ1037" s="11"/>
      <c r="AK1037" s="11"/>
      <c r="AL1037" s="11"/>
      <c r="AM1037" s="11"/>
      <c r="AN1037" s="11"/>
      <c r="AO1037" s="11"/>
      <c r="AP1037" s="11"/>
      <c r="AQ1037" s="11"/>
      <c r="AR1037" s="11"/>
    </row>
    <row r="1038" spans="1:44" s="83" customFormat="1">
      <c r="A1038" s="85"/>
      <c r="B1038" s="23"/>
      <c r="C1038" s="86"/>
      <c r="D1038" s="18"/>
      <c r="E1038" s="68"/>
      <c r="F1038" s="69"/>
      <c r="G1038" s="70"/>
      <c r="H1038" s="71"/>
      <c r="I1038" s="69"/>
      <c r="J1038" s="66"/>
      <c r="K1038" s="66"/>
      <c r="L1038" s="66"/>
      <c r="M1038" s="66"/>
      <c r="N1038" s="104"/>
      <c r="O1038" s="104"/>
      <c r="P1038" s="81"/>
      <c r="Q1038" s="87"/>
      <c r="R1038" s="71"/>
      <c r="S1038" s="82"/>
      <c r="T1038" s="75"/>
      <c r="U1038" s="66"/>
      <c r="V1038" s="66"/>
      <c r="W1038" s="66"/>
      <c r="X1038" s="66"/>
      <c r="Y1038" s="66"/>
      <c r="Z1038" s="66"/>
      <c r="AA1038" s="66"/>
      <c r="AB1038" s="66"/>
      <c r="AC1038" s="11"/>
      <c r="AD1038" s="11"/>
      <c r="AE1038" s="11"/>
      <c r="AF1038" s="11"/>
      <c r="AG1038" s="11"/>
      <c r="AH1038" s="11"/>
      <c r="AI1038" s="11"/>
      <c r="AJ1038" s="11"/>
      <c r="AK1038" s="11"/>
      <c r="AL1038" s="11"/>
      <c r="AM1038" s="11"/>
      <c r="AN1038" s="11"/>
      <c r="AO1038" s="11"/>
      <c r="AP1038" s="11"/>
      <c r="AQ1038" s="11"/>
      <c r="AR1038" s="11"/>
    </row>
    <row r="1039" spans="1:44" s="83" customFormat="1">
      <c r="A1039" s="85"/>
      <c r="B1039" s="23"/>
      <c r="C1039" s="86"/>
      <c r="D1039" s="18"/>
      <c r="E1039" s="68"/>
      <c r="F1039" s="69"/>
      <c r="G1039" s="70"/>
      <c r="H1039" s="71"/>
      <c r="I1039" s="69"/>
      <c r="J1039" s="66"/>
      <c r="K1039" s="66"/>
      <c r="L1039" s="66"/>
      <c r="M1039" s="66"/>
      <c r="N1039" s="104"/>
      <c r="O1039" s="104"/>
      <c r="P1039" s="81"/>
      <c r="Q1039" s="56"/>
      <c r="R1039" s="71"/>
      <c r="S1039" s="82"/>
      <c r="T1039" s="75"/>
      <c r="U1039" s="66"/>
      <c r="V1039" s="66"/>
      <c r="W1039" s="66"/>
      <c r="X1039" s="66"/>
      <c r="Y1039" s="66"/>
      <c r="Z1039" s="66"/>
      <c r="AA1039" s="66"/>
      <c r="AB1039" s="66"/>
      <c r="AC1039" s="11"/>
      <c r="AD1039" s="11"/>
      <c r="AE1039" s="11"/>
      <c r="AF1039" s="11"/>
      <c r="AG1039" s="11"/>
      <c r="AH1039" s="11"/>
      <c r="AI1039" s="11"/>
      <c r="AJ1039" s="11"/>
      <c r="AK1039" s="11"/>
      <c r="AL1039" s="11"/>
      <c r="AM1039" s="11"/>
      <c r="AN1039" s="11"/>
      <c r="AO1039" s="11"/>
      <c r="AP1039" s="11"/>
      <c r="AQ1039" s="11"/>
      <c r="AR1039" s="11"/>
    </row>
    <row r="1040" spans="1:44" s="83" customFormat="1">
      <c r="A1040" s="85"/>
      <c r="B1040" s="23"/>
      <c r="C1040" s="86"/>
      <c r="D1040" s="18"/>
      <c r="E1040" s="68"/>
      <c r="F1040" s="69"/>
      <c r="G1040" s="70"/>
      <c r="H1040" s="71"/>
      <c r="I1040" s="69"/>
      <c r="J1040" s="66"/>
      <c r="K1040" s="66"/>
      <c r="L1040" s="66"/>
      <c r="M1040" s="66"/>
      <c r="N1040" s="104"/>
      <c r="O1040" s="104"/>
      <c r="P1040" s="81"/>
      <c r="Q1040" s="56"/>
      <c r="R1040" s="71"/>
      <c r="S1040" s="82"/>
      <c r="T1040" s="75"/>
      <c r="U1040" s="66"/>
      <c r="V1040" s="66"/>
      <c r="W1040" s="66"/>
      <c r="X1040" s="66"/>
      <c r="Y1040" s="66"/>
      <c r="Z1040" s="66"/>
      <c r="AA1040" s="66"/>
      <c r="AB1040" s="66"/>
      <c r="AC1040" s="11"/>
      <c r="AD1040" s="11"/>
      <c r="AE1040" s="11"/>
      <c r="AF1040" s="11"/>
      <c r="AG1040" s="11"/>
      <c r="AH1040" s="11"/>
      <c r="AI1040" s="11"/>
      <c r="AJ1040" s="11"/>
      <c r="AK1040" s="11"/>
      <c r="AL1040" s="11"/>
      <c r="AM1040" s="11"/>
      <c r="AN1040" s="11"/>
      <c r="AO1040" s="11"/>
      <c r="AP1040" s="11"/>
      <c r="AQ1040" s="11"/>
      <c r="AR1040" s="11"/>
    </row>
    <row r="1041" spans="1:44" s="83" customFormat="1">
      <c r="A1041" s="85"/>
      <c r="B1041" s="23"/>
      <c r="C1041" s="86"/>
      <c r="D1041" s="18"/>
      <c r="E1041" s="68"/>
      <c r="F1041" s="69"/>
      <c r="G1041" s="70"/>
      <c r="H1041" s="71"/>
      <c r="I1041" s="69"/>
      <c r="J1041" s="66"/>
      <c r="K1041" s="66"/>
      <c r="L1041" s="66"/>
      <c r="M1041" s="66"/>
      <c r="N1041" s="104"/>
      <c r="O1041" s="104"/>
      <c r="P1041" s="81"/>
      <c r="Q1041" s="56"/>
      <c r="R1041" s="71"/>
      <c r="S1041" s="82"/>
      <c r="T1041" s="75"/>
      <c r="U1041" s="66"/>
      <c r="V1041" s="66"/>
      <c r="W1041" s="66"/>
      <c r="X1041" s="66"/>
      <c r="Y1041" s="66"/>
      <c r="Z1041" s="66"/>
      <c r="AA1041" s="66"/>
      <c r="AB1041" s="66"/>
      <c r="AC1041" s="11"/>
      <c r="AD1041" s="11"/>
      <c r="AE1041" s="11"/>
      <c r="AF1041" s="11"/>
      <c r="AG1041" s="11"/>
      <c r="AH1041" s="11"/>
      <c r="AI1041" s="11"/>
      <c r="AJ1041" s="11"/>
      <c r="AK1041" s="11"/>
      <c r="AL1041" s="11"/>
      <c r="AM1041" s="11"/>
      <c r="AN1041" s="11"/>
      <c r="AO1041" s="11"/>
      <c r="AP1041" s="11"/>
      <c r="AQ1041" s="11"/>
      <c r="AR1041" s="11"/>
    </row>
    <row r="1042" spans="1:44" s="83" customFormat="1">
      <c r="A1042" s="85"/>
      <c r="B1042" s="23"/>
      <c r="C1042" s="86"/>
      <c r="D1042" s="18"/>
      <c r="E1042" s="68"/>
      <c r="F1042" s="69"/>
      <c r="G1042" s="70"/>
      <c r="H1042" s="71"/>
      <c r="I1042" s="69"/>
      <c r="J1042" s="66"/>
      <c r="K1042" s="66"/>
      <c r="L1042" s="66"/>
      <c r="M1042" s="66"/>
      <c r="N1042" s="104"/>
      <c r="O1042" s="104"/>
      <c r="P1042" s="84"/>
      <c r="Q1042" s="56"/>
      <c r="R1042" s="71"/>
      <c r="S1042" s="82"/>
      <c r="T1042" s="75"/>
      <c r="U1042" s="66"/>
      <c r="V1042" s="66"/>
      <c r="W1042" s="66"/>
      <c r="X1042" s="66"/>
      <c r="Y1042" s="66"/>
      <c r="Z1042" s="66"/>
      <c r="AA1042" s="66"/>
      <c r="AB1042" s="66"/>
      <c r="AC1042" s="11"/>
      <c r="AD1042" s="11"/>
      <c r="AE1042" s="11"/>
      <c r="AF1042" s="11"/>
      <c r="AG1042" s="11"/>
      <c r="AH1042" s="11"/>
      <c r="AI1042" s="11"/>
      <c r="AJ1042" s="11"/>
      <c r="AK1042" s="11"/>
      <c r="AL1042" s="11"/>
      <c r="AM1042" s="11"/>
      <c r="AN1042" s="11"/>
      <c r="AO1042" s="11"/>
      <c r="AP1042" s="11"/>
      <c r="AQ1042" s="11"/>
      <c r="AR1042" s="11"/>
    </row>
    <row r="1043" spans="1:44" s="83" customFormat="1">
      <c r="A1043" s="85"/>
      <c r="B1043" s="23"/>
      <c r="C1043" s="86"/>
      <c r="D1043" s="18"/>
      <c r="E1043" s="68"/>
      <c r="F1043" s="69"/>
      <c r="G1043" s="70"/>
      <c r="H1043" s="71"/>
      <c r="I1043" s="69"/>
      <c r="J1043" s="66"/>
      <c r="K1043" s="66"/>
      <c r="L1043" s="66"/>
      <c r="M1043" s="18"/>
      <c r="N1043" s="104"/>
      <c r="O1043" s="104"/>
      <c r="P1043" s="84"/>
      <c r="Q1043" s="56"/>
      <c r="R1043" s="71"/>
      <c r="S1043" s="82"/>
      <c r="T1043" s="75"/>
      <c r="U1043" s="66"/>
      <c r="V1043" s="66"/>
      <c r="W1043" s="66"/>
      <c r="X1043" s="66"/>
      <c r="Y1043" s="66"/>
      <c r="Z1043" s="66"/>
      <c r="AA1043" s="66"/>
      <c r="AB1043" s="66"/>
      <c r="AC1043" s="11"/>
      <c r="AD1043" s="11"/>
      <c r="AE1043" s="11"/>
      <c r="AF1043" s="11"/>
      <c r="AG1043" s="11"/>
      <c r="AH1043" s="11"/>
      <c r="AI1043" s="11"/>
      <c r="AJ1043" s="11"/>
      <c r="AK1043" s="11"/>
      <c r="AL1043" s="11"/>
      <c r="AM1043" s="11"/>
      <c r="AN1043" s="11"/>
      <c r="AO1043" s="11"/>
      <c r="AP1043" s="11"/>
      <c r="AQ1043" s="11"/>
      <c r="AR1043" s="11"/>
    </row>
    <row r="1044" spans="1:44" s="83" customFormat="1">
      <c r="A1044" s="85"/>
      <c r="B1044" s="23"/>
      <c r="C1044" s="86"/>
      <c r="D1044" s="18"/>
      <c r="E1044" s="68"/>
      <c r="F1044" s="69"/>
      <c r="G1044" s="70"/>
      <c r="H1044" s="71"/>
      <c r="I1044" s="69"/>
      <c r="J1044" s="66"/>
      <c r="K1044" s="66"/>
      <c r="L1044" s="66"/>
      <c r="M1044" s="66"/>
      <c r="N1044" s="104"/>
      <c r="O1044" s="104"/>
      <c r="P1044" s="81"/>
      <c r="Q1044" s="87"/>
      <c r="R1044" s="71"/>
      <c r="S1044" s="82"/>
      <c r="T1044" s="75"/>
      <c r="U1044" s="66"/>
      <c r="V1044" s="66"/>
      <c r="W1044" s="66"/>
      <c r="X1044" s="66"/>
      <c r="Y1044" s="66"/>
      <c r="Z1044" s="66"/>
      <c r="AA1044" s="66"/>
      <c r="AB1044" s="66"/>
      <c r="AC1044" s="11"/>
      <c r="AD1044" s="11"/>
      <c r="AE1044" s="11"/>
      <c r="AF1044" s="11"/>
      <c r="AG1044" s="11"/>
      <c r="AH1044" s="11"/>
      <c r="AI1044" s="11"/>
      <c r="AJ1044" s="11"/>
      <c r="AK1044" s="11"/>
      <c r="AL1044" s="11"/>
      <c r="AM1044" s="11"/>
      <c r="AN1044" s="11"/>
      <c r="AO1044" s="11"/>
      <c r="AP1044" s="11"/>
      <c r="AQ1044" s="11"/>
      <c r="AR1044" s="11"/>
    </row>
    <row r="1045" spans="1:44" s="83" customFormat="1">
      <c r="A1045" s="85"/>
      <c r="B1045" s="23"/>
      <c r="C1045" s="86"/>
      <c r="D1045" s="18"/>
      <c r="E1045" s="68"/>
      <c r="F1045" s="69"/>
      <c r="G1045" s="70"/>
      <c r="H1045" s="71"/>
      <c r="I1045" s="69"/>
      <c r="J1045" s="66"/>
      <c r="K1045" s="66"/>
      <c r="L1045" s="66"/>
      <c r="M1045" s="66"/>
      <c r="N1045" s="104"/>
      <c r="O1045" s="104"/>
      <c r="P1045" s="81"/>
      <c r="Q1045" s="87"/>
      <c r="R1045" s="71"/>
      <c r="S1045" s="82"/>
      <c r="T1045" s="75"/>
      <c r="U1045" s="66"/>
      <c r="V1045" s="66"/>
      <c r="W1045" s="66"/>
      <c r="X1045" s="66"/>
      <c r="Y1045" s="66"/>
      <c r="Z1045" s="66"/>
      <c r="AA1045" s="66"/>
      <c r="AB1045" s="66"/>
      <c r="AC1045" s="11"/>
      <c r="AD1045" s="11"/>
      <c r="AE1045" s="11"/>
      <c r="AF1045" s="11"/>
      <c r="AG1045" s="11"/>
      <c r="AH1045" s="11"/>
      <c r="AI1045" s="11"/>
      <c r="AJ1045" s="11"/>
      <c r="AK1045" s="11"/>
      <c r="AL1045" s="11"/>
      <c r="AM1045" s="11"/>
      <c r="AN1045" s="11"/>
      <c r="AO1045" s="11"/>
      <c r="AP1045" s="11"/>
      <c r="AQ1045" s="11"/>
      <c r="AR1045" s="11"/>
    </row>
    <row r="1046" spans="1:44" s="83" customFormat="1">
      <c r="A1046" s="85"/>
      <c r="B1046" s="23"/>
      <c r="C1046" s="86"/>
      <c r="D1046" s="18"/>
      <c r="E1046" s="68"/>
      <c r="F1046" s="69"/>
      <c r="G1046" s="70"/>
      <c r="H1046" s="71"/>
      <c r="I1046" s="69"/>
      <c r="J1046" s="66"/>
      <c r="K1046" s="66"/>
      <c r="L1046" s="66"/>
      <c r="M1046" s="66"/>
      <c r="N1046" s="104"/>
      <c r="O1046" s="104"/>
      <c r="P1046" s="81"/>
      <c r="Q1046" s="87"/>
      <c r="R1046" s="71"/>
      <c r="S1046" s="82"/>
      <c r="T1046" s="75"/>
      <c r="U1046" s="66"/>
      <c r="V1046" s="66"/>
      <c r="W1046" s="66"/>
      <c r="X1046" s="66"/>
      <c r="Y1046" s="66"/>
      <c r="Z1046" s="66"/>
      <c r="AA1046" s="66"/>
      <c r="AB1046" s="66"/>
      <c r="AC1046" s="11"/>
      <c r="AD1046" s="11"/>
      <c r="AE1046" s="11"/>
      <c r="AF1046" s="11"/>
      <c r="AG1046" s="11"/>
      <c r="AH1046" s="11"/>
      <c r="AI1046" s="11"/>
      <c r="AJ1046" s="11"/>
      <c r="AK1046" s="11"/>
      <c r="AL1046" s="11"/>
      <c r="AM1046" s="11"/>
      <c r="AN1046" s="11"/>
      <c r="AO1046" s="11"/>
      <c r="AP1046" s="11"/>
      <c r="AQ1046" s="11"/>
      <c r="AR1046" s="11"/>
    </row>
    <row r="1047" spans="1:44" s="83" customFormat="1">
      <c r="A1047" s="85"/>
      <c r="B1047" s="23"/>
      <c r="C1047" s="86"/>
      <c r="D1047" s="18"/>
      <c r="E1047" s="68"/>
      <c r="F1047" s="69"/>
      <c r="G1047" s="70"/>
      <c r="H1047" s="71"/>
      <c r="I1047" s="69"/>
      <c r="J1047" s="66"/>
      <c r="K1047" s="66"/>
      <c r="L1047" s="66"/>
      <c r="M1047" s="66"/>
      <c r="N1047" s="104"/>
      <c r="O1047" s="104"/>
      <c r="P1047" s="81"/>
      <c r="Q1047" s="56"/>
      <c r="R1047" s="71"/>
      <c r="S1047" s="82"/>
      <c r="T1047" s="75"/>
      <c r="U1047" s="66"/>
      <c r="V1047" s="66"/>
      <c r="W1047" s="66"/>
      <c r="X1047" s="66"/>
      <c r="Y1047" s="66"/>
      <c r="Z1047" s="66"/>
      <c r="AA1047" s="66"/>
      <c r="AB1047" s="66"/>
      <c r="AC1047" s="11"/>
      <c r="AD1047" s="11"/>
      <c r="AE1047" s="11"/>
      <c r="AF1047" s="11"/>
      <c r="AG1047" s="11"/>
      <c r="AH1047" s="11"/>
      <c r="AI1047" s="11"/>
      <c r="AJ1047" s="11"/>
      <c r="AK1047" s="11"/>
      <c r="AL1047" s="11"/>
      <c r="AM1047" s="11"/>
      <c r="AN1047" s="11"/>
      <c r="AO1047" s="11"/>
      <c r="AP1047" s="11"/>
      <c r="AQ1047" s="11"/>
      <c r="AR1047" s="11"/>
    </row>
    <row r="1048" spans="1:44" s="83" customFormat="1">
      <c r="A1048" s="85"/>
      <c r="B1048" s="23"/>
      <c r="C1048" s="86"/>
      <c r="D1048" s="18"/>
      <c r="E1048" s="68"/>
      <c r="F1048" s="69"/>
      <c r="G1048" s="70"/>
      <c r="H1048" s="71"/>
      <c r="I1048" s="69"/>
      <c r="J1048" s="66"/>
      <c r="K1048" s="66"/>
      <c r="L1048" s="66"/>
      <c r="M1048" s="66"/>
      <c r="N1048" s="104"/>
      <c r="O1048" s="104"/>
      <c r="P1048" s="81"/>
      <c r="Q1048" s="56"/>
      <c r="R1048" s="71"/>
      <c r="S1048" s="82"/>
      <c r="T1048" s="75"/>
      <c r="U1048" s="66"/>
      <c r="V1048" s="66"/>
      <c r="W1048" s="66"/>
      <c r="X1048" s="66"/>
      <c r="Y1048" s="66"/>
      <c r="Z1048" s="66"/>
      <c r="AA1048" s="66"/>
      <c r="AB1048" s="66"/>
      <c r="AC1048" s="11"/>
      <c r="AD1048" s="11"/>
      <c r="AE1048" s="11"/>
      <c r="AF1048" s="11"/>
      <c r="AG1048" s="11"/>
      <c r="AH1048" s="11"/>
      <c r="AI1048" s="11"/>
      <c r="AJ1048" s="11"/>
      <c r="AK1048" s="11"/>
      <c r="AL1048" s="11"/>
      <c r="AM1048" s="11"/>
      <c r="AN1048" s="11"/>
      <c r="AO1048" s="11"/>
      <c r="AP1048" s="11"/>
      <c r="AQ1048" s="11"/>
      <c r="AR1048" s="11"/>
    </row>
    <row r="1049" spans="1:44" s="83" customFormat="1">
      <c r="A1049" s="85"/>
      <c r="B1049" s="23"/>
      <c r="C1049" s="86"/>
      <c r="D1049" s="18"/>
      <c r="E1049" s="68"/>
      <c r="F1049" s="69"/>
      <c r="G1049" s="70"/>
      <c r="H1049" s="71"/>
      <c r="I1049" s="69"/>
      <c r="J1049" s="66"/>
      <c r="K1049" s="66"/>
      <c r="L1049" s="66"/>
      <c r="M1049" s="66"/>
      <c r="N1049" s="104"/>
      <c r="O1049" s="104"/>
      <c r="P1049" s="81"/>
      <c r="Q1049" s="56"/>
      <c r="R1049" s="71"/>
      <c r="S1049" s="82"/>
      <c r="T1049" s="75"/>
      <c r="U1049" s="66"/>
      <c r="V1049" s="66"/>
      <c r="W1049" s="66"/>
      <c r="X1049" s="66"/>
      <c r="Y1049" s="66"/>
      <c r="Z1049" s="66"/>
      <c r="AA1049" s="66"/>
      <c r="AB1049" s="66"/>
      <c r="AC1049" s="11"/>
      <c r="AD1049" s="11"/>
      <c r="AE1049" s="11"/>
      <c r="AF1049" s="11"/>
      <c r="AG1049" s="11"/>
      <c r="AH1049" s="11"/>
      <c r="AI1049" s="11"/>
      <c r="AJ1049" s="11"/>
      <c r="AK1049" s="11"/>
      <c r="AL1049" s="11"/>
      <c r="AM1049" s="11"/>
      <c r="AN1049" s="11"/>
      <c r="AO1049" s="11"/>
      <c r="AP1049" s="11"/>
      <c r="AQ1049" s="11"/>
      <c r="AR1049" s="11"/>
    </row>
    <row r="1050" spans="1:44" s="83" customFormat="1">
      <c r="A1050" s="85"/>
      <c r="B1050" s="23"/>
      <c r="C1050" s="86"/>
      <c r="D1050" s="18"/>
      <c r="E1050" s="68"/>
      <c r="F1050" s="69"/>
      <c r="G1050" s="70"/>
      <c r="H1050" s="71"/>
      <c r="I1050" s="69"/>
      <c r="J1050" s="66"/>
      <c r="K1050" s="66"/>
      <c r="L1050" s="66"/>
      <c r="M1050" s="66"/>
      <c r="N1050" s="104"/>
      <c r="O1050" s="104"/>
      <c r="P1050" s="84"/>
      <c r="Q1050" s="56"/>
      <c r="R1050" s="71"/>
      <c r="S1050" s="82"/>
      <c r="T1050" s="75"/>
      <c r="U1050" s="66"/>
      <c r="V1050" s="66"/>
      <c r="W1050" s="66"/>
      <c r="X1050" s="66"/>
      <c r="Y1050" s="66"/>
      <c r="Z1050" s="66"/>
      <c r="AA1050" s="66"/>
      <c r="AB1050" s="66"/>
      <c r="AC1050" s="11"/>
      <c r="AD1050" s="11"/>
      <c r="AE1050" s="11"/>
      <c r="AF1050" s="11"/>
      <c r="AG1050" s="11"/>
      <c r="AH1050" s="11"/>
      <c r="AI1050" s="11"/>
      <c r="AJ1050" s="11"/>
      <c r="AK1050" s="11"/>
      <c r="AL1050" s="11"/>
      <c r="AM1050" s="11"/>
      <c r="AN1050" s="11"/>
      <c r="AO1050" s="11"/>
      <c r="AP1050" s="11"/>
      <c r="AQ1050" s="11"/>
      <c r="AR1050" s="11"/>
    </row>
    <row r="1051" spans="1:44" s="83" customFormat="1">
      <c r="A1051" s="85"/>
      <c r="B1051" s="23"/>
      <c r="C1051" s="86"/>
      <c r="D1051" s="18"/>
      <c r="E1051" s="68"/>
      <c r="F1051" s="69"/>
      <c r="G1051" s="70"/>
      <c r="H1051" s="71"/>
      <c r="I1051" s="69"/>
      <c r="J1051" s="66"/>
      <c r="K1051" s="66"/>
      <c r="L1051" s="66"/>
      <c r="M1051" s="66"/>
      <c r="N1051" s="104"/>
      <c r="O1051" s="104"/>
      <c r="P1051" s="84"/>
      <c r="Q1051" s="56"/>
      <c r="R1051" s="71"/>
      <c r="S1051" s="82"/>
      <c r="T1051" s="75"/>
      <c r="U1051" s="66"/>
      <c r="V1051" s="66"/>
      <c r="W1051" s="66"/>
      <c r="X1051" s="66"/>
      <c r="Y1051" s="66"/>
      <c r="Z1051" s="66"/>
      <c r="AA1051" s="66"/>
      <c r="AB1051" s="66"/>
      <c r="AC1051" s="11"/>
      <c r="AD1051" s="11"/>
      <c r="AE1051" s="11"/>
      <c r="AF1051" s="11"/>
      <c r="AG1051" s="11"/>
      <c r="AH1051" s="11"/>
      <c r="AI1051" s="11"/>
      <c r="AJ1051" s="11"/>
      <c r="AK1051" s="11"/>
      <c r="AL1051" s="11"/>
      <c r="AM1051" s="11"/>
      <c r="AN1051" s="11"/>
      <c r="AO1051" s="11"/>
      <c r="AP1051" s="11"/>
      <c r="AQ1051" s="11"/>
      <c r="AR1051" s="11"/>
    </row>
    <row r="1052" spans="1:44" s="83" customFormat="1">
      <c r="A1052" s="85"/>
      <c r="B1052" s="23"/>
      <c r="C1052" s="86"/>
      <c r="D1052" s="18"/>
      <c r="E1052" s="68"/>
      <c r="F1052" s="69"/>
      <c r="G1052" s="70"/>
      <c r="H1052" s="71"/>
      <c r="I1052" s="69"/>
      <c r="J1052" s="66"/>
      <c r="K1052" s="66"/>
      <c r="L1052" s="66"/>
      <c r="M1052" s="66"/>
      <c r="N1052" s="104"/>
      <c r="O1052" s="104"/>
      <c r="P1052" s="81"/>
      <c r="Q1052" s="87"/>
      <c r="R1052" s="71"/>
      <c r="S1052" s="82"/>
      <c r="T1052" s="75"/>
      <c r="U1052" s="66"/>
      <c r="V1052" s="66"/>
      <c r="W1052" s="66"/>
      <c r="X1052" s="66"/>
      <c r="Y1052" s="66"/>
      <c r="Z1052" s="66"/>
      <c r="AA1052" s="66"/>
      <c r="AB1052" s="66"/>
      <c r="AC1052" s="11"/>
      <c r="AD1052" s="11"/>
      <c r="AE1052" s="11"/>
      <c r="AF1052" s="11"/>
      <c r="AG1052" s="11"/>
      <c r="AH1052" s="11"/>
      <c r="AI1052" s="11"/>
      <c r="AJ1052" s="11"/>
      <c r="AK1052" s="11"/>
      <c r="AL1052" s="11"/>
      <c r="AM1052" s="11"/>
      <c r="AN1052" s="11"/>
      <c r="AO1052" s="11"/>
      <c r="AP1052" s="11"/>
      <c r="AQ1052" s="11"/>
      <c r="AR1052" s="11"/>
    </row>
    <row r="1053" spans="1:44" s="83" customFormat="1">
      <c r="A1053" s="85"/>
      <c r="B1053" s="23"/>
      <c r="C1053" s="86"/>
      <c r="D1053" s="18"/>
      <c r="E1053" s="68"/>
      <c r="F1053" s="69"/>
      <c r="G1053" s="70"/>
      <c r="H1053" s="71"/>
      <c r="I1053" s="69"/>
      <c r="J1053" s="66"/>
      <c r="K1053" s="66"/>
      <c r="L1053" s="66"/>
      <c r="M1053" s="66"/>
      <c r="N1053" s="104"/>
      <c r="O1053" s="104"/>
      <c r="P1053" s="81"/>
      <c r="Q1053" s="87"/>
      <c r="R1053" s="71"/>
      <c r="S1053" s="82"/>
      <c r="T1053" s="75"/>
      <c r="U1053" s="66"/>
      <c r="V1053" s="66"/>
      <c r="W1053" s="66"/>
      <c r="X1053" s="66"/>
      <c r="Y1053" s="66"/>
      <c r="Z1053" s="66"/>
      <c r="AA1053" s="66"/>
      <c r="AB1053" s="66"/>
      <c r="AC1053" s="11"/>
      <c r="AD1053" s="11"/>
      <c r="AE1053" s="11"/>
      <c r="AF1053" s="11"/>
      <c r="AG1053" s="11"/>
      <c r="AH1053" s="11"/>
      <c r="AI1053" s="11"/>
      <c r="AJ1053" s="11"/>
      <c r="AK1053" s="11"/>
      <c r="AL1053" s="11"/>
      <c r="AM1053" s="11"/>
      <c r="AN1053" s="11"/>
      <c r="AO1053" s="11"/>
      <c r="AP1053" s="11"/>
      <c r="AQ1053" s="11"/>
      <c r="AR1053" s="11"/>
    </row>
    <row r="1054" spans="1:44" s="83" customFormat="1">
      <c r="A1054" s="85"/>
      <c r="B1054" s="23"/>
      <c r="C1054" s="86"/>
      <c r="D1054" s="18"/>
      <c r="E1054" s="68"/>
      <c r="F1054" s="69"/>
      <c r="G1054" s="70"/>
      <c r="H1054" s="71"/>
      <c r="I1054" s="69"/>
      <c r="J1054" s="66"/>
      <c r="K1054" s="66"/>
      <c r="L1054" s="66"/>
      <c r="M1054" s="66"/>
      <c r="N1054" s="104"/>
      <c r="O1054" s="104"/>
      <c r="P1054" s="81"/>
      <c r="Q1054" s="87"/>
      <c r="R1054" s="71"/>
      <c r="S1054" s="82"/>
      <c r="T1054" s="75"/>
      <c r="U1054" s="66"/>
      <c r="V1054" s="66"/>
      <c r="W1054" s="66"/>
      <c r="X1054" s="66"/>
      <c r="Y1054" s="66"/>
      <c r="Z1054" s="66"/>
      <c r="AA1054" s="66"/>
      <c r="AB1054" s="66"/>
      <c r="AC1054" s="11"/>
      <c r="AD1054" s="11"/>
      <c r="AE1054" s="11"/>
      <c r="AF1054" s="11"/>
      <c r="AG1054" s="11"/>
      <c r="AH1054" s="11"/>
      <c r="AI1054" s="11"/>
      <c r="AJ1054" s="11"/>
      <c r="AK1054" s="11"/>
      <c r="AL1054" s="11"/>
      <c r="AM1054" s="11"/>
      <c r="AN1054" s="11"/>
      <c r="AO1054" s="11"/>
      <c r="AP1054" s="11"/>
      <c r="AQ1054" s="11"/>
      <c r="AR1054" s="11"/>
    </row>
    <row r="1055" spans="1:44" s="83" customFormat="1">
      <c r="A1055" s="85"/>
      <c r="B1055" s="23"/>
      <c r="C1055" s="86"/>
      <c r="D1055" s="18"/>
      <c r="E1055" s="68"/>
      <c r="F1055" s="69"/>
      <c r="G1055" s="70"/>
      <c r="H1055" s="71"/>
      <c r="I1055" s="69"/>
      <c r="J1055" s="66"/>
      <c r="K1055" s="66"/>
      <c r="L1055" s="66"/>
      <c r="M1055" s="66"/>
      <c r="N1055" s="104"/>
      <c r="O1055" s="104"/>
      <c r="P1055" s="81"/>
      <c r="Q1055" s="56"/>
      <c r="R1055" s="71"/>
      <c r="S1055" s="82"/>
      <c r="T1055" s="75"/>
      <c r="U1055" s="66"/>
      <c r="V1055" s="66"/>
      <c r="W1055" s="66"/>
      <c r="X1055" s="66"/>
      <c r="Y1055" s="66"/>
      <c r="Z1055" s="66"/>
      <c r="AA1055" s="66"/>
      <c r="AB1055" s="66"/>
      <c r="AC1055" s="11"/>
      <c r="AD1055" s="11"/>
      <c r="AE1055" s="11"/>
      <c r="AF1055" s="11"/>
      <c r="AG1055" s="11"/>
      <c r="AH1055" s="11"/>
      <c r="AI1055" s="11"/>
      <c r="AJ1055" s="11"/>
      <c r="AK1055" s="11"/>
      <c r="AL1055" s="11"/>
      <c r="AM1055" s="11"/>
      <c r="AN1055" s="11"/>
      <c r="AO1055" s="11"/>
      <c r="AP1055" s="11"/>
      <c r="AQ1055" s="11"/>
      <c r="AR1055" s="11"/>
    </row>
    <row r="1056" spans="1:44" s="83" customFormat="1">
      <c r="A1056" s="85"/>
      <c r="B1056" s="23"/>
      <c r="C1056" s="86"/>
      <c r="D1056" s="18"/>
      <c r="E1056" s="68"/>
      <c r="F1056" s="69"/>
      <c r="G1056" s="70"/>
      <c r="H1056" s="71"/>
      <c r="I1056" s="69"/>
      <c r="J1056" s="66"/>
      <c r="K1056" s="66"/>
      <c r="L1056" s="66"/>
      <c r="M1056" s="66"/>
      <c r="N1056" s="104"/>
      <c r="O1056" s="104"/>
      <c r="P1056" s="81"/>
      <c r="Q1056" s="56"/>
      <c r="R1056" s="71"/>
      <c r="S1056" s="82"/>
      <c r="T1056" s="75"/>
      <c r="U1056" s="66"/>
      <c r="V1056" s="66"/>
      <c r="W1056" s="66"/>
      <c r="X1056" s="66"/>
      <c r="Y1056" s="66"/>
      <c r="Z1056" s="66"/>
      <c r="AA1056" s="66"/>
      <c r="AB1056" s="66"/>
      <c r="AC1056" s="11"/>
      <c r="AD1056" s="11"/>
      <c r="AE1056" s="11"/>
      <c r="AF1056" s="11"/>
      <c r="AG1056" s="11"/>
      <c r="AH1056" s="11"/>
      <c r="AI1056" s="11"/>
      <c r="AJ1056" s="11"/>
      <c r="AK1056" s="11"/>
      <c r="AL1056" s="11"/>
      <c r="AM1056" s="11"/>
      <c r="AN1056" s="11"/>
      <c r="AO1056" s="11"/>
      <c r="AP1056" s="11"/>
      <c r="AQ1056" s="11"/>
      <c r="AR1056" s="11"/>
    </row>
    <row r="1057" spans="1:44" s="83" customFormat="1">
      <c r="A1057" s="85"/>
      <c r="B1057" s="23"/>
      <c r="C1057" s="86"/>
      <c r="D1057" s="18"/>
      <c r="E1057" s="68"/>
      <c r="F1057" s="69"/>
      <c r="G1057" s="70"/>
      <c r="H1057" s="71"/>
      <c r="I1057" s="69"/>
      <c r="J1057" s="66"/>
      <c r="K1057" s="66"/>
      <c r="L1057" s="66"/>
      <c r="M1057" s="66"/>
      <c r="N1057" s="104"/>
      <c r="O1057" s="104"/>
      <c r="P1057" s="81"/>
      <c r="Q1057" s="56"/>
      <c r="R1057" s="71"/>
      <c r="S1057" s="82"/>
      <c r="T1057" s="75"/>
      <c r="U1057" s="66"/>
      <c r="V1057" s="66"/>
      <c r="W1057" s="66"/>
      <c r="X1057" s="66"/>
      <c r="Y1057" s="66"/>
      <c r="Z1057" s="66"/>
      <c r="AA1057" s="66"/>
      <c r="AB1057" s="66"/>
      <c r="AC1057" s="11"/>
      <c r="AD1057" s="11"/>
      <c r="AE1057" s="11"/>
      <c r="AF1057" s="11"/>
      <c r="AG1057" s="11"/>
      <c r="AH1057" s="11"/>
      <c r="AI1057" s="11"/>
      <c r="AJ1057" s="11"/>
      <c r="AK1057" s="11"/>
      <c r="AL1057" s="11"/>
      <c r="AM1057" s="11"/>
      <c r="AN1057" s="11"/>
      <c r="AO1057" s="11"/>
      <c r="AP1057" s="11"/>
      <c r="AQ1057" s="11"/>
      <c r="AR1057" s="11"/>
    </row>
    <row r="1058" spans="1:44" s="83" customFormat="1">
      <c r="A1058" s="85"/>
      <c r="B1058" s="23"/>
      <c r="C1058" s="86"/>
      <c r="D1058" s="18"/>
      <c r="E1058" s="68"/>
      <c r="F1058" s="69"/>
      <c r="G1058" s="70"/>
      <c r="H1058" s="71"/>
      <c r="I1058" s="69"/>
      <c r="J1058" s="66"/>
      <c r="K1058" s="66"/>
      <c r="L1058" s="66"/>
      <c r="M1058" s="66"/>
      <c r="N1058" s="104"/>
      <c r="O1058" s="104"/>
      <c r="P1058" s="84"/>
      <c r="Q1058" s="56"/>
      <c r="R1058" s="71"/>
      <c r="S1058" s="82"/>
      <c r="T1058" s="75"/>
      <c r="U1058" s="66"/>
      <c r="V1058" s="66"/>
      <c r="W1058" s="66"/>
      <c r="X1058" s="66"/>
      <c r="Y1058" s="66"/>
      <c r="Z1058" s="66"/>
      <c r="AA1058" s="66"/>
      <c r="AB1058" s="66"/>
      <c r="AC1058" s="11"/>
      <c r="AD1058" s="11"/>
      <c r="AE1058" s="11"/>
      <c r="AF1058" s="11"/>
      <c r="AG1058" s="11"/>
      <c r="AH1058" s="11"/>
      <c r="AI1058" s="11"/>
      <c r="AJ1058" s="11"/>
      <c r="AK1058" s="11"/>
      <c r="AL1058" s="11"/>
      <c r="AM1058" s="11"/>
      <c r="AN1058" s="11"/>
      <c r="AO1058" s="11"/>
      <c r="AP1058" s="11"/>
      <c r="AQ1058" s="11"/>
      <c r="AR1058" s="11"/>
    </row>
    <row r="1059" spans="1:44" s="83" customFormat="1">
      <c r="A1059" s="85"/>
      <c r="B1059" s="23"/>
      <c r="C1059" s="86"/>
      <c r="D1059" s="18"/>
      <c r="E1059" s="68"/>
      <c r="F1059" s="69"/>
      <c r="G1059" s="70"/>
      <c r="H1059" s="71"/>
      <c r="I1059" s="69"/>
      <c r="J1059" s="66"/>
      <c r="K1059" s="66"/>
      <c r="L1059" s="66"/>
      <c r="M1059" s="66"/>
      <c r="N1059" s="104"/>
      <c r="O1059" s="104"/>
      <c r="P1059" s="84"/>
      <c r="Q1059" s="56"/>
      <c r="R1059" s="71"/>
      <c r="S1059" s="82"/>
      <c r="T1059" s="75"/>
      <c r="U1059" s="66"/>
      <c r="V1059" s="66"/>
      <c r="W1059" s="66"/>
      <c r="X1059" s="66"/>
      <c r="Y1059" s="66"/>
      <c r="Z1059" s="66"/>
      <c r="AA1059" s="66"/>
      <c r="AB1059" s="66"/>
      <c r="AC1059" s="11"/>
      <c r="AD1059" s="11"/>
      <c r="AE1059" s="11"/>
      <c r="AF1059" s="11"/>
      <c r="AG1059" s="11"/>
      <c r="AH1059" s="11"/>
      <c r="AI1059" s="11"/>
      <c r="AJ1059" s="11"/>
      <c r="AK1059" s="11"/>
      <c r="AL1059" s="11"/>
      <c r="AM1059" s="11"/>
      <c r="AN1059" s="11"/>
      <c r="AO1059" s="11"/>
      <c r="AP1059" s="11"/>
      <c r="AQ1059" s="11"/>
      <c r="AR1059" s="11"/>
    </row>
    <row r="1060" spans="1:44" s="83" customFormat="1">
      <c r="A1060" s="85"/>
      <c r="B1060" s="23"/>
      <c r="C1060" s="86"/>
      <c r="D1060" s="18"/>
      <c r="E1060" s="68"/>
      <c r="F1060" s="69"/>
      <c r="G1060" s="70"/>
      <c r="H1060" s="71"/>
      <c r="I1060" s="69"/>
      <c r="J1060" s="66"/>
      <c r="K1060" s="66"/>
      <c r="L1060" s="66"/>
      <c r="M1060" s="66"/>
      <c r="N1060" s="104"/>
      <c r="O1060" s="104"/>
      <c r="P1060" s="81"/>
      <c r="Q1060" s="87"/>
      <c r="R1060" s="71"/>
      <c r="S1060" s="82"/>
      <c r="T1060" s="75"/>
      <c r="U1060" s="66"/>
      <c r="V1060" s="66"/>
      <c r="W1060" s="66"/>
      <c r="X1060" s="66"/>
      <c r="Y1060" s="66"/>
      <c r="Z1060" s="66"/>
      <c r="AA1060" s="66"/>
      <c r="AB1060" s="66"/>
      <c r="AC1060" s="11"/>
      <c r="AD1060" s="11"/>
      <c r="AE1060" s="11"/>
      <c r="AF1060" s="11"/>
      <c r="AG1060" s="11"/>
      <c r="AH1060" s="11"/>
      <c r="AI1060" s="11"/>
      <c r="AJ1060" s="11"/>
      <c r="AK1060" s="11"/>
      <c r="AL1060" s="11"/>
      <c r="AM1060" s="11"/>
      <c r="AN1060" s="11"/>
      <c r="AO1060" s="11"/>
      <c r="AP1060" s="11"/>
      <c r="AQ1060" s="11"/>
      <c r="AR1060" s="11"/>
    </row>
    <row r="1061" spans="1:44" s="83" customFormat="1">
      <c r="A1061" s="85"/>
      <c r="B1061" s="23"/>
      <c r="C1061" s="86"/>
      <c r="D1061" s="18"/>
      <c r="E1061" s="68"/>
      <c r="F1061" s="69"/>
      <c r="G1061" s="70"/>
      <c r="H1061" s="71"/>
      <c r="I1061" s="69"/>
      <c r="J1061" s="66"/>
      <c r="K1061" s="66"/>
      <c r="L1061" s="66"/>
      <c r="M1061" s="66"/>
      <c r="N1061" s="104"/>
      <c r="O1061" s="104"/>
      <c r="P1061" s="81"/>
      <c r="Q1061" s="87"/>
      <c r="R1061" s="71"/>
      <c r="S1061" s="82"/>
      <c r="T1061" s="75"/>
      <c r="U1061" s="66"/>
      <c r="V1061" s="66"/>
      <c r="W1061" s="66"/>
      <c r="X1061" s="66"/>
      <c r="Y1061" s="66"/>
      <c r="Z1061" s="66"/>
      <c r="AA1061" s="66"/>
      <c r="AB1061" s="66"/>
      <c r="AC1061" s="11"/>
      <c r="AD1061" s="11"/>
      <c r="AE1061" s="11"/>
      <c r="AF1061" s="11"/>
      <c r="AG1061" s="11"/>
      <c r="AH1061" s="11"/>
      <c r="AI1061" s="11"/>
      <c r="AJ1061" s="11"/>
      <c r="AK1061" s="11"/>
      <c r="AL1061" s="11"/>
      <c r="AM1061" s="11"/>
      <c r="AN1061" s="11"/>
      <c r="AO1061" s="11"/>
      <c r="AP1061" s="11"/>
      <c r="AQ1061" s="11"/>
      <c r="AR1061" s="11"/>
    </row>
    <row r="1062" spans="1:44" s="83" customFormat="1">
      <c r="A1062" s="85"/>
      <c r="B1062" s="23"/>
      <c r="C1062" s="86"/>
      <c r="D1062" s="18"/>
      <c r="E1062" s="68"/>
      <c r="F1062" s="69"/>
      <c r="G1062" s="70"/>
      <c r="H1062" s="71"/>
      <c r="I1062" s="69"/>
      <c r="J1062" s="66"/>
      <c r="K1062" s="66"/>
      <c r="L1062" s="66"/>
      <c r="M1062" s="66"/>
      <c r="N1062" s="104"/>
      <c r="O1062" s="104"/>
      <c r="P1062" s="81"/>
      <c r="Q1062" s="87"/>
      <c r="R1062" s="71"/>
      <c r="S1062" s="82"/>
      <c r="T1062" s="75"/>
      <c r="U1062" s="66"/>
      <c r="V1062" s="66"/>
      <c r="W1062" s="66"/>
      <c r="X1062" s="66"/>
      <c r="Y1062" s="66"/>
      <c r="Z1062" s="66"/>
      <c r="AA1062" s="66"/>
      <c r="AB1062" s="66"/>
      <c r="AC1062" s="11"/>
      <c r="AD1062" s="11"/>
      <c r="AE1062" s="11"/>
      <c r="AF1062" s="11"/>
      <c r="AG1062" s="11"/>
      <c r="AH1062" s="11"/>
      <c r="AI1062" s="11"/>
      <c r="AJ1062" s="11"/>
      <c r="AK1062" s="11"/>
      <c r="AL1062" s="11"/>
      <c r="AM1062" s="11"/>
      <c r="AN1062" s="11"/>
      <c r="AO1062" s="11"/>
      <c r="AP1062" s="11"/>
      <c r="AQ1062" s="11"/>
      <c r="AR1062" s="11"/>
    </row>
    <row r="1063" spans="1:44" s="83" customFormat="1">
      <c r="A1063" s="85"/>
      <c r="B1063" s="23"/>
      <c r="C1063" s="86"/>
      <c r="D1063" s="18"/>
      <c r="E1063" s="68"/>
      <c r="F1063" s="69"/>
      <c r="G1063" s="70"/>
      <c r="H1063" s="71"/>
      <c r="I1063" s="69"/>
      <c r="J1063" s="66"/>
      <c r="K1063" s="66"/>
      <c r="L1063" s="66"/>
      <c r="M1063" s="66"/>
      <c r="N1063" s="104"/>
      <c r="O1063" s="104"/>
      <c r="P1063" s="81"/>
      <c r="Q1063" s="87"/>
      <c r="R1063" s="71"/>
      <c r="S1063" s="82"/>
      <c r="T1063" s="75"/>
      <c r="U1063" s="66"/>
      <c r="V1063" s="66"/>
      <c r="W1063" s="66"/>
      <c r="X1063" s="66"/>
      <c r="Y1063" s="66"/>
      <c r="Z1063" s="66"/>
      <c r="AA1063" s="66"/>
      <c r="AB1063" s="66"/>
      <c r="AC1063" s="11"/>
      <c r="AD1063" s="11"/>
      <c r="AE1063" s="11"/>
      <c r="AF1063" s="11"/>
      <c r="AG1063" s="11"/>
      <c r="AH1063" s="11"/>
      <c r="AI1063" s="11"/>
      <c r="AJ1063" s="11"/>
      <c r="AK1063" s="11"/>
      <c r="AL1063" s="11"/>
      <c r="AM1063" s="11"/>
      <c r="AN1063" s="11"/>
      <c r="AO1063" s="11"/>
      <c r="AP1063" s="11"/>
      <c r="AQ1063" s="11"/>
      <c r="AR1063" s="11"/>
    </row>
    <row r="1064" spans="1:44" s="83" customFormat="1">
      <c r="A1064" s="85"/>
      <c r="B1064" s="23"/>
      <c r="C1064" s="86"/>
      <c r="D1064" s="18"/>
      <c r="E1064" s="68"/>
      <c r="F1064" s="69"/>
      <c r="G1064" s="70"/>
      <c r="H1064" s="71"/>
      <c r="I1064" s="69"/>
      <c r="J1064" s="66"/>
      <c r="K1064" s="66"/>
      <c r="L1064" s="66"/>
      <c r="M1064" s="66"/>
      <c r="N1064" s="104"/>
      <c r="O1064" s="104"/>
      <c r="P1064" s="81"/>
      <c r="Q1064" s="87"/>
      <c r="R1064" s="71"/>
      <c r="S1064" s="82"/>
      <c r="T1064" s="75"/>
      <c r="U1064" s="66"/>
      <c r="V1064" s="66"/>
      <c r="W1064" s="66"/>
      <c r="X1064" s="66"/>
      <c r="Y1064" s="66"/>
      <c r="Z1064" s="66"/>
      <c r="AA1064" s="66"/>
      <c r="AB1064" s="66"/>
      <c r="AC1064" s="11"/>
      <c r="AD1064" s="11"/>
      <c r="AE1064" s="11"/>
      <c r="AF1064" s="11"/>
      <c r="AG1064" s="11"/>
      <c r="AH1064" s="11"/>
      <c r="AI1064" s="11"/>
      <c r="AJ1064" s="11"/>
      <c r="AK1064" s="11"/>
      <c r="AL1064" s="11"/>
      <c r="AM1064" s="11"/>
      <c r="AN1064" s="11"/>
      <c r="AO1064" s="11"/>
      <c r="AP1064" s="11"/>
      <c r="AQ1064" s="11"/>
      <c r="AR1064" s="11"/>
    </row>
    <row r="1065" spans="1:44" s="83" customFormat="1">
      <c r="A1065" s="85"/>
      <c r="B1065" s="23"/>
      <c r="C1065" s="86"/>
      <c r="D1065" s="18"/>
      <c r="E1065" s="68"/>
      <c r="F1065" s="69"/>
      <c r="G1065" s="70"/>
      <c r="H1065" s="71"/>
      <c r="I1065" s="69"/>
      <c r="J1065" s="66"/>
      <c r="K1065" s="66"/>
      <c r="L1065" s="66"/>
      <c r="M1065" s="66"/>
      <c r="N1065" s="104"/>
      <c r="O1065" s="104"/>
      <c r="P1065" s="81"/>
      <c r="Q1065" s="87"/>
      <c r="R1065" s="71"/>
      <c r="S1065" s="82"/>
      <c r="T1065" s="75"/>
      <c r="U1065" s="66"/>
      <c r="V1065" s="66"/>
      <c r="W1065" s="66"/>
      <c r="X1065" s="66"/>
      <c r="Y1065" s="66"/>
      <c r="Z1065" s="66"/>
      <c r="AA1065" s="66"/>
      <c r="AB1065" s="66"/>
      <c r="AC1065" s="11"/>
      <c r="AD1065" s="11"/>
      <c r="AE1065" s="11"/>
      <c r="AF1065" s="11"/>
      <c r="AG1065" s="11"/>
      <c r="AH1065" s="11"/>
      <c r="AI1065" s="11"/>
      <c r="AJ1065" s="11"/>
      <c r="AK1065" s="11"/>
      <c r="AL1065" s="11"/>
      <c r="AM1065" s="11"/>
      <c r="AN1065" s="11"/>
      <c r="AO1065" s="11"/>
      <c r="AP1065" s="11"/>
      <c r="AQ1065" s="11"/>
      <c r="AR1065" s="11"/>
    </row>
    <row r="1066" spans="1:44" s="83" customFormat="1">
      <c r="A1066" s="85"/>
      <c r="B1066" s="23"/>
      <c r="C1066" s="86"/>
      <c r="D1066" s="18"/>
      <c r="E1066" s="68"/>
      <c r="F1066" s="69"/>
      <c r="G1066" s="70"/>
      <c r="H1066" s="71"/>
      <c r="I1066" s="69"/>
      <c r="J1066" s="66"/>
      <c r="K1066" s="66"/>
      <c r="L1066" s="66"/>
      <c r="M1066" s="66"/>
      <c r="N1066" s="104"/>
      <c r="O1066" s="104"/>
      <c r="P1066" s="81"/>
      <c r="Q1066" s="87"/>
      <c r="R1066" s="71"/>
      <c r="S1066" s="82"/>
      <c r="T1066" s="75"/>
      <c r="U1066" s="66"/>
      <c r="V1066" s="66"/>
      <c r="W1066" s="66"/>
      <c r="X1066" s="66"/>
      <c r="Y1066" s="66"/>
      <c r="Z1066" s="66"/>
      <c r="AA1066" s="66"/>
      <c r="AB1066" s="66"/>
      <c r="AC1066" s="11"/>
      <c r="AD1066" s="11"/>
      <c r="AE1066" s="11"/>
      <c r="AF1066" s="11"/>
      <c r="AG1066" s="11"/>
      <c r="AH1066" s="11"/>
      <c r="AI1066" s="11"/>
      <c r="AJ1066" s="11"/>
      <c r="AK1066" s="11"/>
      <c r="AL1066" s="11"/>
      <c r="AM1066" s="11"/>
      <c r="AN1066" s="11"/>
      <c r="AO1066" s="11"/>
      <c r="AP1066" s="11"/>
      <c r="AQ1066" s="11"/>
      <c r="AR1066" s="11"/>
    </row>
    <row r="1067" spans="1:44" s="83" customFormat="1">
      <c r="A1067" s="85"/>
      <c r="B1067" s="23"/>
      <c r="C1067" s="86"/>
      <c r="D1067" s="18"/>
      <c r="E1067" s="68"/>
      <c r="F1067" s="69"/>
      <c r="G1067" s="70"/>
      <c r="H1067" s="71"/>
      <c r="I1067" s="69"/>
      <c r="J1067" s="66"/>
      <c r="K1067" s="66"/>
      <c r="L1067" s="66"/>
      <c r="M1067" s="66"/>
      <c r="N1067" s="104"/>
      <c r="O1067" s="104"/>
      <c r="P1067" s="81"/>
      <c r="Q1067" s="87"/>
      <c r="R1067" s="71"/>
      <c r="S1067" s="82"/>
      <c r="T1067" s="75"/>
      <c r="U1067" s="66"/>
      <c r="V1067" s="66"/>
      <c r="W1067" s="66"/>
      <c r="X1067" s="66"/>
      <c r="Y1067" s="66"/>
      <c r="Z1067" s="66"/>
      <c r="AA1067" s="66"/>
      <c r="AB1067" s="66"/>
      <c r="AC1067" s="11"/>
      <c r="AD1067" s="11"/>
      <c r="AE1067" s="11"/>
      <c r="AF1067" s="11"/>
      <c r="AG1067" s="11"/>
      <c r="AH1067" s="11"/>
      <c r="AI1067" s="11"/>
      <c r="AJ1067" s="11"/>
      <c r="AK1067" s="11"/>
      <c r="AL1067" s="11"/>
      <c r="AM1067" s="11"/>
      <c r="AN1067" s="11"/>
      <c r="AO1067" s="11"/>
      <c r="AP1067" s="11"/>
      <c r="AQ1067" s="11"/>
      <c r="AR1067" s="11"/>
    </row>
    <row r="1068" spans="1:44" s="83" customFormat="1">
      <c r="A1068" s="85"/>
      <c r="B1068" s="23"/>
      <c r="C1068" s="86"/>
      <c r="D1068" s="18"/>
      <c r="E1068" s="68"/>
      <c r="F1068" s="69"/>
      <c r="G1068" s="70"/>
      <c r="H1068" s="71"/>
      <c r="I1068" s="69"/>
      <c r="J1068" s="66"/>
      <c r="K1068" s="66"/>
      <c r="L1068" s="66"/>
      <c r="M1068" s="66"/>
      <c r="N1068" s="104"/>
      <c r="O1068" s="104"/>
      <c r="P1068" s="81"/>
      <c r="Q1068" s="56"/>
      <c r="R1068" s="71"/>
      <c r="S1068" s="82"/>
      <c r="T1068" s="75"/>
      <c r="U1068" s="66"/>
      <c r="V1068" s="66"/>
      <c r="W1068" s="66"/>
      <c r="X1068" s="66"/>
      <c r="Y1068" s="66"/>
      <c r="Z1068" s="66"/>
      <c r="AA1068" s="66"/>
      <c r="AB1068" s="66"/>
      <c r="AC1068" s="11"/>
      <c r="AD1068" s="11"/>
      <c r="AE1068" s="11"/>
      <c r="AF1068" s="11"/>
      <c r="AG1068" s="11"/>
      <c r="AH1068" s="11"/>
      <c r="AI1068" s="11"/>
      <c r="AJ1068" s="11"/>
      <c r="AK1068" s="11"/>
      <c r="AL1068" s="11"/>
      <c r="AM1068" s="11"/>
      <c r="AN1068" s="11"/>
      <c r="AO1068" s="11"/>
      <c r="AP1068" s="11"/>
      <c r="AQ1068" s="11"/>
      <c r="AR1068" s="11"/>
    </row>
    <row r="1069" spans="1:44" s="83" customFormat="1">
      <c r="A1069" s="85"/>
      <c r="B1069" s="23"/>
      <c r="C1069" s="86"/>
      <c r="D1069" s="18"/>
      <c r="E1069" s="68"/>
      <c r="F1069" s="69"/>
      <c r="G1069" s="70"/>
      <c r="H1069" s="71"/>
      <c r="I1069" s="69"/>
      <c r="J1069" s="66"/>
      <c r="K1069" s="66"/>
      <c r="L1069" s="66"/>
      <c r="M1069" s="66"/>
      <c r="N1069" s="104"/>
      <c r="O1069" s="104"/>
      <c r="P1069" s="81"/>
      <c r="Q1069" s="56"/>
      <c r="R1069" s="71"/>
      <c r="S1069" s="82"/>
      <c r="T1069" s="75"/>
      <c r="U1069" s="66"/>
      <c r="V1069" s="66"/>
      <c r="W1069" s="66"/>
      <c r="X1069" s="66"/>
      <c r="Y1069" s="66"/>
      <c r="Z1069" s="66"/>
      <c r="AA1069" s="66"/>
      <c r="AB1069" s="66"/>
      <c r="AC1069" s="11"/>
      <c r="AD1069" s="11"/>
      <c r="AE1069" s="11"/>
      <c r="AF1069" s="11"/>
      <c r="AG1069" s="11"/>
      <c r="AH1069" s="11"/>
      <c r="AI1069" s="11"/>
      <c r="AJ1069" s="11"/>
      <c r="AK1069" s="11"/>
      <c r="AL1069" s="11"/>
      <c r="AM1069" s="11"/>
      <c r="AN1069" s="11"/>
      <c r="AO1069" s="11"/>
      <c r="AP1069" s="11"/>
      <c r="AQ1069" s="11"/>
      <c r="AR1069" s="11"/>
    </row>
    <row r="1070" spans="1:44" s="83" customFormat="1">
      <c r="A1070" s="85"/>
      <c r="B1070" s="23"/>
      <c r="C1070" s="86"/>
      <c r="D1070" s="18"/>
      <c r="E1070" s="68"/>
      <c r="F1070" s="69"/>
      <c r="G1070" s="70"/>
      <c r="H1070" s="71"/>
      <c r="I1070" s="69"/>
      <c r="J1070" s="66"/>
      <c r="K1070" s="66"/>
      <c r="L1070" s="66"/>
      <c r="M1070" s="66"/>
      <c r="N1070" s="104"/>
      <c r="O1070" s="104"/>
      <c r="P1070" s="81"/>
      <c r="Q1070" s="56"/>
      <c r="R1070" s="71"/>
      <c r="S1070" s="82"/>
      <c r="T1070" s="75"/>
      <c r="U1070" s="66"/>
      <c r="V1070" s="66"/>
      <c r="W1070" s="66"/>
      <c r="X1070" s="66"/>
      <c r="Y1070" s="66"/>
      <c r="Z1070" s="66"/>
      <c r="AA1070" s="66"/>
      <c r="AB1070" s="66"/>
      <c r="AC1070" s="11"/>
      <c r="AD1070" s="11"/>
      <c r="AE1070" s="11"/>
      <c r="AF1070" s="11"/>
      <c r="AG1070" s="11"/>
      <c r="AH1070" s="11"/>
      <c r="AI1070" s="11"/>
      <c r="AJ1070" s="11"/>
      <c r="AK1070" s="11"/>
      <c r="AL1070" s="11"/>
      <c r="AM1070" s="11"/>
      <c r="AN1070" s="11"/>
      <c r="AO1070" s="11"/>
      <c r="AP1070" s="11"/>
      <c r="AQ1070" s="11"/>
      <c r="AR1070" s="11"/>
    </row>
    <row r="1071" spans="1:44" s="83" customFormat="1">
      <c r="A1071" s="85"/>
      <c r="B1071" s="23"/>
      <c r="C1071" s="86"/>
      <c r="D1071" s="18"/>
      <c r="E1071" s="68"/>
      <c r="F1071" s="69"/>
      <c r="G1071" s="70"/>
      <c r="H1071" s="71"/>
      <c r="I1071" s="69"/>
      <c r="J1071" s="66"/>
      <c r="K1071" s="66"/>
      <c r="L1071" s="66"/>
      <c r="M1071" s="66"/>
      <c r="N1071" s="104"/>
      <c r="O1071" s="104"/>
      <c r="P1071" s="84"/>
      <c r="Q1071" s="56"/>
      <c r="R1071" s="71"/>
      <c r="S1071" s="82"/>
      <c r="T1071" s="75"/>
      <c r="U1071" s="66"/>
      <c r="V1071" s="66"/>
      <c r="W1071" s="66"/>
      <c r="X1071" s="66"/>
      <c r="Y1071" s="66"/>
      <c r="Z1071" s="66"/>
      <c r="AA1071" s="66"/>
      <c r="AB1071" s="66"/>
      <c r="AC1071" s="11"/>
      <c r="AD1071" s="11"/>
      <c r="AE1071" s="11"/>
      <c r="AF1071" s="11"/>
      <c r="AG1071" s="11"/>
      <c r="AH1071" s="11"/>
      <c r="AI1071" s="11"/>
      <c r="AJ1071" s="11"/>
      <c r="AK1071" s="11"/>
      <c r="AL1071" s="11"/>
      <c r="AM1071" s="11"/>
      <c r="AN1071" s="11"/>
      <c r="AO1071" s="11"/>
      <c r="AP1071" s="11"/>
      <c r="AQ1071" s="11"/>
      <c r="AR1071" s="11"/>
    </row>
    <row r="1072" spans="1:44" s="83" customFormat="1">
      <c r="A1072" s="85"/>
      <c r="B1072" s="23"/>
      <c r="C1072" s="86"/>
      <c r="D1072" s="18"/>
      <c r="E1072" s="68"/>
      <c r="F1072" s="69"/>
      <c r="G1072" s="70"/>
      <c r="H1072" s="71"/>
      <c r="I1072" s="69"/>
      <c r="J1072" s="66"/>
      <c r="K1072" s="66"/>
      <c r="L1072" s="66"/>
      <c r="M1072" s="66"/>
      <c r="N1072" s="104"/>
      <c r="O1072" s="104"/>
      <c r="P1072" s="84"/>
      <c r="Q1072" s="56"/>
      <c r="R1072" s="71"/>
      <c r="S1072" s="82"/>
      <c r="T1072" s="75"/>
      <c r="U1072" s="66"/>
      <c r="V1072" s="66"/>
      <c r="W1072" s="66"/>
      <c r="X1072" s="66"/>
      <c r="Y1072" s="66"/>
      <c r="Z1072" s="66"/>
      <c r="AA1072" s="66"/>
      <c r="AB1072" s="66"/>
      <c r="AC1072" s="11"/>
      <c r="AD1072" s="11"/>
      <c r="AE1072" s="11"/>
      <c r="AF1072" s="11"/>
      <c r="AG1072" s="11"/>
      <c r="AH1072" s="11"/>
      <c r="AI1072" s="11"/>
      <c r="AJ1072" s="11"/>
      <c r="AK1072" s="11"/>
      <c r="AL1072" s="11"/>
      <c r="AM1072" s="11"/>
      <c r="AN1072" s="11"/>
      <c r="AO1072" s="11"/>
      <c r="AP1072" s="11"/>
      <c r="AQ1072" s="11"/>
      <c r="AR1072" s="11"/>
    </row>
    <row r="1073" spans="1:44" s="83" customFormat="1">
      <c r="A1073" s="85"/>
      <c r="B1073" s="23"/>
      <c r="C1073" s="86"/>
      <c r="D1073" s="18"/>
      <c r="E1073" s="68"/>
      <c r="F1073" s="69"/>
      <c r="G1073" s="70"/>
      <c r="H1073" s="71"/>
      <c r="I1073" s="69"/>
      <c r="J1073" s="66"/>
      <c r="K1073" s="66"/>
      <c r="L1073" s="66"/>
      <c r="M1073" s="66"/>
      <c r="N1073" s="104"/>
      <c r="O1073" s="104"/>
      <c r="P1073" s="81"/>
      <c r="Q1073" s="87"/>
      <c r="R1073" s="71"/>
      <c r="S1073" s="82"/>
      <c r="T1073" s="75"/>
      <c r="U1073" s="66"/>
      <c r="V1073" s="66"/>
      <c r="W1073" s="66"/>
      <c r="X1073" s="66"/>
      <c r="Y1073" s="66"/>
      <c r="Z1073" s="66"/>
      <c r="AA1073" s="66"/>
      <c r="AB1073" s="66"/>
      <c r="AC1073" s="11"/>
      <c r="AD1073" s="11"/>
      <c r="AE1073" s="11"/>
      <c r="AF1073" s="11"/>
      <c r="AG1073" s="11"/>
      <c r="AH1073" s="11"/>
      <c r="AI1073" s="11"/>
      <c r="AJ1073" s="11"/>
      <c r="AK1073" s="11"/>
      <c r="AL1073" s="11"/>
      <c r="AM1073" s="11"/>
      <c r="AN1073" s="11"/>
      <c r="AO1073" s="11"/>
      <c r="AP1073" s="11"/>
      <c r="AQ1073" s="11"/>
      <c r="AR1073" s="11"/>
    </row>
    <row r="1074" spans="1:44" s="83" customFormat="1">
      <c r="A1074" s="85"/>
      <c r="B1074" s="23"/>
      <c r="C1074" s="86"/>
      <c r="D1074" s="18"/>
      <c r="E1074" s="68"/>
      <c r="F1074" s="69"/>
      <c r="G1074" s="70"/>
      <c r="H1074" s="71"/>
      <c r="I1074" s="69"/>
      <c r="J1074" s="66"/>
      <c r="K1074" s="66"/>
      <c r="L1074" s="66"/>
      <c r="M1074" s="66"/>
      <c r="N1074" s="104"/>
      <c r="O1074" s="104"/>
      <c r="P1074" s="81"/>
      <c r="Q1074" s="87"/>
      <c r="R1074" s="71"/>
      <c r="S1074" s="82"/>
      <c r="T1074" s="75"/>
      <c r="U1074" s="66"/>
      <c r="V1074" s="66"/>
      <c r="W1074" s="66"/>
      <c r="X1074" s="66"/>
      <c r="Y1074" s="66"/>
      <c r="Z1074" s="66"/>
      <c r="AA1074" s="66"/>
      <c r="AB1074" s="66"/>
      <c r="AC1074" s="11"/>
      <c r="AD1074" s="11"/>
      <c r="AE1074" s="11"/>
      <c r="AF1074" s="11"/>
      <c r="AG1074" s="11"/>
      <c r="AH1074" s="11"/>
      <c r="AI1074" s="11"/>
      <c r="AJ1074" s="11"/>
      <c r="AK1074" s="11"/>
      <c r="AL1074" s="11"/>
      <c r="AM1074" s="11"/>
      <c r="AN1074" s="11"/>
      <c r="AO1074" s="11"/>
      <c r="AP1074" s="11"/>
      <c r="AQ1074" s="11"/>
      <c r="AR1074" s="11"/>
    </row>
    <row r="1075" spans="1:44" s="83" customFormat="1">
      <c r="A1075" s="85"/>
      <c r="B1075" s="23"/>
      <c r="C1075" s="86"/>
      <c r="D1075" s="18"/>
      <c r="E1075" s="68"/>
      <c r="F1075" s="69"/>
      <c r="G1075" s="70"/>
      <c r="H1075" s="71"/>
      <c r="I1075" s="69"/>
      <c r="J1075" s="66"/>
      <c r="K1075" s="66"/>
      <c r="L1075" s="66"/>
      <c r="M1075" s="66"/>
      <c r="N1075" s="104"/>
      <c r="O1075" s="104"/>
      <c r="P1075" s="81"/>
      <c r="Q1075" s="87"/>
      <c r="R1075" s="71"/>
      <c r="S1075" s="82"/>
      <c r="T1075" s="75"/>
      <c r="U1075" s="66"/>
      <c r="V1075" s="66"/>
      <c r="W1075" s="66"/>
      <c r="X1075" s="66"/>
      <c r="Y1075" s="66"/>
      <c r="Z1075" s="66"/>
      <c r="AA1075" s="66"/>
      <c r="AB1075" s="66"/>
      <c r="AC1075" s="11"/>
      <c r="AD1075" s="11"/>
      <c r="AE1075" s="11"/>
      <c r="AF1075" s="11"/>
      <c r="AG1075" s="11"/>
      <c r="AH1075" s="11"/>
      <c r="AI1075" s="11"/>
      <c r="AJ1075" s="11"/>
      <c r="AK1075" s="11"/>
      <c r="AL1075" s="11"/>
      <c r="AM1075" s="11"/>
      <c r="AN1075" s="11"/>
      <c r="AO1075" s="11"/>
      <c r="AP1075" s="11"/>
      <c r="AQ1075" s="11"/>
      <c r="AR1075" s="11"/>
    </row>
    <row r="1076" spans="1:44" s="83" customFormat="1">
      <c r="A1076" s="85"/>
      <c r="B1076" s="23"/>
      <c r="C1076" s="86"/>
      <c r="D1076" s="18"/>
      <c r="E1076" s="68"/>
      <c r="F1076" s="69"/>
      <c r="G1076" s="70"/>
      <c r="H1076" s="71"/>
      <c r="I1076" s="69"/>
      <c r="J1076" s="66"/>
      <c r="K1076" s="66"/>
      <c r="L1076" s="66"/>
      <c r="M1076" s="66"/>
      <c r="N1076" s="104"/>
      <c r="O1076" s="104"/>
      <c r="P1076" s="81"/>
      <c r="Q1076" s="87"/>
      <c r="R1076" s="71"/>
      <c r="S1076" s="82"/>
      <c r="T1076" s="75"/>
      <c r="U1076" s="66"/>
      <c r="V1076" s="66"/>
      <c r="W1076" s="66"/>
      <c r="X1076" s="66"/>
      <c r="Y1076" s="66"/>
      <c r="Z1076" s="66"/>
      <c r="AA1076" s="66"/>
      <c r="AB1076" s="86"/>
      <c r="AC1076" s="11"/>
      <c r="AD1076" s="11"/>
      <c r="AE1076" s="11"/>
      <c r="AF1076" s="11"/>
      <c r="AG1076" s="11"/>
      <c r="AH1076" s="11"/>
      <c r="AI1076" s="11"/>
      <c r="AJ1076" s="11"/>
      <c r="AK1076" s="11"/>
      <c r="AL1076" s="11"/>
      <c r="AM1076" s="11"/>
      <c r="AN1076" s="11"/>
      <c r="AO1076" s="11"/>
      <c r="AP1076" s="11"/>
      <c r="AQ1076" s="11"/>
      <c r="AR1076" s="11"/>
    </row>
    <row r="1077" spans="1:44" s="83" customFormat="1">
      <c r="A1077" s="85"/>
      <c r="B1077" s="23"/>
      <c r="C1077" s="86"/>
      <c r="D1077" s="18"/>
      <c r="E1077" s="68"/>
      <c r="F1077" s="69"/>
      <c r="G1077" s="70"/>
      <c r="H1077" s="71"/>
      <c r="I1077" s="69"/>
      <c r="J1077" s="66"/>
      <c r="K1077" s="66"/>
      <c r="L1077" s="66"/>
      <c r="M1077" s="66"/>
      <c r="N1077" s="104"/>
      <c r="O1077" s="104"/>
      <c r="P1077" s="81"/>
      <c r="Q1077" s="87"/>
      <c r="R1077" s="71"/>
      <c r="S1077" s="82"/>
      <c r="T1077" s="75"/>
      <c r="U1077" s="66"/>
      <c r="V1077" s="66"/>
      <c r="W1077" s="66"/>
      <c r="X1077" s="66"/>
      <c r="Y1077" s="66"/>
      <c r="Z1077" s="66"/>
      <c r="AA1077" s="66"/>
      <c r="AB1077" s="66"/>
      <c r="AC1077" s="11"/>
      <c r="AD1077" s="11"/>
      <c r="AE1077" s="11"/>
      <c r="AF1077" s="11"/>
      <c r="AG1077" s="11"/>
      <c r="AH1077" s="11"/>
      <c r="AI1077" s="11"/>
      <c r="AJ1077" s="11"/>
      <c r="AK1077" s="11"/>
      <c r="AL1077" s="11"/>
      <c r="AM1077" s="11"/>
      <c r="AN1077" s="11"/>
      <c r="AO1077" s="11"/>
      <c r="AP1077" s="11"/>
      <c r="AQ1077" s="11"/>
      <c r="AR1077" s="11"/>
    </row>
    <row r="1078" spans="1:44" s="83" customFormat="1">
      <c r="A1078" s="85"/>
      <c r="B1078" s="23"/>
      <c r="C1078" s="86"/>
      <c r="D1078" s="18"/>
      <c r="E1078" s="68"/>
      <c r="F1078" s="69"/>
      <c r="G1078" s="70"/>
      <c r="H1078" s="71"/>
      <c r="I1078" s="69"/>
      <c r="J1078" s="66"/>
      <c r="K1078" s="66"/>
      <c r="L1078" s="66"/>
      <c r="M1078" s="66"/>
      <c r="N1078" s="104"/>
      <c r="O1078" s="104"/>
      <c r="P1078" s="81"/>
      <c r="Q1078" s="87"/>
      <c r="R1078" s="71"/>
      <c r="S1078" s="82"/>
      <c r="T1078" s="75"/>
      <c r="U1078" s="66"/>
      <c r="V1078" s="66"/>
      <c r="W1078" s="66"/>
      <c r="X1078" s="66"/>
      <c r="Y1078" s="66"/>
      <c r="Z1078" s="66"/>
      <c r="AA1078" s="66"/>
      <c r="AB1078" s="66"/>
      <c r="AC1078" s="11"/>
      <c r="AD1078" s="11"/>
      <c r="AE1078" s="11"/>
      <c r="AF1078" s="11"/>
      <c r="AG1078" s="11"/>
      <c r="AH1078" s="11"/>
      <c r="AI1078" s="11"/>
      <c r="AJ1078" s="11"/>
      <c r="AK1078" s="11"/>
      <c r="AL1078" s="11"/>
      <c r="AM1078" s="11"/>
      <c r="AN1078" s="11"/>
      <c r="AO1078" s="11"/>
      <c r="AP1078" s="11"/>
      <c r="AQ1078" s="11"/>
      <c r="AR1078" s="11"/>
    </row>
    <row r="1079" spans="1:44" s="83" customFormat="1">
      <c r="A1079" s="85"/>
      <c r="B1079" s="23"/>
      <c r="C1079" s="86"/>
      <c r="D1079" s="18"/>
      <c r="E1079" s="68"/>
      <c r="F1079" s="69"/>
      <c r="G1079" s="70"/>
      <c r="H1079" s="71"/>
      <c r="I1079" s="69"/>
      <c r="J1079" s="66"/>
      <c r="K1079" s="66"/>
      <c r="L1079" s="66"/>
      <c r="M1079" s="66"/>
      <c r="N1079" s="104"/>
      <c r="O1079" s="104"/>
      <c r="P1079" s="81"/>
      <c r="Q1079" s="87"/>
      <c r="R1079" s="71"/>
      <c r="S1079" s="82"/>
      <c r="T1079" s="75"/>
      <c r="U1079" s="66"/>
      <c r="V1079" s="66"/>
      <c r="W1079" s="66"/>
      <c r="X1079" s="66"/>
      <c r="Y1079" s="66"/>
      <c r="Z1079" s="66"/>
      <c r="AA1079" s="66"/>
      <c r="AB1079" s="66"/>
      <c r="AC1079" s="11"/>
      <c r="AD1079" s="11"/>
      <c r="AE1079" s="11"/>
      <c r="AF1079" s="11"/>
      <c r="AG1079" s="11"/>
      <c r="AH1079" s="11"/>
      <c r="AI1079" s="11"/>
      <c r="AJ1079" s="11"/>
      <c r="AK1079" s="11"/>
      <c r="AL1079" s="11"/>
      <c r="AM1079" s="11"/>
      <c r="AN1079" s="11"/>
      <c r="AO1079" s="11"/>
      <c r="AP1079" s="11"/>
      <c r="AQ1079" s="11"/>
      <c r="AR1079" s="11"/>
    </row>
    <row r="1080" spans="1:44" s="83" customFormat="1">
      <c r="A1080" s="85"/>
      <c r="B1080" s="23"/>
      <c r="C1080" s="86"/>
      <c r="D1080" s="18"/>
      <c r="E1080" s="68"/>
      <c r="F1080" s="69"/>
      <c r="G1080" s="70"/>
      <c r="H1080" s="71"/>
      <c r="I1080" s="69"/>
      <c r="J1080" s="66"/>
      <c r="K1080" s="66"/>
      <c r="L1080" s="66"/>
      <c r="M1080" s="66"/>
      <c r="N1080" s="104"/>
      <c r="O1080" s="104"/>
      <c r="P1080" s="81"/>
      <c r="Q1080" s="56"/>
      <c r="R1080" s="71"/>
      <c r="S1080" s="82"/>
      <c r="T1080" s="75"/>
      <c r="U1080" s="66"/>
      <c r="V1080" s="66"/>
      <c r="W1080" s="66"/>
      <c r="X1080" s="66"/>
      <c r="Y1080" s="66"/>
      <c r="Z1080" s="66"/>
      <c r="AA1080" s="66"/>
      <c r="AB1080" s="66"/>
      <c r="AC1080" s="11"/>
      <c r="AD1080" s="11"/>
      <c r="AE1080" s="11"/>
      <c r="AF1080" s="11"/>
      <c r="AG1080" s="11"/>
      <c r="AH1080" s="11"/>
      <c r="AI1080" s="11"/>
      <c r="AJ1080" s="11"/>
      <c r="AK1080" s="11"/>
      <c r="AL1080" s="11"/>
      <c r="AM1080" s="11"/>
      <c r="AN1080" s="11"/>
      <c r="AO1080" s="11"/>
      <c r="AP1080" s="11"/>
      <c r="AQ1080" s="11"/>
      <c r="AR1080" s="11"/>
    </row>
    <row r="1081" spans="1:44" s="83" customFormat="1">
      <c r="A1081" s="85"/>
      <c r="B1081" s="23"/>
      <c r="C1081" s="86"/>
      <c r="D1081" s="18"/>
      <c r="E1081" s="68"/>
      <c r="F1081" s="69"/>
      <c r="G1081" s="70"/>
      <c r="H1081" s="71"/>
      <c r="I1081" s="69"/>
      <c r="J1081" s="66"/>
      <c r="K1081" s="66"/>
      <c r="L1081" s="66"/>
      <c r="M1081" s="66"/>
      <c r="N1081" s="104"/>
      <c r="O1081" s="104"/>
      <c r="P1081" s="81"/>
      <c r="Q1081" s="56"/>
      <c r="R1081" s="71"/>
      <c r="S1081" s="82"/>
      <c r="T1081" s="75"/>
      <c r="U1081" s="66"/>
      <c r="V1081" s="66"/>
      <c r="W1081" s="66"/>
      <c r="X1081" s="66"/>
      <c r="Y1081" s="66"/>
      <c r="Z1081" s="66"/>
      <c r="AA1081" s="66"/>
      <c r="AB1081" s="66"/>
      <c r="AC1081" s="11"/>
      <c r="AD1081" s="11"/>
      <c r="AE1081" s="11"/>
      <c r="AF1081" s="11"/>
      <c r="AG1081" s="11"/>
      <c r="AH1081" s="11"/>
      <c r="AI1081" s="11"/>
      <c r="AJ1081" s="11"/>
      <c r="AK1081" s="11"/>
      <c r="AL1081" s="11"/>
      <c r="AM1081" s="11"/>
      <c r="AN1081" s="11"/>
      <c r="AO1081" s="11"/>
      <c r="AP1081" s="11"/>
      <c r="AQ1081" s="11"/>
      <c r="AR1081" s="11"/>
    </row>
    <row r="1082" spans="1:44" s="83" customFormat="1">
      <c r="A1082" s="85"/>
      <c r="B1082" s="23"/>
      <c r="C1082" s="86"/>
      <c r="D1082" s="18"/>
      <c r="E1082" s="68"/>
      <c r="F1082" s="69"/>
      <c r="G1082" s="70"/>
      <c r="H1082" s="71"/>
      <c r="I1082" s="69"/>
      <c r="J1082" s="66"/>
      <c r="K1082" s="66"/>
      <c r="L1082" s="66"/>
      <c r="M1082" s="66"/>
      <c r="N1082" s="104"/>
      <c r="O1082" s="104"/>
      <c r="P1082" s="81"/>
      <c r="Q1082" s="56"/>
      <c r="R1082" s="71"/>
      <c r="S1082" s="82"/>
      <c r="T1082" s="75"/>
      <c r="U1082" s="66"/>
      <c r="V1082" s="66"/>
      <c r="W1082" s="66"/>
      <c r="X1082" s="66"/>
      <c r="Y1082" s="66"/>
      <c r="Z1082" s="66"/>
      <c r="AA1082" s="66"/>
      <c r="AB1082" s="66"/>
      <c r="AC1082" s="11"/>
      <c r="AD1082" s="11"/>
      <c r="AE1082" s="11"/>
      <c r="AF1082" s="11"/>
      <c r="AG1082" s="11"/>
      <c r="AH1082" s="11"/>
      <c r="AI1082" s="11"/>
      <c r="AJ1082" s="11"/>
      <c r="AK1082" s="11"/>
      <c r="AL1082" s="11"/>
      <c r="AM1082" s="11"/>
      <c r="AN1082" s="11"/>
      <c r="AO1082" s="11"/>
      <c r="AP1082" s="11"/>
      <c r="AQ1082" s="11"/>
      <c r="AR1082" s="11"/>
    </row>
    <row r="1083" spans="1:44" s="83" customFormat="1">
      <c r="A1083" s="85"/>
      <c r="B1083" s="23"/>
      <c r="C1083" s="86"/>
      <c r="D1083" s="18"/>
      <c r="E1083" s="68"/>
      <c r="F1083" s="69"/>
      <c r="G1083" s="70"/>
      <c r="H1083" s="71"/>
      <c r="I1083" s="69"/>
      <c r="J1083" s="66"/>
      <c r="K1083" s="66"/>
      <c r="L1083" s="66"/>
      <c r="M1083" s="66"/>
      <c r="N1083" s="104"/>
      <c r="O1083" s="104"/>
      <c r="P1083" s="84"/>
      <c r="Q1083" s="56"/>
      <c r="R1083" s="71"/>
      <c r="S1083" s="82"/>
      <c r="T1083" s="75"/>
      <c r="U1083" s="66"/>
      <c r="V1083" s="66"/>
      <c r="W1083" s="66"/>
      <c r="X1083" s="66"/>
      <c r="Y1083" s="66"/>
      <c r="Z1083" s="66"/>
      <c r="AA1083" s="66"/>
      <c r="AB1083" s="66"/>
      <c r="AC1083" s="11"/>
      <c r="AD1083" s="11"/>
      <c r="AE1083" s="11"/>
      <c r="AF1083" s="11"/>
      <c r="AG1083" s="11"/>
      <c r="AH1083" s="11"/>
      <c r="AI1083" s="11"/>
      <c r="AJ1083" s="11"/>
      <c r="AK1083" s="11"/>
      <c r="AL1083" s="11"/>
      <c r="AM1083" s="11"/>
      <c r="AN1083" s="11"/>
      <c r="AO1083" s="11"/>
      <c r="AP1083" s="11"/>
      <c r="AQ1083" s="11"/>
      <c r="AR1083" s="11"/>
    </row>
    <row r="1084" spans="1:44" s="83" customFormat="1">
      <c r="A1084" s="85"/>
      <c r="B1084" s="23"/>
      <c r="C1084" s="86"/>
      <c r="D1084" s="18"/>
      <c r="E1084" s="68"/>
      <c r="F1084" s="69"/>
      <c r="G1084" s="70"/>
      <c r="H1084" s="71"/>
      <c r="I1084" s="69"/>
      <c r="J1084" s="66"/>
      <c r="K1084" s="66"/>
      <c r="L1084" s="66"/>
      <c r="M1084" s="18"/>
      <c r="N1084" s="104"/>
      <c r="O1084" s="104"/>
      <c r="P1084" s="84"/>
      <c r="Q1084" s="56"/>
      <c r="R1084" s="71"/>
      <c r="S1084" s="82"/>
      <c r="T1084" s="75"/>
      <c r="U1084" s="66"/>
      <c r="V1084" s="66"/>
      <c r="W1084" s="66"/>
      <c r="X1084" s="66"/>
      <c r="Y1084" s="66"/>
      <c r="Z1084" s="66"/>
      <c r="AA1084" s="66"/>
      <c r="AB1084" s="66"/>
      <c r="AC1084" s="11"/>
      <c r="AD1084" s="11"/>
      <c r="AE1084" s="11"/>
      <c r="AF1084" s="11"/>
      <c r="AG1084" s="11"/>
      <c r="AH1084" s="11"/>
      <c r="AI1084" s="11"/>
      <c r="AJ1084" s="11"/>
      <c r="AK1084" s="11"/>
      <c r="AL1084" s="11"/>
      <c r="AM1084" s="11"/>
      <c r="AN1084" s="11"/>
      <c r="AO1084" s="11"/>
      <c r="AP1084" s="11"/>
      <c r="AQ1084" s="11"/>
      <c r="AR1084" s="11"/>
    </row>
    <row r="1085" spans="1:44" s="83" customFormat="1">
      <c r="A1085" s="85"/>
      <c r="B1085" s="23"/>
      <c r="C1085" s="86"/>
      <c r="D1085" s="18"/>
      <c r="E1085" s="68"/>
      <c r="F1085" s="69"/>
      <c r="G1085" s="70"/>
      <c r="H1085" s="71"/>
      <c r="I1085" s="69"/>
      <c r="J1085" s="66"/>
      <c r="K1085" s="66"/>
      <c r="L1085" s="66"/>
      <c r="M1085" s="66"/>
      <c r="N1085" s="104"/>
      <c r="O1085" s="104"/>
      <c r="P1085" s="81"/>
      <c r="Q1085" s="87"/>
      <c r="R1085" s="71"/>
      <c r="S1085" s="82"/>
      <c r="T1085" s="75"/>
      <c r="U1085" s="66"/>
      <c r="V1085" s="66"/>
      <c r="W1085" s="66"/>
      <c r="X1085" s="66"/>
      <c r="Y1085" s="66"/>
      <c r="Z1085" s="66"/>
      <c r="AA1085" s="66"/>
      <c r="AB1085" s="86"/>
      <c r="AC1085" s="11"/>
      <c r="AD1085" s="11"/>
      <c r="AE1085" s="11"/>
      <c r="AF1085" s="11"/>
      <c r="AG1085" s="11"/>
      <c r="AH1085" s="11"/>
      <c r="AI1085" s="11"/>
      <c r="AJ1085" s="11"/>
      <c r="AK1085" s="11"/>
      <c r="AL1085" s="11"/>
      <c r="AM1085" s="11"/>
      <c r="AN1085" s="11"/>
      <c r="AO1085" s="11"/>
      <c r="AP1085" s="11"/>
      <c r="AQ1085" s="11"/>
      <c r="AR1085" s="11"/>
    </row>
    <row r="1086" spans="1:44" s="83" customFormat="1">
      <c r="A1086" s="85"/>
      <c r="B1086" s="23"/>
      <c r="C1086" s="86"/>
      <c r="D1086" s="18"/>
      <c r="E1086" s="68"/>
      <c r="F1086" s="69"/>
      <c r="G1086" s="70"/>
      <c r="H1086" s="71"/>
      <c r="I1086" s="69"/>
      <c r="J1086" s="66"/>
      <c r="K1086" s="66"/>
      <c r="L1086" s="66"/>
      <c r="M1086" s="66"/>
      <c r="N1086" s="104"/>
      <c r="O1086" s="104"/>
      <c r="P1086" s="81"/>
      <c r="Q1086" s="87"/>
      <c r="R1086" s="71"/>
      <c r="S1086" s="82"/>
      <c r="T1086" s="75"/>
      <c r="U1086" s="66"/>
      <c r="V1086" s="66"/>
      <c r="W1086" s="66"/>
      <c r="X1086" s="66"/>
      <c r="Y1086" s="66"/>
      <c r="Z1086" s="66"/>
      <c r="AA1086" s="66"/>
      <c r="AB1086" s="66"/>
      <c r="AC1086" s="11"/>
      <c r="AD1086" s="11"/>
      <c r="AE1086" s="11"/>
      <c r="AF1086" s="11"/>
      <c r="AG1086" s="11"/>
      <c r="AH1086" s="11"/>
      <c r="AI1086" s="11"/>
      <c r="AJ1086" s="11"/>
      <c r="AK1086" s="11"/>
      <c r="AL1086" s="11"/>
      <c r="AM1086" s="11"/>
      <c r="AN1086" s="11"/>
      <c r="AO1086" s="11"/>
      <c r="AP1086" s="11"/>
      <c r="AQ1086" s="11"/>
      <c r="AR1086" s="11"/>
    </row>
    <row r="1087" spans="1:44" s="83" customFormat="1">
      <c r="A1087" s="85"/>
      <c r="B1087" s="23"/>
      <c r="C1087" s="86"/>
      <c r="D1087" s="18"/>
      <c r="E1087" s="68"/>
      <c r="F1087" s="69"/>
      <c r="G1087" s="70"/>
      <c r="H1087" s="71"/>
      <c r="I1087" s="69"/>
      <c r="J1087" s="66"/>
      <c r="K1087" s="66"/>
      <c r="L1087" s="66"/>
      <c r="M1087" s="66"/>
      <c r="N1087" s="104"/>
      <c r="O1087" s="104"/>
      <c r="P1087" s="81"/>
      <c r="Q1087" s="87"/>
      <c r="R1087" s="71"/>
      <c r="S1087" s="82"/>
      <c r="T1087" s="75"/>
      <c r="U1087" s="66"/>
      <c r="V1087" s="66"/>
      <c r="W1087" s="66"/>
      <c r="X1087" s="66"/>
      <c r="Y1087" s="66"/>
      <c r="Z1087" s="66"/>
      <c r="AA1087" s="66"/>
      <c r="AB1087" s="66"/>
      <c r="AC1087" s="11"/>
      <c r="AD1087" s="11"/>
      <c r="AE1087" s="11"/>
      <c r="AF1087" s="11"/>
      <c r="AG1087" s="11"/>
      <c r="AH1087" s="11"/>
      <c r="AI1087" s="11"/>
      <c r="AJ1087" s="11"/>
      <c r="AK1087" s="11"/>
      <c r="AL1087" s="11"/>
      <c r="AM1087" s="11"/>
      <c r="AN1087" s="11"/>
      <c r="AO1087" s="11"/>
      <c r="AP1087" s="11"/>
      <c r="AQ1087" s="11"/>
      <c r="AR1087" s="11"/>
    </row>
    <row r="1088" spans="1:44" s="83" customFormat="1">
      <c r="A1088" s="85"/>
      <c r="B1088" s="23"/>
      <c r="C1088" s="86"/>
      <c r="D1088" s="18"/>
      <c r="E1088" s="68"/>
      <c r="F1088" s="69"/>
      <c r="G1088" s="70"/>
      <c r="H1088" s="71"/>
      <c r="I1088" s="69"/>
      <c r="J1088" s="66"/>
      <c r="K1088" s="66"/>
      <c r="L1088" s="66"/>
      <c r="M1088" s="66"/>
      <c r="N1088" s="104"/>
      <c r="O1088" s="104"/>
      <c r="P1088" s="81"/>
      <c r="Q1088" s="87"/>
      <c r="R1088" s="71"/>
      <c r="S1088" s="82"/>
      <c r="T1088" s="75"/>
      <c r="U1088" s="66"/>
      <c r="V1088" s="66"/>
      <c r="W1088" s="66"/>
      <c r="X1088" s="66"/>
      <c r="Y1088" s="66"/>
      <c r="Z1088" s="66"/>
      <c r="AA1088" s="66"/>
      <c r="AB1088" s="66"/>
      <c r="AC1088" s="11"/>
      <c r="AD1088" s="11"/>
      <c r="AE1088" s="11"/>
      <c r="AF1088" s="11"/>
      <c r="AG1088" s="11"/>
      <c r="AH1088" s="11"/>
      <c r="AI1088" s="11"/>
      <c r="AJ1088" s="11"/>
      <c r="AK1088" s="11"/>
      <c r="AL1088" s="11"/>
      <c r="AM1088" s="11"/>
      <c r="AN1088" s="11"/>
      <c r="AO1088" s="11"/>
      <c r="AP1088" s="11"/>
      <c r="AQ1088" s="11"/>
      <c r="AR1088" s="11"/>
    </row>
    <row r="1089" spans="1:44" s="83" customFormat="1">
      <c r="A1089" s="85"/>
      <c r="B1089" s="23"/>
      <c r="C1089" s="86"/>
      <c r="D1089" s="18"/>
      <c r="E1089" s="68"/>
      <c r="F1089" s="69"/>
      <c r="G1089" s="70"/>
      <c r="H1089" s="71"/>
      <c r="I1089" s="69"/>
      <c r="J1089" s="66"/>
      <c r="K1089" s="66"/>
      <c r="L1089" s="66"/>
      <c r="M1089" s="66"/>
      <c r="N1089" s="104"/>
      <c r="O1089" s="104"/>
      <c r="P1089" s="81"/>
      <c r="Q1089" s="56"/>
      <c r="R1089" s="71"/>
      <c r="S1089" s="82"/>
      <c r="T1089" s="75"/>
      <c r="U1089" s="66"/>
      <c r="V1089" s="66"/>
      <c r="W1089" s="66"/>
      <c r="X1089" s="66"/>
      <c r="Y1089" s="66"/>
      <c r="Z1089" s="66"/>
      <c r="AA1089" s="66"/>
      <c r="AB1089" s="66"/>
      <c r="AC1089" s="11"/>
      <c r="AD1089" s="11"/>
      <c r="AE1089" s="11"/>
      <c r="AF1089" s="11"/>
      <c r="AG1089" s="11"/>
      <c r="AH1089" s="11"/>
      <c r="AI1089" s="11"/>
      <c r="AJ1089" s="11"/>
      <c r="AK1089" s="11"/>
      <c r="AL1089" s="11"/>
      <c r="AM1089" s="11"/>
      <c r="AN1089" s="11"/>
      <c r="AO1089" s="11"/>
      <c r="AP1089" s="11"/>
      <c r="AQ1089" s="11"/>
      <c r="AR1089" s="11"/>
    </row>
    <row r="1090" spans="1:44" s="83" customFormat="1">
      <c r="A1090" s="85"/>
      <c r="B1090" s="23"/>
      <c r="C1090" s="86"/>
      <c r="D1090" s="18"/>
      <c r="E1090" s="68"/>
      <c r="F1090" s="69"/>
      <c r="G1090" s="70"/>
      <c r="H1090" s="71"/>
      <c r="I1090" s="69"/>
      <c r="J1090" s="66"/>
      <c r="K1090" s="66"/>
      <c r="L1090" s="66"/>
      <c r="M1090" s="66"/>
      <c r="N1090" s="104"/>
      <c r="O1090" s="104"/>
      <c r="P1090" s="81"/>
      <c r="Q1090" s="56"/>
      <c r="R1090" s="71"/>
      <c r="S1090" s="82"/>
      <c r="T1090" s="75"/>
      <c r="U1090" s="66"/>
      <c r="V1090" s="66"/>
      <c r="W1090" s="66"/>
      <c r="X1090" s="66"/>
      <c r="Y1090" s="66"/>
      <c r="Z1090" s="66"/>
      <c r="AA1090" s="66"/>
      <c r="AB1090" s="66"/>
      <c r="AC1090" s="11"/>
      <c r="AD1090" s="11"/>
      <c r="AE1090" s="11"/>
      <c r="AF1090" s="11"/>
      <c r="AG1090" s="11"/>
      <c r="AH1090" s="11"/>
      <c r="AI1090" s="11"/>
      <c r="AJ1090" s="11"/>
      <c r="AK1090" s="11"/>
      <c r="AL1090" s="11"/>
      <c r="AM1090" s="11"/>
      <c r="AN1090" s="11"/>
      <c r="AO1090" s="11"/>
      <c r="AP1090" s="11"/>
      <c r="AQ1090" s="11"/>
      <c r="AR1090" s="11"/>
    </row>
    <row r="1091" spans="1:44" s="83" customFormat="1">
      <c r="A1091" s="85"/>
      <c r="B1091" s="23"/>
      <c r="C1091" s="86"/>
      <c r="D1091" s="18"/>
      <c r="E1091" s="68"/>
      <c r="F1091" s="69"/>
      <c r="G1091" s="70"/>
      <c r="H1091" s="71"/>
      <c r="I1091" s="69"/>
      <c r="J1091" s="66"/>
      <c r="K1091" s="66"/>
      <c r="L1091" s="66"/>
      <c r="M1091" s="66"/>
      <c r="N1091" s="104"/>
      <c r="O1091" s="104"/>
      <c r="P1091" s="81"/>
      <c r="Q1091" s="56"/>
      <c r="R1091" s="71"/>
      <c r="S1091" s="82"/>
      <c r="T1091" s="75"/>
      <c r="U1091" s="66"/>
      <c r="V1091" s="66"/>
      <c r="W1091" s="66"/>
      <c r="X1091" s="66"/>
      <c r="Y1091" s="66"/>
      <c r="Z1091" s="66"/>
      <c r="AA1091" s="66"/>
      <c r="AB1091" s="66"/>
      <c r="AC1091" s="11"/>
      <c r="AD1091" s="11"/>
      <c r="AE1091" s="11"/>
      <c r="AF1091" s="11"/>
      <c r="AG1091" s="11"/>
      <c r="AH1091" s="11"/>
      <c r="AI1091" s="11"/>
      <c r="AJ1091" s="11"/>
      <c r="AK1091" s="11"/>
      <c r="AL1091" s="11"/>
      <c r="AM1091" s="11"/>
      <c r="AN1091" s="11"/>
      <c r="AO1091" s="11"/>
      <c r="AP1091" s="11"/>
      <c r="AQ1091" s="11"/>
      <c r="AR1091" s="11"/>
    </row>
    <row r="1092" spans="1:44" s="83" customFormat="1">
      <c r="A1092" s="85"/>
      <c r="B1092" s="23"/>
      <c r="C1092" s="86"/>
      <c r="D1092" s="18"/>
      <c r="E1092" s="68"/>
      <c r="F1092" s="69"/>
      <c r="G1092" s="70"/>
      <c r="H1092" s="71"/>
      <c r="I1092" s="69"/>
      <c r="J1092" s="66"/>
      <c r="K1092" s="66"/>
      <c r="L1092" s="66"/>
      <c r="M1092" s="66"/>
      <c r="N1092" s="104"/>
      <c r="O1092" s="104"/>
      <c r="P1092" s="84"/>
      <c r="Q1092" s="56"/>
      <c r="R1092" s="71"/>
      <c r="S1092" s="82"/>
      <c r="T1092" s="75"/>
      <c r="U1092" s="66"/>
      <c r="V1092" s="66"/>
      <c r="W1092" s="66"/>
      <c r="X1092" s="66"/>
      <c r="Y1092" s="66"/>
      <c r="Z1092" s="66"/>
      <c r="AA1092" s="66"/>
      <c r="AB1092" s="66"/>
      <c r="AC1092" s="11"/>
      <c r="AD1092" s="11"/>
      <c r="AE1092" s="11"/>
      <c r="AF1092" s="11"/>
      <c r="AG1092" s="11"/>
      <c r="AH1092" s="11"/>
      <c r="AI1092" s="11"/>
      <c r="AJ1092" s="11"/>
      <c r="AK1092" s="11"/>
      <c r="AL1092" s="11"/>
      <c r="AM1092" s="11"/>
      <c r="AN1092" s="11"/>
      <c r="AO1092" s="11"/>
      <c r="AP1092" s="11"/>
      <c r="AQ1092" s="11"/>
      <c r="AR1092" s="11"/>
    </row>
    <row r="1093" spans="1:44" s="83" customFormat="1">
      <c r="A1093" s="85"/>
      <c r="B1093" s="23"/>
      <c r="C1093" s="86"/>
      <c r="D1093" s="18"/>
      <c r="E1093" s="68"/>
      <c r="F1093" s="69"/>
      <c r="G1093" s="70"/>
      <c r="H1093" s="71"/>
      <c r="I1093" s="69"/>
      <c r="J1093" s="66"/>
      <c r="K1093" s="66"/>
      <c r="L1093" s="66"/>
      <c r="M1093" s="18"/>
      <c r="N1093" s="104"/>
      <c r="O1093" s="104"/>
      <c r="P1093" s="84"/>
      <c r="Q1093" s="56"/>
      <c r="R1093" s="71"/>
      <c r="S1093" s="82"/>
      <c r="T1093" s="75"/>
      <c r="U1093" s="66"/>
      <c r="V1093" s="66"/>
      <c r="W1093" s="66"/>
      <c r="X1093" s="66"/>
      <c r="Y1093" s="66"/>
      <c r="Z1093" s="66"/>
      <c r="AA1093" s="66"/>
      <c r="AB1093" s="66"/>
      <c r="AC1093" s="11"/>
      <c r="AD1093" s="11"/>
      <c r="AE1093" s="11"/>
      <c r="AF1093" s="11"/>
      <c r="AG1093" s="11"/>
      <c r="AH1093" s="11"/>
      <c r="AI1093" s="11"/>
      <c r="AJ1093" s="11"/>
      <c r="AK1093" s="11"/>
      <c r="AL1093" s="11"/>
      <c r="AM1093" s="11"/>
      <c r="AN1093" s="11"/>
      <c r="AO1093" s="11"/>
      <c r="AP1093" s="11"/>
      <c r="AQ1093" s="11"/>
      <c r="AR1093" s="11"/>
    </row>
    <row r="1094" spans="1:44" s="77" customFormat="1">
      <c r="A1094" s="88"/>
      <c r="B1094" s="23"/>
      <c r="C1094" s="73"/>
      <c r="D1094" s="18"/>
      <c r="E1094" s="68"/>
      <c r="F1094" s="69"/>
      <c r="G1094" s="70"/>
      <c r="H1094" s="71"/>
      <c r="I1094" s="69"/>
      <c r="J1094" s="18"/>
      <c r="K1094" s="18"/>
      <c r="L1094" s="18"/>
      <c r="M1094" s="18"/>
      <c r="N1094" s="104"/>
      <c r="O1094" s="104"/>
      <c r="P1094" s="84"/>
      <c r="Q1094" s="6"/>
      <c r="R1094" s="71"/>
      <c r="S1094" s="19"/>
      <c r="T1094" s="72"/>
      <c r="U1094" s="18"/>
      <c r="V1094" s="18"/>
      <c r="W1094" s="18"/>
      <c r="X1094" s="18"/>
      <c r="Y1094" s="18"/>
      <c r="Z1094" s="18"/>
      <c r="AA1094" s="18"/>
      <c r="AB1094" s="18"/>
      <c r="AC1094" s="11"/>
      <c r="AD1094" s="11"/>
      <c r="AE1094" s="11"/>
      <c r="AF1094" s="11"/>
      <c r="AG1094" s="11"/>
      <c r="AH1094" s="11"/>
      <c r="AI1094" s="11"/>
      <c r="AJ1094" s="11"/>
      <c r="AK1094" s="11"/>
      <c r="AL1094" s="11"/>
      <c r="AM1094" s="11"/>
      <c r="AN1094" s="11"/>
      <c r="AO1094" s="11"/>
      <c r="AP1094" s="11"/>
      <c r="AQ1094" s="11"/>
      <c r="AR1094" s="11"/>
    </row>
    <row r="1095" spans="1:44" s="77" customFormat="1">
      <c r="A1095" s="88"/>
      <c r="B1095" s="23"/>
      <c r="C1095" s="73"/>
      <c r="D1095" s="18"/>
      <c r="E1095" s="68"/>
      <c r="F1095" s="69"/>
      <c r="G1095" s="70"/>
      <c r="H1095" s="71"/>
      <c r="I1095" s="69"/>
      <c r="J1095" s="18"/>
      <c r="K1095" s="18"/>
      <c r="L1095" s="18"/>
      <c r="M1095" s="18"/>
      <c r="N1095" s="104"/>
      <c r="O1095" s="104"/>
      <c r="P1095" s="84"/>
      <c r="Q1095" s="6"/>
      <c r="R1095" s="71"/>
      <c r="S1095" s="19"/>
      <c r="T1095" s="72"/>
      <c r="U1095" s="18"/>
      <c r="V1095" s="18"/>
      <c r="W1095" s="18"/>
      <c r="X1095" s="18"/>
      <c r="Y1095" s="18"/>
      <c r="Z1095" s="18"/>
      <c r="AA1095" s="18"/>
      <c r="AB1095" s="18"/>
      <c r="AC1095" s="11"/>
      <c r="AD1095" s="11"/>
      <c r="AE1095" s="11"/>
      <c r="AF1095" s="11"/>
      <c r="AG1095" s="11"/>
      <c r="AH1095" s="11"/>
      <c r="AI1095" s="11"/>
      <c r="AJ1095" s="11"/>
      <c r="AK1095" s="11"/>
      <c r="AL1095" s="11"/>
      <c r="AM1095" s="11"/>
      <c r="AN1095" s="11"/>
      <c r="AO1095" s="11"/>
      <c r="AP1095" s="11"/>
      <c r="AQ1095" s="11"/>
      <c r="AR1095" s="11"/>
    </row>
    <row r="1096" spans="1:44" s="77" customFormat="1">
      <c r="A1096" s="88"/>
      <c r="B1096" s="23"/>
      <c r="C1096" s="73"/>
      <c r="D1096" s="18"/>
      <c r="E1096" s="68"/>
      <c r="F1096" s="69"/>
      <c r="G1096" s="70"/>
      <c r="H1096" s="71"/>
      <c r="I1096" s="69"/>
      <c r="J1096" s="18"/>
      <c r="K1096" s="18"/>
      <c r="L1096" s="18"/>
      <c r="M1096" s="18"/>
      <c r="N1096" s="104"/>
      <c r="O1096" s="104"/>
      <c r="P1096" s="84"/>
      <c r="Q1096" s="6"/>
      <c r="R1096" s="71"/>
      <c r="S1096" s="19"/>
      <c r="T1096" s="72"/>
      <c r="U1096" s="18"/>
      <c r="V1096" s="18"/>
      <c r="W1096" s="18"/>
      <c r="X1096" s="18"/>
      <c r="Y1096" s="18"/>
      <c r="Z1096" s="18"/>
      <c r="AA1096" s="18"/>
      <c r="AB1096" s="18"/>
      <c r="AC1096" s="11"/>
      <c r="AD1096" s="11"/>
      <c r="AE1096" s="11"/>
      <c r="AF1096" s="11"/>
      <c r="AG1096" s="11"/>
      <c r="AH1096" s="11"/>
      <c r="AI1096" s="11"/>
      <c r="AJ1096" s="11"/>
      <c r="AK1096" s="11"/>
      <c r="AL1096" s="11"/>
      <c r="AM1096" s="11"/>
      <c r="AN1096" s="11"/>
      <c r="AO1096" s="11"/>
      <c r="AP1096" s="11"/>
      <c r="AQ1096" s="11"/>
      <c r="AR1096" s="11"/>
    </row>
    <row r="1097" spans="1:44" s="77" customFormat="1">
      <c r="A1097" s="88"/>
      <c r="B1097" s="23"/>
      <c r="C1097" s="73"/>
      <c r="D1097" s="18"/>
      <c r="E1097" s="68"/>
      <c r="F1097" s="69"/>
      <c r="G1097" s="70"/>
      <c r="H1097" s="71"/>
      <c r="I1097" s="69"/>
      <c r="J1097" s="18"/>
      <c r="K1097" s="18"/>
      <c r="L1097" s="18"/>
      <c r="M1097" s="18"/>
      <c r="N1097" s="104"/>
      <c r="O1097" s="104"/>
      <c r="P1097" s="84"/>
      <c r="Q1097" s="6"/>
      <c r="R1097" s="71"/>
      <c r="S1097" s="19"/>
      <c r="T1097" s="72"/>
      <c r="U1097" s="18"/>
      <c r="V1097" s="18"/>
      <c r="W1097" s="18"/>
      <c r="X1097" s="18"/>
      <c r="Y1097" s="18"/>
      <c r="Z1097" s="18"/>
      <c r="AA1097" s="18"/>
      <c r="AB1097" s="18"/>
      <c r="AC1097" s="11"/>
      <c r="AD1097" s="11"/>
      <c r="AE1097" s="11"/>
      <c r="AF1097" s="11"/>
      <c r="AG1097" s="11"/>
      <c r="AH1097" s="11"/>
      <c r="AI1097" s="11"/>
      <c r="AJ1097" s="11"/>
      <c r="AK1097" s="11"/>
      <c r="AL1097" s="11"/>
      <c r="AM1097" s="11"/>
      <c r="AN1097" s="11"/>
      <c r="AO1097" s="11"/>
      <c r="AP1097" s="11"/>
      <c r="AQ1097" s="11"/>
      <c r="AR1097" s="11"/>
    </row>
    <row r="1098" spans="1:44" s="77" customFormat="1">
      <c r="A1098" s="88"/>
      <c r="B1098" s="23"/>
      <c r="C1098" s="73"/>
      <c r="D1098" s="18"/>
      <c r="E1098" s="68"/>
      <c r="F1098" s="69"/>
      <c r="G1098" s="70"/>
      <c r="H1098" s="71"/>
      <c r="I1098" s="69"/>
      <c r="J1098" s="18"/>
      <c r="K1098" s="18"/>
      <c r="L1098" s="18"/>
      <c r="M1098" s="18"/>
      <c r="N1098" s="104"/>
      <c r="O1098" s="104"/>
      <c r="P1098" s="84"/>
      <c r="Q1098" s="6"/>
      <c r="R1098" s="71"/>
      <c r="S1098" s="19"/>
      <c r="T1098" s="72"/>
      <c r="U1098" s="18"/>
      <c r="V1098" s="18"/>
      <c r="W1098" s="18"/>
      <c r="X1098" s="18"/>
      <c r="Y1098" s="18"/>
      <c r="Z1098" s="18"/>
      <c r="AA1098" s="18"/>
      <c r="AB1098" s="18"/>
      <c r="AC1098" s="11"/>
      <c r="AD1098" s="11"/>
      <c r="AE1098" s="11"/>
      <c r="AF1098" s="11"/>
      <c r="AG1098" s="11"/>
      <c r="AH1098" s="11"/>
      <c r="AI1098" s="11"/>
      <c r="AJ1098" s="11"/>
      <c r="AK1098" s="11"/>
      <c r="AL1098" s="11"/>
      <c r="AM1098" s="11"/>
      <c r="AN1098" s="11"/>
      <c r="AO1098" s="11"/>
      <c r="AP1098" s="11"/>
      <c r="AQ1098" s="11"/>
      <c r="AR1098" s="11"/>
    </row>
    <row r="1099" spans="1:44" s="77" customFormat="1">
      <c r="A1099" s="88"/>
      <c r="B1099" s="23"/>
      <c r="C1099" s="73"/>
      <c r="D1099" s="18"/>
      <c r="E1099" s="68"/>
      <c r="F1099" s="69"/>
      <c r="G1099" s="70"/>
      <c r="H1099" s="71"/>
      <c r="I1099" s="69"/>
      <c r="J1099" s="18"/>
      <c r="K1099" s="18"/>
      <c r="L1099" s="18"/>
      <c r="M1099" s="18"/>
      <c r="N1099" s="104"/>
      <c r="O1099" s="104"/>
      <c r="P1099" s="84"/>
      <c r="Q1099" s="6"/>
      <c r="R1099" s="71"/>
      <c r="S1099" s="19"/>
      <c r="T1099" s="72"/>
      <c r="U1099" s="18"/>
      <c r="V1099" s="18"/>
      <c r="W1099" s="18"/>
      <c r="X1099" s="18"/>
      <c r="Y1099" s="18"/>
      <c r="Z1099" s="18"/>
      <c r="AA1099" s="18"/>
      <c r="AB1099" s="18"/>
      <c r="AC1099" s="11"/>
      <c r="AD1099" s="11"/>
      <c r="AE1099" s="11"/>
      <c r="AF1099" s="11"/>
      <c r="AG1099" s="11"/>
      <c r="AH1099" s="11"/>
      <c r="AI1099" s="11"/>
      <c r="AJ1099" s="11"/>
      <c r="AK1099" s="11"/>
      <c r="AL1099" s="11"/>
      <c r="AM1099" s="11"/>
      <c r="AN1099" s="11"/>
      <c r="AO1099" s="11"/>
      <c r="AP1099" s="11"/>
      <c r="AQ1099" s="11"/>
      <c r="AR1099" s="11"/>
    </row>
    <row r="1100" spans="1:44" s="77" customFormat="1">
      <c r="A1100" s="88"/>
      <c r="B1100" s="23"/>
      <c r="C1100" s="73"/>
      <c r="D1100" s="18"/>
      <c r="E1100" s="68"/>
      <c r="F1100" s="69"/>
      <c r="G1100" s="70"/>
      <c r="H1100" s="71"/>
      <c r="I1100" s="69"/>
      <c r="J1100" s="18"/>
      <c r="K1100" s="18"/>
      <c r="L1100" s="18"/>
      <c r="M1100" s="18"/>
      <c r="N1100" s="104"/>
      <c r="O1100" s="104"/>
      <c r="P1100" s="84"/>
      <c r="Q1100" s="6"/>
      <c r="R1100" s="71"/>
      <c r="S1100" s="19"/>
      <c r="T1100" s="72"/>
      <c r="U1100" s="18"/>
      <c r="V1100" s="18"/>
      <c r="W1100" s="18"/>
      <c r="X1100" s="18"/>
      <c r="Y1100" s="18"/>
      <c r="Z1100" s="18"/>
      <c r="AA1100" s="18"/>
      <c r="AB1100" s="18"/>
      <c r="AC1100" s="11"/>
      <c r="AD1100" s="11"/>
      <c r="AE1100" s="11"/>
      <c r="AF1100" s="11"/>
      <c r="AG1100" s="11"/>
      <c r="AH1100" s="11"/>
      <c r="AI1100" s="11"/>
      <c r="AJ1100" s="11"/>
      <c r="AK1100" s="11"/>
      <c r="AL1100" s="11"/>
      <c r="AM1100" s="11"/>
      <c r="AN1100" s="11"/>
      <c r="AO1100" s="11"/>
      <c r="AP1100" s="11"/>
      <c r="AQ1100" s="11"/>
      <c r="AR1100" s="11"/>
    </row>
    <row r="1101" spans="1:44" s="77" customFormat="1">
      <c r="A1101" s="88"/>
      <c r="B1101" s="23"/>
      <c r="C1101" s="73"/>
      <c r="D1101" s="18"/>
      <c r="E1101" s="68"/>
      <c r="F1101" s="69"/>
      <c r="G1101" s="70"/>
      <c r="H1101" s="71"/>
      <c r="I1101" s="69"/>
      <c r="J1101" s="18"/>
      <c r="K1101" s="18"/>
      <c r="L1101" s="18"/>
      <c r="M1101" s="18"/>
      <c r="N1101" s="104"/>
      <c r="O1101" s="104"/>
      <c r="P1101" s="84"/>
      <c r="Q1101" s="6"/>
      <c r="R1101" s="71"/>
      <c r="S1101" s="19"/>
      <c r="T1101" s="72"/>
      <c r="U1101" s="18"/>
      <c r="V1101" s="18"/>
      <c r="W1101" s="18"/>
      <c r="X1101" s="18"/>
      <c r="Y1101" s="18"/>
      <c r="Z1101" s="18"/>
      <c r="AA1101" s="18"/>
      <c r="AB1101" s="18"/>
      <c r="AC1101" s="11"/>
      <c r="AD1101" s="11"/>
      <c r="AE1101" s="11"/>
      <c r="AF1101" s="11"/>
      <c r="AG1101" s="11"/>
      <c r="AH1101" s="11"/>
      <c r="AI1101" s="11"/>
      <c r="AJ1101" s="11"/>
      <c r="AK1101" s="11"/>
      <c r="AL1101" s="11"/>
      <c r="AM1101" s="11"/>
      <c r="AN1101" s="11"/>
      <c r="AO1101" s="11"/>
      <c r="AP1101" s="11"/>
      <c r="AQ1101" s="11"/>
      <c r="AR1101" s="11"/>
    </row>
    <row r="1102" spans="1:44" s="77" customFormat="1">
      <c r="A1102" s="88"/>
      <c r="B1102" s="23"/>
      <c r="C1102" s="73"/>
      <c r="D1102" s="18"/>
      <c r="E1102" s="68"/>
      <c r="F1102" s="69"/>
      <c r="G1102" s="70"/>
      <c r="H1102" s="71"/>
      <c r="I1102" s="69"/>
      <c r="J1102" s="18"/>
      <c r="K1102" s="18"/>
      <c r="L1102" s="18"/>
      <c r="M1102" s="18"/>
      <c r="N1102" s="104"/>
      <c r="O1102" s="104"/>
      <c r="P1102" s="84"/>
      <c r="Q1102" s="6"/>
      <c r="R1102" s="71"/>
      <c r="S1102" s="19"/>
      <c r="T1102" s="72"/>
      <c r="U1102" s="18"/>
      <c r="V1102" s="18"/>
      <c r="W1102" s="18"/>
      <c r="X1102" s="18"/>
      <c r="Y1102" s="18"/>
      <c r="Z1102" s="18"/>
      <c r="AA1102" s="18"/>
      <c r="AB1102" s="18"/>
      <c r="AC1102" s="11"/>
      <c r="AD1102" s="11"/>
      <c r="AE1102" s="11"/>
      <c r="AF1102" s="11"/>
      <c r="AG1102" s="11"/>
      <c r="AH1102" s="11"/>
      <c r="AI1102" s="11"/>
      <c r="AJ1102" s="11"/>
      <c r="AK1102" s="11"/>
      <c r="AL1102" s="11"/>
      <c r="AM1102" s="11"/>
      <c r="AN1102" s="11"/>
      <c r="AO1102" s="11"/>
      <c r="AP1102" s="11"/>
      <c r="AQ1102" s="11"/>
      <c r="AR1102" s="11"/>
    </row>
    <row r="1103" spans="1:44" s="77" customFormat="1">
      <c r="A1103" s="88"/>
      <c r="B1103" s="23"/>
      <c r="C1103" s="73"/>
      <c r="D1103" s="18"/>
      <c r="E1103" s="68"/>
      <c r="F1103" s="69"/>
      <c r="G1103" s="70"/>
      <c r="H1103" s="71"/>
      <c r="I1103" s="69"/>
      <c r="J1103" s="18"/>
      <c r="K1103" s="18"/>
      <c r="L1103" s="18"/>
      <c r="M1103" s="18"/>
      <c r="N1103" s="104"/>
      <c r="O1103" s="104"/>
      <c r="P1103" s="84"/>
      <c r="Q1103" s="6"/>
      <c r="R1103" s="71"/>
      <c r="S1103" s="19"/>
      <c r="T1103" s="72"/>
      <c r="U1103" s="18"/>
      <c r="V1103" s="18"/>
      <c r="W1103" s="18"/>
      <c r="X1103" s="18"/>
      <c r="Y1103" s="18"/>
      <c r="Z1103" s="18"/>
      <c r="AA1103" s="18"/>
      <c r="AB1103" s="18"/>
      <c r="AC1103" s="11"/>
      <c r="AD1103" s="11"/>
      <c r="AE1103" s="11"/>
      <c r="AF1103" s="11"/>
      <c r="AG1103" s="11"/>
      <c r="AH1103" s="11"/>
      <c r="AI1103" s="11"/>
      <c r="AJ1103" s="11"/>
      <c r="AK1103" s="11"/>
      <c r="AL1103" s="11"/>
      <c r="AM1103" s="11"/>
      <c r="AN1103" s="11"/>
      <c r="AO1103" s="11"/>
      <c r="AP1103" s="11"/>
      <c r="AQ1103" s="11"/>
      <c r="AR1103" s="11"/>
    </row>
    <row r="1104" spans="1:44" s="77" customFormat="1">
      <c r="A1104" s="88"/>
      <c r="B1104" s="23"/>
      <c r="C1104" s="73"/>
      <c r="D1104" s="18"/>
      <c r="E1104" s="68"/>
      <c r="F1104" s="69"/>
      <c r="G1104" s="70"/>
      <c r="H1104" s="71"/>
      <c r="I1104" s="69"/>
      <c r="J1104" s="18"/>
      <c r="K1104" s="18"/>
      <c r="L1104" s="18"/>
      <c r="M1104" s="18"/>
      <c r="N1104" s="104"/>
      <c r="O1104" s="104"/>
      <c r="P1104" s="84"/>
      <c r="Q1104" s="6"/>
      <c r="R1104" s="71"/>
      <c r="S1104" s="19"/>
      <c r="T1104" s="72"/>
      <c r="U1104" s="18"/>
      <c r="V1104" s="18"/>
      <c r="W1104" s="18"/>
      <c r="X1104" s="18"/>
      <c r="Y1104" s="18"/>
      <c r="Z1104" s="18"/>
      <c r="AA1104" s="18"/>
      <c r="AB1104" s="18"/>
      <c r="AC1104" s="11"/>
      <c r="AD1104" s="11"/>
      <c r="AE1104" s="11"/>
      <c r="AF1104" s="11"/>
      <c r="AG1104" s="11"/>
      <c r="AH1104" s="11"/>
      <c r="AI1104" s="11"/>
      <c r="AJ1104" s="11"/>
      <c r="AK1104" s="11"/>
      <c r="AL1104" s="11"/>
      <c r="AM1104" s="11"/>
      <c r="AN1104" s="11"/>
      <c r="AO1104" s="11"/>
      <c r="AP1104" s="11"/>
      <c r="AQ1104" s="11"/>
      <c r="AR1104" s="11"/>
    </row>
    <row r="1105" spans="1:44" s="77" customFormat="1">
      <c r="A1105" s="88"/>
      <c r="B1105" s="23"/>
      <c r="C1105" s="73"/>
      <c r="D1105" s="18"/>
      <c r="E1105" s="68"/>
      <c r="F1105" s="69"/>
      <c r="G1105" s="70"/>
      <c r="H1105" s="71"/>
      <c r="I1105" s="69"/>
      <c r="J1105" s="18"/>
      <c r="K1105" s="18"/>
      <c r="L1105" s="18"/>
      <c r="M1105" s="18"/>
      <c r="N1105" s="104"/>
      <c r="O1105" s="104"/>
      <c r="P1105" s="84"/>
      <c r="Q1105" s="6"/>
      <c r="R1105" s="71"/>
      <c r="S1105" s="19"/>
      <c r="T1105" s="72"/>
      <c r="U1105" s="18"/>
      <c r="V1105" s="18"/>
      <c r="W1105" s="18"/>
      <c r="X1105" s="18"/>
      <c r="Y1105" s="18"/>
      <c r="Z1105" s="18"/>
      <c r="AA1105" s="18"/>
      <c r="AB1105" s="18"/>
      <c r="AC1105" s="11"/>
      <c r="AD1105" s="11"/>
      <c r="AE1105" s="11"/>
      <c r="AF1105" s="11"/>
      <c r="AG1105" s="11"/>
      <c r="AH1105" s="11"/>
      <c r="AI1105" s="11"/>
      <c r="AJ1105" s="11"/>
      <c r="AK1105" s="11"/>
      <c r="AL1105" s="11"/>
      <c r="AM1105" s="11"/>
      <c r="AN1105" s="11"/>
      <c r="AO1105" s="11"/>
      <c r="AP1105" s="11"/>
      <c r="AQ1105" s="11"/>
      <c r="AR1105" s="11"/>
    </row>
    <row r="1106" spans="1:44" s="79" customFormat="1">
      <c r="A1106" s="85"/>
      <c r="B1106" s="23"/>
      <c r="C1106" s="86"/>
      <c r="D1106" s="18"/>
      <c r="E1106" s="68"/>
      <c r="F1106" s="69"/>
      <c r="G1106" s="70"/>
      <c r="H1106" s="71"/>
      <c r="I1106" s="69"/>
      <c r="J1106" s="66"/>
      <c r="K1106" s="66"/>
      <c r="L1106" s="66"/>
      <c r="M1106" s="66"/>
      <c r="N1106" s="104"/>
      <c r="O1106" s="104"/>
      <c r="P1106" s="81"/>
      <c r="Q1106" s="87"/>
      <c r="R1106" s="71"/>
      <c r="S1106" s="82"/>
      <c r="T1106" s="75"/>
      <c r="U1106" s="66"/>
      <c r="V1106" s="66"/>
      <c r="W1106" s="66"/>
      <c r="X1106" s="66"/>
      <c r="Y1106" s="66"/>
      <c r="Z1106" s="66"/>
      <c r="AA1106" s="66"/>
      <c r="AB1106" s="86"/>
      <c r="AC1106" s="11"/>
      <c r="AD1106" s="11"/>
      <c r="AE1106" s="11"/>
      <c r="AF1106" s="11"/>
      <c r="AG1106" s="11"/>
      <c r="AH1106" s="11"/>
      <c r="AI1106" s="11"/>
      <c r="AJ1106" s="11"/>
      <c r="AK1106" s="11"/>
      <c r="AL1106" s="11"/>
      <c r="AM1106" s="11"/>
      <c r="AN1106" s="11"/>
      <c r="AO1106" s="11"/>
      <c r="AP1106" s="11"/>
      <c r="AQ1106" s="11"/>
      <c r="AR1106" s="11"/>
    </row>
    <row r="1107" spans="1:44" s="83" customFormat="1">
      <c r="A1107" s="85"/>
      <c r="B1107" s="23"/>
      <c r="C1107" s="86"/>
      <c r="D1107" s="18"/>
      <c r="E1107" s="68"/>
      <c r="F1107" s="69"/>
      <c r="G1107" s="70"/>
      <c r="H1107" s="71"/>
      <c r="I1107" s="69"/>
      <c r="J1107" s="66"/>
      <c r="K1107" s="66"/>
      <c r="L1107" s="66"/>
      <c r="M1107" s="66"/>
      <c r="N1107" s="104"/>
      <c r="O1107" s="104"/>
      <c r="P1107" s="81"/>
      <c r="Q1107" s="87"/>
      <c r="R1107" s="71"/>
      <c r="S1107" s="82"/>
      <c r="T1107" s="75"/>
      <c r="U1107" s="66"/>
      <c r="V1107" s="66"/>
      <c r="W1107" s="66"/>
      <c r="X1107" s="66"/>
      <c r="Y1107" s="66"/>
      <c r="Z1107" s="66"/>
      <c r="AA1107" s="66"/>
      <c r="AB1107" s="86"/>
      <c r="AC1107" s="11"/>
      <c r="AD1107" s="11"/>
      <c r="AE1107" s="11"/>
      <c r="AF1107" s="11"/>
      <c r="AG1107" s="11"/>
      <c r="AH1107" s="11"/>
      <c r="AI1107" s="11"/>
      <c r="AJ1107" s="11"/>
      <c r="AK1107" s="11"/>
      <c r="AL1107" s="11"/>
      <c r="AM1107" s="11"/>
      <c r="AN1107" s="11"/>
      <c r="AO1107" s="11"/>
      <c r="AP1107" s="11"/>
      <c r="AQ1107" s="11"/>
      <c r="AR1107" s="11"/>
    </row>
    <row r="1108" spans="1:44" s="79" customFormat="1">
      <c r="A1108" s="85"/>
      <c r="B1108" s="23"/>
      <c r="C1108" s="86"/>
      <c r="D1108" s="18"/>
      <c r="E1108" s="68"/>
      <c r="F1108" s="69"/>
      <c r="G1108" s="70"/>
      <c r="H1108" s="71"/>
      <c r="I1108" s="69"/>
      <c r="J1108" s="66"/>
      <c r="K1108" s="66"/>
      <c r="L1108" s="66"/>
      <c r="M1108" s="66"/>
      <c r="N1108" s="104"/>
      <c r="O1108" s="104"/>
      <c r="P1108" s="81"/>
      <c r="Q1108" s="87"/>
      <c r="R1108" s="71"/>
      <c r="S1108" s="82"/>
      <c r="T1108" s="75"/>
      <c r="U1108" s="66"/>
      <c r="V1108" s="66"/>
      <c r="W1108" s="66"/>
      <c r="X1108" s="66"/>
      <c r="Y1108" s="66"/>
      <c r="Z1108" s="66"/>
      <c r="AA1108" s="66"/>
      <c r="AB1108" s="86"/>
      <c r="AC1108" s="11"/>
      <c r="AD1108" s="11"/>
      <c r="AE1108" s="11"/>
      <c r="AF1108" s="11"/>
      <c r="AG1108" s="11"/>
      <c r="AH1108" s="11"/>
      <c r="AI1108" s="11"/>
      <c r="AJ1108" s="11"/>
      <c r="AK1108" s="11"/>
      <c r="AL1108" s="11"/>
      <c r="AM1108" s="11"/>
      <c r="AN1108" s="11"/>
      <c r="AO1108" s="11"/>
      <c r="AP1108" s="11"/>
      <c r="AQ1108" s="11"/>
      <c r="AR1108" s="11"/>
    </row>
    <row r="1109" spans="1:44" s="83" customFormat="1">
      <c r="A1109" s="85"/>
      <c r="B1109" s="23"/>
      <c r="C1109" s="86"/>
      <c r="D1109" s="18"/>
      <c r="E1109" s="68"/>
      <c r="F1109" s="69"/>
      <c r="G1109" s="70"/>
      <c r="H1109" s="71"/>
      <c r="I1109" s="69"/>
      <c r="J1109" s="66"/>
      <c r="K1109" s="66"/>
      <c r="L1109" s="66"/>
      <c r="M1109" s="66"/>
      <c r="N1109" s="104"/>
      <c r="O1109" s="104"/>
      <c r="P1109" s="81"/>
      <c r="Q1109" s="87"/>
      <c r="R1109" s="71"/>
      <c r="S1109" s="82"/>
      <c r="T1109" s="75"/>
      <c r="U1109" s="66"/>
      <c r="V1109" s="66"/>
      <c r="W1109" s="66"/>
      <c r="X1109" s="66"/>
      <c r="Y1109" s="66"/>
      <c r="Z1109" s="66"/>
      <c r="AA1109" s="66"/>
      <c r="AB1109" s="86"/>
      <c r="AC1109" s="11"/>
      <c r="AD1109" s="11"/>
      <c r="AE1109" s="11"/>
      <c r="AF1109" s="11"/>
      <c r="AG1109" s="11"/>
      <c r="AH1109" s="11"/>
      <c r="AI1109" s="11"/>
      <c r="AJ1109" s="11"/>
      <c r="AK1109" s="11"/>
      <c r="AL1109" s="11"/>
      <c r="AM1109" s="11"/>
      <c r="AN1109" s="11"/>
      <c r="AO1109" s="11"/>
      <c r="AP1109" s="11"/>
      <c r="AQ1109" s="11"/>
      <c r="AR1109" s="11"/>
    </row>
    <row r="1110" spans="1:44" s="79" customFormat="1">
      <c r="A1110" s="85"/>
      <c r="B1110" s="23"/>
      <c r="C1110" s="86"/>
      <c r="D1110" s="18"/>
      <c r="E1110" s="68"/>
      <c r="F1110" s="69"/>
      <c r="G1110" s="70"/>
      <c r="H1110" s="71"/>
      <c r="I1110" s="69"/>
      <c r="J1110" s="66"/>
      <c r="K1110" s="66"/>
      <c r="L1110" s="66"/>
      <c r="M1110" s="66"/>
      <c r="N1110" s="104"/>
      <c r="O1110" s="104"/>
      <c r="P1110" s="81"/>
      <c r="Q1110" s="87"/>
      <c r="R1110" s="71"/>
      <c r="S1110" s="82"/>
      <c r="T1110" s="75"/>
      <c r="U1110" s="66"/>
      <c r="V1110" s="66"/>
      <c r="W1110" s="66"/>
      <c r="X1110" s="66"/>
      <c r="Y1110" s="66"/>
      <c r="Z1110" s="66"/>
      <c r="AA1110" s="66"/>
      <c r="AB1110" s="86"/>
      <c r="AC1110" s="11"/>
      <c r="AD1110" s="11"/>
      <c r="AE1110" s="11"/>
      <c r="AF1110" s="11"/>
      <c r="AG1110" s="11"/>
      <c r="AH1110" s="11"/>
      <c r="AI1110" s="11"/>
      <c r="AJ1110" s="11"/>
      <c r="AK1110" s="11"/>
      <c r="AL1110" s="11"/>
      <c r="AM1110" s="11"/>
      <c r="AN1110" s="11"/>
      <c r="AO1110" s="11"/>
      <c r="AP1110" s="11"/>
      <c r="AQ1110" s="11"/>
      <c r="AR1110" s="11"/>
    </row>
    <row r="1111" spans="1:44" s="83" customFormat="1">
      <c r="A1111" s="85"/>
      <c r="B1111" s="23"/>
      <c r="C1111" s="86"/>
      <c r="D1111" s="18"/>
      <c r="E1111" s="68"/>
      <c r="F1111" s="69"/>
      <c r="G1111" s="70"/>
      <c r="H1111" s="71"/>
      <c r="I1111" s="69"/>
      <c r="J1111" s="66"/>
      <c r="K1111" s="66"/>
      <c r="L1111" s="66"/>
      <c r="M1111" s="66"/>
      <c r="N1111" s="104"/>
      <c r="O1111" s="104"/>
      <c r="P1111" s="81"/>
      <c r="Q1111" s="87"/>
      <c r="R1111" s="71"/>
      <c r="S1111" s="82"/>
      <c r="T1111" s="75"/>
      <c r="U1111" s="66"/>
      <c r="V1111" s="66"/>
      <c r="W1111" s="66"/>
      <c r="X1111" s="66"/>
      <c r="Y1111" s="66"/>
      <c r="Z1111" s="66"/>
      <c r="AA1111" s="66"/>
      <c r="AB1111" s="86"/>
      <c r="AC1111" s="11"/>
      <c r="AD1111" s="11"/>
      <c r="AE1111" s="11"/>
      <c r="AF1111" s="11"/>
      <c r="AG1111" s="11"/>
      <c r="AH1111" s="11"/>
      <c r="AI1111" s="11"/>
      <c r="AJ1111" s="11"/>
      <c r="AK1111" s="11"/>
      <c r="AL1111" s="11"/>
      <c r="AM1111" s="11"/>
      <c r="AN1111" s="11"/>
      <c r="AO1111" s="11"/>
      <c r="AP1111" s="11"/>
      <c r="AQ1111" s="11"/>
      <c r="AR1111" s="11"/>
    </row>
    <row r="1112" spans="1:44" s="79" customFormat="1">
      <c r="A1112" s="85"/>
      <c r="B1112" s="23"/>
      <c r="C1112" s="86"/>
      <c r="D1112" s="18"/>
      <c r="E1112" s="68"/>
      <c r="F1112" s="69"/>
      <c r="G1112" s="70"/>
      <c r="H1112" s="71"/>
      <c r="I1112" s="69"/>
      <c r="J1112" s="66"/>
      <c r="K1112" s="66"/>
      <c r="L1112" s="66"/>
      <c r="M1112" s="66"/>
      <c r="N1112" s="104"/>
      <c r="O1112" s="104"/>
      <c r="P1112" s="81"/>
      <c r="Q1112" s="87"/>
      <c r="R1112" s="71"/>
      <c r="S1112" s="82"/>
      <c r="T1112" s="75"/>
      <c r="U1112" s="66"/>
      <c r="V1112" s="66"/>
      <c r="W1112" s="66"/>
      <c r="X1112" s="66"/>
      <c r="Y1112" s="66"/>
      <c r="Z1112" s="66"/>
      <c r="AA1112" s="66"/>
      <c r="AB1112" s="86"/>
      <c r="AC1112" s="11"/>
      <c r="AD1112" s="11"/>
      <c r="AE1112" s="11"/>
      <c r="AF1112" s="11"/>
      <c r="AG1112" s="11"/>
      <c r="AH1112" s="11"/>
      <c r="AI1112" s="11"/>
      <c r="AJ1112" s="11"/>
      <c r="AK1112" s="11"/>
      <c r="AL1112" s="11"/>
      <c r="AM1112" s="11"/>
      <c r="AN1112" s="11"/>
      <c r="AO1112" s="11"/>
      <c r="AP1112" s="11"/>
      <c r="AQ1112" s="11"/>
      <c r="AR1112" s="11"/>
    </row>
    <row r="1113" spans="1:44" s="83" customFormat="1">
      <c r="A1113" s="85"/>
      <c r="B1113" s="23"/>
      <c r="C1113" s="86"/>
      <c r="D1113" s="18"/>
      <c r="E1113" s="68"/>
      <c r="F1113" s="69"/>
      <c r="G1113" s="70"/>
      <c r="H1113" s="71"/>
      <c r="I1113" s="69"/>
      <c r="J1113" s="66"/>
      <c r="K1113" s="66"/>
      <c r="L1113" s="66"/>
      <c r="M1113" s="66"/>
      <c r="N1113" s="104"/>
      <c r="O1113" s="104"/>
      <c r="P1113" s="81"/>
      <c r="Q1113" s="87"/>
      <c r="R1113" s="71"/>
      <c r="S1113" s="82"/>
      <c r="T1113" s="75"/>
      <c r="U1113" s="66"/>
      <c r="V1113" s="66"/>
      <c r="W1113" s="66"/>
      <c r="X1113" s="66"/>
      <c r="Y1113" s="66"/>
      <c r="Z1113" s="66"/>
      <c r="AA1113" s="66"/>
      <c r="AB1113" s="86"/>
      <c r="AC1113" s="11"/>
      <c r="AD1113" s="11"/>
      <c r="AE1113" s="11"/>
      <c r="AF1113" s="11"/>
      <c r="AG1113" s="11"/>
      <c r="AH1113" s="11"/>
      <c r="AI1113" s="11"/>
      <c r="AJ1113" s="11"/>
      <c r="AK1113" s="11"/>
      <c r="AL1113" s="11"/>
      <c r="AM1113" s="11"/>
      <c r="AN1113" s="11"/>
      <c r="AO1113" s="11"/>
      <c r="AP1113" s="11"/>
      <c r="AQ1113" s="11"/>
      <c r="AR1113" s="11"/>
    </row>
    <row r="1114" spans="1:44" s="83" customFormat="1">
      <c r="A1114" s="85"/>
      <c r="B1114" s="23"/>
      <c r="C1114" s="86"/>
      <c r="D1114" s="18"/>
      <c r="E1114" s="68"/>
      <c r="F1114" s="69"/>
      <c r="G1114" s="70"/>
      <c r="H1114" s="71"/>
      <c r="I1114" s="69"/>
      <c r="J1114" s="66"/>
      <c r="K1114" s="66"/>
      <c r="L1114" s="66"/>
      <c r="M1114" s="66"/>
      <c r="N1114" s="104"/>
      <c r="O1114" s="104"/>
      <c r="P1114" s="81"/>
      <c r="Q1114" s="87"/>
      <c r="R1114" s="71"/>
      <c r="S1114" s="82"/>
      <c r="T1114" s="75"/>
      <c r="U1114" s="66"/>
      <c r="V1114" s="66"/>
      <c r="W1114" s="66"/>
      <c r="X1114" s="66"/>
      <c r="Y1114" s="66"/>
      <c r="Z1114" s="66"/>
      <c r="AA1114" s="66"/>
      <c r="AB1114" s="86"/>
      <c r="AC1114" s="11"/>
      <c r="AD1114" s="11"/>
      <c r="AE1114" s="11"/>
      <c r="AF1114" s="11"/>
      <c r="AG1114" s="11"/>
      <c r="AH1114" s="11"/>
      <c r="AI1114" s="11"/>
      <c r="AJ1114" s="11"/>
      <c r="AK1114" s="11"/>
      <c r="AL1114" s="11"/>
      <c r="AM1114" s="11"/>
      <c r="AN1114" s="11"/>
      <c r="AO1114" s="11"/>
      <c r="AP1114" s="11"/>
      <c r="AQ1114" s="11"/>
      <c r="AR1114" s="11"/>
    </row>
    <row r="1115" spans="1:44" s="83" customFormat="1">
      <c r="A1115" s="85"/>
      <c r="B1115" s="23"/>
      <c r="C1115" s="86"/>
      <c r="D1115" s="18"/>
      <c r="E1115" s="68"/>
      <c r="F1115" s="69"/>
      <c r="G1115" s="70"/>
      <c r="H1115" s="71"/>
      <c r="I1115" s="69"/>
      <c r="J1115" s="66"/>
      <c r="K1115" s="66"/>
      <c r="L1115" s="66"/>
      <c r="M1115" s="66"/>
      <c r="N1115" s="104"/>
      <c r="O1115" s="104"/>
      <c r="P1115" s="81"/>
      <c r="Q1115" s="87"/>
      <c r="R1115" s="71"/>
      <c r="S1115" s="82"/>
      <c r="T1115" s="75"/>
      <c r="U1115" s="66"/>
      <c r="V1115" s="66"/>
      <c r="W1115" s="66"/>
      <c r="X1115" s="66"/>
      <c r="Y1115" s="66"/>
      <c r="Z1115" s="66"/>
      <c r="AA1115" s="66"/>
      <c r="AB1115" s="66"/>
      <c r="AC1115" s="11"/>
      <c r="AD1115" s="11"/>
      <c r="AE1115" s="11"/>
      <c r="AF1115" s="11"/>
      <c r="AG1115" s="11"/>
      <c r="AH1115" s="11"/>
      <c r="AI1115" s="11"/>
      <c r="AJ1115" s="11"/>
      <c r="AK1115" s="11"/>
      <c r="AL1115" s="11"/>
      <c r="AM1115" s="11"/>
      <c r="AN1115" s="11"/>
      <c r="AO1115" s="11"/>
      <c r="AP1115" s="11"/>
      <c r="AQ1115" s="11"/>
      <c r="AR1115" s="11"/>
    </row>
    <row r="1116" spans="1:44" s="83" customFormat="1">
      <c r="A1116" s="85"/>
      <c r="B1116" s="23"/>
      <c r="C1116" s="86"/>
      <c r="D1116" s="18"/>
      <c r="E1116" s="68"/>
      <c r="F1116" s="69"/>
      <c r="G1116" s="70"/>
      <c r="H1116" s="71"/>
      <c r="I1116" s="69"/>
      <c r="J1116" s="66"/>
      <c r="K1116" s="66"/>
      <c r="L1116" s="66"/>
      <c r="M1116" s="66"/>
      <c r="N1116" s="104"/>
      <c r="O1116" s="104"/>
      <c r="P1116" s="81"/>
      <c r="Q1116" s="87"/>
      <c r="R1116" s="71"/>
      <c r="S1116" s="82"/>
      <c r="T1116" s="75"/>
      <c r="U1116" s="66"/>
      <c r="V1116" s="66"/>
      <c r="W1116" s="66"/>
      <c r="X1116" s="66"/>
      <c r="Y1116" s="66"/>
      <c r="Z1116" s="66"/>
      <c r="AA1116" s="66"/>
      <c r="AB1116" s="66"/>
      <c r="AC1116" s="11"/>
      <c r="AD1116" s="11"/>
      <c r="AE1116" s="11"/>
      <c r="AF1116" s="11"/>
      <c r="AG1116" s="11"/>
      <c r="AH1116" s="11"/>
      <c r="AI1116" s="11"/>
      <c r="AJ1116" s="11"/>
      <c r="AK1116" s="11"/>
      <c r="AL1116" s="11"/>
      <c r="AM1116" s="11"/>
      <c r="AN1116" s="11"/>
      <c r="AO1116" s="11"/>
      <c r="AP1116" s="11"/>
      <c r="AQ1116" s="11"/>
      <c r="AR1116" s="11"/>
    </row>
    <row r="1117" spans="1:44" s="83" customFormat="1">
      <c r="A1117" s="85"/>
      <c r="B1117" s="23"/>
      <c r="C1117" s="86"/>
      <c r="D1117" s="18"/>
      <c r="E1117" s="68"/>
      <c r="F1117" s="69"/>
      <c r="G1117" s="70"/>
      <c r="H1117" s="71"/>
      <c r="I1117" s="69"/>
      <c r="J1117" s="66"/>
      <c r="K1117" s="66"/>
      <c r="L1117" s="66"/>
      <c r="M1117" s="66"/>
      <c r="N1117" s="104"/>
      <c r="O1117" s="104"/>
      <c r="P1117" s="81"/>
      <c r="Q1117" s="56"/>
      <c r="R1117" s="71"/>
      <c r="S1117" s="82"/>
      <c r="T1117" s="75"/>
      <c r="U1117" s="66"/>
      <c r="V1117" s="66"/>
      <c r="W1117" s="66"/>
      <c r="X1117" s="66"/>
      <c r="Y1117" s="66"/>
      <c r="Z1117" s="66"/>
      <c r="AA1117" s="66"/>
      <c r="AB1117" s="66"/>
      <c r="AC1117" s="11"/>
      <c r="AD1117" s="11"/>
      <c r="AE1117" s="11"/>
      <c r="AF1117" s="11"/>
      <c r="AG1117" s="11"/>
      <c r="AH1117" s="11"/>
      <c r="AI1117" s="11"/>
      <c r="AJ1117" s="11"/>
      <c r="AK1117" s="11"/>
      <c r="AL1117" s="11"/>
      <c r="AM1117" s="11"/>
      <c r="AN1117" s="11"/>
      <c r="AO1117" s="11"/>
      <c r="AP1117" s="11"/>
      <c r="AQ1117" s="11"/>
      <c r="AR1117" s="11"/>
    </row>
    <row r="1118" spans="1:44" s="83" customFormat="1">
      <c r="A1118" s="85"/>
      <c r="B1118" s="23"/>
      <c r="C1118" s="86"/>
      <c r="D1118" s="18"/>
      <c r="E1118" s="68"/>
      <c r="F1118" s="69"/>
      <c r="G1118" s="70"/>
      <c r="H1118" s="71"/>
      <c r="I1118" s="69"/>
      <c r="J1118" s="66"/>
      <c r="K1118" s="66"/>
      <c r="L1118" s="66"/>
      <c r="M1118" s="66"/>
      <c r="N1118" s="104"/>
      <c r="O1118" s="104"/>
      <c r="P1118" s="81"/>
      <c r="Q1118" s="56"/>
      <c r="R1118" s="71"/>
      <c r="S1118" s="82"/>
      <c r="T1118" s="75"/>
      <c r="U1118" s="66"/>
      <c r="V1118" s="66"/>
      <c r="W1118" s="66"/>
      <c r="X1118" s="66"/>
      <c r="Y1118" s="66"/>
      <c r="Z1118" s="66"/>
      <c r="AA1118" s="66"/>
      <c r="AB1118" s="66"/>
      <c r="AC1118" s="11"/>
      <c r="AD1118" s="11"/>
      <c r="AE1118" s="11"/>
      <c r="AF1118" s="11"/>
      <c r="AG1118" s="11"/>
      <c r="AH1118" s="11"/>
      <c r="AI1118" s="11"/>
      <c r="AJ1118" s="11"/>
      <c r="AK1118" s="11"/>
      <c r="AL1118" s="11"/>
      <c r="AM1118" s="11"/>
      <c r="AN1118" s="11"/>
      <c r="AO1118" s="11"/>
      <c r="AP1118" s="11"/>
      <c r="AQ1118" s="11"/>
      <c r="AR1118" s="11"/>
    </row>
    <row r="1119" spans="1:44" s="83" customFormat="1">
      <c r="A1119" s="85"/>
      <c r="B1119" s="23"/>
      <c r="C1119" s="86"/>
      <c r="D1119" s="18"/>
      <c r="E1119" s="68"/>
      <c r="F1119" s="69"/>
      <c r="G1119" s="70"/>
      <c r="H1119" s="71"/>
      <c r="I1119" s="69"/>
      <c r="J1119" s="66"/>
      <c r="K1119" s="66"/>
      <c r="L1119" s="66"/>
      <c r="M1119" s="66"/>
      <c r="N1119" s="104"/>
      <c r="O1119" s="104"/>
      <c r="P1119" s="81"/>
      <c r="Q1119" s="87"/>
      <c r="R1119" s="71"/>
      <c r="S1119" s="82"/>
      <c r="T1119" s="75"/>
      <c r="U1119" s="66"/>
      <c r="V1119" s="66"/>
      <c r="W1119" s="66"/>
      <c r="X1119" s="66"/>
      <c r="Y1119" s="66"/>
      <c r="Z1119" s="66"/>
      <c r="AA1119" s="66"/>
      <c r="AB1119" s="86"/>
      <c r="AC1119" s="11"/>
      <c r="AD1119" s="11"/>
      <c r="AE1119" s="11"/>
      <c r="AF1119" s="11"/>
      <c r="AG1119" s="11"/>
      <c r="AH1119" s="11"/>
      <c r="AI1119" s="11"/>
      <c r="AJ1119" s="11"/>
      <c r="AK1119" s="11"/>
      <c r="AL1119" s="11"/>
      <c r="AM1119" s="11"/>
      <c r="AN1119" s="11"/>
      <c r="AO1119" s="11"/>
      <c r="AP1119" s="11"/>
      <c r="AQ1119" s="11"/>
      <c r="AR1119" s="11"/>
    </row>
    <row r="1120" spans="1:44" s="83" customFormat="1">
      <c r="A1120" s="85"/>
      <c r="B1120" s="23"/>
      <c r="C1120" s="86"/>
      <c r="D1120" s="18"/>
      <c r="E1120" s="68"/>
      <c r="F1120" s="69"/>
      <c r="G1120" s="70"/>
      <c r="H1120" s="71"/>
      <c r="I1120" s="69"/>
      <c r="J1120" s="66"/>
      <c r="K1120" s="66"/>
      <c r="L1120" s="66"/>
      <c r="M1120" s="66"/>
      <c r="N1120" s="104"/>
      <c r="O1120" s="104"/>
      <c r="P1120" s="81"/>
      <c r="Q1120" s="87"/>
      <c r="R1120" s="71"/>
      <c r="S1120" s="82"/>
      <c r="T1120" s="75"/>
      <c r="U1120" s="66"/>
      <c r="V1120" s="66"/>
      <c r="W1120" s="66"/>
      <c r="X1120" s="66"/>
      <c r="Y1120" s="66"/>
      <c r="Z1120" s="66"/>
      <c r="AA1120" s="66"/>
      <c r="AB1120" s="66"/>
      <c r="AC1120" s="11"/>
      <c r="AD1120" s="11"/>
      <c r="AE1120" s="11"/>
      <c r="AF1120" s="11"/>
      <c r="AG1120" s="11"/>
      <c r="AH1120" s="11"/>
      <c r="AI1120" s="11"/>
      <c r="AJ1120" s="11"/>
      <c r="AK1120" s="11"/>
      <c r="AL1120" s="11"/>
      <c r="AM1120" s="11"/>
      <c r="AN1120" s="11"/>
      <c r="AO1120" s="11"/>
      <c r="AP1120" s="11"/>
      <c r="AQ1120" s="11"/>
      <c r="AR1120" s="11"/>
    </row>
    <row r="1121" spans="1:44" s="83" customFormat="1">
      <c r="A1121" s="85"/>
      <c r="B1121" s="23"/>
      <c r="C1121" s="86"/>
      <c r="D1121" s="18"/>
      <c r="E1121" s="68"/>
      <c r="F1121" s="69"/>
      <c r="G1121" s="70"/>
      <c r="H1121" s="71"/>
      <c r="I1121" s="69"/>
      <c r="J1121" s="66"/>
      <c r="K1121" s="66"/>
      <c r="L1121" s="66"/>
      <c r="M1121" s="66"/>
      <c r="N1121" s="104"/>
      <c r="O1121" s="104"/>
      <c r="P1121" s="81"/>
      <c r="Q1121" s="56"/>
      <c r="R1121" s="71"/>
      <c r="S1121" s="82"/>
      <c r="T1121" s="75"/>
      <c r="U1121" s="66"/>
      <c r="V1121" s="66"/>
      <c r="W1121" s="66"/>
      <c r="X1121" s="66"/>
      <c r="Y1121" s="66"/>
      <c r="Z1121" s="66"/>
      <c r="AA1121" s="66"/>
      <c r="AB1121" s="66"/>
      <c r="AC1121" s="11"/>
      <c r="AD1121" s="11"/>
      <c r="AE1121" s="11"/>
      <c r="AF1121" s="11"/>
      <c r="AG1121" s="11"/>
      <c r="AH1121" s="11"/>
      <c r="AI1121" s="11"/>
      <c r="AJ1121" s="11"/>
      <c r="AK1121" s="11"/>
      <c r="AL1121" s="11"/>
      <c r="AM1121" s="11"/>
      <c r="AN1121" s="11"/>
      <c r="AO1121" s="11"/>
      <c r="AP1121" s="11"/>
      <c r="AQ1121" s="11"/>
      <c r="AR1121" s="11"/>
    </row>
    <row r="1122" spans="1:44" s="83" customFormat="1">
      <c r="A1122" s="85"/>
      <c r="B1122" s="23"/>
      <c r="C1122" s="86"/>
      <c r="D1122" s="18"/>
      <c r="E1122" s="68"/>
      <c r="F1122" s="69"/>
      <c r="G1122" s="70"/>
      <c r="H1122" s="71"/>
      <c r="I1122" s="69"/>
      <c r="J1122" s="66"/>
      <c r="K1122" s="66"/>
      <c r="L1122" s="66"/>
      <c r="M1122" s="66"/>
      <c r="N1122" s="104"/>
      <c r="O1122" s="104"/>
      <c r="P1122" s="81"/>
      <c r="Q1122" s="56"/>
      <c r="R1122" s="71"/>
      <c r="S1122" s="82"/>
      <c r="T1122" s="75"/>
      <c r="U1122" s="66"/>
      <c r="V1122" s="66"/>
      <c r="W1122" s="66"/>
      <c r="X1122" s="66"/>
      <c r="Y1122" s="66"/>
      <c r="Z1122" s="66"/>
      <c r="AA1122" s="66"/>
      <c r="AB1122" s="66"/>
      <c r="AC1122" s="11"/>
      <c r="AD1122" s="11"/>
      <c r="AE1122" s="11"/>
      <c r="AF1122" s="11"/>
      <c r="AG1122" s="11"/>
      <c r="AH1122" s="11"/>
      <c r="AI1122" s="11"/>
      <c r="AJ1122" s="11"/>
      <c r="AK1122" s="11"/>
      <c r="AL1122" s="11"/>
      <c r="AM1122" s="11"/>
      <c r="AN1122" s="11"/>
      <c r="AO1122" s="11"/>
      <c r="AP1122" s="11"/>
      <c r="AQ1122" s="11"/>
      <c r="AR1122" s="11"/>
    </row>
    <row r="1123" spans="1:44" s="1" customFormat="1">
      <c r="A1123" s="85"/>
      <c r="B1123" s="23"/>
      <c r="C1123" s="86"/>
      <c r="D1123" s="18"/>
      <c r="E1123" s="68"/>
      <c r="F1123" s="69"/>
      <c r="G1123" s="70"/>
      <c r="H1123" s="71"/>
      <c r="I1123" s="69"/>
      <c r="J1123" s="66"/>
      <c r="K1123" s="66"/>
      <c r="L1123" s="66"/>
      <c r="M1123" s="66"/>
      <c r="N1123" s="104"/>
      <c r="O1123" s="104"/>
      <c r="P1123" s="81"/>
      <c r="Q1123" s="87"/>
      <c r="R1123" s="71"/>
      <c r="S1123" s="82"/>
      <c r="T1123" s="75"/>
      <c r="U1123" s="66"/>
      <c r="V1123" s="66"/>
      <c r="W1123" s="66"/>
      <c r="X1123" s="66"/>
      <c r="Y1123" s="66"/>
      <c r="Z1123" s="66"/>
      <c r="AA1123" s="66"/>
      <c r="AB1123" s="86"/>
      <c r="AC1123" s="11"/>
      <c r="AD1123" s="11"/>
      <c r="AE1123" s="11"/>
      <c r="AF1123" s="11"/>
      <c r="AG1123" s="11"/>
      <c r="AH1123" s="11"/>
      <c r="AI1123" s="11"/>
      <c r="AJ1123" s="11"/>
      <c r="AK1123" s="11"/>
      <c r="AL1123" s="11"/>
      <c r="AM1123" s="11"/>
      <c r="AN1123" s="11"/>
      <c r="AO1123" s="11"/>
      <c r="AP1123" s="11"/>
      <c r="AQ1123" s="11"/>
      <c r="AR1123" s="11"/>
    </row>
    <row r="1124" spans="1:44" s="1" customFormat="1">
      <c r="A1124" s="85"/>
      <c r="B1124" s="23"/>
      <c r="C1124" s="86"/>
      <c r="D1124" s="18"/>
      <c r="E1124" s="68"/>
      <c r="F1124" s="69"/>
      <c r="G1124" s="70"/>
      <c r="H1124" s="71"/>
      <c r="I1124" s="69"/>
      <c r="J1124" s="66"/>
      <c r="K1124" s="66"/>
      <c r="L1124" s="66"/>
      <c r="M1124" s="66"/>
      <c r="N1124" s="104"/>
      <c r="O1124" s="104"/>
      <c r="P1124" s="81"/>
      <c r="Q1124" s="87"/>
      <c r="R1124" s="71"/>
      <c r="S1124" s="82"/>
      <c r="T1124" s="75"/>
      <c r="U1124" s="66"/>
      <c r="V1124" s="66"/>
      <c r="W1124" s="66"/>
      <c r="X1124" s="66"/>
      <c r="Y1124" s="66"/>
      <c r="Z1124" s="66"/>
      <c r="AA1124" s="66"/>
      <c r="AB1124" s="86"/>
      <c r="AC1124" s="11"/>
      <c r="AD1124" s="11"/>
      <c r="AE1124" s="11"/>
      <c r="AF1124" s="11"/>
      <c r="AG1124" s="11"/>
      <c r="AH1124" s="11"/>
      <c r="AI1124" s="11"/>
      <c r="AJ1124" s="11"/>
      <c r="AK1124" s="11"/>
      <c r="AL1124" s="11"/>
      <c r="AM1124" s="11"/>
      <c r="AN1124" s="11"/>
      <c r="AO1124" s="11"/>
      <c r="AP1124" s="11"/>
      <c r="AQ1124" s="11"/>
      <c r="AR1124" s="11"/>
    </row>
    <row r="1125" spans="1:44" s="1" customFormat="1">
      <c r="A1125" s="85"/>
      <c r="B1125" s="23"/>
      <c r="C1125" s="86"/>
      <c r="D1125" s="18"/>
      <c r="E1125" s="68"/>
      <c r="F1125" s="69"/>
      <c r="G1125" s="70"/>
      <c r="H1125" s="71"/>
      <c r="I1125" s="69"/>
      <c r="J1125" s="66"/>
      <c r="K1125" s="66"/>
      <c r="L1125" s="66"/>
      <c r="M1125" s="66"/>
      <c r="N1125" s="104"/>
      <c r="O1125" s="104"/>
      <c r="P1125" s="81"/>
      <c r="Q1125" s="87"/>
      <c r="R1125" s="71"/>
      <c r="S1125" s="82"/>
      <c r="T1125" s="75"/>
      <c r="U1125" s="66"/>
      <c r="V1125" s="66"/>
      <c r="W1125" s="66"/>
      <c r="X1125" s="66"/>
      <c r="Y1125" s="66"/>
      <c r="Z1125" s="66"/>
      <c r="AA1125" s="66"/>
      <c r="AB1125" s="86"/>
      <c r="AC1125" s="11"/>
      <c r="AD1125" s="11"/>
      <c r="AE1125" s="11"/>
      <c r="AF1125" s="11"/>
      <c r="AG1125" s="11"/>
      <c r="AH1125" s="11"/>
      <c r="AI1125" s="11"/>
      <c r="AJ1125" s="11"/>
      <c r="AK1125" s="11"/>
      <c r="AL1125" s="11"/>
      <c r="AM1125" s="11"/>
      <c r="AN1125" s="11"/>
      <c r="AO1125" s="11"/>
      <c r="AP1125" s="11"/>
      <c r="AQ1125" s="11"/>
      <c r="AR1125" s="11"/>
    </row>
    <row r="1126" spans="1:44" s="89" customFormat="1">
      <c r="A1126" s="85"/>
      <c r="B1126" s="23"/>
      <c r="C1126" s="86"/>
      <c r="D1126" s="18"/>
      <c r="E1126" s="68"/>
      <c r="F1126" s="69"/>
      <c r="G1126" s="70"/>
      <c r="H1126" s="71"/>
      <c r="I1126" s="69"/>
      <c r="J1126" s="66"/>
      <c r="K1126" s="66"/>
      <c r="L1126" s="66"/>
      <c r="M1126" s="66"/>
      <c r="N1126" s="104"/>
      <c r="O1126" s="104"/>
      <c r="P1126" s="81"/>
      <c r="Q1126" s="87"/>
      <c r="R1126" s="71"/>
      <c r="S1126" s="82"/>
      <c r="T1126" s="75"/>
      <c r="U1126" s="66"/>
      <c r="V1126" s="66"/>
      <c r="W1126" s="66"/>
      <c r="X1126" s="66"/>
      <c r="Y1126" s="66"/>
      <c r="Z1126" s="66"/>
      <c r="AA1126" s="66"/>
      <c r="AB1126" s="86"/>
      <c r="AC1126" s="11"/>
      <c r="AD1126" s="11"/>
      <c r="AE1126" s="11"/>
      <c r="AF1126" s="11"/>
      <c r="AG1126" s="11"/>
      <c r="AH1126" s="11"/>
      <c r="AI1126" s="11"/>
      <c r="AJ1126" s="11"/>
      <c r="AK1126" s="11"/>
      <c r="AL1126" s="11"/>
      <c r="AM1126" s="11"/>
      <c r="AN1126" s="11"/>
      <c r="AO1126" s="11"/>
      <c r="AP1126" s="11"/>
      <c r="AQ1126" s="11"/>
      <c r="AR1126" s="11"/>
    </row>
    <row r="1127" spans="1:44" s="89" customFormat="1">
      <c r="A1127" s="85"/>
      <c r="B1127" s="23"/>
      <c r="C1127" s="86"/>
      <c r="D1127" s="18"/>
      <c r="E1127" s="68"/>
      <c r="F1127" s="69"/>
      <c r="G1127" s="70"/>
      <c r="H1127" s="71"/>
      <c r="I1127" s="69"/>
      <c r="J1127" s="66"/>
      <c r="K1127" s="66"/>
      <c r="L1127" s="66"/>
      <c r="M1127" s="66"/>
      <c r="N1127" s="104"/>
      <c r="O1127" s="104"/>
      <c r="P1127" s="81"/>
      <c r="Q1127" s="56"/>
      <c r="R1127" s="71"/>
      <c r="S1127" s="82"/>
      <c r="T1127" s="75"/>
      <c r="U1127" s="66"/>
      <c r="V1127" s="66"/>
      <c r="W1127" s="66"/>
      <c r="X1127" s="66"/>
      <c r="Y1127" s="66"/>
      <c r="Z1127" s="66"/>
      <c r="AA1127" s="66"/>
      <c r="AB1127" s="86"/>
      <c r="AC1127" s="11"/>
      <c r="AD1127" s="11"/>
      <c r="AE1127" s="11"/>
      <c r="AF1127" s="11"/>
      <c r="AG1127" s="11"/>
      <c r="AH1127" s="11"/>
      <c r="AI1127" s="11"/>
      <c r="AJ1127" s="11"/>
      <c r="AK1127" s="11"/>
      <c r="AL1127" s="11"/>
      <c r="AM1127" s="11"/>
      <c r="AN1127" s="11"/>
      <c r="AO1127" s="11"/>
      <c r="AP1127" s="11"/>
      <c r="AQ1127" s="11"/>
      <c r="AR1127" s="11"/>
    </row>
    <row r="1128" spans="1:44" s="89" customFormat="1">
      <c r="A1128" s="85"/>
      <c r="B1128" s="23"/>
      <c r="C1128" s="86"/>
      <c r="D1128" s="18"/>
      <c r="E1128" s="68"/>
      <c r="F1128" s="69"/>
      <c r="G1128" s="70"/>
      <c r="H1128" s="71"/>
      <c r="I1128" s="69"/>
      <c r="J1128" s="66"/>
      <c r="K1128" s="66"/>
      <c r="L1128" s="66"/>
      <c r="M1128" s="66"/>
      <c r="N1128" s="104"/>
      <c r="O1128" s="104"/>
      <c r="P1128" s="81"/>
      <c r="Q1128" s="56"/>
      <c r="R1128" s="71"/>
      <c r="S1128" s="82"/>
      <c r="T1128" s="75"/>
      <c r="U1128" s="66"/>
      <c r="V1128" s="66"/>
      <c r="W1128" s="66"/>
      <c r="X1128" s="66"/>
      <c r="Y1128" s="66"/>
      <c r="Z1128" s="66"/>
      <c r="AA1128" s="66"/>
      <c r="AB1128" s="86"/>
      <c r="AC1128" s="11"/>
      <c r="AD1128" s="11"/>
      <c r="AE1128" s="11"/>
      <c r="AF1128" s="11"/>
      <c r="AG1128" s="11"/>
      <c r="AH1128" s="11"/>
      <c r="AI1128" s="11"/>
      <c r="AJ1128" s="11"/>
      <c r="AK1128" s="11"/>
      <c r="AL1128" s="11"/>
      <c r="AM1128" s="11"/>
      <c r="AN1128" s="11"/>
      <c r="AO1128" s="11"/>
      <c r="AP1128" s="11"/>
      <c r="AQ1128" s="11"/>
      <c r="AR1128" s="11"/>
    </row>
    <row r="1129" spans="1:44" s="1" customFormat="1">
      <c r="A1129" s="85"/>
      <c r="B1129" s="23"/>
      <c r="C1129" s="86"/>
      <c r="D1129" s="18"/>
      <c r="E1129" s="68"/>
      <c r="F1129" s="69"/>
      <c r="G1129" s="70"/>
      <c r="H1129" s="71"/>
      <c r="I1129" s="69"/>
      <c r="J1129" s="66"/>
      <c r="K1129" s="66"/>
      <c r="L1129" s="66"/>
      <c r="M1129" s="66"/>
      <c r="N1129" s="104"/>
      <c r="O1129" s="104"/>
      <c r="P1129" s="81"/>
      <c r="Q1129" s="87"/>
      <c r="R1129" s="71"/>
      <c r="S1129" s="82"/>
      <c r="T1129" s="75"/>
      <c r="U1129" s="66"/>
      <c r="V1129" s="66"/>
      <c r="W1129" s="66"/>
      <c r="X1129" s="66"/>
      <c r="Y1129" s="66"/>
      <c r="Z1129" s="66"/>
      <c r="AA1129" s="66"/>
      <c r="AB1129" s="86"/>
      <c r="AC1129" s="11"/>
      <c r="AD1129" s="11"/>
      <c r="AE1129" s="11"/>
      <c r="AF1129" s="11"/>
      <c r="AG1129" s="11"/>
      <c r="AH1129" s="11"/>
      <c r="AI1129" s="11"/>
      <c r="AJ1129" s="11"/>
      <c r="AK1129" s="11"/>
      <c r="AL1129" s="11"/>
      <c r="AM1129" s="11"/>
      <c r="AN1129" s="11"/>
      <c r="AO1129" s="11"/>
      <c r="AP1129" s="11"/>
      <c r="AQ1129" s="11"/>
      <c r="AR1129" s="11"/>
    </row>
    <row r="1130" spans="1:44" s="1" customFormat="1">
      <c r="A1130" s="85"/>
      <c r="B1130" s="23"/>
      <c r="C1130" s="86"/>
      <c r="D1130" s="18"/>
      <c r="E1130" s="68"/>
      <c r="F1130" s="69"/>
      <c r="G1130" s="70"/>
      <c r="H1130" s="71"/>
      <c r="I1130" s="69"/>
      <c r="J1130" s="66"/>
      <c r="K1130" s="66"/>
      <c r="L1130" s="66"/>
      <c r="M1130" s="66"/>
      <c r="N1130" s="104"/>
      <c r="O1130" s="104"/>
      <c r="P1130" s="81"/>
      <c r="Q1130" s="87"/>
      <c r="R1130" s="71"/>
      <c r="S1130" s="82"/>
      <c r="T1130" s="75"/>
      <c r="U1130" s="66"/>
      <c r="V1130" s="66"/>
      <c r="W1130" s="66"/>
      <c r="X1130" s="66"/>
      <c r="Y1130" s="66"/>
      <c r="Z1130" s="66"/>
      <c r="AA1130" s="66"/>
      <c r="AB1130" s="86"/>
      <c r="AC1130" s="11"/>
      <c r="AD1130" s="11"/>
      <c r="AE1130" s="11"/>
      <c r="AF1130" s="11"/>
      <c r="AG1130" s="11"/>
      <c r="AH1130" s="11"/>
      <c r="AI1130" s="11"/>
      <c r="AJ1130" s="11"/>
      <c r="AK1130" s="11"/>
      <c r="AL1130" s="11"/>
      <c r="AM1130" s="11"/>
      <c r="AN1130" s="11"/>
      <c r="AO1130" s="11"/>
      <c r="AP1130" s="11"/>
      <c r="AQ1130" s="11"/>
      <c r="AR1130" s="11"/>
    </row>
    <row r="1131" spans="1:44" s="1" customFormat="1">
      <c r="A1131" s="85"/>
      <c r="B1131" s="23"/>
      <c r="C1131" s="86"/>
      <c r="D1131" s="18"/>
      <c r="E1131" s="68"/>
      <c r="F1131" s="69"/>
      <c r="G1131" s="70"/>
      <c r="H1131" s="71"/>
      <c r="I1131" s="69"/>
      <c r="J1131" s="66"/>
      <c r="K1131" s="66"/>
      <c r="L1131" s="66"/>
      <c r="M1131" s="66"/>
      <c r="N1131" s="104"/>
      <c r="O1131" s="104"/>
      <c r="P1131" s="81"/>
      <c r="Q1131" s="87"/>
      <c r="R1131" s="71"/>
      <c r="S1131" s="82"/>
      <c r="T1131" s="75"/>
      <c r="U1131" s="66"/>
      <c r="V1131" s="66"/>
      <c r="W1131" s="66"/>
      <c r="X1131" s="66"/>
      <c r="Y1131" s="66"/>
      <c r="Z1131" s="66"/>
      <c r="AA1131" s="66"/>
      <c r="AB1131" s="86"/>
      <c r="AC1131" s="11"/>
      <c r="AD1131" s="11"/>
      <c r="AE1131" s="11"/>
      <c r="AF1131" s="11"/>
      <c r="AG1131" s="11"/>
      <c r="AH1131" s="11"/>
      <c r="AI1131" s="11"/>
      <c r="AJ1131" s="11"/>
      <c r="AK1131" s="11"/>
      <c r="AL1131" s="11"/>
      <c r="AM1131" s="11"/>
      <c r="AN1131" s="11"/>
      <c r="AO1131" s="11"/>
      <c r="AP1131" s="11"/>
      <c r="AQ1131" s="11"/>
      <c r="AR1131" s="11"/>
    </row>
    <row r="1132" spans="1:44" s="89" customFormat="1">
      <c r="A1132" s="85"/>
      <c r="B1132" s="23"/>
      <c r="C1132" s="86"/>
      <c r="D1132" s="18"/>
      <c r="E1132" s="68"/>
      <c r="F1132" s="69"/>
      <c r="G1132" s="70"/>
      <c r="H1132" s="71"/>
      <c r="I1132" s="69"/>
      <c r="J1132" s="66"/>
      <c r="K1132" s="66"/>
      <c r="L1132" s="66"/>
      <c r="M1132" s="66"/>
      <c r="N1132" s="104"/>
      <c r="O1132" s="104"/>
      <c r="P1132" s="81"/>
      <c r="Q1132" s="87"/>
      <c r="R1132" s="71"/>
      <c r="S1132" s="82"/>
      <c r="T1132" s="75"/>
      <c r="U1132" s="66"/>
      <c r="V1132" s="66"/>
      <c r="W1132" s="66"/>
      <c r="X1132" s="66"/>
      <c r="Y1132" s="66"/>
      <c r="Z1132" s="66"/>
      <c r="AA1132" s="66"/>
      <c r="AB1132" s="86"/>
      <c r="AC1132" s="11"/>
      <c r="AD1132" s="11"/>
      <c r="AE1132" s="11"/>
      <c r="AF1132" s="11"/>
      <c r="AG1132" s="11"/>
      <c r="AH1132" s="11"/>
      <c r="AI1132" s="11"/>
      <c r="AJ1132" s="11"/>
      <c r="AK1132" s="11"/>
      <c r="AL1132" s="11"/>
      <c r="AM1132" s="11"/>
      <c r="AN1132" s="11"/>
      <c r="AO1132" s="11"/>
      <c r="AP1132" s="11"/>
      <c r="AQ1132" s="11"/>
      <c r="AR1132" s="11"/>
    </row>
    <row r="1133" spans="1:44" s="89" customFormat="1">
      <c r="A1133" s="85"/>
      <c r="B1133" s="23"/>
      <c r="C1133" s="86"/>
      <c r="D1133" s="18"/>
      <c r="E1133" s="68"/>
      <c r="F1133" s="69"/>
      <c r="G1133" s="70"/>
      <c r="H1133" s="71"/>
      <c r="I1133" s="69"/>
      <c r="J1133" s="66"/>
      <c r="K1133" s="66"/>
      <c r="L1133" s="66"/>
      <c r="M1133" s="66"/>
      <c r="N1133" s="104"/>
      <c r="O1133" s="104"/>
      <c r="P1133" s="81"/>
      <c r="Q1133" s="56"/>
      <c r="R1133" s="71"/>
      <c r="S1133" s="82"/>
      <c r="T1133" s="75"/>
      <c r="U1133" s="66"/>
      <c r="V1133" s="66"/>
      <c r="W1133" s="66"/>
      <c r="X1133" s="66"/>
      <c r="Y1133" s="66"/>
      <c r="Z1133" s="66"/>
      <c r="AA1133" s="66"/>
      <c r="AB1133" s="86"/>
      <c r="AC1133" s="11"/>
      <c r="AD1133" s="11"/>
      <c r="AE1133" s="11"/>
      <c r="AF1133" s="11"/>
      <c r="AG1133" s="11"/>
      <c r="AH1133" s="11"/>
      <c r="AI1133" s="11"/>
      <c r="AJ1133" s="11"/>
      <c r="AK1133" s="11"/>
      <c r="AL1133" s="11"/>
      <c r="AM1133" s="11"/>
      <c r="AN1133" s="11"/>
      <c r="AO1133" s="11"/>
      <c r="AP1133" s="11"/>
      <c r="AQ1133" s="11"/>
      <c r="AR1133" s="11"/>
    </row>
    <row r="1134" spans="1:44" s="89" customFormat="1">
      <c r="A1134" s="85"/>
      <c r="B1134" s="23"/>
      <c r="C1134" s="86"/>
      <c r="D1134" s="18"/>
      <c r="E1134" s="68"/>
      <c r="F1134" s="69"/>
      <c r="G1134" s="70"/>
      <c r="H1134" s="71"/>
      <c r="I1134" s="69"/>
      <c r="J1134" s="66"/>
      <c r="K1134" s="66"/>
      <c r="L1134" s="66"/>
      <c r="M1134" s="66"/>
      <c r="N1134" s="104"/>
      <c r="O1134" s="104"/>
      <c r="P1134" s="81"/>
      <c r="Q1134" s="56"/>
      <c r="R1134" s="71"/>
      <c r="S1134" s="82"/>
      <c r="T1134" s="75"/>
      <c r="U1134" s="66"/>
      <c r="V1134" s="66"/>
      <c r="W1134" s="66"/>
      <c r="X1134" s="66"/>
      <c r="Y1134" s="66"/>
      <c r="Z1134" s="66"/>
      <c r="AA1134" s="66"/>
      <c r="AB1134" s="86"/>
      <c r="AC1134" s="11"/>
      <c r="AD1134" s="11"/>
      <c r="AE1134" s="11"/>
      <c r="AF1134" s="11"/>
      <c r="AG1134" s="11"/>
      <c r="AH1134" s="11"/>
      <c r="AI1134" s="11"/>
      <c r="AJ1134" s="11"/>
      <c r="AK1134" s="11"/>
      <c r="AL1134" s="11"/>
      <c r="AM1134" s="11"/>
      <c r="AN1134" s="11"/>
      <c r="AO1134" s="11"/>
      <c r="AP1134" s="11"/>
      <c r="AQ1134" s="11"/>
      <c r="AR1134" s="11"/>
    </row>
    <row r="1135" spans="1:44" s="1" customFormat="1">
      <c r="A1135" s="85"/>
      <c r="B1135" s="23"/>
      <c r="C1135" s="86"/>
      <c r="D1135" s="18"/>
      <c r="E1135" s="68"/>
      <c r="F1135" s="69"/>
      <c r="G1135" s="70"/>
      <c r="H1135" s="71"/>
      <c r="I1135" s="69"/>
      <c r="J1135" s="66"/>
      <c r="K1135" s="66"/>
      <c r="L1135" s="66"/>
      <c r="M1135" s="66"/>
      <c r="N1135" s="104"/>
      <c r="O1135" s="104"/>
      <c r="P1135" s="81"/>
      <c r="Q1135" s="87"/>
      <c r="R1135" s="71"/>
      <c r="S1135" s="82"/>
      <c r="T1135" s="75"/>
      <c r="U1135" s="66"/>
      <c r="V1135" s="66"/>
      <c r="W1135" s="66"/>
      <c r="X1135" s="66"/>
      <c r="Y1135" s="66"/>
      <c r="Z1135" s="66"/>
      <c r="AA1135" s="66"/>
      <c r="AB1135" s="86"/>
      <c r="AC1135" s="11"/>
      <c r="AD1135" s="11"/>
      <c r="AE1135" s="11"/>
      <c r="AF1135" s="11"/>
      <c r="AG1135" s="11"/>
      <c r="AH1135" s="11"/>
      <c r="AI1135" s="11"/>
      <c r="AJ1135" s="11"/>
      <c r="AK1135" s="11"/>
      <c r="AL1135" s="11"/>
      <c r="AM1135" s="11"/>
      <c r="AN1135" s="11"/>
      <c r="AO1135" s="11"/>
      <c r="AP1135" s="11"/>
      <c r="AQ1135" s="11"/>
      <c r="AR1135" s="11"/>
    </row>
    <row r="1136" spans="1:44" s="89" customFormat="1">
      <c r="A1136" s="85"/>
      <c r="B1136" s="23"/>
      <c r="C1136" s="86"/>
      <c r="D1136" s="18"/>
      <c r="E1136" s="68"/>
      <c r="F1136" s="69"/>
      <c r="G1136" s="70"/>
      <c r="H1136" s="71"/>
      <c r="I1136" s="69"/>
      <c r="J1136" s="66"/>
      <c r="K1136" s="66"/>
      <c r="L1136" s="66"/>
      <c r="M1136" s="66"/>
      <c r="N1136" s="104"/>
      <c r="O1136" s="104"/>
      <c r="P1136" s="81"/>
      <c r="Q1136" s="87"/>
      <c r="R1136" s="71"/>
      <c r="S1136" s="82"/>
      <c r="T1136" s="75"/>
      <c r="U1136" s="66"/>
      <c r="V1136" s="66"/>
      <c r="W1136" s="66"/>
      <c r="X1136" s="66"/>
      <c r="Y1136" s="66"/>
      <c r="Z1136" s="66"/>
      <c r="AA1136" s="66"/>
      <c r="AB1136" s="66"/>
      <c r="AC1136" s="11"/>
      <c r="AD1136" s="11"/>
      <c r="AE1136" s="11"/>
      <c r="AF1136" s="11"/>
      <c r="AG1136" s="11"/>
      <c r="AH1136" s="11"/>
      <c r="AI1136" s="11"/>
      <c r="AJ1136" s="11"/>
      <c r="AK1136" s="11"/>
      <c r="AL1136" s="11"/>
      <c r="AM1136" s="11"/>
      <c r="AN1136" s="11"/>
      <c r="AO1136" s="11"/>
      <c r="AP1136" s="11"/>
      <c r="AQ1136" s="11"/>
      <c r="AR1136" s="11"/>
    </row>
    <row r="1137" spans="1:44" s="1" customFormat="1">
      <c r="A1137" s="85"/>
      <c r="B1137" s="23"/>
      <c r="C1137" s="86"/>
      <c r="D1137" s="18"/>
      <c r="E1137" s="68"/>
      <c r="F1137" s="69"/>
      <c r="G1137" s="70"/>
      <c r="H1137" s="71"/>
      <c r="I1137" s="69"/>
      <c r="J1137" s="66"/>
      <c r="K1137" s="66"/>
      <c r="L1137" s="66"/>
      <c r="M1137" s="66"/>
      <c r="N1137" s="104"/>
      <c r="O1137" s="104"/>
      <c r="P1137" s="81"/>
      <c r="Q1137" s="87"/>
      <c r="R1137" s="71"/>
      <c r="S1137" s="82"/>
      <c r="T1137" s="75"/>
      <c r="U1137" s="66"/>
      <c r="V1137" s="66"/>
      <c r="W1137" s="66"/>
      <c r="X1137" s="66"/>
      <c r="Y1137" s="66"/>
      <c r="Z1137" s="66"/>
      <c r="AA1137" s="66"/>
      <c r="AB1137" s="86"/>
      <c r="AC1137" s="11"/>
      <c r="AD1137" s="11"/>
      <c r="AE1137" s="11"/>
      <c r="AF1137" s="11"/>
      <c r="AG1137" s="11"/>
      <c r="AH1137" s="11"/>
      <c r="AI1137" s="11"/>
      <c r="AJ1137" s="11"/>
      <c r="AK1137" s="11"/>
      <c r="AL1137" s="11"/>
      <c r="AM1137" s="11"/>
      <c r="AN1137" s="11"/>
      <c r="AO1137" s="11"/>
      <c r="AP1137" s="11"/>
      <c r="AQ1137" s="11"/>
      <c r="AR1137" s="11"/>
    </row>
    <row r="1138" spans="1:44" s="89" customFormat="1">
      <c r="A1138" s="85"/>
      <c r="B1138" s="23"/>
      <c r="C1138" s="86"/>
      <c r="D1138" s="18"/>
      <c r="E1138" s="68"/>
      <c r="F1138" s="69"/>
      <c r="G1138" s="70"/>
      <c r="H1138" s="71"/>
      <c r="I1138" s="69"/>
      <c r="J1138" s="66"/>
      <c r="K1138" s="66"/>
      <c r="L1138" s="66"/>
      <c r="M1138" s="66"/>
      <c r="N1138" s="104"/>
      <c r="O1138" s="104"/>
      <c r="P1138" s="81"/>
      <c r="Q1138" s="87"/>
      <c r="R1138" s="71"/>
      <c r="S1138" s="82"/>
      <c r="T1138" s="75"/>
      <c r="U1138" s="66"/>
      <c r="V1138" s="66"/>
      <c r="W1138" s="66"/>
      <c r="X1138" s="66"/>
      <c r="Y1138" s="66"/>
      <c r="Z1138" s="66"/>
      <c r="AA1138" s="66"/>
      <c r="AB1138" s="66"/>
      <c r="AC1138" s="11"/>
      <c r="AD1138" s="11"/>
      <c r="AE1138" s="11"/>
      <c r="AF1138" s="11"/>
      <c r="AG1138" s="11"/>
      <c r="AH1138" s="11"/>
      <c r="AI1138" s="11"/>
      <c r="AJ1138" s="11"/>
      <c r="AK1138" s="11"/>
      <c r="AL1138" s="11"/>
      <c r="AM1138" s="11"/>
      <c r="AN1138" s="11"/>
      <c r="AO1138" s="11"/>
      <c r="AP1138" s="11"/>
      <c r="AQ1138" s="11"/>
      <c r="AR1138" s="11"/>
    </row>
    <row r="1139" spans="1:44" s="1" customFormat="1">
      <c r="A1139" s="85"/>
      <c r="B1139" s="23"/>
      <c r="C1139" s="86"/>
      <c r="D1139" s="18"/>
      <c r="E1139" s="68"/>
      <c r="F1139" s="69"/>
      <c r="G1139" s="70"/>
      <c r="H1139" s="71"/>
      <c r="I1139" s="69"/>
      <c r="J1139" s="66"/>
      <c r="K1139" s="66"/>
      <c r="L1139" s="66"/>
      <c r="M1139" s="66"/>
      <c r="N1139" s="104"/>
      <c r="O1139" s="104"/>
      <c r="P1139" s="81"/>
      <c r="Q1139" s="87"/>
      <c r="R1139" s="71"/>
      <c r="S1139" s="82"/>
      <c r="T1139" s="75"/>
      <c r="U1139" s="66"/>
      <c r="V1139" s="66"/>
      <c r="W1139" s="66"/>
      <c r="X1139" s="66"/>
      <c r="Y1139" s="66"/>
      <c r="Z1139" s="66"/>
      <c r="AA1139" s="66"/>
      <c r="AB1139" s="86"/>
      <c r="AC1139" s="11"/>
      <c r="AD1139" s="11"/>
      <c r="AE1139" s="11"/>
      <c r="AF1139" s="11"/>
      <c r="AG1139" s="11"/>
      <c r="AH1139" s="11"/>
      <c r="AI1139" s="11"/>
      <c r="AJ1139" s="11"/>
      <c r="AK1139" s="11"/>
      <c r="AL1139" s="11"/>
      <c r="AM1139" s="11"/>
      <c r="AN1139" s="11"/>
      <c r="AO1139" s="11"/>
      <c r="AP1139" s="11"/>
      <c r="AQ1139" s="11"/>
      <c r="AR1139" s="11"/>
    </row>
    <row r="1140" spans="1:44" s="1" customFormat="1">
      <c r="A1140" s="85"/>
      <c r="B1140" s="23"/>
      <c r="C1140" s="86"/>
      <c r="D1140" s="18"/>
      <c r="E1140" s="68"/>
      <c r="F1140" s="69"/>
      <c r="G1140" s="70"/>
      <c r="H1140" s="71"/>
      <c r="I1140" s="69"/>
      <c r="J1140" s="66"/>
      <c r="K1140" s="66"/>
      <c r="L1140" s="66"/>
      <c r="M1140" s="66"/>
      <c r="N1140" s="104"/>
      <c r="O1140" s="104"/>
      <c r="P1140" s="81"/>
      <c r="Q1140" s="87"/>
      <c r="R1140" s="71"/>
      <c r="S1140" s="82"/>
      <c r="T1140" s="75"/>
      <c r="U1140" s="66"/>
      <c r="V1140" s="66"/>
      <c r="W1140" s="66"/>
      <c r="X1140" s="66"/>
      <c r="Y1140" s="66"/>
      <c r="Z1140" s="66"/>
      <c r="AA1140" s="66"/>
      <c r="AB1140" s="86"/>
      <c r="AC1140" s="11"/>
      <c r="AD1140" s="11"/>
      <c r="AE1140" s="11"/>
      <c r="AF1140" s="11"/>
      <c r="AG1140" s="11"/>
      <c r="AH1140" s="11"/>
      <c r="AI1140" s="11"/>
      <c r="AJ1140" s="11"/>
      <c r="AK1140" s="11"/>
      <c r="AL1140" s="11"/>
      <c r="AM1140" s="11"/>
      <c r="AN1140" s="11"/>
      <c r="AO1140" s="11"/>
      <c r="AP1140" s="11"/>
      <c r="AQ1140" s="11"/>
      <c r="AR1140" s="11"/>
    </row>
    <row r="1141" spans="1:44" s="89" customFormat="1">
      <c r="A1141" s="85"/>
      <c r="B1141" s="23"/>
      <c r="C1141" s="86"/>
      <c r="D1141" s="18"/>
      <c r="E1141" s="68"/>
      <c r="F1141" s="69"/>
      <c r="G1141" s="70"/>
      <c r="H1141" s="71"/>
      <c r="I1141" s="69"/>
      <c r="J1141" s="66"/>
      <c r="K1141" s="66"/>
      <c r="L1141" s="66"/>
      <c r="M1141" s="66"/>
      <c r="N1141" s="104"/>
      <c r="O1141" s="104"/>
      <c r="P1141" s="81"/>
      <c r="Q1141" s="87"/>
      <c r="R1141" s="71"/>
      <c r="S1141" s="82"/>
      <c r="T1141" s="75"/>
      <c r="U1141" s="66"/>
      <c r="V1141" s="66"/>
      <c r="W1141" s="66"/>
      <c r="X1141" s="66"/>
      <c r="Y1141" s="66"/>
      <c r="Z1141" s="66"/>
      <c r="AA1141" s="66"/>
      <c r="AB1141" s="86"/>
      <c r="AC1141" s="11"/>
      <c r="AD1141" s="11"/>
      <c r="AE1141" s="11"/>
      <c r="AF1141" s="11"/>
      <c r="AG1141" s="11"/>
      <c r="AH1141" s="11"/>
      <c r="AI1141" s="11"/>
      <c r="AJ1141" s="11"/>
      <c r="AK1141" s="11"/>
      <c r="AL1141" s="11"/>
      <c r="AM1141" s="11"/>
      <c r="AN1141" s="11"/>
      <c r="AO1141" s="11"/>
      <c r="AP1141" s="11"/>
      <c r="AQ1141" s="11"/>
      <c r="AR1141" s="11"/>
    </row>
    <row r="1142" spans="1:44" s="89" customFormat="1">
      <c r="A1142" s="85"/>
      <c r="B1142" s="23"/>
      <c r="C1142" s="86"/>
      <c r="D1142" s="18"/>
      <c r="E1142" s="68"/>
      <c r="F1142" s="69"/>
      <c r="G1142" s="70"/>
      <c r="H1142" s="71"/>
      <c r="I1142" s="69"/>
      <c r="J1142" s="66"/>
      <c r="K1142" s="66"/>
      <c r="L1142" s="66"/>
      <c r="M1142" s="66"/>
      <c r="N1142" s="104"/>
      <c r="O1142" s="104"/>
      <c r="P1142" s="81"/>
      <c r="Q1142" s="87"/>
      <c r="R1142" s="71"/>
      <c r="S1142" s="82"/>
      <c r="T1142" s="75"/>
      <c r="U1142" s="66"/>
      <c r="V1142" s="66"/>
      <c r="W1142" s="66"/>
      <c r="X1142" s="66"/>
      <c r="Y1142" s="66"/>
      <c r="Z1142" s="66"/>
      <c r="AA1142" s="66"/>
      <c r="AB1142" s="86"/>
      <c r="AC1142" s="11"/>
      <c r="AD1142" s="11"/>
      <c r="AE1142" s="11"/>
      <c r="AF1142" s="11"/>
      <c r="AG1142" s="11"/>
      <c r="AH1142" s="11"/>
      <c r="AI1142" s="11"/>
      <c r="AJ1142" s="11"/>
      <c r="AK1142" s="11"/>
      <c r="AL1142" s="11"/>
      <c r="AM1142" s="11"/>
      <c r="AN1142" s="11"/>
      <c r="AO1142" s="11"/>
      <c r="AP1142" s="11"/>
      <c r="AQ1142" s="11"/>
      <c r="AR1142" s="11"/>
    </row>
    <row r="1143" spans="1:44" s="1" customFormat="1">
      <c r="A1143" s="85"/>
      <c r="B1143" s="23"/>
      <c r="C1143" s="86"/>
      <c r="D1143" s="18"/>
      <c r="E1143" s="68"/>
      <c r="F1143" s="69"/>
      <c r="G1143" s="70"/>
      <c r="H1143" s="71"/>
      <c r="I1143" s="69"/>
      <c r="J1143" s="66"/>
      <c r="K1143" s="66"/>
      <c r="L1143" s="66"/>
      <c r="M1143" s="66"/>
      <c r="N1143" s="104"/>
      <c r="O1143" s="104"/>
      <c r="P1143" s="81"/>
      <c r="Q1143" s="87"/>
      <c r="R1143" s="71"/>
      <c r="S1143" s="82"/>
      <c r="T1143" s="75"/>
      <c r="U1143" s="66"/>
      <c r="V1143" s="66"/>
      <c r="W1143" s="66"/>
      <c r="X1143" s="66"/>
      <c r="Y1143" s="66"/>
      <c r="Z1143" s="66"/>
      <c r="AA1143" s="66"/>
      <c r="AB1143" s="86"/>
      <c r="AC1143" s="11"/>
      <c r="AD1143" s="11"/>
      <c r="AE1143" s="11"/>
      <c r="AF1143" s="11"/>
      <c r="AG1143" s="11"/>
      <c r="AH1143" s="11"/>
      <c r="AI1143" s="11"/>
      <c r="AJ1143" s="11"/>
      <c r="AK1143" s="11"/>
      <c r="AL1143" s="11"/>
      <c r="AM1143" s="11"/>
      <c r="AN1143" s="11"/>
      <c r="AO1143" s="11"/>
      <c r="AP1143" s="11"/>
      <c r="AQ1143" s="11"/>
      <c r="AR1143" s="11"/>
    </row>
    <row r="1144" spans="1:44" s="1" customFormat="1">
      <c r="A1144" s="85"/>
      <c r="B1144" s="23"/>
      <c r="C1144" s="86"/>
      <c r="D1144" s="18"/>
      <c r="E1144" s="68"/>
      <c r="F1144" s="69"/>
      <c r="G1144" s="70"/>
      <c r="H1144" s="71"/>
      <c r="I1144" s="69"/>
      <c r="J1144" s="66"/>
      <c r="K1144" s="66"/>
      <c r="L1144" s="66"/>
      <c r="M1144" s="66"/>
      <c r="N1144" s="104"/>
      <c r="O1144" s="104"/>
      <c r="P1144" s="81"/>
      <c r="Q1144" s="87"/>
      <c r="R1144" s="71"/>
      <c r="S1144" s="82"/>
      <c r="T1144" s="75"/>
      <c r="U1144" s="66"/>
      <c r="V1144" s="66"/>
      <c r="W1144" s="66"/>
      <c r="X1144" s="66"/>
      <c r="Y1144" s="66"/>
      <c r="Z1144" s="66"/>
      <c r="AA1144" s="66"/>
      <c r="AB1144" s="86"/>
      <c r="AC1144" s="11"/>
      <c r="AD1144" s="11"/>
      <c r="AE1144" s="11"/>
      <c r="AF1144" s="11"/>
      <c r="AG1144" s="11"/>
      <c r="AH1144" s="11"/>
      <c r="AI1144" s="11"/>
      <c r="AJ1144" s="11"/>
      <c r="AK1144" s="11"/>
      <c r="AL1144" s="11"/>
      <c r="AM1144" s="11"/>
      <c r="AN1144" s="11"/>
      <c r="AO1144" s="11"/>
      <c r="AP1144" s="11"/>
      <c r="AQ1144" s="11"/>
      <c r="AR1144" s="11"/>
    </row>
    <row r="1145" spans="1:44" s="89" customFormat="1">
      <c r="A1145" s="85"/>
      <c r="B1145" s="23"/>
      <c r="C1145" s="86"/>
      <c r="D1145" s="18"/>
      <c r="E1145" s="68"/>
      <c r="F1145" s="69"/>
      <c r="G1145" s="70"/>
      <c r="H1145" s="71"/>
      <c r="I1145" s="69"/>
      <c r="J1145" s="66"/>
      <c r="K1145" s="66"/>
      <c r="L1145" s="66"/>
      <c r="M1145" s="66"/>
      <c r="N1145" s="104"/>
      <c r="O1145" s="104"/>
      <c r="P1145" s="81"/>
      <c r="Q1145" s="87"/>
      <c r="R1145" s="71"/>
      <c r="S1145" s="82"/>
      <c r="T1145" s="75"/>
      <c r="U1145" s="66"/>
      <c r="V1145" s="66"/>
      <c r="W1145" s="66"/>
      <c r="X1145" s="66"/>
      <c r="Y1145" s="66"/>
      <c r="Z1145" s="66"/>
      <c r="AA1145" s="66"/>
      <c r="AB1145" s="86"/>
      <c r="AC1145" s="11"/>
      <c r="AD1145" s="11"/>
      <c r="AE1145" s="11"/>
      <c r="AF1145" s="11"/>
      <c r="AG1145" s="11"/>
      <c r="AH1145" s="11"/>
      <c r="AI1145" s="11"/>
      <c r="AJ1145" s="11"/>
      <c r="AK1145" s="11"/>
      <c r="AL1145" s="11"/>
      <c r="AM1145" s="11"/>
      <c r="AN1145" s="11"/>
      <c r="AO1145" s="11"/>
      <c r="AP1145" s="11"/>
      <c r="AQ1145" s="11"/>
      <c r="AR1145" s="11"/>
    </row>
    <row r="1146" spans="1:44" s="89" customFormat="1">
      <c r="A1146" s="85"/>
      <c r="B1146" s="23"/>
      <c r="C1146" s="86"/>
      <c r="D1146" s="18"/>
      <c r="E1146" s="68"/>
      <c r="F1146" s="69"/>
      <c r="G1146" s="70"/>
      <c r="H1146" s="71"/>
      <c r="I1146" s="69"/>
      <c r="J1146" s="66"/>
      <c r="K1146" s="66"/>
      <c r="L1146" s="66"/>
      <c r="M1146" s="66"/>
      <c r="N1146" s="104"/>
      <c r="O1146" s="104"/>
      <c r="P1146" s="81"/>
      <c r="Q1146" s="87"/>
      <c r="R1146" s="71"/>
      <c r="S1146" s="82"/>
      <c r="T1146" s="75"/>
      <c r="U1146" s="66"/>
      <c r="V1146" s="66"/>
      <c r="W1146" s="66"/>
      <c r="X1146" s="66"/>
      <c r="Y1146" s="66"/>
      <c r="Z1146" s="66"/>
      <c r="AA1146" s="66"/>
      <c r="AB1146" s="86"/>
      <c r="AC1146" s="11"/>
      <c r="AD1146" s="11"/>
      <c r="AE1146" s="11"/>
      <c r="AF1146" s="11"/>
      <c r="AG1146" s="11"/>
      <c r="AH1146" s="11"/>
      <c r="AI1146" s="11"/>
      <c r="AJ1146" s="11"/>
      <c r="AK1146" s="11"/>
      <c r="AL1146" s="11"/>
      <c r="AM1146" s="11"/>
      <c r="AN1146" s="11"/>
      <c r="AO1146" s="11"/>
      <c r="AP1146" s="11"/>
      <c r="AQ1146" s="11"/>
      <c r="AR1146" s="11"/>
    </row>
    <row r="1147" spans="1:44" s="1" customFormat="1">
      <c r="A1147" s="85"/>
      <c r="B1147" s="23"/>
      <c r="C1147" s="86"/>
      <c r="D1147" s="18"/>
      <c r="E1147" s="68"/>
      <c r="F1147" s="69"/>
      <c r="G1147" s="70"/>
      <c r="H1147" s="71"/>
      <c r="I1147" s="69"/>
      <c r="J1147" s="66"/>
      <c r="K1147" s="66"/>
      <c r="L1147" s="66"/>
      <c r="M1147" s="66"/>
      <c r="N1147" s="104"/>
      <c r="O1147" s="104"/>
      <c r="P1147" s="81"/>
      <c r="Q1147" s="87"/>
      <c r="R1147" s="71"/>
      <c r="S1147" s="82"/>
      <c r="T1147" s="75"/>
      <c r="U1147" s="66"/>
      <c r="V1147" s="66"/>
      <c r="W1147" s="66"/>
      <c r="X1147" s="66"/>
      <c r="Y1147" s="66"/>
      <c r="Z1147" s="66"/>
      <c r="AA1147" s="66"/>
      <c r="AB1147" s="86"/>
      <c r="AC1147" s="11"/>
      <c r="AD1147" s="11"/>
      <c r="AE1147" s="11"/>
      <c r="AF1147" s="11"/>
      <c r="AG1147" s="11"/>
      <c r="AH1147" s="11"/>
      <c r="AI1147" s="11"/>
      <c r="AJ1147" s="11"/>
      <c r="AK1147" s="11"/>
      <c r="AL1147" s="11"/>
      <c r="AM1147" s="11"/>
      <c r="AN1147" s="11"/>
      <c r="AO1147" s="11"/>
      <c r="AP1147" s="11"/>
      <c r="AQ1147" s="11"/>
      <c r="AR1147" s="11"/>
    </row>
    <row r="1148" spans="1:44" s="1" customFormat="1">
      <c r="A1148" s="85"/>
      <c r="B1148" s="23"/>
      <c r="C1148" s="86"/>
      <c r="D1148" s="18"/>
      <c r="E1148" s="68"/>
      <c r="F1148" s="69"/>
      <c r="G1148" s="70"/>
      <c r="H1148" s="71"/>
      <c r="I1148" s="69"/>
      <c r="J1148" s="66"/>
      <c r="K1148" s="66"/>
      <c r="L1148" s="66"/>
      <c r="M1148" s="66"/>
      <c r="N1148" s="104"/>
      <c r="O1148" s="104"/>
      <c r="P1148" s="81"/>
      <c r="Q1148" s="87"/>
      <c r="R1148" s="71"/>
      <c r="S1148" s="82"/>
      <c r="T1148" s="75"/>
      <c r="U1148" s="66"/>
      <c r="V1148" s="66"/>
      <c r="W1148" s="66"/>
      <c r="X1148" s="66"/>
      <c r="Y1148" s="66"/>
      <c r="Z1148" s="66"/>
      <c r="AA1148" s="66"/>
      <c r="AB1148" s="86"/>
      <c r="AC1148" s="11"/>
      <c r="AD1148" s="11"/>
      <c r="AE1148" s="11"/>
      <c r="AF1148" s="11"/>
      <c r="AG1148" s="11"/>
      <c r="AH1148" s="11"/>
      <c r="AI1148" s="11"/>
      <c r="AJ1148" s="11"/>
      <c r="AK1148" s="11"/>
      <c r="AL1148" s="11"/>
      <c r="AM1148" s="11"/>
      <c r="AN1148" s="11"/>
      <c r="AO1148" s="11"/>
      <c r="AP1148" s="11"/>
      <c r="AQ1148" s="11"/>
      <c r="AR1148" s="11"/>
    </row>
    <row r="1149" spans="1:44" s="89" customFormat="1">
      <c r="A1149" s="85"/>
      <c r="B1149" s="23"/>
      <c r="C1149" s="86"/>
      <c r="D1149" s="18"/>
      <c r="E1149" s="68"/>
      <c r="F1149" s="69"/>
      <c r="G1149" s="70"/>
      <c r="H1149" s="71"/>
      <c r="I1149" s="69"/>
      <c r="J1149" s="66"/>
      <c r="K1149" s="66"/>
      <c r="L1149" s="66"/>
      <c r="M1149" s="66"/>
      <c r="N1149" s="104"/>
      <c r="O1149" s="104"/>
      <c r="P1149" s="81"/>
      <c r="Q1149" s="87"/>
      <c r="R1149" s="71"/>
      <c r="S1149" s="82"/>
      <c r="T1149" s="75"/>
      <c r="U1149" s="66"/>
      <c r="V1149" s="66"/>
      <c r="W1149" s="66"/>
      <c r="X1149" s="66"/>
      <c r="Y1149" s="66"/>
      <c r="Z1149" s="66"/>
      <c r="AA1149" s="66"/>
      <c r="AB1149" s="86"/>
      <c r="AC1149" s="11"/>
      <c r="AD1149" s="11"/>
      <c r="AE1149" s="11"/>
      <c r="AF1149" s="11"/>
      <c r="AG1149" s="11"/>
      <c r="AH1149" s="11"/>
      <c r="AI1149" s="11"/>
      <c r="AJ1149" s="11"/>
      <c r="AK1149" s="11"/>
      <c r="AL1149" s="11"/>
      <c r="AM1149" s="11"/>
      <c r="AN1149" s="11"/>
      <c r="AO1149" s="11"/>
      <c r="AP1149" s="11"/>
      <c r="AQ1149" s="11"/>
      <c r="AR1149" s="11"/>
    </row>
    <row r="1150" spans="1:44" s="89" customFormat="1">
      <c r="A1150" s="85"/>
      <c r="B1150" s="23"/>
      <c r="C1150" s="86"/>
      <c r="D1150" s="18"/>
      <c r="E1150" s="68"/>
      <c r="F1150" s="69"/>
      <c r="G1150" s="70"/>
      <c r="H1150" s="71"/>
      <c r="I1150" s="69"/>
      <c r="J1150" s="66"/>
      <c r="K1150" s="66"/>
      <c r="L1150" s="66"/>
      <c r="M1150" s="66"/>
      <c r="N1150" s="104"/>
      <c r="O1150" s="104"/>
      <c r="P1150" s="81"/>
      <c r="Q1150" s="87"/>
      <c r="R1150" s="71"/>
      <c r="S1150" s="82"/>
      <c r="T1150" s="75"/>
      <c r="U1150" s="66"/>
      <c r="V1150" s="66"/>
      <c r="W1150" s="66"/>
      <c r="X1150" s="66"/>
      <c r="Y1150" s="66"/>
      <c r="Z1150" s="66"/>
      <c r="AA1150" s="66"/>
      <c r="AB1150" s="86"/>
      <c r="AC1150" s="11"/>
      <c r="AD1150" s="11"/>
      <c r="AE1150" s="11"/>
      <c r="AF1150" s="11"/>
      <c r="AG1150" s="11"/>
      <c r="AH1150" s="11"/>
      <c r="AI1150" s="11"/>
      <c r="AJ1150" s="11"/>
      <c r="AK1150" s="11"/>
      <c r="AL1150" s="11"/>
      <c r="AM1150" s="11"/>
      <c r="AN1150" s="11"/>
      <c r="AO1150" s="11"/>
      <c r="AP1150" s="11"/>
      <c r="AQ1150" s="11"/>
      <c r="AR1150" s="11"/>
    </row>
    <row r="1151" spans="1:44" s="1" customFormat="1">
      <c r="A1151" s="85"/>
      <c r="B1151" s="23"/>
      <c r="C1151" s="86"/>
      <c r="D1151" s="18"/>
      <c r="E1151" s="68"/>
      <c r="F1151" s="69"/>
      <c r="G1151" s="70"/>
      <c r="H1151" s="71"/>
      <c r="I1151" s="69"/>
      <c r="J1151" s="66"/>
      <c r="K1151" s="66"/>
      <c r="L1151" s="66"/>
      <c r="M1151" s="66"/>
      <c r="N1151" s="104"/>
      <c r="O1151" s="104"/>
      <c r="P1151" s="81"/>
      <c r="Q1151" s="87"/>
      <c r="R1151" s="71"/>
      <c r="S1151" s="82"/>
      <c r="T1151" s="75"/>
      <c r="U1151" s="66"/>
      <c r="V1151" s="66"/>
      <c r="W1151" s="66"/>
      <c r="X1151" s="66"/>
      <c r="Y1151" s="66"/>
      <c r="Z1151" s="66"/>
      <c r="AA1151" s="66"/>
      <c r="AB1151" s="86"/>
      <c r="AC1151" s="11"/>
      <c r="AD1151" s="11"/>
      <c r="AE1151" s="11"/>
      <c r="AF1151" s="11"/>
      <c r="AG1151" s="11"/>
      <c r="AH1151" s="11"/>
      <c r="AI1151" s="11"/>
      <c r="AJ1151" s="11"/>
      <c r="AK1151" s="11"/>
      <c r="AL1151" s="11"/>
      <c r="AM1151" s="11"/>
      <c r="AN1151" s="11"/>
      <c r="AO1151" s="11"/>
      <c r="AP1151" s="11"/>
      <c r="AQ1151" s="11"/>
      <c r="AR1151" s="11"/>
    </row>
    <row r="1152" spans="1:44" s="1" customFormat="1">
      <c r="A1152" s="85"/>
      <c r="B1152" s="23"/>
      <c r="C1152" s="86"/>
      <c r="D1152" s="18"/>
      <c r="E1152" s="68"/>
      <c r="F1152" s="69"/>
      <c r="G1152" s="70"/>
      <c r="H1152" s="71"/>
      <c r="I1152" s="69"/>
      <c r="J1152" s="66"/>
      <c r="K1152" s="66"/>
      <c r="L1152" s="66"/>
      <c r="M1152" s="66"/>
      <c r="N1152" s="104"/>
      <c r="O1152" s="104"/>
      <c r="P1152" s="81"/>
      <c r="Q1152" s="87"/>
      <c r="R1152" s="71"/>
      <c r="S1152" s="82"/>
      <c r="T1152" s="75"/>
      <c r="U1152" s="66"/>
      <c r="V1152" s="66"/>
      <c r="W1152" s="66"/>
      <c r="X1152" s="66"/>
      <c r="Y1152" s="66"/>
      <c r="Z1152" s="66"/>
      <c r="AA1152" s="66"/>
      <c r="AB1152" s="86"/>
      <c r="AC1152" s="11"/>
      <c r="AD1152" s="11"/>
      <c r="AE1152" s="11"/>
      <c r="AF1152" s="11"/>
      <c r="AG1152" s="11"/>
      <c r="AH1152" s="11"/>
      <c r="AI1152" s="11"/>
      <c r="AJ1152" s="11"/>
      <c r="AK1152" s="11"/>
      <c r="AL1152" s="11"/>
      <c r="AM1152" s="11"/>
      <c r="AN1152" s="11"/>
      <c r="AO1152" s="11"/>
      <c r="AP1152" s="11"/>
      <c r="AQ1152" s="11"/>
      <c r="AR1152" s="11"/>
    </row>
    <row r="1153" spans="1:44" s="89" customFormat="1">
      <c r="A1153" s="85"/>
      <c r="B1153" s="23"/>
      <c r="C1153" s="86"/>
      <c r="D1153" s="18"/>
      <c r="E1153" s="68"/>
      <c r="F1153" s="69"/>
      <c r="G1153" s="70"/>
      <c r="H1153" s="71"/>
      <c r="I1153" s="69"/>
      <c r="J1153" s="66"/>
      <c r="K1153" s="66"/>
      <c r="L1153" s="66"/>
      <c r="M1153" s="66"/>
      <c r="N1153" s="104"/>
      <c r="O1153" s="104"/>
      <c r="P1153" s="81"/>
      <c r="Q1153" s="87"/>
      <c r="R1153" s="71"/>
      <c r="S1153" s="82"/>
      <c r="T1153" s="75"/>
      <c r="U1153" s="66"/>
      <c r="V1153" s="66"/>
      <c r="W1153" s="66"/>
      <c r="X1153" s="66"/>
      <c r="Y1153" s="66"/>
      <c r="Z1153" s="66"/>
      <c r="AA1153" s="66"/>
      <c r="AB1153" s="86"/>
      <c r="AC1153" s="11"/>
      <c r="AD1153" s="11"/>
      <c r="AE1153" s="11"/>
      <c r="AF1153" s="11"/>
      <c r="AG1153" s="11"/>
      <c r="AH1153" s="11"/>
      <c r="AI1153" s="11"/>
      <c r="AJ1153" s="11"/>
      <c r="AK1153" s="11"/>
      <c r="AL1153" s="11"/>
      <c r="AM1153" s="11"/>
      <c r="AN1153" s="11"/>
      <c r="AO1153" s="11"/>
      <c r="AP1153" s="11"/>
      <c r="AQ1153" s="11"/>
      <c r="AR1153" s="11"/>
    </row>
    <row r="1154" spans="1:44" s="89" customFormat="1">
      <c r="A1154" s="85"/>
      <c r="B1154" s="23"/>
      <c r="C1154" s="86"/>
      <c r="D1154" s="18"/>
      <c r="E1154" s="68"/>
      <c r="F1154" s="69"/>
      <c r="G1154" s="70"/>
      <c r="H1154" s="71"/>
      <c r="I1154" s="69"/>
      <c r="J1154" s="66"/>
      <c r="K1154" s="66"/>
      <c r="L1154" s="66"/>
      <c r="M1154" s="66"/>
      <c r="N1154" s="104"/>
      <c r="O1154" s="104"/>
      <c r="P1154" s="81"/>
      <c r="Q1154" s="56"/>
      <c r="R1154" s="71"/>
      <c r="S1154" s="82"/>
      <c r="T1154" s="75"/>
      <c r="U1154" s="66"/>
      <c r="V1154" s="66"/>
      <c r="W1154" s="66"/>
      <c r="X1154" s="66"/>
      <c r="Y1154" s="66"/>
      <c r="Z1154" s="66"/>
      <c r="AA1154" s="66"/>
      <c r="AB1154" s="86"/>
      <c r="AC1154" s="11"/>
      <c r="AD1154" s="11"/>
      <c r="AE1154" s="11"/>
      <c r="AF1154" s="11"/>
      <c r="AG1154" s="11"/>
      <c r="AH1154" s="11"/>
      <c r="AI1154" s="11"/>
      <c r="AJ1154" s="11"/>
      <c r="AK1154" s="11"/>
      <c r="AL1154" s="11"/>
      <c r="AM1154" s="11"/>
      <c r="AN1154" s="11"/>
      <c r="AO1154" s="11"/>
      <c r="AP1154" s="11"/>
      <c r="AQ1154" s="11"/>
      <c r="AR1154" s="11"/>
    </row>
    <row r="1155" spans="1:44" s="89" customFormat="1">
      <c r="A1155" s="85"/>
      <c r="B1155" s="23"/>
      <c r="C1155" s="86"/>
      <c r="D1155" s="18"/>
      <c r="E1155" s="68"/>
      <c r="F1155" s="69"/>
      <c r="G1155" s="70"/>
      <c r="H1155" s="71"/>
      <c r="I1155" s="69"/>
      <c r="J1155" s="66"/>
      <c r="K1155" s="66"/>
      <c r="L1155" s="66"/>
      <c r="M1155" s="66"/>
      <c r="N1155" s="104"/>
      <c r="O1155" s="104"/>
      <c r="P1155" s="81"/>
      <c r="Q1155" s="56"/>
      <c r="R1155" s="71"/>
      <c r="S1155" s="82"/>
      <c r="T1155" s="75"/>
      <c r="U1155" s="66"/>
      <c r="V1155" s="66"/>
      <c r="W1155" s="66"/>
      <c r="X1155" s="66"/>
      <c r="Y1155" s="66"/>
      <c r="Z1155" s="66"/>
      <c r="AA1155" s="66"/>
      <c r="AB1155" s="86"/>
      <c r="AC1155" s="11"/>
      <c r="AD1155" s="11"/>
      <c r="AE1155" s="11"/>
      <c r="AF1155" s="11"/>
      <c r="AG1155" s="11"/>
      <c r="AH1155" s="11"/>
      <c r="AI1155" s="11"/>
      <c r="AJ1155" s="11"/>
      <c r="AK1155" s="11"/>
      <c r="AL1155" s="11"/>
      <c r="AM1155" s="11"/>
      <c r="AN1155" s="11"/>
      <c r="AO1155" s="11"/>
      <c r="AP1155" s="11"/>
      <c r="AQ1155" s="11"/>
      <c r="AR1155" s="11"/>
    </row>
    <row r="1156" spans="1:44" s="1" customFormat="1">
      <c r="A1156" s="85"/>
      <c r="B1156" s="23"/>
      <c r="C1156" s="86"/>
      <c r="D1156" s="18"/>
      <c r="E1156" s="68"/>
      <c r="F1156" s="69"/>
      <c r="G1156" s="70"/>
      <c r="H1156" s="71"/>
      <c r="I1156" s="69"/>
      <c r="J1156" s="66"/>
      <c r="K1156" s="66"/>
      <c r="L1156" s="66"/>
      <c r="M1156" s="66"/>
      <c r="N1156" s="104"/>
      <c r="O1156" s="104"/>
      <c r="P1156" s="81"/>
      <c r="Q1156" s="87"/>
      <c r="R1156" s="71"/>
      <c r="S1156" s="82"/>
      <c r="T1156" s="75"/>
      <c r="U1156" s="66"/>
      <c r="V1156" s="66"/>
      <c r="W1156" s="66"/>
      <c r="X1156" s="66"/>
      <c r="Y1156" s="66"/>
      <c r="Z1156" s="66"/>
      <c r="AA1156" s="66"/>
      <c r="AB1156" s="86"/>
      <c r="AC1156" s="11"/>
      <c r="AD1156" s="11"/>
      <c r="AE1156" s="11"/>
      <c r="AF1156" s="11"/>
      <c r="AG1156" s="11"/>
      <c r="AH1156" s="11"/>
      <c r="AI1156" s="11"/>
      <c r="AJ1156" s="11"/>
      <c r="AK1156" s="11"/>
      <c r="AL1156" s="11"/>
      <c r="AM1156" s="11"/>
      <c r="AN1156" s="11"/>
      <c r="AO1156" s="11"/>
      <c r="AP1156" s="11"/>
      <c r="AQ1156" s="11"/>
      <c r="AR1156" s="11"/>
    </row>
    <row r="1157" spans="1:44" s="1" customFormat="1">
      <c r="A1157" s="85"/>
      <c r="B1157" s="23"/>
      <c r="C1157" s="86"/>
      <c r="D1157" s="18"/>
      <c r="E1157" s="68"/>
      <c r="F1157" s="69"/>
      <c r="G1157" s="70"/>
      <c r="H1157" s="71"/>
      <c r="I1157" s="69"/>
      <c r="J1157" s="66"/>
      <c r="K1157" s="66"/>
      <c r="L1157" s="66"/>
      <c r="M1157" s="66"/>
      <c r="N1157" s="104"/>
      <c r="O1157" s="104"/>
      <c r="P1157" s="81"/>
      <c r="Q1157" s="87"/>
      <c r="R1157" s="71"/>
      <c r="S1157" s="82"/>
      <c r="T1157" s="75"/>
      <c r="U1157" s="66"/>
      <c r="V1157" s="66"/>
      <c r="W1157" s="66"/>
      <c r="X1157" s="66"/>
      <c r="Y1157" s="66"/>
      <c r="Z1157" s="66"/>
      <c r="AA1157" s="66"/>
      <c r="AB1157" s="86"/>
      <c r="AC1157" s="11"/>
      <c r="AD1157" s="11"/>
      <c r="AE1157" s="11"/>
      <c r="AF1157" s="11"/>
      <c r="AG1157" s="11"/>
      <c r="AH1157" s="11"/>
      <c r="AI1157" s="11"/>
      <c r="AJ1157" s="11"/>
      <c r="AK1157" s="11"/>
      <c r="AL1157" s="11"/>
      <c r="AM1157" s="11"/>
      <c r="AN1157" s="11"/>
      <c r="AO1157" s="11"/>
      <c r="AP1157" s="11"/>
      <c r="AQ1157" s="11"/>
      <c r="AR1157" s="11"/>
    </row>
    <row r="1158" spans="1:44" s="89" customFormat="1">
      <c r="A1158" s="85"/>
      <c r="B1158" s="23"/>
      <c r="C1158" s="86"/>
      <c r="D1158" s="18"/>
      <c r="E1158" s="68"/>
      <c r="F1158" s="69"/>
      <c r="G1158" s="70"/>
      <c r="H1158" s="71"/>
      <c r="I1158" s="69"/>
      <c r="J1158" s="66"/>
      <c r="K1158" s="66"/>
      <c r="L1158" s="66"/>
      <c r="M1158" s="66"/>
      <c r="N1158" s="104"/>
      <c r="O1158" s="104"/>
      <c r="P1158" s="81"/>
      <c r="Q1158" s="87"/>
      <c r="R1158" s="71"/>
      <c r="S1158" s="82"/>
      <c r="T1158" s="75"/>
      <c r="U1158" s="66"/>
      <c r="V1158" s="66"/>
      <c r="W1158" s="66"/>
      <c r="X1158" s="66"/>
      <c r="Y1158" s="66"/>
      <c r="Z1158" s="66"/>
      <c r="AA1158" s="66"/>
      <c r="AB1158" s="86"/>
      <c r="AC1158" s="11"/>
      <c r="AD1158" s="11"/>
      <c r="AE1158" s="11"/>
      <c r="AF1158" s="11"/>
      <c r="AG1158" s="11"/>
      <c r="AH1158" s="11"/>
      <c r="AI1158" s="11"/>
      <c r="AJ1158" s="11"/>
      <c r="AK1158" s="11"/>
      <c r="AL1158" s="11"/>
      <c r="AM1158" s="11"/>
      <c r="AN1158" s="11"/>
      <c r="AO1158" s="11"/>
      <c r="AP1158" s="11"/>
      <c r="AQ1158" s="11"/>
      <c r="AR1158" s="11"/>
    </row>
    <row r="1159" spans="1:44" s="89" customFormat="1">
      <c r="A1159" s="85"/>
      <c r="B1159" s="23"/>
      <c r="C1159" s="86"/>
      <c r="D1159" s="18"/>
      <c r="E1159" s="68"/>
      <c r="F1159" s="69"/>
      <c r="G1159" s="70"/>
      <c r="H1159" s="71"/>
      <c r="I1159" s="69"/>
      <c r="J1159" s="66"/>
      <c r="K1159" s="66"/>
      <c r="L1159" s="66"/>
      <c r="M1159" s="66"/>
      <c r="N1159" s="104"/>
      <c r="O1159" s="104"/>
      <c r="P1159" s="81"/>
      <c r="Q1159" s="56"/>
      <c r="R1159" s="71"/>
      <c r="S1159" s="82"/>
      <c r="T1159" s="75"/>
      <c r="U1159" s="66"/>
      <c r="V1159" s="66"/>
      <c r="W1159" s="66"/>
      <c r="X1159" s="66"/>
      <c r="Y1159" s="66"/>
      <c r="Z1159" s="66"/>
      <c r="AA1159" s="66"/>
      <c r="AB1159" s="86"/>
      <c r="AC1159" s="11"/>
      <c r="AD1159" s="11"/>
      <c r="AE1159" s="11"/>
      <c r="AF1159" s="11"/>
      <c r="AG1159" s="11"/>
      <c r="AH1159" s="11"/>
      <c r="AI1159" s="11"/>
      <c r="AJ1159" s="11"/>
      <c r="AK1159" s="11"/>
      <c r="AL1159" s="11"/>
      <c r="AM1159" s="11"/>
      <c r="AN1159" s="11"/>
      <c r="AO1159" s="11"/>
      <c r="AP1159" s="11"/>
      <c r="AQ1159" s="11"/>
      <c r="AR1159" s="11"/>
    </row>
    <row r="1160" spans="1:44" s="89" customFormat="1">
      <c r="A1160" s="85"/>
      <c r="B1160" s="23"/>
      <c r="C1160" s="86"/>
      <c r="D1160" s="18"/>
      <c r="E1160" s="68"/>
      <c r="F1160" s="69"/>
      <c r="G1160" s="70"/>
      <c r="H1160" s="71"/>
      <c r="I1160" s="69"/>
      <c r="J1160" s="66"/>
      <c r="K1160" s="66"/>
      <c r="L1160" s="66"/>
      <c r="M1160" s="66"/>
      <c r="N1160" s="104"/>
      <c r="O1160" s="104"/>
      <c r="P1160" s="81"/>
      <c r="Q1160" s="56"/>
      <c r="R1160" s="71"/>
      <c r="S1160" s="82"/>
      <c r="T1160" s="75"/>
      <c r="U1160" s="66"/>
      <c r="V1160" s="66"/>
      <c r="W1160" s="66"/>
      <c r="X1160" s="66"/>
      <c r="Y1160" s="66"/>
      <c r="Z1160" s="66"/>
      <c r="AA1160" s="66"/>
      <c r="AB1160" s="86"/>
      <c r="AC1160" s="11"/>
      <c r="AD1160" s="11"/>
      <c r="AE1160" s="11"/>
      <c r="AF1160" s="11"/>
      <c r="AG1160" s="11"/>
      <c r="AH1160" s="11"/>
      <c r="AI1160" s="11"/>
      <c r="AJ1160" s="11"/>
      <c r="AK1160" s="11"/>
      <c r="AL1160" s="11"/>
      <c r="AM1160" s="11"/>
      <c r="AN1160" s="11"/>
      <c r="AO1160" s="11"/>
      <c r="AP1160" s="11"/>
      <c r="AQ1160" s="11"/>
      <c r="AR1160" s="11"/>
    </row>
    <row r="1161" spans="1:44" s="1" customFormat="1">
      <c r="A1161" s="85"/>
      <c r="B1161" s="23"/>
      <c r="C1161" s="86"/>
      <c r="D1161" s="18"/>
      <c r="E1161" s="68"/>
      <c r="F1161" s="69"/>
      <c r="G1161" s="70"/>
      <c r="H1161" s="71"/>
      <c r="I1161" s="69"/>
      <c r="J1161" s="66"/>
      <c r="K1161" s="66"/>
      <c r="L1161" s="66"/>
      <c r="M1161" s="66"/>
      <c r="N1161" s="104"/>
      <c r="O1161" s="104"/>
      <c r="P1161" s="81"/>
      <c r="Q1161" s="87"/>
      <c r="R1161" s="71"/>
      <c r="S1161" s="82"/>
      <c r="T1161" s="75"/>
      <c r="U1161" s="66"/>
      <c r="V1161" s="66"/>
      <c r="W1161" s="66"/>
      <c r="X1161" s="66"/>
      <c r="Y1161" s="66"/>
      <c r="Z1161" s="66"/>
      <c r="AA1161" s="66"/>
      <c r="AB1161" s="86"/>
      <c r="AC1161" s="11"/>
      <c r="AD1161" s="11"/>
      <c r="AE1161" s="11"/>
      <c r="AF1161" s="11"/>
      <c r="AG1161" s="11"/>
      <c r="AH1161" s="11"/>
      <c r="AI1161" s="11"/>
      <c r="AJ1161" s="11"/>
      <c r="AK1161" s="11"/>
      <c r="AL1161" s="11"/>
      <c r="AM1161" s="11"/>
      <c r="AN1161" s="11"/>
      <c r="AO1161" s="11"/>
      <c r="AP1161" s="11"/>
      <c r="AQ1161" s="11"/>
      <c r="AR1161" s="11"/>
    </row>
    <row r="1162" spans="1:44" s="1" customFormat="1">
      <c r="A1162" s="85"/>
      <c r="B1162" s="23"/>
      <c r="C1162" s="86"/>
      <c r="D1162" s="18"/>
      <c r="E1162" s="68"/>
      <c r="F1162" s="69"/>
      <c r="G1162" s="70"/>
      <c r="H1162" s="71"/>
      <c r="I1162" s="69"/>
      <c r="J1162" s="66"/>
      <c r="K1162" s="66"/>
      <c r="L1162" s="66"/>
      <c r="M1162" s="66"/>
      <c r="N1162" s="104"/>
      <c r="O1162" s="104"/>
      <c r="P1162" s="81"/>
      <c r="Q1162" s="87"/>
      <c r="R1162" s="71"/>
      <c r="S1162" s="82"/>
      <c r="T1162" s="75"/>
      <c r="U1162" s="66"/>
      <c r="V1162" s="66"/>
      <c r="W1162" s="66"/>
      <c r="X1162" s="66"/>
      <c r="Y1162" s="66"/>
      <c r="Z1162" s="66"/>
      <c r="AA1162" s="66"/>
      <c r="AB1162" s="86"/>
      <c r="AC1162" s="11"/>
      <c r="AD1162" s="11"/>
      <c r="AE1162" s="11"/>
      <c r="AF1162" s="11"/>
      <c r="AG1162" s="11"/>
      <c r="AH1162" s="11"/>
      <c r="AI1162" s="11"/>
      <c r="AJ1162" s="11"/>
      <c r="AK1162" s="11"/>
      <c r="AL1162" s="11"/>
      <c r="AM1162" s="11"/>
      <c r="AN1162" s="11"/>
      <c r="AO1162" s="11"/>
      <c r="AP1162" s="11"/>
      <c r="AQ1162" s="11"/>
      <c r="AR1162" s="11"/>
    </row>
    <row r="1163" spans="1:44" s="1" customFormat="1">
      <c r="A1163" s="85"/>
      <c r="B1163" s="23"/>
      <c r="C1163" s="86"/>
      <c r="D1163" s="18"/>
      <c r="E1163" s="68"/>
      <c r="F1163" s="69"/>
      <c r="G1163" s="70"/>
      <c r="H1163" s="71"/>
      <c r="I1163" s="69"/>
      <c r="J1163" s="66"/>
      <c r="K1163" s="66"/>
      <c r="L1163" s="66"/>
      <c r="M1163" s="66"/>
      <c r="N1163" s="104"/>
      <c r="O1163" s="104"/>
      <c r="P1163" s="81"/>
      <c r="Q1163" s="87"/>
      <c r="R1163" s="71"/>
      <c r="S1163" s="82"/>
      <c r="T1163" s="75"/>
      <c r="U1163" s="66"/>
      <c r="V1163" s="66"/>
      <c r="W1163" s="66"/>
      <c r="X1163" s="66"/>
      <c r="Y1163" s="66"/>
      <c r="Z1163" s="66"/>
      <c r="AA1163" s="66"/>
      <c r="AB1163" s="86"/>
      <c r="AC1163" s="11"/>
      <c r="AD1163" s="11"/>
      <c r="AE1163" s="11"/>
      <c r="AF1163" s="11"/>
      <c r="AG1163" s="11"/>
      <c r="AH1163" s="11"/>
      <c r="AI1163" s="11"/>
      <c r="AJ1163" s="11"/>
      <c r="AK1163" s="11"/>
      <c r="AL1163" s="11"/>
      <c r="AM1163" s="11"/>
      <c r="AN1163" s="11"/>
      <c r="AO1163" s="11"/>
      <c r="AP1163" s="11"/>
      <c r="AQ1163" s="11"/>
      <c r="AR1163" s="11"/>
    </row>
    <row r="1164" spans="1:44" s="1" customFormat="1">
      <c r="A1164" s="85"/>
      <c r="B1164" s="23"/>
      <c r="C1164" s="86"/>
      <c r="D1164" s="18"/>
      <c r="E1164" s="68"/>
      <c r="F1164" s="69"/>
      <c r="G1164" s="70"/>
      <c r="H1164" s="71"/>
      <c r="I1164" s="69"/>
      <c r="J1164" s="66"/>
      <c r="K1164" s="66"/>
      <c r="L1164" s="66"/>
      <c r="M1164" s="66"/>
      <c r="N1164" s="104"/>
      <c r="O1164" s="104"/>
      <c r="P1164" s="81"/>
      <c r="Q1164" s="87"/>
      <c r="R1164" s="71"/>
      <c r="S1164" s="82"/>
      <c r="T1164" s="75"/>
      <c r="U1164" s="66"/>
      <c r="V1164" s="66"/>
      <c r="W1164" s="66"/>
      <c r="X1164" s="66"/>
      <c r="Y1164" s="66"/>
      <c r="Z1164" s="66"/>
      <c r="AA1164" s="66"/>
      <c r="AB1164" s="86"/>
      <c r="AC1164" s="11"/>
      <c r="AD1164" s="11"/>
      <c r="AE1164" s="11"/>
      <c r="AF1164" s="11"/>
      <c r="AG1164" s="11"/>
      <c r="AH1164" s="11"/>
      <c r="AI1164" s="11"/>
      <c r="AJ1164" s="11"/>
      <c r="AK1164" s="11"/>
      <c r="AL1164" s="11"/>
      <c r="AM1164" s="11"/>
      <c r="AN1164" s="11"/>
      <c r="AO1164" s="11"/>
      <c r="AP1164" s="11"/>
      <c r="AQ1164" s="11"/>
      <c r="AR1164" s="11"/>
    </row>
    <row r="1165" spans="1:44" s="1" customFormat="1">
      <c r="A1165" s="85"/>
      <c r="B1165" s="23"/>
      <c r="C1165" s="86"/>
      <c r="D1165" s="18"/>
      <c r="E1165" s="68"/>
      <c r="F1165" s="69"/>
      <c r="G1165" s="70"/>
      <c r="H1165" s="71"/>
      <c r="I1165" s="69"/>
      <c r="J1165" s="66"/>
      <c r="K1165" s="66"/>
      <c r="L1165" s="66"/>
      <c r="M1165" s="66"/>
      <c r="N1165" s="104"/>
      <c r="O1165" s="104"/>
      <c r="P1165" s="81"/>
      <c r="Q1165" s="87"/>
      <c r="R1165" s="71"/>
      <c r="S1165" s="82"/>
      <c r="T1165" s="75"/>
      <c r="U1165" s="66"/>
      <c r="V1165" s="66"/>
      <c r="W1165" s="66"/>
      <c r="X1165" s="66"/>
      <c r="Y1165" s="66"/>
      <c r="Z1165" s="66"/>
      <c r="AA1165" s="66"/>
      <c r="AB1165" s="86"/>
      <c r="AC1165" s="11"/>
      <c r="AD1165" s="11"/>
      <c r="AE1165" s="11"/>
      <c r="AF1165" s="11"/>
      <c r="AG1165" s="11"/>
      <c r="AH1165" s="11"/>
      <c r="AI1165" s="11"/>
      <c r="AJ1165" s="11"/>
      <c r="AK1165" s="11"/>
      <c r="AL1165" s="11"/>
      <c r="AM1165" s="11"/>
      <c r="AN1165" s="11"/>
      <c r="AO1165" s="11"/>
      <c r="AP1165" s="11"/>
      <c r="AQ1165" s="11"/>
      <c r="AR1165" s="11"/>
    </row>
    <row r="1166" spans="1:44" s="1" customFormat="1">
      <c r="A1166" s="85"/>
      <c r="B1166" s="23"/>
      <c r="C1166" s="86"/>
      <c r="D1166" s="18"/>
      <c r="E1166" s="68"/>
      <c r="F1166" s="69"/>
      <c r="G1166" s="70"/>
      <c r="H1166" s="71"/>
      <c r="I1166" s="69"/>
      <c r="J1166" s="66"/>
      <c r="K1166" s="66"/>
      <c r="L1166" s="66"/>
      <c r="M1166" s="66"/>
      <c r="N1166" s="104"/>
      <c r="O1166" s="104"/>
      <c r="P1166" s="81"/>
      <c r="Q1166" s="87"/>
      <c r="R1166" s="71"/>
      <c r="S1166" s="82"/>
      <c r="T1166" s="75"/>
      <c r="U1166" s="66"/>
      <c r="V1166" s="66"/>
      <c r="W1166" s="66"/>
      <c r="X1166" s="66"/>
      <c r="Y1166" s="66"/>
      <c r="Z1166" s="66"/>
      <c r="AA1166" s="66"/>
      <c r="AB1166" s="86"/>
      <c r="AC1166" s="11"/>
      <c r="AD1166" s="11"/>
      <c r="AE1166" s="11"/>
      <c r="AF1166" s="11"/>
      <c r="AG1166" s="11"/>
      <c r="AH1166" s="11"/>
      <c r="AI1166" s="11"/>
      <c r="AJ1166" s="11"/>
      <c r="AK1166" s="11"/>
      <c r="AL1166" s="11"/>
      <c r="AM1166" s="11"/>
      <c r="AN1166" s="11"/>
      <c r="AO1166" s="11"/>
      <c r="AP1166" s="11"/>
      <c r="AQ1166" s="11"/>
      <c r="AR1166" s="11"/>
    </row>
    <row r="1167" spans="1:44" s="1" customFormat="1">
      <c r="A1167" s="85"/>
      <c r="B1167" s="23"/>
      <c r="C1167" s="86"/>
      <c r="D1167" s="18"/>
      <c r="E1167" s="68"/>
      <c r="F1167" s="69"/>
      <c r="G1167" s="70"/>
      <c r="H1167" s="71"/>
      <c r="I1167" s="69"/>
      <c r="J1167" s="66"/>
      <c r="K1167" s="66"/>
      <c r="L1167" s="66"/>
      <c r="M1167" s="66"/>
      <c r="N1167" s="104"/>
      <c r="O1167" s="104"/>
      <c r="P1167" s="81"/>
      <c r="Q1167" s="87"/>
      <c r="R1167" s="71"/>
      <c r="S1167" s="82"/>
      <c r="T1167" s="75"/>
      <c r="U1167" s="66"/>
      <c r="V1167" s="66"/>
      <c r="W1167" s="66"/>
      <c r="X1167" s="66"/>
      <c r="Y1167" s="66"/>
      <c r="Z1167" s="66"/>
      <c r="AA1167" s="66"/>
      <c r="AB1167" s="86"/>
      <c r="AC1167" s="11"/>
      <c r="AD1167" s="11"/>
      <c r="AE1167" s="11"/>
      <c r="AF1167" s="11"/>
      <c r="AG1167" s="11"/>
      <c r="AH1167" s="11"/>
      <c r="AI1167" s="11"/>
      <c r="AJ1167" s="11"/>
      <c r="AK1167" s="11"/>
      <c r="AL1167" s="11"/>
      <c r="AM1167" s="11"/>
      <c r="AN1167" s="11"/>
      <c r="AO1167" s="11"/>
      <c r="AP1167" s="11"/>
      <c r="AQ1167" s="11"/>
      <c r="AR1167" s="11"/>
    </row>
    <row r="1168" spans="1:44" s="89" customFormat="1">
      <c r="A1168" s="85"/>
      <c r="B1168" s="23"/>
      <c r="C1168" s="86"/>
      <c r="D1168" s="18"/>
      <c r="E1168" s="68"/>
      <c r="F1168" s="69"/>
      <c r="G1168" s="70"/>
      <c r="H1168" s="71"/>
      <c r="I1168" s="69"/>
      <c r="J1168" s="66"/>
      <c r="K1168" s="66"/>
      <c r="L1168" s="66"/>
      <c r="M1168" s="66"/>
      <c r="N1168" s="104"/>
      <c r="O1168" s="104"/>
      <c r="P1168" s="81"/>
      <c r="Q1168" s="87"/>
      <c r="R1168" s="71"/>
      <c r="S1168" s="82"/>
      <c r="T1168" s="75"/>
      <c r="U1168" s="66"/>
      <c r="V1168" s="66"/>
      <c r="W1168" s="66"/>
      <c r="X1168" s="66"/>
      <c r="Y1168" s="66"/>
      <c r="Z1168" s="66"/>
      <c r="AA1168" s="66"/>
      <c r="AB1168" s="86"/>
      <c r="AC1168" s="11"/>
      <c r="AD1168" s="11"/>
      <c r="AE1168" s="11"/>
      <c r="AF1168" s="11"/>
      <c r="AG1168" s="11"/>
      <c r="AH1168" s="11"/>
      <c r="AI1168" s="11"/>
      <c r="AJ1168" s="11"/>
      <c r="AK1168" s="11"/>
      <c r="AL1168" s="11"/>
      <c r="AM1168" s="11"/>
      <c r="AN1168" s="11"/>
      <c r="AO1168" s="11"/>
      <c r="AP1168" s="11"/>
      <c r="AQ1168" s="11"/>
      <c r="AR1168" s="11"/>
    </row>
    <row r="1169" spans="1:44" s="89" customFormat="1">
      <c r="A1169" s="79"/>
      <c r="B1169" s="23"/>
      <c r="C1169" s="66"/>
      <c r="D1169" s="18"/>
      <c r="E1169" s="68"/>
      <c r="F1169" s="69"/>
      <c r="G1169" s="70"/>
      <c r="H1169" s="71"/>
      <c r="I1169" s="69"/>
      <c r="J1169" s="66"/>
      <c r="K1169" s="66"/>
      <c r="L1169" s="66"/>
      <c r="M1169" s="66"/>
      <c r="N1169" s="104"/>
      <c r="O1169" s="104"/>
      <c r="P1169" s="81"/>
      <c r="Q1169" s="56"/>
      <c r="R1169" s="71"/>
      <c r="S1169" s="82"/>
      <c r="T1169" s="75"/>
      <c r="U1169" s="66"/>
      <c r="V1169" s="66"/>
      <c r="W1169" s="66"/>
      <c r="X1169" s="66"/>
      <c r="Y1169" s="66"/>
      <c r="Z1169" s="66"/>
      <c r="AA1169" s="66"/>
      <c r="AB1169" s="66"/>
      <c r="AC1169" s="11"/>
      <c r="AD1169" s="11"/>
      <c r="AE1169" s="11"/>
      <c r="AF1169" s="11"/>
      <c r="AG1169" s="11"/>
      <c r="AH1169" s="11"/>
      <c r="AI1169" s="11"/>
      <c r="AJ1169" s="11"/>
      <c r="AK1169" s="11"/>
      <c r="AL1169" s="11"/>
      <c r="AM1169" s="11"/>
      <c r="AN1169" s="11"/>
      <c r="AO1169" s="11"/>
      <c r="AP1169" s="11"/>
      <c r="AQ1169" s="11"/>
      <c r="AR1169" s="11"/>
    </row>
    <row r="1170" spans="1:44" s="89" customFormat="1">
      <c r="A1170" s="79"/>
      <c r="B1170" s="23"/>
      <c r="C1170" s="66"/>
      <c r="D1170" s="18"/>
      <c r="E1170" s="68"/>
      <c r="F1170" s="69"/>
      <c r="G1170" s="70"/>
      <c r="H1170" s="71"/>
      <c r="I1170" s="69"/>
      <c r="J1170" s="66"/>
      <c r="K1170" s="66"/>
      <c r="L1170" s="66"/>
      <c r="M1170" s="66"/>
      <c r="N1170" s="104"/>
      <c r="O1170" s="104"/>
      <c r="P1170" s="81"/>
      <c r="Q1170" s="56"/>
      <c r="R1170" s="71"/>
      <c r="S1170" s="82"/>
      <c r="T1170" s="75"/>
      <c r="U1170" s="66"/>
      <c r="V1170" s="66"/>
      <c r="W1170" s="66"/>
      <c r="X1170" s="66"/>
      <c r="Y1170" s="66"/>
      <c r="Z1170" s="66"/>
      <c r="AA1170" s="66"/>
      <c r="AB1170" s="66"/>
      <c r="AC1170" s="11"/>
      <c r="AD1170" s="11"/>
      <c r="AE1170" s="11"/>
      <c r="AF1170" s="11"/>
      <c r="AG1170" s="11"/>
      <c r="AH1170" s="11"/>
      <c r="AI1170" s="11"/>
      <c r="AJ1170" s="11"/>
      <c r="AK1170" s="11"/>
      <c r="AL1170" s="11"/>
      <c r="AM1170" s="11"/>
      <c r="AN1170" s="11"/>
      <c r="AO1170" s="11"/>
      <c r="AP1170" s="11"/>
      <c r="AQ1170" s="11"/>
      <c r="AR1170" s="11"/>
    </row>
    <row r="1171" spans="1:44" s="89" customFormat="1">
      <c r="A1171" s="79"/>
      <c r="B1171" s="23"/>
      <c r="C1171" s="66"/>
      <c r="D1171" s="18"/>
      <c r="E1171" s="68"/>
      <c r="F1171" s="69"/>
      <c r="G1171" s="70"/>
      <c r="H1171" s="71"/>
      <c r="I1171" s="69"/>
      <c r="J1171" s="66"/>
      <c r="K1171" s="66"/>
      <c r="L1171" s="66"/>
      <c r="M1171" s="66"/>
      <c r="N1171" s="104"/>
      <c r="O1171" s="104"/>
      <c r="P1171" s="81"/>
      <c r="Q1171" s="56"/>
      <c r="R1171" s="71"/>
      <c r="S1171" s="82"/>
      <c r="T1171" s="75"/>
      <c r="U1171" s="66"/>
      <c r="V1171" s="66"/>
      <c r="W1171" s="66"/>
      <c r="X1171" s="66"/>
      <c r="Y1171" s="66"/>
      <c r="Z1171" s="66"/>
      <c r="AA1171" s="66"/>
      <c r="AB1171" s="66"/>
      <c r="AC1171" s="11"/>
      <c r="AD1171" s="11"/>
      <c r="AE1171" s="11"/>
      <c r="AF1171" s="11"/>
      <c r="AG1171" s="11"/>
      <c r="AH1171" s="11"/>
      <c r="AI1171" s="11"/>
      <c r="AJ1171" s="11"/>
      <c r="AK1171" s="11"/>
      <c r="AL1171" s="11"/>
      <c r="AM1171" s="11"/>
      <c r="AN1171" s="11"/>
      <c r="AO1171" s="11"/>
      <c r="AP1171" s="11"/>
      <c r="AQ1171" s="11"/>
      <c r="AR1171" s="11"/>
    </row>
    <row r="1172" spans="1:44" s="89" customFormat="1">
      <c r="A1172" s="79"/>
      <c r="B1172" s="23"/>
      <c r="C1172" s="66"/>
      <c r="D1172" s="18"/>
      <c r="E1172" s="68"/>
      <c r="F1172" s="69"/>
      <c r="G1172" s="70"/>
      <c r="H1172" s="71"/>
      <c r="I1172" s="69"/>
      <c r="J1172" s="66"/>
      <c r="K1172" s="66"/>
      <c r="L1172" s="66"/>
      <c r="M1172" s="66"/>
      <c r="N1172" s="104"/>
      <c r="O1172" s="104"/>
      <c r="P1172" s="81"/>
      <c r="Q1172" s="56"/>
      <c r="R1172" s="71"/>
      <c r="S1172" s="82"/>
      <c r="T1172" s="75"/>
      <c r="U1172" s="66"/>
      <c r="V1172" s="66"/>
      <c r="W1172" s="66"/>
      <c r="X1172" s="66"/>
      <c r="Y1172" s="66"/>
      <c r="Z1172" s="66"/>
      <c r="AA1172" s="66"/>
      <c r="AB1172" s="66"/>
      <c r="AC1172" s="11"/>
      <c r="AD1172" s="11"/>
      <c r="AE1172" s="11"/>
      <c r="AF1172" s="11"/>
      <c r="AG1172" s="11"/>
      <c r="AH1172" s="11"/>
      <c r="AI1172" s="11"/>
      <c r="AJ1172" s="11"/>
      <c r="AK1172" s="11"/>
      <c r="AL1172" s="11"/>
      <c r="AM1172" s="11"/>
      <c r="AN1172" s="11"/>
      <c r="AO1172" s="11"/>
      <c r="AP1172" s="11"/>
      <c r="AQ1172" s="11"/>
      <c r="AR1172" s="11"/>
    </row>
    <row r="1173" spans="1:44" s="83" customFormat="1">
      <c r="A1173" s="85"/>
      <c r="B1173" s="23"/>
      <c r="C1173" s="86"/>
      <c r="D1173" s="18"/>
      <c r="E1173" s="68"/>
      <c r="F1173" s="69"/>
      <c r="G1173" s="70"/>
      <c r="H1173" s="71"/>
      <c r="I1173" s="69"/>
      <c r="J1173" s="66"/>
      <c r="K1173" s="66"/>
      <c r="L1173" s="66"/>
      <c r="M1173" s="66"/>
      <c r="N1173" s="104"/>
      <c r="O1173" s="104"/>
      <c r="P1173" s="81"/>
      <c r="Q1173" s="87"/>
      <c r="R1173" s="71"/>
      <c r="S1173" s="82"/>
      <c r="T1173" s="75"/>
      <c r="U1173" s="66"/>
      <c r="V1173" s="66"/>
      <c r="W1173" s="66"/>
      <c r="X1173" s="66"/>
      <c r="Y1173" s="66"/>
      <c r="Z1173" s="66"/>
      <c r="AA1173" s="66"/>
      <c r="AB1173" s="66"/>
      <c r="AC1173" s="11"/>
      <c r="AD1173" s="11"/>
      <c r="AE1173" s="11"/>
      <c r="AF1173" s="11"/>
      <c r="AG1173" s="11"/>
      <c r="AH1173" s="11"/>
      <c r="AI1173" s="11"/>
      <c r="AJ1173" s="11"/>
      <c r="AK1173" s="11"/>
      <c r="AL1173" s="11"/>
      <c r="AM1173" s="11"/>
      <c r="AN1173" s="11"/>
      <c r="AO1173" s="11"/>
      <c r="AP1173" s="11"/>
      <c r="AQ1173" s="11"/>
      <c r="AR1173" s="11"/>
    </row>
    <row r="1174" spans="1:44" s="83" customFormat="1">
      <c r="A1174" s="85"/>
      <c r="B1174" s="23"/>
      <c r="C1174" s="86"/>
      <c r="D1174" s="18"/>
      <c r="E1174" s="68"/>
      <c r="F1174" s="69"/>
      <c r="G1174" s="70"/>
      <c r="H1174" s="71"/>
      <c r="I1174" s="69"/>
      <c r="J1174" s="66"/>
      <c r="K1174" s="66"/>
      <c r="L1174" s="66"/>
      <c r="M1174" s="66"/>
      <c r="N1174" s="104"/>
      <c r="O1174" s="104"/>
      <c r="P1174" s="81"/>
      <c r="Q1174" s="87"/>
      <c r="R1174" s="71"/>
      <c r="S1174" s="82"/>
      <c r="T1174" s="75"/>
      <c r="U1174" s="66"/>
      <c r="V1174" s="66"/>
      <c r="W1174" s="66"/>
      <c r="X1174" s="66"/>
      <c r="Y1174" s="66"/>
      <c r="Z1174" s="66"/>
      <c r="AA1174" s="66"/>
      <c r="AB1174" s="66"/>
      <c r="AC1174" s="11"/>
      <c r="AD1174" s="11"/>
      <c r="AE1174" s="11"/>
      <c r="AF1174" s="11"/>
      <c r="AG1174" s="11"/>
      <c r="AH1174" s="11"/>
      <c r="AI1174" s="11"/>
      <c r="AJ1174" s="11"/>
      <c r="AK1174" s="11"/>
      <c r="AL1174" s="11"/>
      <c r="AM1174" s="11"/>
      <c r="AN1174" s="11"/>
      <c r="AO1174" s="11"/>
      <c r="AP1174" s="11"/>
      <c r="AQ1174" s="11"/>
      <c r="AR1174" s="11"/>
    </row>
    <row r="1175" spans="1:44" s="83" customFormat="1">
      <c r="A1175" s="85"/>
      <c r="B1175" s="23"/>
      <c r="C1175" s="86"/>
      <c r="D1175" s="18"/>
      <c r="E1175" s="68"/>
      <c r="F1175" s="69"/>
      <c r="G1175" s="70"/>
      <c r="H1175" s="71"/>
      <c r="I1175" s="69"/>
      <c r="J1175" s="66"/>
      <c r="K1175" s="66"/>
      <c r="L1175" s="66"/>
      <c r="M1175" s="66"/>
      <c r="N1175" s="104"/>
      <c r="O1175" s="104"/>
      <c r="P1175" s="81"/>
      <c r="Q1175" s="56"/>
      <c r="R1175" s="71"/>
      <c r="S1175" s="82"/>
      <c r="T1175" s="75"/>
      <c r="U1175" s="66"/>
      <c r="V1175" s="66"/>
      <c r="W1175" s="66"/>
      <c r="X1175" s="66"/>
      <c r="Y1175" s="66"/>
      <c r="Z1175" s="66"/>
      <c r="AA1175" s="66"/>
      <c r="AB1175" s="66"/>
      <c r="AC1175" s="11"/>
      <c r="AD1175" s="11"/>
      <c r="AE1175" s="11"/>
      <c r="AF1175" s="11"/>
      <c r="AG1175" s="11"/>
      <c r="AH1175" s="11"/>
      <c r="AI1175" s="11"/>
      <c r="AJ1175" s="11"/>
      <c r="AK1175" s="11"/>
      <c r="AL1175" s="11"/>
      <c r="AM1175" s="11"/>
      <c r="AN1175" s="11"/>
      <c r="AO1175" s="11"/>
      <c r="AP1175" s="11"/>
      <c r="AQ1175" s="11"/>
      <c r="AR1175" s="11"/>
    </row>
    <row r="1176" spans="1:44" s="83" customFormat="1">
      <c r="A1176" s="85"/>
      <c r="B1176" s="23"/>
      <c r="C1176" s="86"/>
      <c r="D1176" s="18"/>
      <c r="E1176" s="68"/>
      <c r="F1176" s="69"/>
      <c r="G1176" s="70"/>
      <c r="H1176" s="71"/>
      <c r="I1176" s="69"/>
      <c r="J1176" s="66"/>
      <c r="K1176" s="66"/>
      <c r="L1176" s="66"/>
      <c r="M1176" s="66"/>
      <c r="N1176" s="104"/>
      <c r="O1176" s="104"/>
      <c r="P1176" s="81"/>
      <c r="Q1176" s="56"/>
      <c r="R1176" s="71"/>
      <c r="S1176" s="82"/>
      <c r="T1176" s="75"/>
      <c r="U1176" s="66"/>
      <c r="V1176" s="66"/>
      <c r="W1176" s="66"/>
      <c r="X1176" s="66"/>
      <c r="Y1176" s="66"/>
      <c r="Z1176" s="66"/>
      <c r="AA1176" s="66"/>
      <c r="AB1176" s="66"/>
      <c r="AC1176" s="11"/>
      <c r="AD1176" s="11"/>
      <c r="AE1176" s="11"/>
      <c r="AF1176" s="11"/>
      <c r="AG1176" s="11"/>
      <c r="AH1176" s="11"/>
      <c r="AI1176" s="11"/>
      <c r="AJ1176" s="11"/>
      <c r="AK1176" s="11"/>
      <c r="AL1176" s="11"/>
      <c r="AM1176" s="11"/>
      <c r="AN1176" s="11"/>
      <c r="AO1176" s="11"/>
      <c r="AP1176" s="11"/>
      <c r="AQ1176" s="11"/>
      <c r="AR1176" s="11"/>
    </row>
    <row r="1177" spans="1:44" s="89" customFormat="1">
      <c r="A1177" s="85"/>
      <c r="B1177" s="23"/>
      <c r="C1177" s="86"/>
      <c r="D1177" s="18"/>
      <c r="E1177" s="68"/>
      <c r="F1177" s="69"/>
      <c r="G1177" s="70"/>
      <c r="H1177" s="71"/>
      <c r="I1177" s="69"/>
      <c r="J1177" s="66"/>
      <c r="K1177" s="66"/>
      <c r="L1177" s="66"/>
      <c r="M1177" s="66"/>
      <c r="N1177" s="104"/>
      <c r="O1177" s="104"/>
      <c r="P1177" s="81"/>
      <c r="Q1177" s="87"/>
      <c r="R1177" s="71"/>
      <c r="S1177" s="82"/>
      <c r="T1177" s="75"/>
      <c r="U1177" s="66"/>
      <c r="V1177" s="66"/>
      <c r="W1177" s="66"/>
      <c r="X1177" s="66"/>
      <c r="Y1177" s="66"/>
      <c r="Z1177" s="66"/>
      <c r="AA1177" s="66"/>
      <c r="AB1177" s="86"/>
      <c r="AC1177" s="11"/>
      <c r="AD1177" s="11"/>
      <c r="AE1177" s="11"/>
      <c r="AF1177" s="11"/>
      <c r="AG1177" s="11"/>
      <c r="AH1177" s="11"/>
      <c r="AI1177" s="11"/>
      <c r="AJ1177" s="11"/>
      <c r="AK1177" s="11"/>
      <c r="AL1177" s="11"/>
      <c r="AM1177" s="11"/>
      <c r="AN1177" s="11"/>
      <c r="AO1177" s="11"/>
      <c r="AP1177" s="11"/>
      <c r="AQ1177" s="11"/>
      <c r="AR1177" s="11"/>
    </row>
    <row r="1178" spans="1:44" s="89" customFormat="1">
      <c r="A1178" s="85"/>
      <c r="B1178" s="23"/>
      <c r="C1178" s="86"/>
      <c r="D1178" s="18"/>
      <c r="E1178" s="68"/>
      <c r="F1178" s="69"/>
      <c r="G1178" s="70"/>
      <c r="H1178" s="71"/>
      <c r="I1178" s="69"/>
      <c r="J1178" s="66"/>
      <c r="K1178" s="66"/>
      <c r="L1178" s="66"/>
      <c r="M1178" s="66"/>
      <c r="N1178" s="104"/>
      <c r="O1178" s="104"/>
      <c r="P1178" s="81"/>
      <c r="Q1178" s="56"/>
      <c r="R1178" s="71"/>
      <c r="S1178" s="82"/>
      <c r="T1178" s="75"/>
      <c r="U1178" s="66"/>
      <c r="V1178" s="66"/>
      <c r="W1178" s="66"/>
      <c r="X1178" s="66"/>
      <c r="Y1178" s="66"/>
      <c r="Z1178" s="66"/>
      <c r="AA1178" s="66"/>
      <c r="AB1178" s="86"/>
      <c r="AC1178" s="11"/>
      <c r="AD1178" s="11"/>
      <c r="AE1178" s="11"/>
      <c r="AF1178" s="11"/>
      <c r="AG1178" s="11"/>
      <c r="AH1178" s="11"/>
      <c r="AI1178" s="11"/>
      <c r="AJ1178" s="11"/>
      <c r="AK1178" s="11"/>
      <c r="AL1178" s="11"/>
      <c r="AM1178" s="11"/>
      <c r="AN1178" s="11"/>
      <c r="AO1178" s="11"/>
      <c r="AP1178" s="11"/>
      <c r="AQ1178" s="11"/>
      <c r="AR1178" s="11"/>
    </row>
    <row r="1179" spans="1:44" s="89" customFormat="1">
      <c r="A1179" s="85"/>
      <c r="B1179" s="23"/>
      <c r="C1179" s="86"/>
      <c r="D1179" s="18"/>
      <c r="E1179" s="68"/>
      <c r="F1179" s="69"/>
      <c r="G1179" s="70"/>
      <c r="H1179" s="71"/>
      <c r="I1179" s="69"/>
      <c r="J1179" s="66"/>
      <c r="K1179" s="66"/>
      <c r="L1179" s="66"/>
      <c r="M1179" s="66"/>
      <c r="N1179" s="104"/>
      <c r="O1179" s="104"/>
      <c r="P1179" s="81"/>
      <c r="Q1179" s="56"/>
      <c r="R1179" s="71"/>
      <c r="S1179" s="82"/>
      <c r="T1179" s="75"/>
      <c r="U1179" s="66"/>
      <c r="V1179" s="66"/>
      <c r="W1179" s="66"/>
      <c r="X1179" s="66"/>
      <c r="Y1179" s="66"/>
      <c r="Z1179" s="66"/>
      <c r="AA1179" s="66"/>
      <c r="AB1179" s="86"/>
      <c r="AC1179" s="11"/>
      <c r="AD1179" s="11"/>
      <c r="AE1179" s="11"/>
      <c r="AF1179" s="11"/>
      <c r="AG1179" s="11"/>
      <c r="AH1179" s="11"/>
      <c r="AI1179" s="11"/>
      <c r="AJ1179" s="11"/>
      <c r="AK1179" s="11"/>
      <c r="AL1179" s="11"/>
      <c r="AM1179" s="11"/>
      <c r="AN1179" s="11"/>
      <c r="AO1179" s="11"/>
      <c r="AP1179" s="11"/>
      <c r="AQ1179" s="11"/>
      <c r="AR1179" s="11"/>
    </row>
    <row r="1180" spans="1:44" s="89" customFormat="1">
      <c r="A1180" s="85"/>
      <c r="B1180" s="23"/>
      <c r="C1180" s="86"/>
      <c r="D1180" s="18"/>
      <c r="E1180" s="68"/>
      <c r="F1180" s="69"/>
      <c r="G1180" s="70"/>
      <c r="H1180" s="71"/>
      <c r="I1180" s="69"/>
      <c r="J1180" s="66"/>
      <c r="K1180" s="66"/>
      <c r="L1180" s="66"/>
      <c r="M1180" s="66"/>
      <c r="N1180" s="104"/>
      <c r="O1180" s="104"/>
      <c r="P1180" s="81"/>
      <c r="Q1180" s="56"/>
      <c r="R1180" s="71"/>
      <c r="S1180" s="82"/>
      <c r="T1180" s="75"/>
      <c r="U1180" s="66"/>
      <c r="V1180" s="66"/>
      <c r="W1180" s="66"/>
      <c r="X1180" s="66"/>
      <c r="Y1180" s="66"/>
      <c r="Z1180" s="66"/>
      <c r="AA1180" s="66"/>
      <c r="AB1180" s="86"/>
      <c r="AC1180" s="11"/>
      <c r="AD1180" s="11"/>
      <c r="AE1180" s="11"/>
      <c r="AF1180" s="11"/>
      <c r="AG1180" s="11"/>
      <c r="AH1180" s="11"/>
      <c r="AI1180" s="11"/>
      <c r="AJ1180" s="11"/>
      <c r="AK1180" s="11"/>
      <c r="AL1180" s="11"/>
      <c r="AM1180" s="11"/>
      <c r="AN1180" s="11"/>
      <c r="AO1180" s="11"/>
      <c r="AP1180" s="11"/>
      <c r="AQ1180" s="11"/>
      <c r="AR1180" s="11"/>
    </row>
    <row r="1181" spans="1:44" s="89" customFormat="1">
      <c r="A1181" s="85"/>
      <c r="B1181" s="23"/>
      <c r="C1181" s="86"/>
      <c r="D1181" s="18"/>
      <c r="E1181" s="68"/>
      <c r="F1181" s="69"/>
      <c r="G1181" s="70"/>
      <c r="H1181" s="71"/>
      <c r="I1181" s="69"/>
      <c r="J1181" s="66"/>
      <c r="K1181" s="66"/>
      <c r="L1181" s="66"/>
      <c r="M1181" s="66"/>
      <c r="N1181" s="104"/>
      <c r="O1181" s="104"/>
      <c r="P1181" s="81"/>
      <c r="Q1181" s="56"/>
      <c r="R1181" s="71"/>
      <c r="S1181" s="82"/>
      <c r="T1181" s="75"/>
      <c r="U1181" s="66"/>
      <c r="V1181" s="66"/>
      <c r="W1181" s="66"/>
      <c r="X1181" s="66"/>
      <c r="Y1181" s="66"/>
      <c r="Z1181" s="66"/>
      <c r="AA1181" s="66"/>
      <c r="AB1181" s="86"/>
      <c r="AC1181" s="11"/>
      <c r="AD1181" s="11"/>
      <c r="AE1181" s="11"/>
      <c r="AF1181" s="11"/>
      <c r="AG1181" s="11"/>
      <c r="AH1181" s="11"/>
      <c r="AI1181" s="11"/>
      <c r="AJ1181" s="11"/>
      <c r="AK1181" s="11"/>
      <c r="AL1181" s="11"/>
      <c r="AM1181" s="11"/>
      <c r="AN1181" s="11"/>
      <c r="AO1181" s="11"/>
      <c r="AP1181" s="11"/>
      <c r="AQ1181" s="11"/>
      <c r="AR1181" s="11"/>
    </row>
    <row r="1182" spans="1:44" s="89" customFormat="1">
      <c r="A1182" s="85"/>
      <c r="B1182" s="23"/>
      <c r="C1182" s="86"/>
      <c r="D1182" s="18"/>
      <c r="E1182" s="68"/>
      <c r="F1182" s="69"/>
      <c r="G1182" s="70"/>
      <c r="H1182" s="71"/>
      <c r="I1182" s="69"/>
      <c r="J1182" s="66"/>
      <c r="K1182" s="66"/>
      <c r="L1182" s="66"/>
      <c r="M1182" s="66"/>
      <c r="N1182" s="104"/>
      <c r="O1182" s="104"/>
      <c r="P1182" s="84"/>
      <c r="Q1182" s="56"/>
      <c r="R1182" s="71"/>
      <c r="S1182" s="82"/>
      <c r="T1182" s="75"/>
      <c r="U1182" s="66"/>
      <c r="V1182" s="66"/>
      <c r="W1182" s="66"/>
      <c r="X1182" s="66"/>
      <c r="Y1182" s="66"/>
      <c r="Z1182" s="66"/>
      <c r="AA1182" s="66"/>
      <c r="AB1182" s="86"/>
      <c r="AC1182" s="11"/>
      <c r="AD1182" s="11"/>
      <c r="AE1182" s="11"/>
      <c r="AF1182" s="11"/>
      <c r="AG1182" s="11"/>
      <c r="AH1182" s="11"/>
      <c r="AI1182" s="11"/>
      <c r="AJ1182" s="11"/>
      <c r="AK1182" s="11"/>
      <c r="AL1182" s="11"/>
      <c r="AM1182" s="11"/>
      <c r="AN1182" s="11"/>
      <c r="AO1182" s="11"/>
      <c r="AP1182" s="11"/>
      <c r="AQ1182" s="11"/>
      <c r="AR1182" s="11"/>
    </row>
    <row r="1183" spans="1:44" s="89" customFormat="1">
      <c r="A1183" s="85"/>
      <c r="B1183" s="23"/>
      <c r="C1183" s="86"/>
      <c r="D1183" s="18"/>
      <c r="E1183" s="68"/>
      <c r="F1183" s="69"/>
      <c r="G1183" s="70"/>
      <c r="H1183" s="71"/>
      <c r="I1183" s="69"/>
      <c r="J1183" s="66"/>
      <c r="K1183" s="66"/>
      <c r="L1183" s="66"/>
      <c r="M1183" s="66"/>
      <c r="N1183" s="104"/>
      <c r="O1183" s="104"/>
      <c r="P1183" s="84"/>
      <c r="Q1183" s="56"/>
      <c r="R1183" s="71"/>
      <c r="S1183" s="82"/>
      <c r="T1183" s="75"/>
      <c r="U1183" s="66"/>
      <c r="V1183" s="66"/>
      <c r="W1183" s="66"/>
      <c r="X1183" s="66"/>
      <c r="Y1183" s="66"/>
      <c r="Z1183" s="66"/>
      <c r="AA1183" s="66"/>
      <c r="AB1183" s="86"/>
      <c r="AC1183" s="11"/>
      <c r="AD1183" s="11"/>
      <c r="AE1183" s="11"/>
      <c r="AF1183" s="11"/>
      <c r="AG1183" s="11"/>
      <c r="AH1183" s="11"/>
      <c r="AI1183" s="11"/>
      <c r="AJ1183" s="11"/>
      <c r="AK1183" s="11"/>
      <c r="AL1183" s="11"/>
      <c r="AM1183" s="11"/>
      <c r="AN1183" s="11"/>
      <c r="AO1183" s="11"/>
      <c r="AP1183" s="11"/>
      <c r="AQ1183" s="11"/>
      <c r="AR1183" s="11"/>
    </row>
    <row r="1184" spans="1:44" s="89" customFormat="1">
      <c r="A1184" s="85"/>
      <c r="B1184" s="23"/>
      <c r="C1184" s="86"/>
      <c r="D1184" s="18"/>
      <c r="E1184" s="68"/>
      <c r="F1184" s="69"/>
      <c r="G1184" s="70"/>
      <c r="H1184" s="71"/>
      <c r="I1184" s="69"/>
      <c r="J1184" s="66"/>
      <c r="K1184" s="66"/>
      <c r="L1184" s="66"/>
      <c r="M1184" s="66"/>
      <c r="N1184" s="104"/>
      <c r="O1184" s="104"/>
      <c r="P1184" s="84"/>
      <c r="Q1184" s="56"/>
      <c r="R1184" s="71"/>
      <c r="S1184" s="82"/>
      <c r="T1184" s="75"/>
      <c r="U1184" s="66"/>
      <c r="V1184" s="66"/>
      <c r="W1184" s="66"/>
      <c r="X1184" s="66"/>
      <c r="Y1184" s="66"/>
      <c r="Z1184" s="66"/>
      <c r="AA1184" s="66"/>
      <c r="AB1184" s="86"/>
      <c r="AC1184" s="11"/>
      <c r="AD1184" s="11"/>
      <c r="AE1184" s="11"/>
      <c r="AF1184" s="11"/>
      <c r="AG1184" s="11"/>
      <c r="AH1184" s="11"/>
      <c r="AI1184" s="11"/>
      <c r="AJ1184" s="11"/>
      <c r="AK1184" s="11"/>
      <c r="AL1184" s="11"/>
      <c r="AM1184" s="11"/>
      <c r="AN1184" s="11"/>
      <c r="AO1184" s="11"/>
      <c r="AP1184" s="11"/>
      <c r="AQ1184" s="11"/>
      <c r="AR1184" s="11"/>
    </row>
    <row r="1185" spans="1:44" s="89" customFormat="1">
      <c r="A1185" s="85"/>
      <c r="B1185" s="23"/>
      <c r="C1185" s="86"/>
      <c r="D1185" s="18"/>
      <c r="E1185" s="68"/>
      <c r="F1185" s="69"/>
      <c r="G1185" s="70"/>
      <c r="H1185" s="71"/>
      <c r="I1185" s="69"/>
      <c r="J1185" s="66"/>
      <c r="K1185" s="66"/>
      <c r="L1185" s="66"/>
      <c r="M1185" s="66"/>
      <c r="N1185" s="104"/>
      <c r="O1185" s="104"/>
      <c r="P1185" s="84"/>
      <c r="Q1185" s="56"/>
      <c r="R1185" s="71"/>
      <c r="S1185" s="82"/>
      <c r="T1185" s="75"/>
      <c r="U1185" s="66"/>
      <c r="V1185" s="66"/>
      <c r="W1185" s="66"/>
      <c r="X1185" s="66"/>
      <c r="Y1185" s="66"/>
      <c r="Z1185" s="66"/>
      <c r="AA1185" s="66"/>
      <c r="AB1185" s="86"/>
      <c r="AC1185" s="11"/>
      <c r="AD1185" s="11"/>
      <c r="AE1185" s="11"/>
      <c r="AF1185" s="11"/>
      <c r="AG1185" s="11"/>
      <c r="AH1185" s="11"/>
      <c r="AI1185" s="11"/>
      <c r="AJ1185" s="11"/>
      <c r="AK1185" s="11"/>
      <c r="AL1185" s="11"/>
      <c r="AM1185" s="11"/>
      <c r="AN1185" s="11"/>
      <c r="AO1185" s="11"/>
      <c r="AP1185" s="11"/>
      <c r="AQ1185" s="11"/>
      <c r="AR1185" s="11"/>
    </row>
    <row r="1186" spans="1:44" s="89" customFormat="1">
      <c r="A1186" s="85"/>
      <c r="B1186" s="23"/>
      <c r="C1186" s="86"/>
      <c r="D1186" s="18"/>
      <c r="E1186" s="68"/>
      <c r="F1186" s="69"/>
      <c r="G1186" s="70"/>
      <c r="H1186" s="71"/>
      <c r="I1186" s="69"/>
      <c r="J1186" s="66"/>
      <c r="K1186" s="66"/>
      <c r="L1186" s="66"/>
      <c r="M1186" s="66"/>
      <c r="N1186" s="104"/>
      <c r="O1186" s="104"/>
      <c r="P1186" s="81"/>
      <c r="Q1186" s="87"/>
      <c r="R1186" s="71"/>
      <c r="S1186" s="82"/>
      <c r="T1186" s="75"/>
      <c r="U1186" s="66"/>
      <c r="V1186" s="66"/>
      <c r="W1186" s="66"/>
      <c r="X1186" s="66"/>
      <c r="Y1186" s="66"/>
      <c r="Z1186" s="66"/>
      <c r="AA1186" s="66"/>
      <c r="AB1186" s="86"/>
      <c r="AC1186" s="11"/>
      <c r="AD1186" s="11"/>
      <c r="AE1186" s="11"/>
      <c r="AF1186" s="11"/>
      <c r="AG1186" s="11"/>
      <c r="AH1186" s="11"/>
      <c r="AI1186" s="11"/>
      <c r="AJ1186" s="11"/>
      <c r="AK1186" s="11"/>
      <c r="AL1186" s="11"/>
      <c r="AM1186" s="11"/>
      <c r="AN1186" s="11"/>
      <c r="AO1186" s="11"/>
      <c r="AP1186" s="11"/>
      <c r="AQ1186" s="11"/>
      <c r="AR1186" s="11"/>
    </row>
    <row r="1187" spans="1:44" s="89" customFormat="1">
      <c r="A1187" s="85"/>
      <c r="B1187" s="23"/>
      <c r="C1187" s="86"/>
      <c r="D1187" s="18"/>
      <c r="E1187" s="68"/>
      <c r="F1187" s="69"/>
      <c r="G1187" s="70"/>
      <c r="H1187" s="71"/>
      <c r="I1187" s="69"/>
      <c r="J1187" s="66"/>
      <c r="K1187" s="66"/>
      <c r="L1187" s="66"/>
      <c r="M1187" s="66"/>
      <c r="N1187" s="104"/>
      <c r="O1187" s="104"/>
      <c r="P1187" s="81"/>
      <c r="Q1187" s="87"/>
      <c r="R1187" s="71"/>
      <c r="S1187" s="82"/>
      <c r="T1187" s="75"/>
      <c r="U1187" s="66"/>
      <c r="V1187" s="66"/>
      <c r="W1187" s="66"/>
      <c r="X1187" s="66"/>
      <c r="Y1187" s="66"/>
      <c r="Z1187" s="66"/>
      <c r="AA1187" s="66"/>
      <c r="AB1187" s="86"/>
      <c r="AC1187" s="11"/>
      <c r="AD1187" s="11"/>
      <c r="AE1187" s="11"/>
      <c r="AF1187" s="11"/>
      <c r="AG1187" s="11"/>
      <c r="AH1187" s="11"/>
      <c r="AI1187" s="11"/>
      <c r="AJ1187" s="11"/>
      <c r="AK1187" s="11"/>
      <c r="AL1187" s="11"/>
      <c r="AM1187" s="11"/>
      <c r="AN1187" s="11"/>
      <c r="AO1187" s="11"/>
      <c r="AP1187" s="11"/>
      <c r="AQ1187" s="11"/>
      <c r="AR1187" s="11"/>
    </row>
    <row r="1188" spans="1:44" s="89" customFormat="1">
      <c r="A1188" s="85"/>
      <c r="B1188" s="23"/>
      <c r="C1188" s="86"/>
      <c r="D1188" s="18"/>
      <c r="E1188" s="68"/>
      <c r="F1188" s="69"/>
      <c r="G1188" s="70"/>
      <c r="H1188" s="71"/>
      <c r="I1188" s="69"/>
      <c r="J1188" s="66"/>
      <c r="K1188" s="66"/>
      <c r="L1188" s="66"/>
      <c r="M1188" s="66"/>
      <c r="N1188" s="104"/>
      <c r="O1188" s="104"/>
      <c r="P1188" s="81"/>
      <c r="Q1188" s="87"/>
      <c r="R1188" s="71"/>
      <c r="S1188" s="82"/>
      <c r="T1188" s="75"/>
      <c r="U1188" s="66"/>
      <c r="V1188" s="66"/>
      <c r="W1188" s="66"/>
      <c r="X1188" s="66"/>
      <c r="Y1188" s="66"/>
      <c r="Z1188" s="66"/>
      <c r="AA1188" s="66"/>
      <c r="AB1188" s="86"/>
      <c r="AC1188" s="11"/>
      <c r="AD1188" s="11"/>
      <c r="AE1188" s="11"/>
      <c r="AF1188" s="11"/>
      <c r="AG1188" s="11"/>
      <c r="AH1188" s="11"/>
      <c r="AI1188" s="11"/>
      <c r="AJ1188" s="11"/>
      <c r="AK1188" s="11"/>
      <c r="AL1188" s="11"/>
      <c r="AM1188" s="11"/>
      <c r="AN1188" s="11"/>
      <c r="AO1188" s="11"/>
      <c r="AP1188" s="11"/>
      <c r="AQ1188" s="11"/>
      <c r="AR1188" s="11"/>
    </row>
    <row r="1189" spans="1:44" s="1" customFormat="1">
      <c r="A1189" s="85"/>
      <c r="B1189" s="23"/>
      <c r="C1189" s="86"/>
      <c r="D1189" s="18"/>
      <c r="E1189" s="68"/>
      <c r="F1189" s="69"/>
      <c r="G1189" s="70"/>
      <c r="H1189" s="71"/>
      <c r="I1189" s="69"/>
      <c r="J1189" s="66"/>
      <c r="K1189" s="66"/>
      <c r="L1189" s="66"/>
      <c r="M1189" s="66"/>
      <c r="N1189" s="104"/>
      <c r="O1189" s="104"/>
      <c r="P1189" s="81"/>
      <c r="Q1189" s="87"/>
      <c r="R1189" s="71"/>
      <c r="S1189" s="82"/>
      <c r="T1189" s="75"/>
      <c r="U1189" s="66"/>
      <c r="V1189" s="66"/>
      <c r="W1189" s="66"/>
      <c r="X1189" s="66"/>
      <c r="Y1189" s="66"/>
      <c r="Z1189" s="66"/>
      <c r="AA1189" s="66"/>
      <c r="AB1189" s="86"/>
      <c r="AC1189" s="11"/>
      <c r="AD1189" s="11"/>
      <c r="AE1189" s="11"/>
      <c r="AF1189" s="11"/>
      <c r="AG1189" s="11"/>
      <c r="AH1189" s="11"/>
      <c r="AI1189" s="11"/>
      <c r="AJ1189" s="11"/>
      <c r="AK1189" s="11"/>
      <c r="AL1189" s="11"/>
      <c r="AM1189" s="11"/>
      <c r="AN1189" s="11"/>
      <c r="AO1189" s="11"/>
      <c r="AP1189" s="11"/>
      <c r="AQ1189" s="11"/>
      <c r="AR1189" s="11"/>
    </row>
    <row r="1190" spans="1:44" s="89" customFormat="1">
      <c r="A1190" s="85"/>
      <c r="B1190" s="23"/>
      <c r="C1190" s="86"/>
      <c r="D1190" s="18"/>
      <c r="E1190" s="68"/>
      <c r="F1190" s="69"/>
      <c r="G1190" s="70"/>
      <c r="H1190" s="71"/>
      <c r="I1190" s="69"/>
      <c r="J1190" s="66"/>
      <c r="K1190" s="66"/>
      <c r="L1190" s="66"/>
      <c r="M1190" s="66"/>
      <c r="N1190" s="104"/>
      <c r="O1190" s="104"/>
      <c r="P1190" s="81"/>
      <c r="Q1190" s="87"/>
      <c r="R1190" s="71"/>
      <c r="S1190" s="82"/>
      <c r="T1190" s="75"/>
      <c r="U1190" s="66"/>
      <c r="V1190" s="66"/>
      <c r="W1190" s="66"/>
      <c r="X1190" s="66"/>
      <c r="Y1190" s="66"/>
      <c r="Z1190" s="66"/>
      <c r="AA1190" s="66"/>
      <c r="AB1190" s="86"/>
      <c r="AC1190" s="11"/>
      <c r="AD1190" s="11"/>
      <c r="AE1190" s="11"/>
      <c r="AF1190" s="11"/>
      <c r="AG1190" s="11"/>
      <c r="AH1190" s="11"/>
      <c r="AI1190" s="11"/>
      <c r="AJ1190" s="11"/>
      <c r="AK1190" s="11"/>
      <c r="AL1190" s="11"/>
      <c r="AM1190" s="11"/>
      <c r="AN1190" s="11"/>
      <c r="AO1190" s="11"/>
      <c r="AP1190" s="11"/>
      <c r="AQ1190" s="11"/>
      <c r="AR1190" s="11"/>
    </row>
    <row r="1191" spans="1:44" s="89" customFormat="1">
      <c r="A1191" s="85"/>
      <c r="B1191" s="23"/>
      <c r="C1191" s="86"/>
      <c r="D1191" s="18"/>
      <c r="E1191" s="68"/>
      <c r="F1191" s="69"/>
      <c r="G1191" s="70"/>
      <c r="H1191" s="71"/>
      <c r="I1191" s="69"/>
      <c r="J1191" s="66"/>
      <c r="K1191" s="66"/>
      <c r="L1191" s="66"/>
      <c r="M1191" s="66"/>
      <c r="N1191" s="104"/>
      <c r="O1191" s="104"/>
      <c r="P1191" s="81"/>
      <c r="Q1191" s="87"/>
      <c r="R1191" s="71"/>
      <c r="S1191" s="82"/>
      <c r="T1191" s="75"/>
      <c r="U1191" s="66"/>
      <c r="V1191" s="66"/>
      <c r="W1191" s="66"/>
      <c r="X1191" s="66"/>
      <c r="Y1191" s="66"/>
      <c r="Z1191" s="66"/>
      <c r="AA1191" s="66"/>
      <c r="AB1191" s="86"/>
      <c r="AC1191" s="11"/>
      <c r="AD1191" s="11"/>
      <c r="AE1191" s="11"/>
      <c r="AF1191" s="11"/>
      <c r="AG1191" s="11"/>
      <c r="AH1191" s="11"/>
      <c r="AI1191" s="11"/>
      <c r="AJ1191" s="11"/>
      <c r="AK1191" s="11"/>
      <c r="AL1191" s="11"/>
      <c r="AM1191" s="11"/>
      <c r="AN1191" s="11"/>
      <c r="AO1191" s="11"/>
      <c r="AP1191" s="11"/>
      <c r="AQ1191" s="11"/>
      <c r="AR1191" s="11"/>
    </row>
    <row r="1192" spans="1:44" s="1" customFormat="1">
      <c r="A1192" s="85"/>
      <c r="B1192" s="23"/>
      <c r="C1192" s="86"/>
      <c r="D1192" s="18"/>
      <c r="E1192" s="68"/>
      <c r="F1192" s="69"/>
      <c r="G1192" s="70"/>
      <c r="H1192" s="71"/>
      <c r="I1192" s="69"/>
      <c r="J1192" s="66"/>
      <c r="K1192" s="66"/>
      <c r="L1192" s="66"/>
      <c r="M1192" s="66"/>
      <c r="N1192" s="104"/>
      <c r="O1192" s="104"/>
      <c r="P1192" s="81"/>
      <c r="Q1192" s="87"/>
      <c r="R1192" s="71"/>
      <c r="S1192" s="82"/>
      <c r="T1192" s="75"/>
      <c r="U1192" s="66"/>
      <c r="V1192" s="66"/>
      <c r="W1192" s="66"/>
      <c r="X1192" s="66"/>
      <c r="Y1192" s="66"/>
      <c r="Z1192" s="66"/>
      <c r="AA1192" s="66"/>
      <c r="AB1192" s="86"/>
      <c r="AC1192" s="11"/>
      <c r="AD1192" s="11"/>
      <c r="AE1192" s="11"/>
      <c r="AF1192" s="11"/>
      <c r="AG1192" s="11"/>
      <c r="AH1192" s="11"/>
      <c r="AI1192" s="11"/>
      <c r="AJ1192" s="11"/>
      <c r="AK1192" s="11"/>
      <c r="AL1192" s="11"/>
      <c r="AM1192" s="11"/>
      <c r="AN1192" s="11"/>
      <c r="AO1192" s="11"/>
      <c r="AP1192" s="11"/>
      <c r="AQ1192" s="11"/>
      <c r="AR1192" s="11"/>
    </row>
    <row r="1193" spans="1:44" s="89" customFormat="1">
      <c r="A1193" s="85"/>
      <c r="B1193" s="23"/>
      <c r="C1193" s="86"/>
      <c r="D1193" s="18"/>
      <c r="E1193" s="68"/>
      <c r="F1193" s="69"/>
      <c r="G1193" s="70"/>
      <c r="H1193" s="71"/>
      <c r="I1193" s="69"/>
      <c r="J1193" s="66"/>
      <c r="K1193" s="66"/>
      <c r="L1193" s="66"/>
      <c r="M1193" s="66"/>
      <c r="N1193" s="104"/>
      <c r="O1193" s="104"/>
      <c r="P1193" s="81"/>
      <c r="Q1193" s="87"/>
      <c r="R1193" s="71"/>
      <c r="S1193" s="82"/>
      <c r="T1193" s="75"/>
      <c r="U1193" s="66"/>
      <c r="V1193" s="66"/>
      <c r="W1193" s="66"/>
      <c r="X1193" s="66"/>
      <c r="Y1193" s="66"/>
      <c r="Z1193" s="66"/>
      <c r="AA1193" s="66"/>
      <c r="AB1193" s="86"/>
      <c r="AC1193" s="11"/>
      <c r="AD1193" s="11"/>
      <c r="AE1193" s="11"/>
      <c r="AF1193" s="11"/>
      <c r="AG1193" s="11"/>
      <c r="AH1193" s="11"/>
      <c r="AI1193" s="11"/>
      <c r="AJ1193" s="11"/>
      <c r="AK1193" s="11"/>
      <c r="AL1193" s="11"/>
      <c r="AM1193" s="11"/>
      <c r="AN1193" s="11"/>
      <c r="AO1193" s="11"/>
      <c r="AP1193" s="11"/>
      <c r="AQ1193" s="11"/>
      <c r="AR1193" s="11"/>
    </row>
    <row r="1194" spans="1:44" s="1" customFormat="1">
      <c r="A1194" s="85"/>
      <c r="B1194" s="23"/>
      <c r="C1194" s="86"/>
      <c r="D1194" s="18"/>
      <c r="E1194" s="68"/>
      <c r="F1194" s="69"/>
      <c r="G1194" s="70"/>
      <c r="H1194" s="71"/>
      <c r="I1194" s="69"/>
      <c r="J1194" s="66"/>
      <c r="K1194" s="66"/>
      <c r="L1194" s="66"/>
      <c r="M1194" s="66"/>
      <c r="N1194" s="104"/>
      <c r="O1194" s="104"/>
      <c r="P1194" s="81"/>
      <c r="Q1194" s="87"/>
      <c r="R1194" s="71"/>
      <c r="S1194" s="82"/>
      <c r="T1194" s="75"/>
      <c r="U1194" s="66"/>
      <c r="V1194" s="66"/>
      <c r="W1194" s="66"/>
      <c r="X1194" s="66"/>
      <c r="Y1194" s="66"/>
      <c r="Z1194" s="66"/>
      <c r="AA1194" s="66"/>
      <c r="AB1194" s="86"/>
      <c r="AC1194" s="11"/>
      <c r="AD1194" s="11"/>
      <c r="AE1194" s="11"/>
      <c r="AF1194" s="11"/>
      <c r="AG1194" s="11"/>
      <c r="AH1194" s="11"/>
      <c r="AI1194" s="11"/>
      <c r="AJ1194" s="11"/>
      <c r="AK1194" s="11"/>
      <c r="AL1194" s="11"/>
      <c r="AM1194" s="11"/>
      <c r="AN1194" s="11"/>
      <c r="AO1194" s="11"/>
      <c r="AP1194" s="11"/>
      <c r="AQ1194" s="11"/>
      <c r="AR1194" s="11"/>
    </row>
    <row r="1195" spans="1:44" s="89" customFormat="1">
      <c r="A1195" s="85"/>
      <c r="B1195" s="23"/>
      <c r="C1195" s="86"/>
      <c r="D1195" s="18"/>
      <c r="E1195" s="68"/>
      <c r="F1195" s="69"/>
      <c r="G1195" s="70"/>
      <c r="H1195" s="71"/>
      <c r="I1195" s="69"/>
      <c r="J1195" s="66"/>
      <c r="K1195" s="66"/>
      <c r="L1195" s="66"/>
      <c r="M1195" s="66"/>
      <c r="N1195" s="104"/>
      <c r="O1195" s="104"/>
      <c r="P1195" s="81"/>
      <c r="Q1195" s="87"/>
      <c r="R1195" s="71"/>
      <c r="S1195" s="82"/>
      <c r="T1195" s="75"/>
      <c r="U1195" s="66"/>
      <c r="V1195" s="66"/>
      <c r="W1195" s="66"/>
      <c r="X1195" s="66"/>
      <c r="Y1195" s="66"/>
      <c r="Z1195" s="66"/>
      <c r="AA1195" s="66"/>
      <c r="AB1195" s="86"/>
      <c r="AC1195" s="11"/>
      <c r="AD1195" s="11"/>
      <c r="AE1195" s="11"/>
      <c r="AF1195" s="11"/>
      <c r="AG1195" s="11"/>
      <c r="AH1195" s="11"/>
      <c r="AI1195" s="11"/>
      <c r="AJ1195" s="11"/>
      <c r="AK1195" s="11"/>
      <c r="AL1195" s="11"/>
      <c r="AM1195" s="11"/>
      <c r="AN1195" s="11"/>
      <c r="AO1195" s="11"/>
      <c r="AP1195" s="11"/>
      <c r="AQ1195" s="11"/>
      <c r="AR1195" s="11"/>
    </row>
    <row r="1196" spans="1:44" s="1" customFormat="1">
      <c r="A1196" s="85"/>
      <c r="B1196" s="23"/>
      <c r="C1196" s="86"/>
      <c r="D1196" s="18"/>
      <c r="E1196" s="68"/>
      <c r="F1196" s="69"/>
      <c r="G1196" s="70"/>
      <c r="H1196" s="71"/>
      <c r="I1196" s="69"/>
      <c r="J1196" s="66"/>
      <c r="K1196" s="66"/>
      <c r="L1196" s="66"/>
      <c r="M1196" s="66"/>
      <c r="N1196" s="104"/>
      <c r="O1196" s="104"/>
      <c r="P1196" s="81"/>
      <c r="Q1196" s="87"/>
      <c r="R1196" s="71"/>
      <c r="S1196" s="82"/>
      <c r="T1196" s="75"/>
      <c r="U1196" s="66"/>
      <c r="V1196" s="66"/>
      <c r="W1196" s="66"/>
      <c r="X1196" s="66"/>
      <c r="Y1196" s="66"/>
      <c r="Z1196" s="66"/>
      <c r="AA1196" s="66"/>
      <c r="AB1196" s="86"/>
      <c r="AC1196" s="11"/>
      <c r="AD1196" s="11"/>
      <c r="AE1196" s="11"/>
      <c r="AF1196" s="11"/>
      <c r="AG1196" s="11"/>
      <c r="AH1196" s="11"/>
      <c r="AI1196" s="11"/>
      <c r="AJ1196" s="11"/>
      <c r="AK1196" s="11"/>
      <c r="AL1196" s="11"/>
      <c r="AM1196" s="11"/>
      <c r="AN1196" s="11"/>
      <c r="AO1196" s="11"/>
      <c r="AP1196" s="11"/>
      <c r="AQ1196" s="11"/>
      <c r="AR1196" s="11"/>
    </row>
    <row r="1197" spans="1:44" s="89" customFormat="1">
      <c r="A1197" s="85"/>
      <c r="B1197" s="23"/>
      <c r="C1197" s="86"/>
      <c r="D1197" s="18"/>
      <c r="E1197" s="68"/>
      <c r="F1197" s="69"/>
      <c r="G1197" s="70"/>
      <c r="H1197" s="71"/>
      <c r="I1197" s="69"/>
      <c r="J1197" s="66"/>
      <c r="K1197" s="66"/>
      <c r="L1197" s="66"/>
      <c r="M1197" s="66"/>
      <c r="N1197" s="104"/>
      <c r="O1197" s="104"/>
      <c r="P1197" s="81"/>
      <c r="Q1197" s="87"/>
      <c r="R1197" s="71"/>
      <c r="S1197" s="82"/>
      <c r="T1197" s="75"/>
      <c r="U1197" s="66"/>
      <c r="V1197" s="66"/>
      <c r="W1197" s="66"/>
      <c r="X1197" s="66"/>
      <c r="Y1197" s="66"/>
      <c r="Z1197" s="66"/>
      <c r="AA1197" s="66"/>
      <c r="AB1197" s="86"/>
      <c r="AC1197" s="11"/>
      <c r="AD1197" s="11"/>
      <c r="AE1197" s="11"/>
      <c r="AF1197" s="11"/>
      <c r="AG1197" s="11"/>
      <c r="AH1197" s="11"/>
      <c r="AI1197" s="11"/>
      <c r="AJ1197" s="11"/>
      <c r="AK1197" s="11"/>
      <c r="AL1197" s="11"/>
      <c r="AM1197" s="11"/>
      <c r="AN1197" s="11"/>
      <c r="AO1197" s="11"/>
      <c r="AP1197" s="11"/>
      <c r="AQ1197" s="11"/>
      <c r="AR1197" s="11"/>
    </row>
    <row r="1198" spans="1:44" s="1" customFormat="1">
      <c r="A1198" s="85"/>
      <c r="B1198" s="23"/>
      <c r="C1198" s="86"/>
      <c r="D1198" s="18"/>
      <c r="E1198" s="68"/>
      <c r="F1198" s="69"/>
      <c r="G1198" s="70"/>
      <c r="H1198" s="71"/>
      <c r="I1198" s="69"/>
      <c r="J1198" s="66"/>
      <c r="K1198" s="66"/>
      <c r="L1198" s="66"/>
      <c r="M1198" s="66"/>
      <c r="N1198" s="104"/>
      <c r="O1198" s="104"/>
      <c r="P1198" s="81"/>
      <c r="Q1198" s="87"/>
      <c r="R1198" s="71"/>
      <c r="S1198" s="82"/>
      <c r="T1198" s="75"/>
      <c r="U1198" s="66"/>
      <c r="V1198" s="66"/>
      <c r="W1198" s="66"/>
      <c r="X1198" s="66"/>
      <c r="Y1198" s="66"/>
      <c r="Z1198" s="66"/>
      <c r="AA1198" s="66"/>
      <c r="AB1198" s="86"/>
      <c r="AC1198" s="11"/>
      <c r="AD1198" s="11"/>
      <c r="AE1198" s="11"/>
      <c r="AF1198" s="11"/>
      <c r="AG1198" s="11"/>
      <c r="AH1198" s="11"/>
      <c r="AI1198" s="11"/>
      <c r="AJ1198" s="11"/>
      <c r="AK1198" s="11"/>
      <c r="AL1198" s="11"/>
      <c r="AM1198" s="11"/>
      <c r="AN1198" s="11"/>
      <c r="AO1198" s="11"/>
      <c r="AP1198" s="11"/>
      <c r="AQ1198" s="11"/>
      <c r="AR1198" s="11"/>
    </row>
    <row r="1199" spans="1:44" s="89" customFormat="1">
      <c r="A1199" s="85"/>
      <c r="B1199" s="23"/>
      <c r="C1199" s="86"/>
      <c r="D1199" s="18"/>
      <c r="E1199" s="68"/>
      <c r="F1199" s="69"/>
      <c r="G1199" s="70"/>
      <c r="H1199" s="71"/>
      <c r="I1199" s="69"/>
      <c r="J1199" s="66"/>
      <c r="K1199" s="66"/>
      <c r="L1199" s="66"/>
      <c r="M1199" s="66"/>
      <c r="N1199" s="104"/>
      <c r="O1199" s="104"/>
      <c r="P1199" s="81"/>
      <c r="Q1199" s="87"/>
      <c r="R1199" s="71"/>
      <c r="S1199" s="82"/>
      <c r="T1199" s="75"/>
      <c r="U1199" s="66"/>
      <c r="V1199" s="66"/>
      <c r="W1199" s="66"/>
      <c r="X1199" s="66"/>
      <c r="Y1199" s="66"/>
      <c r="Z1199" s="66"/>
      <c r="AA1199" s="66"/>
      <c r="AB1199" s="86"/>
      <c r="AC1199" s="11"/>
      <c r="AD1199" s="11"/>
      <c r="AE1199" s="11"/>
      <c r="AF1199" s="11"/>
      <c r="AG1199" s="11"/>
      <c r="AH1199" s="11"/>
      <c r="AI1199" s="11"/>
      <c r="AJ1199" s="11"/>
      <c r="AK1199" s="11"/>
      <c r="AL1199" s="11"/>
      <c r="AM1199" s="11"/>
      <c r="AN1199" s="11"/>
      <c r="AO1199" s="11"/>
      <c r="AP1199" s="11"/>
      <c r="AQ1199" s="11"/>
      <c r="AR1199" s="11"/>
    </row>
    <row r="1200" spans="1:44" s="89" customFormat="1">
      <c r="A1200" s="85"/>
      <c r="B1200" s="23"/>
      <c r="C1200" s="86"/>
      <c r="D1200" s="18"/>
      <c r="E1200" s="68"/>
      <c r="F1200" s="69"/>
      <c r="G1200" s="70"/>
      <c r="H1200" s="71"/>
      <c r="I1200" s="69"/>
      <c r="J1200" s="66"/>
      <c r="K1200" s="66"/>
      <c r="L1200" s="66"/>
      <c r="M1200" s="66"/>
      <c r="N1200" s="104"/>
      <c r="O1200" s="104"/>
      <c r="P1200" s="81"/>
      <c r="Q1200" s="87"/>
      <c r="R1200" s="71"/>
      <c r="S1200" s="82"/>
      <c r="T1200" s="75"/>
      <c r="U1200" s="66"/>
      <c r="V1200" s="66"/>
      <c r="W1200" s="66"/>
      <c r="X1200" s="66"/>
      <c r="Y1200" s="66"/>
      <c r="Z1200" s="66"/>
      <c r="AA1200" s="66"/>
      <c r="AB1200" s="66"/>
      <c r="AC1200" s="11"/>
      <c r="AD1200" s="11"/>
      <c r="AE1200" s="11"/>
      <c r="AF1200" s="11"/>
      <c r="AG1200" s="11"/>
      <c r="AH1200" s="11"/>
      <c r="AI1200" s="11"/>
      <c r="AJ1200" s="11"/>
      <c r="AK1200" s="11"/>
      <c r="AL1200" s="11"/>
      <c r="AM1200" s="11"/>
      <c r="AN1200" s="11"/>
      <c r="AO1200" s="11"/>
      <c r="AP1200" s="11"/>
      <c r="AQ1200" s="11"/>
      <c r="AR1200" s="11"/>
    </row>
    <row r="1201" spans="1:44" s="89" customFormat="1">
      <c r="A1201" s="85"/>
      <c r="B1201" s="23"/>
      <c r="C1201" s="86"/>
      <c r="D1201" s="18"/>
      <c r="E1201" s="68"/>
      <c r="F1201" s="69"/>
      <c r="G1201" s="70"/>
      <c r="H1201" s="71"/>
      <c r="I1201" s="69"/>
      <c r="J1201" s="66"/>
      <c r="K1201" s="66"/>
      <c r="L1201" s="66"/>
      <c r="M1201" s="66"/>
      <c r="N1201" s="104"/>
      <c r="O1201" s="104"/>
      <c r="P1201" s="81"/>
      <c r="Q1201" s="87"/>
      <c r="R1201" s="71"/>
      <c r="S1201" s="82"/>
      <c r="T1201" s="75"/>
      <c r="U1201" s="66"/>
      <c r="V1201" s="66"/>
      <c r="W1201" s="66"/>
      <c r="X1201" s="66"/>
      <c r="Y1201" s="66"/>
      <c r="Z1201" s="66"/>
      <c r="AA1201" s="66"/>
      <c r="AB1201" s="66"/>
      <c r="AC1201" s="11"/>
      <c r="AD1201" s="11"/>
      <c r="AE1201" s="11"/>
      <c r="AF1201" s="11"/>
      <c r="AG1201" s="11"/>
      <c r="AH1201" s="11"/>
      <c r="AI1201" s="11"/>
      <c r="AJ1201" s="11"/>
      <c r="AK1201" s="11"/>
      <c r="AL1201" s="11"/>
      <c r="AM1201" s="11"/>
      <c r="AN1201" s="11"/>
      <c r="AO1201" s="11"/>
      <c r="AP1201" s="11"/>
      <c r="AQ1201" s="11"/>
      <c r="AR1201" s="11"/>
    </row>
    <row r="1202" spans="1:44" s="1" customFormat="1">
      <c r="A1202" s="85"/>
      <c r="B1202" s="23"/>
      <c r="C1202" s="86"/>
      <c r="D1202" s="18"/>
      <c r="E1202" s="68"/>
      <c r="F1202" s="69"/>
      <c r="G1202" s="70"/>
      <c r="H1202" s="71"/>
      <c r="I1202" s="69"/>
      <c r="J1202" s="66"/>
      <c r="K1202" s="66"/>
      <c r="L1202" s="66"/>
      <c r="M1202" s="66"/>
      <c r="N1202" s="104"/>
      <c r="O1202" s="104"/>
      <c r="P1202" s="81"/>
      <c r="Q1202" s="87"/>
      <c r="R1202" s="71"/>
      <c r="S1202" s="82"/>
      <c r="T1202" s="75"/>
      <c r="U1202" s="66"/>
      <c r="V1202" s="66"/>
      <c r="W1202" s="66"/>
      <c r="X1202" s="66"/>
      <c r="Y1202" s="66"/>
      <c r="Z1202" s="66"/>
      <c r="AA1202" s="66"/>
      <c r="AB1202" s="86"/>
      <c r="AC1202" s="11"/>
      <c r="AD1202" s="11"/>
      <c r="AE1202" s="11"/>
      <c r="AF1202" s="11"/>
      <c r="AG1202" s="11"/>
      <c r="AH1202" s="11"/>
      <c r="AI1202" s="11"/>
      <c r="AJ1202" s="11"/>
      <c r="AK1202" s="11"/>
      <c r="AL1202" s="11"/>
      <c r="AM1202" s="11"/>
      <c r="AN1202" s="11"/>
      <c r="AO1202" s="11"/>
      <c r="AP1202" s="11"/>
      <c r="AQ1202" s="11"/>
      <c r="AR1202" s="11"/>
    </row>
    <row r="1203" spans="1:44" s="89" customFormat="1">
      <c r="A1203" s="85"/>
      <c r="B1203" s="23"/>
      <c r="C1203" s="86"/>
      <c r="D1203" s="18"/>
      <c r="E1203" s="68"/>
      <c r="F1203" s="69"/>
      <c r="G1203" s="70"/>
      <c r="H1203" s="71"/>
      <c r="I1203" s="69"/>
      <c r="J1203" s="66"/>
      <c r="K1203" s="66"/>
      <c r="L1203" s="66"/>
      <c r="M1203" s="66"/>
      <c r="N1203" s="104"/>
      <c r="O1203" s="104"/>
      <c r="P1203" s="81"/>
      <c r="Q1203" s="87"/>
      <c r="R1203" s="71"/>
      <c r="S1203" s="82"/>
      <c r="T1203" s="75"/>
      <c r="U1203" s="66"/>
      <c r="V1203" s="66"/>
      <c r="W1203" s="66"/>
      <c r="X1203" s="66"/>
      <c r="Y1203" s="66"/>
      <c r="Z1203" s="66"/>
      <c r="AA1203" s="66"/>
      <c r="AB1203" s="86"/>
      <c r="AC1203" s="11"/>
      <c r="AD1203" s="11"/>
      <c r="AE1203" s="11"/>
      <c r="AF1203" s="11"/>
      <c r="AG1203" s="11"/>
      <c r="AH1203" s="11"/>
      <c r="AI1203" s="11"/>
      <c r="AJ1203" s="11"/>
      <c r="AK1203" s="11"/>
      <c r="AL1203" s="11"/>
      <c r="AM1203" s="11"/>
      <c r="AN1203" s="11"/>
      <c r="AO1203" s="11"/>
      <c r="AP1203" s="11"/>
      <c r="AQ1203" s="11"/>
      <c r="AR1203" s="11"/>
    </row>
    <row r="1204" spans="1:44" s="89" customFormat="1">
      <c r="A1204" s="85"/>
      <c r="B1204" s="23"/>
      <c r="C1204" s="86"/>
      <c r="D1204" s="18"/>
      <c r="E1204" s="68"/>
      <c r="F1204" s="69"/>
      <c r="G1204" s="70"/>
      <c r="H1204" s="71"/>
      <c r="I1204" s="69"/>
      <c r="J1204" s="66"/>
      <c r="K1204" s="66"/>
      <c r="L1204" s="66"/>
      <c r="M1204" s="66"/>
      <c r="N1204" s="104"/>
      <c r="O1204" s="104"/>
      <c r="P1204" s="81"/>
      <c r="Q1204" s="87"/>
      <c r="R1204" s="71"/>
      <c r="S1204" s="82"/>
      <c r="T1204" s="75"/>
      <c r="U1204" s="66"/>
      <c r="V1204" s="66"/>
      <c r="W1204" s="66"/>
      <c r="X1204" s="66"/>
      <c r="Y1204" s="66"/>
      <c r="Z1204" s="66"/>
      <c r="AA1204" s="66"/>
      <c r="AB1204" s="86"/>
      <c r="AC1204" s="11"/>
      <c r="AD1204" s="11"/>
      <c r="AE1204" s="11"/>
      <c r="AF1204" s="11"/>
      <c r="AG1204" s="11"/>
      <c r="AH1204" s="11"/>
      <c r="AI1204" s="11"/>
      <c r="AJ1204" s="11"/>
      <c r="AK1204" s="11"/>
      <c r="AL1204" s="11"/>
      <c r="AM1204" s="11"/>
      <c r="AN1204" s="11"/>
      <c r="AO1204" s="11"/>
      <c r="AP1204" s="11"/>
      <c r="AQ1204" s="11"/>
      <c r="AR1204" s="11"/>
    </row>
    <row r="1205" spans="1:44" s="1" customFormat="1">
      <c r="A1205" s="85"/>
      <c r="B1205" s="23"/>
      <c r="C1205" s="86"/>
      <c r="D1205" s="18"/>
      <c r="E1205" s="68"/>
      <c r="F1205" s="69"/>
      <c r="G1205" s="70"/>
      <c r="H1205" s="71"/>
      <c r="I1205" s="69"/>
      <c r="J1205" s="66"/>
      <c r="K1205" s="66"/>
      <c r="L1205" s="66"/>
      <c r="M1205" s="66"/>
      <c r="N1205" s="104"/>
      <c r="O1205" s="104"/>
      <c r="P1205" s="81"/>
      <c r="Q1205" s="87"/>
      <c r="R1205" s="71"/>
      <c r="S1205" s="82"/>
      <c r="T1205" s="75"/>
      <c r="U1205" s="66"/>
      <c r="V1205" s="66"/>
      <c r="W1205" s="66"/>
      <c r="X1205" s="66"/>
      <c r="Y1205" s="66"/>
      <c r="Z1205" s="66"/>
      <c r="AA1205" s="66"/>
      <c r="AB1205" s="86"/>
      <c r="AC1205" s="11"/>
      <c r="AD1205" s="11"/>
      <c r="AE1205" s="11"/>
      <c r="AF1205" s="11"/>
      <c r="AG1205" s="11"/>
      <c r="AH1205" s="11"/>
      <c r="AI1205" s="11"/>
      <c r="AJ1205" s="11"/>
      <c r="AK1205" s="11"/>
      <c r="AL1205" s="11"/>
      <c r="AM1205" s="11"/>
      <c r="AN1205" s="11"/>
      <c r="AO1205" s="11"/>
      <c r="AP1205" s="11"/>
      <c r="AQ1205" s="11"/>
      <c r="AR1205" s="11"/>
    </row>
    <row r="1206" spans="1:44" s="89" customFormat="1">
      <c r="A1206" s="85"/>
      <c r="B1206" s="23"/>
      <c r="C1206" s="86"/>
      <c r="D1206" s="18"/>
      <c r="E1206" s="68"/>
      <c r="F1206" s="69"/>
      <c r="G1206" s="70"/>
      <c r="H1206" s="71"/>
      <c r="I1206" s="69"/>
      <c r="J1206" s="66"/>
      <c r="K1206" s="66"/>
      <c r="L1206" s="66"/>
      <c r="M1206" s="66"/>
      <c r="N1206" s="104"/>
      <c r="O1206" s="104"/>
      <c r="P1206" s="81"/>
      <c r="Q1206" s="87"/>
      <c r="R1206" s="71"/>
      <c r="S1206" s="82"/>
      <c r="T1206" s="75"/>
      <c r="U1206" s="66"/>
      <c r="V1206" s="66"/>
      <c r="W1206" s="66"/>
      <c r="X1206" s="66"/>
      <c r="Y1206" s="66"/>
      <c r="Z1206" s="66"/>
      <c r="AA1206" s="66"/>
      <c r="AB1206" s="86"/>
      <c r="AC1206" s="11"/>
      <c r="AD1206" s="11"/>
      <c r="AE1206" s="11"/>
      <c r="AF1206" s="11"/>
      <c r="AG1206" s="11"/>
      <c r="AH1206" s="11"/>
      <c r="AI1206" s="11"/>
      <c r="AJ1206" s="11"/>
      <c r="AK1206" s="11"/>
      <c r="AL1206" s="11"/>
      <c r="AM1206" s="11"/>
      <c r="AN1206" s="11"/>
      <c r="AO1206" s="11"/>
      <c r="AP1206" s="11"/>
      <c r="AQ1206" s="11"/>
      <c r="AR1206" s="11"/>
    </row>
    <row r="1207" spans="1:44" s="89" customFormat="1">
      <c r="A1207" s="85"/>
      <c r="B1207" s="23"/>
      <c r="C1207" s="86"/>
      <c r="D1207" s="18"/>
      <c r="E1207" s="68"/>
      <c r="F1207" s="69"/>
      <c r="G1207" s="70"/>
      <c r="H1207" s="71"/>
      <c r="I1207" s="69"/>
      <c r="J1207" s="66"/>
      <c r="K1207" s="66"/>
      <c r="L1207" s="66"/>
      <c r="M1207" s="66"/>
      <c r="N1207" s="104"/>
      <c r="O1207" s="104"/>
      <c r="P1207" s="81"/>
      <c r="Q1207" s="87"/>
      <c r="R1207" s="71"/>
      <c r="S1207" s="82"/>
      <c r="T1207" s="75"/>
      <c r="U1207" s="66"/>
      <c r="V1207" s="66"/>
      <c r="W1207" s="66"/>
      <c r="X1207" s="66"/>
      <c r="Y1207" s="66"/>
      <c r="Z1207" s="66"/>
      <c r="AA1207" s="66"/>
      <c r="AB1207" s="86"/>
      <c r="AC1207" s="11"/>
      <c r="AD1207" s="11"/>
      <c r="AE1207" s="11"/>
      <c r="AF1207" s="11"/>
      <c r="AG1207" s="11"/>
      <c r="AH1207" s="11"/>
      <c r="AI1207" s="11"/>
      <c r="AJ1207" s="11"/>
      <c r="AK1207" s="11"/>
      <c r="AL1207" s="11"/>
      <c r="AM1207" s="11"/>
      <c r="AN1207" s="11"/>
      <c r="AO1207" s="11"/>
      <c r="AP1207" s="11"/>
      <c r="AQ1207" s="11"/>
      <c r="AR1207" s="11"/>
    </row>
    <row r="1208" spans="1:44" s="89" customFormat="1">
      <c r="A1208" s="85"/>
      <c r="B1208" s="23"/>
      <c r="C1208" s="86"/>
      <c r="D1208" s="18"/>
      <c r="E1208" s="68"/>
      <c r="F1208" s="69"/>
      <c r="G1208" s="70"/>
      <c r="H1208" s="71"/>
      <c r="I1208" s="69"/>
      <c r="J1208" s="66"/>
      <c r="K1208" s="66"/>
      <c r="L1208" s="66"/>
      <c r="M1208" s="66"/>
      <c r="N1208" s="104"/>
      <c r="O1208" s="104"/>
      <c r="P1208" s="81"/>
      <c r="Q1208" s="87"/>
      <c r="R1208" s="71"/>
      <c r="S1208" s="82"/>
      <c r="T1208" s="75"/>
      <c r="U1208" s="66"/>
      <c r="V1208" s="66"/>
      <c r="W1208" s="66"/>
      <c r="X1208" s="66"/>
      <c r="Y1208" s="66"/>
      <c r="Z1208" s="66"/>
      <c r="AA1208" s="66"/>
      <c r="AB1208" s="66"/>
      <c r="AC1208" s="11"/>
      <c r="AD1208" s="11"/>
      <c r="AE1208" s="11"/>
      <c r="AF1208" s="11"/>
      <c r="AG1208" s="11"/>
      <c r="AH1208" s="11"/>
      <c r="AI1208" s="11"/>
      <c r="AJ1208" s="11"/>
      <c r="AK1208" s="11"/>
      <c r="AL1208" s="11"/>
      <c r="AM1208" s="11"/>
      <c r="AN1208" s="11"/>
      <c r="AO1208" s="11"/>
      <c r="AP1208" s="11"/>
      <c r="AQ1208" s="11"/>
      <c r="AR1208" s="11"/>
    </row>
    <row r="1209" spans="1:44" s="89" customFormat="1">
      <c r="A1209" s="85"/>
      <c r="B1209" s="23"/>
      <c r="C1209" s="86"/>
      <c r="D1209" s="18"/>
      <c r="E1209" s="68"/>
      <c r="F1209" s="69"/>
      <c r="G1209" s="70"/>
      <c r="H1209" s="71"/>
      <c r="I1209" s="69"/>
      <c r="J1209" s="66"/>
      <c r="K1209" s="66"/>
      <c r="L1209" s="66"/>
      <c r="M1209" s="66"/>
      <c r="N1209" s="104"/>
      <c r="O1209" s="104"/>
      <c r="P1209" s="81"/>
      <c r="Q1209" s="87"/>
      <c r="R1209" s="71"/>
      <c r="S1209" s="82"/>
      <c r="T1209" s="75"/>
      <c r="U1209" s="66"/>
      <c r="V1209" s="66"/>
      <c r="W1209" s="66"/>
      <c r="X1209" s="66"/>
      <c r="Y1209" s="66"/>
      <c r="Z1209" s="66"/>
      <c r="AA1209" s="66"/>
      <c r="AB1209" s="66"/>
      <c r="AC1209" s="11"/>
      <c r="AD1209" s="11"/>
      <c r="AE1209" s="11"/>
      <c r="AF1209" s="11"/>
      <c r="AG1209" s="11"/>
      <c r="AH1209" s="11"/>
      <c r="AI1209" s="11"/>
      <c r="AJ1209" s="11"/>
      <c r="AK1209" s="11"/>
      <c r="AL1209" s="11"/>
      <c r="AM1209" s="11"/>
      <c r="AN1209" s="11"/>
      <c r="AO1209" s="11"/>
      <c r="AP1209" s="11"/>
      <c r="AQ1209" s="11"/>
      <c r="AR1209" s="11"/>
    </row>
    <row r="1210" spans="1:44" s="89" customFormat="1">
      <c r="A1210" s="85"/>
      <c r="B1210" s="23"/>
      <c r="C1210" s="86"/>
      <c r="D1210" s="18"/>
      <c r="E1210" s="68"/>
      <c r="F1210" s="69"/>
      <c r="G1210" s="70"/>
      <c r="H1210" s="71"/>
      <c r="I1210" s="69"/>
      <c r="J1210" s="66"/>
      <c r="K1210" s="66"/>
      <c r="L1210" s="66"/>
      <c r="M1210" s="66"/>
      <c r="N1210" s="104"/>
      <c r="O1210" s="104"/>
      <c r="P1210" s="81"/>
      <c r="Q1210" s="87"/>
      <c r="R1210" s="71"/>
      <c r="S1210" s="82"/>
      <c r="T1210" s="75"/>
      <c r="U1210" s="66"/>
      <c r="V1210" s="66"/>
      <c r="W1210" s="66"/>
      <c r="X1210" s="66"/>
      <c r="Y1210" s="66"/>
      <c r="Z1210" s="66"/>
      <c r="AA1210" s="66"/>
      <c r="AB1210" s="66"/>
      <c r="AC1210" s="11"/>
      <c r="AD1210" s="11"/>
      <c r="AE1210" s="11"/>
      <c r="AF1210" s="11"/>
      <c r="AG1210" s="11"/>
      <c r="AH1210" s="11"/>
      <c r="AI1210" s="11"/>
      <c r="AJ1210" s="11"/>
      <c r="AK1210" s="11"/>
      <c r="AL1210" s="11"/>
      <c r="AM1210" s="11"/>
      <c r="AN1210" s="11"/>
      <c r="AO1210" s="11"/>
      <c r="AP1210" s="11"/>
      <c r="AQ1210" s="11"/>
      <c r="AR1210" s="11"/>
    </row>
    <row r="1211" spans="1:44" s="1" customFormat="1">
      <c r="A1211" s="85"/>
      <c r="B1211" s="23"/>
      <c r="C1211" s="86"/>
      <c r="D1211" s="18"/>
      <c r="E1211" s="68"/>
      <c r="F1211" s="69"/>
      <c r="G1211" s="70"/>
      <c r="H1211" s="71"/>
      <c r="I1211" s="69"/>
      <c r="J1211" s="66"/>
      <c r="K1211" s="66"/>
      <c r="L1211" s="66"/>
      <c r="M1211" s="66"/>
      <c r="N1211" s="104"/>
      <c r="O1211" s="104"/>
      <c r="P1211" s="81"/>
      <c r="Q1211" s="87"/>
      <c r="R1211" s="71"/>
      <c r="S1211" s="82"/>
      <c r="T1211" s="75"/>
      <c r="U1211" s="66"/>
      <c r="V1211" s="66"/>
      <c r="W1211" s="66"/>
      <c r="X1211" s="66"/>
      <c r="Y1211" s="66"/>
      <c r="Z1211" s="66"/>
      <c r="AA1211" s="66"/>
      <c r="AB1211" s="86"/>
      <c r="AC1211" s="11"/>
      <c r="AD1211" s="11"/>
      <c r="AE1211" s="11"/>
      <c r="AF1211" s="11"/>
      <c r="AG1211" s="11"/>
      <c r="AH1211" s="11"/>
      <c r="AI1211" s="11"/>
      <c r="AJ1211" s="11"/>
      <c r="AK1211" s="11"/>
      <c r="AL1211" s="11"/>
      <c r="AM1211" s="11"/>
      <c r="AN1211" s="11"/>
      <c r="AO1211" s="11"/>
      <c r="AP1211" s="11"/>
      <c r="AQ1211" s="11"/>
      <c r="AR1211" s="11"/>
    </row>
    <row r="1212" spans="1:44" s="89" customFormat="1">
      <c r="A1212" s="85"/>
      <c r="B1212" s="23"/>
      <c r="C1212" s="86"/>
      <c r="D1212" s="18"/>
      <c r="E1212" s="68"/>
      <c r="F1212" s="69"/>
      <c r="G1212" s="70"/>
      <c r="H1212" s="71"/>
      <c r="I1212" s="69"/>
      <c r="J1212" s="66"/>
      <c r="K1212" s="66"/>
      <c r="L1212" s="66"/>
      <c r="M1212" s="66"/>
      <c r="N1212" s="104"/>
      <c r="O1212" s="104"/>
      <c r="P1212" s="81"/>
      <c r="Q1212" s="87"/>
      <c r="R1212" s="71"/>
      <c r="S1212" s="82"/>
      <c r="T1212" s="75"/>
      <c r="U1212" s="66"/>
      <c r="V1212" s="66"/>
      <c r="W1212" s="66"/>
      <c r="X1212" s="66"/>
      <c r="Y1212" s="66"/>
      <c r="Z1212" s="66"/>
      <c r="AA1212" s="66"/>
      <c r="AB1212" s="86"/>
      <c r="AC1212" s="11"/>
      <c r="AD1212" s="11"/>
      <c r="AE1212" s="11"/>
      <c r="AF1212" s="11"/>
      <c r="AG1212" s="11"/>
      <c r="AH1212" s="11"/>
      <c r="AI1212" s="11"/>
      <c r="AJ1212" s="11"/>
      <c r="AK1212" s="11"/>
      <c r="AL1212" s="11"/>
      <c r="AM1212" s="11"/>
      <c r="AN1212" s="11"/>
      <c r="AO1212" s="11"/>
      <c r="AP1212" s="11"/>
      <c r="AQ1212" s="11"/>
      <c r="AR1212" s="11"/>
    </row>
    <row r="1213" spans="1:44" s="89" customFormat="1">
      <c r="A1213" s="85"/>
      <c r="B1213" s="23"/>
      <c r="C1213" s="86"/>
      <c r="D1213" s="18"/>
      <c r="E1213" s="68"/>
      <c r="F1213" s="69"/>
      <c r="G1213" s="70"/>
      <c r="H1213" s="71"/>
      <c r="I1213" s="69"/>
      <c r="J1213" s="66"/>
      <c r="K1213" s="66"/>
      <c r="L1213" s="66"/>
      <c r="M1213" s="66"/>
      <c r="N1213" s="104"/>
      <c r="O1213" s="104"/>
      <c r="P1213" s="81"/>
      <c r="Q1213" s="87"/>
      <c r="R1213" s="71"/>
      <c r="S1213" s="82"/>
      <c r="T1213" s="75"/>
      <c r="U1213" s="66"/>
      <c r="V1213" s="66"/>
      <c r="W1213" s="66"/>
      <c r="X1213" s="66"/>
      <c r="Y1213" s="66"/>
      <c r="Z1213" s="66"/>
      <c r="AA1213" s="66"/>
      <c r="AB1213" s="86"/>
      <c r="AC1213" s="11"/>
      <c r="AD1213" s="11"/>
      <c r="AE1213" s="11"/>
      <c r="AF1213" s="11"/>
      <c r="AG1213" s="11"/>
      <c r="AH1213" s="11"/>
      <c r="AI1213" s="11"/>
      <c r="AJ1213" s="11"/>
      <c r="AK1213" s="11"/>
      <c r="AL1213" s="11"/>
      <c r="AM1213" s="11"/>
      <c r="AN1213" s="11"/>
      <c r="AO1213" s="11"/>
      <c r="AP1213" s="11"/>
      <c r="AQ1213" s="11"/>
      <c r="AR1213" s="11"/>
    </row>
    <row r="1214" spans="1:44" s="1" customFormat="1">
      <c r="A1214" s="85"/>
      <c r="B1214" s="23"/>
      <c r="C1214" s="86"/>
      <c r="D1214" s="18"/>
      <c r="E1214" s="68"/>
      <c r="F1214" s="69"/>
      <c r="G1214" s="70"/>
      <c r="H1214" s="71"/>
      <c r="I1214" s="69"/>
      <c r="J1214" s="66"/>
      <c r="K1214" s="66"/>
      <c r="L1214" s="66"/>
      <c r="M1214" s="66"/>
      <c r="N1214" s="104"/>
      <c r="O1214" s="104"/>
      <c r="P1214" s="81"/>
      <c r="Q1214" s="87"/>
      <c r="R1214" s="71"/>
      <c r="S1214" s="82"/>
      <c r="T1214" s="75"/>
      <c r="U1214" s="66"/>
      <c r="V1214" s="66"/>
      <c r="W1214" s="66"/>
      <c r="X1214" s="66"/>
      <c r="Y1214" s="66"/>
      <c r="Z1214" s="66"/>
      <c r="AA1214" s="66"/>
      <c r="AB1214" s="86"/>
      <c r="AC1214" s="11"/>
      <c r="AD1214" s="11"/>
      <c r="AE1214" s="11"/>
      <c r="AF1214" s="11"/>
      <c r="AG1214" s="11"/>
      <c r="AH1214" s="11"/>
      <c r="AI1214" s="11"/>
      <c r="AJ1214" s="11"/>
      <c r="AK1214" s="11"/>
      <c r="AL1214" s="11"/>
      <c r="AM1214" s="11"/>
      <c r="AN1214" s="11"/>
      <c r="AO1214" s="11"/>
      <c r="AP1214" s="11"/>
      <c r="AQ1214" s="11"/>
      <c r="AR1214" s="11"/>
    </row>
    <row r="1215" spans="1:44" s="89" customFormat="1">
      <c r="A1215" s="85"/>
      <c r="B1215" s="23"/>
      <c r="C1215" s="86"/>
      <c r="D1215" s="18"/>
      <c r="E1215" s="68"/>
      <c r="F1215" s="69"/>
      <c r="G1215" s="70"/>
      <c r="H1215" s="71"/>
      <c r="I1215" s="69"/>
      <c r="J1215" s="66"/>
      <c r="K1215" s="66"/>
      <c r="L1215" s="66"/>
      <c r="M1215" s="66"/>
      <c r="N1215" s="104"/>
      <c r="O1215" s="104"/>
      <c r="P1215" s="81"/>
      <c r="Q1215" s="87"/>
      <c r="R1215" s="71"/>
      <c r="S1215" s="82"/>
      <c r="T1215" s="75"/>
      <c r="U1215" s="66"/>
      <c r="V1215" s="66"/>
      <c r="W1215" s="66"/>
      <c r="X1215" s="66"/>
      <c r="Y1215" s="66"/>
      <c r="Z1215" s="66"/>
      <c r="AA1215" s="66"/>
      <c r="AB1215" s="86"/>
      <c r="AC1215" s="11"/>
      <c r="AD1215" s="11"/>
      <c r="AE1215" s="11"/>
      <c r="AF1215" s="11"/>
      <c r="AG1215" s="11"/>
      <c r="AH1215" s="11"/>
      <c r="AI1215" s="11"/>
      <c r="AJ1215" s="11"/>
      <c r="AK1215" s="11"/>
      <c r="AL1215" s="11"/>
      <c r="AM1215" s="11"/>
      <c r="AN1215" s="11"/>
      <c r="AO1215" s="11"/>
      <c r="AP1215" s="11"/>
      <c r="AQ1215" s="11"/>
      <c r="AR1215" s="11"/>
    </row>
    <row r="1216" spans="1:44" s="1" customFormat="1">
      <c r="A1216" s="85"/>
      <c r="B1216" s="23"/>
      <c r="C1216" s="86"/>
      <c r="D1216" s="18"/>
      <c r="E1216" s="68"/>
      <c r="F1216" s="69"/>
      <c r="G1216" s="70"/>
      <c r="H1216" s="71"/>
      <c r="I1216" s="69"/>
      <c r="J1216" s="66"/>
      <c r="K1216" s="66"/>
      <c r="L1216" s="66"/>
      <c r="M1216" s="66"/>
      <c r="N1216" s="104"/>
      <c r="O1216" s="104"/>
      <c r="P1216" s="81"/>
      <c r="Q1216" s="87"/>
      <c r="R1216" s="71"/>
      <c r="S1216" s="82"/>
      <c r="T1216" s="75"/>
      <c r="U1216" s="66"/>
      <c r="V1216" s="66"/>
      <c r="W1216" s="66"/>
      <c r="X1216" s="66"/>
      <c r="Y1216" s="66"/>
      <c r="Z1216" s="66"/>
      <c r="AA1216" s="66"/>
      <c r="AB1216" s="86"/>
      <c r="AC1216" s="11"/>
      <c r="AD1216" s="11"/>
      <c r="AE1216" s="11"/>
      <c r="AF1216" s="11"/>
      <c r="AG1216" s="11"/>
      <c r="AH1216" s="11"/>
      <c r="AI1216" s="11"/>
      <c r="AJ1216" s="11"/>
      <c r="AK1216" s="11"/>
      <c r="AL1216" s="11"/>
      <c r="AM1216" s="11"/>
      <c r="AN1216" s="11"/>
      <c r="AO1216" s="11"/>
      <c r="AP1216" s="11"/>
      <c r="AQ1216" s="11"/>
      <c r="AR1216" s="11"/>
    </row>
    <row r="1217" spans="1:44" s="89" customFormat="1">
      <c r="A1217" s="85"/>
      <c r="B1217" s="23"/>
      <c r="C1217" s="86"/>
      <c r="D1217" s="18"/>
      <c r="E1217" s="68"/>
      <c r="F1217" s="69"/>
      <c r="G1217" s="70"/>
      <c r="H1217" s="71"/>
      <c r="I1217" s="69"/>
      <c r="J1217" s="66"/>
      <c r="K1217" s="66"/>
      <c r="L1217" s="66"/>
      <c r="M1217" s="66"/>
      <c r="N1217" s="104"/>
      <c r="O1217" s="104"/>
      <c r="P1217" s="81"/>
      <c r="Q1217" s="87"/>
      <c r="R1217" s="71"/>
      <c r="S1217" s="82"/>
      <c r="T1217" s="75"/>
      <c r="U1217" s="66"/>
      <c r="V1217" s="66"/>
      <c r="W1217" s="66"/>
      <c r="X1217" s="66"/>
      <c r="Y1217" s="66"/>
      <c r="Z1217" s="66"/>
      <c r="AA1217" s="66"/>
      <c r="AB1217" s="86"/>
      <c r="AC1217" s="11"/>
      <c r="AD1217" s="11"/>
      <c r="AE1217" s="11"/>
      <c r="AF1217" s="11"/>
      <c r="AG1217" s="11"/>
      <c r="AH1217" s="11"/>
      <c r="AI1217" s="11"/>
      <c r="AJ1217" s="11"/>
      <c r="AK1217" s="11"/>
      <c r="AL1217" s="11"/>
      <c r="AM1217" s="11"/>
      <c r="AN1217" s="11"/>
      <c r="AO1217" s="11"/>
      <c r="AP1217" s="11"/>
      <c r="AQ1217" s="11"/>
      <c r="AR1217" s="11"/>
    </row>
    <row r="1218" spans="1:44" s="1" customFormat="1">
      <c r="A1218" s="85"/>
      <c r="B1218" s="23"/>
      <c r="C1218" s="86"/>
      <c r="D1218" s="18"/>
      <c r="E1218" s="68"/>
      <c r="F1218" s="69"/>
      <c r="G1218" s="70"/>
      <c r="H1218" s="71"/>
      <c r="I1218" s="69"/>
      <c r="J1218" s="66"/>
      <c r="K1218" s="66"/>
      <c r="L1218" s="66"/>
      <c r="M1218" s="66"/>
      <c r="N1218" s="104"/>
      <c r="O1218" s="104"/>
      <c r="P1218" s="81"/>
      <c r="Q1218" s="87"/>
      <c r="R1218" s="71"/>
      <c r="S1218" s="82"/>
      <c r="T1218" s="75"/>
      <c r="U1218" s="66"/>
      <c r="V1218" s="66"/>
      <c r="W1218" s="66"/>
      <c r="X1218" s="66"/>
      <c r="Y1218" s="66"/>
      <c r="Z1218" s="66"/>
      <c r="AA1218" s="66"/>
      <c r="AB1218" s="86"/>
      <c r="AC1218" s="11"/>
      <c r="AD1218" s="11"/>
      <c r="AE1218" s="11"/>
      <c r="AF1218" s="11"/>
      <c r="AG1218" s="11"/>
      <c r="AH1218" s="11"/>
      <c r="AI1218" s="11"/>
      <c r="AJ1218" s="11"/>
      <c r="AK1218" s="11"/>
      <c r="AL1218" s="11"/>
      <c r="AM1218" s="11"/>
      <c r="AN1218" s="11"/>
      <c r="AO1218" s="11"/>
      <c r="AP1218" s="11"/>
      <c r="AQ1218" s="11"/>
      <c r="AR1218" s="11"/>
    </row>
    <row r="1219" spans="1:44" s="89" customFormat="1">
      <c r="A1219" s="85"/>
      <c r="B1219" s="23"/>
      <c r="C1219" s="86"/>
      <c r="D1219" s="18"/>
      <c r="E1219" s="68"/>
      <c r="F1219" s="69"/>
      <c r="G1219" s="70"/>
      <c r="H1219" s="71"/>
      <c r="I1219" s="69"/>
      <c r="J1219" s="66"/>
      <c r="K1219" s="66"/>
      <c r="L1219" s="66"/>
      <c r="M1219" s="66"/>
      <c r="N1219" s="104"/>
      <c r="O1219" s="104"/>
      <c r="P1219" s="81"/>
      <c r="Q1219" s="87"/>
      <c r="R1219" s="71"/>
      <c r="S1219" s="82"/>
      <c r="T1219" s="75"/>
      <c r="U1219" s="66"/>
      <c r="V1219" s="66"/>
      <c r="W1219" s="66"/>
      <c r="X1219" s="66"/>
      <c r="Y1219" s="66"/>
      <c r="Z1219" s="66"/>
      <c r="AA1219" s="66"/>
      <c r="AB1219" s="86"/>
      <c r="AC1219" s="11"/>
      <c r="AD1219" s="11"/>
      <c r="AE1219" s="11"/>
      <c r="AF1219" s="11"/>
      <c r="AG1219" s="11"/>
      <c r="AH1219" s="11"/>
      <c r="AI1219" s="11"/>
      <c r="AJ1219" s="11"/>
      <c r="AK1219" s="11"/>
      <c r="AL1219" s="11"/>
      <c r="AM1219" s="11"/>
      <c r="AN1219" s="11"/>
      <c r="AO1219" s="11"/>
      <c r="AP1219" s="11"/>
      <c r="AQ1219" s="11"/>
      <c r="AR1219" s="11"/>
    </row>
    <row r="1220" spans="1:44" s="89" customFormat="1">
      <c r="A1220" s="85"/>
      <c r="B1220" s="23"/>
      <c r="C1220" s="86"/>
      <c r="D1220" s="18"/>
      <c r="E1220" s="68"/>
      <c r="F1220" s="69"/>
      <c r="G1220" s="70"/>
      <c r="H1220" s="71"/>
      <c r="I1220" s="69"/>
      <c r="J1220" s="66"/>
      <c r="K1220" s="66"/>
      <c r="L1220" s="66"/>
      <c r="M1220" s="66"/>
      <c r="N1220" s="104"/>
      <c r="O1220" s="104"/>
      <c r="P1220" s="81"/>
      <c r="Q1220" s="87"/>
      <c r="R1220" s="71"/>
      <c r="S1220" s="82"/>
      <c r="T1220" s="75"/>
      <c r="U1220" s="66"/>
      <c r="V1220" s="66"/>
      <c r="W1220" s="66"/>
      <c r="X1220" s="66"/>
      <c r="Y1220" s="66"/>
      <c r="Z1220" s="66"/>
      <c r="AA1220" s="66"/>
      <c r="AB1220" s="86"/>
      <c r="AC1220" s="11"/>
      <c r="AD1220" s="11"/>
      <c r="AE1220" s="11"/>
      <c r="AF1220" s="11"/>
      <c r="AG1220" s="11"/>
      <c r="AH1220" s="11"/>
      <c r="AI1220" s="11"/>
      <c r="AJ1220" s="11"/>
      <c r="AK1220" s="11"/>
      <c r="AL1220" s="11"/>
      <c r="AM1220" s="11"/>
      <c r="AN1220" s="11"/>
      <c r="AO1220" s="11"/>
      <c r="AP1220" s="11"/>
      <c r="AQ1220" s="11"/>
      <c r="AR1220" s="11"/>
    </row>
    <row r="1221" spans="1:44" s="89" customFormat="1">
      <c r="A1221" s="85"/>
      <c r="B1221" s="23"/>
      <c r="C1221" s="86"/>
      <c r="D1221" s="18"/>
      <c r="E1221" s="68"/>
      <c r="F1221" s="69"/>
      <c r="G1221" s="70"/>
      <c r="H1221" s="71"/>
      <c r="I1221" s="69"/>
      <c r="J1221" s="66"/>
      <c r="K1221" s="66"/>
      <c r="L1221" s="66"/>
      <c r="M1221" s="66"/>
      <c r="N1221" s="104"/>
      <c r="O1221" s="104"/>
      <c r="P1221" s="81"/>
      <c r="Q1221" s="87"/>
      <c r="R1221" s="71"/>
      <c r="S1221" s="82"/>
      <c r="T1221" s="75"/>
      <c r="U1221" s="66"/>
      <c r="V1221" s="66"/>
      <c r="W1221" s="66"/>
      <c r="X1221" s="66"/>
      <c r="Y1221" s="66"/>
      <c r="Z1221" s="66"/>
      <c r="AA1221" s="66"/>
      <c r="AB1221" s="86"/>
      <c r="AC1221" s="11"/>
      <c r="AD1221" s="11"/>
      <c r="AE1221" s="11"/>
      <c r="AF1221" s="11"/>
      <c r="AG1221" s="11"/>
      <c r="AH1221" s="11"/>
      <c r="AI1221" s="11"/>
      <c r="AJ1221" s="11"/>
      <c r="AK1221" s="11"/>
      <c r="AL1221" s="11"/>
      <c r="AM1221" s="11"/>
      <c r="AN1221" s="11"/>
      <c r="AO1221" s="11"/>
      <c r="AP1221" s="11"/>
      <c r="AQ1221" s="11"/>
      <c r="AR1221" s="11"/>
    </row>
    <row r="1222" spans="1:44" s="89" customFormat="1">
      <c r="A1222" s="85"/>
      <c r="B1222" s="23"/>
      <c r="C1222" s="86"/>
      <c r="D1222" s="18"/>
      <c r="E1222" s="68"/>
      <c r="F1222" s="69"/>
      <c r="G1222" s="70"/>
      <c r="H1222" s="71"/>
      <c r="I1222" s="69"/>
      <c r="J1222" s="66"/>
      <c r="K1222" s="66"/>
      <c r="L1222" s="66"/>
      <c r="M1222" s="66"/>
      <c r="N1222" s="104"/>
      <c r="O1222" s="104"/>
      <c r="P1222" s="81"/>
      <c r="Q1222" s="87"/>
      <c r="R1222" s="71"/>
      <c r="S1222" s="82"/>
      <c r="T1222" s="75"/>
      <c r="U1222" s="66"/>
      <c r="V1222" s="66"/>
      <c r="W1222" s="66"/>
      <c r="X1222" s="66"/>
      <c r="Y1222" s="66"/>
      <c r="Z1222" s="66"/>
      <c r="AA1222" s="66"/>
      <c r="AB1222" s="86"/>
      <c r="AC1222" s="11"/>
      <c r="AD1222" s="11"/>
      <c r="AE1222" s="11"/>
      <c r="AF1222" s="11"/>
      <c r="AG1222" s="11"/>
      <c r="AH1222" s="11"/>
      <c r="AI1222" s="11"/>
      <c r="AJ1222" s="11"/>
      <c r="AK1222" s="11"/>
      <c r="AL1222" s="11"/>
      <c r="AM1222" s="11"/>
      <c r="AN1222" s="11"/>
      <c r="AO1222" s="11"/>
      <c r="AP1222" s="11"/>
      <c r="AQ1222" s="11"/>
      <c r="AR1222" s="11"/>
    </row>
    <row r="1223" spans="1:44" s="89" customFormat="1">
      <c r="A1223" s="85"/>
      <c r="B1223" s="23"/>
      <c r="C1223" s="86"/>
      <c r="D1223" s="18"/>
      <c r="E1223" s="68"/>
      <c r="F1223" s="69"/>
      <c r="G1223" s="70"/>
      <c r="H1223" s="71"/>
      <c r="I1223" s="69"/>
      <c r="J1223" s="66"/>
      <c r="K1223" s="66"/>
      <c r="L1223" s="66"/>
      <c r="M1223" s="66"/>
      <c r="N1223" s="104"/>
      <c r="O1223" s="104"/>
      <c r="P1223" s="81"/>
      <c r="Q1223" s="56"/>
      <c r="R1223" s="71"/>
      <c r="S1223" s="82"/>
      <c r="T1223" s="75"/>
      <c r="U1223" s="66"/>
      <c r="V1223" s="66"/>
      <c r="W1223" s="66"/>
      <c r="X1223" s="66"/>
      <c r="Y1223" s="66"/>
      <c r="Z1223" s="66"/>
      <c r="AA1223" s="66"/>
      <c r="AB1223" s="86"/>
      <c r="AC1223" s="11"/>
      <c r="AD1223" s="11"/>
      <c r="AE1223" s="11"/>
      <c r="AF1223" s="11"/>
      <c r="AG1223" s="11"/>
      <c r="AH1223" s="11"/>
      <c r="AI1223" s="11"/>
      <c r="AJ1223" s="11"/>
      <c r="AK1223" s="11"/>
      <c r="AL1223" s="11"/>
      <c r="AM1223" s="11"/>
      <c r="AN1223" s="11"/>
      <c r="AO1223" s="11"/>
      <c r="AP1223" s="11"/>
      <c r="AQ1223" s="11"/>
      <c r="AR1223" s="11"/>
    </row>
    <row r="1224" spans="1:44" s="89" customFormat="1">
      <c r="A1224" s="85"/>
      <c r="B1224" s="23"/>
      <c r="C1224" s="86"/>
      <c r="D1224" s="18"/>
      <c r="E1224" s="68"/>
      <c r="F1224" s="69"/>
      <c r="G1224" s="70"/>
      <c r="H1224" s="71"/>
      <c r="I1224" s="69"/>
      <c r="J1224" s="66"/>
      <c r="K1224" s="66"/>
      <c r="L1224" s="66"/>
      <c r="M1224" s="66"/>
      <c r="N1224" s="104"/>
      <c r="O1224" s="104"/>
      <c r="P1224" s="81"/>
      <c r="Q1224" s="87"/>
      <c r="R1224" s="71"/>
      <c r="S1224" s="82"/>
      <c r="T1224" s="75"/>
      <c r="U1224" s="66"/>
      <c r="V1224" s="66"/>
      <c r="W1224" s="66"/>
      <c r="X1224" s="66"/>
      <c r="Y1224" s="66"/>
      <c r="Z1224" s="66"/>
      <c r="AA1224" s="66"/>
      <c r="AB1224" s="86"/>
      <c r="AC1224" s="11"/>
      <c r="AD1224" s="11"/>
      <c r="AE1224" s="11"/>
      <c r="AF1224" s="11"/>
      <c r="AG1224" s="11"/>
      <c r="AH1224" s="11"/>
      <c r="AI1224" s="11"/>
      <c r="AJ1224" s="11"/>
      <c r="AK1224" s="11"/>
      <c r="AL1224" s="11"/>
      <c r="AM1224" s="11"/>
      <c r="AN1224" s="11"/>
      <c r="AO1224" s="11"/>
      <c r="AP1224" s="11"/>
      <c r="AQ1224" s="11"/>
      <c r="AR1224" s="11"/>
    </row>
    <row r="1225" spans="1:44" s="89" customFormat="1">
      <c r="A1225" s="85"/>
      <c r="B1225" s="23"/>
      <c r="C1225" s="86"/>
      <c r="D1225" s="18"/>
      <c r="E1225" s="68"/>
      <c r="F1225" s="69"/>
      <c r="G1225" s="70"/>
      <c r="H1225" s="71"/>
      <c r="I1225" s="69"/>
      <c r="J1225" s="66"/>
      <c r="K1225" s="66"/>
      <c r="L1225" s="66"/>
      <c r="M1225" s="66"/>
      <c r="N1225" s="104"/>
      <c r="O1225" s="104"/>
      <c r="P1225" s="81"/>
      <c r="Q1225" s="87"/>
      <c r="R1225" s="71"/>
      <c r="S1225" s="82"/>
      <c r="T1225" s="75"/>
      <c r="U1225" s="66"/>
      <c r="V1225" s="66"/>
      <c r="W1225" s="66"/>
      <c r="X1225" s="66"/>
      <c r="Y1225" s="66"/>
      <c r="Z1225" s="66"/>
      <c r="AA1225" s="66"/>
      <c r="AB1225" s="86"/>
      <c r="AC1225" s="11"/>
      <c r="AD1225" s="11"/>
      <c r="AE1225" s="11"/>
      <c r="AF1225" s="11"/>
      <c r="AG1225" s="11"/>
      <c r="AH1225" s="11"/>
      <c r="AI1225" s="11"/>
      <c r="AJ1225" s="11"/>
      <c r="AK1225" s="11"/>
      <c r="AL1225" s="11"/>
      <c r="AM1225" s="11"/>
      <c r="AN1225" s="11"/>
      <c r="AO1225" s="11"/>
      <c r="AP1225" s="11"/>
      <c r="AQ1225" s="11"/>
      <c r="AR1225" s="11"/>
    </row>
    <row r="1226" spans="1:44" s="89" customFormat="1">
      <c r="A1226" s="85"/>
      <c r="B1226" s="23"/>
      <c r="C1226" s="86"/>
      <c r="D1226" s="18"/>
      <c r="E1226" s="68"/>
      <c r="F1226" s="69"/>
      <c r="G1226" s="70"/>
      <c r="H1226" s="71"/>
      <c r="I1226" s="69"/>
      <c r="J1226" s="66"/>
      <c r="K1226" s="66"/>
      <c r="L1226" s="66"/>
      <c r="M1226" s="66"/>
      <c r="N1226" s="104"/>
      <c r="O1226" s="104"/>
      <c r="P1226" s="81"/>
      <c r="Q1226" s="87"/>
      <c r="R1226" s="71"/>
      <c r="S1226" s="82"/>
      <c r="T1226" s="75"/>
      <c r="U1226" s="66"/>
      <c r="V1226" s="66"/>
      <c r="W1226" s="66"/>
      <c r="X1226" s="66"/>
      <c r="Y1226" s="66"/>
      <c r="Z1226" s="66"/>
      <c r="AA1226" s="66"/>
      <c r="AB1226" s="86"/>
      <c r="AC1226" s="11"/>
      <c r="AD1226" s="11"/>
      <c r="AE1226" s="11"/>
      <c r="AF1226" s="11"/>
      <c r="AG1226" s="11"/>
      <c r="AH1226" s="11"/>
      <c r="AI1226" s="11"/>
      <c r="AJ1226" s="11"/>
      <c r="AK1226" s="11"/>
      <c r="AL1226" s="11"/>
      <c r="AM1226" s="11"/>
      <c r="AN1226" s="11"/>
      <c r="AO1226" s="11"/>
      <c r="AP1226" s="11"/>
      <c r="AQ1226" s="11"/>
      <c r="AR1226" s="11"/>
    </row>
    <row r="1227" spans="1:44" s="89" customFormat="1">
      <c r="A1227" s="85"/>
      <c r="B1227" s="23"/>
      <c r="C1227" s="86"/>
      <c r="D1227" s="18"/>
      <c r="E1227" s="68"/>
      <c r="F1227" s="69"/>
      <c r="G1227" s="70"/>
      <c r="H1227" s="71"/>
      <c r="I1227" s="69"/>
      <c r="J1227" s="66"/>
      <c r="K1227" s="66"/>
      <c r="L1227" s="66"/>
      <c r="M1227" s="66"/>
      <c r="N1227" s="104"/>
      <c r="O1227" s="104"/>
      <c r="P1227" s="81"/>
      <c r="Q1227" s="56"/>
      <c r="R1227" s="71"/>
      <c r="S1227" s="82"/>
      <c r="T1227" s="75"/>
      <c r="U1227" s="66"/>
      <c r="V1227" s="66"/>
      <c r="W1227" s="66"/>
      <c r="X1227" s="66"/>
      <c r="Y1227" s="66"/>
      <c r="Z1227" s="66"/>
      <c r="AA1227" s="66"/>
      <c r="AB1227" s="86"/>
      <c r="AC1227" s="11"/>
      <c r="AD1227" s="11"/>
      <c r="AE1227" s="11"/>
      <c r="AF1227" s="11"/>
      <c r="AG1227" s="11"/>
      <c r="AH1227" s="11"/>
      <c r="AI1227" s="11"/>
      <c r="AJ1227" s="11"/>
      <c r="AK1227" s="11"/>
      <c r="AL1227" s="11"/>
      <c r="AM1227" s="11"/>
      <c r="AN1227" s="11"/>
      <c r="AO1227" s="11"/>
      <c r="AP1227" s="11"/>
      <c r="AQ1227" s="11"/>
      <c r="AR1227" s="11"/>
    </row>
    <row r="1228" spans="1:44" s="89" customFormat="1">
      <c r="A1228" s="85"/>
      <c r="B1228" s="23"/>
      <c r="C1228" s="86"/>
      <c r="D1228" s="18"/>
      <c r="E1228" s="68"/>
      <c r="F1228" s="69"/>
      <c r="G1228" s="70"/>
      <c r="H1228" s="71"/>
      <c r="I1228" s="69"/>
      <c r="J1228" s="66"/>
      <c r="K1228" s="66"/>
      <c r="L1228" s="66"/>
      <c r="M1228" s="66"/>
      <c r="N1228" s="104"/>
      <c r="O1228" s="104"/>
      <c r="P1228" s="81"/>
      <c r="Q1228" s="87"/>
      <c r="R1228" s="71"/>
      <c r="S1228" s="82"/>
      <c r="T1228" s="75"/>
      <c r="U1228" s="66"/>
      <c r="V1228" s="66"/>
      <c r="W1228" s="66"/>
      <c r="X1228" s="66"/>
      <c r="Y1228" s="66"/>
      <c r="Z1228" s="66"/>
      <c r="AA1228" s="66"/>
      <c r="AB1228" s="86"/>
      <c r="AC1228" s="11"/>
      <c r="AD1228" s="11"/>
      <c r="AE1228" s="11"/>
      <c r="AF1228" s="11"/>
      <c r="AG1228" s="11"/>
      <c r="AH1228" s="11"/>
      <c r="AI1228" s="11"/>
      <c r="AJ1228" s="11"/>
      <c r="AK1228" s="11"/>
      <c r="AL1228" s="11"/>
      <c r="AM1228" s="11"/>
      <c r="AN1228" s="11"/>
      <c r="AO1228" s="11"/>
      <c r="AP1228" s="11"/>
      <c r="AQ1228" s="11"/>
      <c r="AR1228" s="11"/>
    </row>
    <row r="1229" spans="1:44" s="89" customFormat="1">
      <c r="A1229" s="85"/>
      <c r="B1229" s="23"/>
      <c r="C1229" s="86"/>
      <c r="D1229" s="18"/>
      <c r="E1229" s="68"/>
      <c r="F1229" s="69"/>
      <c r="G1229" s="70"/>
      <c r="H1229" s="71"/>
      <c r="I1229" s="69"/>
      <c r="J1229" s="66"/>
      <c r="K1229" s="66"/>
      <c r="L1229" s="66"/>
      <c r="M1229" s="66"/>
      <c r="N1229" s="104"/>
      <c r="O1229" s="104"/>
      <c r="P1229" s="81"/>
      <c r="Q1229" s="87"/>
      <c r="R1229" s="71"/>
      <c r="S1229" s="82"/>
      <c r="T1229" s="75"/>
      <c r="U1229" s="66"/>
      <c r="V1229" s="66"/>
      <c r="W1229" s="66"/>
      <c r="X1229" s="66"/>
      <c r="Y1229" s="66"/>
      <c r="Z1229" s="66"/>
      <c r="AA1229" s="66"/>
      <c r="AB1229" s="86"/>
      <c r="AC1229" s="11"/>
      <c r="AD1229" s="11"/>
      <c r="AE1229" s="11"/>
      <c r="AF1229" s="11"/>
      <c r="AG1229" s="11"/>
      <c r="AH1229" s="11"/>
      <c r="AI1229" s="11"/>
      <c r="AJ1229" s="11"/>
      <c r="AK1229" s="11"/>
      <c r="AL1229" s="11"/>
      <c r="AM1229" s="11"/>
      <c r="AN1229" s="11"/>
      <c r="AO1229" s="11"/>
      <c r="AP1229" s="11"/>
      <c r="AQ1229" s="11"/>
      <c r="AR1229" s="11"/>
    </row>
    <row r="1230" spans="1:44" s="89" customFormat="1">
      <c r="A1230" s="85"/>
      <c r="B1230" s="23"/>
      <c r="C1230" s="86"/>
      <c r="D1230" s="18"/>
      <c r="E1230" s="68"/>
      <c r="F1230" s="69"/>
      <c r="G1230" s="70"/>
      <c r="H1230" s="71"/>
      <c r="I1230" s="69"/>
      <c r="J1230" s="66"/>
      <c r="K1230" s="66"/>
      <c r="L1230" s="66"/>
      <c r="M1230" s="66"/>
      <c r="N1230" s="104"/>
      <c r="O1230" s="104"/>
      <c r="P1230" s="81"/>
      <c r="Q1230" s="87"/>
      <c r="R1230" s="71"/>
      <c r="S1230" s="82"/>
      <c r="T1230" s="75"/>
      <c r="U1230" s="66"/>
      <c r="V1230" s="66"/>
      <c r="W1230" s="66"/>
      <c r="X1230" s="66"/>
      <c r="Y1230" s="66"/>
      <c r="Z1230" s="66"/>
      <c r="AA1230" s="66"/>
      <c r="AB1230" s="86"/>
      <c r="AC1230" s="11"/>
      <c r="AD1230" s="11"/>
      <c r="AE1230" s="11"/>
      <c r="AF1230" s="11"/>
      <c r="AG1230" s="11"/>
      <c r="AH1230" s="11"/>
      <c r="AI1230" s="11"/>
      <c r="AJ1230" s="11"/>
      <c r="AK1230" s="11"/>
      <c r="AL1230" s="11"/>
      <c r="AM1230" s="11"/>
      <c r="AN1230" s="11"/>
      <c r="AO1230" s="11"/>
      <c r="AP1230" s="11"/>
      <c r="AQ1230" s="11"/>
      <c r="AR1230" s="11"/>
    </row>
    <row r="1231" spans="1:44" s="89" customFormat="1">
      <c r="A1231" s="85"/>
      <c r="B1231" s="23"/>
      <c r="C1231" s="86"/>
      <c r="D1231" s="18"/>
      <c r="E1231" s="68"/>
      <c r="F1231" s="69"/>
      <c r="G1231" s="70"/>
      <c r="H1231" s="71"/>
      <c r="I1231" s="69"/>
      <c r="J1231" s="66"/>
      <c r="K1231" s="66"/>
      <c r="L1231" s="66"/>
      <c r="M1231" s="66"/>
      <c r="N1231" s="104"/>
      <c r="O1231" s="104"/>
      <c r="P1231" s="81"/>
      <c r="Q1231" s="56"/>
      <c r="R1231" s="71"/>
      <c r="S1231" s="82"/>
      <c r="T1231" s="75"/>
      <c r="U1231" s="66"/>
      <c r="V1231" s="66"/>
      <c r="W1231" s="66"/>
      <c r="X1231" s="66"/>
      <c r="Y1231" s="66"/>
      <c r="Z1231" s="66"/>
      <c r="AA1231" s="66"/>
      <c r="AB1231" s="86"/>
      <c r="AC1231" s="11"/>
      <c r="AD1231" s="11"/>
      <c r="AE1231" s="11"/>
      <c r="AF1231" s="11"/>
      <c r="AG1231" s="11"/>
      <c r="AH1231" s="11"/>
      <c r="AI1231" s="11"/>
      <c r="AJ1231" s="11"/>
      <c r="AK1231" s="11"/>
      <c r="AL1231" s="11"/>
      <c r="AM1231" s="11"/>
      <c r="AN1231" s="11"/>
      <c r="AO1231" s="11"/>
      <c r="AP1231" s="11"/>
      <c r="AQ1231" s="11"/>
      <c r="AR1231" s="11"/>
    </row>
    <row r="1232" spans="1:44" s="89" customFormat="1">
      <c r="A1232" s="85"/>
      <c r="B1232" s="23"/>
      <c r="C1232" s="86"/>
      <c r="D1232" s="18"/>
      <c r="E1232" s="68"/>
      <c r="F1232" s="69"/>
      <c r="G1232" s="70"/>
      <c r="H1232" s="71"/>
      <c r="I1232" s="69"/>
      <c r="J1232" s="66"/>
      <c r="K1232" s="66"/>
      <c r="L1232" s="66"/>
      <c r="M1232" s="66"/>
      <c r="N1232" s="104"/>
      <c r="O1232" s="104"/>
      <c r="P1232" s="81"/>
      <c r="Q1232" s="87"/>
      <c r="R1232" s="71"/>
      <c r="S1232" s="82"/>
      <c r="T1232" s="75"/>
      <c r="U1232" s="66"/>
      <c r="V1232" s="66"/>
      <c r="W1232" s="66"/>
      <c r="X1232" s="66"/>
      <c r="Y1232" s="66"/>
      <c r="Z1232" s="66"/>
      <c r="AA1232" s="66"/>
      <c r="AB1232" s="86"/>
      <c r="AC1232" s="11"/>
      <c r="AD1232" s="11"/>
      <c r="AE1232" s="11"/>
      <c r="AF1232" s="11"/>
      <c r="AG1232" s="11"/>
      <c r="AH1232" s="11"/>
      <c r="AI1232" s="11"/>
      <c r="AJ1232" s="11"/>
      <c r="AK1232" s="11"/>
      <c r="AL1232" s="11"/>
      <c r="AM1232" s="11"/>
      <c r="AN1232" s="11"/>
      <c r="AO1232" s="11"/>
      <c r="AP1232" s="11"/>
      <c r="AQ1232" s="11"/>
      <c r="AR1232" s="11"/>
    </row>
    <row r="1233" spans="1:44" s="89" customFormat="1">
      <c r="A1233" s="85"/>
      <c r="B1233" s="23"/>
      <c r="C1233" s="86"/>
      <c r="D1233" s="18"/>
      <c r="E1233" s="68"/>
      <c r="F1233" s="69"/>
      <c r="G1233" s="70"/>
      <c r="H1233" s="71"/>
      <c r="I1233" s="69"/>
      <c r="J1233" s="66"/>
      <c r="K1233" s="66"/>
      <c r="L1233" s="66"/>
      <c r="M1233" s="66"/>
      <c r="N1233" s="104"/>
      <c r="O1233" s="104"/>
      <c r="P1233" s="81"/>
      <c r="Q1233" s="87"/>
      <c r="R1233" s="71"/>
      <c r="S1233" s="82"/>
      <c r="T1233" s="75"/>
      <c r="U1233" s="66"/>
      <c r="V1233" s="66"/>
      <c r="W1233" s="66"/>
      <c r="X1233" s="66"/>
      <c r="Y1233" s="66"/>
      <c r="Z1233" s="66"/>
      <c r="AA1233" s="66"/>
      <c r="AB1233" s="86"/>
      <c r="AC1233" s="11"/>
      <c r="AD1233" s="11"/>
      <c r="AE1233" s="11"/>
      <c r="AF1233" s="11"/>
      <c r="AG1233" s="11"/>
      <c r="AH1233" s="11"/>
      <c r="AI1233" s="11"/>
      <c r="AJ1233" s="11"/>
      <c r="AK1233" s="11"/>
      <c r="AL1233" s="11"/>
      <c r="AM1233" s="11"/>
      <c r="AN1233" s="11"/>
      <c r="AO1233" s="11"/>
      <c r="AP1233" s="11"/>
      <c r="AQ1233" s="11"/>
      <c r="AR1233" s="11"/>
    </row>
    <row r="1234" spans="1:44" s="89" customFormat="1">
      <c r="A1234" s="85"/>
      <c r="B1234" s="23"/>
      <c r="C1234" s="86"/>
      <c r="D1234" s="18"/>
      <c r="E1234" s="68"/>
      <c r="F1234" s="69"/>
      <c r="G1234" s="70"/>
      <c r="H1234" s="71"/>
      <c r="I1234" s="69"/>
      <c r="J1234" s="66"/>
      <c r="K1234" s="66"/>
      <c r="L1234" s="66"/>
      <c r="M1234" s="66"/>
      <c r="N1234" s="104"/>
      <c r="O1234" s="104"/>
      <c r="P1234" s="81"/>
      <c r="Q1234" s="87"/>
      <c r="R1234" s="71"/>
      <c r="S1234" s="82"/>
      <c r="T1234" s="75"/>
      <c r="U1234" s="66"/>
      <c r="V1234" s="66"/>
      <c r="W1234" s="66"/>
      <c r="X1234" s="66"/>
      <c r="Y1234" s="66"/>
      <c r="Z1234" s="66"/>
      <c r="AA1234" s="66"/>
      <c r="AB1234" s="86"/>
      <c r="AC1234" s="11"/>
      <c r="AD1234" s="11"/>
      <c r="AE1234" s="11"/>
      <c r="AF1234" s="11"/>
      <c r="AG1234" s="11"/>
      <c r="AH1234" s="11"/>
      <c r="AI1234" s="11"/>
      <c r="AJ1234" s="11"/>
      <c r="AK1234" s="11"/>
      <c r="AL1234" s="11"/>
      <c r="AM1234" s="11"/>
      <c r="AN1234" s="11"/>
      <c r="AO1234" s="11"/>
      <c r="AP1234" s="11"/>
      <c r="AQ1234" s="11"/>
      <c r="AR1234" s="11"/>
    </row>
    <row r="1235" spans="1:44" s="89" customFormat="1">
      <c r="A1235" s="85"/>
      <c r="B1235" s="23"/>
      <c r="C1235" s="86"/>
      <c r="D1235" s="18"/>
      <c r="E1235" s="68"/>
      <c r="F1235" s="69"/>
      <c r="G1235" s="70"/>
      <c r="H1235" s="71"/>
      <c r="I1235" s="69"/>
      <c r="J1235" s="66"/>
      <c r="K1235" s="66"/>
      <c r="L1235" s="66"/>
      <c r="M1235" s="66"/>
      <c r="N1235" s="104"/>
      <c r="O1235" s="104"/>
      <c r="P1235" s="81"/>
      <c r="Q1235" s="56"/>
      <c r="R1235" s="71"/>
      <c r="S1235" s="82"/>
      <c r="T1235" s="75"/>
      <c r="U1235" s="66"/>
      <c r="V1235" s="66"/>
      <c r="W1235" s="66"/>
      <c r="X1235" s="66"/>
      <c r="Y1235" s="66"/>
      <c r="Z1235" s="66"/>
      <c r="AA1235" s="66"/>
      <c r="AB1235" s="86"/>
      <c r="AC1235" s="11"/>
      <c r="AD1235" s="11"/>
      <c r="AE1235" s="11"/>
      <c r="AF1235" s="11"/>
      <c r="AG1235" s="11"/>
      <c r="AH1235" s="11"/>
      <c r="AI1235" s="11"/>
      <c r="AJ1235" s="11"/>
      <c r="AK1235" s="11"/>
      <c r="AL1235" s="11"/>
      <c r="AM1235" s="11"/>
      <c r="AN1235" s="11"/>
      <c r="AO1235" s="11"/>
      <c r="AP1235" s="11"/>
      <c r="AQ1235" s="11"/>
      <c r="AR1235" s="11"/>
    </row>
    <row r="1236" spans="1:44" s="89" customFormat="1">
      <c r="A1236" s="85"/>
      <c r="B1236" s="23"/>
      <c r="C1236" s="86"/>
      <c r="D1236" s="18"/>
      <c r="E1236" s="68"/>
      <c r="F1236" s="69"/>
      <c r="G1236" s="70"/>
      <c r="H1236" s="71"/>
      <c r="I1236" s="69"/>
      <c r="J1236" s="66"/>
      <c r="K1236" s="66"/>
      <c r="L1236" s="66"/>
      <c r="M1236" s="66"/>
      <c r="N1236" s="104"/>
      <c r="O1236" s="104"/>
      <c r="P1236" s="81"/>
      <c r="Q1236" s="56"/>
      <c r="R1236" s="71"/>
      <c r="S1236" s="82"/>
      <c r="T1236" s="75"/>
      <c r="U1236" s="66"/>
      <c r="V1236" s="66"/>
      <c r="W1236" s="66"/>
      <c r="X1236" s="66"/>
      <c r="Y1236" s="66"/>
      <c r="Z1236" s="66"/>
      <c r="AA1236" s="66"/>
      <c r="AB1236" s="86"/>
      <c r="AC1236" s="11"/>
      <c r="AD1236" s="11"/>
      <c r="AE1236" s="11"/>
      <c r="AF1236" s="11"/>
      <c r="AG1236" s="11"/>
      <c r="AH1236" s="11"/>
      <c r="AI1236" s="11"/>
      <c r="AJ1236" s="11"/>
      <c r="AK1236" s="11"/>
      <c r="AL1236" s="11"/>
      <c r="AM1236" s="11"/>
      <c r="AN1236" s="11"/>
      <c r="AO1236" s="11"/>
      <c r="AP1236" s="11"/>
      <c r="AQ1236" s="11"/>
      <c r="AR1236" s="11"/>
    </row>
    <row r="1237" spans="1:44" s="89" customFormat="1">
      <c r="A1237" s="85"/>
      <c r="B1237" s="23"/>
      <c r="C1237" s="86"/>
      <c r="D1237" s="18"/>
      <c r="E1237" s="68"/>
      <c r="F1237" s="69"/>
      <c r="G1237" s="70"/>
      <c r="H1237" s="71"/>
      <c r="I1237" s="69"/>
      <c r="J1237" s="66"/>
      <c r="K1237" s="66"/>
      <c r="L1237" s="66"/>
      <c r="M1237" s="66"/>
      <c r="N1237" s="104"/>
      <c r="O1237" s="104"/>
      <c r="P1237" s="81"/>
      <c r="Q1237" s="56"/>
      <c r="R1237" s="71"/>
      <c r="S1237" s="82"/>
      <c r="T1237" s="75"/>
      <c r="U1237" s="66"/>
      <c r="V1237" s="66"/>
      <c r="W1237" s="66"/>
      <c r="X1237" s="66"/>
      <c r="Y1237" s="66"/>
      <c r="Z1237" s="66"/>
      <c r="AA1237" s="66"/>
      <c r="AB1237" s="86"/>
      <c r="AC1237" s="11"/>
      <c r="AD1237" s="11"/>
      <c r="AE1237" s="11"/>
      <c r="AF1237" s="11"/>
      <c r="AG1237" s="11"/>
      <c r="AH1237" s="11"/>
      <c r="AI1237" s="11"/>
      <c r="AJ1237" s="11"/>
      <c r="AK1237" s="11"/>
      <c r="AL1237" s="11"/>
      <c r="AM1237" s="11"/>
      <c r="AN1237" s="11"/>
      <c r="AO1237" s="11"/>
      <c r="AP1237" s="11"/>
      <c r="AQ1237" s="11"/>
      <c r="AR1237" s="11"/>
    </row>
    <row r="1238" spans="1:44" s="89" customFormat="1">
      <c r="A1238" s="85"/>
      <c r="B1238" s="23"/>
      <c r="C1238" s="86"/>
      <c r="D1238" s="18"/>
      <c r="E1238" s="68"/>
      <c r="F1238" s="69"/>
      <c r="G1238" s="70"/>
      <c r="H1238" s="71"/>
      <c r="I1238" s="69"/>
      <c r="J1238" s="66"/>
      <c r="K1238" s="66"/>
      <c r="L1238" s="66"/>
      <c r="M1238" s="66"/>
      <c r="N1238" s="104"/>
      <c r="O1238" s="104"/>
      <c r="P1238" s="81"/>
      <c r="Q1238" s="56"/>
      <c r="R1238" s="71"/>
      <c r="S1238" s="82"/>
      <c r="T1238" s="75"/>
      <c r="U1238" s="66"/>
      <c r="V1238" s="66"/>
      <c r="W1238" s="66"/>
      <c r="X1238" s="66"/>
      <c r="Y1238" s="66"/>
      <c r="Z1238" s="66"/>
      <c r="AA1238" s="66"/>
      <c r="AB1238" s="86"/>
      <c r="AC1238" s="11"/>
      <c r="AD1238" s="11"/>
      <c r="AE1238" s="11"/>
      <c r="AF1238" s="11"/>
      <c r="AG1238" s="11"/>
      <c r="AH1238" s="11"/>
      <c r="AI1238" s="11"/>
      <c r="AJ1238" s="11"/>
      <c r="AK1238" s="11"/>
      <c r="AL1238" s="11"/>
      <c r="AM1238" s="11"/>
      <c r="AN1238" s="11"/>
      <c r="AO1238" s="11"/>
      <c r="AP1238" s="11"/>
      <c r="AQ1238" s="11"/>
      <c r="AR1238" s="11"/>
    </row>
    <row r="1239" spans="1:44" s="89" customFormat="1">
      <c r="A1239" s="85"/>
      <c r="B1239" s="23"/>
      <c r="C1239" s="86"/>
      <c r="D1239" s="18"/>
      <c r="E1239" s="68"/>
      <c r="F1239" s="69"/>
      <c r="G1239" s="70"/>
      <c r="H1239" s="71"/>
      <c r="I1239" s="69"/>
      <c r="J1239" s="66"/>
      <c r="K1239" s="66"/>
      <c r="L1239" s="66"/>
      <c r="M1239" s="66"/>
      <c r="N1239" s="104"/>
      <c r="O1239" s="104"/>
      <c r="P1239" s="81"/>
      <c r="Q1239" s="56"/>
      <c r="R1239" s="71"/>
      <c r="S1239" s="82"/>
      <c r="T1239" s="75"/>
      <c r="U1239" s="66"/>
      <c r="V1239" s="66"/>
      <c r="W1239" s="66"/>
      <c r="X1239" s="66"/>
      <c r="Y1239" s="66"/>
      <c r="Z1239" s="66"/>
      <c r="AA1239" s="66"/>
      <c r="AB1239" s="86"/>
      <c r="AC1239" s="11"/>
      <c r="AD1239" s="11"/>
      <c r="AE1239" s="11"/>
      <c r="AF1239" s="11"/>
      <c r="AG1239" s="11"/>
      <c r="AH1239" s="11"/>
      <c r="AI1239" s="11"/>
      <c r="AJ1239" s="11"/>
      <c r="AK1239" s="11"/>
      <c r="AL1239" s="11"/>
      <c r="AM1239" s="11"/>
      <c r="AN1239" s="11"/>
      <c r="AO1239" s="11"/>
      <c r="AP1239" s="11"/>
      <c r="AQ1239" s="11"/>
      <c r="AR1239" s="11"/>
    </row>
    <row r="1240" spans="1:44" s="1" customFormat="1">
      <c r="A1240" s="85"/>
      <c r="B1240" s="23"/>
      <c r="C1240" s="86"/>
      <c r="D1240" s="18"/>
      <c r="E1240" s="68"/>
      <c r="F1240" s="69"/>
      <c r="G1240" s="70"/>
      <c r="H1240" s="71"/>
      <c r="I1240" s="69"/>
      <c r="J1240" s="66"/>
      <c r="K1240" s="66"/>
      <c r="L1240" s="66"/>
      <c r="M1240" s="66"/>
      <c r="N1240" s="104"/>
      <c r="O1240" s="104"/>
      <c r="P1240" s="81"/>
      <c r="Q1240" s="87"/>
      <c r="R1240" s="71"/>
      <c r="S1240" s="82"/>
      <c r="T1240" s="75"/>
      <c r="U1240" s="66"/>
      <c r="V1240" s="66"/>
      <c r="W1240" s="66"/>
      <c r="X1240" s="66"/>
      <c r="Y1240" s="66"/>
      <c r="Z1240" s="66"/>
      <c r="AA1240" s="66"/>
      <c r="AB1240" s="86"/>
      <c r="AC1240" s="11"/>
      <c r="AD1240" s="11"/>
      <c r="AE1240" s="11"/>
      <c r="AF1240" s="11"/>
      <c r="AG1240" s="11"/>
      <c r="AH1240" s="11"/>
      <c r="AI1240" s="11"/>
      <c r="AJ1240" s="11"/>
      <c r="AK1240" s="11"/>
      <c r="AL1240" s="11"/>
      <c r="AM1240" s="11"/>
      <c r="AN1240" s="11"/>
      <c r="AO1240" s="11"/>
      <c r="AP1240" s="11"/>
      <c r="AQ1240" s="11"/>
      <c r="AR1240" s="11"/>
    </row>
    <row r="1241" spans="1:44" s="89" customFormat="1">
      <c r="A1241" s="85"/>
      <c r="B1241" s="23"/>
      <c r="C1241" s="86"/>
      <c r="D1241" s="18"/>
      <c r="E1241" s="68"/>
      <c r="F1241" s="69"/>
      <c r="G1241" s="70"/>
      <c r="H1241" s="71"/>
      <c r="I1241" s="69"/>
      <c r="J1241" s="66"/>
      <c r="K1241" s="66"/>
      <c r="L1241" s="66"/>
      <c r="M1241" s="66"/>
      <c r="N1241" s="104"/>
      <c r="O1241" s="104"/>
      <c r="P1241" s="81"/>
      <c r="Q1241" s="87"/>
      <c r="R1241" s="71"/>
      <c r="S1241" s="82"/>
      <c r="T1241" s="75"/>
      <c r="U1241" s="66"/>
      <c r="V1241" s="66"/>
      <c r="W1241" s="66"/>
      <c r="X1241" s="66"/>
      <c r="Y1241" s="66"/>
      <c r="Z1241" s="66"/>
      <c r="AA1241" s="66"/>
      <c r="AB1241" s="86"/>
      <c r="AC1241" s="11"/>
      <c r="AD1241" s="11"/>
      <c r="AE1241" s="11"/>
      <c r="AF1241" s="11"/>
      <c r="AG1241" s="11"/>
      <c r="AH1241" s="11"/>
      <c r="AI1241" s="11"/>
      <c r="AJ1241" s="11"/>
      <c r="AK1241" s="11"/>
      <c r="AL1241" s="11"/>
      <c r="AM1241" s="11"/>
      <c r="AN1241" s="11"/>
      <c r="AO1241" s="11"/>
      <c r="AP1241" s="11"/>
      <c r="AQ1241" s="11"/>
      <c r="AR1241" s="11"/>
    </row>
    <row r="1242" spans="1:44" s="89" customFormat="1">
      <c r="A1242" s="85"/>
      <c r="B1242" s="23"/>
      <c r="C1242" s="86"/>
      <c r="D1242" s="18"/>
      <c r="E1242" s="68"/>
      <c r="F1242" s="69"/>
      <c r="G1242" s="70"/>
      <c r="H1242" s="71"/>
      <c r="I1242" s="69"/>
      <c r="J1242" s="66"/>
      <c r="K1242" s="66"/>
      <c r="L1242" s="66"/>
      <c r="M1242" s="66"/>
      <c r="N1242" s="104"/>
      <c r="O1242" s="104"/>
      <c r="P1242" s="81"/>
      <c r="Q1242" s="56"/>
      <c r="R1242" s="71"/>
      <c r="S1242" s="82"/>
      <c r="T1242" s="75"/>
      <c r="U1242" s="66"/>
      <c r="V1242" s="66"/>
      <c r="W1242" s="66"/>
      <c r="X1242" s="66"/>
      <c r="Y1242" s="66"/>
      <c r="Z1242" s="66"/>
      <c r="AA1242" s="66"/>
      <c r="AB1242" s="86"/>
      <c r="AC1242" s="11"/>
      <c r="AD1242" s="11"/>
      <c r="AE1242" s="11"/>
      <c r="AF1242" s="11"/>
      <c r="AG1242" s="11"/>
      <c r="AH1242" s="11"/>
      <c r="AI1242" s="11"/>
      <c r="AJ1242" s="11"/>
      <c r="AK1242" s="11"/>
      <c r="AL1242" s="11"/>
      <c r="AM1242" s="11"/>
      <c r="AN1242" s="11"/>
      <c r="AO1242" s="11"/>
      <c r="AP1242" s="11"/>
      <c r="AQ1242" s="11"/>
      <c r="AR1242" s="11"/>
    </row>
    <row r="1243" spans="1:44" s="89" customFormat="1">
      <c r="A1243" s="85"/>
      <c r="B1243" s="23"/>
      <c r="C1243" s="86"/>
      <c r="D1243" s="18"/>
      <c r="E1243" s="68"/>
      <c r="F1243" s="69"/>
      <c r="G1243" s="70"/>
      <c r="H1243" s="71"/>
      <c r="I1243" s="69"/>
      <c r="J1243" s="66"/>
      <c r="K1243" s="66"/>
      <c r="L1243" s="66"/>
      <c r="M1243" s="66"/>
      <c r="N1243" s="104"/>
      <c r="O1243" s="104"/>
      <c r="P1243" s="81"/>
      <c r="Q1243" s="56"/>
      <c r="R1243" s="71"/>
      <c r="S1243" s="82"/>
      <c r="T1243" s="75"/>
      <c r="U1243" s="66"/>
      <c r="V1243" s="66"/>
      <c r="W1243" s="66"/>
      <c r="X1243" s="66"/>
      <c r="Y1243" s="66"/>
      <c r="Z1243" s="66"/>
      <c r="AA1243" s="66"/>
      <c r="AB1243" s="86"/>
      <c r="AC1243" s="11"/>
      <c r="AD1243" s="11"/>
      <c r="AE1243" s="11"/>
      <c r="AF1243" s="11"/>
      <c r="AG1243" s="11"/>
      <c r="AH1243" s="11"/>
      <c r="AI1243" s="11"/>
      <c r="AJ1243" s="11"/>
      <c r="AK1243" s="11"/>
      <c r="AL1243" s="11"/>
      <c r="AM1243" s="11"/>
      <c r="AN1243" s="11"/>
      <c r="AO1243" s="11"/>
      <c r="AP1243" s="11"/>
      <c r="AQ1243" s="11"/>
      <c r="AR1243" s="11"/>
    </row>
    <row r="1244" spans="1:44" s="89" customFormat="1">
      <c r="A1244" s="85"/>
      <c r="B1244" s="23"/>
      <c r="C1244" s="86"/>
      <c r="D1244" s="18"/>
      <c r="E1244" s="68"/>
      <c r="F1244" s="69"/>
      <c r="G1244" s="70"/>
      <c r="H1244" s="71"/>
      <c r="I1244" s="69"/>
      <c r="J1244" s="66"/>
      <c r="K1244" s="66"/>
      <c r="L1244" s="66"/>
      <c r="M1244" s="66"/>
      <c r="N1244" s="104"/>
      <c r="O1244" s="104"/>
      <c r="P1244" s="81"/>
      <c r="Q1244" s="56"/>
      <c r="R1244" s="71"/>
      <c r="S1244" s="82"/>
      <c r="T1244" s="75"/>
      <c r="U1244" s="66"/>
      <c r="V1244" s="66"/>
      <c r="W1244" s="66"/>
      <c r="X1244" s="66"/>
      <c r="Y1244" s="66"/>
      <c r="Z1244" s="66"/>
      <c r="AA1244" s="66"/>
      <c r="AB1244" s="86"/>
      <c r="AC1244" s="11"/>
      <c r="AD1244" s="11"/>
      <c r="AE1244" s="11"/>
      <c r="AF1244" s="11"/>
      <c r="AG1244" s="11"/>
      <c r="AH1244" s="11"/>
      <c r="AI1244" s="11"/>
      <c r="AJ1244" s="11"/>
      <c r="AK1244" s="11"/>
      <c r="AL1244" s="11"/>
      <c r="AM1244" s="11"/>
      <c r="AN1244" s="11"/>
      <c r="AO1244" s="11"/>
      <c r="AP1244" s="11"/>
      <c r="AQ1244" s="11"/>
      <c r="AR1244" s="11"/>
    </row>
    <row r="1245" spans="1:44" s="1" customFormat="1">
      <c r="A1245" s="85"/>
      <c r="B1245" s="23"/>
      <c r="C1245" s="86"/>
      <c r="D1245" s="18"/>
      <c r="E1245" s="68"/>
      <c r="F1245" s="69"/>
      <c r="G1245" s="70"/>
      <c r="H1245" s="71"/>
      <c r="I1245" s="69"/>
      <c r="J1245" s="66"/>
      <c r="K1245" s="66"/>
      <c r="L1245" s="66"/>
      <c r="M1245" s="66"/>
      <c r="N1245" s="104"/>
      <c r="O1245" s="104"/>
      <c r="P1245" s="81"/>
      <c r="Q1245" s="87"/>
      <c r="R1245" s="71"/>
      <c r="S1245" s="82"/>
      <c r="T1245" s="75"/>
      <c r="U1245" s="66"/>
      <c r="V1245" s="66"/>
      <c r="W1245" s="66"/>
      <c r="X1245" s="66"/>
      <c r="Y1245" s="66"/>
      <c r="Z1245" s="66"/>
      <c r="AA1245" s="66"/>
      <c r="AB1245" s="86"/>
      <c r="AC1245" s="11"/>
      <c r="AD1245" s="11"/>
      <c r="AE1245" s="11"/>
      <c r="AF1245" s="11"/>
      <c r="AG1245" s="11"/>
      <c r="AH1245" s="11"/>
      <c r="AI1245" s="11"/>
      <c r="AJ1245" s="11"/>
      <c r="AK1245" s="11"/>
      <c r="AL1245" s="11"/>
      <c r="AM1245" s="11"/>
      <c r="AN1245" s="11"/>
      <c r="AO1245" s="11"/>
      <c r="AP1245" s="11"/>
      <c r="AQ1245" s="11"/>
      <c r="AR1245" s="11"/>
    </row>
    <row r="1246" spans="1:44" s="89" customFormat="1">
      <c r="A1246" s="85"/>
      <c r="B1246" s="23"/>
      <c r="C1246" s="86"/>
      <c r="D1246" s="18"/>
      <c r="E1246" s="68"/>
      <c r="F1246" s="69"/>
      <c r="G1246" s="70"/>
      <c r="H1246" s="71"/>
      <c r="I1246" s="69"/>
      <c r="J1246" s="66"/>
      <c r="K1246" s="66"/>
      <c r="L1246" s="66"/>
      <c r="M1246" s="66"/>
      <c r="N1246" s="104"/>
      <c r="O1246" s="104"/>
      <c r="P1246" s="81"/>
      <c r="Q1246" s="87"/>
      <c r="R1246" s="71"/>
      <c r="S1246" s="82"/>
      <c r="T1246" s="75"/>
      <c r="U1246" s="66"/>
      <c r="V1246" s="66"/>
      <c r="W1246" s="66"/>
      <c r="X1246" s="66"/>
      <c r="Y1246" s="66"/>
      <c r="Z1246" s="66"/>
      <c r="AA1246" s="66"/>
      <c r="AB1246" s="86"/>
      <c r="AC1246" s="11"/>
      <c r="AD1246" s="11"/>
      <c r="AE1246" s="11"/>
      <c r="AF1246" s="11"/>
      <c r="AG1246" s="11"/>
      <c r="AH1246" s="11"/>
      <c r="AI1246" s="11"/>
      <c r="AJ1246" s="11"/>
      <c r="AK1246" s="11"/>
      <c r="AL1246" s="11"/>
      <c r="AM1246" s="11"/>
      <c r="AN1246" s="11"/>
      <c r="AO1246" s="11"/>
      <c r="AP1246" s="11"/>
      <c r="AQ1246" s="11"/>
      <c r="AR1246" s="11"/>
    </row>
    <row r="1247" spans="1:44" s="89" customFormat="1">
      <c r="A1247" s="85"/>
      <c r="B1247" s="23"/>
      <c r="C1247" s="86"/>
      <c r="D1247" s="18"/>
      <c r="E1247" s="68"/>
      <c r="F1247" s="69"/>
      <c r="G1247" s="70"/>
      <c r="H1247" s="71"/>
      <c r="I1247" s="69"/>
      <c r="J1247" s="66"/>
      <c r="K1247" s="66"/>
      <c r="L1247" s="66"/>
      <c r="M1247" s="66"/>
      <c r="N1247" s="104"/>
      <c r="O1247" s="104"/>
      <c r="P1247" s="81"/>
      <c r="Q1247" s="87"/>
      <c r="R1247" s="71"/>
      <c r="S1247" s="82"/>
      <c r="T1247" s="75"/>
      <c r="U1247" s="66"/>
      <c r="V1247" s="66"/>
      <c r="W1247" s="66"/>
      <c r="X1247" s="66"/>
      <c r="Y1247" s="66"/>
      <c r="Z1247" s="66"/>
      <c r="AA1247" s="66"/>
      <c r="AB1247" s="66"/>
      <c r="AC1247" s="11"/>
      <c r="AD1247" s="11"/>
      <c r="AE1247" s="11"/>
      <c r="AF1247" s="11"/>
      <c r="AG1247" s="11"/>
      <c r="AH1247" s="11"/>
      <c r="AI1247" s="11"/>
      <c r="AJ1247" s="11"/>
      <c r="AK1247" s="11"/>
      <c r="AL1247" s="11"/>
      <c r="AM1247" s="11"/>
      <c r="AN1247" s="11"/>
      <c r="AO1247" s="11"/>
      <c r="AP1247" s="11"/>
      <c r="AQ1247" s="11"/>
      <c r="AR1247" s="11"/>
    </row>
    <row r="1248" spans="1:44" s="89" customFormat="1">
      <c r="A1248" s="85"/>
      <c r="B1248" s="23"/>
      <c r="C1248" s="86"/>
      <c r="D1248" s="18"/>
      <c r="E1248" s="68"/>
      <c r="F1248" s="69"/>
      <c r="G1248" s="70"/>
      <c r="H1248" s="71"/>
      <c r="I1248" s="69"/>
      <c r="J1248" s="66"/>
      <c r="K1248" s="66"/>
      <c r="L1248" s="66"/>
      <c r="M1248" s="66"/>
      <c r="N1248" s="104"/>
      <c r="O1248" s="104"/>
      <c r="P1248" s="81"/>
      <c r="Q1248" s="56"/>
      <c r="R1248" s="71"/>
      <c r="S1248" s="82"/>
      <c r="T1248" s="75"/>
      <c r="U1248" s="66"/>
      <c r="V1248" s="66"/>
      <c r="W1248" s="66"/>
      <c r="X1248" s="66"/>
      <c r="Y1248" s="66"/>
      <c r="Z1248" s="66"/>
      <c r="AA1248" s="66"/>
      <c r="AB1248" s="66"/>
      <c r="AC1248" s="11"/>
      <c r="AD1248" s="11"/>
      <c r="AE1248" s="11"/>
      <c r="AF1248" s="11"/>
      <c r="AG1248" s="11"/>
      <c r="AH1248" s="11"/>
      <c r="AI1248" s="11"/>
      <c r="AJ1248" s="11"/>
      <c r="AK1248" s="11"/>
      <c r="AL1248" s="11"/>
      <c r="AM1248" s="11"/>
      <c r="AN1248" s="11"/>
      <c r="AO1248" s="11"/>
      <c r="AP1248" s="11"/>
      <c r="AQ1248" s="11"/>
      <c r="AR1248" s="11"/>
    </row>
    <row r="1249" spans="1:44" s="89" customFormat="1">
      <c r="A1249" s="85"/>
      <c r="B1249" s="23"/>
      <c r="C1249" s="86"/>
      <c r="D1249" s="18"/>
      <c r="E1249" s="68"/>
      <c r="F1249" s="69"/>
      <c r="G1249" s="70"/>
      <c r="H1249" s="71"/>
      <c r="I1249" s="69"/>
      <c r="J1249" s="66"/>
      <c r="K1249" s="66"/>
      <c r="L1249" s="66"/>
      <c r="M1249" s="66"/>
      <c r="N1249" s="104"/>
      <c r="O1249" s="104"/>
      <c r="P1249" s="81"/>
      <c r="Q1249" s="56"/>
      <c r="R1249" s="71"/>
      <c r="S1249" s="82"/>
      <c r="T1249" s="75"/>
      <c r="U1249" s="66"/>
      <c r="V1249" s="66"/>
      <c r="W1249" s="66"/>
      <c r="X1249" s="66"/>
      <c r="Y1249" s="66"/>
      <c r="Z1249" s="66"/>
      <c r="AA1249" s="66"/>
      <c r="AB1249" s="66"/>
      <c r="AC1249" s="11"/>
      <c r="AD1249" s="11"/>
      <c r="AE1249" s="11"/>
      <c r="AF1249" s="11"/>
      <c r="AG1249" s="11"/>
      <c r="AH1249" s="11"/>
      <c r="AI1249" s="11"/>
      <c r="AJ1249" s="11"/>
      <c r="AK1249" s="11"/>
      <c r="AL1249" s="11"/>
      <c r="AM1249" s="11"/>
      <c r="AN1249" s="11"/>
      <c r="AO1249" s="11"/>
      <c r="AP1249" s="11"/>
      <c r="AQ1249" s="11"/>
      <c r="AR1249" s="11"/>
    </row>
    <row r="1250" spans="1:44" s="89" customFormat="1">
      <c r="A1250" s="85"/>
      <c r="B1250" s="23"/>
      <c r="C1250" s="86"/>
      <c r="D1250" s="18"/>
      <c r="E1250" s="68"/>
      <c r="F1250" s="69"/>
      <c r="G1250" s="70"/>
      <c r="H1250" s="71"/>
      <c r="I1250" s="69"/>
      <c r="J1250" s="66"/>
      <c r="K1250" s="66"/>
      <c r="L1250" s="66"/>
      <c r="M1250" s="66"/>
      <c r="N1250" s="104"/>
      <c r="O1250" s="104"/>
      <c r="P1250" s="81"/>
      <c r="Q1250" s="56"/>
      <c r="R1250" s="71"/>
      <c r="S1250" s="82"/>
      <c r="T1250" s="75"/>
      <c r="U1250" s="66"/>
      <c r="V1250" s="66"/>
      <c r="W1250" s="66"/>
      <c r="X1250" s="66"/>
      <c r="Y1250" s="66"/>
      <c r="Z1250" s="66"/>
      <c r="AA1250" s="66"/>
      <c r="AB1250" s="66"/>
      <c r="AC1250" s="11"/>
      <c r="AD1250" s="11"/>
      <c r="AE1250" s="11"/>
      <c r="AF1250" s="11"/>
      <c r="AG1250" s="11"/>
      <c r="AH1250" s="11"/>
      <c r="AI1250" s="11"/>
      <c r="AJ1250" s="11"/>
      <c r="AK1250" s="11"/>
      <c r="AL1250" s="11"/>
      <c r="AM1250" s="11"/>
      <c r="AN1250" s="11"/>
      <c r="AO1250" s="11"/>
      <c r="AP1250" s="11"/>
      <c r="AQ1250" s="11"/>
      <c r="AR1250" s="11"/>
    </row>
    <row r="1251" spans="1:44" s="1" customFormat="1">
      <c r="A1251" s="85"/>
      <c r="B1251" s="23"/>
      <c r="C1251" s="86"/>
      <c r="D1251" s="18"/>
      <c r="E1251" s="68"/>
      <c r="F1251" s="69"/>
      <c r="G1251" s="70"/>
      <c r="H1251" s="71"/>
      <c r="I1251" s="69"/>
      <c r="J1251" s="66"/>
      <c r="K1251" s="66"/>
      <c r="L1251" s="66"/>
      <c r="M1251" s="66"/>
      <c r="N1251" s="104"/>
      <c r="O1251" s="104"/>
      <c r="P1251" s="81"/>
      <c r="Q1251" s="87"/>
      <c r="R1251" s="71"/>
      <c r="S1251" s="82"/>
      <c r="T1251" s="75"/>
      <c r="U1251" s="66"/>
      <c r="V1251" s="66"/>
      <c r="W1251" s="66"/>
      <c r="X1251" s="66"/>
      <c r="Y1251" s="66"/>
      <c r="Z1251" s="66"/>
      <c r="AA1251" s="66"/>
      <c r="AB1251" s="86"/>
      <c r="AC1251" s="11"/>
      <c r="AD1251" s="11"/>
      <c r="AE1251" s="11"/>
      <c r="AF1251" s="11"/>
      <c r="AG1251" s="11"/>
      <c r="AH1251" s="11"/>
      <c r="AI1251" s="11"/>
      <c r="AJ1251" s="11"/>
      <c r="AK1251" s="11"/>
      <c r="AL1251" s="11"/>
      <c r="AM1251" s="11"/>
      <c r="AN1251" s="11"/>
      <c r="AO1251" s="11"/>
      <c r="AP1251" s="11"/>
      <c r="AQ1251" s="11"/>
      <c r="AR1251" s="11"/>
    </row>
    <row r="1252" spans="1:44" s="89" customFormat="1">
      <c r="A1252" s="85"/>
      <c r="B1252" s="23"/>
      <c r="C1252" s="86"/>
      <c r="D1252" s="18"/>
      <c r="E1252" s="68"/>
      <c r="F1252" s="69"/>
      <c r="G1252" s="70"/>
      <c r="H1252" s="71"/>
      <c r="I1252" s="69"/>
      <c r="J1252" s="66"/>
      <c r="K1252" s="66"/>
      <c r="L1252" s="66"/>
      <c r="M1252" s="66"/>
      <c r="N1252" s="104"/>
      <c r="O1252" s="104"/>
      <c r="P1252" s="81"/>
      <c r="Q1252" s="87"/>
      <c r="R1252" s="71"/>
      <c r="S1252" s="82"/>
      <c r="T1252" s="75"/>
      <c r="U1252" s="66"/>
      <c r="V1252" s="66"/>
      <c r="W1252" s="66"/>
      <c r="X1252" s="66"/>
      <c r="Y1252" s="66"/>
      <c r="Z1252" s="66"/>
      <c r="AA1252" s="66"/>
      <c r="AB1252" s="86"/>
      <c r="AC1252" s="11"/>
      <c r="AD1252" s="11"/>
      <c r="AE1252" s="11"/>
      <c r="AF1252" s="11"/>
      <c r="AG1252" s="11"/>
      <c r="AH1252" s="11"/>
      <c r="AI1252" s="11"/>
      <c r="AJ1252" s="11"/>
      <c r="AK1252" s="11"/>
      <c r="AL1252" s="11"/>
      <c r="AM1252" s="11"/>
      <c r="AN1252" s="11"/>
      <c r="AO1252" s="11"/>
      <c r="AP1252" s="11"/>
      <c r="AQ1252" s="11"/>
      <c r="AR1252" s="11"/>
    </row>
    <row r="1253" spans="1:44" s="89" customFormat="1">
      <c r="A1253" s="85"/>
      <c r="B1253" s="23"/>
      <c r="C1253" s="86"/>
      <c r="D1253" s="18"/>
      <c r="E1253" s="68"/>
      <c r="F1253" s="69"/>
      <c r="G1253" s="70"/>
      <c r="H1253" s="71"/>
      <c r="I1253" s="69"/>
      <c r="J1253" s="66"/>
      <c r="K1253" s="66"/>
      <c r="L1253" s="66"/>
      <c r="M1253" s="66"/>
      <c r="N1253" s="104"/>
      <c r="O1253" s="104"/>
      <c r="P1253" s="81"/>
      <c r="Q1253" s="87"/>
      <c r="R1253" s="71"/>
      <c r="S1253" s="82"/>
      <c r="T1253" s="75"/>
      <c r="U1253" s="66"/>
      <c r="V1253" s="66"/>
      <c r="W1253" s="66"/>
      <c r="X1253" s="66"/>
      <c r="Y1253" s="66"/>
      <c r="Z1253" s="66"/>
      <c r="AA1253" s="66"/>
      <c r="AB1253" s="66"/>
      <c r="AC1253" s="11"/>
      <c r="AD1253" s="11"/>
      <c r="AE1253" s="11"/>
      <c r="AF1253" s="11"/>
      <c r="AG1253" s="11"/>
      <c r="AH1253" s="11"/>
      <c r="AI1253" s="11"/>
      <c r="AJ1253" s="11"/>
      <c r="AK1253" s="11"/>
      <c r="AL1253" s="11"/>
      <c r="AM1253" s="11"/>
      <c r="AN1253" s="11"/>
      <c r="AO1253" s="11"/>
      <c r="AP1253" s="11"/>
      <c r="AQ1253" s="11"/>
      <c r="AR1253" s="11"/>
    </row>
    <row r="1254" spans="1:44" s="89" customFormat="1">
      <c r="A1254" s="85"/>
      <c r="B1254" s="23"/>
      <c r="C1254" s="86"/>
      <c r="D1254" s="18"/>
      <c r="E1254" s="68"/>
      <c r="F1254" s="69"/>
      <c r="G1254" s="70"/>
      <c r="H1254" s="71"/>
      <c r="I1254" s="69"/>
      <c r="J1254" s="66"/>
      <c r="K1254" s="66"/>
      <c r="L1254" s="66"/>
      <c r="M1254" s="66"/>
      <c r="N1254" s="104"/>
      <c r="O1254" s="104"/>
      <c r="P1254" s="81"/>
      <c r="Q1254" s="56"/>
      <c r="R1254" s="71"/>
      <c r="S1254" s="82"/>
      <c r="T1254" s="75"/>
      <c r="U1254" s="66"/>
      <c r="V1254" s="66"/>
      <c r="W1254" s="66"/>
      <c r="X1254" s="66"/>
      <c r="Y1254" s="66"/>
      <c r="Z1254" s="66"/>
      <c r="AA1254" s="66"/>
      <c r="AB1254" s="66"/>
      <c r="AC1254" s="11"/>
      <c r="AD1254" s="11"/>
      <c r="AE1254" s="11"/>
      <c r="AF1254" s="11"/>
      <c r="AG1254" s="11"/>
      <c r="AH1254" s="11"/>
      <c r="AI1254" s="11"/>
      <c r="AJ1254" s="11"/>
      <c r="AK1254" s="11"/>
      <c r="AL1254" s="11"/>
      <c r="AM1254" s="11"/>
      <c r="AN1254" s="11"/>
      <c r="AO1254" s="11"/>
      <c r="AP1254" s="11"/>
      <c r="AQ1254" s="11"/>
      <c r="AR1254" s="11"/>
    </row>
    <row r="1255" spans="1:44" s="89" customFormat="1">
      <c r="A1255" s="85"/>
      <c r="B1255" s="23"/>
      <c r="C1255" s="86"/>
      <c r="D1255" s="18"/>
      <c r="E1255" s="68"/>
      <c r="F1255" s="69"/>
      <c r="G1255" s="70"/>
      <c r="H1255" s="71"/>
      <c r="I1255" s="69"/>
      <c r="J1255" s="66"/>
      <c r="K1255" s="66"/>
      <c r="L1255" s="66"/>
      <c r="M1255" s="66"/>
      <c r="N1255" s="104"/>
      <c r="O1255" s="104"/>
      <c r="P1255" s="81"/>
      <c r="Q1255" s="56"/>
      <c r="R1255" s="71"/>
      <c r="S1255" s="82"/>
      <c r="T1255" s="75"/>
      <c r="U1255" s="66"/>
      <c r="V1255" s="66"/>
      <c r="W1255" s="66"/>
      <c r="X1255" s="66"/>
      <c r="Y1255" s="66"/>
      <c r="Z1255" s="66"/>
      <c r="AA1255" s="66"/>
      <c r="AB1255" s="66"/>
      <c r="AC1255" s="11"/>
      <c r="AD1255" s="11"/>
      <c r="AE1255" s="11"/>
      <c r="AF1255" s="11"/>
      <c r="AG1255" s="11"/>
      <c r="AH1255" s="11"/>
      <c r="AI1255" s="11"/>
      <c r="AJ1255" s="11"/>
      <c r="AK1255" s="11"/>
      <c r="AL1255" s="11"/>
      <c r="AM1255" s="11"/>
      <c r="AN1255" s="11"/>
      <c r="AO1255" s="11"/>
      <c r="AP1255" s="11"/>
      <c r="AQ1255" s="11"/>
      <c r="AR1255" s="11"/>
    </row>
    <row r="1256" spans="1:44" s="89" customFormat="1">
      <c r="A1256" s="85"/>
      <c r="B1256" s="23"/>
      <c r="C1256" s="86"/>
      <c r="D1256" s="18"/>
      <c r="E1256" s="68"/>
      <c r="F1256" s="69"/>
      <c r="G1256" s="70"/>
      <c r="H1256" s="71"/>
      <c r="I1256" s="69"/>
      <c r="J1256" s="66"/>
      <c r="K1256" s="66"/>
      <c r="L1256" s="66"/>
      <c r="M1256" s="66"/>
      <c r="N1256" s="104"/>
      <c r="O1256" s="104"/>
      <c r="P1256" s="81"/>
      <c r="Q1256" s="56"/>
      <c r="R1256" s="71"/>
      <c r="S1256" s="82"/>
      <c r="T1256" s="75"/>
      <c r="U1256" s="66"/>
      <c r="V1256" s="66"/>
      <c r="W1256" s="66"/>
      <c r="X1256" s="66"/>
      <c r="Y1256" s="66"/>
      <c r="Z1256" s="66"/>
      <c r="AA1256" s="66"/>
      <c r="AB1256" s="66"/>
      <c r="AC1256" s="11"/>
      <c r="AD1256" s="11"/>
      <c r="AE1256" s="11"/>
      <c r="AF1256" s="11"/>
      <c r="AG1256" s="11"/>
      <c r="AH1256" s="11"/>
      <c r="AI1256" s="11"/>
      <c r="AJ1256" s="11"/>
      <c r="AK1256" s="11"/>
      <c r="AL1256" s="11"/>
      <c r="AM1256" s="11"/>
      <c r="AN1256" s="11"/>
      <c r="AO1256" s="11"/>
      <c r="AP1256" s="11"/>
      <c r="AQ1256" s="11"/>
      <c r="AR1256" s="11"/>
    </row>
    <row r="1257" spans="1:44" s="1" customFormat="1">
      <c r="A1257" s="85"/>
      <c r="B1257" s="23"/>
      <c r="C1257" s="86"/>
      <c r="D1257" s="18"/>
      <c r="E1257" s="68"/>
      <c r="F1257" s="69"/>
      <c r="G1257" s="70"/>
      <c r="H1257" s="71"/>
      <c r="I1257" s="69"/>
      <c r="J1257" s="66"/>
      <c r="K1257" s="66"/>
      <c r="L1257" s="66"/>
      <c r="M1257" s="66"/>
      <c r="N1257" s="104"/>
      <c r="O1257" s="104"/>
      <c r="P1257" s="81"/>
      <c r="Q1257" s="87"/>
      <c r="R1257" s="71"/>
      <c r="S1257" s="82"/>
      <c r="T1257" s="75"/>
      <c r="U1257" s="66"/>
      <c r="V1257" s="66"/>
      <c r="W1257" s="66"/>
      <c r="X1257" s="66"/>
      <c r="Y1257" s="66"/>
      <c r="Z1257" s="66"/>
      <c r="AA1257" s="66"/>
      <c r="AB1257" s="86"/>
      <c r="AC1257" s="11"/>
      <c r="AD1257" s="11"/>
      <c r="AE1257" s="11"/>
      <c r="AF1257" s="11"/>
      <c r="AG1257" s="11"/>
      <c r="AH1257" s="11"/>
      <c r="AI1257" s="11"/>
      <c r="AJ1257" s="11"/>
      <c r="AK1257" s="11"/>
      <c r="AL1257" s="11"/>
      <c r="AM1257" s="11"/>
      <c r="AN1257" s="11"/>
      <c r="AO1257" s="11"/>
      <c r="AP1257" s="11"/>
      <c r="AQ1257" s="11"/>
      <c r="AR1257" s="11"/>
    </row>
    <row r="1258" spans="1:44" s="89" customFormat="1">
      <c r="A1258" s="85"/>
      <c r="B1258" s="23"/>
      <c r="C1258" s="86"/>
      <c r="D1258" s="18"/>
      <c r="E1258" s="68"/>
      <c r="F1258" s="69"/>
      <c r="G1258" s="70"/>
      <c r="H1258" s="71"/>
      <c r="I1258" s="69"/>
      <c r="J1258" s="66"/>
      <c r="K1258" s="66"/>
      <c r="L1258" s="66"/>
      <c r="M1258" s="66"/>
      <c r="N1258" s="104"/>
      <c r="O1258" s="104"/>
      <c r="P1258" s="81"/>
      <c r="Q1258" s="87"/>
      <c r="R1258" s="71"/>
      <c r="S1258" s="82"/>
      <c r="T1258" s="75"/>
      <c r="U1258" s="66"/>
      <c r="V1258" s="66"/>
      <c r="W1258" s="66"/>
      <c r="X1258" s="66"/>
      <c r="Y1258" s="66"/>
      <c r="Z1258" s="66"/>
      <c r="AA1258" s="66"/>
      <c r="AB1258" s="86"/>
      <c r="AC1258" s="11"/>
      <c r="AD1258" s="11"/>
      <c r="AE1258" s="11"/>
      <c r="AF1258" s="11"/>
      <c r="AG1258" s="11"/>
      <c r="AH1258" s="11"/>
      <c r="AI1258" s="11"/>
      <c r="AJ1258" s="11"/>
      <c r="AK1258" s="11"/>
      <c r="AL1258" s="11"/>
      <c r="AM1258" s="11"/>
      <c r="AN1258" s="11"/>
      <c r="AO1258" s="11"/>
      <c r="AP1258" s="11"/>
      <c r="AQ1258" s="11"/>
      <c r="AR1258" s="11"/>
    </row>
    <row r="1259" spans="1:44" s="89" customFormat="1">
      <c r="A1259" s="85"/>
      <c r="B1259" s="23"/>
      <c r="C1259" s="86"/>
      <c r="D1259" s="18"/>
      <c r="E1259" s="68"/>
      <c r="F1259" s="69"/>
      <c r="G1259" s="70"/>
      <c r="H1259" s="71"/>
      <c r="I1259" s="69"/>
      <c r="J1259" s="66"/>
      <c r="K1259" s="66"/>
      <c r="L1259" s="66"/>
      <c r="M1259" s="66"/>
      <c r="N1259" s="104"/>
      <c r="O1259" s="104"/>
      <c r="P1259" s="81"/>
      <c r="Q1259" s="56"/>
      <c r="R1259" s="71"/>
      <c r="S1259" s="82"/>
      <c r="T1259" s="75"/>
      <c r="U1259" s="66"/>
      <c r="V1259" s="66"/>
      <c r="W1259" s="66"/>
      <c r="X1259" s="66"/>
      <c r="Y1259" s="66"/>
      <c r="Z1259" s="66"/>
      <c r="AA1259" s="66"/>
      <c r="AB1259" s="86"/>
      <c r="AC1259" s="11"/>
      <c r="AD1259" s="11"/>
      <c r="AE1259" s="11"/>
      <c r="AF1259" s="11"/>
      <c r="AG1259" s="11"/>
      <c r="AH1259" s="11"/>
      <c r="AI1259" s="11"/>
      <c r="AJ1259" s="11"/>
      <c r="AK1259" s="11"/>
      <c r="AL1259" s="11"/>
      <c r="AM1259" s="11"/>
      <c r="AN1259" s="11"/>
      <c r="AO1259" s="11"/>
      <c r="AP1259" s="11"/>
      <c r="AQ1259" s="11"/>
      <c r="AR1259" s="11"/>
    </row>
    <row r="1260" spans="1:44" s="89" customFormat="1">
      <c r="A1260" s="85"/>
      <c r="B1260" s="23"/>
      <c r="C1260" s="86"/>
      <c r="D1260" s="18"/>
      <c r="E1260" s="68"/>
      <c r="F1260" s="69"/>
      <c r="G1260" s="70"/>
      <c r="H1260" s="71"/>
      <c r="I1260" s="69"/>
      <c r="J1260" s="66"/>
      <c r="K1260" s="66"/>
      <c r="L1260" s="66"/>
      <c r="M1260" s="66"/>
      <c r="N1260" s="104"/>
      <c r="O1260" s="104"/>
      <c r="P1260" s="81"/>
      <c r="Q1260" s="56"/>
      <c r="R1260" s="71"/>
      <c r="S1260" s="82"/>
      <c r="T1260" s="75"/>
      <c r="U1260" s="66"/>
      <c r="V1260" s="66"/>
      <c r="W1260" s="66"/>
      <c r="X1260" s="66"/>
      <c r="Y1260" s="66"/>
      <c r="Z1260" s="66"/>
      <c r="AA1260" s="66"/>
      <c r="AB1260" s="86"/>
      <c r="AC1260" s="11"/>
      <c r="AD1260" s="11"/>
      <c r="AE1260" s="11"/>
      <c r="AF1260" s="11"/>
      <c r="AG1260" s="11"/>
      <c r="AH1260" s="11"/>
      <c r="AI1260" s="11"/>
      <c r="AJ1260" s="11"/>
      <c r="AK1260" s="11"/>
      <c r="AL1260" s="11"/>
      <c r="AM1260" s="11"/>
      <c r="AN1260" s="11"/>
      <c r="AO1260" s="11"/>
      <c r="AP1260" s="11"/>
      <c r="AQ1260" s="11"/>
      <c r="AR1260" s="11"/>
    </row>
    <row r="1261" spans="1:44" s="89" customFormat="1">
      <c r="A1261" s="85"/>
      <c r="B1261" s="23"/>
      <c r="C1261" s="86"/>
      <c r="D1261" s="18"/>
      <c r="E1261" s="68"/>
      <c r="F1261" s="69"/>
      <c r="G1261" s="70"/>
      <c r="H1261" s="71"/>
      <c r="I1261" s="69"/>
      <c r="J1261" s="66"/>
      <c r="K1261" s="66"/>
      <c r="L1261" s="66"/>
      <c r="M1261" s="66"/>
      <c r="N1261" s="104"/>
      <c r="O1261" s="104"/>
      <c r="P1261" s="81"/>
      <c r="Q1261" s="56"/>
      <c r="R1261" s="71"/>
      <c r="S1261" s="82"/>
      <c r="T1261" s="75"/>
      <c r="U1261" s="66"/>
      <c r="V1261" s="66"/>
      <c r="W1261" s="66"/>
      <c r="X1261" s="66"/>
      <c r="Y1261" s="66"/>
      <c r="Z1261" s="66"/>
      <c r="AA1261" s="66"/>
      <c r="AB1261" s="86"/>
      <c r="AC1261" s="11"/>
      <c r="AD1261" s="11"/>
      <c r="AE1261" s="11"/>
      <c r="AF1261" s="11"/>
      <c r="AG1261" s="11"/>
      <c r="AH1261" s="11"/>
      <c r="AI1261" s="11"/>
      <c r="AJ1261" s="11"/>
      <c r="AK1261" s="11"/>
      <c r="AL1261" s="11"/>
      <c r="AM1261" s="11"/>
      <c r="AN1261" s="11"/>
      <c r="AO1261" s="11"/>
      <c r="AP1261" s="11"/>
      <c r="AQ1261" s="11"/>
      <c r="AR1261" s="11"/>
    </row>
    <row r="1262" spans="1:44" s="1" customFormat="1">
      <c r="A1262" s="85"/>
      <c r="B1262" s="23"/>
      <c r="C1262" s="86"/>
      <c r="D1262" s="18"/>
      <c r="E1262" s="68"/>
      <c r="F1262" s="69"/>
      <c r="G1262" s="70"/>
      <c r="H1262" s="71"/>
      <c r="I1262" s="69"/>
      <c r="J1262" s="66"/>
      <c r="K1262" s="66"/>
      <c r="L1262" s="66"/>
      <c r="M1262" s="66"/>
      <c r="N1262" s="104"/>
      <c r="O1262" s="104"/>
      <c r="P1262" s="81"/>
      <c r="Q1262" s="87"/>
      <c r="R1262" s="71"/>
      <c r="S1262" s="82"/>
      <c r="T1262" s="75"/>
      <c r="U1262" s="66"/>
      <c r="V1262" s="66"/>
      <c r="W1262" s="66"/>
      <c r="X1262" s="66"/>
      <c r="Y1262" s="66"/>
      <c r="Z1262" s="66"/>
      <c r="AA1262" s="66"/>
      <c r="AB1262" s="86"/>
      <c r="AC1262" s="11"/>
      <c r="AD1262" s="11"/>
      <c r="AE1262" s="11"/>
      <c r="AF1262" s="11"/>
      <c r="AG1262" s="11"/>
      <c r="AH1262" s="11"/>
      <c r="AI1262" s="11"/>
      <c r="AJ1262" s="11"/>
      <c r="AK1262" s="11"/>
      <c r="AL1262" s="11"/>
      <c r="AM1262" s="11"/>
      <c r="AN1262" s="11"/>
      <c r="AO1262" s="11"/>
      <c r="AP1262" s="11"/>
      <c r="AQ1262" s="11"/>
      <c r="AR1262" s="11"/>
    </row>
    <row r="1263" spans="1:44" s="89" customFormat="1">
      <c r="A1263" s="85"/>
      <c r="B1263" s="23"/>
      <c r="C1263" s="86"/>
      <c r="D1263" s="18"/>
      <c r="E1263" s="68"/>
      <c r="F1263" s="69"/>
      <c r="G1263" s="70"/>
      <c r="H1263" s="71"/>
      <c r="I1263" s="69"/>
      <c r="J1263" s="66"/>
      <c r="K1263" s="66"/>
      <c r="L1263" s="66"/>
      <c r="M1263" s="66"/>
      <c r="N1263" s="104"/>
      <c r="O1263" s="104"/>
      <c r="P1263" s="81"/>
      <c r="Q1263" s="87"/>
      <c r="R1263" s="71"/>
      <c r="S1263" s="82"/>
      <c r="T1263" s="75"/>
      <c r="U1263" s="66"/>
      <c r="V1263" s="66"/>
      <c r="W1263" s="66"/>
      <c r="X1263" s="66"/>
      <c r="Y1263" s="66"/>
      <c r="Z1263" s="66"/>
      <c r="AA1263" s="66"/>
      <c r="AB1263" s="86"/>
      <c r="AC1263" s="11"/>
      <c r="AD1263" s="11"/>
      <c r="AE1263" s="11"/>
      <c r="AF1263" s="11"/>
      <c r="AG1263" s="11"/>
      <c r="AH1263" s="11"/>
      <c r="AI1263" s="11"/>
      <c r="AJ1263" s="11"/>
      <c r="AK1263" s="11"/>
      <c r="AL1263" s="11"/>
      <c r="AM1263" s="11"/>
      <c r="AN1263" s="11"/>
      <c r="AO1263" s="11"/>
      <c r="AP1263" s="11"/>
      <c r="AQ1263" s="11"/>
      <c r="AR1263" s="11"/>
    </row>
    <row r="1264" spans="1:44" s="89" customFormat="1">
      <c r="A1264" s="85"/>
      <c r="B1264" s="23"/>
      <c r="C1264" s="86"/>
      <c r="D1264" s="18"/>
      <c r="E1264" s="68"/>
      <c r="F1264" s="69"/>
      <c r="G1264" s="70"/>
      <c r="H1264" s="71"/>
      <c r="I1264" s="69"/>
      <c r="J1264" s="66"/>
      <c r="K1264" s="66"/>
      <c r="L1264" s="66"/>
      <c r="M1264" s="66"/>
      <c r="N1264" s="104"/>
      <c r="O1264" s="104"/>
      <c r="P1264" s="81"/>
      <c r="Q1264" s="87"/>
      <c r="R1264" s="71"/>
      <c r="S1264" s="82"/>
      <c r="T1264" s="75"/>
      <c r="U1264" s="66"/>
      <c r="V1264" s="66"/>
      <c r="W1264" s="66"/>
      <c r="X1264" s="66"/>
      <c r="Y1264" s="66"/>
      <c r="Z1264" s="66"/>
      <c r="AA1264" s="66"/>
      <c r="AB1264" s="66"/>
      <c r="AC1264" s="11"/>
      <c r="AD1264" s="11"/>
      <c r="AE1264" s="11"/>
      <c r="AF1264" s="11"/>
      <c r="AG1264" s="11"/>
      <c r="AH1264" s="11"/>
      <c r="AI1264" s="11"/>
      <c r="AJ1264" s="11"/>
      <c r="AK1264" s="11"/>
      <c r="AL1264" s="11"/>
      <c r="AM1264" s="11"/>
      <c r="AN1264" s="11"/>
      <c r="AO1264" s="11"/>
      <c r="AP1264" s="11"/>
      <c r="AQ1264" s="11"/>
      <c r="AR1264" s="11"/>
    </row>
    <row r="1265" spans="1:44" s="89" customFormat="1">
      <c r="A1265" s="85"/>
      <c r="B1265" s="23"/>
      <c r="C1265" s="86"/>
      <c r="D1265" s="18"/>
      <c r="E1265" s="68"/>
      <c r="F1265" s="69"/>
      <c r="G1265" s="70"/>
      <c r="H1265" s="71"/>
      <c r="I1265" s="69"/>
      <c r="J1265" s="66"/>
      <c r="K1265" s="66"/>
      <c r="L1265" s="66"/>
      <c r="M1265" s="66"/>
      <c r="N1265" s="104"/>
      <c r="O1265" s="104"/>
      <c r="P1265" s="81"/>
      <c r="Q1265" s="56"/>
      <c r="R1265" s="71"/>
      <c r="S1265" s="82"/>
      <c r="T1265" s="75"/>
      <c r="U1265" s="66"/>
      <c r="V1265" s="66"/>
      <c r="W1265" s="66"/>
      <c r="X1265" s="66"/>
      <c r="Y1265" s="66"/>
      <c r="Z1265" s="66"/>
      <c r="AA1265" s="66"/>
      <c r="AB1265" s="66"/>
      <c r="AC1265" s="11"/>
      <c r="AD1265" s="11"/>
      <c r="AE1265" s="11"/>
      <c r="AF1265" s="11"/>
      <c r="AG1265" s="11"/>
      <c r="AH1265" s="11"/>
      <c r="AI1265" s="11"/>
      <c r="AJ1265" s="11"/>
      <c r="AK1265" s="11"/>
      <c r="AL1265" s="11"/>
      <c r="AM1265" s="11"/>
      <c r="AN1265" s="11"/>
      <c r="AO1265" s="11"/>
      <c r="AP1265" s="11"/>
      <c r="AQ1265" s="11"/>
      <c r="AR1265" s="11"/>
    </row>
    <row r="1266" spans="1:44" s="89" customFormat="1">
      <c r="A1266" s="85"/>
      <c r="B1266" s="23"/>
      <c r="C1266" s="86"/>
      <c r="D1266" s="18"/>
      <c r="E1266" s="68"/>
      <c r="F1266" s="69"/>
      <c r="G1266" s="70"/>
      <c r="H1266" s="71"/>
      <c r="I1266" s="69"/>
      <c r="J1266" s="66"/>
      <c r="K1266" s="66"/>
      <c r="L1266" s="66"/>
      <c r="M1266" s="66"/>
      <c r="N1266" s="104"/>
      <c r="O1266" s="104"/>
      <c r="P1266" s="81"/>
      <c r="Q1266" s="56"/>
      <c r="R1266" s="71"/>
      <c r="S1266" s="82"/>
      <c r="T1266" s="75"/>
      <c r="U1266" s="66"/>
      <c r="V1266" s="66"/>
      <c r="W1266" s="66"/>
      <c r="X1266" s="66"/>
      <c r="Y1266" s="66"/>
      <c r="Z1266" s="66"/>
      <c r="AA1266" s="66"/>
      <c r="AB1266" s="66"/>
      <c r="AC1266" s="11"/>
      <c r="AD1266" s="11"/>
      <c r="AE1266" s="11"/>
      <c r="AF1266" s="11"/>
      <c r="AG1266" s="11"/>
      <c r="AH1266" s="11"/>
      <c r="AI1266" s="11"/>
      <c r="AJ1266" s="11"/>
      <c r="AK1266" s="11"/>
      <c r="AL1266" s="11"/>
      <c r="AM1266" s="11"/>
      <c r="AN1266" s="11"/>
      <c r="AO1266" s="11"/>
      <c r="AP1266" s="11"/>
      <c r="AQ1266" s="11"/>
      <c r="AR1266" s="11"/>
    </row>
    <row r="1267" spans="1:44" s="89" customFormat="1">
      <c r="A1267" s="85"/>
      <c r="B1267" s="23"/>
      <c r="C1267" s="86"/>
      <c r="D1267" s="18"/>
      <c r="E1267" s="68"/>
      <c r="F1267" s="69"/>
      <c r="G1267" s="70"/>
      <c r="H1267" s="71"/>
      <c r="I1267" s="69"/>
      <c r="J1267" s="66"/>
      <c r="K1267" s="66"/>
      <c r="L1267" s="66"/>
      <c r="M1267" s="66"/>
      <c r="N1267" s="104"/>
      <c r="O1267" s="104"/>
      <c r="P1267" s="81"/>
      <c r="Q1267" s="56"/>
      <c r="R1267" s="71"/>
      <c r="S1267" s="82"/>
      <c r="T1267" s="75"/>
      <c r="U1267" s="66"/>
      <c r="V1267" s="66"/>
      <c r="W1267" s="66"/>
      <c r="X1267" s="66"/>
      <c r="Y1267" s="66"/>
      <c r="Z1267" s="66"/>
      <c r="AA1267" s="66"/>
      <c r="AB1267" s="66"/>
      <c r="AC1267" s="11"/>
      <c r="AD1267" s="11"/>
      <c r="AE1267" s="11"/>
      <c r="AF1267" s="11"/>
      <c r="AG1267" s="11"/>
      <c r="AH1267" s="11"/>
      <c r="AI1267" s="11"/>
      <c r="AJ1267" s="11"/>
      <c r="AK1267" s="11"/>
      <c r="AL1267" s="11"/>
      <c r="AM1267" s="11"/>
      <c r="AN1267" s="11"/>
      <c r="AO1267" s="11"/>
      <c r="AP1267" s="11"/>
      <c r="AQ1267" s="11"/>
      <c r="AR1267" s="11"/>
    </row>
    <row r="1268" spans="1:44" s="1" customFormat="1">
      <c r="A1268" s="85"/>
      <c r="B1268" s="23"/>
      <c r="C1268" s="86"/>
      <c r="D1268" s="18"/>
      <c r="E1268" s="68"/>
      <c r="F1268" s="69"/>
      <c r="G1268" s="70"/>
      <c r="H1268" s="71"/>
      <c r="I1268" s="69"/>
      <c r="J1268" s="66"/>
      <c r="K1268" s="66"/>
      <c r="L1268" s="66"/>
      <c r="M1268" s="66"/>
      <c r="N1268" s="104"/>
      <c r="O1268" s="104"/>
      <c r="P1268" s="81"/>
      <c r="Q1268" s="87"/>
      <c r="R1268" s="71"/>
      <c r="S1268" s="82"/>
      <c r="T1268" s="75"/>
      <c r="U1268" s="66"/>
      <c r="V1268" s="66"/>
      <c r="W1268" s="66"/>
      <c r="X1268" s="66"/>
      <c r="Y1268" s="66"/>
      <c r="Z1268" s="66"/>
      <c r="AA1268" s="66"/>
      <c r="AB1268" s="86"/>
      <c r="AC1268" s="11"/>
      <c r="AD1268" s="11"/>
      <c r="AE1268" s="11"/>
      <c r="AF1268" s="11"/>
      <c r="AG1268" s="11"/>
      <c r="AH1268" s="11"/>
      <c r="AI1268" s="11"/>
      <c r="AJ1268" s="11"/>
      <c r="AK1268" s="11"/>
      <c r="AL1268" s="11"/>
      <c r="AM1268" s="11"/>
      <c r="AN1268" s="11"/>
      <c r="AO1268" s="11"/>
      <c r="AP1268" s="11"/>
      <c r="AQ1268" s="11"/>
      <c r="AR1268" s="11"/>
    </row>
    <row r="1269" spans="1:44" s="89" customFormat="1">
      <c r="A1269" s="85"/>
      <c r="B1269" s="23"/>
      <c r="C1269" s="86"/>
      <c r="D1269" s="18"/>
      <c r="E1269" s="68"/>
      <c r="F1269" s="69"/>
      <c r="G1269" s="70"/>
      <c r="H1269" s="71"/>
      <c r="I1269" s="69"/>
      <c r="J1269" s="66"/>
      <c r="K1269" s="66"/>
      <c r="L1269" s="66"/>
      <c r="M1269" s="66"/>
      <c r="N1269" s="104"/>
      <c r="O1269" s="104"/>
      <c r="P1269" s="81"/>
      <c r="Q1269" s="87"/>
      <c r="R1269" s="71"/>
      <c r="S1269" s="82"/>
      <c r="T1269" s="75"/>
      <c r="U1269" s="66"/>
      <c r="V1269" s="66"/>
      <c r="W1269" s="66"/>
      <c r="X1269" s="66"/>
      <c r="Y1269" s="66"/>
      <c r="Z1269" s="66"/>
      <c r="AA1269" s="66"/>
      <c r="AB1269" s="86"/>
      <c r="AC1269" s="11"/>
      <c r="AD1269" s="11"/>
      <c r="AE1269" s="11"/>
      <c r="AF1269" s="11"/>
      <c r="AG1269" s="11"/>
      <c r="AH1269" s="11"/>
      <c r="AI1269" s="11"/>
      <c r="AJ1269" s="11"/>
      <c r="AK1269" s="11"/>
      <c r="AL1269" s="11"/>
      <c r="AM1269" s="11"/>
      <c r="AN1269" s="11"/>
      <c r="AO1269" s="11"/>
      <c r="AP1269" s="11"/>
      <c r="AQ1269" s="11"/>
      <c r="AR1269" s="11"/>
    </row>
    <row r="1270" spans="1:44" s="89" customFormat="1">
      <c r="A1270" s="85"/>
      <c r="B1270" s="23"/>
      <c r="C1270" s="86"/>
      <c r="D1270" s="18"/>
      <c r="E1270" s="68"/>
      <c r="F1270" s="69"/>
      <c r="G1270" s="70"/>
      <c r="H1270" s="71"/>
      <c r="I1270" s="69"/>
      <c r="J1270" s="66"/>
      <c r="K1270" s="66"/>
      <c r="L1270" s="66"/>
      <c r="M1270" s="66"/>
      <c r="N1270" s="104"/>
      <c r="O1270" s="104"/>
      <c r="P1270" s="81"/>
      <c r="Q1270" s="87"/>
      <c r="R1270" s="71"/>
      <c r="S1270" s="82"/>
      <c r="T1270" s="75"/>
      <c r="U1270" s="66"/>
      <c r="V1270" s="66"/>
      <c r="W1270" s="66"/>
      <c r="X1270" s="66"/>
      <c r="Y1270" s="66"/>
      <c r="Z1270" s="66"/>
      <c r="AA1270" s="66"/>
      <c r="AB1270" s="86"/>
      <c r="AC1270" s="11"/>
      <c r="AD1270" s="11"/>
      <c r="AE1270" s="11"/>
      <c r="AF1270" s="11"/>
      <c r="AG1270" s="11"/>
      <c r="AH1270" s="11"/>
      <c r="AI1270" s="11"/>
      <c r="AJ1270" s="11"/>
      <c r="AK1270" s="11"/>
      <c r="AL1270" s="11"/>
      <c r="AM1270" s="11"/>
      <c r="AN1270" s="11"/>
      <c r="AO1270" s="11"/>
      <c r="AP1270" s="11"/>
      <c r="AQ1270" s="11"/>
      <c r="AR1270" s="11"/>
    </row>
    <row r="1271" spans="1:44" s="89" customFormat="1">
      <c r="A1271" s="85"/>
      <c r="B1271" s="23"/>
      <c r="C1271" s="86"/>
      <c r="D1271" s="18"/>
      <c r="E1271" s="68"/>
      <c r="F1271" s="69"/>
      <c r="G1271" s="70"/>
      <c r="H1271" s="71"/>
      <c r="I1271" s="69"/>
      <c r="J1271" s="66"/>
      <c r="K1271" s="66"/>
      <c r="L1271" s="66"/>
      <c r="M1271" s="66"/>
      <c r="N1271" s="104"/>
      <c r="O1271" s="104"/>
      <c r="P1271" s="81"/>
      <c r="Q1271" s="87"/>
      <c r="R1271" s="71"/>
      <c r="S1271" s="82"/>
      <c r="T1271" s="75"/>
      <c r="U1271" s="66"/>
      <c r="V1271" s="66"/>
      <c r="W1271" s="66"/>
      <c r="X1271" s="66"/>
      <c r="Y1271" s="66"/>
      <c r="Z1271" s="66"/>
      <c r="AA1271" s="66"/>
      <c r="AB1271" s="86"/>
      <c r="AC1271" s="11"/>
      <c r="AD1271" s="11"/>
      <c r="AE1271" s="11"/>
      <c r="AF1271" s="11"/>
      <c r="AG1271" s="11"/>
      <c r="AH1271" s="11"/>
      <c r="AI1271" s="11"/>
      <c r="AJ1271" s="11"/>
      <c r="AK1271" s="11"/>
      <c r="AL1271" s="11"/>
      <c r="AM1271" s="11"/>
      <c r="AN1271" s="11"/>
      <c r="AO1271" s="11"/>
      <c r="AP1271" s="11"/>
      <c r="AQ1271" s="11"/>
      <c r="AR1271" s="11"/>
    </row>
    <row r="1272" spans="1:44" s="89" customFormat="1">
      <c r="A1272" s="85"/>
      <c r="B1272" s="23"/>
      <c r="C1272" s="86"/>
      <c r="D1272" s="18"/>
      <c r="E1272" s="68"/>
      <c r="F1272" s="69"/>
      <c r="G1272" s="70"/>
      <c r="H1272" s="71"/>
      <c r="I1272" s="69"/>
      <c r="J1272" s="66"/>
      <c r="K1272" s="66"/>
      <c r="L1272" s="66"/>
      <c r="M1272" s="66"/>
      <c r="N1272" s="104"/>
      <c r="O1272" s="104"/>
      <c r="P1272" s="81"/>
      <c r="Q1272" s="87"/>
      <c r="R1272" s="71"/>
      <c r="S1272" s="82"/>
      <c r="T1272" s="75"/>
      <c r="U1272" s="66"/>
      <c r="V1272" s="66"/>
      <c r="W1272" s="66"/>
      <c r="X1272" s="66"/>
      <c r="Y1272" s="66"/>
      <c r="Z1272" s="66"/>
      <c r="AA1272" s="66"/>
      <c r="AB1272" s="86"/>
      <c r="AC1272" s="11"/>
      <c r="AD1272" s="11"/>
      <c r="AE1272" s="11"/>
      <c r="AF1272" s="11"/>
      <c r="AG1272" s="11"/>
      <c r="AH1272" s="11"/>
      <c r="AI1272" s="11"/>
      <c r="AJ1272" s="11"/>
      <c r="AK1272" s="11"/>
      <c r="AL1272" s="11"/>
      <c r="AM1272" s="11"/>
      <c r="AN1272" s="11"/>
      <c r="AO1272" s="11"/>
      <c r="AP1272" s="11"/>
      <c r="AQ1272" s="11"/>
      <c r="AR1272" s="11"/>
    </row>
    <row r="1273" spans="1:44" s="89" customFormat="1">
      <c r="A1273" s="85"/>
      <c r="B1273" s="23"/>
      <c r="C1273" s="86"/>
      <c r="D1273" s="18"/>
      <c r="E1273" s="68"/>
      <c r="F1273" s="69"/>
      <c r="G1273" s="70"/>
      <c r="H1273" s="71"/>
      <c r="I1273" s="69"/>
      <c r="J1273" s="66"/>
      <c r="K1273" s="66"/>
      <c r="L1273" s="66"/>
      <c r="M1273" s="66"/>
      <c r="N1273" s="104"/>
      <c r="O1273" s="104"/>
      <c r="P1273" s="81"/>
      <c r="Q1273" s="87"/>
      <c r="R1273" s="71"/>
      <c r="S1273" s="82"/>
      <c r="T1273" s="75"/>
      <c r="U1273" s="66"/>
      <c r="V1273" s="66"/>
      <c r="W1273" s="66"/>
      <c r="X1273" s="66"/>
      <c r="Y1273" s="66"/>
      <c r="Z1273" s="66"/>
      <c r="AA1273" s="66"/>
      <c r="AB1273" s="86"/>
      <c r="AC1273" s="11"/>
      <c r="AD1273" s="11"/>
      <c r="AE1273" s="11"/>
      <c r="AF1273" s="11"/>
      <c r="AG1273" s="11"/>
      <c r="AH1273" s="11"/>
      <c r="AI1273" s="11"/>
      <c r="AJ1273" s="11"/>
      <c r="AK1273" s="11"/>
      <c r="AL1273" s="11"/>
      <c r="AM1273" s="11"/>
      <c r="AN1273" s="11"/>
      <c r="AO1273" s="11"/>
      <c r="AP1273" s="11"/>
      <c r="AQ1273" s="11"/>
      <c r="AR1273" s="11"/>
    </row>
    <row r="1274" spans="1:44" s="1" customFormat="1">
      <c r="A1274" s="85"/>
      <c r="B1274" s="23"/>
      <c r="C1274" s="86"/>
      <c r="D1274" s="18"/>
      <c r="E1274" s="68"/>
      <c r="F1274" s="69"/>
      <c r="G1274" s="70"/>
      <c r="H1274" s="71"/>
      <c r="I1274" s="69"/>
      <c r="J1274" s="66"/>
      <c r="K1274" s="66"/>
      <c r="L1274" s="66"/>
      <c r="M1274" s="66"/>
      <c r="N1274" s="104"/>
      <c r="O1274" s="104"/>
      <c r="P1274" s="81"/>
      <c r="Q1274" s="87"/>
      <c r="R1274" s="71"/>
      <c r="S1274" s="82"/>
      <c r="T1274" s="75"/>
      <c r="U1274" s="66"/>
      <c r="V1274" s="66"/>
      <c r="W1274" s="66"/>
      <c r="X1274" s="66"/>
      <c r="Y1274" s="66"/>
      <c r="Z1274" s="66"/>
      <c r="AA1274" s="66"/>
      <c r="AB1274" s="86"/>
      <c r="AC1274" s="11"/>
      <c r="AD1274" s="11"/>
      <c r="AE1274" s="11"/>
      <c r="AF1274" s="11"/>
      <c r="AG1274" s="11"/>
      <c r="AH1274" s="11"/>
      <c r="AI1274" s="11"/>
      <c r="AJ1274" s="11"/>
      <c r="AK1274" s="11"/>
      <c r="AL1274" s="11"/>
      <c r="AM1274" s="11"/>
      <c r="AN1274" s="11"/>
      <c r="AO1274" s="11"/>
      <c r="AP1274" s="11"/>
      <c r="AQ1274" s="11"/>
      <c r="AR1274" s="11"/>
    </row>
    <row r="1275" spans="1:44" s="89" customFormat="1">
      <c r="A1275" s="85"/>
      <c r="B1275" s="23"/>
      <c r="C1275" s="86"/>
      <c r="D1275" s="18"/>
      <c r="E1275" s="68"/>
      <c r="F1275" s="69"/>
      <c r="G1275" s="70"/>
      <c r="H1275" s="71"/>
      <c r="I1275" s="69"/>
      <c r="J1275" s="66"/>
      <c r="K1275" s="66"/>
      <c r="L1275" s="66"/>
      <c r="M1275" s="66"/>
      <c r="N1275" s="104"/>
      <c r="O1275" s="104"/>
      <c r="P1275" s="81"/>
      <c r="Q1275" s="87"/>
      <c r="R1275" s="71"/>
      <c r="S1275" s="82"/>
      <c r="T1275" s="75"/>
      <c r="U1275" s="66"/>
      <c r="V1275" s="66"/>
      <c r="W1275" s="66"/>
      <c r="X1275" s="66"/>
      <c r="Y1275" s="66"/>
      <c r="Z1275" s="66"/>
      <c r="AA1275" s="66"/>
      <c r="AB1275" s="86"/>
      <c r="AC1275" s="11"/>
      <c r="AD1275" s="11"/>
      <c r="AE1275" s="11"/>
      <c r="AF1275" s="11"/>
      <c r="AG1275" s="11"/>
      <c r="AH1275" s="11"/>
      <c r="AI1275" s="11"/>
      <c r="AJ1275" s="11"/>
      <c r="AK1275" s="11"/>
      <c r="AL1275" s="11"/>
      <c r="AM1275" s="11"/>
      <c r="AN1275" s="11"/>
      <c r="AO1275" s="11"/>
      <c r="AP1275" s="11"/>
      <c r="AQ1275" s="11"/>
      <c r="AR1275" s="11"/>
    </row>
    <row r="1276" spans="1:44" s="89" customFormat="1">
      <c r="A1276" s="85"/>
      <c r="B1276" s="23"/>
      <c r="C1276" s="86"/>
      <c r="D1276" s="18"/>
      <c r="E1276" s="68"/>
      <c r="F1276" s="69"/>
      <c r="G1276" s="70"/>
      <c r="H1276" s="71"/>
      <c r="I1276" s="69"/>
      <c r="J1276" s="66"/>
      <c r="K1276" s="66"/>
      <c r="L1276" s="66"/>
      <c r="M1276" s="66"/>
      <c r="N1276" s="104"/>
      <c r="O1276" s="104"/>
      <c r="P1276" s="81"/>
      <c r="Q1276" s="87"/>
      <c r="R1276" s="71"/>
      <c r="S1276" s="82"/>
      <c r="T1276" s="75"/>
      <c r="U1276" s="66"/>
      <c r="V1276" s="66"/>
      <c r="W1276" s="66"/>
      <c r="X1276" s="66"/>
      <c r="Y1276" s="66"/>
      <c r="Z1276" s="66"/>
      <c r="AA1276" s="66"/>
      <c r="AB1276" s="66"/>
      <c r="AC1276" s="11"/>
      <c r="AD1276" s="11"/>
      <c r="AE1276" s="11"/>
      <c r="AF1276" s="11"/>
      <c r="AG1276" s="11"/>
      <c r="AH1276" s="11"/>
      <c r="AI1276" s="11"/>
      <c r="AJ1276" s="11"/>
      <c r="AK1276" s="11"/>
      <c r="AL1276" s="11"/>
      <c r="AM1276" s="11"/>
      <c r="AN1276" s="11"/>
      <c r="AO1276" s="11"/>
      <c r="AP1276" s="11"/>
      <c r="AQ1276" s="11"/>
      <c r="AR1276" s="11"/>
    </row>
    <row r="1277" spans="1:44" s="1" customFormat="1">
      <c r="A1277" s="85"/>
      <c r="B1277" s="23"/>
      <c r="C1277" s="86"/>
      <c r="D1277" s="18"/>
      <c r="E1277" s="68"/>
      <c r="F1277" s="69"/>
      <c r="G1277" s="70"/>
      <c r="H1277" s="71"/>
      <c r="I1277" s="69"/>
      <c r="J1277" s="66"/>
      <c r="K1277" s="66"/>
      <c r="L1277" s="66"/>
      <c r="M1277" s="66"/>
      <c r="N1277" s="104"/>
      <c r="O1277" s="104"/>
      <c r="P1277" s="81"/>
      <c r="Q1277" s="87"/>
      <c r="R1277" s="71"/>
      <c r="S1277" s="82"/>
      <c r="T1277" s="75"/>
      <c r="U1277" s="66"/>
      <c r="V1277" s="66"/>
      <c r="W1277" s="66"/>
      <c r="X1277" s="66"/>
      <c r="Y1277" s="66"/>
      <c r="Z1277" s="66"/>
      <c r="AA1277" s="66"/>
      <c r="AB1277" s="86"/>
      <c r="AC1277" s="11"/>
      <c r="AD1277" s="11"/>
      <c r="AE1277" s="11"/>
      <c r="AF1277" s="11"/>
      <c r="AG1277" s="11"/>
      <c r="AH1277" s="11"/>
      <c r="AI1277" s="11"/>
      <c r="AJ1277" s="11"/>
      <c r="AK1277" s="11"/>
      <c r="AL1277" s="11"/>
      <c r="AM1277" s="11"/>
      <c r="AN1277" s="11"/>
      <c r="AO1277" s="11"/>
      <c r="AP1277" s="11"/>
      <c r="AQ1277" s="11"/>
      <c r="AR1277" s="11"/>
    </row>
    <row r="1278" spans="1:44" s="89" customFormat="1">
      <c r="A1278" s="85"/>
      <c r="B1278" s="23"/>
      <c r="C1278" s="86"/>
      <c r="D1278" s="18"/>
      <c r="E1278" s="68"/>
      <c r="F1278" s="69"/>
      <c r="G1278" s="70"/>
      <c r="H1278" s="71"/>
      <c r="I1278" s="69"/>
      <c r="J1278" s="66"/>
      <c r="K1278" s="66"/>
      <c r="L1278" s="66"/>
      <c r="M1278" s="66"/>
      <c r="N1278" s="104"/>
      <c r="O1278" s="104"/>
      <c r="P1278" s="81"/>
      <c r="Q1278" s="87"/>
      <c r="R1278" s="71"/>
      <c r="S1278" s="82"/>
      <c r="T1278" s="75"/>
      <c r="U1278" s="66"/>
      <c r="V1278" s="66"/>
      <c r="W1278" s="66"/>
      <c r="X1278" s="66"/>
      <c r="Y1278" s="66"/>
      <c r="Z1278" s="66"/>
      <c r="AA1278" s="66"/>
      <c r="AB1278" s="86"/>
      <c r="AC1278" s="11"/>
      <c r="AD1278" s="11"/>
      <c r="AE1278" s="11"/>
      <c r="AF1278" s="11"/>
      <c r="AG1278" s="11"/>
      <c r="AH1278" s="11"/>
      <c r="AI1278" s="11"/>
      <c r="AJ1278" s="11"/>
      <c r="AK1278" s="11"/>
      <c r="AL1278" s="11"/>
      <c r="AM1278" s="11"/>
      <c r="AN1278" s="11"/>
      <c r="AO1278" s="11"/>
      <c r="AP1278" s="11"/>
      <c r="AQ1278" s="11"/>
      <c r="AR1278" s="11"/>
    </row>
    <row r="1279" spans="1:44" s="1" customFormat="1">
      <c r="A1279" s="85"/>
      <c r="B1279" s="23"/>
      <c r="C1279" s="86"/>
      <c r="D1279" s="18"/>
      <c r="E1279" s="68"/>
      <c r="F1279" s="69"/>
      <c r="G1279" s="70"/>
      <c r="H1279" s="71"/>
      <c r="I1279" s="69"/>
      <c r="J1279" s="66"/>
      <c r="K1279" s="66"/>
      <c r="L1279" s="66"/>
      <c r="M1279" s="66"/>
      <c r="N1279" s="104"/>
      <c r="O1279" s="104"/>
      <c r="P1279" s="81"/>
      <c r="Q1279" s="87"/>
      <c r="R1279" s="71"/>
      <c r="S1279" s="82"/>
      <c r="T1279" s="75"/>
      <c r="U1279" s="66"/>
      <c r="V1279" s="66"/>
      <c r="W1279" s="66"/>
      <c r="X1279" s="66"/>
      <c r="Y1279" s="66"/>
      <c r="Z1279" s="66"/>
      <c r="AA1279" s="66"/>
      <c r="AB1279" s="86"/>
      <c r="AC1279" s="11"/>
      <c r="AD1279" s="11"/>
      <c r="AE1279" s="11"/>
      <c r="AF1279" s="11"/>
      <c r="AG1279" s="11"/>
      <c r="AH1279" s="11"/>
      <c r="AI1279" s="11"/>
      <c r="AJ1279" s="11"/>
      <c r="AK1279" s="11"/>
      <c r="AL1279" s="11"/>
      <c r="AM1279" s="11"/>
      <c r="AN1279" s="11"/>
      <c r="AO1279" s="11"/>
      <c r="AP1279" s="11"/>
      <c r="AQ1279" s="11"/>
      <c r="AR1279" s="11"/>
    </row>
    <row r="1280" spans="1:44" s="89" customFormat="1">
      <c r="A1280" s="85"/>
      <c r="B1280" s="23"/>
      <c r="C1280" s="86"/>
      <c r="D1280" s="18"/>
      <c r="E1280" s="68"/>
      <c r="F1280" s="69"/>
      <c r="G1280" s="70"/>
      <c r="H1280" s="71"/>
      <c r="I1280" s="69"/>
      <c r="J1280" s="66"/>
      <c r="K1280" s="66"/>
      <c r="L1280" s="66"/>
      <c r="M1280" s="66"/>
      <c r="N1280" s="104"/>
      <c r="O1280" s="104"/>
      <c r="P1280" s="81"/>
      <c r="Q1280" s="87"/>
      <c r="R1280" s="71"/>
      <c r="S1280" s="82"/>
      <c r="T1280" s="75"/>
      <c r="U1280" s="66"/>
      <c r="V1280" s="66"/>
      <c r="W1280" s="66"/>
      <c r="X1280" s="66"/>
      <c r="Y1280" s="66"/>
      <c r="Z1280" s="66"/>
      <c r="AA1280" s="66"/>
      <c r="AB1280" s="86"/>
      <c r="AC1280" s="11"/>
      <c r="AD1280" s="11"/>
      <c r="AE1280" s="11"/>
      <c r="AF1280" s="11"/>
      <c r="AG1280" s="11"/>
      <c r="AH1280" s="11"/>
      <c r="AI1280" s="11"/>
      <c r="AJ1280" s="11"/>
      <c r="AK1280" s="11"/>
      <c r="AL1280" s="11"/>
      <c r="AM1280" s="11"/>
      <c r="AN1280" s="11"/>
      <c r="AO1280" s="11"/>
      <c r="AP1280" s="11"/>
      <c r="AQ1280" s="11"/>
      <c r="AR1280" s="11"/>
    </row>
    <row r="1281" spans="1:44" s="1" customFormat="1">
      <c r="A1281" s="85"/>
      <c r="B1281" s="23"/>
      <c r="C1281" s="86"/>
      <c r="D1281" s="18"/>
      <c r="E1281" s="68"/>
      <c r="F1281" s="69"/>
      <c r="G1281" s="70"/>
      <c r="H1281" s="71"/>
      <c r="I1281" s="69"/>
      <c r="J1281" s="66"/>
      <c r="K1281" s="66"/>
      <c r="L1281" s="66"/>
      <c r="M1281" s="66"/>
      <c r="N1281" s="104"/>
      <c r="O1281" s="104"/>
      <c r="P1281" s="81"/>
      <c r="Q1281" s="87"/>
      <c r="R1281" s="71"/>
      <c r="S1281" s="82"/>
      <c r="T1281" s="75"/>
      <c r="U1281" s="66"/>
      <c r="V1281" s="66"/>
      <c r="W1281" s="66"/>
      <c r="X1281" s="66"/>
      <c r="Y1281" s="66"/>
      <c r="Z1281" s="66"/>
      <c r="AA1281" s="66"/>
      <c r="AB1281" s="86"/>
      <c r="AC1281" s="11"/>
      <c r="AD1281" s="11"/>
      <c r="AE1281" s="11"/>
      <c r="AF1281" s="11"/>
      <c r="AG1281" s="11"/>
      <c r="AH1281" s="11"/>
      <c r="AI1281" s="11"/>
      <c r="AJ1281" s="11"/>
      <c r="AK1281" s="11"/>
      <c r="AL1281" s="11"/>
      <c r="AM1281" s="11"/>
      <c r="AN1281" s="11"/>
      <c r="AO1281" s="11"/>
      <c r="AP1281" s="11"/>
      <c r="AQ1281" s="11"/>
      <c r="AR1281" s="11"/>
    </row>
    <row r="1282" spans="1:44" s="89" customFormat="1">
      <c r="A1282" s="85"/>
      <c r="B1282" s="23"/>
      <c r="C1282" s="86"/>
      <c r="D1282" s="18"/>
      <c r="E1282" s="68"/>
      <c r="F1282" s="69"/>
      <c r="G1282" s="70"/>
      <c r="H1282" s="71"/>
      <c r="I1282" s="69"/>
      <c r="J1282" s="66"/>
      <c r="K1282" s="66"/>
      <c r="L1282" s="66"/>
      <c r="M1282" s="66"/>
      <c r="N1282" s="104"/>
      <c r="O1282" s="104"/>
      <c r="P1282" s="81"/>
      <c r="Q1282" s="87"/>
      <c r="R1282" s="71"/>
      <c r="S1282" s="82"/>
      <c r="T1282" s="75"/>
      <c r="U1282" s="66"/>
      <c r="V1282" s="66"/>
      <c r="W1282" s="66"/>
      <c r="X1282" s="66"/>
      <c r="Y1282" s="66"/>
      <c r="Z1282" s="66"/>
      <c r="AA1282" s="66"/>
      <c r="AB1282" s="86"/>
      <c r="AC1282" s="11"/>
      <c r="AD1282" s="11"/>
      <c r="AE1282" s="11"/>
      <c r="AF1282" s="11"/>
      <c r="AG1282" s="11"/>
      <c r="AH1282" s="11"/>
      <c r="AI1282" s="11"/>
      <c r="AJ1282" s="11"/>
      <c r="AK1282" s="11"/>
      <c r="AL1282" s="11"/>
      <c r="AM1282" s="11"/>
      <c r="AN1282" s="11"/>
      <c r="AO1282" s="11"/>
      <c r="AP1282" s="11"/>
      <c r="AQ1282" s="11"/>
      <c r="AR1282" s="11"/>
    </row>
    <row r="1283" spans="1:44" s="89" customFormat="1">
      <c r="A1283" s="85"/>
      <c r="B1283" s="23"/>
      <c r="C1283" s="86"/>
      <c r="D1283" s="18"/>
      <c r="E1283" s="68"/>
      <c r="F1283" s="69"/>
      <c r="G1283" s="70"/>
      <c r="H1283" s="71"/>
      <c r="I1283" s="69"/>
      <c r="J1283" s="66"/>
      <c r="K1283" s="66"/>
      <c r="L1283" s="66"/>
      <c r="M1283" s="66"/>
      <c r="N1283" s="104"/>
      <c r="O1283" s="104"/>
      <c r="P1283" s="81"/>
      <c r="Q1283" s="87"/>
      <c r="R1283" s="71"/>
      <c r="S1283" s="82"/>
      <c r="T1283" s="75"/>
      <c r="U1283" s="66"/>
      <c r="V1283" s="66"/>
      <c r="W1283" s="66"/>
      <c r="X1283" s="66"/>
      <c r="Y1283" s="66"/>
      <c r="Z1283" s="66"/>
      <c r="AA1283" s="66"/>
      <c r="AB1283" s="86"/>
      <c r="AC1283" s="11"/>
      <c r="AD1283" s="11"/>
      <c r="AE1283" s="11"/>
      <c r="AF1283" s="11"/>
      <c r="AG1283" s="11"/>
      <c r="AH1283" s="11"/>
      <c r="AI1283" s="11"/>
      <c r="AJ1283" s="11"/>
      <c r="AK1283" s="11"/>
      <c r="AL1283" s="11"/>
      <c r="AM1283" s="11"/>
      <c r="AN1283" s="11"/>
      <c r="AO1283" s="11"/>
      <c r="AP1283" s="11"/>
      <c r="AQ1283" s="11"/>
      <c r="AR1283" s="11"/>
    </row>
    <row r="1284" spans="1:44" s="89" customFormat="1">
      <c r="A1284" s="85"/>
      <c r="B1284" s="23"/>
      <c r="C1284" s="86"/>
      <c r="D1284" s="18"/>
      <c r="E1284" s="68"/>
      <c r="F1284" s="69"/>
      <c r="G1284" s="70"/>
      <c r="H1284" s="71"/>
      <c r="I1284" s="69"/>
      <c r="J1284" s="66"/>
      <c r="K1284" s="66"/>
      <c r="L1284" s="66"/>
      <c r="M1284" s="66"/>
      <c r="N1284" s="104"/>
      <c r="O1284" s="104"/>
      <c r="P1284" s="81"/>
      <c r="Q1284" s="87"/>
      <c r="R1284" s="71"/>
      <c r="S1284" s="82"/>
      <c r="T1284" s="75"/>
      <c r="U1284" s="66"/>
      <c r="V1284" s="66"/>
      <c r="W1284" s="66"/>
      <c r="X1284" s="66"/>
      <c r="Y1284" s="66"/>
      <c r="Z1284" s="66"/>
      <c r="AA1284" s="66"/>
      <c r="AB1284" s="86"/>
      <c r="AC1284" s="11"/>
      <c r="AD1284" s="11"/>
      <c r="AE1284" s="11"/>
      <c r="AF1284" s="11"/>
      <c r="AG1284" s="11"/>
      <c r="AH1284" s="11"/>
      <c r="AI1284" s="11"/>
      <c r="AJ1284" s="11"/>
      <c r="AK1284" s="11"/>
      <c r="AL1284" s="11"/>
      <c r="AM1284" s="11"/>
      <c r="AN1284" s="11"/>
      <c r="AO1284" s="11"/>
      <c r="AP1284" s="11"/>
      <c r="AQ1284" s="11"/>
      <c r="AR1284" s="11"/>
    </row>
    <row r="1285" spans="1:44" s="89" customFormat="1">
      <c r="A1285" s="85"/>
      <c r="B1285" s="23"/>
      <c r="C1285" s="86"/>
      <c r="D1285" s="18"/>
      <c r="E1285" s="68"/>
      <c r="F1285" s="69"/>
      <c r="G1285" s="70"/>
      <c r="H1285" s="71"/>
      <c r="I1285" s="69"/>
      <c r="J1285" s="66"/>
      <c r="K1285" s="66"/>
      <c r="L1285" s="66"/>
      <c r="M1285" s="66"/>
      <c r="N1285" s="104"/>
      <c r="O1285" s="104"/>
      <c r="P1285" s="81"/>
      <c r="Q1285" s="87"/>
      <c r="R1285" s="71"/>
      <c r="S1285" s="82"/>
      <c r="T1285" s="75"/>
      <c r="U1285" s="66"/>
      <c r="V1285" s="66"/>
      <c r="W1285" s="66"/>
      <c r="X1285" s="66"/>
      <c r="Y1285" s="66"/>
      <c r="Z1285" s="66"/>
      <c r="AA1285" s="66"/>
      <c r="AB1285" s="86"/>
      <c r="AC1285" s="11"/>
      <c r="AD1285" s="11"/>
      <c r="AE1285" s="11"/>
      <c r="AF1285" s="11"/>
      <c r="AG1285" s="11"/>
      <c r="AH1285" s="11"/>
      <c r="AI1285" s="11"/>
      <c r="AJ1285" s="11"/>
      <c r="AK1285" s="11"/>
      <c r="AL1285" s="11"/>
      <c r="AM1285" s="11"/>
      <c r="AN1285" s="11"/>
      <c r="AO1285" s="11"/>
      <c r="AP1285" s="11"/>
      <c r="AQ1285" s="11"/>
      <c r="AR1285" s="11"/>
    </row>
    <row r="1286" spans="1:44" s="89" customFormat="1">
      <c r="A1286" s="85"/>
      <c r="B1286" s="23"/>
      <c r="C1286" s="86"/>
      <c r="D1286" s="18"/>
      <c r="E1286" s="68"/>
      <c r="F1286" s="69"/>
      <c r="G1286" s="70"/>
      <c r="H1286" s="71"/>
      <c r="I1286" s="69"/>
      <c r="J1286" s="66"/>
      <c r="K1286" s="66"/>
      <c r="L1286" s="66"/>
      <c r="M1286" s="66"/>
      <c r="N1286" s="104"/>
      <c r="O1286" s="104"/>
      <c r="P1286" s="81"/>
      <c r="Q1286" s="87"/>
      <c r="R1286" s="71"/>
      <c r="S1286" s="82"/>
      <c r="T1286" s="75"/>
      <c r="U1286" s="66"/>
      <c r="V1286" s="66"/>
      <c r="W1286" s="66"/>
      <c r="X1286" s="66"/>
      <c r="Y1286" s="66"/>
      <c r="Z1286" s="66"/>
      <c r="AA1286" s="66"/>
      <c r="AB1286" s="86"/>
      <c r="AC1286" s="11"/>
      <c r="AD1286" s="11"/>
      <c r="AE1286" s="11"/>
      <c r="AF1286" s="11"/>
      <c r="AG1286" s="11"/>
      <c r="AH1286" s="11"/>
      <c r="AI1286" s="11"/>
      <c r="AJ1286" s="11"/>
      <c r="AK1286" s="11"/>
      <c r="AL1286" s="11"/>
      <c r="AM1286" s="11"/>
      <c r="AN1286" s="11"/>
      <c r="AO1286" s="11"/>
      <c r="AP1286" s="11"/>
      <c r="AQ1286" s="11"/>
      <c r="AR1286" s="11"/>
    </row>
    <row r="1287" spans="1:44" s="89" customFormat="1">
      <c r="A1287" s="85"/>
      <c r="B1287" s="23"/>
      <c r="C1287" s="86"/>
      <c r="D1287" s="18"/>
      <c r="E1287" s="68"/>
      <c r="F1287" s="69"/>
      <c r="G1287" s="70"/>
      <c r="H1287" s="71"/>
      <c r="I1287" s="69"/>
      <c r="J1287" s="66"/>
      <c r="K1287" s="66"/>
      <c r="L1287" s="66"/>
      <c r="M1287" s="66"/>
      <c r="N1287" s="104"/>
      <c r="O1287" s="104"/>
      <c r="P1287" s="81"/>
      <c r="Q1287" s="87"/>
      <c r="R1287" s="71"/>
      <c r="S1287" s="82"/>
      <c r="T1287" s="75"/>
      <c r="U1287" s="66"/>
      <c r="V1287" s="66"/>
      <c r="W1287" s="66"/>
      <c r="X1287" s="66"/>
      <c r="Y1287" s="66"/>
      <c r="Z1287" s="66"/>
      <c r="AA1287" s="66"/>
      <c r="AB1287" s="86"/>
      <c r="AC1287" s="11"/>
      <c r="AD1287" s="11"/>
      <c r="AE1287" s="11"/>
      <c r="AF1287" s="11"/>
      <c r="AG1287" s="11"/>
      <c r="AH1287" s="11"/>
      <c r="AI1287" s="11"/>
      <c r="AJ1287" s="11"/>
      <c r="AK1287" s="11"/>
      <c r="AL1287" s="11"/>
      <c r="AM1287" s="11"/>
      <c r="AN1287" s="11"/>
      <c r="AO1287" s="11"/>
      <c r="AP1287" s="11"/>
      <c r="AQ1287" s="11"/>
      <c r="AR1287" s="11"/>
    </row>
    <row r="1288" spans="1:44" s="89" customFormat="1">
      <c r="A1288" s="85"/>
      <c r="B1288" s="23"/>
      <c r="C1288" s="86"/>
      <c r="D1288" s="18"/>
      <c r="E1288" s="68"/>
      <c r="F1288" s="69"/>
      <c r="G1288" s="70"/>
      <c r="H1288" s="71"/>
      <c r="I1288" s="69"/>
      <c r="J1288" s="66"/>
      <c r="K1288" s="66"/>
      <c r="L1288" s="66"/>
      <c r="M1288" s="66"/>
      <c r="N1288" s="104"/>
      <c r="O1288" s="104"/>
      <c r="P1288" s="81"/>
      <c r="Q1288" s="87"/>
      <c r="R1288" s="71"/>
      <c r="S1288" s="82"/>
      <c r="T1288" s="75"/>
      <c r="U1288" s="66"/>
      <c r="V1288" s="66"/>
      <c r="W1288" s="66"/>
      <c r="X1288" s="66"/>
      <c r="Y1288" s="66"/>
      <c r="Z1288" s="66"/>
      <c r="AA1288" s="66"/>
      <c r="AB1288" s="86"/>
      <c r="AC1288" s="11"/>
      <c r="AD1288" s="11"/>
      <c r="AE1288" s="11"/>
      <c r="AF1288" s="11"/>
      <c r="AG1288" s="11"/>
      <c r="AH1288" s="11"/>
      <c r="AI1288" s="11"/>
      <c r="AJ1288" s="11"/>
      <c r="AK1288" s="11"/>
      <c r="AL1288" s="11"/>
      <c r="AM1288" s="11"/>
      <c r="AN1288" s="11"/>
      <c r="AO1288" s="11"/>
      <c r="AP1288" s="11"/>
      <c r="AQ1288" s="11"/>
      <c r="AR1288" s="11"/>
    </row>
    <row r="1289" spans="1:44" s="89" customFormat="1">
      <c r="A1289" s="85"/>
      <c r="B1289" s="23"/>
      <c r="C1289" s="86"/>
      <c r="D1289" s="18"/>
      <c r="E1289" s="68"/>
      <c r="F1289" s="69"/>
      <c r="G1289" s="70"/>
      <c r="H1289" s="71"/>
      <c r="I1289" s="69"/>
      <c r="J1289" s="66"/>
      <c r="K1289" s="66"/>
      <c r="L1289" s="66"/>
      <c r="M1289" s="66"/>
      <c r="N1289" s="104"/>
      <c r="O1289" s="104"/>
      <c r="P1289" s="81"/>
      <c r="Q1289" s="87"/>
      <c r="R1289" s="71"/>
      <c r="S1289" s="82"/>
      <c r="T1289" s="75"/>
      <c r="U1289" s="66"/>
      <c r="V1289" s="66"/>
      <c r="W1289" s="66"/>
      <c r="X1289" s="66"/>
      <c r="Y1289" s="66"/>
      <c r="Z1289" s="66"/>
      <c r="AA1289" s="66"/>
      <c r="AB1289" s="86"/>
      <c r="AC1289" s="11"/>
      <c r="AD1289" s="11"/>
      <c r="AE1289" s="11"/>
      <c r="AF1289" s="11"/>
      <c r="AG1289" s="11"/>
      <c r="AH1289" s="11"/>
      <c r="AI1289" s="11"/>
      <c r="AJ1289" s="11"/>
      <c r="AK1289" s="11"/>
      <c r="AL1289" s="11"/>
      <c r="AM1289" s="11"/>
      <c r="AN1289" s="11"/>
      <c r="AO1289" s="11"/>
      <c r="AP1289" s="11"/>
      <c r="AQ1289" s="11"/>
      <c r="AR1289" s="11"/>
    </row>
    <row r="1290" spans="1:44" s="89" customFormat="1">
      <c r="A1290" s="85"/>
      <c r="B1290" s="23"/>
      <c r="C1290" s="86"/>
      <c r="D1290" s="18"/>
      <c r="E1290" s="68"/>
      <c r="F1290" s="69"/>
      <c r="G1290" s="70"/>
      <c r="H1290" s="71"/>
      <c r="I1290" s="69"/>
      <c r="J1290" s="66"/>
      <c r="K1290" s="66"/>
      <c r="L1290" s="66"/>
      <c r="M1290" s="66"/>
      <c r="N1290" s="104"/>
      <c r="O1290" s="104"/>
      <c r="P1290" s="81"/>
      <c r="Q1290" s="87"/>
      <c r="R1290" s="71"/>
      <c r="S1290" s="82"/>
      <c r="T1290" s="75"/>
      <c r="U1290" s="66"/>
      <c r="V1290" s="66"/>
      <c r="W1290" s="66"/>
      <c r="X1290" s="66"/>
      <c r="Y1290" s="66"/>
      <c r="Z1290" s="66"/>
      <c r="AA1290" s="66"/>
      <c r="AB1290" s="86"/>
      <c r="AC1290" s="11"/>
      <c r="AD1290" s="11"/>
      <c r="AE1290" s="11"/>
      <c r="AF1290" s="11"/>
      <c r="AG1290" s="11"/>
      <c r="AH1290" s="11"/>
      <c r="AI1290" s="11"/>
      <c r="AJ1290" s="11"/>
      <c r="AK1290" s="11"/>
      <c r="AL1290" s="11"/>
      <c r="AM1290" s="11"/>
      <c r="AN1290" s="11"/>
      <c r="AO1290" s="11"/>
      <c r="AP1290" s="11"/>
      <c r="AQ1290" s="11"/>
      <c r="AR1290" s="11"/>
    </row>
    <row r="1291" spans="1:44" s="89" customFormat="1">
      <c r="A1291" s="85"/>
      <c r="B1291" s="23"/>
      <c r="C1291" s="86"/>
      <c r="D1291" s="18"/>
      <c r="E1291" s="68"/>
      <c r="F1291" s="69"/>
      <c r="G1291" s="70"/>
      <c r="H1291" s="71"/>
      <c r="I1291" s="69"/>
      <c r="J1291" s="66"/>
      <c r="K1291" s="66"/>
      <c r="L1291" s="66"/>
      <c r="M1291" s="66"/>
      <c r="N1291" s="104"/>
      <c r="O1291" s="104"/>
      <c r="P1291" s="81"/>
      <c r="Q1291" s="87"/>
      <c r="R1291" s="71"/>
      <c r="S1291" s="82"/>
      <c r="T1291" s="75"/>
      <c r="U1291" s="66"/>
      <c r="V1291" s="66"/>
      <c r="W1291" s="66"/>
      <c r="X1291" s="66"/>
      <c r="Y1291" s="66"/>
      <c r="Z1291" s="66"/>
      <c r="AA1291" s="66"/>
      <c r="AB1291" s="86"/>
      <c r="AC1291" s="11"/>
      <c r="AD1291" s="11"/>
      <c r="AE1291" s="11"/>
      <c r="AF1291" s="11"/>
      <c r="AG1291" s="11"/>
      <c r="AH1291" s="11"/>
      <c r="AI1291" s="11"/>
      <c r="AJ1291" s="11"/>
      <c r="AK1291" s="11"/>
      <c r="AL1291" s="11"/>
      <c r="AM1291" s="11"/>
      <c r="AN1291" s="11"/>
      <c r="AO1291" s="11"/>
      <c r="AP1291" s="11"/>
      <c r="AQ1291" s="11"/>
      <c r="AR1291" s="11"/>
    </row>
    <row r="1292" spans="1:44" s="89" customFormat="1">
      <c r="A1292" s="85"/>
      <c r="B1292" s="23"/>
      <c r="C1292" s="86"/>
      <c r="D1292" s="18"/>
      <c r="E1292" s="68"/>
      <c r="F1292" s="69"/>
      <c r="G1292" s="70"/>
      <c r="H1292" s="71"/>
      <c r="I1292" s="69"/>
      <c r="J1292" s="66"/>
      <c r="K1292" s="66"/>
      <c r="L1292" s="66"/>
      <c r="M1292" s="66"/>
      <c r="N1292" s="104"/>
      <c r="O1292" s="104"/>
      <c r="P1292" s="81"/>
      <c r="Q1292" s="87"/>
      <c r="R1292" s="71"/>
      <c r="S1292" s="82"/>
      <c r="T1292" s="75"/>
      <c r="U1292" s="66"/>
      <c r="V1292" s="66"/>
      <c r="W1292" s="66"/>
      <c r="X1292" s="66"/>
      <c r="Y1292" s="66"/>
      <c r="Z1292" s="66"/>
      <c r="AA1292" s="66"/>
      <c r="AB1292" s="86"/>
      <c r="AC1292" s="11"/>
      <c r="AD1292" s="11"/>
      <c r="AE1292" s="11"/>
      <c r="AF1292" s="11"/>
      <c r="AG1292" s="11"/>
      <c r="AH1292" s="11"/>
      <c r="AI1292" s="11"/>
      <c r="AJ1292" s="11"/>
      <c r="AK1292" s="11"/>
      <c r="AL1292" s="11"/>
      <c r="AM1292" s="11"/>
      <c r="AN1292" s="11"/>
      <c r="AO1292" s="11"/>
      <c r="AP1292" s="11"/>
      <c r="AQ1292" s="11"/>
      <c r="AR1292" s="11"/>
    </row>
    <row r="1293" spans="1:44" s="89" customFormat="1">
      <c r="A1293" s="85"/>
      <c r="B1293" s="23"/>
      <c r="C1293" s="86"/>
      <c r="D1293" s="18"/>
      <c r="E1293" s="68"/>
      <c r="F1293" s="69"/>
      <c r="G1293" s="70"/>
      <c r="H1293" s="71"/>
      <c r="I1293" s="69"/>
      <c r="J1293" s="66"/>
      <c r="K1293" s="66"/>
      <c r="L1293" s="66"/>
      <c r="M1293" s="66"/>
      <c r="N1293" s="104"/>
      <c r="O1293" s="104"/>
      <c r="P1293" s="81"/>
      <c r="Q1293" s="87"/>
      <c r="R1293" s="71"/>
      <c r="S1293" s="82"/>
      <c r="T1293" s="75"/>
      <c r="U1293" s="66"/>
      <c r="V1293" s="66"/>
      <c r="W1293" s="66"/>
      <c r="X1293" s="66"/>
      <c r="Y1293" s="66"/>
      <c r="Z1293" s="66"/>
      <c r="AA1293" s="66"/>
      <c r="AB1293" s="86"/>
      <c r="AC1293" s="11"/>
      <c r="AD1293" s="11"/>
      <c r="AE1293" s="11"/>
      <c r="AF1293" s="11"/>
      <c r="AG1293" s="11"/>
      <c r="AH1293" s="11"/>
      <c r="AI1293" s="11"/>
      <c r="AJ1293" s="11"/>
      <c r="AK1293" s="11"/>
      <c r="AL1293" s="11"/>
      <c r="AM1293" s="11"/>
      <c r="AN1293" s="11"/>
      <c r="AO1293" s="11"/>
      <c r="AP1293" s="11"/>
      <c r="AQ1293" s="11"/>
      <c r="AR1293" s="11"/>
    </row>
    <row r="1294" spans="1:44" s="89" customFormat="1">
      <c r="A1294" s="85"/>
      <c r="B1294" s="23"/>
      <c r="C1294" s="86"/>
      <c r="D1294" s="18"/>
      <c r="E1294" s="68"/>
      <c r="F1294" s="69"/>
      <c r="G1294" s="70"/>
      <c r="H1294" s="71"/>
      <c r="I1294" s="69"/>
      <c r="J1294" s="66"/>
      <c r="K1294" s="66"/>
      <c r="L1294" s="66"/>
      <c r="M1294" s="66"/>
      <c r="N1294" s="104"/>
      <c r="O1294" s="104"/>
      <c r="P1294" s="81"/>
      <c r="Q1294" s="87"/>
      <c r="R1294" s="71"/>
      <c r="S1294" s="82"/>
      <c r="T1294" s="75"/>
      <c r="U1294" s="66"/>
      <c r="V1294" s="66"/>
      <c r="W1294" s="66"/>
      <c r="X1294" s="66"/>
      <c r="Y1294" s="66"/>
      <c r="Z1294" s="66"/>
      <c r="AA1294" s="66"/>
      <c r="AB1294" s="86"/>
      <c r="AC1294" s="11"/>
      <c r="AD1294" s="11"/>
      <c r="AE1294" s="11"/>
      <c r="AF1294" s="11"/>
      <c r="AG1294" s="11"/>
      <c r="AH1294" s="11"/>
      <c r="AI1294" s="11"/>
      <c r="AJ1294" s="11"/>
      <c r="AK1294" s="11"/>
      <c r="AL1294" s="11"/>
      <c r="AM1294" s="11"/>
      <c r="AN1294" s="11"/>
      <c r="AO1294" s="11"/>
      <c r="AP1294" s="11"/>
      <c r="AQ1294" s="11"/>
      <c r="AR1294" s="11"/>
    </row>
    <row r="1295" spans="1:44" s="89" customFormat="1">
      <c r="A1295" s="85"/>
      <c r="B1295" s="23"/>
      <c r="C1295" s="86"/>
      <c r="D1295" s="18"/>
      <c r="E1295" s="68"/>
      <c r="F1295" s="69"/>
      <c r="G1295" s="70"/>
      <c r="H1295" s="71"/>
      <c r="I1295" s="69"/>
      <c r="J1295" s="66"/>
      <c r="K1295" s="66"/>
      <c r="L1295" s="66"/>
      <c r="M1295" s="66"/>
      <c r="N1295" s="104"/>
      <c r="O1295" s="104"/>
      <c r="P1295" s="81"/>
      <c r="Q1295" s="56"/>
      <c r="R1295" s="71"/>
      <c r="S1295" s="82"/>
      <c r="T1295" s="75"/>
      <c r="U1295" s="66"/>
      <c r="V1295" s="66"/>
      <c r="W1295" s="66"/>
      <c r="X1295" s="66"/>
      <c r="Y1295" s="66"/>
      <c r="Z1295" s="66"/>
      <c r="AA1295" s="66"/>
      <c r="AB1295" s="86"/>
      <c r="AC1295" s="11"/>
      <c r="AD1295" s="11"/>
      <c r="AE1295" s="11"/>
      <c r="AF1295" s="11"/>
      <c r="AG1295" s="11"/>
      <c r="AH1295" s="11"/>
      <c r="AI1295" s="11"/>
      <c r="AJ1295" s="11"/>
      <c r="AK1295" s="11"/>
      <c r="AL1295" s="11"/>
      <c r="AM1295" s="11"/>
      <c r="AN1295" s="11"/>
      <c r="AO1295" s="11"/>
      <c r="AP1295" s="11"/>
      <c r="AQ1295" s="11"/>
      <c r="AR1295" s="11"/>
    </row>
    <row r="1296" spans="1:44" s="89" customFormat="1">
      <c r="A1296" s="85"/>
      <c r="B1296" s="23"/>
      <c r="C1296" s="86"/>
      <c r="D1296" s="18"/>
      <c r="E1296" s="68"/>
      <c r="F1296" s="69"/>
      <c r="G1296" s="70"/>
      <c r="H1296" s="71"/>
      <c r="I1296" s="69"/>
      <c r="J1296" s="66"/>
      <c r="K1296" s="66"/>
      <c r="L1296" s="66"/>
      <c r="M1296" s="66"/>
      <c r="N1296" s="104"/>
      <c r="O1296" s="104"/>
      <c r="P1296" s="81"/>
      <c r="Q1296" s="56"/>
      <c r="R1296" s="71"/>
      <c r="S1296" s="82"/>
      <c r="T1296" s="75"/>
      <c r="U1296" s="66"/>
      <c r="V1296" s="66"/>
      <c r="W1296" s="66"/>
      <c r="X1296" s="66"/>
      <c r="Y1296" s="66"/>
      <c r="Z1296" s="66"/>
      <c r="AA1296" s="66"/>
      <c r="AB1296" s="86"/>
      <c r="AC1296" s="11"/>
      <c r="AD1296" s="11"/>
      <c r="AE1296" s="11"/>
      <c r="AF1296" s="11"/>
      <c r="AG1296" s="11"/>
      <c r="AH1296" s="11"/>
      <c r="AI1296" s="11"/>
      <c r="AJ1296" s="11"/>
      <c r="AK1296" s="11"/>
      <c r="AL1296" s="11"/>
      <c r="AM1296" s="11"/>
      <c r="AN1296" s="11"/>
      <c r="AO1296" s="11"/>
      <c r="AP1296" s="11"/>
      <c r="AQ1296" s="11"/>
      <c r="AR1296" s="11"/>
    </row>
    <row r="1297" spans="1:44" s="89" customFormat="1">
      <c r="A1297" s="85"/>
      <c r="B1297" s="23"/>
      <c r="C1297" s="86"/>
      <c r="D1297" s="18"/>
      <c r="E1297" s="68"/>
      <c r="F1297" s="69"/>
      <c r="G1297" s="70"/>
      <c r="H1297" s="71"/>
      <c r="I1297" s="69"/>
      <c r="J1297" s="66"/>
      <c r="K1297" s="66"/>
      <c r="L1297" s="66"/>
      <c r="M1297" s="66"/>
      <c r="N1297" s="104"/>
      <c r="O1297" s="104"/>
      <c r="P1297" s="81"/>
      <c r="Q1297" s="87"/>
      <c r="R1297" s="71"/>
      <c r="S1297" s="82"/>
      <c r="T1297" s="75"/>
      <c r="U1297" s="66"/>
      <c r="V1297" s="66"/>
      <c r="W1297" s="66"/>
      <c r="X1297" s="66"/>
      <c r="Y1297" s="66"/>
      <c r="Z1297" s="66"/>
      <c r="AA1297" s="66"/>
      <c r="AB1297" s="86"/>
      <c r="AC1297" s="11"/>
      <c r="AD1297" s="11"/>
      <c r="AE1297" s="11"/>
      <c r="AF1297" s="11"/>
      <c r="AG1297" s="11"/>
      <c r="AH1297" s="11"/>
      <c r="AI1297" s="11"/>
      <c r="AJ1297" s="11"/>
      <c r="AK1297" s="11"/>
      <c r="AL1297" s="11"/>
      <c r="AM1297" s="11"/>
      <c r="AN1297" s="11"/>
      <c r="AO1297" s="11"/>
      <c r="AP1297" s="11"/>
      <c r="AQ1297" s="11"/>
      <c r="AR1297" s="11"/>
    </row>
    <row r="1298" spans="1:44" s="89" customFormat="1">
      <c r="A1298" s="85"/>
      <c r="B1298" s="23"/>
      <c r="C1298" s="86"/>
      <c r="D1298" s="18"/>
      <c r="E1298" s="68"/>
      <c r="F1298" s="69"/>
      <c r="G1298" s="70"/>
      <c r="H1298" s="71"/>
      <c r="I1298" s="69"/>
      <c r="J1298" s="66"/>
      <c r="K1298" s="66"/>
      <c r="L1298" s="66"/>
      <c r="M1298" s="66"/>
      <c r="N1298" s="104"/>
      <c r="O1298" s="104"/>
      <c r="P1298" s="81"/>
      <c r="Q1298" s="87"/>
      <c r="R1298" s="71"/>
      <c r="S1298" s="82"/>
      <c r="T1298" s="75"/>
      <c r="U1298" s="66"/>
      <c r="V1298" s="66"/>
      <c r="W1298" s="66"/>
      <c r="X1298" s="66"/>
      <c r="Y1298" s="66"/>
      <c r="Z1298" s="66"/>
      <c r="AA1298" s="66"/>
      <c r="AB1298" s="86"/>
      <c r="AC1298" s="11"/>
      <c r="AD1298" s="11"/>
      <c r="AE1298" s="11"/>
      <c r="AF1298" s="11"/>
      <c r="AG1298" s="11"/>
      <c r="AH1298" s="11"/>
      <c r="AI1298" s="11"/>
      <c r="AJ1298" s="11"/>
      <c r="AK1298" s="11"/>
      <c r="AL1298" s="11"/>
      <c r="AM1298" s="11"/>
      <c r="AN1298" s="11"/>
      <c r="AO1298" s="11"/>
      <c r="AP1298" s="11"/>
      <c r="AQ1298" s="11"/>
      <c r="AR1298" s="11"/>
    </row>
    <row r="1299" spans="1:44" s="89" customFormat="1">
      <c r="A1299" s="85"/>
      <c r="B1299" s="23"/>
      <c r="C1299" s="86"/>
      <c r="D1299" s="18"/>
      <c r="E1299" s="68"/>
      <c r="F1299" s="69"/>
      <c r="G1299" s="70"/>
      <c r="H1299" s="71"/>
      <c r="I1299" s="69"/>
      <c r="J1299" s="66"/>
      <c r="K1299" s="66"/>
      <c r="L1299" s="66"/>
      <c r="M1299" s="66"/>
      <c r="N1299" s="104"/>
      <c r="O1299" s="104"/>
      <c r="P1299" s="81"/>
      <c r="Q1299" s="87"/>
      <c r="R1299" s="71"/>
      <c r="S1299" s="82"/>
      <c r="T1299" s="75"/>
      <c r="U1299" s="66"/>
      <c r="V1299" s="66"/>
      <c r="W1299" s="66"/>
      <c r="X1299" s="66"/>
      <c r="Y1299" s="66"/>
      <c r="Z1299" s="66"/>
      <c r="AA1299" s="66"/>
      <c r="AB1299" s="86"/>
      <c r="AC1299" s="11"/>
      <c r="AD1299" s="11"/>
      <c r="AE1299" s="11"/>
      <c r="AF1299" s="11"/>
      <c r="AG1299" s="11"/>
      <c r="AH1299" s="11"/>
      <c r="AI1299" s="11"/>
      <c r="AJ1299" s="11"/>
      <c r="AK1299" s="11"/>
      <c r="AL1299" s="11"/>
      <c r="AM1299" s="11"/>
      <c r="AN1299" s="11"/>
      <c r="AO1299" s="11"/>
      <c r="AP1299" s="11"/>
      <c r="AQ1299" s="11"/>
      <c r="AR1299" s="11"/>
    </row>
    <row r="1300" spans="1:44" s="89" customFormat="1">
      <c r="A1300" s="85"/>
      <c r="B1300" s="23"/>
      <c r="C1300" s="86"/>
      <c r="D1300" s="18"/>
      <c r="E1300" s="68"/>
      <c r="F1300" s="69"/>
      <c r="G1300" s="70"/>
      <c r="H1300" s="71"/>
      <c r="I1300" s="69"/>
      <c r="J1300" s="66"/>
      <c r="K1300" s="66"/>
      <c r="L1300" s="66"/>
      <c r="M1300" s="66"/>
      <c r="N1300" s="104"/>
      <c r="O1300" s="104"/>
      <c r="P1300" s="81"/>
      <c r="Q1300" s="87"/>
      <c r="R1300" s="71"/>
      <c r="S1300" s="82"/>
      <c r="T1300" s="75"/>
      <c r="U1300" s="66"/>
      <c r="V1300" s="66"/>
      <c r="W1300" s="66"/>
      <c r="X1300" s="66"/>
      <c r="Y1300" s="66"/>
      <c r="Z1300" s="66"/>
      <c r="AA1300" s="66"/>
      <c r="AB1300" s="86"/>
      <c r="AC1300" s="11"/>
      <c r="AD1300" s="11"/>
      <c r="AE1300" s="11"/>
      <c r="AF1300" s="11"/>
      <c r="AG1300" s="11"/>
      <c r="AH1300" s="11"/>
      <c r="AI1300" s="11"/>
      <c r="AJ1300" s="11"/>
      <c r="AK1300" s="11"/>
      <c r="AL1300" s="11"/>
      <c r="AM1300" s="11"/>
      <c r="AN1300" s="11"/>
      <c r="AO1300" s="11"/>
      <c r="AP1300" s="11"/>
      <c r="AQ1300" s="11"/>
      <c r="AR1300" s="11"/>
    </row>
    <row r="1301" spans="1:44" s="89" customFormat="1">
      <c r="A1301" s="85"/>
      <c r="B1301" s="23"/>
      <c r="C1301" s="86"/>
      <c r="D1301" s="18"/>
      <c r="E1301" s="68"/>
      <c r="F1301" s="69"/>
      <c r="G1301" s="70"/>
      <c r="H1301" s="71"/>
      <c r="I1301" s="69"/>
      <c r="J1301" s="66"/>
      <c r="K1301" s="66"/>
      <c r="L1301" s="66"/>
      <c r="M1301" s="66"/>
      <c r="N1301" s="104"/>
      <c r="O1301" s="104"/>
      <c r="P1301" s="81"/>
      <c r="Q1301" s="87"/>
      <c r="R1301" s="71"/>
      <c r="S1301" s="82"/>
      <c r="T1301" s="75"/>
      <c r="U1301" s="66"/>
      <c r="V1301" s="66"/>
      <c r="W1301" s="66"/>
      <c r="X1301" s="66"/>
      <c r="Y1301" s="66"/>
      <c r="Z1301" s="66"/>
      <c r="AA1301" s="66"/>
      <c r="AB1301" s="86"/>
      <c r="AC1301" s="11"/>
      <c r="AD1301" s="11"/>
      <c r="AE1301" s="11"/>
      <c r="AF1301" s="11"/>
      <c r="AG1301" s="11"/>
      <c r="AH1301" s="11"/>
      <c r="AI1301" s="11"/>
      <c r="AJ1301" s="11"/>
      <c r="AK1301" s="11"/>
      <c r="AL1301" s="11"/>
      <c r="AM1301" s="11"/>
      <c r="AN1301" s="11"/>
      <c r="AO1301" s="11"/>
      <c r="AP1301" s="11"/>
      <c r="AQ1301" s="11"/>
      <c r="AR1301" s="11"/>
    </row>
    <row r="1302" spans="1:44" s="89" customFormat="1">
      <c r="A1302" s="85"/>
      <c r="B1302" s="23"/>
      <c r="C1302" s="86"/>
      <c r="D1302" s="18"/>
      <c r="E1302" s="68"/>
      <c r="F1302" s="69"/>
      <c r="G1302" s="70"/>
      <c r="H1302" s="71"/>
      <c r="I1302" s="69"/>
      <c r="J1302" s="66"/>
      <c r="K1302" s="66"/>
      <c r="L1302" s="66"/>
      <c r="M1302" s="66"/>
      <c r="N1302" s="104"/>
      <c r="O1302" s="104"/>
      <c r="P1302" s="81"/>
      <c r="Q1302" s="87"/>
      <c r="R1302" s="71"/>
      <c r="S1302" s="82"/>
      <c r="T1302" s="75"/>
      <c r="U1302" s="66"/>
      <c r="V1302" s="66"/>
      <c r="W1302" s="66"/>
      <c r="X1302" s="66"/>
      <c r="Y1302" s="66"/>
      <c r="Z1302" s="66"/>
      <c r="AA1302" s="66"/>
      <c r="AB1302" s="86"/>
      <c r="AC1302" s="11"/>
      <c r="AD1302" s="11"/>
      <c r="AE1302" s="11"/>
      <c r="AF1302" s="11"/>
      <c r="AG1302" s="11"/>
      <c r="AH1302" s="11"/>
      <c r="AI1302" s="11"/>
      <c r="AJ1302" s="11"/>
      <c r="AK1302" s="11"/>
      <c r="AL1302" s="11"/>
      <c r="AM1302" s="11"/>
      <c r="AN1302" s="11"/>
      <c r="AO1302" s="11"/>
      <c r="AP1302" s="11"/>
      <c r="AQ1302" s="11"/>
      <c r="AR1302" s="11"/>
    </row>
    <row r="1303" spans="1:44" s="89" customFormat="1">
      <c r="A1303" s="85"/>
      <c r="B1303" s="23"/>
      <c r="C1303" s="86"/>
      <c r="D1303" s="18"/>
      <c r="E1303" s="68"/>
      <c r="F1303" s="69"/>
      <c r="G1303" s="70"/>
      <c r="H1303" s="71"/>
      <c r="I1303" s="69"/>
      <c r="J1303" s="66"/>
      <c r="K1303" s="66"/>
      <c r="L1303" s="66"/>
      <c r="M1303" s="66"/>
      <c r="N1303" s="104"/>
      <c r="O1303" s="104"/>
      <c r="P1303" s="81"/>
      <c r="Q1303" s="87"/>
      <c r="R1303" s="71"/>
      <c r="S1303" s="82"/>
      <c r="T1303" s="75"/>
      <c r="U1303" s="66"/>
      <c r="V1303" s="66"/>
      <c r="W1303" s="66"/>
      <c r="X1303" s="66"/>
      <c r="Y1303" s="66"/>
      <c r="Z1303" s="66"/>
      <c r="AA1303" s="66"/>
      <c r="AB1303" s="86"/>
      <c r="AC1303" s="11"/>
      <c r="AD1303" s="11"/>
      <c r="AE1303" s="11"/>
      <c r="AF1303" s="11"/>
      <c r="AG1303" s="11"/>
      <c r="AH1303" s="11"/>
      <c r="AI1303" s="11"/>
      <c r="AJ1303" s="11"/>
      <c r="AK1303" s="11"/>
      <c r="AL1303" s="11"/>
      <c r="AM1303" s="11"/>
      <c r="AN1303" s="11"/>
      <c r="AO1303" s="11"/>
      <c r="AP1303" s="11"/>
      <c r="AQ1303" s="11"/>
      <c r="AR1303" s="11"/>
    </row>
    <row r="1304" spans="1:44" s="89" customFormat="1">
      <c r="A1304" s="85"/>
      <c r="B1304" s="23"/>
      <c r="C1304" s="86"/>
      <c r="D1304" s="18"/>
      <c r="E1304" s="68"/>
      <c r="F1304" s="69"/>
      <c r="G1304" s="70"/>
      <c r="H1304" s="71"/>
      <c r="I1304" s="69"/>
      <c r="J1304" s="66"/>
      <c r="K1304" s="66"/>
      <c r="L1304" s="66"/>
      <c r="M1304" s="66"/>
      <c r="N1304" s="104"/>
      <c r="O1304" s="104"/>
      <c r="P1304" s="81"/>
      <c r="Q1304" s="56"/>
      <c r="R1304" s="71"/>
      <c r="S1304" s="82"/>
      <c r="T1304" s="75"/>
      <c r="U1304" s="66"/>
      <c r="V1304" s="66"/>
      <c r="W1304" s="66"/>
      <c r="X1304" s="66"/>
      <c r="Y1304" s="66"/>
      <c r="Z1304" s="66"/>
      <c r="AA1304" s="66"/>
      <c r="AB1304" s="86"/>
      <c r="AC1304" s="11"/>
      <c r="AD1304" s="11"/>
      <c r="AE1304" s="11"/>
      <c r="AF1304" s="11"/>
      <c r="AG1304" s="11"/>
      <c r="AH1304" s="11"/>
      <c r="AI1304" s="11"/>
      <c r="AJ1304" s="11"/>
      <c r="AK1304" s="11"/>
      <c r="AL1304" s="11"/>
      <c r="AM1304" s="11"/>
      <c r="AN1304" s="11"/>
      <c r="AO1304" s="11"/>
      <c r="AP1304" s="11"/>
      <c r="AQ1304" s="11"/>
      <c r="AR1304" s="11"/>
    </row>
    <row r="1305" spans="1:44" s="89" customFormat="1">
      <c r="A1305" s="85"/>
      <c r="B1305" s="23"/>
      <c r="C1305" s="86"/>
      <c r="D1305" s="18"/>
      <c r="E1305" s="68"/>
      <c r="F1305" s="69"/>
      <c r="G1305" s="70"/>
      <c r="H1305" s="71"/>
      <c r="I1305" s="69"/>
      <c r="J1305" s="66"/>
      <c r="K1305" s="66"/>
      <c r="L1305" s="66"/>
      <c r="M1305" s="66"/>
      <c r="N1305" s="104"/>
      <c r="O1305" s="104"/>
      <c r="P1305" s="81"/>
      <c r="Q1305" s="56"/>
      <c r="R1305" s="71"/>
      <c r="S1305" s="82"/>
      <c r="T1305" s="75"/>
      <c r="U1305" s="66"/>
      <c r="V1305" s="66"/>
      <c r="W1305" s="66"/>
      <c r="X1305" s="66"/>
      <c r="Y1305" s="66"/>
      <c r="Z1305" s="66"/>
      <c r="AA1305" s="66"/>
      <c r="AB1305" s="86"/>
      <c r="AC1305" s="11"/>
      <c r="AD1305" s="11"/>
      <c r="AE1305" s="11"/>
      <c r="AF1305" s="11"/>
      <c r="AG1305" s="11"/>
      <c r="AH1305" s="11"/>
      <c r="AI1305" s="11"/>
      <c r="AJ1305" s="11"/>
      <c r="AK1305" s="11"/>
      <c r="AL1305" s="11"/>
      <c r="AM1305" s="11"/>
      <c r="AN1305" s="11"/>
      <c r="AO1305" s="11"/>
      <c r="AP1305" s="11"/>
      <c r="AQ1305" s="11"/>
      <c r="AR1305" s="11"/>
    </row>
    <row r="1306" spans="1:44" s="89" customFormat="1">
      <c r="A1306" s="85"/>
      <c r="B1306" s="23"/>
      <c r="C1306" s="86"/>
      <c r="D1306" s="18"/>
      <c r="E1306" s="68"/>
      <c r="F1306" s="69"/>
      <c r="G1306" s="70"/>
      <c r="H1306" s="71"/>
      <c r="I1306" s="69"/>
      <c r="J1306" s="66"/>
      <c r="K1306" s="66"/>
      <c r="L1306" s="66"/>
      <c r="M1306" s="66"/>
      <c r="N1306" s="104"/>
      <c r="O1306" s="104"/>
      <c r="P1306" s="81"/>
      <c r="Q1306" s="87"/>
      <c r="R1306" s="71"/>
      <c r="S1306" s="82"/>
      <c r="T1306" s="75"/>
      <c r="U1306" s="66"/>
      <c r="V1306" s="66"/>
      <c r="W1306" s="66"/>
      <c r="X1306" s="66"/>
      <c r="Y1306" s="66"/>
      <c r="Z1306" s="66"/>
      <c r="AA1306" s="66"/>
      <c r="AB1306" s="86"/>
      <c r="AC1306" s="11"/>
      <c r="AD1306" s="11"/>
      <c r="AE1306" s="11"/>
      <c r="AF1306" s="11"/>
      <c r="AG1306" s="11"/>
      <c r="AH1306" s="11"/>
      <c r="AI1306" s="11"/>
      <c r="AJ1306" s="11"/>
      <c r="AK1306" s="11"/>
      <c r="AL1306" s="11"/>
      <c r="AM1306" s="11"/>
      <c r="AN1306" s="11"/>
      <c r="AO1306" s="11"/>
      <c r="AP1306" s="11"/>
      <c r="AQ1306" s="11"/>
      <c r="AR1306" s="11"/>
    </row>
    <row r="1307" spans="1:44" s="89" customFormat="1">
      <c r="A1307" s="85"/>
      <c r="B1307" s="23"/>
      <c r="C1307" s="86"/>
      <c r="D1307" s="18"/>
      <c r="E1307" s="68"/>
      <c r="F1307" s="69"/>
      <c r="G1307" s="70"/>
      <c r="H1307" s="71"/>
      <c r="I1307" s="69"/>
      <c r="J1307" s="66"/>
      <c r="K1307" s="66"/>
      <c r="L1307" s="66"/>
      <c r="M1307" s="66"/>
      <c r="N1307" s="104"/>
      <c r="O1307" s="104"/>
      <c r="P1307" s="81"/>
      <c r="Q1307" s="87"/>
      <c r="R1307" s="71"/>
      <c r="S1307" s="82"/>
      <c r="T1307" s="75"/>
      <c r="U1307" s="66"/>
      <c r="V1307" s="66"/>
      <c r="W1307" s="66"/>
      <c r="X1307" s="66"/>
      <c r="Y1307" s="66"/>
      <c r="Z1307" s="66"/>
      <c r="AA1307" s="66"/>
      <c r="AB1307" s="86"/>
      <c r="AC1307" s="11"/>
      <c r="AD1307" s="11"/>
      <c r="AE1307" s="11"/>
      <c r="AF1307" s="11"/>
      <c r="AG1307" s="11"/>
      <c r="AH1307" s="11"/>
      <c r="AI1307" s="11"/>
      <c r="AJ1307" s="11"/>
      <c r="AK1307" s="11"/>
      <c r="AL1307" s="11"/>
      <c r="AM1307" s="11"/>
      <c r="AN1307" s="11"/>
      <c r="AO1307" s="11"/>
      <c r="AP1307" s="11"/>
      <c r="AQ1307" s="11"/>
      <c r="AR1307" s="11"/>
    </row>
    <row r="1308" spans="1:44" s="89" customFormat="1">
      <c r="A1308" s="85"/>
      <c r="B1308" s="23"/>
      <c r="C1308" s="86"/>
      <c r="D1308" s="18"/>
      <c r="E1308" s="68"/>
      <c r="F1308" s="69"/>
      <c r="G1308" s="70"/>
      <c r="H1308" s="71"/>
      <c r="I1308" s="69"/>
      <c r="J1308" s="66"/>
      <c r="K1308" s="66"/>
      <c r="L1308" s="66"/>
      <c r="M1308" s="66"/>
      <c r="N1308" s="104"/>
      <c r="O1308" s="104"/>
      <c r="P1308" s="81"/>
      <c r="Q1308" s="56"/>
      <c r="R1308" s="71"/>
      <c r="S1308" s="82"/>
      <c r="T1308" s="75"/>
      <c r="U1308" s="66"/>
      <c r="V1308" s="66"/>
      <c r="W1308" s="66"/>
      <c r="X1308" s="66"/>
      <c r="Y1308" s="66"/>
      <c r="Z1308" s="66"/>
      <c r="AA1308" s="66"/>
      <c r="AB1308" s="86"/>
      <c r="AC1308" s="11"/>
      <c r="AD1308" s="11"/>
      <c r="AE1308" s="11"/>
      <c r="AF1308" s="11"/>
      <c r="AG1308" s="11"/>
      <c r="AH1308" s="11"/>
      <c r="AI1308" s="11"/>
      <c r="AJ1308" s="11"/>
      <c r="AK1308" s="11"/>
      <c r="AL1308" s="11"/>
      <c r="AM1308" s="11"/>
      <c r="AN1308" s="11"/>
      <c r="AO1308" s="11"/>
      <c r="AP1308" s="11"/>
      <c r="AQ1308" s="11"/>
      <c r="AR1308" s="11"/>
    </row>
    <row r="1309" spans="1:44" s="89" customFormat="1">
      <c r="A1309" s="85"/>
      <c r="B1309" s="23"/>
      <c r="C1309" s="86"/>
      <c r="D1309" s="18"/>
      <c r="E1309" s="68"/>
      <c r="F1309" s="69"/>
      <c r="G1309" s="70"/>
      <c r="H1309" s="71"/>
      <c r="I1309" s="69"/>
      <c r="J1309" s="66"/>
      <c r="K1309" s="66"/>
      <c r="L1309" s="66"/>
      <c r="M1309" s="66"/>
      <c r="N1309" s="104"/>
      <c r="O1309" s="104"/>
      <c r="P1309" s="81"/>
      <c r="Q1309" s="56"/>
      <c r="R1309" s="71"/>
      <c r="S1309" s="82"/>
      <c r="T1309" s="75"/>
      <c r="U1309" s="66"/>
      <c r="V1309" s="66"/>
      <c r="W1309" s="66"/>
      <c r="X1309" s="66"/>
      <c r="Y1309" s="66"/>
      <c r="Z1309" s="66"/>
      <c r="AA1309" s="66"/>
      <c r="AB1309" s="86"/>
      <c r="AC1309" s="11"/>
      <c r="AD1309" s="11"/>
      <c r="AE1309" s="11"/>
      <c r="AF1309" s="11"/>
      <c r="AG1309" s="11"/>
      <c r="AH1309" s="11"/>
      <c r="AI1309" s="11"/>
      <c r="AJ1309" s="11"/>
      <c r="AK1309" s="11"/>
      <c r="AL1309" s="11"/>
      <c r="AM1309" s="11"/>
      <c r="AN1309" s="11"/>
      <c r="AO1309" s="11"/>
      <c r="AP1309" s="11"/>
      <c r="AQ1309" s="11"/>
      <c r="AR1309" s="11"/>
    </row>
    <row r="1310" spans="1:44" s="89" customFormat="1">
      <c r="A1310" s="85"/>
      <c r="B1310" s="23"/>
      <c r="C1310" s="86"/>
      <c r="D1310" s="18"/>
      <c r="E1310" s="68"/>
      <c r="F1310" s="69"/>
      <c r="G1310" s="70"/>
      <c r="H1310" s="71"/>
      <c r="I1310" s="69"/>
      <c r="J1310" s="66"/>
      <c r="K1310" s="66"/>
      <c r="L1310" s="66"/>
      <c r="M1310" s="66"/>
      <c r="N1310" s="104"/>
      <c r="O1310" s="104"/>
      <c r="P1310" s="81"/>
      <c r="Q1310" s="56"/>
      <c r="R1310" s="71"/>
      <c r="S1310" s="82"/>
      <c r="T1310" s="75"/>
      <c r="U1310" s="66"/>
      <c r="V1310" s="66"/>
      <c r="W1310" s="66"/>
      <c r="X1310" s="66"/>
      <c r="Y1310" s="66"/>
      <c r="Z1310" s="66"/>
      <c r="AA1310" s="66"/>
      <c r="AB1310" s="86"/>
      <c r="AC1310" s="11"/>
      <c r="AD1310" s="11"/>
      <c r="AE1310" s="11"/>
      <c r="AF1310" s="11"/>
      <c r="AG1310" s="11"/>
      <c r="AH1310" s="11"/>
      <c r="AI1310" s="11"/>
      <c r="AJ1310" s="11"/>
      <c r="AK1310" s="11"/>
      <c r="AL1310" s="11"/>
      <c r="AM1310" s="11"/>
      <c r="AN1310" s="11"/>
      <c r="AO1310" s="11"/>
      <c r="AP1310" s="11"/>
      <c r="AQ1310" s="11"/>
      <c r="AR1310" s="11"/>
    </row>
    <row r="1311" spans="1:44" s="89" customFormat="1">
      <c r="A1311" s="85"/>
      <c r="B1311" s="23"/>
      <c r="C1311" s="86"/>
      <c r="D1311" s="18"/>
      <c r="E1311" s="68"/>
      <c r="F1311" s="69"/>
      <c r="G1311" s="70"/>
      <c r="H1311" s="71"/>
      <c r="I1311" s="69"/>
      <c r="J1311" s="66"/>
      <c r="K1311" s="66"/>
      <c r="L1311" s="66"/>
      <c r="M1311" s="66"/>
      <c r="N1311" s="104"/>
      <c r="O1311" s="104"/>
      <c r="P1311" s="81"/>
      <c r="Q1311" s="56"/>
      <c r="R1311" s="71"/>
      <c r="S1311" s="82"/>
      <c r="T1311" s="75"/>
      <c r="U1311" s="66"/>
      <c r="V1311" s="66"/>
      <c r="W1311" s="66"/>
      <c r="X1311" s="66"/>
      <c r="Y1311" s="66"/>
      <c r="Z1311" s="66"/>
      <c r="AA1311" s="66"/>
      <c r="AB1311" s="86"/>
      <c r="AC1311" s="11"/>
      <c r="AD1311" s="11"/>
      <c r="AE1311" s="11"/>
      <c r="AF1311" s="11"/>
      <c r="AG1311" s="11"/>
      <c r="AH1311" s="11"/>
      <c r="AI1311" s="11"/>
      <c r="AJ1311" s="11"/>
      <c r="AK1311" s="11"/>
      <c r="AL1311" s="11"/>
      <c r="AM1311" s="11"/>
      <c r="AN1311" s="11"/>
      <c r="AO1311" s="11"/>
      <c r="AP1311" s="11"/>
      <c r="AQ1311" s="11"/>
      <c r="AR1311" s="11"/>
    </row>
    <row r="1312" spans="1:44" s="89" customFormat="1">
      <c r="A1312" s="85"/>
      <c r="B1312" s="23"/>
      <c r="C1312" s="86"/>
      <c r="D1312" s="18"/>
      <c r="E1312" s="68"/>
      <c r="F1312" s="69"/>
      <c r="G1312" s="70"/>
      <c r="H1312" s="71"/>
      <c r="I1312" s="69"/>
      <c r="J1312" s="66"/>
      <c r="K1312" s="66"/>
      <c r="L1312" s="66"/>
      <c r="M1312" s="66"/>
      <c r="N1312" s="104"/>
      <c r="O1312" s="104"/>
      <c r="P1312" s="81"/>
      <c r="Q1312" s="56"/>
      <c r="R1312" s="71"/>
      <c r="S1312" s="82"/>
      <c r="T1312" s="75"/>
      <c r="U1312" s="66"/>
      <c r="V1312" s="66"/>
      <c r="W1312" s="66"/>
      <c r="X1312" s="66"/>
      <c r="Y1312" s="66"/>
      <c r="Z1312" s="66"/>
      <c r="AA1312" s="66"/>
      <c r="AB1312" s="86"/>
      <c r="AC1312" s="11"/>
      <c r="AD1312" s="11"/>
      <c r="AE1312" s="11"/>
      <c r="AF1312" s="11"/>
      <c r="AG1312" s="11"/>
      <c r="AH1312" s="11"/>
      <c r="AI1312" s="11"/>
      <c r="AJ1312" s="11"/>
      <c r="AK1312" s="11"/>
      <c r="AL1312" s="11"/>
      <c r="AM1312" s="11"/>
      <c r="AN1312" s="11"/>
      <c r="AO1312" s="11"/>
      <c r="AP1312" s="11"/>
      <c r="AQ1312" s="11"/>
      <c r="AR1312" s="11"/>
    </row>
    <row r="1313" spans="1:44" s="89" customFormat="1">
      <c r="A1313" s="85"/>
      <c r="B1313" s="23"/>
      <c r="C1313" s="86"/>
      <c r="D1313" s="18"/>
      <c r="E1313" s="68"/>
      <c r="F1313" s="69"/>
      <c r="G1313" s="70"/>
      <c r="H1313" s="71"/>
      <c r="I1313" s="69"/>
      <c r="J1313" s="66"/>
      <c r="K1313" s="66"/>
      <c r="L1313" s="66"/>
      <c r="M1313" s="66"/>
      <c r="N1313" s="104"/>
      <c r="O1313" s="104"/>
      <c r="P1313" s="81"/>
      <c r="Q1313" s="56"/>
      <c r="R1313" s="71"/>
      <c r="S1313" s="82"/>
      <c r="T1313" s="75"/>
      <c r="U1313" s="66"/>
      <c r="V1313" s="66"/>
      <c r="W1313" s="66"/>
      <c r="X1313" s="66"/>
      <c r="Y1313" s="66"/>
      <c r="Z1313" s="66"/>
      <c r="AA1313" s="66"/>
      <c r="AB1313" s="86"/>
      <c r="AC1313" s="11"/>
      <c r="AD1313" s="11"/>
      <c r="AE1313" s="11"/>
      <c r="AF1313" s="11"/>
      <c r="AG1313" s="11"/>
      <c r="AH1313" s="11"/>
      <c r="AI1313" s="11"/>
      <c r="AJ1313" s="11"/>
      <c r="AK1313" s="11"/>
      <c r="AL1313" s="11"/>
      <c r="AM1313" s="11"/>
      <c r="AN1313" s="11"/>
      <c r="AO1313" s="11"/>
      <c r="AP1313" s="11"/>
      <c r="AQ1313" s="11"/>
      <c r="AR1313" s="11"/>
    </row>
    <row r="1314" spans="1:44" s="89" customFormat="1">
      <c r="A1314" s="85"/>
      <c r="B1314" s="23"/>
      <c r="C1314" s="86"/>
      <c r="D1314" s="18"/>
      <c r="E1314" s="68"/>
      <c r="F1314" s="69"/>
      <c r="G1314" s="70"/>
      <c r="H1314" s="71"/>
      <c r="I1314" s="69"/>
      <c r="J1314" s="66"/>
      <c r="K1314" s="66"/>
      <c r="L1314" s="66"/>
      <c r="M1314" s="66"/>
      <c r="N1314" s="104"/>
      <c r="O1314" s="104"/>
      <c r="P1314" s="81"/>
      <c r="Q1314" s="56"/>
      <c r="R1314" s="71"/>
      <c r="S1314" s="82"/>
      <c r="T1314" s="75"/>
      <c r="U1314" s="66"/>
      <c r="V1314" s="66"/>
      <c r="W1314" s="66"/>
      <c r="X1314" s="66"/>
      <c r="Y1314" s="66"/>
      <c r="Z1314" s="66"/>
      <c r="AA1314" s="66"/>
      <c r="AB1314" s="86"/>
      <c r="AC1314" s="11"/>
      <c r="AD1314" s="11"/>
      <c r="AE1314" s="11"/>
      <c r="AF1314" s="11"/>
      <c r="AG1314" s="11"/>
      <c r="AH1314" s="11"/>
      <c r="AI1314" s="11"/>
      <c r="AJ1314" s="11"/>
      <c r="AK1314" s="11"/>
      <c r="AL1314" s="11"/>
      <c r="AM1314" s="11"/>
      <c r="AN1314" s="11"/>
      <c r="AO1314" s="11"/>
      <c r="AP1314" s="11"/>
      <c r="AQ1314" s="11"/>
      <c r="AR1314" s="11"/>
    </row>
    <row r="1315" spans="1:44" s="89" customFormat="1">
      <c r="A1315" s="85"/>
      <c r="B1315" s="23"/>
      <c r="C1315" s="86"/>
      <c r="D1315" s="18"/>
      <c r="E1315" s="68"/>
      <c r="F1315" s="69"/>
      <c r="G1315" s="70"/>
      <c r="H1315" s="71"/>
      <c r="I1315" s="69"/>
      <c r="J1315" s="66"/>
      <c r="K1315" s="66"/>
      <c r="L1315" s="66"/>
      <c r="M1315" s="66"/>
      <c r="N1315" s="104"/>
      <c r="O1315" s="104"/>
      <c r="P1315" s="81"/>
      <c r="Q1315" s="56"/>
      <c r="R1315" s="71"/>
      <c r="S1315" s="82"/>
      <c r="T1315" s="75"/>
      <c r="U1315" s="66"/>
      <c r="V1315" s="66"/>
      <c r="W1315" s="66"/>
      <c r="X1315" s="66"/>
      <c r="Y1315" s="66"/>
      <c r="Z1315" s="66"/>
      <c r="AA1315" s="66"/>
      <c r="AB1315" s="86"/>
      <c r="AC1315" s="11"/>
      <c r="AD1315" s="11"/>
      <c r="AE1315" s="11"/>
      <c r="AF1315" s="11"/>
      <c r="AG1315" s="11"/>
      <c r="AH1315" s="11"/>
      <c r="AI1315" s="11"/>
      <c r="AJ1315" s="11"/>
      <c r="AK1315" s="11"/>
      <c r="AL1315" s="11"/>
      <c r="AM1315" s="11"/>
      <c r="AN1315" s="11"/>
      <c r="AO1315" s="11"/>
      <c r="AP1315" s="11"/>
      <c r="AQ1315" s="11"/>
      <c r="AR1315" s="11"/>
    </row>
    <row r="1316" spans="1:44" s="89" customFormat="1">
      <c r="A1316" s="85"/>
      <c r="B1316" s="23"/>
      <c r="C1316" s="86"/>
      <c r="D1316" s="18"/>
      <c r="E1316" s="68"/>
      <c r="F1316" s="69"/>
      <c r="G1316" s="70"/>
      <c r="H1316" s="71"/>
      <c r="I1316" s="69"/>
      <c r="J1316" s="66"/>
      <c r="K1316" s="66"/>
      <c r="L1316" s="66"/>
      <c r="M1316" s="66"/>
      <c r="N1316" s="104"/>
      <c r="O1316" s="104"/>
      <c r="P1316" s="81"/>
      <c r="Q1316" s="56"/>
      <c r="R1316" s="71"/>
      <c r="S1316" s="82"/>
      <c r="T1316" s="75"/>
      <c r="U1316" s="66"/>
      <c r="V1316" s="66"/>
      <c r="W1316" s="66"/>
      <c r="X1316" s="66"/>
      <c r="Y1316" s="66"/>
      <c r="Z1316" s="66"/>
      <c r="AA1316" s="66"/>
      <c r="AB1316" s="86"/>
      <c r="AC1316" s="11"/>
      <c r="AD1316" s="11"/>
      <c r="AE1316" s="11"/>
      <c r="AF1316" s="11"/>
      <c r="AG1316" s="11"/>
      <c r="AH1316" s="11"/>
      <c r="AI1316" s="11"/>
      <c r="AJ1316" s="11"/>
      <c r="AK1316" s="11"/>
      <c r="AL1316" s="11"/>
      <c r="AM1316" s="11"/>
      <c r="AN1316" s="11"/>
      <c r="AO1316" s="11"/>
      <c r="AP1316" s="11"/>
      <c r="AQ1316" s="11"/>
      <c r="AR1316" s="11"/>
    </row>
    <row r="1317" spans="1:44" s="89" customFormat="1">
      <c r="A1317" s="85"/>
      <c r="B1317" s="23"/>
      <c r="C1317" s="86"/>
      <c r="D1317" s="18"/>
      <c r="E1317" s="68"/>
      <c r="F1317" s="69"/>
      <c r="G1317" s="70"/>
      <c r="H1317" s="71"/>
      <c r="I1317" s="69"/>
      <c r="J1317" s="66"/>
      <c r="K1317" s="66"/>
      <c r="L1317" s="66"/>
      <c r="M1317" s="66"/>
      <c r="N1317" s="104"/>
      <c r="O1317" s="104"/>
      <c r="P1317" s="81"/>
      <c r="Q1317" s="56"/>
      <c r="R1317" s="71"/>
      <c r="S1317" s="82"/>
      <c r="T1317" s="75"/>
      <c r="U1317" s="66"/>
      <c r="V1317" s="66"/>
      <c r="W1317" s="66"/>
      <c r="X1317" s="66"/>
      <c r="Y1317" s="66"/>
      <c r="Z1317" s="66"/>
      <c r="AA1317" s="66"/>
      <c r="AB1317" s="86"/>
      <c r="AC1317" s="11"/>
      <c r="AD1317" s="11"/>
      <c r="AE1317" s="11"/>
      <c r="AF1317" s="11"/>
      <c r="AG1317" s="11"/>
      <c r="AH1317" s="11"/>
      <c r="AI1317" s="11"/>
      <c r="AJ1317" s="11"/>
      <c r="AK1317" s="11"/>
      <c r="AL1317" s="11"/>
      <c r="AM1317" s="11"/>
      <c r="AN1317" s="11"/>
      <c r="AO1317" s="11"/>
      <c r="AP1317" s="11"/>
      <c r="AQ1317" s="11"/>
      <c r="AR1317" s="11"/>
    </row>
    <row r="1318" spans="1:44" s="89" customFormat="1">
      <c r="A1318" s="85"/>
      <c r="B1318" s="23"/>
      <c r="C1318" s="86"/>
      <c r="D1318" s="18"/>
      <c r="E1318" s="68"/>
      <c r="F1318" s="69"/>
      <c r="G1318" s="70"/>
      <c r="H1318" s="71"/>
      <c r="I1318" s="69"/>
      <c r="J1318" s="66"/>
      <c r="K1318" s="66"/>
      <c r="L1318" s="66"/>
      <c r="M1318" s="66"/>
      <c r="N1318" s="104"/>
      <c r="O1318" s="104"/>
      <c r="P1318" s="81"/>
      <c r="Q1318" s="56"/>
      <c r="R1318" s="71"/>
      <c r="S1318" s="82"/>
      <c r="T1318" s="75"/>
      <c r="U1318" s="66"/>
      <c r="V1318" s="66"/>
      <c r="W1318" s="66"/>
      <c r="X1318" s="66"/>
      <c r="Y1318" s="66"/>
      <c r="Z1318" s="66"/>
      <c r="AA1318" s="66"/>
      <c r="AB1318" s="86"/>
      <c r="AC1318" s="11"/>
      <c r="AD1318" s="11"/>
      <c r="AE1318" s="11"/>
      <c r="AF1318" s="11"/>
      <c r="AG1318" s="11"/>
      <c r="AH1318" s="11"/>
      <c r="AI1318" s="11"/>
      <c r="AJ1318" s="11"/>
      <c r="AK1318" s="11"/>
      <c r="AL1318" s="11"/>
      <c r="AM1318" s="11"/>
      <c r="AN1318" s="11"/>
      <c r="AO1318" s="11"/>
      <c r="AP1318" s="11"/>
      <c r="AQ1318" s="11"/>
      <c r="AR1318" s="11"/>
    </row>
    <row r="1319" spans="1:44" s="89" customFormat="1">
      <c r="A1319" s="85"/>
      <c r="B1319" s="23"/>
      <c r="C1319" s="86"/>
      <c r="D1319" s="18"/>
      <c r="E1319" s="68"/>
      <c r="F1319" s="69"/>
      <c r="G1319" s="70"/>
      <c r="H1319" s="71"/>
      <c r="I1319" s="69"/>
      <c r="J1319" s="66"/>
      <c r="K1319" s="66"/>
      <c r="L1319" s="66"/>
      <c r="M1319" s="66"/>
      <c r="N1319" s="104"/>
      <c r="O1319" s="104"/>
      <c r="P1319" s="81"/>
      <c r="Q1319" s="56"/>
      <c r="R1319" s="71"/>
      <c r="S1319" s="82"/>
      <c r="T1319" s="75"/>
      <c r="U1319" s="66"/>
      <c r="V1319" s="66"/>
      <c r="W1319" s="66"/>
      <c r="X1319" s="66"/>
      <c r="Y1319" s="66"/>
      <c r="Z1319" s="66"/>
      <c r="AA1319" s="66"/>
      <c r="AB1319" s="86"/>
      <c r="AC1319" s="11"/>
      <c r="AD1319" s="11"/>
      <c r="AE1319" s="11"/>
      <c r="AF1319" s="11"/>
      <c r="AG1319" s="11"/>
      <c r="AH1319" s="11"/>
      <c r="AI1319" s="11"/>
      <c r="AJ1319" s="11"/>
      <c r="AK1319" s="11"/>
      <c r="AL1319" s="11"/>
      <c r="AM1319" s="11"/>
      <c r="AN1319" s="11"/>
      <c r="AO1319" s="11"/>
      <c r="AP1319" s="11"/>
      <c r="AQ1319" s="11"/>
      <c r="AR1319" s="11"/>
    </row>
    <row r="1320" spans="1:44" s="89" customFormat="1">
      <c r="A1320" s="85"/>
      <c r="B1320" s="23"/>
      <c r="C1320" s="86"/>
      <c r="D1320" s="18"/>
      <c r="E1320" s="68"/>
      <c r="F1320" s="69"/>
      <c r="G1320" s="70"/>
      <c r="H1320" s="71"/>
      <c r="I1320" s="69"/>
      <c r="J1320" s="66"/>
      <c r="K1320" s="66"/>
      <c r="L1320" s="66"/>
      <c r="M1320" s="66"/>
      <c r="N1320" s="104"/>
      <c r="O1320" s="104"/>
      <c r="P1320" s="81"/>
      <c r="Q1320" s="56"/>
      <c r="R1320" s="71"/>
      <c r="S1320" s="82"/>
      <c r="T1320" s="75"/>
      <c r="U1320" s="66"/>
      <c r="V1320" s="66"/>
      <c r="W1320" s="66"/>
      <c r="X1320" s="66"/>
      <c r="Y1320" s="66"/>
      <c r="Z1320" s="66"/>
      <c r="AA1320" s="66"/>
      <c r="AB1320" s="86"/>
      <c r="AC1320" s="11"/>
      <c r="AD1320" s="11"/>
      <c r="AE1320" s="11"/>
      <c r="AF1320" s="11"/>
      <c r="AG1320" s="11"/>
      <c r="AH1320" s="11"/>
      <c r="AI1320" s="11"/>
      <c r="AJ1320" s="11"/>
      <c r="AK1320" s="11"/>
      <c r="AL1320" s="11"/>
      <c r="AM1320" s="11"/>
      <c r="AN1320" s="11"/>
      <c r="AO1320" s="11"/>
      <c r="AP1320" s="11"/>
      <c r="AQ1320" s="11"/>
      <c r="AR1320" s="11"/>
    </row>
    <row r="1321" spans="1:44" s="89" customFormat="1">
      <c r="A1321" s="85"/>
      <c r="B1321" s="23"/>
      <c r="C1321" s="86"/>
      <c r="D1321" s="18"/>
      <c r="E1321" s="68"/>
      <c r="F1321" s="69"/>
      <c r="G1321" s="70"/>
      <c r="H1321" s="71"/>
      <c r="I1321" s="69"/>
      <c r="J1321" s="66"/>
      <c r="K1321" s="66"/>
      <c r="L1321" s="66"/>
      <c r="M1321" s="66"/>
      <c r="N1321" s="104"/>
      <c r="O1321" s="104"/>
      <c r="P1321" s="81"/>
      <c r="Q1321" s="56"/>
      <c r="R1321" s="71"/>
      <c r="S1321" s="82"/>
      <c r="T1321" s="75"/>
      <c r="U1321" s="66"/>
      <c r="V1321" s="66"/>
      <c r="W1321" s="66"/>
      <c r="X1321" s="66"/>
      <c r="Y1321" s="66"/>
      <c r="Z1321" s="66"/>
      <c r="AA1321" s="66"/>
      <c r="AB1321" s="86"/>
      <c r="AC1321" s="11"/>
      <c r="AD1321" s="11"/>
      <c r="AE1321" s="11"/>
      <c r="AF1321" s="11"/>
      <c r="AG1321" s="11"/>
      <c r="AH1321" s="11"/>
      <c r="AI1321" s="11"/>
      <c r="AJ1321" s="11"/>
      <c r="AK1321" s="11"/>
      <c r="AL1321" s="11"/>
      <c r="AM1321" s="11"/>
      <c r="AN1321" s="11"/>
      <c r="AO1321" s="11"/>
      <c r="AP1321" s="11"/>
      <c r="AQ1321" s="11"/>
      <c r="AR1321" s="11"/>
    </row>
    <row r="1322" spans="1:44" s="89" customFormat="1">
      <c r="A1322" s="85"/>
      <c r="B1322" s="23"/>
      <c r="C1322" s="86"/>
      <c r="D1322" s="18"/>
      <c r="E1322" s="68"/>
      <c r="F1322" s="69"/>
      <c r="G1322" s="70"/>
      <c r="H1322" s="71"/>
      <c r="I1322" s="69"/>
      <c r="J1322" s="66"/>
      <c r="K1322" s="66"/>
      <c r="L1322" s="66"/>
      <c r="M1322" s="66"/>
      <c r="N1322" s="104"/>
      <c r="O1322" s="104"/>
      <c r="P1322" s="81"/>
      <c r="Q1322" s="56"/>
      <c r="R1322" s="71"/>
      <c r="S1322" s="82"/>
      <c r="T1322" s="75"/>
      <c r="U1322" s="66"/>
      <c r="V1322" s="66"/>
      <c r="W1322" s="66"/>
      <c r="X1322" s="66"/>
      <c r="Y1322" s="66"/>
      <c r="Z1322" s="66"/>
      <c r="AA1322" s="66"/>
      <c r="AB1322" s="86"/>
      <c r="AC1322" s="11"/>
      <c r="AD1322" s="11"/>
      <c r="AE1322" s="11"/>
      <c r="AF1322" s="11"/>
      <c r="AG1322" s="11"/>
      <c r="AH1322" s="11"/>
      <c r="AI1322" s="11"/>
      <c r="AJ1322" s="11"/>
      <c r="AK1322" s="11"/>
      <c r="AL1322" s="11"/>
      <c r="AM1322" s="11"/>
      <c r="AN1322" s="11"/>
      <c r="AO1322" s="11"/>
      <c r="AP1322" s="11"/>
      <c r="AQ1322" s="11"/>
      <c r="AR1322" s="11"/>
    </row>
    <row r="1323" spans="1:44" s="89" customFormat="1">
      <c r="A1323" s="85"/>
      <c r="B1323" s="23"/>
      <c r="C1323" s="86"/>
      <c r="D1323" s="18"/>
      <c r="E1323" s="68"/>
      <c r="F1323" s="69"/>
      <c r="G1323" s="70"/>
      <c r="H1323" s="71"/>
      <c r="I1323" s="69"/>
      <c r="J1323" s="66"/>
      <c r="K1323" s="66"/>
      <c r="L1323" s="66"/>
      <c r="M1323" s="66"/>
      <c r="N1323" s="104"/>
      <c r="O1323" s="104"/>
      <c r="P1323" s="81"/>
      <c r="Q1323" s="56"/>
      <c r="R1323" s="71"/>
      <c r="S1323" s="82"/>
      <c r="T1323" s="75"/>
      <c r="U1323" s="66"/>
      <c r="V1323" s="66"/>
      <c r="W1323" s="66"/>
      <c r="X1323" s="66"/>
      <c r="Y1323" s="66"/>
      <c r="Z1323" s="66"/>
      <c r="AA1323" s="66"/>
      <c r="AB1323" s="86"/>
      <c r="AC1323" s="11"/>
      <c r="AD1323" s="11"/>
      <c r="AE1323" s="11"/>
      <c r="AF1323" s="11"/>
      <c r="AG1323" s="11"/>
      <c r="AH1323" s="11"/>
      <c r="AI1323" s="11"/>
      <c r="AJ1323" s="11"/>
      <c r="AK1323" s="11"/>
      <c r="AL1323" s="11"/>
      <c r="AM1323" s="11"/>
      <c r="AN1323" s="11"/>
      <c r="AO1323" s="11"/>
      <c r="AP1323" s="11"/>
      <c r="AQ1323" s="11"/>
      <c r="AR1323" s="11"/>
    </row>
    <row r="1324" spans="1:44" s="89" customFormat="1">
      <c r="A1324" s="85"/>
      <c r="B1324" s="23"/>
      <c r="C1324" s="86"/>
      <c r="D1324" s="18"/>
      <c r="E1324" s="68"/>
      <c r="F1324" s="69"/>
      <c r="G1324" s="70"/>
      <c r="H1324" s="71"/>
      <c r="I1324" s="69"/>
      <c r="J1324" s="66"/>
      <c r="K1324" s="66"/>
      <c r="L1324" s="66"/>
      <c r="M1324" s="66"/>
      <c r="N1324" s="104"/>
      <c r="O1324" s="104"/>
      <c r="P1324" s="81"/>
      <c r="Q1324" s="56"/>
      <c r="R1324" s="71"/>
      <c r="S1324" s="82"/>
      <c r="T1324" s="75"/>
      <c r="U1324" s="66"/>
      <c r="V1324" s="66"/>
      <c r="W1324" s="66"/>
      <c r="X1324" s="66"/>
      <c r="Y1324" s="66"/>
      <c r="Z1324" s="66"/>
      <c r="AA1324" s="66"/>
      <c r="AB1324" s="86"/>
      <c r="AC1324" s="11"/>
      <c r="AD1324" s="11"/>
      <c r="AE1324" s="11"/>
      <c r="AF1324" s="11"/>
      <c r="AG1324" s="11"/>
      <c r="AH1324" s="11"/>
      <c r="AI1324" s="11"/>
      <c r="AJ1324" s="11"/>
      <c r="AK1324" s="11"/>
      <c r="AL1324" s="11"/>
      <c r="AM1324" s="11"/>
      <c r="AN1324" s="11"/>
      <c r="AO1324" s="11"/>
      <c r="AP1324" s="11"/>
      <c r="AQ1324" s="11"/>
      <c r="AR1324" s="11"/>
    </row>
    <row r="1325" spans="1:44" s="89" customFormat="1">
      <c r="A1325" s="85"/>
      <c r="B1325" s="23"/>
      <c r="C1325" s="86"/>
      <c r="D1325" s="18"/>
      <c r="E1325" s="68"/>
      <c r="F1325" s="69"/>
      <c r="G1325" s="70"/>
      <c r="H1325" s="71"/>
      <c r="I1325" s="69"/>
      <c r="J1325" s="66"/>
      <c r="K1325" s="66"/>
      <c r="L1325" s="66"/>
      <c r="M1325" s="66"/>
      <c r="N1325" s="104"/>
      <c r="O1325" s="104"/>
      <c r="P1325" s="81"/>
      <c r="Q1325" s="56"/>
      <c r="R1325" s="71"/>
      <c r="S1325" s="82"/>
      <c r="T1325" s="75"/>
      <c r="U1325" s="66"/>
      <c r="V1325" s="66"/>
      <c r="W1325" s="66"/>
      <c r="X1325" s="66"/>
      <c r="Y1325" s="66"/>
      <c r="Z1325" s="66"/>
      <c r="AA1325" s="66"/>
      <c r="AB1325" s="86"/>
      <c r="AC1325" s="11"/>
      <c r="AD1325" s="11"/>
      <c r="AE1325" s="11"/>
      <c r="AF1325" s="11"/>
      <c r="AG1325" s="11"/>
      <c r="AH1325" s="11"/>
      <c r="AI1325" s="11"/>
      <c r="AJ1325" s="11"/>
      <c r="AK1325" s="11"/>
      <c r="AL1325" s="11"/>
      <c r="AM1325" s="11"/>
      <c r="AN1325" s="11"/>
      <c r="AO1325" s="11"/>
      <c r="AP1325" s="11"/>
      <c r="AQ1325" s="11"/>
      <c r="AR1325" s="11"/>
    </row>
    <row r="1326" spans="1:44" s="89" customFormat="1">
      <c r="A1326" s="85"/>
      <c r="B1326" s="23"/>
      <c r="C1326" s="86"/>
      <c r="D1326" s="18"/>
      <c r="E1326" s="68"/>
      <c r="F1326" s="69"/>
      <c r="G1326" s="70"/>
      <c r="H1326" s="71"/>
      <c r="I1326" s="69"/>
      <c r="J1326" s="66"/>
      <c r="K1326" s="66"/>
      <c r="L1326" s="66"/>
      <c r="M1326" s="66"/>
      <c r="N1326" s="104"/>
      <c r="O1326" s="104"/>
      <c r="P1326" s="81"/>
      <c r="Q1326" s="56"/>
      <c r="R1326" s="71"/>
      <c r="S1326" s="82"/>
      <c r="T1326" s="75"/>
      <c r="U1326" s="66"/>
      <c r="V1326" s="66"/>
      <c r="W1326" s="66"/>
      <c r="X1326" s="66"/>
      <c r="Y1326" s="66"/>
      <c r="Z1326" s="66"/>
      <c r="AA1326" s="66"/>
      <c r="AB1326" s="86"/>
      <c r="AC1326" s="11"/>
      <c r="AD1326" s="11"/>
      <c r="AE1326" s="11"/>
      <c r="AF1326" s="11"/>
      <c r="AG1326" s="11"/>
      <c r="AH1326" s="11"/>
      <c r="AI1326" s="11"/>
      <c r="AJ1326" s="11"/>
      <c r="AK1326" s="11"/>
      <c r="AL1326" s="11"/>
      <c r="AM1326" s="11"/>
      <c r="AN1326" s="11"/>
      <c r="AO1326" s="11"/>
      <c r="AP1326" s="11"/>
      <c r="AQ1326" s="11"/>
      <c r="AR1326" s="11"/>
    </row>
    <row r="1327" spans="1:44" s="89" customFormat="1">
      <c r="A1327" s="85"/>
      <c r="B1327" s="23"/>
      <c r="C1327" s="86"/>
      <c r="D1327" s="18"/>
      <c r="E1327" s="68"/>
      <c r="F1327" s="69"/>
      <c r="G1327" s="70"/>
      <c r="H1327" s="71"/>
      <c r="I1327" s="69"/>
      <c r="J1327" s="66"/>
      <c r="K1327" s="66"/>
      <c r="L1327" s="66"/>
      <c r="M1327" s="66"/>
      <c r="N1327" s="104"/>
      <c r="O1327" s="104"/>
      <c r="P1327" s="81"/>
      <c r="Q1327" s="56"/>
      <c r="R1327" s="71"/>
      <c r="S1327" s="82"/>
      <c r="T1327" s="75"/>
      <c r="U1327" s="66"/>
      <c r="V1327" s="66"/>
      <c r="W1327" s="66"/>
      <c r="X1327" s="66"/>
      <c r="Y1327" s="66"/>
      <c r="Z1327" s="66"/>
      <c r="AA1327" s="66"/>
      <c r="AB1327" s="86"/>
      <c r="AC1327" s="11"/>
      <c r="AD1327" s="11"/>
      <c r="AE1327" s="11"/>
      <c r="AF1327" s="11"/>
      <c r="AG1327" s="11"/>
      <c r="AH1327" s="11"/>
      <c r="AI1327" s="11"/>
      <c r="AJ1327" s="11"/>
      <c r="AK1327" s="11"/>
      <c r="AL1327" s="11"/>
      <c r="AM1327" s="11"/>
      <c r="AN1327" s="11"/>
      <c r="AO1327" s="11"/>
      <c r="AP1327" s="11"/>
      <c r="AQ1327" s="11"/>
      <c r="AR1327" s="11"/>
    </row>
    <row r="1328" spans="1:44" s="89" customFormat="1">
      <c r="A1328" s="85"/>
      <c r="B1328" s="23"/>
      <c r="C1328" s="86"/>
      <c r="D1328" s="18"/>
      <c r="E1328" s="68"/>
      <c r="F1328" s="69"/>
      <c r="G1328" s="70"/>
      <c r="H1328" s="71"/>
      <c r="I1328" s="69"/>
      <c r="J1328" s="66"/>
      <c r="K1328" s="66"/>
      <c r="L1328" s="66"/>
      <c r="M1328" s="66"/>
      <c r="N1328" s="104"/>
      <c r="O1328" s="104"/>
      <c r="P1328" s="81"/>
      <c r="Q1328" s="56"/>
      <c r="R1328" s="71"/>
      <c r="S1328" s="82"/>
      <c r="T1328" s="75"/>
      <c r="U1328" s="66"/>
      <c r="V1328" s="66"/>
      <c r="W1328" s="66"/>
      <c r="X1328" s="66"/>
      <c r="Y1328" s="66"/>
      <c r="Z1328" s="66"/>
      <c r="AA1328" s="66"/>
      <c r="AB1328" s="86"/>
      <c r="AC1328" s="11"/>
      <c r="AD1328" s="11"/>
      <c r="AE1328" s="11"/>
      <c r="AF1328" s="11"/>
      <c r="AG1328" s="11"/>
      <c r="AH1328" s="11"/>
      <c r="AI1328" s="11"/>
      <c r="AJ1328" s="11"/>
      <c r="AK1328" s="11"/>
      <c r="AL1328" s="11"/>
      <c r="AM1328" s="11"/>
      <c r="AN1328" s="11"/>
      <c r="AO1328" s="11"/>
      <c r="AP1328" s="11"/>
      <c r="AQ1328" s="11"/>
      <c r="AR1328" s="11"/>
    </row>
    <row r="1329" spans="1:44" s="89" customFormat="1">
      <c r="A1329" s="85"/>
      <c r="B1329" s="23"/>
      <c r="C1329" s="86"/>
      <c r="D1329" s="18"/>
      <c r="E1329" s="68"/>
      <c r="F1329" s="69"/>
      <c r="G1329" s="70"/>
      <c r="H1329" s="71"/>
      <c r="I1329" s="69"/>
      <c r="J1329" s="66"/>
      <c r="K1329" s="66"/>
      <c r="L1329" s="66"/>
      <c r="M1329" s="66"/>
      <c r="N1329" s="104"/>
      <c r="O1329" s="104"/>
      <c r="P1329" s="81"/>
      <c r="Q1329" s="56"/>
      <c r="R1329" s="71"/>
      <c r="S1329" s="82"/>
      <c r="T1329" s="75"/>
      <c r="U1329" s="66"/>
      <c r="V1329" s="66"/>
      <c r="W1329" s="66"/>
      <c r="X1329" s="66"/>
      <c r="Y1329" s="66"/>
      <c r="Z1329" s="66"/>
      <c r="AA1329" s="66"/>
      <c r="AB1329" s="86"/>
      <c r="AC1329" s="11"/>
      <c r="AD1329" s="11"/>
      <c r="AE1329" s="11"/>
      <c r="AF1329" s="11"/>
      <c r="AG1329" s="11"/>
      <c r="AH1329" s="11"/>
      <c r="AI1329" s="11"/>
      <c r="AJ1329" s="11"/>
      <c r="AK1329" s="11"/>
      <c r="AL1329" s="11"/>
      <c r="AM1329" s="11"/>
      <c r="AN1329" s="11"/>
      <c r="AO1329" s="11"/>
      <c r="AP1329" s="11"/>
      <c r="AQ1329" s="11"/>
      <c r="AR1329" s="11"/>
    </row>
    <row r="1330" spans="1:44" s="89" customFormat="1">
      <c r="A1330" s="85"/>
      <c r="B1330" s="23"/>
      <c r="C1330" s="86"/>
      <c r="D1330" s="18"/>
      <c r="E1330" s="68"/>
      <c r="F1330" s="69"/>
      <c r="G1330" s="70"/>
      <c r="H1330" s="71"/>
      <c r="I1330" s="69"/>
      <c r="J1330" s="66"/>
      <c r="K1330" s="66"/>
      <c r="L1330" s="66"/>
      <c r="M1330" s="66"/>
      <c r="N1330" s="104"/>
      <c r="O1330" s="104"/>
      <c r="P1330" s="81"/>
      <c r="Q1330" s="56"/>
      <c r="R1330" s="71"/>
      <c r="S1330" s="82"/>
      <c r="T1330" s="75"/>
      <c r="U1330" s="66"/>
      <c r="V1330" s="66"/>
      <c r="W1330" s="66"/>
      <c r="X1330" s="66"/>
      <c r="Y1330" s="66"/>
      <c r="Z1330" s="66"/>
      <c r="AA1330" s="66"/>
      <c r="AB1330" s="86"/>
      <c r="AC1330" s="11"/>
      <c r="AD1330" s="11"/>
      <c r="AE1330" s="11"/>
      <c r="AF1330" s="11"/>
      <c r="AG1330" s="11"/>
      <c r="AH1330" s="11"/>
      <c r="AI1330" s="11"/>
      <c r="AJ1330" s="11"/>
      <c r="AK1330" s="11"/>
      <c r="AL1330" s="11"/>
      <c r="AM1330" s="11"/>
      <c r="AN1330" s="11"/>
      <c r="AO1330" s="11"/>
      <c r="AP1330" s="11"/>
      <c r="AQ1330" s="11"/>
      <c r="AR1330" s="11"/>
    </row>
    <row r="1331" spans="1:44" s="89" customFormat="1">
      <c r="A1331" s="85"/>
      <c r="B1331" s="23"/>
      <c r="C1331" s="86"/>
      <c r="D1331" s="18"/>
      <c r="E1331" s="68"/>
      <c r="F1331" s="69"/>
      <c r="G1331" s="70"/>
      <c r="H1331" s="71"/>
      <c r="I1331" s="69"/>
      <c r="J1331" s="66"/>
      <c r="K1331" s="66"/>
      <c r="L1331" s="66"/>
      <c r="M1331" s="66"/>
      <c r="N1331" s="104"/>
      <c r="O1331" s="104"/>
      <c r="P1331" s="81"/>
      <c r="Q1331" s="56"/>
      <c r="R1331" s="71"/>
      <c r="S1331" s="82"/>
      <c r="T1331" s="75"/>
      <c r="U1331" s="66"/>
      <c r="V1331" s="66"/>
      <c r="W1331" s="66"/>
      <c r="X1331" s="66"/>
      <c r="Y1331" s="66"/>
      <c r="Z1331" s="66"/>
      <c r="AA1331" s="66"/>
      <c r="AB1331" s="86"/>
      <c r="AC1331" s="11"/>
      <c r="AD1331" s="11"/>
      <c r="AE1331" s="11"/>
      <c r="AF1331" s="11"/>
      <c r="AG1331" s="11"/>
      <c r="AH1331" s="11"/>
      <c r="AI1331" s="11"/>
      <c r="AJ1331" s="11"/>
      <c r="AK1331" s="11"/>
      <c r="AL1331" s="11"/>
      <c r="AM1331" s="11"/>
      <c r="AN1331" s="11"/>
      <c r="AO1331" s="11"/>
      <c r="AP1331" s="11"/>
      <c r="AQ1331" s="11"/>
      <c r="AR1331" s="11"/>
    </row>
    <row r="1332" spans="1:44" s="89" customFormat="1">
      <c r="A1332" s="85"/>
      <c r="B1332" s="23"/>
      <c r="C1332" s="86"/>
      <c r="D1332" s="18"/>
      <c r="E1332" s="68"/>
      <c r="F1332" s="69"/>
      <c r="G1332" s="70"/>
      <c r="H1332" s="71"/>
      <c r="I1332" s="69"/>
      <c r="J1332" s="66"/>
      <c r="K1332" s="66"/>
      <c r="L1332" s="66"/>
      <c r="M1332" s="66"/>
      <c r="N1332" s="104"/>
      <c r="O1332" s="104"/>
      <c r="P1332" s="81"/>
      <c r="Q1332" s="56"/>
      <c r="R1332" s="71"/>
      <c r="S1332" s="82"/>
      <c r="T1332" s="75"/>
      <c r="U1332" s="66"/>
      <c r="V1332" s="66"/>
      <c r="W1332" s="66"/>
      <c r="X1332" s="66"/>
      <c r="Y1332" s="66"/>
      <c r="Z1332" s="66"/>
      <c r="AA1332" s="66"/>
      <c r="AB1332" s="86"/>
      <c r="AC1332" s="11"/>
      <c r="AD1332" s="11"/>
      <c r="AE1332" s="11"/>
      <c r="AF1332" s="11"/>
      <c r="AG1332" s="11"/>
      <c r="AH1332" s="11"/>
      <c r="AI1332" s="11"/>
      <c r="AJ1332" s="11"/>
      <c r="AK1332" s="11"/>
      <c r="AL1332" s="11"/>
      <c r="AM1332" s="11"/>
      <c r="AN1332" s="11"/>
      <c r="AO1332" s="11"/>
      <c r="AP1332" s="11"/>
      <c r="AQ1332" s="11"/>
      <c r="AR1332" s="11"/>
    </row>
    <row r="1333" spans="1:44" s="89" customFormat="1">
      <c r="A1333" s="85"/>
      <c r="B1333" s="23"/>
      <c r="C1333" s="86"/>
      <c r="D1333" s="18"/>
      <c r="E1333" s="68"/>
      <c r="F1333" s="69"/>
      <c r="G1333" s="70"/>
      <c r="H1333" s="71"/>
      <c r="I1333" s="69"/>
      <c r="J1333" s="66"/>
      <c r="K1333" s="66"/>
      <c r="L1333" s="66"/>
      <c r="M1333" s="66"/>
      <c r="N1333" s="104"/>
      <c r="O1333" s="104"/>
      <c r="P1333" s="81"/>
      <c r="Q1333" s="56"/>
      <c r="R1333" s="71"/>
      <c r="S1333" s="82"/>
      <c r="T1333" s="75"/>
      <c r="U1333" s="66"/>
      <c r="V1333" s="66"/>
      <c r="W1333" s="66"/>
      <c r="X1333" s="66"/>
      <c r="Y1333" s="66"/>
      <c r="Z1333" s="66"/>
      <c r="AA1333" s="66"/>
      <c r="AB1333" s="86"/>
      <c r="AC1333" s="11"/>
      <c r="AD1333" s="11"/>
      <c r="AE1333" s="11"/>
      <c r="AF1333" s="11"/>
      <c r="AG1333" s="11"/>
      <c r="AH1333" s="11"/>
      <c r="AI1333" s="11"/>
      <c r="AJ1333" s="11"/>
      <c r="AK1333" s="11"/>
      <c r="AL1333" s="11"/>
      <c r="AM1333" s="11"/>
      <c r="AN1333" s="11"/>
      <c r="AO1333" s="11"/>
      <c r="AP1333" s="11"/>
      <c r="AQ1333" s="11"/>
      <c r="AR1333" s="11"/>
    </row>
    <row r="1334" spans="1:44" s="89" customFormat="1">
      <c r="A1334" s="85"/>
      <c r="B1334" s="23"/>
      <c r="C1334" s="86"/>
      <c r="D1334" s="18"/>
      <c r="E1334" s="68"/>
      <c r="F1334" s="69"/>
      <c r="G1334" s="70"/>
      <c r="H1334" s="71"/>
      <c r="I1334" s="69"/>
      <c r="J1334" s="66"/>
      <c r="K1334" s="66"/>
      <c r="L1334" s="66"/>
      <c r="M1334" s="66"/>
      <c r="N1334" s="104"/>
      <c r="O1334" s="104"/>
      <c r="P1334" s="81"/>
      <c r="Q1334" s="56"/>
      <c r="R1334" s="71"/>
      <c r="S1334" s="82"/>
      <c r="T1334" s="75"/>
      <c r="U1334" s="66"/>
      <c r="V1334" s="66"/>
      <c r="W1334" s="66"/>
      <c r="X1334" s="66"/>
      <c r="Y1334" s="66"/>
      <c r="Z1334" s="66"/>
      <c r="AA1334" s="66"/>
      <c r="AB1334" s="86"/>
      <c r="AC1334" s="11"/>
      <c r="AD1334" s="11"/>
      <c r="AE1334" s="11"/>
      <c r="AF1334" s="11"/>
      <c r="AG1334" s="11"/>
      <c r="AH1334" s="11"/>
      <c r="AI1334" s="11"/>
      <c r="AJ1334" s="11"/>
      <c r="AK1334" s="11"/>
      <c r="AL1334" s="11"/>
      <c r="AM1334" s="11"/>
      <c r="AN1334" s="11"/>
      <c r="AO1334" s="11"/>
      <c r="AP1334" s="11"/>
      <c r="AQ1334" s="11"/>
      <c r="AR1334" s="11"/>
    </row>
    <row r="1335" spans="1:44" s="89" customFormat="1">
      <c r="A1335" s="85"/>
      <c r="B1335" s="23"/>
      <c r="C1335" s="86"/>
      <c r="D1335" s="18"/>
      <c r="E1335" s="68"/>
      <c r="F1335" s="69"/>
      <c r="G1335" s="70"/>
      <c r="H1335" s="71"/>
      <c r="I1335" s="69"/>
      <c r="J1335" s="66"/>
      <c r="K1335" s="66"/>
      <c r="L1335" s="66"/>
      <c r="M1335" s="66"/>
      <c r="N1335" s="104"/>
      <c r="O1335" s="104"/>
      <c r="P1335" s="81"/>
      <c r="Q1335" s="56"/>
      <c r="R1335" s="71"/>
      <c r="S1335" s="82"/>
      <c r="T1335" s="75"/>
      <c r="U1335" s="66"/>
      <c r="V1335" s="66"/>
      <c r="W1335" s="66"/>
      <c r="X1335" s="66"/>
      <c r="Y1335" s="66"/>
      <c r="Z1335" s="66"/>
      <c r="AA1335" s="66"/>
      <c r="AB1335" s="86"/>
      <c r="AC1335" s="11"/>
      <c r="AD1335" s="11"/>
      <c r="AE1335" s="11"/>
      <c r="AF1335" s="11"/>
      <c r="AG1335" s="11"/>
      <c r="AH1335" s="11"/>
      <c r="AI1335" s="11"/>
      <c r="AJ1335" s="11"/>
      <c r="AK1335" s="11"/>
      <c r="AL1335" s="11"/>
      <c r="AM1335" s="11"/>
      <c r="AN1335" s="11"/>
      <c r="AO1335" s="11"/>
      <c r="AP1335" s="11"/>
      <c r="AQ1335" s="11"/>
      <c r="AR1335" s="11"/>
    </row>
    <row r="1336" spans="1:44" s="89" customFormat="1">
      <c r="A1336" s="85"/>
      <c r="B1336" s="23"/>
      <c r="C1336" s="86"/>
      <c r="D1336" s="18"/>
      <c r="E1336" s="68"/>
      <c r="F1336" s="69"/>
      <c r="G1336" s="70"/>
      <c r="H1336" s="71"/>
      <c r="I1336" s="69"/>
      <c r="J1336" s="66"/>
      <c r="K1336" s="66"/>
      <c r="L1336" s="66"/>
      <c r="M1336" s="66"/>
      <c r="N1336" s="104"/>
      <c r="O1336" s="104"/>
      <c r="P1336" s="81"/>
      <c r="Q1336" s="56"/>
      <c r="R1336" s="71"/>
      <c r="S1336" s="82"/>
      <c r="T1336" s="75"/>
      <c r="U1336" s="66"/>
      <c r="V1336" s="66"/>
      <c r="W1336" s="66"/>
      <c r="X1336" s="66"/>
      <c r="Y1336" s="66"/>
      <c r="Z1336" s="66"/>
      <c r="AA1336" s="66"/>
      <c r="AB1336" s="86"/>
      <c r="AC1336" s="11"/>
      <c r="AD1336" s="11"/>
      <c r="AE1336" s="11"/>
      <c r="AF1336" s="11"/>
      <c r="AG1336" s="11"/>
      <c r="AH1336" s="11"/>
      <c r="AI1336" s="11"/>
      <c r="AJ1336" s="11"/>
      <c r="AK1336" s="11"/>
      <c r="AL1336" s="11"/>
      <c r="AM1336" s="11"/>
      <c r="AN1336" s="11"/>
      <c r="AO1336" s="11"/>
      <c r="AP1336" s="11"/>
      <c r="AQ1336" s="11"/>
      <c r="AR1336" s="11"/>
    </row>
    <row r="1337" spans="1:44" s="89" customFormat="1">
      <c r="A1337" s="85"/>
      <c r="B1337" s="23"/>
      <c r="C1337" s="86"/>
      <c r="D1337" s="18"/>
      <c r="E1337" s="68"/>
      <c r="F1337" s="69"/>
      <c r="G1337" s="70"/>
      <c r="H1337" s="71"/>
      <c r="I1337" s="69"/>
      <c r="J1337" s="66"/>
      <c r="K1337" s="66"/>
      <c r="L1337" s="66"/>
      <c r="M1337" s="66"/>
      <c r="N1337" s="104"/>
      <c r="O1337" s="104"/>
      <c r="P1337" s="81"/>
      <c r="Q1337" s="56"/>
      <c r="R1337" s="71"/>
      <c r="S1337" s="82"/>
      <c r="T1337" s="75"/>
      <c r="U1337" s="66"/>
      <c r="V1337" s="66"/>
      <c r="W1337" s="66"/>
      <c r="X1337" s="66"/>
      <c r="Y1337" s="66"/>
      <c r="Z1337" s="66"/>
      <c r="AA1337" s="66"/>
      <c r="AB1337" s="86"/>
      <c r="AC1337" s="11"/>
      <c r="AD1337" s="11"/>
      <c r="AE1337" s="11"/>
      <c r="AF1337" s="11"/>
      <c r="AG1337" s="11"/>
      <c r="AH1337" s="11"/>
      <c r="AI1337" s="11"/>
      <c r="AJ1337" s="11"/>
      <c r="AK1337" s="11"/>
      <c r="AL1337" s="11"/>
      <c r="AM1337" s="11"/>
      <c r="AN1337" s="11"/>
      <c r="AO1337" s="11"/>
      <c r="AP1337" s="11"/>
      <c r="AQ1337" s="11"/>
      <c r="AR1337" s="11"/>
    </row>
    <row r="1338" spans="1:44" s="89" customFormat="1">
      <c r="A1338" s="85"/>
      <c r="B1338" s="23"/>
      <c r="C1338" s="86"/>
      <c r="D1338" s="18"/>
      <c r="E1338" s="68"/>
      <c r="F1338" s="69"/>
      <c r="G1338" s="70"/>
      <c r="H1338" s="71"/>
      <c r="I1338" s="69"/>
      <c r="J1338" s="66"/>
      <c r="K1338" s="66"/>
      <c r="L1338" s="66"/>
      <c r="M1338" s="66"/>
      <c r="N1338" s="104"/>
      <c r="O1338" s="104"/>
      <c r="P1338" s="81"/>
      <c r="Q1338" s="56"/>
      <c r="R1338" s="71"/>
      <c r="S1338" s="82"/>
      <c r="T1338" s="75"/>
      <c r="U1338" s="66"/>
      <c r="V1338" s="66"/>
      <c r="W1338" s="66"/>
      <c r="X1338" s="66"/>
      <c r="Y1338" s="66"/>
      <c r="Z1338" s="66"/>
      <c r="AA1338" s="66"/>
      <c r="AB1338" s="86"/>
      <c r="AC1338" s="11"/>
      <c r="AD1338" s="11"/>
      <c r="AE1338" s="11"/>
      <c r="AF1338" s="11"/>
      <c r="AG1338" s="11"/>
      <c r="AH1338" s="11"/>
      <c r="AI1338" s="11"/>
      <c r="AJ1338" s="11"/>
      <c r="AK1338" s="11"/>
      <c r="AL1338" s="11"/>
      <c r="AM1338" s="11"/>
      <c r="AN1338" s="11"/>
      <c r="AO1338" s="11"/>
      <c r="AP1338" s="11"/>
      <c r="AQ1338" s="11"/>
      <c r="AR1338" s="11"/>
    </row>
    <row r="1339" spans="1:44" s="89" customFormat="1">
      <c r="A1339" s="85"/>
      <c r="B1339" s="23"/>
      <c r="C1339" s="86"/>
      <c r="D1339" s="18"/>
      <c r="E1339" s="68"/>
      <c r="F1339" s="69"/>
      <c r="G1339" s="70"/>
      <c r="H1339" s="71"/>
      <c r="I1339" s="69"/>
      <c r="J1339" s="66"/>
      <c r="K1339" s="66"/>
      <c r="L1339" s="66"/>
      <c r="M1339" s="66"/>
      <c r="N1339" s="104"/>
      <c r="O1339" s="104"/>
      <c r="P1339" s="81"/>
      <c r="Q1339" s="56"/>
      <c r="R1339" s="71"/>
      <c r="S1339" s="82"/>
      <c r="T1339" s="75"/>
      <c r="U1339" s="66"/>
      <c r="V1339" s="66"/>
      <c r="W1339" s="66"/>
      <c r="X1339" s="66"/>
      <c r="Y1339" s="66"/>
      <c r="Z1339" s="66"/>
      <c r="AA1339" s="66"/>
      <c r="AB1339" s="86"/>
      <c r="AC1339" s="11"/>
      <c r="AD1339" s="11"/>
      <c r="AE1339" s="11"/>
      <c r="AF1339" s="11"/>
      <c r="AG1339" s="11"/>
      <c r="AH1339" s="11"/>
      <c r="AI1339" s="11"/>
      <c r="AJ1339" s="11"/>
      <c r="AK1339" s="11"/>
      <c r="AL1339" s="11"/>
      <c r="AM1339" s="11"/>
      <c r="AN1339" s="11"/>
      <c r="AO1339" s="11"/>
      <c r="AP1339" s="11"/>
      <c r="AQ1339" s="11"/>
      <c r="AR1339" s="11"/>
    </row>
    <row r="1340" spans="1:44" s="89" customFormat="1">
      <c r="A1340" s="85"/>
      <c r="B1340" s="23"/>
      <c r="C1340" s="86"/>
      <c r="D1340" s="18"/>
      <c r="E1340" s="68"/>
      <c r="F1340" s="69"/>
      <c r="G1340" s="70"/>
      <c r="H1340" s="71"/>
      <c r="I1340" s="69"/>
      <c r="J1340" s="66"/>
      <c r="K1340" s="66"/>
      <c r="L1340" s="66"/>
      <c r="M1340" s="66"/>
      <c r="N1340" s="104"/>
      <c r="O1340" s="104"/>
      <c r="P1340" s="81"/>
      <c r="Q1340" s="56"/>
      <c r="R1340" s="71"/>
      <c r="S1340" s="82"/>
      <c r="T1340" s="75"/>
      <c r="U1340" s="66"/>
      <c r="V1340" s="66"/>
      <c r="W1340" s="66"/>
      <c r="X1340" s="66"/>
      <c r="Y1340" s="66"/>
      <c r="Z1340" s="66"/>
      <c r="AA1340" s="66"/>
      <c r="AB1340" s="86"/>
      <c r="AC1340" s="11"/>
      <c r="AD1340" s="11"/>
      <c r="AE1340" s="11"/>
      <c r="AF1340" s="11"/>
      <c r="AG1340" s="11"/>
      <c r="AH1340" s="11"/>
      <c r="AI1340" s="11"/>
      <c r="AJ1340" s="11"/>
      <c r="AK1340" s="11"/>
      <c r="AL1340" s="11"/>
      <c r="AM1340" s="11"/>
      <c r="AN1340" s="11"/>
      <c r="AO1340" s="11"/>
      <c r="AP1340" s="11"/>
      <c r="AQ1340" s="11"/>
      <c r="AR1340" s="11"/>
    </row>
    <row r="1341" spans="1:44" s="89" customFormat="1">
      <c r="A1341" s="85"/>
      <c r="B1341" s="23"/>
      <c r="C1341" s="86"/>
      <c r="D1341" s="18"/>
      <c r="E1341" s="68"/>
      <c r="F1341" s="69"/>
      <c r="G1341" s="70"/>
      <c r="H1341" s="71"/>
      <c r="I1341" s="69"/>
      <c r="J1341" s="66"/>
      <c r="K1341" s="66"/>
      <c r="L1341" s="66"/>
      <c r="M1341" s="66"/>
      <c r="N1341" s="104"/>
      <c r="O1341" s="104"/>
      <c r="P1341" s="81"/>
      <c r="Q1341" s="56"/>
      <c r="R1341" s="71"/>
      <c r="S1341" s="82"/>
      <c r="T1341" s="75"/>
      <c r="U1341" s="66"/>
      <c r="V1341" s="66"/>
      <c r="W1341" s="66"/>
      <c r="X1341" s="66"/>
      <c r="Y1341" s="66"/>
      <c r="Z1341" s="66"/>
      <c r="AA1341" s="66"/>
      <c r="AB1341" s="86"/>
      <c r="AC1341" s="11"/>
      <c r="AD1341" s="11"/>
      <c r="AE1341" s="11"/>
      <c r="AF1341" s="11"/>
      <c r="AG1341" s="11"/>
      <c r="AH1341" s="11"/>
      <c r="AI1341" s="11"/>
      <c r="AJ1341" s="11"/>
      <c r="AK1341" s="11"/>
      <c r="AL1341" s="11"/>
      <c r="AM1341" s="11"/>
      <c r="AN1341" s="11"/>
      <c r="AO1341" s="11"/>
      <c r="AP1341" s="11"/>
      <c r="AQ1341" s="11"/>
      <c r="AR1341" s="11"/>
    </row>
    <row r="1342" spans="1:44" s="89" customFormat="1">
      <c r="A1342" s="85"/>
      <c r="B1342" s="23"/>
      <c r="C1342" s="86"/>
      <c r="D1342" s="18"/>
      <c r="E1342" s="68"/>
      <c r="F1342" s="69"/>
      <c r="G1342" s="70"/>
      <c r="H1342" s="71"/>
      <c r="I1342" s="69"/>
      <c r="J1342" s="66"/>
      <c r="K1342" s="66"/>
      <c r="L1342" s="66"/>
      <c r="M1342" s="66"/>
      <c r="N1342" s="104"/>
      <c r="O1342" s="104"/>
      <c r="P1342" s="81"/>
      <c r="Q1342" s="56"/>
      <c r="R1342" s="71"/>
      <c r="S1342" s="82"/>
      <c r="T1342" s="75"/>
      <c r="U1342" s="66"/>
      <c r="V1342" s="66"/>
      <c r="W1342" s="66"/>
      <c r="X1342" s="66"/>
      <c r="Y1342" s="66"/>
      <c r="Z1342" s="66"/>
      <c r="AA1342" s="66"/>
      <c r="AB1342" s="86"/>
      <c r="AC1342" s="11"/>
      <c r="AD1342" s="11"/>
      <c r="AE1342" s="11"/>
      <c r="AF1342" s="11"/>
      <c r="AG1342" s="11"/>
      <c r="AH1342" s="11"/>
      <c r="AI1342" s="11"/>
      <c r="AJ1342" s="11"/>
      <c r="AK1342" s="11"/>
      <c r="AL1342" s="11"/>
      <c r="AM1342" s="11"/>
      <c r="AN1342" s="11"/>
      <c r="AO1342" s="11"/>
      <c r="AP1342" s="11"/>
      <c r="AQ1342" s="11"/>
      <c r="AR1342" s="11"/>
    </row>
    <row r="1343" spans="1:44" s="89" customFormat="1">
      <c r="A1343" s="85"/>
      <c r="B1343" s="23"/>
      <c r="C1343" s="86"/>
      <c r="D1343" s="18"/>
      <c r="E1343" s="68"/>
      <c r="F1343" s="69"/>
      <c r="G1343" s="70"/>
      <c r="H1343" s="71"/>
      <c r="I1343" s="69"/>
      <c r="J1343" s="66"/>
      <c r="K1343" s="66"/>
      <c r="L1343" s="66"/>
      <c r="M1343" s="66"/>
      <c r="N1343" s="104"/>
      <c r="O1343" s="104"/>
      <c r="P1343" s="81"/>
      <c r="Q1343" s="56"/>
      <c r="R1343" s="71"/>
      <c r="S1343" s="82"/>
      <c r="T1343" s="75"/>
      <c r="U1343" s="66"/>
      <c r="V1343" s="66"/>
      <c r="W1343" s="66"/>
      <c r="X1343" s="66"/>
      <c r="Y1343" s="66"/>
      <c r="Z1343" s="66"/>
      <c r="AA1343" s="66"/>
      <c r="AB1343" s="86"/>
      <c r="AC1343" s="11"/>
      <c r="AD1343" s="11"/>
      <c r="AE1343" s="11"/>
      <c r="AF1343" s="11"/>
      <c r="AG1343" s="11"/>
      <c r="AH1343" s="11"/>
      <c r="AI1343" s="11"/>
      <c r="AJ1343" s="11"/>
      <c r="AK1343" s="11"/>
      <c r="AL1343" s="11"/>
      <c r="AM1343" s="11"/>
      <c r="AN1343" s="11"/>
      <c r="AO1343" s="11"/>
      <c r="AP1343" s="11"/>
      <c r="AQ1343" s="11"/>
      <c r="AR1343" s="11"/>
    </row>
    <row r="1344" spans="1:44" s="89" customFormat="1">
      <c r="A1344" s="85"/>
      <c r="B1344" s="23"/>
      <c r="C1344" s="86"/>
      <c r="D1344" s="18"/>
      <c r="E1344" s="68"/>
      <c r="F1344" s="69"/>
      <c r="G1344" s="70"/>
      <c r="H1344" s="71"/>
      <c r="I1344" s="69"/>
      <c r="J1344" s="66"/>
      <c r="K1344" s="66"/>
      <c r="L1344" s="66"/>
      <c r="M1344" s="66"/>
      <c r="N1344" s="104"/>
      <c r="O1344" s="104"/>
      <c r="P1344" s="81"/>
      <c r="Q1344" s="56"/>
      <c r="R1344" s="71"/>
      <c r="S1344" s="82"/>
      <c r="T1344" s="75"/>
      <c r="U1344" s="66"/>
      <c r="V1344" s="66"/>
      <c r="W1344" s="66"/>
      <c r="X1344" s="66"/>
      <c r="Y1344" s="66"/>
      <c r="Z1344" s="66"/>
      <c r="AA1344" s="66"/>
      <c r="AB1344" s="86"/>
      <c r="AC1344" s="11"/>
      <c r="AD1344" s="11"/>
      <c r="AE1344" s="11"/>
      <c r="AF1344" s="11"/>
      <c r="AG1344" s="11"/>
      <c r="AH1344" s="11"/>
      <c r="AI1344" s="11"/>
      <c r="AJ1344" s="11"/>
      <c r="AK1344" s="11"/>
      <c r="AL1344" s="11"/>
      <c r="AM1344" s="11"/>
      <c r="AN1344" s="11"/>
      <c r="AO1344" s="11"/>
      <c r="AP1344" s="11"/>
      <c r="AQ1344" s="11"/>
      <c r="AR1344" s="11"/>
    </row>
    <row r="1345" spans="1:44" s="89" customFormat="1">
      <c r="A1345" s="85"/>
      <c r="B1345" s="23"/>
      <c r="C1345" s="86"/>
      <c r="D1345" s="18"/>
      <c r="E1345" s="68"/>
      <c r="F1345" s="69"/>
      <c r="G1345" s="70"/>
      <c r="H1345" s="71"/>
      <c r="I1345" s="69"/>
      <c r="J1345" s="66"/>
      <c r="K1345" s="66"/>
      <c r="L1345" s="66"/>
      <c r="M1345" s="66"/>
      <c r="N1345" s="104"/>
      <c r="O1345" s="104"/>
      <c r="P1345" s="81"/>
      <c r="Q1345" s="56"/>
      <c r="R1345" s="71"/>
      <c r="S1345" s="82"/>
      <c r="T1345" s="75"/>
      <c r="U1345" s="66"/>
      <c r="V1345" s="66"/>
      <c r="W1345" s="66"/>
      <c r="X1345" s="66"/>
      <c r="Y1345" s="66"/>
      <c r="Z1345" s="66"/>
      <c r="AA1345" s="66"/>
      <c r="AB1345" s="86"/>
      <c r="AC1345" s="11"/>
      <c r="AD1345" s="11"/>
      <c r="AE1345" s="11"/>
      <c r="AF1345" s="11"/>
      <c r="AG1345" s="11"/>
      <c r="AH1345" s="11"/>
      <c r="AI1345" s="11"/>
      <c r="AJ1345" s="11"/>
      <c r="AK1345" s="11"/>
      <c r="AL1345" s="11"/>
      <c r="AM1345" s="11"/>
      <c r="AN1345" s="11"/>
      <c r="AO1345" s="11"/>
      <c r="AP1345" s="11"/>
      <c r="AQ1345" s="11"/>
      <c r="AR1345" s="11"/>
    </row>
    <row r="1346" spans="1:44" s="89" customFormat="1">
      <c r="A1346" s="85"/>
      <c r="B1346" s="23"/>
      <c r="C1346" s="86"/>
      <c r="D1346" s="18"/>
      <c r="E1346" s="68"/>
      <c r="F1346" s="69"/>
      <c r="G1346" s="70"/>
      <c r="H1346" s="71"/>
      <c r="I1346" s="69"/>
      <c r="J1346" s="66"/>
      <c r="K1346" s="66"/>
      <c r="L1346" s="66"/>
      <c r="M1346" s="66"/>
      <c r="N1346" s="104"/>
      <c r="O1346" s="104"/>
      <c r="P1346" s="81"/>
      <c r="Q1346" s="56"/>
      <c r="R1346" s="71"/>
      <c r="S1346" s="82"/>
      <c r="T1346" s="75"/>
      <c r="U1346" s="66"/>
      <c r="V1346" s="66"/>
      <c r="W1346" s="66"/>
      <c r="X1346" s="66"/>
      <c r="Y1346" s="66"/>
      <c r="Z1346" s="66"/>
      <c r="AA1346" s="66"/>
      <c r="AB1346" s="86"/>
      <c r="AC1346" s="11"/>
      <c r="AD1346" s="11"/>
      <c r="AE1346" s="11"/>
      <c r="AF1346" s="11"/>
      <c r="AG1346" s="11"/>
      <c r="AH1346" s="11"/>
      <c r="AI1346" s="11"/>
      <c r="AJ1346" s="11"/>
      <c r="AK1346" s="11"/>
      <c r="AL1346" s="11"/>
      <c r="AM1346" s="11"/>
      <c r="AN1346" s="11"/>
      <c r="AO1346" s="11"/>
      <c r="AP1346" s="11"/>
      <c r="AQ1346" s="11"/>
      <c r="AR1346" s="11"/>
    </row>
    <row r="1347" spans="1:44" s="89" customFormat="1">
      <c r="A1347" s="85"/>
      <c r="B1347" s="23"/>
      <c r="C1347" s="86"/>
      <c r="D1347" s="18"/>
      <c r="E1347" s="68"/>
      <c r="F1347" s="69"/>
      <c r="G1347" s="70"/>
      <c r="H1347" s="71"/>
      <c r="I1347" s="69"/>
      <c r="J1347" s="66"/>
      <c r="K1347" s="66"/>
      <c r="L1347" s="66"/>
      <c r="M1347" s="66"/>
      <c r="N1347" s="104"/>
      <c r="O1347" s="104"/>
      <c r="P1347" s="81"/>
      <c r="Q1347" s="56"/>
      <c r="R1347" s="71"/>
      <c r="S1347" s="82"/>
      <c r="T1347" s="75"/>
      <c r="U1347" s="66"/>
      <c r="V1347" s="66"/>
      <c r="W1347" s="66"/>
      <c r="X1347" s="66"/>
      <c r="Y1347" s="66"/>
      <c r="Z1347" s="66"/>
      <c r="AA1347" s="66"/>
      <c r="AB1347" s="86"/>
      <c r="AC1347" s="11"/>
      <c r="AD1347" s="11"/>
      <c r="AE1347" s="11"/>
      <c r="AF1347" s="11"/>
      <c r="AG1347" s="11"/>
      <c r="AH1347" s="11"/>
      <c r="AI1347" s="11"/>
      <c r="AJ1347" s="11"/>
      <c r="AK1347" s="11"/>
      <c r="AL1347" s="11"/>
      <c r="AM1347" s="11"/>
      <c r="AN1347" s="11"/>
      <c r="AO1347" s="11"/>
      <c r="AP1347" s="11"/>
      <c r="AQ1347" s="11"/>
      <c r="AR1347" s="11"/>
    </row>
    <row r="1348" spans="1:44" s="89" customFormat="1">
      <c r="A1348" s="85"/>
      <c r="B1348" s="23"/>
      <c r="C1348" s="86"/>
      <c r="D1348" s="18"/>
      <c r="E1348" s="68"/>
      <c r="F1348" s="69"/>
      <c r="G1348" s="70"/>
      <c r="H1348" s="71"/>
      <c r="I1348" s="69"/>
      <c r="J1348" s="66"/>
      <c r="K1348" s="66"/>
      <c r="L1348" s="66"/>
      <c r="M1348" s="66"/>
      <c r="N1348" s="104"/>
      <c r="O1348" s="104"/>
      <c r="P1348" s="81"/>
      <c r="Q1348" s="56"/>
      <c r="R1348" s="71"/>
      <c r="S1348" s="82"/>
      <c r="T1348" s="75"/>
      <c r="U1348" s="66"/>
      <c r="V1348" s="66"/>
      <c r="W1348" s="66"/>
      <c r="X1348" s="66"/>
      <c r="Y1348" s="66"/>
      <c r="Z1348" s="66"/>
      <c r="AA1348" s="66"/>
      <c r="AB1348" s="86"/>
      <c r="AC1348" s="11"/>
      <c r="AD1348" s="11"/>
      <c r="AE1348" s="11"/>
      <c r="AF1348" s="11"/>
      <c r="AG1348" s="11"/>
      <c r="AH1348" s="11"/>
      <c r="AI1348" s="11"/>
      <c r="AJ1348" s="11"/>
      <c r="AK1348" s="11"/>
      <c r="AL1348" s="11"/>
      <c r="AM1348" s="11"/>
      <c r="AN1348" s="11"/>
      <c r="AO1348" s="11"/>
      <c r="AP1348" s="11"/>
      <c r="AQ1348" s="11"/>
      <c r="AR1348" s="11"/>
    </row>
    <row r="1349" spans="1:44" s="89" customFormat="1">
      <c r="A1349" s="85"/>
      <c r="B1349" s="23"/>
      <c r="C1349" s="86"/>
      <c r="D1349" s="18"/>
      <c r="E1349" s="68"/>
      <c r="F1349" s="69"/>
      <c r="G1349" s="70"/>
      <c r="H1349" s="71"/>
      <c r="I1349" s="69"/>
      <c r="J1349" s="66"/>
      <c r="K1349" s="66"/>
      <c r="L1349" s="66"/>
      <c r="M1349" s="66"/>
      <c r="N1349" s="104"/>
      <c r="O1349" s="104"/>
      <c r="P1349" s="81"/>
      <c r="Q1349" s="56"/>
      <c r="R1349" s="71"/>
      <c r="S1349" s="82"/>
      <c r="T1349" s="75"/>
      <c r="U1349" s="66"/>
      <c r="V1349" s="66"/>
      <c r="W1349" s="66"/>
      <c r="X1349" s="66"/>
      <c r="Y1349" s="66"/>
      <c r="Z1349" s="66"/>
      <c r="AA1349" s="66"/>
      <c r="AB1349" s="86"/>
      <c r="AC1349" s="11"/>
      <c r="AD1349" s="11"/>
      <c r="AE1349" s="11"/>
      <c r="AF1349" s="11"/>
      <c r="AG1349" s="11"/>
      <c r="AH1349" s="11"/>
      <c r="AI1349" s="11"/>
      <c r="AJ1349" s="11"/>
      <c r="AK1349" s="11"/>
      <c r="AL1349" s="11"/>
      <c r="AM1349" s="11"/>
      <c r="AN1349" s="11"/>
      <c r="AO1349" s="11"/>
      <c r="AP1349" s="11"/>
      <c r="AQ1349" s="11"/>
      <c r="AR1349" s="11"/>
    </row>
    <row r="1350" spans="1:44" s="89" customFormat="1">
      <c r="A1350" s="85"/>
      <c r="B1350" s="23"/>
      <c r="C1350" s="86"/>
      <c r="D1350" s="18"/>
      <c r="E1350" s="68"/>
      <c r="F1350" s="69"/>
      <c r="G1350" s="70"/>
      <c r="H1350" s="71"/>
      <c r="I1350" s="69"/>
      <c r="J1350" s="66"/>
      <c r="K1350" s="66"/>
      <c r="L1350" s="66"/>
      <c r="M1350" s="66"/>
      <c r="N1350" s="104"/>
      <c r="O1350" s="104"/>
      <c r="P1350" s="81"/>
      <c r="Q1350" s="87"/>
      <c r="R1350" s="71"/>
      <c r="S1350" s="82"/>
      <c r="T1350" s="75"/>
      <c r="U1350" s="66"/>
      <c r="V1350" s="66"/>
      <c r="W1350" s="66"/>
      <c r="X1350" s="66"/>
      <c r="Y1350" s="66"/>
      <c r="Z1350" s="66"/>
      <c r="AA1350" s="66"/>
      <c r="AB1350" s="86"/>
      <c r="AC1350" s="11"/>
      <c r="AD1350" s="11"/>
      <c r="AE1350" s="11"/>
      <c r="AF1350" s="11"/>
      <c r="AG1350" s="11"/>
      <c r="AH1350" s="11"/>
      <c r="AI1350" s="11"/>
      <c r="AJ1350" s="11"/>
      <c r="AK1350" s="11"/>
      <c r="AL1350" s="11"/>
      <c r="AM1350" s="11"/>
      <c r="AN1350" s="11"/>
      <c r="AO1350" s="11"/>
      <c r="AP1350" s="11"/>
      <c r="AQ1350" s="11"/>
      <c r="AR1350" s="11"/>
    </row>
    <row r="1351" spans="1:44" s="89" customFormat="1">
      <c r="A1351" s="85"/>
      <c r="B1351" s="23"/>
      <c r="C1351" s="86"/>
      <c r="D1351" s="18"/>
      <c r="E1351" s="68"/>
      <c r="F1351" s="69"/>
      <c r="G1351" s="70"/>
      <c r="H1351" s="71"/>
      <c r="I1351" s="69"/>
      <c r="J1351" s="66"/>
      <c r="K1351" s="66"/>
      <c r="L1351" s="66"/>
      <c r="M1351" s="66"/>
      <c r="N1351" s="104"/>
      <c r="O1351" s="104"/>
      <c r="P1351" s="81"/>
      <c r="Q1351" s="87"/>
      <c r="R1351" s="71"/>
      <c r="S1351" s="82"/>
      <c r="T1351" s="75"/>
      <c r="U1351" s="66"/>
      <c r="V1351" s="66"/>
      <c r="W1351" s="66"/>
      <c r="X1351" s="66"/>
      <c r="Y1351" s="66"/>
      <c r="Z1351" s="66"/>
      <c r="AA1351" s="66"/>
      <c r="AB1351" s="86"/>
      <c r="AC1351" s="11"/>
      <c r="AD1351" s="11"/>
      <c r="AE1351" s="11"/>
      <c r="AF1351" s="11"/>
      <c r="AG1351" s="11"/>
      <c r="AH1351" s="11"/>
      <c r="AI1351" s="11"/>
      <c r="AJ1351" s="11"/>
      <c r="AK1351" s="11"/>
      <c r="AL1351" s="11"/>
      <c r="AM1351" s="11"/>
      <c r="AN1351" s="11"/>
      <c r="AO1351" s="11"/>
      <c r="AP1351" s="11"/>
      <c r="AQ1351" s="11"/>
      <c r="AR1351" s="11"/>
    </row>
    <row r="1352" spans="1:44" s="89" customFormat="1">
      <c r="A1352" s="85"/>
      <c r="B1352" s="23"/>
      <c r="C1352" s="86"/>
      <c r="D1352" s="18"/>
      <c r="E1352" s="68"/>
      <c r="F1352" s="69"/>
      <c r="G1352" s="70"/>
      <c r="H1352" s="71"/>
      <c r="I1352" s="69"/>
      <c r="J1352" s="66"/>
      <c r="K1352" s="66"/>
      <c r="L1352" s="66"/>
      <c r="M1352" s="66"/>
      <c r="N1352" s="104"/>
      <c r="O1352" s="104"/>
      <c r="P1352" s="81"/>
      <c r="Q1352" s="87"/>
      <c r="R1352" s="71"/>
      <c r="S1352" s="82"/>
      <c r="T1352" s="75"/>
      <c r="U1352" s="66"/>
      <c r="V1352" s="66"/>
      <c r="W1352" s="66"/>
      <c r="X1352" s="66"/>
      <c r="Y1352" s="66"/>
      <c r="Z1352" s="66"/>
      <c r="AA1352" s="66"/>
      <c r="AB1352" s="86"/>
      <c r="AC1352" s="11"/>
      <c r="AD1352" s="11"/>
      <c r="AE1352" s="11"/>
      <c r="AF1352" s="11"/>
      <c r="AG1352" s="11"/>
      <c r="AH1352" s="11"/>
      <c r="AI1352" s="11"/>
      <c r="AJ1352" s="11"/>
      <c r="AK1352" s="11"/>
      <c r="AL1352" s="11"/>
      <c r="AM1352" s="11"/>
      <c r="AN1352" s="11"/>
      <c r="AO1352" s="11"/>
      <c r="AP1352" s="11"/>
      <c r="AQ1352" s="11"/>
      <c r="AR1352" s="11"/>
    </row>
    <row r="1353" spans="1:44" s="89" customFormat="1">
      <c r="A1353" s="85"/>
      <c r="B1353" s="23"/>
      <c r="C1353" s="86"/>
      <c r="D1353" s="18"/>
      <c r="E1353" s="68"/>
      <c r="F1353" s="69"/>
      <c r="G1353" s="70"/>
      <c r="H1353" s="71"/>
      <c r="I1353" s="69"/>
      <c r="J1353" s="66"/>
      <c r="K1353" s="66"/>
      <c r="L1353" s="66"/>
      <c r="M1353" s="66"/>
      <c r="N1353" s="104"/>
      <c r="O1353" s="104"/>
      <c r="P1353" s="81"/>
      <c r="Q1353" s="87"/>
      <c r="R1353" s="71"/>
      <c r="S1353" s="82"/>
      <c r="T1353" s="75"/>
      <c r="U1353" s="66"/>
      <c r="V1353" s="66"/>
      <c r="W1353" s="66"/>
      <c r="X1353" s="66"/>
      <c r="Y1353" s="66"/>
      <c r="Z1353" s="66"/>
      <c r="AA1353" s="66"/>
      <c r="AB1353" s="86"/>
      <c r="AC1353" s="11"/>
      <c r="AD1353" s="11"/>
      <c r="AE1353" s="11"/>
      <c r="AF1353" s="11"/>
      <c r="AG1353" s="11"/>
      <c r="AH1353" s="11"/>
      <c r="AI1353" s="11"/>
      <c r="AJ1353" s="11"/>
      <c r="AK1353" s="11"/>
      <c r="AL1353" s="11"/>
      <c r="AM1353" s="11"/>
      <c r="AN1353" s="11"/>
      <c r="AO1353" s="11"/>
      <c r="AP1353" s="11"/>
      <c r="AQ1353" s="11"/>
      <c r="AR1353" s="11"/>
    </row>
    <row r="1354" spans="1:44" s="89" customFormat="1">
      <c r="A1354" s="85"/>
      <c r="B1354" s="23"/>
      <c r="C1354" s="86"/>
      <c r="D1354" s="18"/>
      <c r="E1354" s="68"/>
      <c r="F1354" s="69"/>
      <c r="G1354" s="70"/>
      <c r="H1354" s="71"/>
      <c r="I1354" s="69"/>
      <c r="J1354" s="66"/>
      <c r="K1354" s="66"/>
      <c r="L1354" s="66"/>
      <c r="M1354" s="66"/>
      <c r="N1354" s="104"/>
      <c r="O1354" s="104"/>
      <c r="P1354" s="84"/>
      <c r="Q1354" s="56"/>
      <c r="R1354" s="71"/>
      <c r="S1354" s="82"/>
      <c r="T1354" s="75"/>
      <c r="U1354" s="66"/>
      <c r="V1354" s="66"/>
      <c r="W1354" s="66"/>
      <c r="X1354" s="66"/>
      <c r="Y1354" s="66"/>
      <c r="Z1354" s="66"/>
      <c r="AA1354" s="66"/>
      <c r="AB1354" s="86"/>
      <c r="AC1354" s="11"/>
      <c r="AD1354" s="11"/>
      <c r="AE1354" s="11"/>
      <c r="AF1354" s="11"/>
      <c r="AG1354" s="11"/>
      <c r="AH1354" s="11"/>
      <c r="AI1354" s="11"/>
      <c r="AJ1354" s="11"/>
      <c r="AK1354" s="11"/>
      <c r="AL1354" s="11"/>
      <c r="AM1354" s="11"/>
      <c r="AN1354" s="11"/>
      <c r="AO1354" s="11"/>
      <c r="AP1354" s="11"/>
      <c r="AQ1354" s="11"/>
      <c r="AR1354" s="11"/>
    </row>
    <row r="1355" spans="1:44" s="89" customFormat="1">
      <c r="A1355" s="85"/>
      <c r="B1355" s="23"/>
      <c r="C1355" s="86"/>
      <c r="D1355" s="18"/>
      <c r="E1355" s="68"/>
      <c r="F1355" s="69"/>
      <c r="G1355" s="70"/>
      <c r="H1355" s="71"/>
      <c r="I1355" s="69"/>
      <c r="J1355" s="66"/>
      <c r="K1355" s="66"/>
      <c r="L1355" s="66"/>
      <c r="M1355" s="66"/>
      <c r="N1355" s="104"/>
      <c r="O1355" s="104"/>
      <c r="P1355" s="84"/>
      <c r="Q1355" s="56"/>
      <c r="R1355" s="71"/>
      <c r="S1355" s="82"/>
      <c r="T1355" s="75"/>
      <c r="U1355" s="66"/>
      <c r="V1355" s="66"/>
      <c r="W1355" s="66"/>
      <c r="X1355" s="66"/>
      <c r="Y1355" s="66"/>
      <c r="Z1355" s="66"/>
      <c r="AA1355" s="66"/>
      <c r="AB1355" s="86"/>
      <c r="AC1355" s="11"/>
      <c r="AD1355" s="11"/>
      <c r="AE1355" s="11"/>
      <c r="AF1355" s="11"/>
      <c r="AG1355" s="11"/>
      <c r="AH1355" s="11"/>
      <c r="AI1355" s="11"/>
      <c r="AJ1355" s="11"/>
      <c r="AK1355" s="11"/>
      <c r="AL1355" s="11"/>
      <c r="AM1355" s="11"/>
      <c r="AN1355" s="11"/>
      <c r="AO1355" s="11"/>
      <c r="AP1355" s="11"/>
      <c r="AQ1355" s="11"/>
      <c r="AR1355" s="11"/>
    </row>
    <row r="1356" spans="1:44" s="89" customFormat="1">
      <c r="A1356" s="85"/>
      <c r="B1356" s="23"/>
      <c r="C1356" s="86"/>
      <c r="D1356" s="18"/>
      <c r="E1356" s="68"/>
      <c r="F1356" s="69"/>
      <c r="G1356" s="70"/>
      <c r="H1356" s="71"/>
      <c r="I1356" s="69"/>
      <c r="J1356" s="66"/>
      <c r="K1356" s="66"/>
      <c r="L1356" s="66"/>
      <c r="M1356" s="66"/>
      <c r="N1356" s="104"/>
      <c r="O1356" s="104"/>
      <c r="P1356" s="84"/>
      <c r="Q1356" s="56"/>
      <c r="R1356" s="71"/>
      <c r="S1356" s="82"/>
      <c r="T1356" s="75"/>
      <c r="U1356" s="66"/>
      <c r="V1356" s="66"/>
      <c r="W1356" s="66"/>
      <c r="X1356" s="66"/>
      <c r="Y1356" s="66"/>
      <c r="Z1356" s="66"/>
      <c r="AA1356" s="66"/>
      <c r="AB1356" s="86"/>
      <c r="AC1356" s="11"/>
      <c r="AD1356" s="11"/>
      <c r="AE1356" s="11"/>
      <c r="AF1356" s="11"/>
      <c r="AG1356" s="11"/>
      <c r="AH1356" s="11"/>
      <c r="AI1356" s="11"/>
      <c r="AJ1356" s="11"/>
      <c r="AK1356" s="11"/>
      <c r="AL1356" s="11"/>
      <c r="AM1356" s="11"/>
      <c r="AN1356" s="11"/>
      <c r="AO1356" s="11"/>
      <c r="AP1356" s="11"/>
      <c r="AQ1356" s="11"/>
      <c r="AR1356" s="11"/>
    </row>
    <row r="1357" spans="1:44" s="89" customFormat="1">
      <c r="A1357" s="85"/>
      <c r="B1357" s="23"/>
      <c r="C1357" s="86"/>
      <c r="D1357" s="18"/>
      <c r="E1357" s="68"/>
      <c r="F1357" s="69"/>
      <c r="G1357" s="70"/>
      <c r="H1357" s="71"/>
      <c r="I1357" s="69"/>
      <c r="J1357" s="66"/>
      <c r="K1357" s="66"/>
      <c r="L1357" s="66"/>
      <c r="M1357" s="66"/>
      <c r="N1357" s="104"/>
      <c r="O1357" s="104"/>
      <c r="P1357" s="81"/>
      <c r="Q1357" s="87"/>
      <c r="R1357" s="71"/>
      <c r="S1357" s="82"/>
      <c r="T1357" s="75"/>
      <c r="U1357" s="66"/>
      <c r="V1357" s="66"/>
      <c r="W1357" s="66"/>
      <c r="X1357" s="66"/>
      <c r="Y1357" s="66"/>
      <c r="Z1357" s="66"/>
      <c r="AA1357" s="66"/>
      <c r="AB1357" s="66"/>
      <c r="AC1357" s="11"/>
      <c r="AD1357" s="11"/>
      <c r="AE1357" s="11"/>
      <c r="AF1357" s="11"/>
      <c r="AG1357" s="11"/>
      <c r="AH1357" s="11"/>
      <c r="AI1357" s="11"/>
      <c r="AJ1357" s="11"/>
      <c r="AK1357" s="11"/>
      <c r="AL1357" s="11"/>
      <c r="AM1357" s="11"/>
      <c r="AN1357" s="11"/>
      <c r="AO1357" s="11"/>
      <c r="AP1357" s="11"/>
      <c r="AQ1357" s="11"/>
      <c r="AR1357" s="11"/>
    </row>
    <row r="1358" spans="1:44" s="1" customFormat="1">
      <c r="A1358" s="85"/>
      <c r="B1358" s="23"/>
      <c r="C1358" s="86"/>
      <c r="D1358" s="18"/>
      <c r="E1358" s="68"/>
      <c r="F1358" s="69"/>
      <c r="G1358" s="70"/>
      <c r="H1358" s="71"/>
      <c r="I1358" s="69"/>
      <c r="J1358" s="66"/>
      <c r="K1358" s="66"/>
      <c r="L1358" s="66"/>
      <c r="M1358" s="66"/>
      <c r="N1358" s="104"/>
      <c r="O1358" s="104"/>
      <c r="P1358" s="81"/>
      <c r="Q1358" s="87"/>
      <c r="R1358" s="71"/>
      <c r="S1358" s="82"/>
      <c r="T1358" s="75"/>
      <c r="U1358" s="66"/>
      <c r="V1358" s="66"/>
      <c r="W1358" s="66"/>
      <c r="X1358" s="66"/>
      <c r="Y1358" s="66"/>
      <c r="Z1358" s="66"/>
      <c r="AA1358" s="66"/>
      <c r="AB1358" s="86"/>
      <c r="AC1358" s="11"/>
      <c r="AD1358" s="11"/>
      <c r="AE1358" s="11"/>
      <c r="AF1358" s="11"/>
      <c r="AG1358" s="11"/>
      <c r="AH1358" s="11"/>
      <c r="AI1358" s="11"/>
      <c r="AJ1358" s="11"/>
      <c r="AK1358" s="11"/>
      <c r="AL1358" s="11"/>
      <c r="AM1358" s="11"/>
      <c r="AN1358" s="11"/>
      <c r="AO1358" s="11"/>
      <c r="AP1358" s="11"/>
      <c r="AQ1358" s="11"/>
      <c r="AR1358" s="11"/>
    </row>
    <row r="1359" spans="1:44" s="89" customFormat="1">
      <c r="A1359" s="85"/>
      <c r="B1359" s="23"/>
      <c r="C1359" s="86"/>
      <c r="D1359" s="18"/>
      <c r="E1359" s="68"/>
      <c r="F1359" s="69"/>
      <c r="G1359" s="70"/>
      <c r="H1359" s="71"/>
      <c r="I1359" s="69"/>
      <c r="J1359" s="66"/>
      <c r="K1359" s="66"/>
      <c r="L1359" s="66"/>
      <c r="M1359" s="66"/>
      <c r="N1359" s="104"/>
      <c r="O1359" s="104"/>
      <c r="P1359" s="81"/>
      <c r="Q1359" s="87"/>
      <c r="R1359" s="71"/>
      <c r="S1359" s="82"/>
      <c r="T1359" s="75"/>
      <c r="U1359" s="66"/>
      <c r="V1359" s="66"/>
      <c r="W1359" s="66"/>
      <c r="X1359" s="66"/>
      <c r="Y1359" s="66"/>
      <c r="Z1359" s="66"/>
      <c r="AA1359" s="66"/>
      <c r="AB1359" s="86"/>
      <c r="AC1359" s="11"/>
      <c r="AD1359" s="11"/>
      <c r="AE1359" s="11"/>
      <c r="AF1359" s="11"/>
      <c r="AG1359" s="11"/>
      <c r="AH1359" s="11"/>
      <c r="AI1359" s="11"/>
      <c r="AJ1359" s="11"/>
      <c r="AK1359" s="11"/>
      <c r="AL1359" s="11"/>
      <c r="AM1359" s="11"/>
      <c r="AN1359" s="11"/>
      <c r="AO1359" s="11"/>
      <c r="AP1359" s="11"/>
      <c r="AQ1359" s="11"/>
      <c r="AR1359" s="11"/>
    </row>
    <row r="1360" spans="1:44" s="89" customFormat="1">
      <c r="A1360" s="85"/>
      <c r="B1360" s="23"/>
      <c r="C1360" s="86"/>
      <c r="D1360" s="18"/>
      <c r="E1360" s="68"/>
      <c r="F1360" s="69"/>
      <c r="G1360" s="70"/>
      <c r="H1360" s="71"/>
      <c r="I1360" s="69"/>
      <c r="J1360" s="66"/>
      <c r="K1360" s="66"/>
      <c r="L1360" s="66"/>
      <c r="M1360" s="66"/>
      <c r="N1360" s="104"/>
      <c r="O1360" s="104"/>
      <c r="P1360" s="81"/>
      <c r="Q1360" s="87"/>
      <c r="R1360" s="71"/>
      <c r="S1360" s="82"/>
      <c r="T1360" s="75"/>
      <c r="U1360" s="66"/>
      <c r="V1360" s="66"/>
      <c r="W1360" s="66"/>
      <c r="X1360" s="66"/>
      <c r="Y1360" s="66"/>
      <c r="Z1360" s="66"/>
      <c r="AA1360" s="66"/>
      <c r="AB1360" s="86"/>
      <c r="AC1360" s="11"/>
      <c r="AD1360" s="11"/>
      <c r="AE1360" s="11"/>
      <c r="AF1360" s="11"/>
      <c r="AG1360" s="11"/>
      <c r="AH1360" s="11"/>
      <c r="AI1360" s="11"/>
      <c r="AJ1360" s="11"/>
      <c r="AK1360" s="11"/>
      <c r="AL1360" s="11"/>
      <c r="AM1360" s="11"/>
      <c r="AN1360" s="11"/>
      <c r="AO1360" s="11"/>
      <c r="AP1360" s="11"/>
      <c r="AQ1360" s="11"/>
      <c r="AR1360" s="11"/>
    </row>
    <row r="1361" spans="1:44" s="89" customFormat="1">
      <c r="A1361" s="85"/>
      <c r="B1361" s="23"/>
      <c r="C1361" s="86"/>
      <c r="D1361" s="18"/>
      <c r="E1361" s="68"/>
      <c r="F1361" s="69"/>
      <c r="G1361" s="70"/>
      <c r="H1361" s="71"/>
      <c r="I1361" s="69"/>
      <c r="J1361" s="66"/>
      <c r="K1361" s="66"/>
      <c r="L1361" s="66"/>
      <c r="M1361" s="66"/>
      <c r="N1361" s="104"/>
      <c r="O1361" s="104"/>
      <c r="P1361" s="81"/>
      <c r="Q1361" s="87"/>
      <c r="R1361" s="71"/>
      <c r="S1361" s="82"/>
      <c r="T1361" s="75"/>
      <c r="U1361" s="66"/>
      <c r="V1361" s="66"/>
      <c r="W1361" s="66"/>
      <c r="X1361" s="66"/>
      <c r="Y1361" s="66"/>
      <c r="Z1361" s="66"/>
      <c r="AA1361" s="66"/>
      <c r="AB1361" s="86"/>
      <c r="AC1361" s="11"/>
      <c r="AD1361" s="11"/>
      <c r="AE1361" s="11"/>
      <c r="AF1361" s="11"/>
      <c r="AG1361" s="11"/>
      <c r="AH1361" s="11"/>
      <c r="AI1361" s="11"/>
      <c r="AJ1361" s="11"/>
      <c r="AK1361" s="11"/>
      <c r="AL1361" s="11"/>
      <c r="AM1361" s="11"/>
      <c r="AN1361" s="11"/>
      <c r="AO1361" s="11"/>
      <c r="AP1361" s="11"/>
      <c r="AQ1361" s="11"/>
      <c r="AR1361" s="11"/>
    </row>
    <row r="1362" spans="1:44" s="1" customFormat="1">
      <c r="A1362" s="85"/>
      <c r="B1362" s="23"/>
      <c r="C1362" s="86"/>
      <c r="D1362" s="18"/>
      <c r="E1362" s="68"/>
      <c r="F1362" s="69"/>
      <c r="G1362" s="70"/>
      <c r="H1362" s="71"/>
      <c r="I1362" s="69"/>
      <c r="J1362" s="66"/>
      <c r="K1362" s="66"/>
      <c r="L1362" s="66"/>
      <c r="M1362" s="66"/>
      <c r="N1362" s="104"/>
      <c r="O1362" s="104"/>
      <c r="P1362" s="81"/>
      <c r="Q1362" s="87"/>
      <c r="R1362" s="71"/>
      <c r="S1362" s="82"/>
      <c r="T1362" s="75"/>
      <c r="U1362" s="66"/>
      <c r="V1362" s="66"/>
      <c r="W1362" s="66"/>
      <c r="X1362" s="66"/>
      <c r="Y1362" s="66"/>
      <c r="Z1362" s="66"/>
      <c r="AA1362" s="66"/>
      <c r="AB1362" s="86"/>
      <c r="AC1362" s="11"/>
      <c r="AD1362" s="11"/>
      <c r="AE1362" s="11"/>
      <c r="AF1362" s="11"/>
      <c r="AG1362" s="11"/>
      <c r="AH1362" s="11"/>
      <c r="AI1362" s="11"/>
      <c r="AJ1362" s="11"/>
      <c r="AK1362" s="11"/>
      <c r="AL1362" s="11"/>
      <c r="AM1362" s="11"/>
      <c r="AN1362" s="11"/>
      <c r="AO1362" s="11"/>
      <c r="AP1362" s="11"/>
      <c r="AQ1362" s="11"/>
      <c r="AR1362" s="11"/>
    </row>
    <row r="1363" spans="1:44" s="89" customFormat="1">
      <c r="A1363" s="85"/>
      <c r="B1363" s="23"/>
      <c r="C1363" s="86"/>
      <c r="D1363" s="18"/>
      <c r="E1363" s="68"/>
      <c r="F1363" s="69"/>
      <c r="G1363" s="70"/>
      <c r="H1363" s="71"/>
      <c r="I1363" s="69"/>
      <c r="J1363" s="66"/>
      <c r="K1363" s="66"/>
      <c r="L1363" s="66"/>
      <c r="M1363" s="66"/>
      <c r="N1363" s="104"/>
      <c r="O1363" s="104"/>
      <c r="P1363" s="81"/>
      <c r="Q1363" s="87"/>
      <c r="R1363" s="71"/>
      <c r="S1363" s="82"/>
      <c r="T1363" s="75"/>
      <c r="U1363" s="66"/>
      <c r="V1363" s="66"/>
      <c r="W1363" s="66"/>
      <c r="X1363" s="66"/>
      <c r="Y1363" s="66"/>
      <c r="Z1363" s="66"/>
      <c r="AA1363" s="66"/>
      <c r="AB1363" s="86"/>
      <c r="AC1363" s="11"/>
      <c r="AD1363" s="11"/>
      <c r="AE1363" s="11"/>
      <c r="AF1363" s="11"/>
      <c r="AG1363" s="11"/>
      <c r="AH1363" s="11"/>
      <c r="AI1363" s="11"/>
      <c r="AJ1363" s="11"/>
      <c r="AK1363" s="11"/>
      <c r="AL1363" s="11"/>
      <c r="AM1363" s="11"/>
      <c r="AN1363" s="11"/>
      <c r="AO1363" s="11"/>
      <c r="AP1363" s="11"/>
      <c r="AQ1363" s="11"/>
      <c r="AR1363" s="11"/>
    </row>
    <row r="1364" spans="1:44" s="89" customFormat="1">
      <c r="A1364" s="85"/>
      <c r="B1364" s="23"/>
      <c r="C1364" s="86"/>
      <c r="D1364" s="18"/>
      <c r="E1364" s="68"/>
      <c r="F1364" s="69"/>
      <c r="G1364" s="70"/>
      <c r="H1364" s="71"/>
      <c r="I1364" s="69"/>
      <c r="J1364" s="66"/>
      <c r="K1364" s="66"/>
      <c r="L1364" s="66"/>
      <c r="M1364" s="66"/>
      <c r="N1364" s="104"/>
      <c r="O1364" s="104"/>
      <c r="P1364" s="81"/>
      <c r="Q1364" s="56"/>
      <c r="R1364" s="71"/>
      <c r="S1364" s="82"/>
      <c r="T1364" s="75"/>
      <c r="U1364" s="66"/>
      <c r="V1364" s="66"/>
      <c r="W1364" s="66"/>
      <c r="X1364" s="66"/>
      <c r="Y1364" s="66"/>
      <c r="Z1364" s="66"/>
      <c r="AA1364" s="66"/>
      <c r="AB1364" s="86"/>
      <c r="AC1364" s="11"/>
      <c r="AD1364" s="11"/>
      <c r="AE1364" s="11"/>
      <c r="AF1364" s="11"/>
      <c r="AG1364" s="11"/>
      <c r="AH1364" s="11"/>
      <c r="AI1364" s="11"/>
      <c r="AJ1364" s="11"/>
      <c r="AK1364" s="11"/>
      <c r="AL1364" s="11"/>
      <c r="AM1364" s="11"/>
      <c r="AN1364" s="11"/>
      <c r="AO1364" s="11"/>
      <c r="AP1364" s="11"/>
      <c r="AQ1364" s="11"/>
      <c r="AR1364" s="11"/>
    </row>
    <row r="1365" spans="1:44" s="89" customFormat="1">
      <c r="A1365" s="85"/>
      <c r="B1365" s="23"/>
      <c r="C1365" s="86"/>
      <c r="D1365" s="18"/>
      <c r="E1365" s="68"/>
      <c r="F1365" s="69"/>
      <c r="G1365" s="70"/>
      <c r="H1365" s="71"/>
      <c r="I1365" s="69"/>
      <c r="J1365" s="66"/>
      <c r="K1365" s="66"/>
      <c r="L1365" s="66"/>
      <c r="M1365" s="66"/>
      <c r="N1365" s="104"/>
      <c r="O1365" s="104"/>
      <c r="P1365" s="81"/>
      <c r="Q1365" s="56"/>
      <c r="R1365" s="71"/>
      <c r="S1365" s="82"/>
      <c r="T1365" s="75"/>
      <c r="U1365" s="66"/>
      <c r="V1365" s="66"/>
      <c r="W1365" s="66"/>
      <c r="X1365" s="66"/>
      <c r="Y1365" s="66"/>
      <c r="Z1365" s="66"/>
      <c r="AA1365" s="66"/>
      <c r="AB1365" s="86"/>
      <c r="AC1365" s="11"/>
      <c r="AD1365" s="11"/>
      <c r="AE1365" s="11"/>
      <c r="AF1365" s="11"/>
      <c r="AG1365" s="11"/>
      <c r="AH1365" s="11"/>
      <c r="AI1365" s="11"/>
      <c r="AJ1365" s="11"/>
      <c r="AK1365" s="11"/>
      <c r="AL1365" s="11"/>
      <c r="AM1365" s="11"/>
      <c r="AN1365" s="11"/>
      <c r="AO1365" s="11"/>
      <c r="AP1365" s="11"/>
      <c r="AQ1365" s="11"/>
      <c r="AR1365" s="11"/>
    </row>
    <row r="1366" spans="1:44" s="89" customFormat="1">
      <c r="A1366" s="85"/>
      <c r="B1366" s="23"/>
      <c r="C1366" s="86"/>
      <c r="D1366" s="18"/>
      <c r="E1366" s="68"/>
      <c r="F1366" s="69"/>
      <c r="G1366" s="70"/>
      <c r="H1366" s="71"/>
      <c r="I1366" s="69"/>
      <c r="J1366" s="66"/>
      <c r="K1366" s="66"/>
      <c r="L1366" s="66"/>
      <c r="M1366" s="66"/>
      <c r="N1366" s="104"/>
      <c r="O1366" s="104"/>
      <c r="P1366" s="84"/>
      <c r="Q1366" s="56"/>
      <c r="R1366" s="71"/>
      <c r="S1366" s="82"/>
      <c r="T1366" s="75"/>
      <c r="U1366" s="66"/>
      <c r="V1366" s="66"/>
      <c r="W1366" s="66"/>
      <c r="X1366" s="66"/>
      <c r="Y1366" s="66"/>
      <c r="Z1366" s="66"/>
      <c r="AA1366" s="66"/>
      <c r="AB1366" s="86"/>
      <c r="AC1366" s="11"/>
      <c r="AD1366" s="11"/>
      <c r="AE1366" s="11"/>
      <c r="AF1366" s="11"/>
      <c r="AG1366" s="11"/>
      <c r="AH1366" s="11"/>
      <c r="AI1366" s="11"/>
      <c r="AJ1366" s="11"/>
      <c r="AK1366" s="11"/>
      <c r="AL1366" s="11"/>
      <c r="AM1366" s="11"/>
      <c r="AN1366" s="11"/>
      <c r="AO1366" s="11"/>
      <c r="AP1366" s="11"/>
      <c r="AQ1366" s="11"/>
      <c r="AR1366" s="11"/>
    </row>
    <row r="1367" spans="1:44" s="89" customFormat="1">
      <c r="A1367" s="85"/>
      <c r="B1367" s="23"/>
      <c r="C1367" s="86"/>
      <c r="D1367" s="18"/>
      <c r="E1367" s="68"/>
      <c r="F1367" s="69"/>
      <c r="G1367" s="70"/>
      <c r="H1367" s="71"/>
      <c r="I1367" s="69"/>
      <c r="J1367" s="66"/>
      <c r="K1367" s="66"/>
      <c r="L1367" s="66"/>
      <c r="M1367" s="66"/>
      <c r="N1367" s="104"/>
      <c r="O1367" s="104"/>
      <c r="P1367" s="81"/>
      <c r="Q1367" s="87"/>
      <c r="R1367" s="71"/>
      <c r="S1367" s="82"/>
      <c r="T1367" s="75"/>
      <c r="U1367" s="66"/>
      <c r="V1367" s="66"/>
      <c r="W1367" s="66"/>
      <c r="X1367" s="66"/>
      <c r="Y1367" s="66"/>
      <c r="Z1367" s="66"/>
      <c r="AA1367" s="66"/>
      <c r="AB1367" s="66"/>
      <c r="AC1367" s="11"/>
      <c r="AD1367" s="11"/>
      <c r="AE1367" s="11"/>
      <c r="AF1367" s="11"/>
      <c r="AG1367" s="11"/>
      <c r="AH1367" s="11"/>
      <c r="AI1367" s="11"/>
      <c r="AJ1367" s="11"/>
      <c r="AK1367" s="11"/>
      <c r="AL1367" s="11"/>
      <c r="AM1367" s="11"/>
      <c r="AN1367" s="11"/>
      <c r="AO1367" s="11"/>
      <c r="AP1367" s="11"/>
      <c r="AQ1367" s="11"/>
      <c r="AR1367" s="11"/>
    </row>
    <row r="1368" spans="1:44" s="89" customFormat="1">
      <c r="A1368" s="85"/>
      <c r="B1368" s="23"/>
      <c r="C1368" s="86"/>
      <c r="D1368" s="18"/>
      <c r="E1368" s="68"/>
      <c r="F1368" s="69"/>
      <c r="G1368" s="70"/>
      <c r="H1368" s="71"/>
      <c r="I1368" s="69"/>
      <c r="J1368" s="66"/>
      <c r="K1368" s="66"/>
      <c r="L1368" s="66"/>
      <c r="M1368" s="66"/>
      <c r="N1368" s="104"/>
      <c r="O1368" s="104"/>
      <c r="P1368" s="81"/>
      <c r="Q1368" s="87"/>
      <c r="R1368" s="71"/>
      <c r="S1368" s="82"/>
      <c r="T1368" s="75"/>
      <c r="U1368" s="66"/>
      <c r="V1368" s="66"/>
      <c r="W1368" s="66"/>
      <c r="X1368" s="66"/>
      <c r="Y1368" s="66"/>
      <c r="Z1368" s="66"/>
      <c r="AA1368" s="66"/>
      <c r="AB1368" s="66"/>
      <c r="AC1368" s="11"/>
      <c r="AD1368" s="11"/>
      <c r="AE1368" s="11"/>
      <c r="AF1368" s="11"/>
      <c r="AG1368" s="11"/>
      <c r="AH1368" s="11"/>
      <c r="AI1368" s="11"/>
      <c r="AJ1368" s="11"/>
      <c r="AK1368" s="11"/>
      <c r="AL1368" s="11"/>
      <c r="AM1368" s="11"/>
      <c r="AN1368" s="11"/>
      <c r="AO1368" s="11"/>
      <c r="AP1368" s="11"/>
      <c r="AQ1368" s="11"/>
      <c r="AR1368" s="11"/>
    </row>
    <row r="1369" spans="1:44" s="89" customFormat="1">
      <c r="A1369" s="85"/>
      <c r="B1369" s="23"/>
      <c r="C1369" s="86"/>
      <c r="D1369" s="18"/>
      <c r="E1369" s="68"/>
      <c r="F1369" s="69"/>
      <c r="G1369" s="70"/>
      <c r="H1369" s="71"/>
      <c r="I1369" s="69"/>
      <c r="J1369" s="66"/>
      <c r="K1369" s="66"/>
      <c r="L1369" s="66"/>
      <c r="M1369" s="66"/>
      <c r="N1369" s="104"/>
      <c r="O1369" s="104"/>
      <c r="P1369" s="81"/>
      <c r="Q1369" s="87"/>
      <c r="R1369" s="71"/>
      <c r="S1369" s="82"/>
      <c r="T1369" s="75"/>
      <c r="U1369" s="66"/>
      <c r="V1369" s="66"/>
      <c r="W1369" s="66"/>
      <c r="X1369" s="66"/>
      <c r="Y1369" s="66"/>
      <c r="Z1369" s="66"/>
      <c r="AA1369" s="66"/>
      <c r="AB1369" s="66"/>
      <c r="AC1369" s="11"/>
      <c r="AD1369" s="11"/>
      <c r="AE1369" s="11"/>
      <c r="AF1369" s="11"/>
      <c r="AG1369" s="11"/>
      <c r="AH1369" s="11"/>
      <c r="AI1369" s="11"/>
      <c r="AJ1369" s="11"/>
      <c r="AK1369" s="11"/>
      <c r="AL1369" s="11"/>
      <c r="AM1369" s="11"/>
      <c r="AN1369" s="11"/>
      <c r="AO1369" s="11"/>
      <c r="AP1369" s="11"/>
      <c r="AQ1369" s="11"/>
      <c r="AR1369" s="11"/>
    </row>
    <row r="1370" spans="1:44" s="89" customFormat="1">
      <c r="A1370" s="85"/>
      <c r="B1370" s="23"/>
      <c r="C1370" s="86"/>
      <c r="D1370" s="18"/>
      <c r="E1370" s="68"/>
      <c r="F1370" s="69"/>
      <c r="G1370" s="70"/>
      <c r="H1370" s="71"/>
      <c r="I1370" s="69"/>
      <c r="J1370" s="66"/>
      <c r="K1370" s="66"/>
      <c r="L1370" s="66"/>
      <c r="M1370" s="66"/>
      <c r="N1370" s="104"/>
      <c r="O1370" s="104"/>
      <c r="P1370" s="81"/>
      <c r="Q1370" s="56"/>
      <c r="R1370" s="71"/>
      <c r="S1370" s="82"/>
      <c r="T1370" s="75"/>
      <c r="U1370" s="66"/>
      <c r="V1370" s="66"/>
      <c r="W1370" s="66"/>
      <c r="X1370" s="66"/>
      <c r="Y1370" s="66"/>
      <c r="Z1370" s="66"/>
      <c r="AA1370" s="66"/>
      <c r="AB1370" s="66"/>
      <c r="AC1370" s="11"/>
      <c r="AD1370" s="11"/>
      <c r="AE1370" s="11"/>
      <c r="AF1370" s="11"/>
      <c r="AG1370" s="11"/>
      <c r="AH1370" s="11"/>
      <c r="AI1370" s="11"/>
      <c r="AJ1370" s="11"/>
      <c r="AK1370" s="11"/>
      <c r="AL1370" s="11"/>
      <c r="AM1370" s="11"/>
      <c r="AN1370" s="11"/>
      <c r="AO1370" s="11"/>
      <c r="AP1370" s="11"/>
      <c r="AQ1370" s="11"/>
      <c r="AR1370" s="11"/>
    </row>
    <row r="1371" spans="1:44" s="89" customFormat="1">
      <c r="A1371" s="85"/>
      <c r="B1371" s="23"/>
      <c r="C1371" s="86"/>
      <c r="D1371" s="18"/>
      <c r="E1371" s="68"/>
      <c r="F1371" s="69"/>
      <c r="G1371" s="70"/>
      <c r="H1371" s="71"/>
      <c r="I1371" s="69"/>
      <c r="J1371" s="66"/>
      <c r="K1371" s="66"/>
      <c r="L1371" s="66"/>
      <c r="M1371" s="66"/>
      <c r="N1371" s="104"/>
      <c r="O1371" s="104"/>
      <c r="P1371" s="81"/>
      <c r="Q1371" s="56"/>
      <c r="R1371" s="71"/>
      <c r="S1371" s="82"/>
      <c r="T1371" s="75"/>
      <c r="U1371" s="66"/>
      <c r="V1371" s="66"/>
      <c r="W1371" s="66"/>
      <c r="X1371" s="66"/>
      <c r="Y1371" s="66"/>
      <c r="Z1371" s="66"/>
      <c r="AA1371" s="66"/>
      <c r="AB1371" s="66"/>
      <c r="AC1371" s="11"/>
      <c r="AD1371" s="11"/>
      <c r="AE1371" s="11"/>
      <c r="AF1371" s="11"/>
      <c r="AG1371" s="11"/>
      <c r="AH1371" s="11"/>
      <c r="AI1371" s="11"/>
      <c r="AJ1371" s="11"/>
      <c r="AK1371" s="11"/>
      <c r="AL1371" s="11"/>
      <c r="AM1371" s="11"/>
      <c r="AN1371" s="11"/>
      <c r="AO1371" s="11"/>
      <c r="AP1371" s="11"/>
      <c r="AQ1371" s="11"/>
      <c r="AR1371" s="11"/>
    </row>
    <row r="1372" spans="1:44" s="89" customFormat="1">
      <c r="A1372" s="85"/>
      <c r="B1372" s="23"/>
      <c r="C1372" s="86"/>
      <c r="D1372" s="18"/>
      <c r="E1372" s="68"/>
      <c r="F1372" s="69"/>
      <c r="G1372" s="70"/>
      <c r="H1372" s="71"/>
      <c r="I1372" s="69"/>
      <c r="J1372" s="66"/>
      <c r="K1372" s="66"/>
      <c r="L1372" s="66"/>
      <c r="M1372" s="66"/>
      <c r="N1372" s="104"/>
      <c r="O1372" s="104"/>
      <c r="P1372" s="81"/>
      <c r="Q1372" s="56"/>
      <c r="R1372" s="71"/>
      <c r="S1372" s="82"/>
      <c r="T1372" s="75"/>
      <c r="U1372" s="66"/>
      <c r="V1372" s="66"/>
      <c r="W1372" s="66"/>
      <c r="X1372" s="66"/>
      <c r="Y1372" s="66"/>
      <c r="Z1372" s="66"/>
      <c r="AA1372" s="66"/>
      <c r="AB1372" s="66"/>
      <c r="AC1372" s="11"/>
      <c r="AD1372" s="11"/>
      <c r="AE1372" s="11"/>
      <c r="AF1372" s="11"/>
      <c r="AG1372" s="11"/>
      <c r="AH1372" s="11"/>
      <c r="AI1372" s="11"/>
      <c r="AJ1372" s="11"/>
      <c r="AK1372" s="11"/>
      <c r="AL1372" s="11"/>
      <c r="AM1372" s="11"/>
      <c r="AN1372" s="11"/>
      <c r="AO1372" s="11"/>
      <c r="AP1372" s="11"/>
      <c r="AQ1372" s="11"/>
      <c r="AR1372" s="11"/>
    </row>
    <row r="1373" spans="1:44" s="89" customFormat="1">
      <c r="A1373" s="85"/>
      <c r="B1373" s="23"/>
      <c r="C1373" s="86"/>
      <c r="D1373" s="18"/>
      <c r="E1373" s="68"/>
      <c r="F1373" s="69"/>
      <c r="G1373" s="70"/>
      <c r="H1373" s="71"/>
      <c r="I1373" s="69"/>
      <c r="J1373" s="66"/>
      <c r="K1373" s="66"/>
      <c r="L1373" s="66"/>
      <c r="M1373" s="66"/>
      <c r="N1373" s="104"/>
      <c r="O1373" s="104"/>
      <c r="P1373" s="84"/>
      <c r="Q1373" s="56"/>
      <c r="R1373" s="71"/>
      <c r="S1373" s="82"/>
      <c r="T1373" s="75"/>
      <c r="U1373" s="66"/>
      <c r="V1373" s="66"/>
      <c r="W1373" s="66"/>
      <c r="X1373" s="66"/>
      <c r="Y1373" s="66"/>
      <c r="Z1373" s="66"/>
      <c r="AA1373" s="66"/>
      <c r="AB1373" s="66"/>
      <c r="AC1373" s="11"/>
      <c r="AD1373" s="11"/>
      <c r="AE1373" s="11"/>
      <c r="AF1373" s="11"/>
      <c r="AG1373" s="11"/>
      <c r="AH1373" s="11"/>
      <c r="AI1373" s="11"/>
      <c r="AJ1373" s="11"/>
      <c r="AK1373" s="11"/>
      <c r="AL1373" s="11"/>
      <c r="AM1373" s="11"/>
      <c r="AN1373" s="11"/>
      <c r="AO1373" s="11"/>
      <c r="AP1373" s="11"/>
      <c r="AQ1373" s="11"/>
      <c r="AR1373" s="11"/>
    </row>
    <row r="1374" spans="1:44" s="89" customFormat="1">
      <c r="A1374" s="85"/>
      <c r="B1374" s="23"/>
      <c r="C1374" s="86"/>
      <c r="D1374" s="18"/>
      <c r="E1374" s="68"/>
      <c r="F1374" s="69"/>
      <c r="G1374" s="70"/>
      <c r="H1374" s="71"/>
      <c r="I1374" s="69"/>
      <c r="J1374" s="66"/>
      <c r="K1374" s="66"/>
      <c r="L1374" s="66"/>
      <c r="M1374" s="66"/>
      <c r="N1374" s="104"/>
      <c r="O1374" s="104"/>
      <c r="P1374" s="81"/>
      <c r="Q1374" s="87"/>
      <c r="R1374" s="71"/>
      <c r="S1374" s="82"/>
      <c r="T1374" s="75"/>
      <c r="U1374" s="66"/>
      <c r="V1374" s="66"/>
      <c r="W1374" s="66"/>
      <c r="X1374" s="66"/>
      <c r="Y1374" s="66"/>
      <c r="Z1374" s="66"/>
      <c r="AA1374" s="66"/>
      <c r="AB1374" s="66"/>
      <c r="AC1374" s="11"/>
      <c r="AD1374" s="11"/>
      <c r="AE1374" s="11"/>
      <c r="AF1374" s="11"/>
      <c r="AG1374" s="11"/>
      <c r="AH1374" s="11"/>
      <c r="AI1374" s="11"/>
      <c r="AJ1374" s="11"/>
      <c r="AK1374" s="11"/>
      <c r="AL1374" s="11"/>
      <c r="AM1374" s="11"/>
      <c r="AN1374" s="11"/>
      <c r="AO1374" s="11"/>
      <c r="AP1374" s="11"/>
      <c r="AQ1374" s="11"/>
      <c r="AR1374" s="11"/>
    </row>
    <row r="1375" spans="1:44" s="89" customFormat="1">
      <c r="A1375" s="85"/>
      <c r="B1375" s="23"/>
      <c r="C1375" s="86"/>
      <c r="D1375" s="18"/>
      <c r="E1375" s="68"/>
      <c r="F1375" s="69"/>
      <c r="G1375" s="70"/>
      <c r="H1375" s="71"/>
      <c r="I1375" s="69"/>
      <c r="J1375" s="66"/>
      <c r="K1375" s="66"/>
      <c r="L1375" s="66"/>
      <c r="M1375" s="66"/>
      <c r="N1375" s="104"/>
      <c r="O1375" s="104"/>
      <c r="P1375" s="81"/>
      <c r="Q1375" s="87"/>
      <c r="R1375" s="71"/>
      <c r="S1375" s="82"/>
      <c r="T1375" s="75"/>
      <c r="U1375" s="66"/>
      <c r="V1375" s="66"/>
      <c r="W1375" s="66"/>
      <c r="X1375" s="66"/>
      <c r="Y1375" s="66"/>
      <c r="Z1375" s="66"/>
      <c r="AA1375" s="66"/>
      <c r="AB1375" s="66"/>
      <c r="AC1375" s="11"/>
      <c r="AD1375" s="11"/>
      <c r="AE1375" s="11"/>
      <c r="AF1375" s="11"/>
      <c r="AG1375" s="11"/>
      <c r="AH1375" s="11"/>
      <c r="AI1375" s="11"/>
      <c r="AJ1375" s="11"/>
      <c r="AK1375" s="11"/>
      <c r="AL1375" s="11"/>
      <c r="AM1375" s="11"/>
      <c r="AN1375" s="11"/>
      <c r="AO1375" s="11"/>
      <c r="AP1375" s="11"/>
      <c r="AQ1375" s="11"/>
      <c r="AR1375" s="11"/>
    </row>
    <row r="1376" spans="1:44" s="89" customFormat="1">
      <c r="A1376" s="85"/>
      <c r="B1376" s="23"/>
      <c r="C1376" s="86"/>
      <c r="D1376" s="18"/>
      <c r="E1376" s="68"/>
      <c r="F1376" s="69"/>
      <c r="G1376" s="70"/>
      <c r="H1376" s="71"/>
      <c r="I1376" s="69"/>
      <c r="J1376" s="66"/>
      <c r="K1376" s="66"/>
      <c r="L1376" s="66"/>
      <c r="M1376" s="66"/>
      <c r="N1376" s="104"/>
      <c r="O1376" s="104"/>
      <c r="P1376" s="81"/>
      <c r="Q1376" s="56"/>
      <c r="R1376" s="71"/>
      <c r="S1376" s="82"/>
      <c r="T1376" s="75"/>
      <c r="U1376" s="66"/>
      <c r="V1376" s="66"/>
      <c r="W1376" s="66"/>
      <c r="X1376" s="66"/>
      <c r="Y1376" s="66"/>
      <c r="Z1376" s="66"/>
      <c r="AA1376" s="66"/>
      <c r="AB1376" s="66"/>
      <c r="AC1376" s="11"/>
      <c r="AD1376" s="11"/>
      <c r="AE1376" s="11"/>
      <c r="AF1376" s="11"/>
      <c r="AG1376" s="11"/>
      <c r="AH1376" s="11"/>
      <c r="AI1376" s="11"/>
      <c r="AJ1376" s="11"/>
      <c r="AK1376" s="11"/>
      <c r="AL1376" s="11"/>
      <c r="AM1376" s="11"/>
      <c r="AN1376" s="11"/>
      <c r="AO1376" s="11"/>
      <c r="AP1376" s="11"/>
      <c r="AQ1376" s="11"/>
      <c r="AR1376" s="11"/>
    </row>
    <row r="1377" spans="1:44" s="89" customFormat="1">
      <c r="A1377" s="85"/>
      <c r="B1377" s="23"/>
      <c r="C1377" s="86"/>
      <c r="D1377" s="18"/>
      <c r="E1377" s="68"/>
      <c r="F1377" s="69"/>
      <c r="G1377" s="70"/>
      <c r="H1377" s="71"/>
      <c r="I1377" s="69"/>
      <c r="J1377" s="66"/>
      <c r="K1377" s="66"/>
      <c r="L1377" s="66"/>
      <c r="M1377" s="66"/>
      <c r="N1377" s="104"/>
      <c r="O1377" s="104"/>
      <c r="P1377" s="81"/>
      <c r="Q1377" s="56"/>
      <c r="R1377" s="71"/>
      <c r="S1377" s="82"/>
      <c r="T1377" s="75"/>
      <c r="U1377" s="66"/>
      <c r="V1377" s="66"/>
      <c r="W1377" s="66"/>
      <c r="X1377" s="66"/>
      <c r="Y1377" s="66"/>
      <c r="Z1377" s="66"/>
      <c r="AA1377" s="66"/>
      <c r="AB1377" s="66"/>
      <c r="AC1377" s="11"/>
      <c r="AD1377" s="11"/>
      <c r="AE1377" s="11"/>
      <c r="AF1377" s="11"/>
      <c r="AG1377" s="11"/>
      <c r="AH1377" s="11"/>
      <c r="AI1377" s="11"/>
      <c r="AJ1377" s="11"/>
      <c r="AK1377" s="11"/>
      <c r="AL1377" s="11"/>
      <c r="AM1377" s="11"/>
      <c r="AN1377" s="11"/>
      <c r="AO1377" s="11"/>
      <c r="AP1377" s="11"/>
      <c r="AQ1377" s="11"/>
      <c r="AR1377" s="11"/>
    </row>
    <row r="1378" spans="1:44" s="89" customFormat="1">
      <c r="A1378" s="85"/>
      <c r="B1378" s="23"/>
      <c r="C1378" s="86"/>
      <c r="D1378" s="18"/>
      <c r="E1378" s="68"/>
      <c r="F1378" s="69"/>
      <c r="G1378" s="70"/>
      <c r="H1378" s="71"/>
      <c r="I1378" s="69"/>
      <c r="J1378" s="66"/>
      <c r="K1378" s="66"/>
      <c r="L1378" s="66"/>
      <c r="M1378" s="66"/>
      <c r="N1378" s="104"/>
      <c r="O1378" s="104"/>
      <c r="P1378" s="81"/>
      <c r="Q1378" s="56"/>
      <c r="R1378" s="71"/>
      <c r="S1378" s="82"/>
      <c r="T1378" s="75"/>
      <c r="U1378" s="66"/>
      <c r="V1378" s="66"/>
      <c r="W1378" s="66"/>
      <c r="X1378" s="66"/>
      <c r="Y1378" s="66"/>
      <c r="Z1378" s="66"/>
      <c r="AA1378" s="66"/>
      <c r="AB1378" s="66"/>
      <c r="AC1378" s="11"/>
      <c r="AD1378" s="11"/>
      <c r="AE1378" s="11"/>
      <c r="AF1378" s="11"/>
      <c r="AG1378" s="11"/>
      <c r="AH1378" s="11"/>
      <c r="AI1378" s="11"/>
      <c r="AJ1378" s="11"/>
      <c r="AK1378" s="11"/>
      <c r="AL1378" s="11"/>
      <c r="AM1378" s="11"/>
      <c r="AN1378" s="11"/>
      <c r="AO1378" s="11"/>
      <c r="AP1378" s="11"/>
      <c r="AQ1378" s="11"/>
      <c r="AR1378" s="11"/>
    </row>
    <row r="1379" spans="1:44" s="89" customFormat="1">
      <c r="A1379" s="85"/>
      <c r="B1379" s="23"/>
      <c r="C1379" s="86"/>
      <c r="D1379" s="18"/>
      <c r="E1379" s="68"/>
      <c r="F1379" s="69"/>
      <c r="G1379" s="70"/>
      <c r="H1379" s="71"/>
      <c r="I1379" s="69"/>
      <c r="J1379" s="66"/>
      <c r="K1379" s="66"/>
      <c r="L1379" s="66"/>
      <c r="M1379" s="66"/>
      <c r="N1379" s="104"/>
      <c r="O1379" s="104"/>
      <c r="P1379" s="84"/>
      <c r="Q1379" s="56"/>
      <c r="R1379" s="71"/>
      <c r="S1379" s="82"/>
      <c r="T1379" s="75"/>
      <c r="U1379" s="66"/>
      <c r="V1379" s="66"/>
      <c r="W1379" s="66"/>
      <c r="X1379" s="66"/>
      <c r="Y1379" s="66"/>
      <c r="Z1379" s="66"/>
      <c r="AA1379" s="66"/>
      <c r="AB1379" s="66"/>
      <c r="AC1379" s="11"/>
      <c r="AD1379" s="11"/>
      <c r="AE1379" s="11"/>
      <c r="AF1379" s="11"/>
      <c r="AG1379" s="11"/>
      <c r="AH1379" s="11"/>
      <c r="AI1379" s="11"/>
      <c r="AJ1379" s="11"/>
      <c r="AK1379" s="11"/>
      <c r="AL1379" s="11"/>
      <c r="AM1379" s="11"/>
      <c r="AN1379" s="11"/>
      <c r="AO1379" s="11"/>
      <c r="AP1379" s="11"/>
      <c r="AQ1379" s="11"/>
      <c r="AR1379" s="11"/>
    </row>
    <row r="1380" spans="1:44" s="1" customFormat="1">
      <c r="A1380" s="85"/>
      <c r="B1380" s="23"/>
      <c r="C1380" s="86"/>
      <c r="D1380" s="18"/>
      <c r="E1380" s="68"/>
      <c r="F1380" s="69"/>
      <c r="G1380" s="70"/>
      <c r="H1380" s="71"/>
      <c r="I1380" s="69"/>
      <c r="J1380" s="66"/>
      <c r="K1380" s="66"/>
      <c r="L1380" s="66"/>
      <c r="M1380" s="66"/>
      <c r="N1380" s="104"/>
      <c r="O1380" s="104"/>
      <c r="P1380" s="81"/>
      <c r="Q1380" s="87"/>
      <c r="R1380" s="71"/>
      <c r="S1380" s="82"/>
      <c r="T1380" s="75"/>
      <c r="U1380" s="66"/>
      <c r="V1380" s="66"/>
      <c r="W1380" s="66"/>
      <c r="X1380" s="66"/>
      <c r="Y1380" s="66"/>
      <c r="Z1380" s="66"/>
      <c r="AA1380" s="66"/>
      <c r="AB1380" s="86"/>
      <c r="AC1380" s="11"/>
      <c r="AD1380" s="11"/>
      <c r="AE1380" s="11"/>
      <c r="AF1380" s="11"/>
      <c r="AG1380" s="11"/>
      <c r="AH1380" s="11"/>
      <c r="AI1380" s="11"/>
      <c r="AJ1380" s="11"/>
      <c r="AK1380" s="11"/>
      <c r="AL1380" s="11"/>
      <c r="AM1380" s="11"/>
      <c r="AN1380" s="11"/>
      <c r="AO1380" s="11"/>
      <c r="AP1380" s="11"/>
      <c r="AQ1380" s="11"/>
      <c r="AR1380" s="11"/>
    </row>
    <row r="1381" spans="1:44" s="89" customFormat="1">
      <c r="A1381" s="85"/>
      <c r="B1381" s="23"/>
      <c r="C1381" s="86"/>
      <c r="D1381" s="18"/>
      <c r="E1381" s="68"/>
      <c r="F1381" s="69"/>
      <c r="G1381" s="70"/>
      <c r="H1381" s="71"/>
      <c r="I1381" s="69"/>
      <c r="J1381" s="66"/>
      <c r="K1381" s="66"/>
      <c r="L1381" s="66"/>
      <c r="M1381" s="66"/>
      <c r="N1381" s="104"/>
      <c r="O1381" s="104"/>
      <c r="P1381" s="81"/>
      <c r="Q1381" s="56"/>
      <c r="R1381" s="71"/>
      <c r="S1381" s="82"/>
      <c r="T1381" s="75"/>
      <c r="U1381" s="66"/>
      <c r="V1381" s="66"/>
      <c r="W1381" s="66"/>
      <c r="X1381" s="66"/>
      <c r="Y1381" s="66"/>
      <c r="Z1381" s="66"/>
      <c r="AA1381" s="66"/>
      <c r="AB1381" s="86"/>
      <c r="AC1381" s="11"/>
      <c r="AD1381" s="11"/>
      <c r="AE1381" s="11"/>
      <c r="AF1381" s="11"/>
      <c r="AG1381" s="11"/>
      <c r="AH1381" s="11"/>
      <c r="AI1381" s="11"/>
      <c r="AJ1381" s="11"/>
      <c r="AK1381" s="11"/>
      <c r="AL1381" s="11"/>
      <c r="AM1381" s="11"/>
      <c r="AN1381" s="11"/>
      <c r="AO1381" s="11"/>
      <c r="AP1381" s="11"/>
      <c r="AQ1381" s="11"/>
      <c r="AR1381" s="11"/>
    </row>
    <row r="1382" spans="1:44" s="89" customFormat="1">
      <c r="A1382" s="85"/>
      <c r="B1382" s="23"/>
      <c r="C1382" s="86"/>
      <c r="D1382" s="18"/>
      <c r="E1382" s="68"/>
      <c r="F1382" s="69"/>
      <c r="G1382" s="70"/>
      <c r="H1382" s="71"/>
      <c r="I1382" s="69"/>
      <c r="J1382" s="66"/>
      <c r="K1382" s="66"/>
      <c r="L1382" s="66"/>
      <c r="M1382" s="66"/>
      <c r="N1382" s="104"/>
      <c r="O1382" s="104"/>
      <c r="P1382" s="81"/>
      <c r="Q1382" s="56"/>
      <c r="R1382" s="71"/>
      <c r="S1382" s="82"/>
      <c r="T1382" s="75"/>
      <c r="U1382" s="66"/>
      <c r="V1382" s="66"/>
      <c r="W1382" s="66"/>
      <c r="X1382" s="66"/>
      <c r="Y1382" s="66"/>
      <c r="Z1382" s="66"/>
      <c r="AA1382" s="66"/>
      <c r="AB1382" s="86"/>
      <c r="AC1382" s="11"/>
      <c r="AD1382" s="11"/>
      <c r="AE1382" s="11"/>
      <c r="AF1382" s="11"/>
      <c r="AG1382" s="11"/>
      <c r="AH1382" s="11"/>
      <c r="AI1382" s="11"/>
      <c r="AJ1382" s="11"/>
      <c r="AK1382" s="11"/>
      <c r="AL1382" s="11"/>
      <c r="AM1382" s="11"/>
      <c r="AN1382" s="11"/>
      <c r="AO1382" s="11"/>
      <c r="AP1382" s="11"/>
      <c r="AQ1382" s="11"/>
      <c r="AR1382" s="11"/>
    </row>
    <row r="1383" spans="1:44" s="89" customFormat="1">
      <c r="A1383" s="85"/>
      <c r="B1383" s="23"/>
      <c r="C1383" s="86"/>
      <c r="D1383" s="18"/>
      <c r="E1383" s="68"/>
      <c r="F1383" s="69"/>
      <c r="G1383" s="70"/>
      <c r="H1383" s="71"/>
      <c r="I1383" s="69"/>
      <c r="J1383" s="66"/>
      <c r="K1383" s="66"/>
      <c r="L1383" s="66"/>
      <c r="M1383" s="66"/>
      <c r="N1383" s="104"/>
      <c r="O1383" s="104"/>
      <c r="P1383" s="81"/>
      <c r="Q1383" s="56"/>
      <c r="R1383" s="71"/>
      <c r="S1383" s="82"/>
      <c r="T1383" s="75"/>
      <c r="U1383" s="66"/>
      <c r="V1383" s="66"/>
      <c r="W1383" s="66"/>
      <c r="X1383" s="66"/>
      <c r="Y1383" s="66"/>
      <c r="Z1383" s="66"/>
      <c r="AA1383" s="66"/>
      <c r="AB1383" s="86"/>
      <c r="AC1383" s="11"/>
      <c r="AD1383" s="11"/>
      <c r="AE1383" s="11"/>
      <c r="AF1383" s="11"/>
      <c r="AG1383" s="11"/>
      <c r="AH1383" s="11"/>
      <c r="AI1383" s="11"/>
      <c r="AJ1383" s="11"/>
      <c r="AK1383" s="11"/>
      <c r="AL1383" s="11"/>
      <c r="AM1383" s="11"/>
      <c r="AN1383" s="11"/>
      <c r="AO1383" s="11"/>
      <c r="AP1383" s="11"/>
      <c r="AQ1383" s="11"/>
      <c r="AR1383" s="11"/>
    </row>
    <row r="1384" spans="1:44" s="89" customFormat="1">
      <c r="A1384" s="85"/>
      <c r="B1384" s="23"/>
      <c r="C1384" s="86"/>
      <c r="D1384" s="18"/>
      <c r="E1384" s="68"/>
      <c r="F1384" s="69"/>
      <c r="G1384" s="70"/>
      <c r="H1384" s="71"/>
      <c r="I1384" s="69"/>
      <c r="J1384" s="66"/>
      <c r="K1384" s="66"/>
      <c r="L1384" s="66"/>
      <c r="M1384" s="66"/>
      <c r="N1384" s="104"/>
      <c r="O1384" s="104"/>
      <c r="P1384" s="81"/>
      <c r="Q1384" s="56"/>
      <c r="R1384" s="71"/>
      <c r="S1384" s="82"/>
      <c r="T1384" s="75"/>
      <c r="U1384" s="66"/>
      <c r="V1384" s="66"/>
      <c r="W1384" s="66"/>
      <c r="X1384" s="66"/>
      <c r="Y1384" s="66"/>
      <c r="Z1384" s="66"/>
      <c r="AA1384" s="66"/>
      <c r="AB1384" s="86"/>
      <c r="AC1384" s="11"/>
      <c r="AD1384" s="11"/>
      <c r="AE1384" s="11"/>
      <c r="AF1384" s="11"/>
      <c r="AG1384" s="11"/>
      <c r="AH1384" s="11"/>
      <c r="AI1384" s="11"/>
      <c r="AJ1384" s="11"/>
      <c r="AK1384" s="11"/>
      <c r="AL1384" s="11"/>
      <c r="AM1384" s="11"/>
      <c r="AN1384" s="11"/>
      <c r="AO1384" s="11"/>
      <c r="AP1384" s="11"/>
      <c r="AQ1384" s="11"/>
      <c r="AR1384" s="11"/>
    </row>
    <row r="1385" spans="1:44" s="89" customFormat="1">
      <c r="A1385" s="85"/>
      <c r="B1385" s="23"/>
      <c r="C1385" s="86"/>
      <c r="D1385" s="18"/>
      <c r="E1385" s="68"/>
      <c r="F1385" s="69"/>
      <c r="G1385" s="70"/>
      <c r="H1385" s="71"/>
      <c r="I1385" s="69"/>
      <c r="J1385" s="66"/>
      <c r="K1385" s="66"/>
      <c r="L1385" s="66"/>
      <c r="M1385" s="66"/>
      <c r="N1385" s="104"/>
      <c r="O1385" s="104"/>
      <c r="P1385" s="81"/>
      <c r="Q1385" s="56"/>
      <c r="R1385" s="71"/>
      <c r="S1385" s="82"/>
      <c r="T1385" s="75"/>
      <c r="U1385" s="66"/>
      <c r="V1385" s="66"/>
      <c r="W1385" s="66"/>
      <c r="X1385" s="66"/>
      <c r="Y1385" s="66"/>
      <c r="Z1385" s="66"/>
      <c r="AA1385" s="66"/>
      <c r="AB1385" s="86"/>
      <c r="AC1385" s="11"/>
      <c r="AD1385" s="11"/>
      <c r="AE1385" s="11"/>
      <c r="AF1385" s="11"/>
      <c r="AG1385" s="11"/>
      <c r="AH1385" s="11"/>
      <c r="AI1385" s="11"/>
      <c r="AJ1385" s="11"/>
      <c r="AK1385" s="11"/>
      <c r="AL1385" s="11"/>
      <c r="AM1385" s="11"/>
      <c r="AN1385" s="11"/>
      <c r="AO1385" s="11"/>
      <c r="AP1385" s="11"/>
      <c r="AQ1385" s="11"/>
      <c r="AR1385" s="11"/>
    </row>
    <row r="1386" spans="1:44" s="89" customFormat="1">
      <c r="A1386" s="85"/>
      <c r="B1386" s="23"/>
      <c r="C1386" s="86"/>
      <c r="D1386" s="18"/>
      <c r="E1386" s="68"/>
      <c r="F1386" s="69"/>
      <c r="G1386" s="70"/>
      <c r="H1386" s="71"/>
      <c r="I1386" s="69"/>
      <c r="J1386" s="66"/>
      <c r="K1386" s="66"/>
      <c r="L1386" s="66"/>
      <c r="M1386" s="66"/>
      <c r="N1386" s="104"/>
      <c r="O1386" s="104"/>
      <c r="P1386" s="81"/>
      <c r="Q1386" s="56"/>
      <c r="R1386" s="71"/>
      <c r="S1386" s="82"/>
      <c r="T1386" s="75"/>
      <c r="U1386" s="66"/>
      <c r="V1386" s="66"/>
      <c r="W1386" s="66"/>
      <c r="X1386" s="66"/>
      <c r="Y1386" s="66"/>
      <c r="Z1386" s="66"/>
      <c r="AA1386" s="66"/>
      <c r="AB1386" s="86"/>
      <c r="AC1386" s="11"/>
      <c r="AD1386" s="11"/>
      <c r="AE1386" s="11"/>
      <c r="AF1386" s="11"/>
      <c r="AG1386" s="11"/>
      <c r="AH1386" s="11"/>
      <c r="AI1386" s="11"/>
      <c r="AJ1386" s="11"/>
      <c r="AK1386" s="11"/>
      <c r="AL1386" s="11"/>
      <c r="AM1386" s="11"/>
      <c r="AN1386" s="11"/>
      <c r="AO1386" s="11"/>
      <c r="AP1386" s="11"/>
      <c r="AQ1386" s="11"/>
      <c r="AR1386" s="11"/>
    </row>
    <row r="1387" spans="1:44" s="89" customFormat="1">
      <c r="A1387" s="85"/>
      <c r="B1387" s="23"/>
      <c r="C1387" s="86"/>
      <c r="D1387" s="18"/>
      <c r="E1387" s="68"/>
      <c r="F1387" s="69"/>
      <c r="G1387" s="70"/>
      <c r="H1387" s="71"/>
      <c r="I1387" s="69"/>
      <c r="J1387" s="66"/>
      <c r="K1387" s="66"/>
      <c r="L1387" s="66"/>
      <c r="M1387" s="66"/>
      <c r="N1387" s="104"/>
      <c r="O1387" s="104"/>
      <c r="P1387" s="81"/>
      <c r="Q1387" s="56"/>
      <c r="R1387" s="71"/>
      <c r="S1387" s="82"/>
      <c r="T1387" s="75"/>
      <c r="U1387" s="66"/>
      <c r="V1387" s="66"/>
      <c r="W1387" s="66"/>
      <c r="X1387" s="66"/>
      <c r="Y1387" s="66"/>
      <c r="Z1387" s="66"/>
      <c r="AA1387" s="66"/>
      <c r="AB1387" s="86"/>
      <c r="AC1387" s="11"/>
      <c r="AD1387" s="11"/>
      <c r="AE1387" s="11"/>
      <c r="AF1387" s="11"/>
      <c r="AG1387" s="11"/>
      <c r="AH1387" s="11"/>
      <c r="AI1387" s="11"/>
      <c r="AJ1387" s="11"/>
      <c r="AK1387" s="11"/>
      <c r="AL1387" s="11"/>
      <c r="AM1387" s="11"/>
      <c r="AN1387" s="11"/>
      <c r="AO1387" s="11"/>
      <c r="AP1387" s="11"/>
      <c r="AQ1387" s="11"/>
      <c r="AR1387" s="11"/>
    </row>
    <row r="1388" spans="1:44" s="89" customFormat="1">
      <c r="A1388" s="85"/>
      <c r="B1388" s="23"/>
      <c r="C1388" s="86"/>
      <c r="D1388" s="18"/>
      <c r="E1388" s="68"/>
      <c r="F1388" s="69"/>
      <c r="G1388" s="70"/>
      <c r="H1388" s="71"/>
      <c r="I1388" s="69"/>
      <c r="J1388" s="66"/>
      <c r="K1388" s="66"/>
      <c r="L1388" s="66"/>
      <c r="M1388" s="66"/>
      <c r="N1388" s="104"/>
      <c r="O1388" s="104"/>
      <c r="P1388" s="81"/>
      <c r="Q1388" s="56"/>
      <c r="R1388" s="71"/>
      <c r="S1388" s="82"/>
      <c r="T1388" s="75"/>
      <c r="U1388" s="66"/>
      <c r="V1388" s="66"/>
      <c r="W1388" s="66"/>
      <c r="X1388" s="66"/>
      <c r="Y1388" s="66"/>
      <c r="Z1388" s="66"/>
      <c r="AA1388" s="66"/>
      <c r="AB1388" s="86"/>
      <c r="AC1388" s="11"/>
      <c r="AD1388" s="11"/>
      <c r="AE1388" s="11"/>
      <c r="AF1388" s="11"/>
      <c r="AG1388" s="11"/>
      <c r="AH1388" s="11"/>
      <c r="AI1388" s="11"/>
      <c r="AJ1388" s="11"/>
      <c r="AK1388" s="11"/>
      <c r="AL1388" s="11"/>
      <c r="AM1388" s="11"/>
      <c r="AN1388" s="11"/>
      <c r="AO1388" s="11"/>
      <c r="AP1388" s="11"/>
      <c r="AQ1388" s="11"/>
      <c r="AR1388" s="11"/>
    </row>
    <row r="1389" spans="1:44" s="89" customFormat="1">
      <c r="A1389" s="85"/>
      <c r="B1389" s="23"/>
      <c r="C1389" s="86"/>
      <c r="D1389" s="18"/>
      <c r="E1389" s="68"/>
      <c r="F1389" s="69"/>
      <c r="G1389" s="70"/>
      <c r="H1389" s="71"/>
      <c r="I1389" s="69"/>
      <c r="J1389" s="66"/>
      <c r="K1389" s="66"/>
      <c r="L1389" s="66"/>
      <c r="M1389" s="66"/>
      <c r="N1389" s="104"/>
      <c r="O1389" s="104"/>
      <c r="P1389" s="81"/>
      <c r="Q1389" s="56"/>
      <c r="R1389" s="71"/>
      <c r="S1389" s="82"/>
      <c r="T1389" s="75"/>
      <c r="U1389" s="66"/>
      <c r="V1389" s="66"/>
      <c r="W1389" s="66"/>
      <c r="X1389" s="66"/>
      <c r="Y1389" s="66"/>
      <c r="Z1389" s="66"/>
      <c r="AA1389" s="66"/>
      <c r="AB1389" s="86"/>
      <c r="AC1389" s="11"/>
      <c r="AD1389" s="11"/>
      <c r="AE1389" s="11"/>
      <c r="AF1389" s="11"/>
      <c r="AG1389" s="11"/>
      <c r="AH1389" s="11"/>
      <c r="AI1389" s="11"/>
      <c r="AJ1389" s="11"/>
      <c r="AK1389" s="11"/>
      <c r="AL1389" s="11"/>
      <c r="AM1389" s="11"/>
      <c r="AN1389" s="11"/>
      <c r="AO1389" s="11"/>
      <c r="AP1389" s="11"/>
      <c r="AQ1389" s="11"/>
      <c r="AR1389" s="11"/>
    </row>
    <row r="1390" spans="1:44" s="89" customFormat="1">
      <c r="A1390" s="85"/>
      <c r="B1390" s="23"/>
      <c r="C1390" s="86"/>
      <c r="D1390" s="18"/>
      <c r="E1390" s="68"/>
      <c r="F1390" s="69"/>
      <c r="G1390" s="70"/>
      <c r="H1390" s="71"/>
      <c r="I1390" s="69"/>
      <c r="J1390" s="66"/>
      <c r="K1390" s="66"/>
      <c r="L1390" s="66"/>
      <c r="M1390" s="66"/>
      <c r="N1390" s="104"/>
      <c r="O1390" s="104"/>
      <c r="P1390" s="81"/>
      <c r="Q1390" s="56"/>
      <c r="R1390" s="71"/>
      <c r="S1390" s="82"/>
      <c r="T1390" s="75"/>
      <c r="U1390" s="66"/>
      <c r="V1390" s="66"/>
      <c r="W1390" s="66"/>
      <c r="X1390" s="66"/>
      <c r="Y1390" s="66"/>
      <c r="Z1390" s="66"/>
      <c r="AA1390" s="66"/>
      <c r="AB1390" s="86"/>
      <c r="AC1390" s="11"/>
      <c r="AD1390" s="11"/>
      <c r="AE1390" s="11"/>
      <c r="AF1390" s="11"/>
      <c r="AG1390" s="11"/>
      <c r="AH1390" s="11"/>
      <c r="AI1390" s="11"/>
      <c r="AJ1390" s="11"/>
      <c r="AK1390" s="11"/>
      <c r="AL1390" s="11"/>
      <c r="AM1390" s="11"/>
      <c r="AN1390" s="11"/>
      <c r="AO1390" s="11"/>
      <c r="AP1390" s="11"/>
      <c r="AQ1390" s="11"/>
      <c r="AR1390" s="11"/>
    </row>
    <row r="1391" spans="1:44" s="89" customFormat="1">
      <c r="A1391" s="85"/>
      <c r="B1391" s="23"/>
      <c r="C1391" s="86"/>
      <c r="D1391" s="18"/>
      <c r="E1391" s="68"/>
      <c r="F1391" s="69"/>
      <c r="G1391" s="70"/>
      <c r="H1391" s="71"/>
      <c r="I1391" s="69"/>
      <c r="J1391" s="66"/>
      <c r="K1391" s="66"/>
      <c r="L1391" s="66"/>
      <c r="M1391" s="66"/>
      <c r="N1391" s="104"/>
      <c r="O1391" s="104"/>
      <c r="P1391" s="81"/>
      <c r="Q1391" s="56"/>
      <c r="R1391" s="71"/>
      <c r="S1391" s="82"/>
      <c r="T1391" s="75"/>
      <c r="U1391" s="66"/>
      <c r="V1391" s="66"/>
      <c r="W1391" s="66"/>
      <c r="X1391" s="66"/>
      <c r="Y1391" s="66"/>
      <c r="Z1391" s="66"/>
      <c r="AA1391" s="66"/>
      <c r="AB1391" s="86"/>
      <c r="AC1391" s="11"/>
      <c r="AD1391" s="11"/>
      <c r="AE1391" s="11"/>
      <c r="AF1391" s="11"/>
      <c r="AG1391" s="11"/>
      <c r="AH1391" s="11"/>
      <c r="AI1391" s="11"/>
      <c r="AJ1391" s="11"/>
      <c r="AK1391" s="11"/>
      <c r="AL1391" s="11"/>
      <c r="AM1391" s="11"/>
      <c r="AN1391" s="11"/>
      <c r="AO1391" s="11"/>
      <c r="AP1391" s="11"/>
      <c r="AQ1391" s="11"/>
      <c r="AR1391" s="11"/>
    </row>
    <row r="1392" spans="1:44" s="89" customFormat="1">
      <c r="A1392" s="85"/>
      <c r="B1392" s="23"/>
      <c r="C1392" s="86"/>
      <c r="D1392" s="18"/>
      <c r="E1392" s="68"/>
      <c r="F1392" s="69"/>
      <c r="G1392" s="70"/>
      <c r="H1392" s="71"/>
      <c r="I1392" s="69"/>
      <c r="J1392" s="66"/>
      <c r="K1392" s="66"/>
      <c r="L1392" s="66"/>
      <c r="M1392" s="66"/>
      <c r="N1392" s="104"/>
      <c r="O1392" s="104"/>
      <c r="P1392" s="81"/>
      <c r="Q1392" s="56"/>
      <c r="R1392" s="71"/>
      <c r="S1392" s="82"/>
      <c r="T1392" s="75"/>
      <c r="U1392" s="66"/>
      <c r="V1392" s="66"/>
      <c r="W1392" s="66"/>
      <c r="X1392" s="66"/>
      <c r="Y1392" s="66"/>
      <c r="Z1392" s="66"/>
      <c r="AA1392" s="66"/>
      <c r="AB1392" s="86"/>
      <c r="AC1392" s="11"/>
      <c r="AD1392" s="11"/>
      <c r="AE1392" s="11"/>
      <c r="AF1392" s="11"/>
      <c r="AG1392" s="11"/>
      <c r="AH1392" s="11"/>
      <c r="AI1392" s="11"/>
      <c r="AJ1392" s="11"/>
      <c r="AK1392" s="11"/>
      <c r="AL1392" s="11"/>
      <c r="AM1392" s="11"/>
      <c r="AN1392" s="11"/>
      <c r="AO1392" s="11"/>
      <c r="AP1392" s="11"/>
      <c r="AQ1392" s="11"/>
      <c r="AR1392" s="11"/>
    </row>
    <row r="1393" spans="1:44" s="1" customFormat="1">
      <c r="A1393" s="85"/>
      <c r="B1393" s="23"/>
      <c r="C1393" s="86"/>
      <c r="D1393" s="18"/>
      <c r="E1393" s="68"/>
      <c r="F1393" s="69"/>
      <c r="G1393" s="70"/>
      <c r="H1393" s="71"/>
      <c r="I1393" s="69"/>
      <c r="J1393" s="66"/>
      <c r="K1393" s="66"/>
      <c r="L1393" s="66"/>
      <c r="M1393" s="66"/>
      <c r="N1393" s="104"/>
      <c r="O1393" s="104"/>
      <c r="P1393" s="81"/>
      <c r="Q1393" s="87"/>
      <c r="R1393" s="71"/>
      <c r="S1393" s="82"/>
      <c r="T1393" s="75"/>
      <c r="U1393" s="66"/>
      <c r="V1393" s="66"/>
      <c r="W1393" s="66"/>
      <c r="X1393" s="66"/>
      <c r="Y1393" s="66"/>
      <c r="Z1393" s="66"/>
      <c r="AA1393" s="66"/>
      <c r="AB1393" s="86"/>
      <c r="AC1393" s="11"/>
      <c r="AD1393" s="11"/>
      <c r="AE1393" s="11"/>
      <c r="AF1393" s="11"/>
      <c r="AG1393" s="11"/>
      <c r="AH1393" s="11"/>
      <c r="AI1393" s="11"/>
      <c r="AJ1393" s="11"/>
      <c r="AK1393" s="11"/>
      <c r="AL1393" s="11"/>
      <c r="AM1393" s="11"/>
      <c r="AN1393" s="11"/>
      <c r="AO1393" s="11"/>
      <c r="AP1393" s="11"/>
      <c r="AQ1393" s="11"/>
      <c r="AR1393" s="11"/>
    </row>
    <row r="1394" spans="1:44" s="89" customFormat="1">
      <c r="A1394" s="85"/>
      <c r="B1394" s="23"/>
      <c r="C1394" s="86"/>
      <c r="D1394" s="18"/>
      <c r="E1394" s="68"/>
      <c r="F1394" s="69"/>
      <c r="G1394" s="70"/>
      <c r="H1394" s="71"/>
      <c r="I1394" s="69"/>
      <c r="J1394" s="66"/>
      <c r="K1394" s="66"/>
      <c r="L1394" s="66"/>
      <c r="M1394" s="66"/>
      <c r="N1394" s="104"/>
      <c r="O1394" s="104"/>
      <c r="P1394" s="81"/>
      <c r="Q1394" s="87"/>
      <c r="R1394" s="71"/>
      <c r="S1394" s="82"/>
      <c r="T1394" s="75"/>
      <c r="U1394" s="66"/>
      <c r="V1394" s="66"/>
      <c r="W1394" s="66"/>
      <c r="X1394" s="66"/>
      <c r="Y1394" s="66"/>
      <c r="Z1394" s="66"/>
      <c r="AA1394" s="66"/>
      <c r="AB1394" s="66"/>
      <c r="AC1394" s="11"/>
      <c r="AD1394" s="11"/>
      <c r="AE1394" s="11"/>
      <c r="AF1394" s="11"/>
      <c r="AG1394" s="11"/>
      <c r="AH1394" s="11"/>
      <c r="AI1394" s="11"/>
      <c r="AJ1394" s="11"/>
      <c r="AK1394" s="11"/>
      <c r="AL1394" s="11"/>
      <c r="AM1394" s="11"/>
      <c r="AN1394" s="11"/>
      <c r="AO1394" s="11"/>
      <c r="AP1394" s="11"/>
      <c r="AQ1394" s="11"/>
      <c r="AR1394" s="11"/>
    </row>
    <row r="1395" spans="1:44" s="89" customFormat="1">
      <c r="A1395" s="85"/>
      <c r="B1395" s="23"/>
      <c r="C1395" s="86"/>
      <c r="D1395" s="18"/>
      <c r="E1395" s="68"/>
      <c r="F1395" s="69"/>
      <c r="G1395" s="70"/>
      <c r="H1395" s="71"/>
      <c r="I1395" s="69"/>
      <c r="J1395" s="66"/>
      <c r="K1395" s="66"/>
      <c r="L1395" s="66"/>
      <c r="M1395" s="66"/>
      <c r="N1395" s="104"/>
      <c r="O1395" s="104"/>
      <c r="P1395" s="81"/>
      <c r="Q1395" s="87"/>
      <c r="R1395" s="71"/>
      <c r="S1395" s="82"/>
      <c r="T1395" s="75"/>
      <c r="U1395" s="66"/>
      <c r="V1395" s="66"/>
      <c r="W1395" s="66"/>
      <c r="X1395" s="66"/>
      <c r="Y1395" s="66"/>
      <c r="Z1395" s="66"/>
      <c r="AA1395" s="66"/>
      <c r="AB1395" s="66"/>
      <c r="AC1395" s="11"/>
      <c r="AD1395" s="11"/>
      <c r="AE1395" s="11"/>
      <c r="AF1395" s="11"/>
      <c r="AG1395" s="11"/>
      <c r="AH1395" s="11"/>
      <c r="AI1395" s="11"/>
      <c r="AJ1395" s="11"/>
      <c r="AK1395" s="11"/>
      <c r="AL1395" s="11"/>
      <c r="AM1395" s="11"/>
      <c r="AN1395" s="11"/>
      <c r="AO1395" s="11"/>
      <c r="AP1395" s="11"/>
      <c r="AQ1395" s="11"/>
      <c r="AR1395" s="11"/>
    </row>
    <row r="1396" spans="1:44" s="89" customFormat="1">
      <c r="A1396" s="85"/>
      <c r="B1396" s="23"/>
      <c r="C1396" s="86"/>
      <c r="D1396" s="18"/>
      <c r="E1396" s="68"/>
      <c r="F1396" s="69"/>
      <c r="G1396" s="70"/>
      <c r="H1396" s="71"/>
      <c r="I1396" s="69"/>
      <c r="J1396" s="66"/>
      <c r="K1396" s="66"/>
      <c r="L1396" s="66"/>
      <c r="M1396" s="66"/>
      <c r="N1396" s="104"/>
      <c r="O1396" s="104"/>
      <c r="P1396" s="81"/>
      <c r="Q1396" s="87"/>
      <c r="R1396" s="71"/>
      <c r="S1396" s="82"/>
      <c r="T1396" s="75"/>
      <c r="U1396" s="66"/>
      <c r="V1396" s="66"/>
      <c r="W1396" s="66"/>
      <c r="X1396" s="66"/>
      <c r="Y1396" s="66"/>
      <c r="Z1396" s="66"/>
      <c r="AA1396" s="66"/>
      <c r="AB1396" s="66"/>
      <c r="AC1396" s="11"/>
      <c r="AD1396" s="11"/>
      <c r="AE1396" s="11"/>
      <c r="AF1396" s="11"/>
      <c r="AG1396" s="11"/>
      <c r="AH1396" s="11"/>
      <c r="AI1396" s="11"/>
      <c r="AJ1396" s="11"/>
      <c r="AK1396" s="11"/>
      <c r="AL1396" s="11"/>
      <c r="AM1396" s="11"/>
      <c r="AN1396" s="11"/>
      <c r="AO1396" s="11"/>
      <c r="AP1396" s="11"/>
      <c r="AQ1396" s="11"/>
      <c r="AR1396" s="11"/>
    </row>
    <row r="1397" spans="1:44" s="89" customFormat="1">
      <c r="A1397" s="85"/>
      <c r="B1397" s="23"/>
      <c r="C1397" s="86"/>
      <c r="D1397" s="18"/>
      <c r="E1397" s="68"/>
      <c r="F1397" s="69"/>
      <c r="G1397" s="70"/>
      <c r="H1397" s="71"/>
      <c r="I1397" s="69"/>
      <c r="J1397" s="66"/>
      <c r="K1397" s="66"/>
      <c r="L1397" s="66"/>
      <c r="M1397" s="66"/>
      <c r="N1397" s="104"/>
      <c r="O1397" s="104"/>
      <c r="P1397" s="81"/>
      <c r="Q1397" s="87"/>
      <c r="R1397" s="71"/>
      <c r="S1397" s="82"/>
      <c r="T1397" s="75"/>
      <c r="U1397" s="66"/>
      <c r="V1397" s="66"/>
      <c r="W1397" s="66"/>
      <c r="X1397" s="66"/>
      <c r="Y1397" s="66"/>
      <c r="Z1397" s="66"/>
      <c r="AA1397" s="66"/>
      <c r="AB1397" s="66"/>
      <c r="AC1397" s="11"/>
      <c r="AD1397" s="11"/>
      <c r="AE1397" s="11"/>
      <c r="AF1397" s="11"/>
      <c r="AG1397" s="11"/>
      <c r="AH1397" s="11"/>
      <c r="AI1397" s="11"/>
      <c r="AJ1397" s="11"/>
      <c r="AK1397" s="11"/>
      <c r="AL1397" s="11"/>
      <c r="AM1397" s="11"/>
      <c r="AN1397" s="11"/>
      <c r="AO1397" s="11"/>
      <c r="AP1397" s="11"/>
      <c r="AQ1397" s="11"/>
      <c r="AR1397" s="11"/>
    </row>
    <row r="1398" spans="1:44" s="89" customFormat="1">
      <c r="A1398" s="85"/>
      <c r="B1398" s="23"/>
      <c r="C1398" s="86"/>
      <c r="D1398" s="18"/>
      <c r="E1398" s="68"/>
      <c r="F1398" s="69"/>
      <c r="G1398" s="70"/>
      <c r="H1398" s="71"/>
      <c r="I1398" s="69"/>
      <c r="J1398" s="66"/>
      <c r="K1398" s="66"/>
      <c r="L1398" s="66"/>
      <c r="M1398" s="66"/>
      <c r="N1398" s="104"/>
      <c r="O1398" s="104"/>
      <c r="P1398" s="81"/>
      <c r="Q1398" s="87"/>
      <c r="R1398" s="71"/>
      <c r="S1398" s="82"/>
      <c r="T1398" s="75"/>
      <c r="U1398" s="66"/>
      <c r="V1398" s="66"/>
      <c r="W1398" s="66"/>
      <c r="X1398" s="66"/>
      <c r="Y1398" s="66"/>
      <c r="Z1398" s="66"/>
      <c r="AA1398" s="66"/>
      <c r="AB1398" s="66"/>
      <c r="AC1398" s="11"/>
      <c r="AD1398" s="11"/>
      <c r="AE1398" s="11"/>
      <c r="AF1398" s="11"/>
      <c r="AG1398" s="11"/>
      <c r="AH1398" s="11"/>
      <c r="AI1398" s="11"/>
      <c r="AJ1398" s="11"/>
      <c r="AK1398" s="11"/>
      <c r="AL1398" s="11"/>
      <c r="AM1398" s="11"/>
      <c r="AN1398" s="11"/>
      <c r="AO1398" s="11"/>
      <c r="AP1398" s="11"/>
      <c r="AQ1398" s="11"/>
      <c r="AR1398" s="11"/>
    </row>
    <row r="1399" spans="1:44" s="89" customFormat="1">
      <c r="A1399" s="85"/>
      <c r="B1399" s="23"/>
      <c r="C1399" s="86"/>
      <c r="D1399" s="18"/>
      <c r="E1399" s="68"/>
      <c r="F1399" s="69"/>
      <c r="G1399" s="70"/>
      <c r="H1399" s="71"/>
      <c r="I1399" s="69"/>
      <c r="J1399" s="66"/>
      <c r="K1399" s="66"/>
      <c r="L1399" s="66"/>
      <c r="M1399" s="66"/>
      <c r="N1399" s="104"/>
      <c r="O1399" s="104"/>
      <c r="P1399" s="81"/>
      <c r="Q1399" s="87"/>
      <c r="R1399" s="71"/>
      <c r="S1399" s="82"/>
      <c r="T1399" s="75"/>
      <c r="U1399" s="66"/>
      <c r="V1399" s="66"/>
      <c r="W1399" s="66"/>
      <c r="X1399" s="66"/>
      <c r="Y1399" s="66"/>
      <c r="Z1399" s="66"/>
      <c r="AA1399" s="66"/>
      <c r="AB1399" s="66"/>
      <c r="AC1399" s="11"/>
      <c r="AD1399" s="11"/>
      <c r="AE1399" s="11"/>
      <c r="AF1399" s="11"/>
      <c r="AG1399" s="11"/>
      <c r="AH1399" s="11"/>
      <c r="AI1399" s="11"/>
      <c r="AJ1399" s="11"/>
      <c r="AK1399" s="11"/>
      <c r="AL1399" s="11"/>
      <c r="AM1399" s="11"/>
      <c r="AN1399" s="11"/>
      <c r="AO1399" s="11"/>
      <c r="AP1399" s="11"/>
      <c r="AQ1399" s="11"/>
      <c r="AR1399" s="11"/>
    </row>
    <row r="1400" spans="1:44" s="89" customFormat="1">
      <c r="A1400" s="85"/>
      <c r="B1400" s="23"/>
      <c r="C1400" s="86"/>
      <c r="D1400" s="18"/>
      <c r="E1400" s="68"/>
      <c r="F1400" s="69"/>
      <c r="G1400" s="70"/>
      <c r="H1400" s="71"/>
      <c r="I1400" s="69"/>
      <c r="J1400" s="66"/>
      <c r="K1400" s="66"/>
      <c r="L1400" s="66"/>
      <c r="M1400" s="66"/>
      <c r="N1400" s="104"/>
      <c r="O1400" s="104"/>
      <c r="P1400" s="81"/>
      <c r="Q1400" s="87"/>
      <c r="R1400" s="71"/>
      <c r="S1400" s="82"/>
      <c r="T1400" s="75"/>
      <c r="U1400" s="66"/>
      <c r="V1400" s="66"/>
      <c r="W1400" s="66"/>
      <c r="X1400" s="66"/>
      <c r="Y1400" s="66"/>
      <c r="Z1400" s="66"/>
      <c r="AA1400" s="66"/>
      <c r="AB1400" s="66"/>
      <c r="AC1400" s="11"/>
      <c r="AD1400" s="11"/>
      <c r="AE1400" s="11"/>
      <c r="AF1400" s="11"/>
      <c r="AG1400" s="11"/>
      <c r="AH1400" s="11"/>
      <c r="AI1400" s="11"/>
      <c r="AJ1400" s="11"/>
      <c r="AK1400" s="11"/>
      <c r="AL1400" s="11"/>
      <c r="AM1400" s="11"/>
      <c r="AN1400" s="11"/>
      <c r="AO1400" s="11"/>
      <c r="AP1400" s="11"/>
      <c r="AQ1400" s="11"/>
      <c r="AR1400" s="11"/>
    </row>
    <row r="1401" spans="1:44" s="89" customFormat="1">
      <c r="A1401" s="85"/>
      <c r="B1401" s="23"/>
      <c r="C1401" s="86"/>
      <c r="D1401" s="18"/>
      <c r="E1401" s="68"/>
      <c r="F1401" s="69"/>
      <c r="G1401" s="70"/>
      <c r="H1401" s="71"/>
      <c r="I1401" s="69"/>
      <c r="J1401" s="66"/>
      <c r="K1401" s="66"/>
      <c r="L1401" s="66"/>
      <c r="M1401" s="66"/>
      <c r="N1401" s="104"/>
      <c r="O1401" s="104"/>
      <c r="P1401" s="81"/>
      <c r="Q1401" s="87"/>
      <c r="R1401" s="71"/>
      <c r="S1401" s="82"/>
      <c r="T1401" s="75"/>
      <c r="U1401" s="66"/>
      <c r="V1401" s="66"/>
      <c r="W1401" s="66"/>
      <c r="X1401" s="66"/>
      <c r="Y1401" s="66"/>
      <c r="Z1401" s="66"/>
      <c r="AA1401" s="66"/>
      <c r="AB1401" s="66"/>
      <c r="AC1401" s="11"/>
      <c r="AD1401" s="11"/>
      <c r="AE1401" s="11"/>
      <c r="AF1401" s="11"/>
      <c r="AG1401" s="11"/>
      <c r="AH1401" s="11"/>
      <c r="AI1401" s="11"/>
      <c r="AJ1401" s="11"/>
      <c r="AK1401" s="11"/>
      <c r="AL1401" s="11"/>
      <c r="AM1401" s="11"/>
      <c r="AN1401" s="11"/>
      <c r="AO1401" s="11"/>
      <c r="AP1401" s="11"/>
      <c r="AQ1401" s="11"/>
      <c r="AR1401" s="11"/>
    </row>
    <row r="1402" spans="1:44" s="83" customFormat="1">
      <c r="A1402" s="85"/>
      <c r="B1402" s="23"/>
      <c r="C1402" s="86"/>
      <c r="D1402" s="18"/>
      <c r="E1402" s="68"/>
      <c r="F1402" s="69"/>
      <c r="G1402" s="70"/>
      <c r="H1402" s="71"/>
      <c r="I1402" s="69"/>
      <c r="J1402" s="66"/>
      <c r="K1402" s="66"/>
      <c r="L1402" s="66"/>
      <c r="M1402" s="66"/>
      <c r="N1402" s="104"/>
      <c r="O1402" s="104"/>
      <c r="P1402" s="81"/>
      <c r="Q1402" s="87"/>
      <c r="R1402" s="71"/>
      <c r="S1402" s="82"/>
      <c r="T1402" s="75"/>
      <c r="U1402" s="66"/>
      <c r="V1402" s="66"/>
      <c r="W1402" s="66"/>
      <c r="X1402" s="66"/>
      <c r="Y1402" s="66"/>
      <c r="Z1402" s="66"/>
      <c r="AA1402" s="66"/>
      <c r="AB1402" s="86"/>
      <c r="AC1402" s="11"/>
      <c r="AD1402" s="11"/>
      <c r="AE1402" s="11"/>
      <c r="AF1402" s="11"/>
      <c r="AG1402" s="11"/>
      <c r="AH1402" s="11"/>
      <c r="AI1402" s="11"/>
      <c r="AJ1402" s="11"/>
      <c r="AK1402" s="11"/>
      <c r="AL1402" s="11"/>
      <c r="AM1402" s="11"/>
      <c r="AN1402" s="11"/>
      <c r="AO1402" s="11"/>
      <c r="AP1402" s="11"/>
      <c r="AQ1402" s="11"/>
      <c r="AR1402" s="11"/>
    </row>
    <row r="1403" spans="1:44" s="83" customFormat="1">
      <c r="A1403" s="85"/>
      <c r="B1403" s="23"/>
      <c r="C1403" s="86"/>
      <c r="D1403" s="18"/>
      <c r="E1403" s="68"/>
      <c r="F1403" s="69"/>
      <c r="G1403" s="70"/>
      <c r="H1403" s="71"/>
      <c r="I1403" s="69"/>
      <c r="J1403" s="66"/>
      <c r="K1403" s="66"/>
      <c r="L1403" s="66"/>
      <c r="M1403" s="66"/>
      <c r="N1403" s="104"/>
      <c r="O1403" s="104"/>
      <c r="P1403" s="81"/>
      <c r="Q1403" s="87"/>
      <c r="R1403" s="71"/>
      <c r="S1403" s="82"/>
      <c r="T1403" s="75"/>
      <c r="U1403" s="66"/>
      <c r="V1403" s="66"/>
      <c r="W1403" s="66"/>
      <c r="X1403" s="66"/>
      <c r="Y1403" s="66"/>
      <c r="Z1403" s="66"/>
      <c r="AA1403" s="66"/>
      <c r="AB1403" s="66"/>
      <c r="AC1403" s="11"/>
      <c r="AD1403" s="11"/>
      <c r="AE1403" s="11"/>
      <c r="AF1403" s="11"/>
      <c r="AG1403" s="11"/>
      <c r="AH1403" s="11"/>
      <c r="AI1403" s="11"/>
      <c r="AJ1403" s="11"/>
      <c r="AK1403" s="11"/>
      <c r="AL1403" s="11"/>
      <c r="AM1403" s="11"/>
      <c r="AN1403" s="11"/>
      <c r="AO1403" s="11"/>
      <c r="AP1403" s="11"/>
      <c r="AQ1403" s="11"/>
      <c r="AR1403" s="11"/>
    </row>
    <row r="1404" spans="1:44" s="83" customFormat="1">
      <c r="A1404" s="85"/>
      <c r="B1404" s="23"/>
      <c r="C1404" s="86"/>
      <c r="D1404" s="18"/>
      <c r="E1404" s="68"/>
      <c r="F1404" s="69"/>
      <c r="G1404" s="70"/>
      <c r="H1404" s="71"/>
      <c r="I1404" s="69"/>
      <c r="J1404" s="66"/>
      <c r="K1404" s="66"/>
      <c r="L1404" s="66"/>
      <c r="M1404" s="66"/>
      <c r="N1404" s="104"/>
      <c r="O1404" s="104"/>
      <c r="P1404" s="81"/>
      <c r="Q1404" s="87"/>
      <c r="R1404" s="71"/>
      <c r="S1404" s="82"/>
      <c r="T1404" s="75"/>
      <c r="U1404" s="66"/>
      <c r="V1404" s="66"/>
      <c r="W1404" s="66"/>
      <c r="X1404" s="66"/>
      <c r="Y1404" s="66"/>
      <c r="Z1404" s="66"/>
      <c r="AA1404" s="66"/>
      <c r="AB1404" s="66"/>
      <c r="AC1404" s="11"/>
      <c r="AD1404" s="11"/>
      <c r="AE1404" s="11"/>
      <c r="AF1404" s="11"/>
      <c r="AG1404" s="11"/>
      <c r="AH1404" s="11"/>
      <c r="AI1404" s="11"/>
      <c r="AJ1404" s="11"/>
      <c r="AK1404" s="11"/>
      <c r="AL1404" s="11"/>
      <c r="AM1404" s="11"/>
      <c r="AN1404" s="11"/>
      <c r="AO1404" s="11"/>
      <c r="AP1404" s="11"/>
      <c r="AQ1404" s="11"/>
      <c r="AR1404" s="11"/>
    </row>
    <row r="1405" spans="1:44" s="83" customFormat="1">
      <c r="A1405" s="85"/>
      <c r="B1405" s="23"/>
      <c r="C1405" s="86"/>
      <c r="D1405" s="18"/>
      <c r="E1405" s="68"/>
      <c r="F1405" s="69"/>
      <c r="G1405" s="70"/>
      <c r="H1405" s="71"/>
      <c r="I1405" s="69"/>
      <c r="J1405" s="66"/>
      <c r="K1405" s="66"/>
      <c r="L1405" s="66"/>
      <c r="M1405" s="66"/>
      <c r="N1405" s="104"/>
      <c r="O1405" s="104"/>
      <c r="P1405" s="81"/>
      <c r="Q1405" s="87"/>
      <c r="R1405" s="71"/>
      <c r="S1405" s="82"/>
      <c r="T1405" s="75"/>
      <c r="U1405" s="66"/>
      <c r="V1405" s="66"/>
      <c r="W1405" s="66"/>
      <c r="X1405" s="66"/>
      <c r="Y1405" s="66"/>
      <c r="Z1405" s="66"/>
      <c r="AA1405" s="66"/>
      <c r="AB1405" s="66"/>
      <c r="AC1405" s="11"/>
      <c r="AD1405" s="11"/>
      <c r="AE1405" s="11"/>
      <c r="AF1405" s="11"/>
      <c r="AG1405" s="11"/>
      <c r="AH1405" s="11"/>
      <c r="AI1405" s="11"/>
      <c r="AJ1405" s="11"/>
      <c r="AK1405" s="11"/>
      <c r="AL1405" s="11"/>
      <c r="AM1405" s="11"/>
      <c r="AN1405" s="11"/>
      <c r="AO1405" s="11"/>
      <c r="AP1405" s="11"/>
      <c r="AQ1405" s="11"/>
      <c r="AR1405" s="11"/>
    </row>
    <row r="1406" spans="1:44" s="83" customFormat="1">
      <c r="A1406" s="85"/>
      <c r="B1406" s="23"/>
      <c r="C1406" s="86"/>
      <c r="D1406" s="18"/>
      <c r="E1406" s="68"/>
      <c r="F1406" s="69"/>
      <c r="G1406" s="70"/>
      <c r="H1406" s="71"/>
      <c r="I1406" s="69"/>
      <c r="J1406" s="66"/>
      <c r="K1406" s="66"/>
      <c r="L1406" s="66"/>
      <c r="M1406" s="66"/>
      <c r="N1406" s="104"/>
      <c r="O1406" s="104"/>
      <c r="P1406" s="81"/>
      <c r="Q1406" s="56"/>
      <c r="R1406" s="71"/>
      <c r="S1406" s="82"/>
      <c r="T1406" s="75"/>
      <c r="U1406" s="66"/>
      <c r="V1406" s="66"/>
      <c r="W1406" s="66"/>
      <c r="X1406" s="66"/>
      <c r="Y1406" s="66"/>
      <c r="Z1406" s="66"/>
      <c r="AA1406" s="66"/>
      <c r="AB1406" s="66"/>
      <c r="AC1406" s="11"/>
      <c r="AD1406" s="11"/>
      <c r="AE1406" s="11"/>
      <c r="AF1406" s="11"/>
      <c r="AG1406" s="11"/>
      <c r="AH1406" s="11"/>
      <c r="AI1406" s="11"/>
      <c r="AJ1406" s="11"/>
      <c r="AK1406" s="11"/>
      <c r="AL1406" s="11"/>
      <c r="AM1406" s="11"/>
      <c r="AN1406" s="11"/>
      <c r="AO1406" s="11"/>
      <c r="AP1406" s="11"/>
      <c r="AQ1406" s="11"/>
      <c r="AR1406" s="11"/>
    </row>
    <row r="1407" spans="1:44" s="83" customFormat="1">
      <c r="A1407" s="85"/>
      <c r="B1407" s="23"/>
      <c r="C1407" s="86"/>
      <c r="D1407" s="18"/>
      <c r="E1407" s="68"/>
      <c r="F1407" s="69"/>
      <c r="G1407" s="70"/>
      <c r="H1407" s="71"/>
      <c r="I1407" s="69"/>
      <c r="J1407" s="66"/>
      <c r="K1407" s="66"/>
      <c r="L1407" s="66"/>
      <c r="M1407" s="66"/>
      <c r="N1407" s="104"/>
      <c r="O1407" s="104"/>
      <c r="P1407" s="81"/>
      <c r="Q1407" s="56"/>
      <c r="R1407" s="71"/>
      <c r="S1407" s="82"/>
      <c r="T1407" s="75"/>
      <c r="U1407" s="66"/>
      <c r="V1407" s="66"/>
      <c r="W1407" s="66"/>
      <c r="X1407" s="66"/>
      <c r="Y1407" s="66"/>
      <c r="Z1407" s="66"/>
      <c r="AA1407" s="66"/>
      <c r="AB1407" s="66"/>
      <c r="AC1407" s="11"/>
      <c r="AD1407" s="11"/>
      <c r="AE1407" s="11"/>
      <c r="AF1407" s="11"/>
      <c r="AG1407" s="11"/>
      <c r="AH1407" s="11"/>
      <c r="AI1407" s="11"/>
      <c r="AJ1407" s="11"/>
      <c r="AK1407" s="11"/>
      <c r="AL1407" s="11"/>
      <c r="AM1407" s="11"/>
      <c r="AN1407" s="11"/>
      <c r="AO1407" s="11"/>
      <c r="AP1407" s="11"/>
      <c r="AQ1407" s="11"/>
      <c r="AR1407" s="11"/>
    </row>
    <row r="1408" spans="1:44" s="83" customFormat="1">
      <c r="A1408" s="85"/>
      <c r="B1408" s="23"/>
      <c r="C1408" s="86"/>
      <c r="D1408" s="18"/>
      <c r="E1408" s="68"/>
      <c r="F1408" s="69"/>
      <c r="G1408" s="70"/>
      <c r="H1408" s="71"/>
      <c r="I1408" s="69"/>
      <c r="J1408" s="66"/>
      <c r="K1408" s="66"/>
      <c r="L1408" s="66"/>
      <c r="M1408" s="66"/>
      <c r="N1408" s="104"/>
      <c r="O1408" s="104"/>
      <c r="P1408" s="81"/>
      <c r="Q1408" s="56"/>
      <c r="R1408" s="71"/>
      <c r="S1408" s="82"/>
      <c r="T1408" s="75"/>
      <c r="U1408" s="66"/>
      <c r="V1408" s="66"/>
      <c r="W1408" s="66"/>
      <c r="X1408" s="66"/>
      <c r="Y1408" s="66"/>
      <c r="Z1408" s="66"/>
      <c r="AA1408" s="66"/>
      <c r="AB1408" s="66"/>
      <c r="AC1408" s="11"/>
      <c r="AD1408" s="11"/>
      <c r="AE1408" s="11"/>
      <c r="AF1408" s="11"/>
      <c r="AG1408" s="11"/>
      <c r="AH1408" s="11"/>
      <c r="AI1408" s="11"/>
      <c r="AJ1408" s="11"/>
      <c r="AK1408" s="11"/>
      <c r="AL1408" s="11"/>
      <c r="AM1408" s="11"/>
      <c r="AN1408" s="11"/>
      <c r="AO1408" s="11"/>
      <c r="AP1408" s="11"/>
      <c r="AQ1408" s="11"/>
      <c r="AR1408" s="11"/>
    </row>
    <row r="1409" spans="1:44" s="83" customFormat="1">
      <c r="A1409" s="85"/>
      <c r="B1409" s="23"/>
      <c r="C1409" s="86"/>
      <c r="D1409" s="18"/>
      <c r="E1409" s="68"/>
      <c r="F1409" s="69"/>
      <c r="G1409" s="70"/>
      <c r="H1409" s="71"/>
      <c r="I1409" s="69"/>
      <c r="J1409" s="66"/>
      <c r="K1409" s="66"/>
      <c r="L1409" s="66"/>
      <c r="M1409" s="66"/>
      <c r="N1409" s="104"/>
      <c r="O1409" s="104"/>
      <c r="P1409" s="84"/>
      <c r="Q1409" s="56"/>
      <c r="R1409" s="71"/>
      <c r="S1409" s="82"/>
      <c r="T1409" s="75"/>
      <c r="U1409" s="66"/>
      <c r="V1409" s="66"/>
      <c r="W1409" s="66"/>
      <c r="X1409" s="66"/>
      <c r="Y1409" s="66"/>
      <c r="Z1409" s="66"/>
      <c r="AA1409" s="66"/>
      <c r="AB1409" s="66"/>
      <c r="AC1409" s="11"/>
      <c r="AD1409" s="11"/>
      <c r="AE1409" s="11"/>
      <c r="AF1409" s="11"/>
      <c r="AG1409" s="11"/>
      <c r="AH1409" s="11"/>
      <c r="AI1409" s="11"/>
      <c r="AJ1409" s="11"/>
      <c r="AK1409" s="11"/>
      <c r="AL1409" s="11"/>
      <c r="AM1409" s="11"/>
      <c r="AN1409" s="11"/>
      <c r="AO1409" s="11"/>
      <c r="AP1409" s="11"/>
      <c r="AQ1409" s="11"/>
      <c r="AR1409" s="11"/>
    </row>
    <row r="1410" spans="1:44" s="83" customFormat="1">
      <c r="A1410" s="85"/>
      <c r="B1410" s="23"/>
      <c r="C1410" s="86"/>
      <c r="D1410" s="18"/>
      <c r="E1410" s="68"/>
      <c r="F1410" s="69"/>
      <c r="G1410" s="70"/>
      <c r="H1410" s="71"/>
      <c r="I1410" s="69"/>
      <c r="J1410" s="66"/>
      <c r="K1410" s="66"/>
      <c r="L1410" s="66"/>
      <c r="M1410" s="66"/>
      <c r="N1410" s="104"/>
      <c r="O1410" s="104"/>
      <c r="P1410" s="84"/>
      <c r="Q1410" s="56"/>
      <c r="R1410" s="71"/>
      <c r="S1410" s="82"/>
      <c r="T1410" s="75"/>
      <c r="U1410" s="66"/>
      <c r="V1410" s="66"/>
      <c r="W1410" s="66"/>
      <c r="X1410" s="66"/>
      <c r="Y1410" s="66"/>
      <c r="Z1410" s="66"/>
      <c r="AA1410" s="66"/>
      <c r="AB1410" s="66"/>
      <c r="AC1410" s="11"/>
      <c r="AD1410" s="11"/>
      <c r="AE1410" s="11"/>
      <c r="AF1410" s="11"/>
      <c r="AG1410" s="11"/>
      <c r="AH1410" s="11"/>
      <c r="AI1410" s="11"/>
      <c r="AJ1410" s="11"/>
      <c r="AK1410" s="11"/>
      <c r="AL1410" s="11"/>
      <c r="AM1410" s="11"/>
      <c r="AN1410" s="11"/>
      <c r="AO1410" s="11"/>
      <c r="AP1410" s="11"/>
      <c r="AQ1410" s="11"/>
      <c r="AR1410" s="11"/>
    </row>
    <row r="1411" spans="1:44" s="89" customFormat="1">
      <c r="A1411" s="85"/>
      <c r="B1411" s="23"/>
      <c r="C1411" s="86"/>
      <c r="D1411" s="18"/>
      <c r="E1411" s="68"/>
      <c r="F1411" s="69"/>
      <c r="G1411" s="70"/>
      <c r="H1411" s="71"/>
      <c r="I1411" s="69"/>
      <c r="J1411" s="66"/>
      <c r="K1411" s="66"/>
      <c r="L1411" s="66"/>
      <c r="M1411" s="66"/>
      <c r="N1411" s="104"/>
      <c r="O1411" s="104"/>
      <c r="P1411" s="81"/>
      <c r="Q1411" s="87"/>
      <c r="R1411" s="71"/>
      <c r="S1411" s="82"/>
      <c r="T1411" s="75"/>
      <c r="U1411" s="66"/>
      <c r="V1411" s="66"/>
      <c r="W1411" s="66"/>
      <c r="X1411" s="66"/>
      <c r="Y1411" s="66"/>
      <c r="Z1411" s="66"/>
      <c r="AA1411" s="66"/>
      <c r="AB1411" s="66"/>
      <c r="AC1411" s="11"/>
      <c r="AD1411" s="11"/>
      <c r="AE1411" s="11"/>
      <c r="AF1411" s="11"/>
      <c r="AG1411" s="11"/>
      <c r="AH1411" s="11"/>
      <c r="AI1411" s="11"/>
      <c r="AJ1411" s="11"/>
      <c r="AK1411" s="11"/>
      <c r="AL1411" s="11"/>
      <c r="AM1411" s="11"/>
      <c r="AN1411" s="11"/>
      <c r="AO1411" s="11"/>
      <c r="AP1411" s="11"/>
      <c r="AQ1411" s="11"/>
      <c r="AR1411" s="11"/>
    </row>
    <row r="1412" spans="1:44" s="89" customFormat="1">
      <c r="A1412" s="85"/>
      <c r="B1412" s="23"/>
      <c r="C1412" s="86"/>
      <c r="D1412" s="18"/>
      <c r="E1412" s="68"/>
      <c r="F1412" s="69"/>
      <c r="G1412" s="70"/>
      <c r="H1412" s="71"/>
      <c r="I1412" s="69"/>
      <c r="J1412" s="66"/>
      <c r="K1412" s="66"/>
      <c r="L1412" s="66"/>
      <c r="M1412" s="66"/>
      <c r="N1412" s="104"/>
      <c r="O1412" s="104"/>
      <c r="P1412" s="81"/>
      <c r="Q1412" s="87"/>
      <c r="R1412" s="71"/>
      <c r="S1412" s="82"/>
      <c r="T1412" s="75"/>
      <c r="U1412" s="66"/>
      <c r="V1412" s="66"/>
      <c r="W1412" s="66"/>
      <c r="X1412" s="66"/>
      <c r="Y1412" s="66"/>
      <c r="Z1412" s="66"/>
      <c r="AA1412" s="66"/>
      <c r="AB1412" s="66"/>
      <c r="AC1412" s="11"/>
      <c r="AD1412" s="11"/>
      <c r="AE1412" s="11"/>
      <c r="AF1412" s="11"/>
      <c r="AG1412" s="11"/>
      <c r="AH1412" s="11"/>
      <c r="AI1412" s="11"/>
      <c r="AJ1412" s="11"/>
      <c r="AK1412" s="11"/>
      <c r="AL1412" s="11"/>
      <c r="AM1412" s="11"/>
      <c r="AN1412" s="11"/>
      <c r="AO1412" s="11"/>
      <c r="AP1412" s="11"/>
      <c r="AQ1412" s="11"/>
      <c r="AR1412" s="11"/>
    </row>
    <row r="1413" spans="1:44" s="89" customFormat="1">
      <c r="A1413" s="85"/>
      <c r="B1413" s="23"/>
      <c r="C1413" s="86"/>
      <c r="D1413" s="18"/>
      <c r="E1413" s="68"/>
      <c r="F1413" s="69"/>
      <c r="G1413" s="70"/>
      <c r="H1413" s="71"/>
      <c r="I1413" s="69"/>
      <c r="J1413" s="66"/>
      <c r="K1413" s="66"/>
      <c r="L1413" s="66"/>
      <c r="M1413" s="66"/>
      <c r="N1413" s="104"/>
      <c r="O1413" s="104"/>
      <c r="P1413" s="81"/>
      <c r="Q1413" s="87"/>
      <c r="R1413" s="71"/>
      <c r="S1413" s="82"/>
      <c r="T1413" s="75"/>
      <c r="U1413" s="66"/>
      <c r="V1413" s="66"/>
      <c r="W1413" s="66"/>
      <c r="X1413" s="66"/>
      <c r="Y1413" s="66"/>
      <c r="Z1413" s="66"/>
      <c r="AA1413" s="66"/>
      <c r="AB1413" s="66"/>
      <c r="AC1413" s="11"/>
      <c r="AD1413" s="11"/>
      <c r="AE1413" s="11"/>
      <c r="AF1413" s="11"/>
      <c r="AG1413" s="11"/>
      <c r="AH1413" s="11"/>
      <c r="AI1413" s="11"/>
      <c r="AJ1413" s="11"/>
      <c r="AK1413" s="11"/>
      <c r="AL1413" s="11"/>
      <c r="AM1413" s="11"/>
      <c r="AN1413" s="11"/>
      <c r="AO1413" s="11"/>
      <c r="AP1413" s="11"/>
      <c r="AQ1413" s="11"/>
      <c r="AR1413" s="11"/>
    </row>
    <row r="1414" spans="1:44" s="89" customFormat="1">
      <c r="A1414" s="85"/>
      <c r="B1414" s="23"/>
      <c r="C1414" s="86"/>
      <c r="D1414" s="18"/>
      <c r="E1414" s="68"/>
      <c r="F1414" s="69"/>
      <c r="G1414" s="70"/>
      <c r="H1414" s="71"/>
      <c r="I1414" s="69"/>
      <c r="J1414" s="66"/>
      <c r="K1414" s="66"/>
      <c r="L1414" s="66"/>
      <c r="M1414" s="66"/>
      <c r="N1414" s="104"/>
      <c r="O1414" s="104"/>
      <c r="P1414" s="81"/>
      <c r="Q1414" s="87"/>
      <c r="R1414" s="71"/>
      <c r="S1414" s="82"/>
      <c r="T1414" s="75"/>
      <c r="U1414" s="66"/>
      <c r="V1414" s="66"/>
      <c r="W1414" s="66"/>
      <c r="X1414" s="66"/>
      <c r="Y1414" s="66"/>
      <c r="Z1414" s="66"/>
      <c r="AA1414" s="66"/>
      <c r="AB1414" s="66"/>
      <c r="AC1414" s="11"/>
      <c r="AD1414" s="11"/>
      <c r="AE1414" s="11"/>
      <c r="AF1414" s="11"/>
      <c r="AG1414" s="11"/>
      <c r="AH1414" s="11"/>
      <c r="AI1414" s="11"/>
      <c r="AJ1414" s="11"/>
      <c r="AK1414" s="11"/>
      <c r="AL1414" s="11"/>
      <c r="AM1414" s="11"/>
      <c r="AN1414" s="11"/>
      <c r="AO1414" s="11"/>
      <c r="AP1414" s="11"/>
      <c r="AQ1414" s="11"/>
      <c r="AR1414" s="11"/>
    </row>
    <row r="1415" spans="1:44" s="89" customFormat="1">
      <c r="A1415" s="85"/>
      <c r="B1415" s="23"/>
      <c r="C1415" s="86"/>
      <c r="D1415" s="18"/>
      <c r="E1415" s="68"/>
      <c r="F1415" s="69"/>
      <c r="G1415" s="70"/>
      <c r="H1415" s="71"/>
      <c r="I1415" s="69"/>
      <c r="J1415" s="66"/>
      <c r="K1415" s="66"/>
      <c r="L1415" s="66"/>
      <c r="M1415" s="66"/>
      <c r="N1415" s="104"/>
      <c r="O1415" s="104"/>
      <c r="P1415" s="81"/>
      <c r="Q1415" s="56"/>
      <c r="R1415" s="71"/>
      <c r="S1415" s="82"/>
      <c r="T1415" s="75"/>
      <c r="U1415" s="66"/>
      <c r="V1415" s="66"/>
      <c r="W1415" s="66"/>
      <c r="X1415" s="66"/>
      <c r="Y1415" s="66"/>
      <c r="Z1415" s="66"/>
      <c r="AA1415" s="66"/>
      <c r="AB1415" s="66"/>
      <c r="AC1415" s="11"/>
      <c r="AD1415" s="11"/>
      <c r="AE1415" s="11"/>
      <c r="AF1415" s="11"/>
      <c r="AG1415" s="11"/>
      <c r="AH1415" s="11"/>
      <c r="AI1415" s="11"/>
      <c r="AJ1415" s="11"/>
      <c r="AK1415" s="11"/>
      <c r="AL1415" s="11"/>
      <c r="AM1415" s="11"/>
      <c r="AN1415" s="11"/>
      <c r="AO1415" s="11"/>
      <c r="AP1415" s="11"/>
      <c r="AQ1415" s="11"/>
      <c r="AR1415" s="11"/>
    </row>
    <row r="1416" spans="1:44" s="89" customFormat="1">
      <c r="A1416" s="85"/>
      <c r="B1416" s="23"/>
      <c r="C1416" s="86"/>
      <c r="D1416" s="18"/>
      <c r="E1416" s="68"/>
      <c r="F1416" s="69"/>
      <c r="G1416" s="70"/>
      <c r="H1416" s="71"/>
      <c r="I1416" s="69"/>
      <c r="J1416" s="66"/>
      <c r="K1416" s="66"/>
      <c r="L1416" s="66"/>
      <c r="M1416" s="66"/>
      <c r="N1416" s="104"/>
      <c r="O1416" s="104"/>
      <c r="P1416" s="81"/>
      <c r="Q1416" s="56"/>
      <c r="R1416" s="71"/>
      <c r="S1416" s="82"/>
      <c r="T1416" s="75"/>
      <c r="U1416" s="66"/>
      <c r="V1416" s="66"/>
      <c r="W1416" s="66"/>
      <c r="X1416" s="66"/>
      <c r="Y1416" s="66"/>
      <c r="Z1416" s="66"/>
      <c r="AA1416" s="66"/>
      <c r="AB1416" s="66"/>
      <c r="AC1416" s="11"/>
      <c r="AD1416" s="11"/>
      <c r="AE1416" s="11"/>
      <c r="AF1416" s="11"/>
      <c r="AG1416" s="11"/>
      <c r="AH1416" s="11"/>
      <c r="AI1416" s="11"/>
      <c r="AJ1416" s="11"/>
      <c r="AK1416" s="11"/>
      <c r="AL1416" s="11"/>
      <c r="AM1416" s="11"/>
      <c r="AN1416" s="11"/>
      <c r="AO1416" s="11"/>
      <c r="AP1416" s="11"/>
      <c r="AQ1416" s="11"/>
      <c r="AR1416" s="11"/>
    </row>
    <row r="1417" spans="1:44" s="89" customFormat="1">
      <c r="A1417" s="85"/>
      <c r="B1417" s="23"/>
      <c r="C1417" s="86"/>
      <c r="D1417" s="18"/>
      <c r="E1417" s="68"/>
      <c r="F1417" s="69"/>
      <c r="G1417" s="70"/>
      <c r="H1417" s="71"/>
      <c r="I1417" s="69"/>
      <c r="J1417" s="66"/>
      <c r="K1417" s="66"/>
      <c r="L1417" s="66"/>
      <c r="M1417" s="66"/>
      <c r="N1417" s="104"/>
      <c r="O1417" s="104"/>
      <c r="P1417" s="81"/>
      <c r="Q1417" s="56"/>
      <c r="R1417" s="71"/>
      <c r="S1417" s="82"/>
      <c r="T1417" s="75"/>
      <c r="U1417" s="66"/>
      <c r="V1417" s="66"/>
      <c r="W1417" s="66"/>
      <c r="X1417" s="66"/>
      <c r="Y1417" s="66"/>
      <c r="Z1417" s="66"/>
      <c r="AA1417" s="66"/>
      <c r="AB1417" s="66"/>
      <c r="AC1417" s="11"/>
      <c r="AD1417" s="11"/>
      <c r="AE1417" s="11"/>
      <c r="AF1417" s="11"/>
      <c r="AG1417" s="11"/>
      <c r="AH1417" s="11"/>
      <c r="AI1417" s="11"/>
      <c r="AJ1417" s="11"/>
      <c r="AK1417" s="11"/>
      <c r="AL1417" s="11"/>
      <c r="AM1417" s="11"/>
      <c r="AN1417" s="11"/>
      <c r="AO1417" s="11"/>
      <c r="AP1417" s="11"/>
      <c r="AQ1417" s="11"/>
      <c r="AR1417" s="11"/>
    </row>
    <row r="1418" spans="1:44" s="89" customFormat="1">
      <c r="A1418" s="85"/>
      <c r="B1418" s="23"/>
      <c r="C1418" s="86"/>
      <c r="D1418" s="18"/>
      <c r="E1418" s="68"/>
      <c r="F1418" s="69"/>
      <c r="G1418" s="70"/>
      <c r="H1418" s="71"/>
      <c r="I1418" s="69"/>
      <c r="J1418" s="66"/>
      <c r="K1418" s="66"/>
      <c r="L1418" s="66"/>
      <c r="M1418" s="66"/>
      <c r="N1418" s="104"/>
      <c r="O1418" s="104"/>
      <c r="P1418" s="84"/>
      <c r="Q1418" s="56"/>
      <c r="R1418" s="71"/>
      <c r="S1418" s="82"/>
      <c r="T1418" s="75"/>
      <c r="U1418" s="66"/>
      <c r="V1418" s="66"/>
      <c r="W1418" s="66"/>
      <c r="X1418" s="66"/>
      <c r="Y1418" s="66"/>
      <c r="Z1418" s="66"/>
      <c r="AA1418" s="66"/>
      <c r="AB1418" s="66"/>
      <c r="AC1418" s="11"/>
      <c r="AD1418" s="11"/>
      <c r="AE1418" s="11"/>
      <c r="AF1418" s="11"/>
      <c r="AG1418" s="11"/>
      <c r="AH1418" s="11"/>
      <c r="AI1418" s="11"/>
      <c r="AJ1418" s="11"/>
      <c r="AK1418" s="11"/>
      <c r="AL1418" s="11"/>
      <c r="AM1418" s="11"/>
      <c r="AN1418" s="11"/>
      <c r="AO1418" s="11"/>
      <c r="AP1418" s="11"/>
      <c r="AQ1418" s="11"/>
      <c r="AR1418" s="11"/>
    </row>
    <row r="1419" spans="1:44" s="89" customFormat="1">
      <c r="A1419" s="85"/>
      <c r="B1419" s="23"/>
      <c r="C1419" s="86"/>
      <c r="D1419" s="18"/>
      <c r="E1419" s="68"/>
      <c r="F1419" s="69"/>
      <c r="G1419" s="70"/>
      <c r="H1419" s="71"/>
      <c r="I1419" s="69"/>
      <c r="J1419" s="66"/>
      <c r="K1419" s="66"/>
      <c r="L1419" s="66"/>
      <c r="M1419" s="66"/>
      <c r="N1419" s="104"/>
      <c r="O1419" s="104"/>
      <c r="P1419" s="84"/>
      <c r="Q1419" s="56"/>
      <c r="R1419" s="71"/>
      <c r="S1419" s="82"/>
      <c r="T1419" s="75"/>
      <c r="U1419" s="66"/>
      <c r="V1419" s="66"/>
      <c r="W1419" s="66"/>
      <c r="X1419" s="66"/>
      <c r="Y1419" s="66"/>
      <c r="Z1419" s="66"/>
      <c r="AA1419" s="66"/>
      <c r="AB1419" s="66"/>
      <c r="AC1419" s="11"/>
      <c r="AD1419" s="11"/>
      <c r="AE1419" s="11"/>
      <c r="AF1419" s="11"/>
      <c r="AG1419" s="11"/>
      <c r="AH1419" s="11"/>
      <c r="AI1419" s="11"/>
      <c r="AJ1419" s="11"/>
      <c r="AK1419" s="11"/>
      <c r="AL1419" s="11"/>
      <c r="AM1419" s="11"/>
      <c r="AN1419" s="11"/>
      <c r="AO1419" s="11"/>
      <c r="AP1419" s="11"/>
      <c r="AQ1419" s="11"/>
      <c r="AR1419" s="11"/>
    </row>
    <row r="1420" spans="1:44" s="89" customFormat="1">
      <c r="A1420" s="85"/>
      <c r="B1420" s="23"/>
      <c r="C1420" s="86"/>
      <c r="D1420" s="18"/>
      <c r="E1420" s="68"/>
      <c r="F1420" s="69"/>
      <c r="G1420" s="70"/>
      <c r="H1420" s="71"/>
      <c r="I1420" s="69"/>
      <c r="J1420" s="66"/>
      <c r="K1420" s="66"/>
      <c r="L1420" s="66"/>
      <c r="M1420" s="66"/>
      <c r="N1420" s="104"/>
      <c r="O1420" s="104"/>
      <c r="P1420" s="81"/>
      <c r="Q1420" s="87"/>
      <c r="R1420" s="71"/>
      <c r="S1420" s="82"/>
      <c r="T1420" s="75"/>
      <c r="U1420" s="66"/>
      <c r="V1420" s="66"/>
      <c r="W1420" s="66"/>
      <c r="X1420" s="66"/>
      <c r="Y1420" s="66"/>
      <c r="Z1420" s="66"/>
      <c r="AA1420" s="66"/>
      <c r="AB1420" s="66"/>
      <c r="AC1420" s="11"/>
      <c r="AD1420" s="11"/>
      <c r="AE1420" s="11"/>
      <c r="AF1420" s="11"/>
      <c r="AG1420" s="11"/>
      <c r="AH1420" s="11"/>
      <c r="AI1420" s="11"/>
      <c r="AJ1420" s="11"/>
      <c r="AK1420" s="11"/>
      <c r="AL1420" s="11"/>
      <c r="AM1420" s="11"/>
      <c r="AN1420" s="11"/>
      <c r="AO1420" s="11"/>
      <c r="AP1420" s="11"/>
      <c r="AQ1420" s="11"/>
      <c r="AR1420" s="11"/>
    </row>
    <row r="1421" spans="1:44" s="89" customFormat="1">
      <c r="A1421" s="85"/>
      <c r="B1421" s="23"/>
      <c r="C1421" s="86"/>
      <c r="D1421" s="18"/>
      <c r="E1421" s="68"/>
      <c r="F1421" s="69"/>
      <c r="G1421" s="70"/>
      <c r="H1421" s="71"/>
      <c r="I1421" s="69"/>
      <c r="J1421" s="66"/>
      <c r="K1421" s="66"/>
      <c r="L1421" s="66"/>
      <c r="M1421" s="66"/>
      <c r="N1421" s="104"/>
      <c r="O1421" s="104"/>
      <c r="P1421" s="81"/>
      <c r="Q1421" s="87"/>
      <c r="R1421" s="71"/>
      <c r="S1421" s="82"/>
      <c r="T1421" s="75"/>
      <c r="U1421" s="66"/>
      <c r="V1421" s="66"/>
      <c r="W1421" s="66"/>
      <c r="X1421" s="66"/>
      <c r="Y1421" s="66"/>
      <c r="Z1421" s="66"/>
      <c r="AA1421" s="66"/>
      <c r="AB1421" s="66"/>
      <c r="AC1421" s="11"/>
      <c r="AD1421" s="11"/>
      <c r="AE1421" s="11"/>
      <c r="AF1421" s="11"/>
      <c r="AG1421" s="11"/>
      <c r="AH1421" s="11"/>
      <c r="AI1421" s="11"/>
      <c r="AJ1421" s="11"/>
      <c r="AK1421" s="11"/>
      <c r="AL1421" s="11"/>
      <c r="AM1421" s="11"/>
      <c r="AN1421" s="11"/>
      <c r="AO1421" s="11"/>
      <c r="AP1421" s="11"/>
      <c r="AQ1421" s="11"/>
      <c r="AR1421" s="11"/>
    </row>
    <row r="1422" spans="1:44" s="89" customFormat="1">
      <c r="A1422" s="85"/>
      <c r="B1422" s="23"/>
      <c r="C1422" s="86"/>
      <c r="D1422" s="18"/>
      <c r="E1422" s="68"/>
      <c r="F1422" s="69"/>
      <c r="G1422" s="70"/>
      <c r="H1422" s="71"/>
      <c r="I1422" s="69"/>
      <c r="J1422" s="66"/>
      <c r="K1422" s="66"/>
      <c r="L1422" s="66"/>
      <c r="M1422" s="66"/>
      <c r="N1422" s="104"/>
      <c r="O1422" s="104"/>
      <c r="P1422" s="81"/>
      <c r="Q1422" s="87"/>
      <c r="R1422" s="71"/>
      <c r="S1422" s="82"/>
      <c r="T1422" s="75"/>
      <c r="U1422" s="66"/>
      <c r="V1422" s="66"/>
      <c r="W1422" s="66"/>
      <c r="X1422" s="66"/>
      <c r="Y1422" s="66"/>
      <c r="Z1422" s="66"/>
      <c r="AA1422" s="66"/>
      <c r="AB1422" s="66"/>
      <c r="AC1422" s="11"/>
      <c r="AD1422" s="11"/>
      <c r="AE1422" s="11"/>
      <c r="AF1422" s="11"/>
      <c r="AG1422" s="11"/>
      <c r="AH1422" s="11"/>
      <c r="AI1422" s="11"/>
      <c r="AJ1422" s="11"/>
      <c r="AK1422" s="11"/>
      <c r="AL1422" s="11"/>
      <c r="AM1422" s="11"/>
      <c r="AN1422" s="11"/>
      <c r="AO1422" s="11"/>
      <c r="AP1422" s="11"/>
      <c r="AQ1422" s="11"/>
      <c r="AR1422" s="11"/>
    </row>
    <row r="1423" spans="1:44" s="89" customFormat="1">
      <c r="A1423" s="85"/>
      <c r="B1423" s="23"/>
      <c r="C1423" s="86"/>
      <c r="D1423" s="18"/>
      <c r="E1423" s="68"/>
      <c r="F1423" s="69"/>
      <c r="G1423" s="70"/>
      <c r="H1423" s="71"/>
      <c r="I1423" s="69"/>
      <c r="J1423" s="66"/>
      <c r="K1423" s="66"/>
      <c r="L1423" s="66"/>
      <c r="M1423" s="66"/>
      <c r="N1423" s="104"/>
      <c r="O1423" s="104"/>
      <c r="P1423" s="81"/>
      <c r="Q1423" s="56"/>
      <c r="R1423" s="71"/>
      <c r="S1423" s="82"/>
      <c r="T1423" s="75"/>
      <c r="U1423" s="66"/>
      <c r="V1423" s="66"/>
      <c r="W1423" s="66"/>
      <c r="X1423" s="66"/>
      <c r="Y1423" s="66"/>
      <c r="Z1423" s="66"/>
      <c r="AA1423" s="66"/>
      <c r="AB1423" s="66"/>
      <c r="AC1423" s="11"/>
      <c r="AD1423" s="11"/>
      <c r="AE1423" s="11"/>
      <c r="AF1423" s="11"/>
      <c r="AG1423" s="11"/>
      <c r="AH1423" s="11"/>
      <c r="AI1423" s="11"/>
      <c r="AJ1423" s="11"/>
      <c r="AK1423" s="11"/>
      <c r="AL1423" s="11"/>
      <c r="AM1423" s="11"/>
      <c r="AN1423" s="11"/>
      <c r="AO1423" s="11"/>
      <c r="AP1423" s="11"/>
      <c r="AQ1423" s="11"/>
      <c r="AR1423" s="11"/>
    </row>
    <row r="1424" spans="1:44" s="89" customFormat="1">
      <c r="A1424" s="85"/>
      <c r="B1424" s="23"/>
      <c r="C1424" s="86"/>
      <c r="D1424" s="18"/>
      <c r="E1424" s="68"/>
      <c r="F1424" s="69"/>
      <c r="G1424" s="70"/>
      <c r="H1424" s="71"/>
      <c r="I1424" s="69"/>
      <c r="J1424" s="66"/>
      <c r="K1424" s="66"/>
      <c r="L1424" s="66"/>
      <c r="M1424" s="66"/>
      <c r="N1424" s="104"/>
      <c r="O1424" s="104"/>
      <c r="P1424" s="81"/>
      <c r="Q1424" s="56"/>
      <c r="R1424" s="71"/>
      <c r="S1424" s="82"/>
      <c r="T1424" s="75"/>
      <c r="U1424" s="66"/>
      <c r="V1424" s="66"/>
      <c r="W1424" s="66"/>
      <c r="X1424" s="66"/>
      <c r="Y1424" s="66"/>
      <c r="Z1424" s="66"/>
      <c r="AA1424" s="66"/>
      <c r="AB1424" s="66"/>
      <c r="AC1424" s="11"/>
      <c r="AD1424" s="11"/>
      <c r="AE1424" s="11"/>
      <c r="AF1424" s="11"/>
      <c r="AG1424" s="11"/>
      <c r="AH1424" s="11"/>
      <c r="AI1424" s="11"/>
      <c r="AJ1424" s="11"/>
      <c r="AK1424" s="11"/>
      <c r="AL1424" s="11"/>
      <c r="AM1424" s="11"/>
      <c r="AN1424" s="11"/>
      <c r="AO1424" s="11"/>
      <c r="AP1424" s="11"/>
      <c r="AQ1424" s="11"/>
      <c r="AR1424" s="11"/>
    </row>
    <row r="1425" spans="1:44" s="89" customFormat="1">
      <c r="A1425" s="85"/>
      <c r="B1425" s="23"/>
      <c r="C1425" s="86"/>
      <c r="D1425" s="18"/>
      <c r="E1425" s="68"/>
      <c r="F1425" s="69"/>
      <c r="G1425" s="70"/>
      <c r="H1425" s="71"/>
      <c r="I1425" s="69"/>
      <c r="J1425" s="66"/>
      <c r="K1425" s="66"/>
      <c r="L1425" s="66"/>
      <c r="M1425" s="66"/>
      <c r="N1425" s="104"/>
      <c r="O1425" s="104"/>
      <c r="P1425" s="81"/>
      <c r="Q1425" s="56"/>
      <c r="R1425" s="90"/>
      <c r="S1425" s="82"/>
      <c r="T1425" s="75"/>
      <c r="U1425" s="66"/>
      <c r="V1425" s="66"/>
      <c r="W1425" s="66"/>
      <c r="X1425" s="66"/>
      <c r="Y1425" s="66"/>
      <c r="Z1425" s="66"/>
      <c r="AA1425" s="66"/>
      <c r="AB1425" s="66"/>
      <c r="AC1425" s="11"/>
      <c r="AD1425" s="11"/>
      <c r="AE1425" s="11"/>
      <c r="AF1425" s="11"/>
      <c r="AG1425" s="11"/>
      <c r="AH1425" s="11"/>
      <c r="AI1425" s="11"/>
      <c r="AJ1425" s="11"/>
      <c r="AK1425" s="11"/>
      <c r="AL1425" s="11"/>
      <c r="AM1425" s="11"/>
      <c r="AN1425" s="11"/>
      <c r="AO1425" s="11"/>
      <c r="AP1425" s="11"/>
      <c r="AQ1425" s="11"/>
      <c r="AR1425" s="11"/>
    </row>
    <row r="1426" spans="1:44" s="89" customFormat="1">
      <c r="A1426" s="85"/>
      <c r="B1426" s="23"/>
      <c r="C1426" s="86"/>
      <c r="D1426" s="18"/>
      <c r="E1426" s="68"/>
      <c r="F1426" s="69"/>
      <c r="G1426" s="70"/>
      <c r="H1426" s="71"/>
      <c r="I1426" s="69"/>
      <c r="J1426" s="66"/>
      <c r="K1426" s="66"/>
      <c r="L1426" s="66"/>
      <c r="M1426" s="66"/>
      <c r="N1426" s="104"/>
      <c r="O1426" s="104"/>
      <c r="P1426" s="84"/>
      <c r="Q1426" s="56"/>
      <c r="R1426" s="90"/>
      <c r="S1426" s="82"/>
      <c r="T1426" s="75"/>
      <c r="U1426" s="66"/>
      <c r="V1426" s="66"/>
      <c r="W1426" s="66"/>
      <c r="X1426" s="66"/>
      <c r="Y1426" s="66"/>
      <c r="Z1426" s="66"/>
      <c r="AA1426" s="66"/>
      <c r="AB1426" s="66"/>
      <c r="AC1426" s="11"/>
      <c r="AD1426" s="11"/>
      <c r="AE1426" s="11"/>
      <c r="AF1426" s="11"/>
      <c r="AG1426" s="11"/>
      <c r="AH1426" s="11"/>
      <c r="AI1426" s="11"/>
      <c r="AJ1426" s="11"/>
      <c r="AK1426" s="11"/>
      <c r="AL1426" s="11"/>
      <c r="AM1426" s="11"/>
      <c r="AN1426" s="11"/>
      <c r="AO1426" s="11"/>
      <c r="AP1426" s="11"/>
      <c r="AQ1426" s="11"/>
      <c r="AR1426" s="11"/>
    </row>
    <row r="1427" spans="1:44" s="89" customFormat="1">
      <c r="A1427" s="85"/>
      <c r="B1427" s="23"/>
      <c r="C1427" s="86"/>
      <c r="D1427" s="18"/>
      <c r="E1427" s="68"/>
      <c r="F1427" s="69"/>
      <c r="G1427" s="70"/>
      <c r="H1427" s="71"/>
      <c r="I1427" s="69"/>
      <c r="J1427" s="66"/>
      <c r="K1427" s="66"/>
      <c r="L1427" s="66"/>
      <c r="M1427" s="66"/>
      <c r="N1427" s="104"/>
      <c r="O1427" s="104"/>
      <c r="P1427" s="84"/>
      <c r="Q1427" s="56"/>
      <c r="R1427" s="90"/>
      <c r="S1427" s="82"/>
      <c r="T1427" s="75"/>
      <c r="U1427" s="66"/>
      <c r="V1427" s="66"/>
      <c r="W1427" s="66"/>
      <c r="X1427" s="66"/>
      <c r="Y1427" s="66"/>
      <c r="Z1427" s="66"/>
      <c r="AA1427" s="66"/>
      <c r="AB1427" s="66"/>
      <c r="AC1427" s="11"/>
      <c r="AD1427" s="11"/>
      <c r="AE1427" s="11"/>
      <c r="AF1427" s="11"/>
      <c r="AG1427" s="11"/>
      <c r="AH1427" s="11"/>
      <c r="AI1427" s="11"/>
      <c r="AJ1427" s="11"/>
      <c r="AK1427" s="11"/>
      <c r="AL1427" s="11"/>
      <c r="AM1427" s="11"/>
      <c r="AN1427" s="11"/>
      <c r="AO1427" s="11"/>
      <c r="AP1427" s="11"/>
      <c r="AQ1427" s="11"/>
      <c r="AR1427" s="11"/>
    </row>
    <row r="1428" spans="1:44" s="89" customFormat="1">
      <c r="A1428" s="85"/>
      <c r="B1428" s="23"/>
      <c r="C1428" s="86"/>
      <c r="D1428" s="18"/>
      <c r="E1428" s="68"/>
      <c r="F1428" s="69"/>
      <c r="G1428" s="70"/>
      <c r="H1428" s="71"/>
      <c r="I1428" s="69"/>
      <c r="J1428" s="66"/>
      <c r="K1428" s="66"/>
      <c r="L1428" s="66"/>
      <c r="M1428" s="66"/>
      <c r="N1428" s="104"/>
      <c r="O1428" s="104"/>
      <c r="P1428" s="81"/>
      <c r="Q1428" s="87"/>
      <c r="R1428" s="90"/>
      <c r="S1428" s="82"/>
      <c r="T1428" s="75"/>
      <c r="U1428" s="66"/>
      <c r="V1428" s="66"/>
      <c r="W1428" s="66"/>
      <c r="X1428" s="66"/>
      <c r="Y1428" s="66"/>
      <c r="Z1428" s="66"/>
      <c r="AA1428" s="66"/>
      <c r="AB1428" s="66"/>
      <c r="AC1428" s="11"/>
      <c r="AD1428" s="11"/>
      <c r="AE1428" s="11"/>
      <c r="AF1428" s="11"/>
      <c r="AG1428" s="11"/>
      <c r="AH1428" s="11"/>
      <c r="AI1428" s="11"/>
      <c r="AJ1428" s="11"/>
      <c r="AK1428" s="11"/>
      <c r="AL1428" s="11"/>
      <c r="AM1428" s="11"/>
      <c r="AN1428" s="11"/>
      <c r="AO1428" s="11"/>
      <c r="AP1428" s="11"/>
      <c r="AQ1428" s="11"/>
      <c r="AR1428" s="11"/>
    </row>
    <row r="1429" spans="1:44" s="89" customFormat="1">
      <c r="A1429" s="85"/>
      <c r="B1429" s="23"/>
      <c r="C1429" s="86"/>
      <c r="D1429" s="18"/>
      <c r="E1429" s="68"/>
      <c r="F1429" s="69"/>
      <c r="G1429" s="70"/>
      <c r="H1429" s="71"/>
      <c r="I1429" s="69"/>
      <c r="J1429" s="66"/>
      <c r="K1429" s="66"/>
      <c r="L1429" s="66"/>
      <c r="M1429" s="66"/>
      <c r="N1429" s="104"/>
      <c r="O1429" s="104"/>
      <c r="P1429" s="81"/>
      <c r="Q1429" s="87"/>
      <c r="R1429" s="90"/>
      <c r="S1429" s="82"/>
      <c r="T1429" s="75"/>
      <c r="U1429" s="66"/>
      <c r="V1429" s="66"/>
      <c r="W1429" s="66"/>
      <c r="X1429" s="66"/>
      <c r="Y1429" s="66"/>
      <c r="Z1429" s="66"/>
      <c r="AA1429" s="66"/>
      <c r="AB1429" s="66"/>
      <c r="AC1429" s="11"/>
      <c r="AD1429" s="11"/>
      <c r="AE1429" s="11"/>
      <c r="AF1429" s="11"/>
      <c r="AG1429" s="11"/>
      <c r="AH1429" s="11"/>
      <c r="AI1429" s="11"/>
      <c r="AJ1429" s="11"/>
      <c r="AK1429" s="11"/>
      <c r="AL1429" s="11"/>
      <c r="AM1429" s="11"/>
      <c r="AN1429" s="11"/>
      <c r="AO1429" s="11"/>
      <c r="AP1429" s="11"/>
      <c r="AQ1429" s="11"/>
      <c r="AR1429" s="11"/>
    </row>
    <row r="1430" spans="1:44" s="89" customFormat="1">
      <c r="A1430" s="85"/>
      <c r="B1430" s="23"/>
      <c r="C1430" s="86"/>
      <c r="D1430" s="18"/>
      <c r="E1430" s="68"/>
      <c r="F1430" s="69"/>
      <c r="G1430" s="70"/>
      <c r="H1430" s="71"/>
      <c r="I1430" s="69"/>
      <c r="J1430" s="66"/>
      <c r="K1430" s="66"/>
      <c r="L1430" s="66"/>
      <c r="M1430" s="66"/>
      <c r="N1430" s="104"/>
      <c r="O1430" s="104"/>
      <c r="P1430" s="81"/>
      <c r="Q1430" s="87"/>
      <c r="R1430" s="90"/>
      <c r="S1430" s="82"/>
      <c r="T1430" s="75"/>
      <c r="U1430" s="66"/>
      <c r="V1430" s="66"/>
      <c r="W1430" s="66"/>
      <c r="X1430" s="66"/>
      <c r="Y1430" s="66"/>
      <c r="Z1430" s="66"/>
      <c r="AA1430" s="66"/>
      <c r="AB1430" s="66"/>
      <c r="AC1430" s="11"/>
      <c r="AD1430" s="11"/>
      <c r="AE1430" s="11"/>
      <c r="AF1430" s="11"/>
      <c r="AG1430" s="11"/>
      <c r="AH1430" s="11"/>
      <c r="AI1430" s="11"/>
      <c r="AJ1430" s="11"/>
      <c r="AK1430" s="11"/>
      <c r="AL1430" s="11"/>
      <c r="AM1430" s="11"/>
      <c r="AN1430" s="11"/>
      <c r="AO1430" s="11"/>
      <c r="AP1430" s="11"/>
      <c r="AQ1430" s="11"/>
      <c r="AR1430" s="11"/>
    </row>
    <row r="1431" spans="1:44" s="89" customFormat="1">
      <c r="A1431" s="85"/>
      <c r="B1431" s="23"/>
      <c r="C1431" s="86"/>
      <c r="D1431" s="18"/>
      <c r="E1431" s="68"/>
      <c r="F1431" s="69"/>
      <c r="G1431" s="70"/>
      <c r="H1431" s="71"/>
      <c r="I1431" s="69"/>
      <c r="J1431" s="66"/>
      <c r="K1431" s="66"/>
      <c r="L1431" s="66"/>
      <c r="M1431" s="66"/>
      <c r="N1431" s="104"/>
      <c r="O1431" s="104"/>
      <c r="P1431" s="81"/>
      <c r="Q1431" s="87"/>
      <c r="R1431" s="90"/>
      <c r="S1431" s="82"/>
      <c r="T1431" s="75"/>
      <c r="U1431" s="66"/>
      <c r="V1431" s="66"/>
      <c r="W1431" s="66"/>
      <c r="X1431" s="66"/>
      <c r="Y1431" s="66"/>
      <c r="Z1431" s="66"/>
      <c r="AA1431" s="66"/>
      <c r="AB1431" s="66"/>
      <c r="AC1431" s="11"/>
      <c r="AD1431" s="11"/>
      <c r="AE1431" s="11"/>
      <c r="AF1431" s="11"/>
      <c r="AG1431" s="11"/>
      <c r="AH1431" s="11"/>
      <c r="AI1431" s="11"/>
      <c r="AJ1431" s="11"/>
      <c r="AK1431" s="11"/>
      <c r="AL1431" s="11"/>
      <c r="AM1431" s="11"/>
      <c r="AN1431" s="11"/>
      <c r="AO1431" s="11"/>
      <c r="AP1431" s="11"/>
      <c r="AQ1431" s="11"/>
      <c r="AR1431" s="11"/>
    </row>
    <row r="1432" spans="1:44" s="89" customFormat="1">
      <c r="A1432" s="85"/>
      <c r="B1432" s="23"/>
      <c r="C1432" s="86"/>
      <c r="D1432" s="18"/>
      <c r="E1432" s="68"/>
      <c r="F1432" s="69"/>
      <c r="G1432" s="70"/>
      <c r="H1432" s="71"/>
      <c r="I1432" s="69"/>
      <c r="J1432" s="66"/>
      <c r="K1432" s="66"/>
      <c r="L1432" s="66"/>
      <c r="M1432" s="66"/>
      <c r="N1432" s="104"/>
      <c r="O1432" s="104"/>
      <c r="P1432" s="81"/>
      <c r="Q1432" s="87"/>
      <c r="R1432" s="90"/>
      <c r="S1432" s="82"/>
      <c r="T1432" s="75"/>
      <c r="U1432" s="66"/>
      <c r="V1432" s="66"/>
      <c r="W1432" s="66"/>
      <c r="X1432" s="66"/>
      <c r="Y1432" s="66"/>
      <c r="Z1432" s="66"/>
      <c r="AA1432" s="66"/>
      <c r="AB1432" s="66"/>
      <c r="AC1432" s="11"/>
      <c r="AD1432" s="11"/>
      <c r="AE1432" s="11"/>
      <c r="AF1432" s="11"/>
      <c r="AG1432" s="11"/>
      <c r="AH1432" s="11"/>
      <c r="AI1432" s="11"/>
      <c r="AJ1432" s="11"/>
      <c r="AK1432" s="11"/>
      <c r="AL1432" s="11"/>
      <c r="AM1432" s="11"/>
      <c r="AN1432" s="11"/>
      <c r="AO1432" s="11"/>
      <c r="AP1432" s="11"/>
      <c r="AQ1432" s="11"/>
      <c r="AR1432" s="11"/>
    </row>
    <row r="1433" spans="1:44" s="89" customFormat="1">
      <c r="A1433" s="85"/>
      <c r="B1433" s="23"/>
      <c r="C1433" s="86"/>
      <c r="D1433" s="18"/>
      <c r="E1433" s="68"/>
      <c r="F1433" s="69"/>
      <c r="G1433" s="70"/>
      <c r="H1433" s="71"/>
      <c r="I1433" s="69"/>
      <c r="J1433" s="66"/>
      <c r="K1433" s="66"/>
      <c r="L1433" s="66"/>
      <c r="M1433" s="66"/>
      <c r="N1433" s="104"/>
      <c r="O1433" s="104"/>
      <c r="P1433" s="81"/>
      <c r="Q1433" s="87"/>
      <c r="R1433" s="90"/>
      <c r="S1433" s="82"/>
      <c r="T1433" s="75"/>
      <c r="U1433" s="66"/>
      <c r="V1433" s="66"/>
      <c r="W1433" s="66"/>
      <c r="X1433" s="66"/>
      <c r="Y1433" s="66"/>
      <c r="Z1433" s="66"/>
      <c r="AA1433" s="66"/>
      <c r="AB1433" s="66"/>
      <c r="AC1433" s="11"/>
      <c r="AD1433" s="11"/>
      <c r="AE1433" s="11"/>
      <c r="AF1433" s="11"/>
      <c r="AG1433" s="11"/>
      <c r="AH1433" s="11"/>
      <c r="AI1433" s="11"/>
      <c r="AJ1433" s="11"/>
      <c r="AK1433" s="11"/>
      <c r="AL1433" s="11"/>
      <c r="AM1433" s="11"/>
      <c r="AN1433" s="11"/>
      <c r="AO1433" s="11"/>
      <c r="AP1433" s="11"/>
      <c r="AQ1433" s="11"/>
      <c r="AR1433" s="11"/>
    </row>
    <row r="1434" spans="1:44" s="89" customFormat="1">
      <c r="A1434" s="85"/>
      <c r="B1434" s="23"/>
      <c r="C1434" s="86"/>
      <c r="D1434" s="18"/>
      <c r="E1434" s="68"/>
      <c r="F1434" s="69"/>
      <c r="G1434" s="70"/>
      <c r="H1434" s="71"/>
      <c r="I1434" s="69"/>
      <c r="J1434" s="66"/>
      <c r="K1434" s="66"/>
      <c r="L1434" s="66"/>
      <c r="M1434" s="66"/>
      <c r="N1434" s="104"/>
      <c r="O1434" s="104"/>
      <c r="P1434" s="81"/>
      <c r="Q1434" s="87"/>
      <c r="R1434" s="90"/>
      <c r="S1434" s="82"/>
      <c r="T1434" s="75"/>
      <c r="U1434" s="66"/>
      <c r="V1434" s="66"/>
      <c r="W1434" s="66"/>
      <c r="X1434" s="66"/>
      <c r="Y1434" s="66"/>
      <c r="Z1434" s="66"/>
      <c r="AA1434" s="66"/>
      <c r="AB1434" s="66"/>
      <c r="AC1434" s="11"/>
      <c r="AD1434" s="11"/>
      <c r="AE1434" s="11"/>
      <c r="AF1434" s="11"/>
      <c r="AG1434" s="11"/>
      <c r="AH1434" s="11"/>
      <c r="AI1434" s="11"/>
      <c r="AJ1434" s="11"/>
      <c r="AK1434" s="11"/>
      <c r="AL1434" s="11"/>
      <c r="AM1434" s="11"/>
      <c r="AN1434" s="11"/>
      <c r="AO1434" s="11"/>
      <c r="AP1434" s="11"/>
      <c r="AQ1434" s="11"/>
      <c r="AR1434" s="11"/>
    </row>
    <row r="1435" spans="1:44" s="89" customFormat="1">
      <c r="A1435" s="85"/>
      <c r="B1435" s="23"/>
      <c r="C1435" s="86"/>
      <c r="D1435" s="18"/>
      <c r="E1435" s="68"/>
      <c r="F1435" s="69"/>
      <c r="G1435" s="70"/>
      <c r="H1435" s="71"/>
      <c r="I1435" s="69"/>
      <c r="J1435" s="66"/>
      <c r="K1435" s="66"/>
      <c r="L1435" s="66"/>
      <c r="M1435" s="66"/>
      <c r="N1435" s="104"/>
      <c r="O1435" s="104"/>
      <c r="P1435" s="81"/>
      <c r="Q1435" s="87"/>
      <c r="R1435" s="90"/>
      <c r="S1435" s="82"/>
      <c r="T1435" s="75"/>
      <c r="U1435" s="66"/>
      <c r="V1435" s="66"/>
      <c r="W1435" s="66"/>
      <c r="X1435" s="66"/>
      <c r="Y1435" s="66"/>
      <c r="Z1435" s="66"/>
      <c r="AA1435" s="66"/>
      <c r="AB1435" s="66"/>
      <c r="AC1435" s="11"/>
      <c r="AD1435" s="11"/>
      <c r="AE1435" s="11"/>
      <c r="AF1435" s="11"/>
      <c r="AG1435" s="11"/>
      <c r="AH1435" s="11"/>
      <c r="AI1435" s="11"/>
      <c r="AJ1435" s="11"/>
      <c r="AK1435" s="11"/>
      <c r="AL1435" s="11"/>
      <c r="AM1435" s="11"/>
      <c r="AN1435" s="11"/>
      <c r="AO1435" s="11"/>
      <c r="AP1435" s="11"/>
      <c r="AQ1435" s="11"/>
      <c r="AR1435" s="11"/>
    </row>
    <row r="1436" spans="1:44" s="89" customFormat="1">
      <c r="A1436" s="85"/>
      <c r="B1436" s="23"/>
      <c r="C1436" s="86"/>
      <c r="D1436" s="18"/>
      <c r="E1436" s="68"/>
      <c r="F1436" s="69"/>
      <c r="G1436" s="70"/>
      <c r="H1436" s="71"/>
      <c r="I1436" s="69"/>
      <c r="J1436" s="66"/>
      <c r="K1436" s="66"/>
      <c r="L1436" s="66"/>
      <c r="M1436" s="66"/>
      <c r="N1436" s="104"/>
      <c r="O1436" s="104"/>
      <c r="P1436" s="81"/>
      <c r="Q1436" s="56"/>
      <c r="R1436" s="90"/>
      <c r="S1436" s="82"/>
      <c r="T1436" s="75"/>
      <c r="U1436" s="66"/>
      <c r="V1436" s="66"/>
      <c r="W1436" s="66"/>
      <c r="X1436" s="66"/>
      <c r="Y1436" s="66"/>
      <c r="Z1436" s="66"/>
      <c r="AA1436" s="66"/>
      <c r="AB1436" s="66"/>
      <c r="AC1436" s="11"/>
      <c r="AD1436" s="11"/>
      <c r="AE1436" s="11"/>
      <c r="AF1436" s="11"/>
      <c r="AG1436" s="11"/>
      <c r="AH1436" s="11"/>
      <c r="AI1436" s="11"/>
      <c r="AJ1436" s="11"/>
      <c r="AK1436" s="11"/>
      <c r="AL1436" s="11"/>
      <c r="AM1436" s="11"/>
      <c r="AN1436" s="11"/>
      <c r="AO1436" s="11"/>
      <c r="AP1436" s="11"/>
      <c r="AQ1436" s="11"/>
      <c r="AR1436" s="11"/>
    </row>
    <row r="1437" spans="1:44" s="89" customFormat="1">
      <c r="A1437" s="85"/>
      <c r="B1437" s="23"/>
      <c r="C1437" s="86"/>
      <c r="D1437" s="18"/>
      <c r="E1437" s="68"/>
      <c r="F1437" s="69"/>
      <c r="G1437" s="70"/>
      <c r="H1437" s="71"/>
      <c r="I1437" s="69"/>
      <c r="J1437" s="66"/>
      <c r="K1437" s="66"/>
      <c r="L1437" s="66"/>
      <c r="M1437" s="66"/>
      <c r="N1437" s="104"/>
      <c r="O1437" s="104"/>
      <c r="P1437" s="81"/>
      <c r="Q1437" s="56"/>
      <c r="R1437" s="90"/>
      <c r="S1437" s="82"/>
      <c r="T1437" s="75"/>
      <c r="U1437" s="66"/>
      <c r="V1437" s="66"/>
      <c r="W1437" s="66"/>
      <c r="X1437" s="66"/>
      <c r="Y1437" s="66"/>
      <c r="Z1437" s="66"/>
      <c r="AA1437" s="66"/>
      <c r="AB1437" s="66"/>
      <c r="AC1437" s="11"/>
      <c r="AD1437" s="11"/>
      <c r="AE1437" s="11"/>
      <c r="AF1437" s="11"/>
      <c r="AG1437" s="11"/>
      <c r="AH1437" s="11"/>
      <c r="AI1437" s="11"/>
      <c r="AJ1437" s="11"/>
      <c r="AK1437" s="11"/>
      <c r="AL1437" s="11"/>
      <c r="AM1437" s="11"/>
      <c r="AN1437" s="11"/>
      <c r="AO1437" s="11"/>
      <c r="AP1437" s="11"/>
      <c r="AQ1437" s="11"/>
      <c r="AR1437" s="11"/>
    </row>
    <row r="1438" spans="1:44" s="89" customFormat="1">
      <c r="A1438" s="85"/>
      <c r="B1438" s="23"/>
      <c r="C1438" s="86"/>
      <c r="D1438" s="18"/>
      <c r="E1438" s="68"/>
      <c r="F1438" s="69"/>
      <c r="G1438" s="70"/>
      <c r="H1438" s="71"/>
      <c r="I1438" s="69"/>
      <c r="J1438" s="66"/>
      <c r="K1438" s="66"/>
      <c r="L1438" s="66"/>
      <c r="M1438" s="66"/>
      <c r="N1438" s="104"/>
      <c r="O1438" s="104"/>
      <c r="P1438" s="81"/>
      <c r="Q1438" s="56"/>
      <c r="R1438" s="90"/>
      <c r="S1438" s="82"/>
      <c r="T1438" s="75"/>
      <c r="U1438" s="66"/>
      <c r="V1438" s="66"/>
      <c r="W1438" s="66"/>
      <c r="X1438" s="66"/>
      <c r="Y1438" s="66"/>
      <c r="Z1438" s="66"/>
      <c r="AA1438" s="66"/>
      <c r="AB1438" s="66"/>
      <c r="AC1438" s="11"/>
      <c r="AD1438" s="11"/>
      <c r="AE1438" s="11"/>
      <c r="AF1438" s="11"/>
      <c r="AG1438" s="11"/>
      <c r="AH1438" s="11"/>
      <c r="AI1438" s="11"/>
      <c r="AJ1438" s="11"/>
      <c r="AK1438" s="11"/>
      <c r="AL1438" s="11"/>
      <c r="AM1438" s="11"/>
      <c r="AN1438" s="11"/>
      <c r="AO1438" s="11"/>
      <c r="AP1438" s="11"/>
      <c r="AQ1438" s="11"/>
      <c r="AR1438" s="11"/>
    </row>
    <row r="1439" spans="1:44" s="89" customFormat="1">
      <c r="A1439" s="85"/>
      <c r="B1439" s="23"/>
      <c r="C1439" s="86"/>
      <c r="D1439" s="18"/>
      <c r="E1439" s="68"/>
      <c r="F1439" s="69"/>
      <c r="G1439" s="70"/>
      <c r="H1439" s="71"/>
      <c r="I1439" s="69"/>
      <c r="J1439" s="66"/>
      <c r="K1439" s="66"/>
      <c r="L1439" s="66"/>
      <c r="M1439" s="66"/>
      <c r="N1439" s="104"/>
      <c r="O1439" s="104"/>
      <c r="P1439" s="84"/>
      <c r="Q1439" s="56"/>
      <c r="R1439" s="90"/>
      <c r="S1439" s="82"/>
      <c r="T1439" s="75"/>
      <c r="U1439" s="66"/>
      <c r="V1439" s="66"/>
      <c r="W1439" s="66"/>
      <c r="X1439" s="66"/>
      <c r="Y1439" s="66"/>
      <c r="Z1439" s="66"/>
      <c r="AA1439" s="66"/>
      <c r="AB1439" s="66"/>
      <c r="AC1439" s="11"/>
      <c r="AD1439" s="11"/>
      <c r="AE1439" s="11"/>
      <c r="AF1439" s="11"/>
      <c r="AG1439" s="11"/>
      <c r="AH1439" s="11"/>
      <c r="AI1439" s="11"/>
      <c r="AJ1439" s="11"/>
      <c r="AK1439" s="11"/>
      <c r="AL1439" s="11"/>
      <c r="AM1439" s="11"/>
      <c r="AN1439" s="11"/>
      <c r="AO1439" s="11"/>
      <c r="AP1439" s="11"/>
      <c r="AQ1439" s="11"/>
      <c r="AR1439" s="11"/>
    </row>
    <row r="1440" spans="1:44" s="89" customFormat="1">
      <c r="A1440" s="85"/>
      <c r="B1440" s="23"/>
      <c r="C1440" s="86"/>
      <c r="D1440" s="18"/>
      <c r="E1440" s="68"/>
      <c r="F1440" s="69"/>
      <c r="G1440" s="70"/>
      <c r="H1440" s="71"/>
      <c r="I1440" s="69"/>
      <c r="J1440" s="66"/>
      <c r="K1440" s="66"/>
      <c r="L1440" s="66"/>
      <c r="M1440" s="66"/>
      <c r="N1440" s="104"/>
      <c r="O1440" s="104"/>
      <c r="P1440" s="84"/>
      <c r="Q1440" s="56"/>
      <c r="R1440" s="90"/>
      <c r="S1440" s="82"/>
      <c r="T1440" s="75"/>
      <c r="U1440" s="66"/>
      <c r="V1440" s="66"/>
      <c r="W1440" s="66"/>
      <c r="X1440" s="66"/>
      <c r="Y1440" s="66"/>
      <c r="Z1440" s="66"/>
      <c r="AA1440" s="66"/>
      <c r="AB1440" s="66"/>
      <c r="AC1440" s="11"/>
      <c r="AD1440" s="11"/>
      <c r="AE1440" s="11"/>
      <c r="AF1440" s="11"/>
      <c r="AG1440" s="11"/>
      <c r="AH1440" s="11"/>
      <c r="AI1440" s="11"/>
      <c r="AJ1440" s="11"/>
      <c r="AK1440" s="11"/>
      <c r="AL1440" s="11"/>
      <c r="AM1440" s="11"/>
      <c r="AN1440" s="11"/>
      <c r="AO1440" s="11"/>
      <c r="AP1440" s="11"/>
      <c r="AQ1440" s="11"/>
      <c r="AR1440" s="11"/>
    </row>
    <row r="1441" spans="1:44" s="89" customFormat="1">
      <c r="A1441" s="85"/>
      <c r="B1441" s="23"/>
      <c r="C1441" s="86"/>
      <c r="D1441" s="18"/>
      <c r="E1441" s="68"/>
      <c r="F1441" s="69"/>
      <c r="G1441" s="70"/>
      <c r="H1441" s="71"/>
      <c r="I1441" s="69"/>
      <c r="J1441" s="66"/>
      <c r="K1441" s="66"/>
      <c r="L1441" s="66"/>
      <c r="M1441" s="66"/>
      <c r="N1441" s="104"/>
      <c r="O1441" s="104"/>
      <c r="P1441" s="81"/>
      <c r="Q1441" s="87"/>
      <c r="R1441" s="90"/>
      <c r="S1441" s="82"/>
      <c r="T1441" s="75"/>
      <c r="U1441" s="66"/>
      <c r="V1441" s="66"/>
      <c r="W1441" s="66"/>
      <c r="X1441" s="66"/>
      <c r="Y1441" s="66"/>
      <c r="Z1441" s="66"/>
      <c r="AA1441" s="66"/>
      <c r="AB1441" s="66"/>
      <c r="AC1441" s="11"/>
      <c r="AD1441" s="11"/>
      <c r="AE1441" s="11"/>
      <c r="AF1441" s="11"/>
      <c r="AG1441" s="11"/>
      <c r="AH1441" s="11"/>
      <c r="AI1441" s="11"/>
      <c r="AJ1441" s="11"/>
      <c r="AK1441" s="11"/>
      <c r="AL1441" s="11"/>
      <c r="AM1441" s="11"/>
      <c r="AN1441" s="11"/>
      <c r="AO1441" s="11"/>
      <c r="AP1441" s="11"/>
      <c r="AQ1441" s="11"/>
      <c r="AR1441" s="11"/>
    </row>
    <row r="1442" spans="1:44" s="89" customFormat="1">
      <c r="A1442" s="85"/>
      <c r="B1442" s="23"/>
      <c r="C1442" s="86"/>
      <c r="D1442" s="18"/>
      <c r="E1442" s="68"/>
      <c r="F1442" s="69"/>
      <c r="G1442" s="70"/>
      <c r="H1442" s="71"/>
      <c r="I1442" s="69"/>
      <c r="J1442" s="66"/>
      <c r="K1442" s="66"/>
      <c r="L1442" s="66"/>
      <c r="M1442" s="66"/>
      <c r="N1442" s="104"/>
      <c r="O1442" s="104"/>
      <c r="P1442" s="81"/>
      <c r="Q1442" s="87"/>
      <c r="R1442" s="90"/>
      <c r="S1442" s="82"/>
      <c r="T1442" s="75"/>
      <c r="U1442" s="66"/>
      <c r="V1442" s="66"/>
      <c r="W1442" s="66"/>
      <c r="X1442" s="66"/>
      <c r="Y1442" s="66"/>
      <c r="Z1442" s="66"/>
      <c r="AA1442" s="66"/>
      <c r="AB1442" s="66"/>
      <c r="AC1442" s="11"/>
      <c r="AD1442" s="11"/>
      <c r="AE1442" s="11"/>
      <c r="AF1442" s="11"/>
      <c r="AG1442" s="11"/>
      <c r="AH1442" s="11"/>
      <c r="AI1442" s="11"/>
      <c r="AJ1442" s="11"/>
      <c r="AK1442" s="11"/>
      <c r="AL1442" s="11"/>
      <c r="AM1442" s="11"/>
      <c r="AN1442" s="11"/>
      <c r="AO1442" s="11"/>
      <c r="AP1442" s="11"/>
      <c r="AQ1442" s="11"/>
      <c r="AR1442" s="11"/>
    </row>
    <row r="1443" spans="1:44" s="89" customFormat="1">
      <c r="A1443" s="85"/>
      <c r="B1443" s="23"/>
      <c r="C1443" s="86"/>
      <c r="D1443" s="18"/>
      <c r="E1443" s="68"/>
      <c r="F1443" s="69"/>
      <c r="G1443" s="70"/>
      <c r="H1443" s="71"/>
      <c r="I1443" s="69"/>
      <c r="J1443" s="66"/>
      <c r="K1443" s="66"/>
      <c r="L1443" s="66"/>
      <c r="M1443" s="66"/>
      <c r="N1443" s="104"/>
      <c r="O1443" s="104"/>
      <c r="P1443" s="81"/>
      <c r="Q1443" s="87"/>
      <c r="R1443" s="90"/>
      <c r="S1443" s="82"/>
      <c r="T1443" s="75"/>
      <c r="U1443" s="66"/>
      <c r="V1443" s="66"/>
      <c r="W1443" s="66"/>
      <c r="X1443" s="66"/>
      <c r="Y1443" s="66"/>
      <c r="Z1443" s="66"/>
      <c r="AA1443" s="66"/>
      <c r="AB1443" s="66"/>
      <c r="AC1443" s="11"/>
      <c r="AD1443" s="11"/>
      <c r="AE1443" s="11"/>
      <c r="AF1443" s="11"/>
      <c r="AG1443" s="11"/>
      <c r="AH1443" s="11"/>
      <c r="AI1443" s="11"/>
      <c r="AJ1443" s="11"/>
      <c r="AK1443" s="11"/>
      <c r="AL1443" s="11"/>
      <c r="AM1443" s="11"/>
      <c r="AN1443" s="11"/>
      <c r="AO1443" s="11"/>
      <c r="AP1443" s="11"/>
      <c r="AQ1443" s="11"/>
      <c r="AR1443" s="11"/>
    </row>
    <row r="1444" spans="1:44" s="89" customFormat="1">
      <c r="A1444" s="85"/>
      <c r="B1444" s="23"/>
      <c r="C1444" s="86"/>
      <c r="D1444" s="18"/>
      <c r="E1444" s="68"/>
      <c r="F1444" s="69"/>
      <c r="G1444" s="70"/>
      <c r="H1444" s="71"/>
      <c r="I1444" s="69"/>
      <c r="J1444" s="66"/>
      <c r="K1444" s="66"/>
      <c r="L1444" s="66"/>
      <c r="M1444" s="66"/>
      <c r="N1444" s="104"/>
      <c r="O1444" s="104"/>
      <c r="P1444" s="81"/>
      <c r="Q1444" s="87"/>
      <c r="R1444" s="90"/>
      <c r="S1444" s="82"/>
      <c r="T1444" s="75"/>
      <c r="U1444" s="66"/>
      <c r="V1444" s="66"/>
      <c r="W1444" s="66"/>
      <c r="X1444" s="66"/>
      <c r="Y1444" s="66"/>
      <c r="Z1444" s="66"/>
      <c r="AA1444" s="66"/>
      <c r="AB1444" s="66"/>
      <c r="AC1444" s="11"/>
      <c r="AD1444" s="11"/>
      <c r="AE1444" s="11"/>
      <c r="AF1444" s="11"/>
      <c r="AG1444" s="11"/>
      <c r="AH1444" s="11"/>
      <c r="AI1444" s="11"/>
      <c r="AJ1444" s="11"/>
      <c r="AK1444" s="11"/>
      <c r="AL1444" s="11"/>
      <c r="AM1444" s="11"/>
      <c r="AN1444" s="11"/>
      <c r="AO1444" s="11"/>
      <c r="AP1444" s="11"/>
      <c r="AQ1444" s="11"/>
      <c r="AR1444" s="11"/>
    </row>
    <row r="1445" spans="1:44" s="89" customFormat="1">
      <c r="A1445" s="85"/>
      <c r="B1445" s="23"/>
      <c r="C1445" s="86"/>
      <c r="D1445" s="18"/>
      <c r="E1445" s="68"/>
      <c r="F1445" s="69"/>
      <c r="G1445" s="70"/>
      <c r="H1445" s="71"/>
      <c r="I1445" s="69"/>
      <c r="J1445" s="66"/>
      <c r="K1445" s="66"/>
      <c r="L1445" s="66"/>
      <c r="M1445" s="66"/>
      <c r="N1445" s="104"/>
      <c r="O1445" s="104"/>
      <c r="P1445" s="81"/>
      <c r="Q1445" s="87"/>
      <c r="R1445" s="90"/>
      <c r="S1445" s="82"/>
      <c r="T1445" s="75"/>
      <c r="U1445" s="66"/>
      <c r="V1445" s="66"/>
      <c r="W1445" s="66"/>
      <c r="X1445" s="66"/>
      <c r="Y1445" s="66"/>
      <c r="Z1445" s="66"/>
      <c r="AA1445" s="66"/>
      <c r="AB1445" s="66"/>
      <c r="AC1445" s="11"/>
      <c r="AD1445" s="11"/>
      <c r="AE1445" s="11"/>
      <c r="AF1445" s="11"/>
      <c r="AG1445" s="11"/>
      <c r="AH1445" s="11"/>
      <c r="AI1445" s="11"/>
      <c r="AJ1445" s="11"/>
      <c r="AK1445" s="11"/>
      <c r="AL1445" s="11"/>
      <c r="AM1445" s="11"/>
      <c r="AN1445" s="11"/>
      <c r="AO1445" s="11"/>
      <c r="AP1445" s="11"/>
      <c r="AQ1445" s="11"/>
      <c r="AR1445" s="11"/>
    </row>
    <row r="1446" spans="1:44" s="89" customFormat="1">
      <c r="A1446" s="85"/>
      <c r="B1446" s="23"/>
      <c r="C1446" s="86"/>
      <c r="D1446" s="18"/>
      <c r="E1446" s="68"/>
      <c r="F1446" s="69"/>
      <c r="G1446" s="70"/>
      <c r="H1446" s="71"/>
      <c r="I1446" s="69"/>
      <c r="J1446" s="66"/>
      <c r="K1446" s="66"/>
      <c r="L1446" s="66"/>
      <c r="M1446" s="66"/>
      <c r="N1446" s="104"/>
      <c r="O1446" s="104"/>
      <c r="P1446" s="81"/>
      <c r="Q1446" s="87"/>
      <c r="R1446" s="90"/>
      <c r="S1446" s="82"/>
      <c r="T1446" s="75"/>
      <c r="U1446" s="66"/>
      <c r="V1446" s="66"/>
      <c r="W1446" s="66"/>
      <c r="X1446" s="66"/>
      <c r="Y1446" s="66"/>
      <c r="Z1446" s="66"/>
      <c r="AA1446" s="66"/>
      <c r="AB1446" s="66"/>
      <c r="AC1446" s="11"/>
      <c r="AD1446" s="11"/>
      <c r="AE1446" s="11"/>
      <c r="AF1446" s="11"/>
      <c r="AG1446" s="11"/>
      <c r="AH1446" s="11"/>
      <c r="AI1446" s="11"/>
      <c r="AJ1446" s="11"/>
      <c r="AK1446" s="11"/>
      <c r="AL1446" s="11"/>
      <c r="AM1446" s="11"/>
      <c r="AN1446" s="11"/>
      <c r="AO1446" s="11"/>
      <c r="AP1446" s="11"/>
      <c r="AQ1446" s="11"/>
      <c r="AR1446" s="11"/>
    </row>
    <row r="1447" spans="1:44" s="89" customFormat="1">
      <c r="A1447" s="85"/>
      <c r="B1447" s="23"/>
      <c r="C1447" s="86"/>
      <c r="D1447" s="18"/>
      <c r="E1447" s="68"/>
      <c r="F1447" s="69"/>
      <c r="G1447" s="70"/>
      <c r="H1447" s="71"/>
      <c r="I1447" s="69"/>
      <c r="J1447" s="66"/>
      <c r="K1447" s="66"/>
      <c r="L1447" s="66"/>
      <c r="M1447" s="66"/>
      <c r="N1447" s="104"/>
      <c r="O1447" s="104"/>
      <c r="P1447" s="81"/>
      <c r="Q1447" s="87"/>
      <c r="R1447" s="90"/>
      <c r="S1447" s="82"/>
      <c r="T1447" s="75"/>
      <c r="U1447" s="66"/>
      <c r="V1447" s="66"/>
      <c r="W1447" s="66"/>
      <c r="X1447" s="66"/>
      <c r="Y1447" s="66"/>
      <c r="Z1447" s="66"/>
      <c r="AA1447" s="66"/>
      <c r="AB1447" s="66"/>
      <c r="AC1447" s="11"/>
      <c r="AD1447" s="11"/>
      <c r="AE1447" s="11"/>
      <c r="AF1447" s="11"/>
      <c r="AG1447" s="11"/>
      <c r="AH1447" s="11"/>
      <c r="AI1447" s="11"/>
      <c r="AJ1447" s="11"/>
      <c r="AK1447" s="11"/>
      <c r="AL1447" s="11"/>
      <c r="AM1447" s="11"/>
      <c r="AN1447" s="11"/>
      <c r="AO1447" s="11"/>
      <c r="AP1447" s="11"/>
      <c r="AQ1447" s="11"/>
      <c r="AR1447" s="11"/>
    </row>
    <row r="1448" spans="1:44" s="89" customFormat="1">
      <c r="A1448" s="85"/>
      <c r="B1448" s="23"/>
      <c r="C1448" s="86"/>
      <c r="D1448" s="18"/>
      <c r="E1448" s="68"/>
      <c r="F1448" s="69"/>
      <c r="G1448" s="70"/>
      <c r="H1448" s="71"/>
      <c r="I1448" s="69"/>
      <c r="J1448" s="66"/>
      <c r="K1448" s="66"/>
      <c r="L1448" s="66"/>
      <c r="M1448" s="66"/>
      <c r="N1448" s="104"/>
      <c r="O1448" s="104"/>
      <c r="P1448" s="81"/>
      <c r="Q1448" s="87"/>
      <c r="R1448" s="90"/>
      <c r="S1448" s="82"/>
      <c r="T1448" s="75"/>
      <c r="U1448" s="66"/>
      <c r="V1448" s="66"/>
      <c r="W1448" s="66"/>
      <c r="X1448" s="66"/>
      <c r="Y1448" s="66"/>
      <c r="Z1448" s="66"/>
      <c r="AA1448" s="66"/>
      <c r="AB1448" s="66"/>
      <c r="AC1448" s="11"/>
      <c r="AD1448" s="11"/>
      <c r="AE1448" s="11"/>
      <c r="AF1448" s="11"/>
      <c r="AG1448" s="11"/>
      <c r="AH1448" s="11"/>
      <c r="AI1448" s="11"/>
      <c r="AJ1448" s="11"/>
      <c r="AK1448" s="11"/>
      <c r="AL1448" s="11"/>
      <c r="AM1448" s="11"/>
      <c r="AN1448" s="11"/>
      <c r="AO1448" s="11"/>
      <c r="AP1448" s="11"/>
      <c r="AQ1448" s="11"/>
      <c r="AR1448" s="11"/>
    </row>
    <row r="1449" spans="1:44" s="83" customFormat="1">
      <c r="A1449" s="85"/>
      <c r="B1449" s="23"/>
      <c r="C1449" s="86"/>
      <c r="D1449" s="18"/>
      <c r="E1449" s="68"/>
      <c r="F1449" s="69"/>
      <c r="G1449" s="70"/>
      <c r="H1449" s="71"/>
      <c r="I1449" s="69"/>
      <c r="J1449" s="66"/>
      <c r="K1449" s="66"/>
      <c r="L1449" s="66"/>
      <c r="M1449" s="66"/>
      <c r="N1449" s="104"/>
      <c r="O1449" s="104"/>
      <c r="P1449" s="81"/>
      <c r="Q1449" s="87"/>
      <c r="R1449" s="90"/>
      <c r="S1449" s="82"/>
      <c r="T1449" s="75"/>
      <c r="U1449" s="66"/>
      <c r="V1449" s="66"/>
      <c r="W1449" s="66"/>
      <c r="X1449" s="66"/>
      <c r="Y1449" s="66"/>
      <c r="Z1449" s="66"/>
      <c r="AA1449" s="66"/>
      <c r="AB1449" s="86"/>
      <c r="AC1449" s="11"/>
      <c r="AD1449" s="11"/>
      <c r="AE1449" s="11"/>
      <c r="AF1449" s="11"/>
      <c r="AG1449" s="11"/>
      <c r="AH1449" s="11"/>
      <c r="AI1449" s="11"/>
      <c r="AJ1449" s="11"/>
      <c r="AK1449" s="11"/>
      <c r="AL1449" s="11"/>
      <c r="AM1449" s="11"/>
      <c r="AN1449" s="11"/>
      <c r="AO1449" s="11"/>
      <c r="AP1449" s="11"/>
      <c r="AQ1449" s="11"/>
      <c r="AR1449" s="11"/>
    </row>
    <row r="1450" spans="1:44" s="83" customFormat="1">
      <c r="A1450" s="85"/>
      <c r="B1450" s="23"/>
      <c r="C1450" s="86"/>
      <c r="D1450" s="18"/>
      <c r="E1450" s="68"/>
      <c r="F1450" s="69"/>
      <c r="G1450" s="70"/>
      <c r="H1450" s="71"/>
      <c r="I1450" s="69"/>
      <c r="J1450" s="66"/>
      <c r="K1450" s="66"/>
      <c r="L1450" s="66"/>
      <c r="M1450" s="66"/>
      <c r="N1450" s="104"/>
      <c r="O1450" s="104"/>
      <c r="P1450" s="81"/>
      <c r="Q1450" s="87"/>
      <c r="R1450" s="90"/>
      <c r="S1450" s="82"/>
      <c r="T1450" s="75"/>
      <c r="U1450" s="66"/>
      <c r="V1450" s="66"/>
      <c r="W1450" s="66"/>
      <c r="X1450" s="66"/>
      <c r="Y1450" s="66"/>
      <c r="Z1450" s="66"/>
      <c r="AA1450" s="66"/>
      <c r="AB1450" s="66"/>
      <c r="AC1450" s="11"/>
      <c r="AD1450" s="11"/>
      <c r="AE1450" s="11"/>
      <c r="AF1450" s="11"/>
      <c r="AG1450" s="11"/>
      <c r="AH1450" s="11"/>
      <c r="AI1450" s="11"/>
      <c r="AJ1450" s="11"/>
      <c r="AK1450" s="11"/>
      <c r="AL1450" s="11"/>
      <c r="AM1450" s="11"/>
      <c r="AN1450" s="11"/>
      <c r="AO1450" s="11"/>
      <c r="AP1450" s="11"/>
      <c r="AQ1450" s="11"/>
      <c r="AR1450" s="11"/>
    </row>
    <row r="1451" spans="1:44" s="83" customFormat="1">
      <c r="A1451" s="85"/>
      <c r="B1451" s="23"/>
      <c r="C1451" s="86"/>
      <c r="D1451" s="18"/>
      <c r="E1451" s="68"/>
      <c r="F1451" s="69"/>
      <c r="G1451" s="70"/>
      <c r="H1451" s="71"/>
      <c r="I1451" s="69"/>
      <c r="J1451" s="66"/>
      <c r="K1451" s="66"/>
      <c r="L1451" s="66"/>
      <c r="M1451" s="66"/>
      <c r="N1451" s="104"/>
      <c r="O1451" s="104"/>
      <c r="P1451" s="81"/>
      <c r="Q1451" s="87"/>
      <c r="R1451" s="90"/>
      <c r="S1451" s="82"/>
      <c r="T1451" s="75"/>
      <c r="U1451" s="66"/>
      <c r="V1451" s="66"/>
      <c r="W1451" s="66"/>
      <c r="X1451" s="66"/>
      <c r="Y1451" s="66"/>
      <c r="Z1451" s="66"/>
      <c r="AA1451" s="66"/>
      <c r="AB1451" s="66"/>
      <c r="AC1451" s="11"/>
      <c r="AD1451" s="11"/>
      <c r="AE1451" s="11"/>
      <c r="AF1451" s="11"/>
      <c r="AG1451" s="11"/>
      <c r="AH1451" s="11"/>
      <c r="AI1451" s="11"/>
      <c r="AJ1451" s="11"/>
      <c r="AK1451" s="11"/>
      <c r="AL1451" s="11"/>
      <c r="AM1451" s="11"/>
      <c r="AN1451" s="11"/>
      <c r="AO1451" s="11"/>
      <c r="AP1451" s="11"/>
      <c r="AQ1451" s="11"/>
      <c r="AR1451" s="11"/>
    </row>
    <row r="1452" spans="1:44" s="83" customFormat="1">
      <c r="A1452" s="85"/>
      <c r="B1452" s="23"/>
      <c r="C1452" s="86"/>
      <c r="D1452" s="18"/>
      <c r="E1452" s="68"/>
      <c r="F1452" s="69"/>
      <c r="G1452" s="70"/>
      <c r="H1452" s="71"/>
      <c r="I1452" s="69"/>
      <c r="J1452" s="66"/>
      <c r="K1452" s="66"/>
      <c r="L1452" s="66"/>
      <c r="M1452" s="66"/>
      <c r="N1452" s="104"/>
      <c r="O1452" s="104"/>
      <c r="P1452" s="81"/>
      <c r="Q1452" s="87"/>
      <c r="R1452" s="90"/>
      <c r="S1452" s="82"/>
      <c r="T1452" s="75"/>
      <c r="U1452" s="66"/>
      <c r="V1452" s="66"/>
      <c r="W1452" s="66"/>
      <c r="X1452" s="66"/>
      <c r="Y1452" s="66"/>
      <c r="Z1452" s="66"/>
      <c r="AA1452" s="66"/>
      <c r="AB1452" s="66"/>
      <c r="AC1452" s="11"/>
      <c r="AD1452" s="11"/>
      <c r="AE1452" s="11"/>
      <c r="AF1452" s="11"/>
      <c r="AG1452" s="11"/>
      <c r="AH1452" s="11"/>
      <c r="AI1452" s="11"/>
      <c r="AJ1452" s="11"/>
      <c r="AK1452" s="11"/>
      <c r="AL1452" s="11"/>
      <c r="AM1452" s="11"/>
      <c r="AN1452" s="11"/>
      <c r="AO1452" s="11"/>
      <c r="AP1452" s="11"/>
      <c r="AQ1452" s="11"/>
      <c r="AR1452" s="11"/>
    </row>
    <row r="1453" spans="1:44" s="83" customFormat="1">
      <c r="A1453" s="85"/>
      <c r="B1453" s="23"/>
      <c r="C1453" s="86"/>
      <c r="D1453" s="18"/>
      <c r="E1453" s="68"/>
      <c r="F1453" s="69"/>
      <c r="G1453" s="70"/>
      <c r="H1453" s="71"/>
      <c r="I1453" s="69"/>
      <c r="J1453" s="66"/>
      <c r="K1453" s="66"/>
      <c r="L1453" s="66"/>
      <c r="M1453" s="66"/>
      <c r="N1453" s="104"/>
      <c r="O1453" s="104"/>
      <c r="P1453" s="81"/>
      <c r="Q1453" s="56"/>
      <c r="R1453" s="90"/>
      <c r="S1453" s="82"/>
      <c r="T1453" s="75"/>
      <c r="U1453" s="66"/>
      <c r="V1453" s="66"/>
      <c r="W1453" s="66"/>
      <c r="X1453" s="66"/>
      <c r="Y1453" s="66"/>
      <c r="Z1453" s="66"/>
      <c r="AA1453" s="66"/>
      <c r="AB1453" s="66"/>
      <c r="AC1453" s="11"/>
      <c r="AD1453" s="11"/>
      <c r="AE1453" s="11"/>
      <c r="AF1453" s="11"/>
      <c r="AG1453" s="11"/>
      <c r="AH1453" s="11"/>
      <c r="AI1453" s="11"/>
      <c r="AJ1453" s="11"/>
      <c r="AK1453" s="11"/>
      <c r="AL1453" s="11"/>
      <c r="AM1453" s="11"/>
      <c r="AN1453" s="11"/>
      <c r="AO1453" s="11"/>
      <c r="AP1453" s="11"/>
      <c r="AQ1453" s="11"/>
      <c r="AR1453" s="11"/>
    </row>
    <row r="1454" spans="1:44" s="83" customFormat="1">
      <c r="A1454" s="85"/>
      <c r="B1454" s="23"/>
      <c r="C1454" s="86"/>
      <c r="D1454" s="18"/>
      <c r="E1454" s="68"/>
      <c r="F1454" s="69"/>
      <c r="G1454" s="70"/>
      <c r="H1454" s="71"/>
      <c r="I1454" s="69"/>
      <c r="J1454" s="66"/>
      <c r="K1454" s="66"/>
      <c r="L1454" s="66"/>
      <c r="M1454" s="66"/>
      <c r="N1454" s="104"/>
      <c r="O1454" s="104"/>
      <c r="P1454" s="81"/>
      <c r="Q1454" s="56"/>
      <c r="R1454" s="90"/>
      <c r="S1454" s="82"/>
      <c r="T1454" s="75"/>
      <c r="U1454" s="66"/>
      <c r="V1454" s="66"/>
      <c r="W1454" s="66"/>
      <c r="X1454" s="66"/>
      <c r="Y1454" s="66"/>
      <c r="Z1454" s="66"/>
      <c r="AA1454" s="66"/>
      <c r="AB1454" s="66"/>
      <c r="AC1454" s="11"/>
      <c r="AD1454" s="11"/>
      <c r="AE1454" s="11"/>
      <c r="AF1454" s="11"/>
      <c r="AG1454" s="11"/>
      <c r="AH1454" s="11"/>
      <c r="AI1454" s="11"/>
      <c r="AJ1454" s="11"/>
      <c r="AK1454" s="11"/>
      <c r="AL1454" s="11"/>
      <c r="AM1454" s="11"/>
      <c r="AN1454" s="11"/>
      <c r="AO1454" s="11"/>
      <c r="AP1454" s="11"/>
      <c r="AQ1454" s="11"/>
      <c r="AR1454" s="11"/>
    </row>
    <row r="1455" spans="1:44" s="83" customFormat="1">
      <c r="A1455" s="85"/>
      <c r="B1455" s="23"/>
      <c r="C1455" s="86"/>
      <c r="D1455" s="18"/>
      <c r="E1455" s="68"/>
      <c r="F1455" s="69"/>
      <c r="G1455" s="70"/>
      <c r="H1455" s="71"/>
      <c r="I1455" s="69"/>
      <c r="J1455" s="66"/>
      <c r="K1455" s="66"/>
      <c r="L1455" s="66"/>
      <c r="M1455" s="66"/>
      <c r="N1455" s="104"/>
      <c r="O1455" s="104"/>
      <c r="P1455" s="81"/>
      <c r="Q1455" s="56"/>
      <c r="R1455" s="90"/>
      <c r="S1455" s="82"/>
      <c r="T1455" s="75"/>
      <c r="U1455" s="66"/>
      <c r="V1455" s="66"/>
      <c r="W1455" s="66"/>
      <c r="X1455" s="66"/>
      <c r="Y1455" s="66"/>
      <c r="Z1455" s="66"/>
      <c r="AA1455" s="66"/>
      <c r="AB1455" s="66"/>
      <c r="AC1455" s="11"/>
      <c r="AD1455" s="11"/>
      <c r="AE1455" s="11"/>
      <c r="AF1455" s="11"/>
      <c r="AG1455" s="11"/>
      <c r="AH1455" s="11"/>
      <c r="AI1455" s="11"/>
      <c r="AJ1455" s="11"/>
      <c r="AK1455" s="11"/>
      <c r="AL1455" s="11"/>
      <c r="AM1455" s="11"/>
      <c r="AN1455" s="11"/>
      <c r="AO1455" s="11"/>
      <c r="AP1455" s="11"/>
      <c r="AQ1455" s="11"/>
      <c r="AR1455" s="11"/>
    </row>
    <row r="1456" spans="1:44" s="83" customFormat="1">
      <c r="A1456" s="85"/>
      <c r="B1456" s="23"/>
      <c r="C1456" s="86"/>
      <c r="D1456" s="18"/>
      <c r="E1456" s="68"/>
      <c r="F1456" s="69"/>
      <c r="G1456" s="70"/>
      <c r="H1456" s="71"/>
      <c r="I1456" s="69"/>
      <c r="J1456" s="66"/>
      <c r="K1456" s="66"/>
      <c r="L1456" s="66"/>
      <c r="M1456" s="66"/>
      <c r="N1456" s="104"/>
      <c r="O1456" s="104"/>
      <c r="P1456" s="84"/>
      <c r="Q1456" s="56"/>
      <c r="R1456" s="90"/>
      <c r="S1456" s="82"/>
      <c r="T1456" s="75"/>
      <c r="U1456" s="66"/>
      <c r="V1456" s="66"/>
      <c r="W1456" s="66"/>
      <c r="X1456" s="66"/>
      <c r="Y1456" s="66"/>
      <c r="Z1456" s="66"/>
      <c r="AA1456" s="66"/>
      <c r="AB1456" s="66"/>
      <c r="AC1456" s="11"/>
      <c r="AD1456" s="11"/>
      <c r="AE1456" s="11"/>
      <c r="AF1456" s="11"/>
      <c r="AG1456" s="11"/>
      <c r="AH1456" s="11"/>
      <c r="AI1456" s="11"/>
      <c r="AJ1456" s="11"/>
      <c r="AK1456" s="11"/>
      <c r="AL1456" s="11"/>
      <c r="AM1456" s="11"/>
      <c r="AN1456" s="11"/>
      <c r="AO1456" s="11"/>
      <c r="AP1456" s="11"/>
      <c r="AQ1456" s="11"/>
      <c r="AR1456" s="11"/>
    </row>
    <row r="1457" spans="1:44" s="83" customFormat="1">
      <c r="A1457" s="85"/>
      <c r="B1457" s="23"/>
      <c r="C1457" s="86"/>
      <c r="D1457" s="18"/>
      <c r="E1457" s="68"/>
      <c r="F1457" s="69"/>
      <c r="G1457" s="70"/>
      <c r="H1457" s="71"/>
      <c r="I1457" s="69"/>
      <c r="J1457" s="66"/>
      <c r="K1457" s="66"/>
      <c r="L1457" s="66"/>
      <c r="M1457" s="66"/>
      <c r="N1457" s="104"/>
      <c r="O1457" s="104"/>
      <c r="P1457" s="84"/>
      <c r="Q1457" s="56"/>
      <c r="R1457" s="90"/>
      <c r="S1457" s="82"/>
      <c r="T1457" s="75"/>
      <c r="U1457" s="66"/>
      <c r="V1457" s="66"/>
      <c r="W1457" s="66"/>
      <c r="X1457" s="66"/>
      <c r="Y1457" s="66"/>
      <c r="Z1457" s="66"/>
      <c r="AA1457" s="66"/>
      <c r="AB1457" s="66"/>
      <c r="AC1457" s="11"/>
      <c r="AD1457" s="11"/>
      <c r="AE1457" s="11"/>
      <c r="AF1457" s="11"/>
      <c r="AG1457" s="11"/>
      <c r="AH1457" s="11"/>
      <c r="AI1457" s="11"/>
      <c r="AJ1457" s="11"/>
      <c r="AK1457" s="11"/>
      <c r="AL1457" s="11"/>
      <c r="AM1457" s="11"/>
      <c r="AN1457" s="11"/>
      <c r="AO1457" s="11"/>
      <c r="AP1457" s="11"/>
      <c r="AQ1457" s="11"/>
      <c r="AR1457" s="11"/>
    </row>
    <row r="1458" spans="1:44" s="89" customFormat="1">
      <c r="A1458" s="85"/>
      <c r="B1458" s="23"/>
      <c r="C1458" s="86"/>
      <c r="D1458" s="18"/>
      <c r="E1458" s="68"/>
      <c r="F1458" s="69"/>
      <c r="G1458" s="70"/>
      <c r="H1458" s="71"/>
      <c r="I1458" s="69"/>
      <c r="J1458" s="66"/>
      <c r="K1458" s="66"/>
      <c r="L1458" s="66"/>
      <c r="M1458" s="66"/>
      <c r="N1458" s="104"/>
      <c r="O1458" s="104"/>
      <c r="P1458" s="81"/>
      <c r="Q1458" s="87"/>
      <c r="R1458" s="90"/>
      <c r="S1458" s="82"/>
      <c r="T1458" s="75"/>
      <c r="U1458" s="66"/>
      <c r="V1458" s="66"/>
      <c r="W1458" s="66"/>
      <c r="X1458" s="66"/>
      <c r="Y1458" s="66"/>
      <c r="Z1458" s="66"/>
      <c r="AA1458" s="66"/>
      <c r="AB1458" s="66"/>
      <c r="AC1458" s="11"/>
      <c r="AD1458" s="11"/>
      <c r="AE1458" s="11"/>
      <c r="AF1458" s="11"/>
      <c r="AG1458" s="11"/>
      <c r="AH1458" s="11"/>
      <c r="AI1458" s="11"/>
      <c r="AJ1458" s="11"/>
      <c r="AK1458" s="11"/>
      <c r="AL1458" s="11"/>
      <c r="AM1458" s="11"/>
      <c r="AN1458" s="11"/>
      <c r="AO1458" s="11"/>
      <c r="AP1458" s="11"/>
      <c r="AQ1458" s="11"/>
      <c r="AR1458" s="11"/>
    </row>
    <row r="1459" spans="1:44" s="89" customFormat="1">
      <c r="A1459" s="85"/>
      <c r="B1459" s="23"/>
      <c r="C1459" s="86"/>
      <c r="D1459" s="18"/>
      <c r="E1459" s="68"/>
      <c r="F1459" s="69"/>
      <c r="G1459" s="70"/>
      <c r="H1459" s="71"/>
      <c r="I1459" s="69"/>
      <c r="J1459" s="66"/>
      <c r="K1459" s="66"/>
      <c r="L1459" s="66"/>
      <c r="M1459" s="66"/>
      <c r="N1459" s="104"/>
      <c r="O1459" s="104"/>
      <c r="P1459" s="81"/>
      <c r="Q1459" s="87"/>
      <c r="R1459" s="90"/>
      <c r="S1459" s="82"/>
      <c r="T1459" s="75"/>
      <c r="U1459" s="66"/>
      <c r="V1459" s="66"/>
      <c r="W1459" s="66"/>
      <c r="X1459" s="66"/>
      <c r="Y1459" s="66"/>
      <c r="Z1459" s="66"/>
      <c r="AA1459" s="66"/>
      <c r="AB1459" s="66"/>
      <c r="AC1459" s="11"/>
      <c r="AD1459" s="11"/>
      <c r="AE1459" s="11"/>
      <c r="AF1459" s="11"/>
      <c r="AG1459" s="11"/>
      <c r="AH1459" s="11"/>
      <c r="AI1459" s="11"/>
      <c r="AJ1459" s="11"/>
      <c r="AK1459" s="11"/>
      <c r="AL1459" s="11"/>
      <c r="AM1459" s="11"/>
      <c r="AN1459" s="11"/>
      <c r="AO1459" s="11"/>
      <c r="AP1459" s="11"/>
      <c r="AQ1459" s="11"/>
      <c r="AR1459" s="11"/>
    </row>
    <row r="1460" spans="1:44" s="89" customFormat="1">
      <c r="A1460" s="85"/>
      <c r="B1460" s="23"/>
      <c r="C1460" s="86"/>
      <c r="D1460" s="18"/>
      <c r="E1460" s="68"/>
      <c r="F1460" s="69"/>
      <c r="G1460" s="70"/>
      <c r="H1460" s="71"/>
      <c r="I1460" s="69"/>
      <c r="J1460" s="66"/>
      <c r="K1460" s="66"/>
      <c r="L1460" s="66"/>
      <c r="M1460" s="66"/>
      <c r="N1460" s="104"/>
      <c r="O1460" s="104"/>
      <c r="P1460" s="81"/>
      <c r="Q1460" s="87"/>
      <c r="R1460" s="90"/>
      <c r="S1460" s="82"/>
      <c r="T1460" s="75"/>
      <c r="U1460" s="66"/>
      <c r="V1460" s="66"/>
      <c r="W1460" s="66"/>
      <c r="X1460" s="66"/>
      <c r="Y1460" s="66"/>
      <c r="Z1460" s="66"/>
      <c r="AA1460" s="66"/>
      <c r="AB1460" s="66"/>
      <c r="AC1460" s="11"/>
      <c r="AD1460" s="11"/>
      <c r="AE1460" s="11"/>
      <c r="AF1460" s="11"/>
      <c r="AG1460" s="11"/>
      <c r="AH1460" s="11"/>
      <c r="AI1460" s="11"/>
      <c r="AJ1460" s="11"/>
      <c r="AK1460" s="11"/>
      <c r="AL1460" s="11"/>
      <c r="AM1460" s="11"/>
      <c r="AN1460" s="11"/>
      <c r="AO1460" s="11"/>
      <c r="AP1460" s="11"/>
      <c r="AQ1460" s="11"/>
      <c r="AR1460" s="11"/>
    </row>
    <row r="1461" spans="1:44" s="89" customFormat="1">
      <c r="A1461" s="85"/>
      <c r="B1461" s="23"/>
      <c r="C1461" s="86"/>
      <c r="D1461" s="18"/>
      <c r="E1461" s="68"/>
      <c r="F1461" s="69"/>
      <c r="G1461" s="70"/>
      <c r="H1461" s="71"/>
      <c r="I1461" s="69"/>
      <c r="J1461" s="66"/>
      <c r="K1461" s="66"/>
      <c r="L1461" s="66"/>
      <c r="M1461" s="66"/>
      <c r="N1461" s="104"/>
      <c r="O1461" s="104"/>
      <c r="P1461" s="81"/>
      <c r="Q1461" s="56"/>
      <c r="R1461" s="90"/>
      <c r="S1461" s="82"/>
      <c r="T1461" s="75"/>
      <c r="U1461" s="66"/>
      <c r="V1461" s="66"/>
      <c r="W1461" s="66"/>
      <c r="X1461" s="66"/>
      <c r="Y1461" s="66"/>
      <c r="Z1461" s="66"/>
      <c r="AA1461" s="66"/>
      <c r="AB1461" s="66"/>
      <c r="AC1461" s="11"/>
      <c r="AD1461" s="11"/>
      <c r="AE1461" s="11"/>
      <c r="AF1461" s="11"/>
      <c r="AG1461" s="11"/>
      <c r="AH1461" s="11"/>
      <c r="AI1461" s="11"/>
      <c r="AJ1461" s="11"/>
      <c r="AK1461" s="11"/>
      <c r="AL1461" s="11"/>
      <c r="AM1461" s="11"/>
      <c r="AN1461" s="11"/>
      <c r="AO1461" s="11"/>
      <c r="AP1461" s="11"/>
      <c r="AQ1461" s="11"/>
      <c r="AR1461" s="11"/>
    </row>
    <row r="1462" spans="1:44" s="89" customFormat="1">
      <c r="A1462" s="85"/>
      <c r="B1462" s="23"/>
      <c r="C1462" s="86"/>
      <c r="D1462" s="18"/>
      <c r="E1462" s="68"/>
      <c r="F1462" s="69"/>
      <c r="G1462" s="70"/>
      <c r="H1462" s="71"/>
      <c r="I1462" s="69"/>
      <c r="J1462" s="66"/>
      <c r="K1462" s="66"/>
      <c r="L1462" s="66"/>
      <c r="M1462" s="66"/>
      <c r="N1462" s="104"/>
      <c r="O1462" s="104"/>
      <c r="P1462" s="81"/>
      <c r="Q1462" s="56"/>
      <c r="R1462" s="90"/>
      <c r="S1462" s="82"/>
      <c r="T1462" s="75"/>
      <c r="U1462" s="66"/>
      <c r="V1462" s="66"/>
      <c r="W1462" s="66"/>
      <c r="X1462" s="66"/>
      <c r="Y1462" s="66"/>
      <c r="Z1462" s="66"/>
      <c r="AA1462" s="66"/>
      <c r="AB1462" s="66"/>
      <c r="AC1462" s="11"/>
      <c r="AD1462" s="11"/>
      <c r="AE1462" s="11"/>
      <c r="AF1462" s="11"/>
      <c r="AG1462" s="11"/>
      <c r="AH1462" s="11"/>
      <c r="AI1462" s="11"/>
      <c r="AJ1462" s="11"/>
      <c r="AK1462" s="11"/>
      <c r="AL1462" s="11"/>
      <c r="AM1462" s="11"/>
      <c r="AN1462" s="11"/>
      <c r="AO1462" s="11"/>
      <c r="AP1462" s="11"/>
      <c r="AQ1462" s="11"/>
      <c r="AR1462" s="11"/>
    </row>
    <row r="1463" spans="1:44" s="89" customFormat="1">
      <c r="A1463" s="85"/>
      <c r="B1463" s="23"/>
      <c r="C1463" s="86"/>
      <c r="D1463" s="18"/>
      <c r="E1463" s="68"/>
      <c r="F1463" s="69"/>
      <c r="G1463" s="70"/>
      <c r="H1463" s="71"/>
      <c r="I1463" s="69"/>
      <c r="J1463" s="66"/>
      <c r="K1463" s="66"/>
      <c r="L1463" s="66"/>
      <c r="M1463" s="66"/>
      <c r="N1463" s="104"/>
      <c r="O1463" s="104"/>
      <c r="P1463" s="81"/>
      <c r="Q1463" s="56"/>
      <c r="R1463" s="90"/>
      <c r="S1463" s="82"/>
      <c r="T1463" s="75"/>
      <c r="U1463" s="66"/>
      <c r="V1463" s="66"/>
      <c r="W1463" s="66"/>
      <c r="X1463" s="66"/>
      <c r="Y1463" s="66"/>
      <c r="Z1463" s="66"/>
      <c r="AA1463" s="66"/>
      <c r="AB1463" s="66"/>
      <c r="AC1463" s="11"/>
      <c r="AD1463" s="11"/>
      <c r="AE1463" s="11"/>
      <c r="AF1463" s="11"/>
      <c r="AG1463" s="11"/>
      <c r="AH1463" s="11"/>
      <c r="AI1463" s="11"/>
      <c r="AJ1463" s="11"/>
      <c r="AK1463" s="11"/>
      <c r="AL1463" s="11"/>
      <c r="AM1463" s="11"/>
      <c r="AN1463" s="11"/>
      <c r="AO1463" s="11"/>
      <c r="AP1463" s="11"/>
      <c r="AQ1463" s="11"/>
      <c r="AR1463" s="11"/>
    </row>
    <row r="1464" spans="1:44" s="89" customFormat="1">
      <c r="A1464" s="85"/>
      <c r="B1464" s="23"/>
      <c r="C1464" s="86"/>
      <c r="D1464" s="18"/>
      <c r="E1464" s="68"/>
      <c r="F1464" s="69"/>
      <c r="G1464" s="70"/>
      <c r="H1464" s="71"/>
      <c r="I1464" s="69"/>
      <c r="J1464" s="66"/>
      <c r="K1464" s="66"/>
      <c r="L1464" s="66"/>
      <c r="M1464" s="66"/>
      <c r="N1464" s="104"/>
      <c r="O1464" s="104"/>
      <c r="P1464" s="84"/>
      <c r="Q1464" s="56"/>
      <c r="R1464" s="90"/>
      <c r="S1464" s="82"/>
      <c r="T1464" s="75"/>
      <c r="U1464" s="66"/>
      <c r="V1464" s="66"/>
      <c r="W1464" s="66"/>
      <c r="X1464" s="66"/>
      <c r="Y1464" s="66"/>
      <c r="Z1464" s="66"/>
      <c r="AA1464" s="66"/>
      <c r="AB1464" s="66"/>
      <c r="AC1464" s="11"/>
      <c r="AD1464" s="11"/>
      <c r="AE1464" s="11"/>
      <c r="AF1464" s="11"/>
      <c r="AG1464" s="11"/>
      <c r="AH1464" s="11"/>
      <c r="AI1464" s="11"/>
      <c r="AJ1464" s="11"/>
      <c r="AK1464" s="11"/>
      <c r="AL1464" s="11"/>
      <c r="AM1464" s="11"/>
      <c r="AN1464" s="11"/>
      <c r="AO1464" s="11"/>
      <c r="AP1464" s="11"/>
      <c r="AQ1464" s="11"/>
      <c r="AR1464" s="11"/>
    </row>
    <row r="1465" spans="1:44" s="89" customFormat="1">
      <c r="A1465" s="85"/>
      <c r="B1465" s="23"/>
      <c r="C1465" s="86"/>
      <c r="D1465" s="18"/>
      <c r="E1465" s="68"/>
      <c r="F1465" s="69"/>
      <c r="G1465" s="70"/>
      <c r="H1465" s="71"/>
      <c r="I1465" s="69"/>
      <c r="J1465" s="66"/>
      <c r="K1465" s="66"/>
      <c r="L1465" s="66"/>
      <c r="M1465" s="66"/>
      <c r="N1465" s="104"/>
      <c r="O1465" s="104"/>
      <c r="P1465" s="84"/>
      <c r="Q1465" s="56"/>
      <c r="R1465" s="90"/>
      <c r="S1465" s="82"/>
      <c r="T1465" s="75"/>
      <c r="U1465" s="66"/>
      <c r="V1465" s="66"/>
      <c r="W1465" s="66"/>
      <c r="X1465" s="66"/>
      <c r="Y1465" s="66"/>
      <c r="Z1465" s="66"/>
      <c r="AA1465" s="66"/>
      <c r="AB1465" s="66"/>
      <c r="AC1465" s="11"/>
      <c r="AD1465" s="11"/>
      <c r="AE1465" s="11"/>
      <c r="AF1465" s="11"/>
      <c r="AG1465" s="11"/>
      <c r="AH1465" s="11"/>
      <c r="AI1465" s="11"/>
      <c r="AJ1465" s="11"/>
      <c r="AK1465" s="11"/>
      <c r="AL1465" s="11"/>
      <c r="AM1465" s="11"/>
      <c r="AN1465" s="11"/>
      <c r="AO1465" s="11"/>
      <c r="AP1465" s="11"/>
      <c r="AQ1465" s="11"/>
      <c r="AR1465" s="11"/>
    </row>
    <row r="1466" spans="1:44" s="89" customFormat="1">
      <c r="A1466" s="85"/>
      <c r="B1466" s="23"/>
      <c r="C1466" s="86"/>
      <c r="D1466" s="18"/>
      <c r="E1466" s="68"/>
      <c r="F1466" s="69"/>
      <c r="G1466" s="70"/>
      <c r="H1466" s="71"/>
      <c r="I1466" s="69"/>
      <c r="J1466" s="66"/>
      <c r="K1466" s="66"/>
      <c r="L1466" s="66"/>
      <c r="M1466" s="66"/>
      <c r="N1466" s="104"/>
      <c r="O1466" s="104"/>
      <c r="P1466" s="81"/>
      <c r="Q1466" s="87"/>
      <c r="R1466" s="90"/>
      <c r="S1466" s="82"/>
      <c r="T1466" s="75"/>
      <c r="U1466" s="66"/>
      <c r="V1466" s="66"/>
      <c r="W1466" s="66"/>
      <c r="X1466" s="66"/>
      <c r="Y1466" s="66"/>
      <c r="Z1466" s="66"/>
      <c r="AA1466" s="66"/>
      <c r="AB1466" s="66"/>
      <c r="AC1466" s="11"/>
      <c r="AD1466" s="11"/>
      <c r="AE1466" s="11"/>
      <c r="AF1466" s="11"/>
      <c r="AG1466" s="11"/>
      <c r="AH1466" s="11"/>
      <c r="AI1466" s="11"/>
      <c r="AJ1466" s="11"/>
      <c r="AK1466" s="11"/>
      <c r="AL1466" s="11"/>
      <c r="AM1466" s="11"/>
      <c r="AN1466" s="11"/>
      <c r="AO1466" s="11"/>
      <c r="AP1466" s="11"/>
      <c r="AQ1466" s="11"/>
      <c r="AR1466" s="11"/>
    </row>
    <row r="1467" spans="1:44" s="89" customFormat="1">
      <c r="A1467" s="85"/>
      <c r="B1467" s="23"/>
      <c r="C1467" s="86"/>
      <c r="D1467" s="18"/>
      <c r="E1467" s="68"/>
      <c r="F1467" s="69"/>
      <c r="G1467" s="70"/>
      <c r="H1467" s="71"/>
      <c r="I1467" s="69"/>
      <c r="J1467" s="66"/>
      <c r="K1467" s="66"/>
      <c r="L1467" s="66"/>
      <c r="M1467" s="66"/>
      <c r="N1467" s="104"/>
      <c r="O1467" s="104"/>
      <c r="P1467" s="81"/>
      <c r="Q1467" s="87"/>
      <c r="R1467" s="90"/>
      <c r="S1467" s="82"/>
      <c r="T1467" s="75"/>
      <c r="U1467" s="66"/>
      <c r="V1467" s="66"/>
      <c r="W1467" s="66"/>
      <c r="X1467" s="66"/>
      <c r="Y1467" s="66"/>
      <c r="Z1467" s="66"/>
      <c r="AA1467" s="66"/>
      <c r="AB1467" s="66"/>
      <c r="AC1467" s="11"/>
      <c r="AD1467" s="11"/>
      <c r="AE1467" s="11"/>
      <c r="AF1467" s="11"/>
      <c r="AG1467" s="11"/>
      <c r="AH1467" s="11"/>
      <c r="AI1467" s="11"/>
      <c r="AJ1467" s="11"/>
      <c r="AK1467" s="11"/>
      <c r="AL1467" s="11"/>
      <c r="AM1467" s="11"/>
      <c r="AN1467" s="11"/>
      <c r="AO1467" s="11"/>
      <c r="AP1467" s="11"/>
      <c r="AQ1467" s="11"/>
      <c r="AR1467" s="11"/>
    </row>
    <row r="1468" spans="1:44" s="89" customFormat="1">
      <c r="A1468" s="85"/>
      <c r="B1468" s="23"/>
      <c r="C1468" s="86"/>
      <c r="D1468" s="18"/>
      <c r="E1468" s="68"/>
      <c r="F1468" s="69"/>
      <c r="G1468" s="70"/>
      <c r="H1468" s="71"/>
      <c r="I1468" s="69"/>
      <c r="J1468" s="66"/>
      <c r="K1468" s="66"/>
      <c r="L1468" s="66"/>
      <c r="M1468" s="66"/>
      <c r="N1468" s="104"/>
      <c r="O1468" s="104"/>
      <c r="P1468" s="81"/>
      <c r="Q1468" s="87"/>
      <c r="R1468" s="90"/>
      <c r="S1468" s="82"/>
      <c r="T1468" s="75"/>
      <c r="U1468" s="66"/>
      <c r="V1468" s="66"/>
      <c r="W1468" s="66"/>
      <c r="X1468" s="66"/>
      <c r="Y1468" s="66"/>
      <c r="Z1468" s="66"/>
      <c r="AA1468" s="66"/>
      <c r="AB1468" s="66"/>
      <c r="AC1468" s="11"/>
      <c r="AD1468" s="11"/>
      <c r="AE1468" s="11"/>
      <c r="AF1468" s="11"/>
      <c r="AG1468" s="11"/>
      <c r="AH1468" s="11"/>
      <c r="AI1468" s="11"/>
      <c r="AJ1468" s="11"/>
      <c r="AK1468" s="11"/>
      <c r="AL1468" s="11"/>
      <c r="AM1468" s="11"/>
      <c r="AN1468" s="11"/>
      <c r="AO1468" s="11"/>
      <c r="AP1468" s="11"/>
      <c r="AQ1468" s="11"/>
      <c r="AR1468" s="11"/>
    </row>
    <row r="1469" spans="1:44" s="89" customFormat="1">
      <c r="A1469" s="85"/>
      <c r="B1469" s="23"/>
      <c r="C1469" s="86"/>
      <c r="D1469" s="18"/>
      <c r="E1469" s="68"/>
      <c r="F1469" s="69"/>
      <c r="G1469" s="70"/>
      <c r="H1469" s="71"/>
      <c r="I1469" s="69"/>
      <c r="J1469" s="66"/>
      <c r="K1469" s="66"/>
      <c r="L1469" s="66"/>
      <c r="M1469" s="66"/>
      <c r="N1469" s="104"/>
      <c r="O1469" s="104"/>
      <c r="P1469" s="81"/>
      <c r="Q1469" s="56"/>
      <c r="R1469" s="90"/>
      <c r="S1469" s="82"/>
      <c r="T1469" s="75"/>
      <c r="U1469" s="66"/>
      <c r="V1469" s="66"/>
      <c r="W1469" s="66"/>
      <c r="X1469" s="66"/>
      <c r="Y1469" s="66"/>
      <c r="Z1469" s="66"/>
      <c r="AA1469" s="66"/>
      <c r="AB1469" s="66"/>
      <c r="AC1469" s="11"/>
      <c r="AD1469" s="11"/>
      <c r="AE1469" s="11"/>
      <c r="AF1469" s="11"/>
      <c r="AG1469" s="11"/>
      <c r="AH1469" s="11"/>
      <c r="AI1469" s="11"/>
      <c r="AJ1469" s="11"/>
      <c r="AK1469" s="11"/>
      <c r="AL1469" s="11"/>
      <c r="AM1469" s="11"/>
      <c r="AN1469" s="11"/>
      <c r="AO1469" s="11"/>
      <c r="AP1469" s="11"/>
      <c r="AQ1469" s="11"/>
      <c r="AR1469" s="11"/>
    </row>
    <row r="1470" spans="1:44" s="89" customFormat="1">
      <c r="A1470" s="85"/>
      <c r="B1470" s="23"/>
      <c r="C1470" s="86"/>
      <c r="D1470" s="18"/>
      <c r="E1470" s="68"/>
      <c r="F1470" s="69"/>
      <c r="G1470" s="70"/>
      <c r="H1470" s="71"/>
      <c r="I1470" s="69"/>
      <c r="J1470" s="66"/>
      <c r="K1470" s="66"/>
      <c r="L1470" s="66"/>
      <c r="M1470" s="66"/>
      <c r="N1470" s="104"/>
      <c r="O1470" s="104"/>
      <c r="P1470" s="81"/>
      <c r="Q1470" s="56"/>
      <c r="R1470" s="90"/>
      <c r="S1470" s="82"/>
      <c r="T1470" s="75"/>
      <c r="U1470" s="66"/>
      <c r="V1470" s="66"/>
      <c r="W1470" s="66"/>
      <c r="X1470" s="66"/>
      <c r="Y1470" s="66"/>
      <c r="Z1470" s="66"/>
      <c r="AA1470" s="66"/>
      <c r="AB1470" s="66"/>
      <c r="AC1470" s="11"/>
      <c r="AD1470" s="11"/>
      <c r="AE1470" s="11"/>
      <c r="AF1470" s="11"/>
      <c r="AG1470" s="11"/>
      <c r="AH1470" s="11"/>
      <c r="AI1470" s="11"/>
      <c r="AJ1470" s="11"/>
      <c r="AK1470" s="11"/>
      <c r="AL1470" s="11"/>
      <c r="AM1470" s="11"/>
      <c r="AN1470" s="11"/>
      <c r="AO1470" s="11"/>
      <c r="AP1470" s="11"/>
      <c r="AQ1470" s="11"/>
      <c r="AR1470" s="11"/>
    </row>
    <row r="1471" spans="1:44" s="89" customFormat="1">
      <c r="A1471" s="85"/>
      <c r="B1471" s="23"/>
      <c r="C1471" s="86"/>
      <c r="D1471" s="18"/>
      <c r="E1471" s="68"/>
      <c r="F1471" s="69"/>
      <c r="G1471" s="70"/>
      <c r="H1471" s="71"/>
      <c r="I1471" s="69"/>
      <c r="J1471" s="66"/>
      <c r="K1471" s="66"/>
      <c r="L1471" s="66"/>
      <c r="M1471" s="66"/>
      <c r="N1471" s="104"/>
      <c r="O1471" s="104"/>
      <c r="P1471" s="81"/>
      <c r="Q1471" s="56"/>
      <c r="R1471" s="90"/>
      <c r="S1471" s="82"/>
      <c r="T1471" s="75"/>
      <c r="U1471" s="66"/>
      <c r="V1471" s="66"/>
      <c r="W1471" s="66"/>
      <c r="X1471" s="66"/>
      <c r="Y1471" s="66"/>
      <c r="Z1471" s="66"/>
      <c r="AA1471" s="66"/>
      <c r="AB1471" s="66"/>
      <c r="AC1471" s="11"/>
      <c r="AD1471" s="11"/>
      <c r="AE1471" s="11"/>
      <c r="AF1471" s="11"/>
      <c r="AG1471" s="11"/>
      <c r="AH1471" s="11"/>
      <c r="AI1471" s="11"/>
      <c r="AJ1471" s="11"/>
      <c r="AK1471" s="11"/>
      <c r="AL1471" s="11"/>
      <c r="AM1471" s="11"/>
      <c r="AN1471" s="11"/>
      <c r="AO1471" s="11"/>
      <c r="AP1471" s="11"/>
      <c r="AQ1471" s="11"/>
      <c r="AR1471" s="11"/>
    </row>
    <row r="1472" spans="1:44" s="89" customFormat="1">
      <c r="A1472" s="85"/>
      <c r="B1472" s="23"/>
      <c r="C1472" s="86"/>
      <c r="D1472" s="18"/>
      <c r="E1472" s="68"/>
      <c r="F1472" s="69"/>
      <c r="G1472" s="70"/>
      <c r="H1472" s="71"/>
      <c r="I1472" s="69"/>
      <c r="J1472" s="66"/>
      <c r="K1472" s="66"/>
      <c r="L1472" s="66"/>
      <c r="M1472" s="66"/>
      <c r="N1472" s="104"/>
      <c r="O1472" s="104"/>
      <c r="P1472" s="84"/>
      <c r="Q1472" s="56"/>
      <c r="R1472" s="90"/>
      <c r="S1472" s="82"/>
      <c r="T1472" s="75"/>
      <c r="U1472" s="66"/>
      <c r="V1472" s="66"/>
      <c r="W1472" s="66"/>
      <c r="X1472" s="66"/>
      <c r="Y1472" s="66"/>
      <c r="Z1472" s="66"/>
      <c r="AA1472" s="66"/>
      <c r="AB1472" s="66"/>
      <c r="AC1472" s="11"/>
      <c r="AD1472" s="11"/>
      <c r="AE1472" s="11"/>
      <c r="AF1472" s="11"/>
      <c r="AG1472" s="11"/>
      <c r="AH1472" s="11"/>
      <c r="AI1472" s="11"/>
      <c r="AJ1472" s="11"/>
      <c r="AK1472" s="11"/>
      <c r="AL1472" s="11"/>
      <c r="AM1472" s="11"/>
      <c r="AN1472" s="11"/>
      <c r="AO1472" s="11"/>
      <c r="AP1472" s="11"/>
      <c r="AQ1472" s="11"/>
      <c r="AR1472" s="11"/>
    </row>
    <row r="1473" spans="1:44" s="89" customFormat="1">
      <c r="A1473" s="85"/>
      <c r="B1473" s="23"/>
      <c r="C1473" s="86"/>
      <c r="D1473" s="18"/>
      <c r="E1473" s="68"/>
      <c r="F1473" s="69"/>
      <c r="G1473" s="70"/>
      <c r="H1473" s="71"/>
      <c r="I1473" s="69"/>
      <c r="J1473" s="66"/>
      <c r="K1473" s="66"/>
      <c r="L1473" s="66"/>
      <c r="M1473" s="66"/>
      <c r="N1473" s="104"/>
      <c r="O1473" s="104"/>
      <c r="P1473" s="84"/>
      <c r="Q1473" s="56"/>
      <c r="R1473" s="90"/>
      <c r="S1473" s="82"/>
      <c r="T1473" s="75"/>
      <c r="U1473" s="66"/>
      <c r="V1473" s="66"/>
      <c r="W1473" s="66"/>
      <c r="X1473" s="66"/>
      <c r="Y1473" s="66"/>
      <c r="Z1473" s="66"/>
      <c r="AA1473" s="66"/>
      <c r="AB1473" s="66"/>
      <c r="AC1473" s="11"/>
      <c r="AD1473" s="11"/>
      <c r="AE1473" s="11"/>
      <c r="AF1473" s="11"/>
      <c r="AG1473" s="11"/>
      <c r="AH1473" s="11"/>
      <c r="AI1473" s="11"/>
      <c r="AJ1473" s="11"/>
      <c r="AK1473" s="11"/>
      <c r="AL1473" s="11"/>
      <c r="AM1473" s="11"/>
      <c r="AN1473" s="11"/>
      <c r="AO1473" s="11"/>
      <c r="AP1473" s="11"/>
      <c r="AQ1473" s="11"/>
      <c r="AR1473" s="11"/>
    </row>
    <row r="1474" spans="1:44" s="89" customFormat="1">
      <c r="A1474" s="85"/>
      <c r="B1474" s="23"/>
      <c r="C1474" s="86"/>
      <c r="D1474" s="18"/>
      <c r="E1474" s="68"/>
      <c r="F1474" s="69"/>
      <c r="G1474" s="70"/>
      <c r="H1474" s="71"/>
      <c r="I1474" s="69"/>
      <c r="J1474" s="66"/>
      <c r="K1474" s="66"/>
      <c r="L1474" s="66"/>
      <c r="M1474" s="66"/>
      <c r="N1474" s="104"/>
      <c r="O1474" s="104"/>
      <c r="P1474" s="81"/>
      <c r="Q1474" s="87"/>
      <c r="R1474" s="90"/>
      <c r="S1474" s="82"/>
      <c r="T1474" s="75"/>
      <c r="U1474" s="66"/>
      <c r="V1474" s="66"/>
      <c r="W1474" s="66"/>
      <c r="X1474" s="66"/>
      <c r="Y1474" s="66"/>
      <c r="Z1474" s="66"/>
      <c r="AA1474" s="66"/>
      <c r="AB1474" s="66"/>
      <c r="AC1474" s="11"/>
      <c r="AD1474" s="11"/>
      <c r="AE1474" s="11"/>
      <c r="AF1474" s="11"/>
      <c r="AG1474" s="11"/>
      <c r="AH1474" s="11"/>
      <c r="AI1474" s="11"/>
      <c r="AJ1474" s="11"/>
      <c r="AK1474" s="11"/>
      <c r="AL1474" s="11"/>
      <c r="AM1474" s="11"/>
      <c r="AN1474" s="11"/>
      <c r="AO1474" s="11"/>
      <c r="AP1474" s="11"/>
      <c r="AQ1474" s="11"/>
      <c r="AR1474" s="11"/>
    </row>
    <row r="1475" spans="1:44" s="89" customFormat="1">
      <c r="A1475" s="85"/>
      <c r="B1475" s="23"/>
      <c r="C1475" s="86"/>
      <c r="D1475" s="18"/>
      <c r="E1475" s="68"/>
      <c r="F1475" s="69"/>
      <c r="G1475" s="70"/>
      <c r="H1475" s="71"/>
      <c r="I1475" s="69"/>
      <c r="J1475" s="66"/>
      <c r="K1475" s="66"/>
      <c r="L1475" s="66"/>
      <c r="M1475" s="66"/>
      <c r="N1475" s="104"/>
      <c r="O1475" s="104"/>
      <c r="P1475" s="81"/>
      <c r="Q1475" s="87"/>
      <c r="R1475" s="90"/>
      <c r="S1475" s="82"/>
      <c r="T1475" s="75"/>
      <c r="U1475" s="66"/>
      <c r="V1475" s="66"/>
      <c r="W1475" s="66"/>
      <c r="X1475" s="66"/>
      <c r="Y1475" s="66"/>
      <c r="Z1475" s="66"/>
      <c r="AA1475" s="66"/>
      <c r="AB1475" s="66"/>
      <c r="AC1475" s="11"/>
      <c r="AD1475" s="11"/>
      <c r="AE1475" s="11"/>
      <c r="AF1475" s="11"/>
      <c r="AG1475" s="11"/>
      <c r="AH1475" s="11"/>
      <c r="AI1475" s="11"/>
      <c r="AJ1475" s="11"/>
      <c r="AK1475" s="11"/>
      <c r="AL1475" s="11"/>
      <c r="AM1475" s="11"/>
      <c r="AN1475" s="11"/>
      <c r="AO1475" s="11"/>
      <c r="AP1475" s="11"/>
      <c r="AQ1475" s="11"/>
      <c r="AR1475" s="11"/>
    </row>
    <row r="1476" spans="1:44" s="89" customFormat="1">
      <c r="A1476" s="85"/>
      <c r="B1476" s="23"/>
      <c r="C1476" s="86"/>
      <c r="D1476" s="18"/>
      <c r="E1476" s="68"/>
      <c r="F1476" s="69"/>
      <c r="G1476" s="70"/>
      <c r="H1476" s="71"/>
      <c r="I1476" s="69"/>
      <c r="J1476" s="66"/>
      <c r="K1476" s="66"/>
      <c r="L1476" s="66"/>
      <c r="M1476" s="66"/>
      <c r="N1476" s="104"/>
      <c r="O1476" s="104"/>
      <c r="P1476" s="81"/>
      <c r="Q1476" s="87"/>
      <c r="R1476" s="90"/>
      <c r="S1476" s="82"/>
      <c r="T1476" s="75"/>
      <c r="U1476" s="66"/>
      <c r="V1476" s="66"/>
      <c r="W1476" s="66"/>
      <c r="X1476" s="66"/>
      <c r="Y1476" s="66"/>
      <c r="Z1476" s="66"/>
      <c r="AA1476" s="66"/>
      <c r="AB1476" s="66"/>
      <c r="AC1476" s="11"/>
      <c r="AD1476" s="11"/>
      <c r="AE1476" s="11"/>
      <c r="AF1476" s="11"/>
      <c r="AG1476" s="11"/>
      <c r="AH1476" s="11"/>
      <c r="AI1476" s="11"/>
      <c r="AJ1476" s="11"/>
      <c r="AK1476" s="11"/>
      <c r="AL1476" s="11"/>
      <c r="AM1476" s="11"/>
      <c r="AN1476" s="11"/>
      <c r="AO1476" s="11"/>
      <c r="AP1476" s="11"/>
      <c r="AQ1476" s="11"/>
      <c r="AR1476" s="11"/>
    </row>
    <row r="1477" spans="1:44" s="89" customFormat="1">
      <c r="A1477" s="85"/>
      <c r="B1477" s="23"/>
      <c r="C1477" s="86"/>
      <c r="D1477" s="18"/>
      <c r="E1477" s="68"/>
      <c r="F1477" s="69"/>
      <c r="G1477" s="70"/>
      <c r="H1477" s="71"/>
      <c r="I1477" s="69"/>
      <c r="J1477" s="66"/>
      <c r="K1477" s="66"/>
      <c r="L1477" s="66"/>
      <c r="M1477" s="66"/>
      <c r="N1477" s="104"/>
      <c r="O1477" s="104"/>
      <c r="P1477" s="81"/>
      <c r="Q1477" s="87"/>
      <c r="R1477" s="90"/>
      <c r="S1477" s="82"/>
      <c r="T1477" s="75"/>
      <c r="U1477" s="66"/>
      <c r="V1477" s="66"/>
      <c r="W1477" s="66"/>
      <c r="X1477" s="66"/>
      <c r="Y1477" s="66"/>
      <c r="Z1477" s="66"/>
      <c r="AA1477" s="66"/>
      <c r="AB1477" s="66"/>
      <c r="AC1477" s="11"/>
      <c r="AD1477" s="11"/>
      <c r="AE1477" s="11"/>
      <c r="AF1477" s="11"/>
      <c r="AG1477" s="11"/>
      <c r="AH1477" s="11"/>
      <c r="AI1477" s="11"/>
      <c r="AJ1477" s="11"/>
      <c r="AK1477" s="11"/>
      <c r="AL1477" s="11"/>
      <c r="AM1477" s="11"/>
      <c r="AN1477" s="11"/>
      <c r="AO1477" s="11"/>
      <c r="AP1477" s="11"/>
      <c r="AQ1477" s="11"/>
      <c r="AR1477" s="11"/>
    </row>
    <row r="1478" spans="1:44" s="89" customFormat="1">
      <c r="A1478" s="85"/>
      <c r="B1478" s="23"/>
      <c r="C1478" s="86"/>
      <c r="D1478" s="18"/>
      <c r="E1478" s="68"/>
      <c r="F1478" s="69"/>
      <c r="G1478" s="70"/>
      <c r="H1478" s="71"/>
      <c r="I1478" s="69"/>
      <c r="J1478" s="66"/>
      <c r="K1478" s="66"/>
      <c r="L1478" s="66"/>
      <c r="M1478" s="66"/>
      <c r="N1478" s="104"/>
      <c r="O1478" s="104"/>
      <c r="P1478" s="81"/>
      <c r="Q1478" s="87"/>
      <c r="R1478" s="90"/>
      <c r="S1478" s="82"/>
      <c r="T1478" s="75"/>
      <c r="U1478" s="66"/>
      <c r="V1478" s="66"/>
      <c r="W1478" s="66"/>
      <c r="X1478" s="66"/>
      <c r="Y1478" s="66"/>
      <c r="Z1478" s="66"/>
      <c r="AA1478" s="66"/>
      <c r="AB1478" s="66"/>
      <c r="AC1478" s="11"/>
      <c r="AD1478" s="11"/>
      <c r="AE1478" s="11"/>
      <c r="AF1478" s="11"/>
      <c r="AG1478" s="11"/>
      <c r="AH1478" s="11"/>
      <c r="AI1478" s="11"/>
      <c r="AJ1478" s="11"/>
      <c r="AK1478" s="11"/>
      <c r="AL1478" s="11"/>
      <c r="AM1478" s="11"/>
      <c r="AN1478" s="11"/>
      <c r="AO1478" s="11"/>
      <c r="AP1478" s="11"/>
      <c r="AQ1478" s="11"/>
      <c r="AR1478" s="11"/>
    </row>
    <row r="1479" spans="1:44" s="89" customFormat="1">
      <c r="A1479" s="85"/>
      <c r="B1479" s="23"/>
      <c r="C1479" s="86"/>
      <c r="D1479" s="18"/>
      <c r="E1479" s="68"/>
      <c r="F1479" s="69"/>
      <c r="G1479" s="70"/>
      <c r="H1479" s="71"/>
      <c r="I1479" s="69"/>
      <c r="J1479" s="66"/>
      <c r="K1479" s="66"/>
      <c r="L1479" s="66"/>
      <c r="M1479" s="66"/>
      <c r="N1479" s="104"/>
      <c r="O1479" s="104"/>
      <c r="P1479" s="81"/>
      <c r="Q1479" s="87"/>
      <c r="R1479" s="90"/>
      <c r="S1479" s="82"/>
      <c r="T1479" s="75"/>
      <c r="U1479" s="66"/>
      <c r="V1479" s="66"/>
      <c r="W1479" s="66"/>
      <c r="X1479" s="66"/>
      <c r="Y1479" s="66"/>
      <c r="Z1479" s="66"/>
      <c r="AA1479" s="66"/>
      <c r="AB1479" s="66"/>
      <c r="AC1479" s="11"/>
      <c r="AD1479" s="11"/>
      <c r="AE1479" s="11"/>
      <c r="AF1479" s="11"/>
      <c r="AG1479" s="11"/>
      <c r="AH1479" s="11"/>
      <c r="AI1479" s="11"/>
      <c r="AJ1479" s="11"/>
      <c r="AK1479" s="11"/>
      <c r="AL1479" s="11"/>
      <c r="AM1479" s="11"/>
      <c r="AN1479" s="11"/>
      <c r="AO1479" s="11"/>
      <c r="AP1479" s="11"/>
      <c r="AQ1479" s="11"/>
      <c r="AR1479" s="11"/>
    </row>
    <row r="1480" spans="1:44" s="89" customFormat="1">
      <c r="A1480" s="85"/>
      <c r="B1480" s="23"/>
      <c r="C1480" s="86"/>
      <c r="D1480" s="18"/>
      <c r="E1480" s="68"/>
      <c r="F1480" s="69"/>
      <c r="G1480" s="70"/>
      <c r="H1480" s="71"/>
      <c r="I1480" s="69"/>
      <c r="J1480" s="66"/>
      <c r="K1480" s="66"/>
      <c r="L1480" s="66"/>
      <c r="M1480" s="66"/>
      <c r="N1480" s="104"/>
      <c r="O1480" s="104"/>
      <c r="P1480" s="81"/>
      <c r="Q1480" s="87"/>
      <c r="R1480" s="90"/>
      <c r="S1480" s="82"/>
      <c r="T1480" s="75"/>
      <c r="U1480" s="66"/>
      <c r="V1480" s="66"/>
      <c r="W1480" s="66"/>
      <c r="X1480" s="66"/>
      <c r="Y1480" s="66"/>
      <c r="Z1480" s="66"/>
      <c r="AA1480" s="66"/>
      <c r="AB1480" s="66"/>
      <c r="AC1480" s="11"/>
      <c r="AD1480" s="11"/>
      <c r="AE1480" s="11"/>
      <c r="AF1480" s="11"/>
      <c r="AG1480" s="11"/>
      <c r="AH1480" s="11"/>
      <c r="AI1480" s="11"/>
      <c r="AJ1480" s="11"/>
      <c r="AK1480" s="11"/>
      <c r="AL1480" s="11"/>
      <c r="AM1480" s="11"/>
      <c r="AN1480" s="11"/>
      <c r="AO1480" s="11"/>
      <c r="AP1480" s="11"/>
      <c r="AQ1480" s="11"/>
      <c r="AR1480" s="11"/>
    </row>
    <row r="1481" spans="1:44" s="89" customFormat="1">
      <c r="A1481" s="85"/>
      <c r="B1481" s="23"/>
      <c r="C1481" s="86"/>
      <c r="D1481" s="18"/>
      <c r="E1481" s="68"/>
      <c r="F1481" s="69"/>
      <c r="G1481" s="70"/>
      <c r="H1481" s="71"/>
      <c r="I1481" s="69"/>
      <c r="J1481" s="66"/>
      <c r="K1481" s="66"/>
      <c r="L1481" s="66"/>
      <c r="M1481" s="66"/>
      <c r="N1481" s="104"/>
      <c r="O1481" s="104"/>
      <c r="P1481" s="81"/>
      <c r="Q1481" s="87"/>
      <c r="R1481" s="90"/>
      <c r="S1481" s="82"/>
      <c r="T1481" s="75"/>
      <c r="U1481" s="66"/>
      <c r="V1481" s="66"/>
      <c r="W1481" s="66"/>
      <c r="X1481" s="66"/>
      <c r="Y1481" s="66"/>
      <c r="Z1481" s="66"/>
      <c r="AA1481" s="66"/>
      <c r="AB1481" s="66"/>
      <c r="AC1481" s="11"/>
      <c r="AD1481" s="11"/>
      <c r="AE1481" s="11"/>
      <c r="AF1481" s="11"/>
      <c r="AG1481" s="11"/>
      <c r="AH1481" s="11"/>
      <c r="AI1481" s="11"/>
      <c r="AJ1481" s="11"/>
      <c r="AK1481" s="11"/>
      <c r="AL1481" s="11"/>
      <c r="AM1481" s="11"/>
      <c r="AN1481" s="11"/>
      <c r="AO1481" s="11"/>
      <c r="AP1481" s="11"/>
      <c r="AQ1481" s="11"/>
      <c r="AR1481" s="11"/>
    </row>
    <row r="1482" spans="1:44" s="89" customFormat="1">
      <c r="A1482" s="85"/>
      <c r="B1482" s="23"/>
      <c r="C1482" s="86"/>
      <c r="D1482" s="18"/>
      <c r="E1482" s="68"/>
      <c r="F1482" s="69"/>
      <c r="G1482" s="70"/>
      <c r="H1482" s="71"/>
      <c r="I1482" s="69"/>
      <c r="J1482" s="66"/>
      <c r="K1482" s="66"/>
      <c r="L1482" s="66"/>
      <c r="M1482" s="66"/>
      <c r="N1482" s="104"/>
      <c r="O1482" s="104"/>
      <c r="P1482" s="81"/>
      <c r="Q1482" s="56"/>
      <c r="R1482" s="90"/>
      <c r="S1482" s="82"/>
      <c r="T1482" s="75"/>
      <c r="U1482" s="66"/>
      <c r="V1482" s="66"/>
      <c r="W1482" s="66"/>
      <c r="X1482" s="66"/>
      <c r="Y1482" s="66"/>
      <c r="Z1482" s="66"/>
      <c r="AA1482" s="66"/>
      <c r="AB1482" s="66"/>
      <c r="AC1482" s="11"/>
      <c r="AD1482" s="11"/>
      <c r="AE1482" s="11"/>
      <c r="AF1482" s="11"/>
      <c r="AG1482" s="11"/>
      <c r="AH1482" s="11"/>
      <c r="AI1482" s="11"/>
      <c r="AJ1482" s="11"/>
      <c r="AK1482" s="11"/>
      <c r="AL1482" s="11"/>
      <c r="AM1482" s="11"/>
      <c r="AN1482" s="11"/>
      <c r="AO1482" s="11"/>
      <c r="AP1482" s="11"/>
      <c r="AQ1482" s="11"/>
      <c r="AR1482" s="11"/>
    </row>
    <row r="1483" spans="1:44" s="89" customFormat="1">
      <c r="A1483" s="85"/>
      <c r="B1483" s="23"/>
      <c r="C1483" s="86"/>
      <c r="D1483" s="18"/>
      <c r="E1483" s="68"/>
      <c r="F1483" s="69"/>
      <c r="G1483" s="70"/>
      <c r="H1483" s="71"/>
      <c r="I1483" s="69"/>
      <c r="J1483" s="66"/>
      <c r="K1483" s="66"/>
      <c r="L1483" s="66"/>
      <c r="M1483" s="66"/>
      <c r="N1483" s="104"/>
      <c r="O1483" s="104"/>
      <c r="P1483" s="81"/>
      <c r="Q1483" s="56"/>
      <c r="R1483" s="90"/>
      <c r="S1483" s="82"/>
      <c r="T1483" s="75"/>
      <c r="U1483" s="66"/>
      <c r="V1483" s="66"/>
      <c r="W1483" s="66"/>
      <c r="X1483" s="66"/>
      <c r="Y1483" s="66"/>
      <c r="Z1483" s="66"/>
      <c r="AA1483" s="66"/>
      <c r="AB1483" s="66"/>
      <c r="AC1483" s="11"/>
      <c r="AD1483" s="11"/>
      <c r="AE1483" s="11"/>
      <c r="AF1483" s="11"/>
      <c r="AG1483" s="11"/>
      <c r="AH1483" s="11"/>
      <c r="AI1483" s="11"/>
      <c r="AJ1483" s="11"/>
      <c r="AK1483" s="11"/>
      <c r="AL1483" s="11"/>
      <c r="AM1483" s="11"/>
      <c r="AN1483" s="11"/>
      <c r="AO1483" s="11"/>
      <c r="AP1483" s="11"/>
      <c r="AQ1483" s="11"/>
      <c r="AR1483" s="11"/>
    </row>
    <row r="1484" spans="1:44" s="89" customFormat="1">
      <c r="A1484" s="85"/>
      <c r="B1484" s="23"/>
      <c r="C1484" s="86"/>
      <c r="D1484" s="18"/>
      <c r="E1484" s="68"/>
      <c r="F1484" s="69"/>
      <c r="G1484" s="70"/>
      <c r="H1484" s="71"/>
      <c r="I1484" s="69"/>
      <c r="J1484" s="66"/>
      <c r="K1484" s="66"/>
      <c r="L1484" s="66"/>
      <c r="M1484" s="66"/>
      <c r="N1484" s="104"/>
      <c r="O1484" s="104"/>
      <c r="P1484" s="81"/>
      <c r="Q1484" s="56"/>
      <c r="R1484" s="90"/>
      <c r="S1484" s="82"/>
      <c r="T1484" s="75"/>
      <c r="U1484" s="66"/>
      <c r="V1484" s="66"/>
      <c r="W1484" s="66"/>
      <c r="X1484" s="66"/>
      <c r="Y1484" s="66"/>
      <c r="Z1484" s="66"/>
      <c r="AA1484" s="66"/>
      <c r="AB1484" s="66"/>
      <c r="AC1484" s="11"/>
      <c r="AD1484" s="11"/>
      <c r="AE1484" s="11"/>
      <c r="AF1484" s="11"/>
      <c r="AG1484" s="11"/>
      <c r="AH1484" s="11"/>
      <c r="AI1484" s="11"/>
      <c r="AJ1484" s="11"/>
      <c r="AK1484" s="11"/>
      <c r="AL1484" s="11"/>
      <c r="AM1484" s="11"/>
      <c r="AN1484" s="11"/>
      <c r="AO1484" s="11"/>
      <c r="AP1484" s="11"/>
      <c r="AQ1484" s="11"/>
      <c r="AR1484" s="11"/>
    </row>
    <row r="1485" spans="1:44" s="89" customFormat="1">
      <c r="A1485" s="85"/>
      <c r="B1485" s="23"/>
      <c r="C1485" s="86"/>
      <c r="D1485" s="18"/>
      <c r="E1485" s="68"/>
      <c r="F1485" s="69"/>
      <c r="G1485" s="70"/>
      <c r="H1485" s="71"/>
      <c r="I1485" s="69"/>
      <c r="J1485" s="66"/>
      <c r="K1485" s="66"/>
      <c r="L1485" s="66"/>
      <c r="M1485" s="66"/>
      <c r="N1485" s="104"/>
      <c r="O1485" s="104"/>
      <c r="P1485" s="84"/>
      <c r="Q1485" s="56"/>
      <c r="R1485" s="90"/>
      <c r="S1485" s="82"/>
      <c r="T1485" s="75"/>
      <c r="U1485" s="66"/>
      <c r="V1485" s="66"/>
      <c r="W1485" s="66"/>
      <c r="X1485" s="66"/>
      <c r="Y1485" s="66"/>
      <c r="Z1485" s="66"/>
      <c r="AA1485" s="66"/>
      <c r="AB1485" s="66"/>
      <c r="AC1485" s="11"/>
      <c r="AD1485" s="11"/>
      <c r="AE1485" s="11"/>
      <c r="AF1485" s="11"/>
      <c r="AG1485" s="11"/>
      <c r="AH1485" s="11"/>
      <c r="AI1485" s="11"/>
      <c r="AJ1485" s="11"/>
      <c r="AK1485" s="11"/>
      <c r="AL1485" s="11"/>
      <c r="AM1485" s="11"/>
      <c r="AN1485" s="11"/>
      <c r="AO1485" s="11"/>
      <c r="AP1485" s="11"/>
      <c r="AQ1485" s="11"/>
      <c r="AR1485" s="11"/>
    </row>
    <row r="1486" spans="1:44" s="89" customFormat="1">
      <c r="A1486" s="85"/>
      <c r="B1486" s="23"/>
      <c r="C1486" s="86"/>
      <c r="D1486" s="18"/>
      <c r="E1486" s="68"/>
      <c r="F1486" s="69"/>
      <c r="G1486" s="70"/>
      <c r="H1486" s="71"/>
      <c r="I1486" s="69"/>
      <c r="J1486" s="66"/>
      <c r="K1486" s="66"/>
      <c r="L1486" s="66"/>
      <c r="M1486" s="66"/>
      <c r="N1486" s="104"/>
      <c r="O1486" s="104"/>
      <c r="P1486" s="84"/>
      <c r="Q1486" s="56"/>
      <c r="R1486" s="90"/>
      <c r="S1486" s="82"/>
      <c r="T1486" s="75"/>
      <c r="U1486" s="66"/>
      <c r="V1486" s="66"/>
      <c r="W1486" s="66"/>
      <c r="X1486" s="66"/>
      <c r="Y1486" s="66"/>
      <c r="Z1486" s="66"/>
      <c r="AA1486" s="66"/>
      <c r="AB1486" s="66"/>
      <c r="AC1486" s="11"/>
      <c r="AD1486" s="11"/>
      <c r="AE1486" s="11"/>
      <c r="AF1486" s="11"/>
      <c r="AG1486" s="11"/>
      <c r="AH1486" s="11"/>
      <c r="AI1486" s="11"/>
      <c r="AJ1486" s="11"/>
      <c r="AK1486" s="11"/>
      <c r="AL1486" s="11"/>
      <c r="AM1486" s="11"/>
      <c r="AN1486" s="11"/>
      <c r="AO1486" s="11"/>
      <c r="AP1486" s="11"/>
      <c r="AQ1486" s="11"/>
      <c r="AR1486" s="11"/>
    </row>
    <row r="1487" spans="1:44" s="89" customFormat="1">
      <c r="A1487" s="85"/>
      <c r="B1487" s="23"/>
      <c r="C1487" s="86"/>
      <c r="D1487" s="18"/>
      <c r="E1487" s="68"/>
      <c r="F1487" s="69"/>
      <c r="G1487" s="70"/>
      <c r="H1487" s="71"/>
      <c r="I1487" s="69"/>
      <c r="J1487" s="66"/>
      <c r="K1487" s="66"/>
      <c r="L1487" s="66"/>
      <c r="M1487" s="66"/>
      <c r="N1487" s="104"/>
      <c r="O1487" s="104"/>
      <c r="P1487" s="81"/>
      <c r="Q1487" s="87"/>
      <c r="R1487" s="90"/>
      <c r="S1487" s="82"/>
      <c r="T1487" s="75"/>
      <c r="U1487" s="66"/>
      <c r="V1487" s="66"/>
      <c r="W1487" s="66"/>
      <c r="X1487" s="66"/>
      <c r="Y1487" s="66"/>
      <c r="Z1487" s="66"/>
      <c r="AA1487" s="66"/>
      <c r="AB1487" s="66"/>
      <c r="AC1487" s="11"/>
      <c r="AD1487" s="11"/>
      <c r="AE1487" s="11"/>
      <c r="AF1487" s="11"/>
      <c r="AG1487" s="11"/>
      <c r="AH1487" s="11"/>
      <c r="AI1487" s="11"/>
      <c r="AJ1487" s="11"/>
      <c r="AK1487" s="11"/>
      <c r="AL1487" s="11"/>
      <c r="AM1487" s="11"/>
      <c r="AN1487" s="11"/>
      <c r="AO1487" s="11"/>
      <c r="AP1487" s="11"/>
      <c r="AQ1487" s="11"/>
      <c r="AR1487" s="11"/>
    </row>
    <row r="1488" spans="1:44" s="89" customFormat="1">
      <c r="A1488" s="85"/>
      <c r="B1488" s="23"/>
      <c r="C1488" s="86"/>
      <c r="D1488" s="18"/>
      <c r="E1488" s="68"/>
      <c r="F1488" s="69"/>
      <c r="G1488" s="70"/>
      <c r="H1488" s="71"/>
      <c r="I1488" s="69"/>
      <c r="J1488" s="66"/>
      <c r="K1488" s="66"/>
      <c r="L1488" s="66"/>
      <c r="M1488" s="66"/>
      <c r="N1488" s="104"/>
      <c r="O1488" s="104"/>
      <c r="P1488" s="81"/>
      <c r="Q1488" s="87"/>
      <c r="R1488" s="90"/>
      <c r="S1488" s="82"/>
      <c r="T1488" s="75"/>
      <c r="U1488" s="66"/>
      <c r="V1488" s="66"/>
      <c r="W1488" s="66"/>
      <c r="X1488" s="66"/>
      <c r="Y1488" s="66"/>
      <c r="Z1488" s="66"/>
      <c r="AA1488" s="66"/>
      <c r="AB1488" s="66"/>
      <c r="AC1488" s="11"/>
      <c r="AD1488" s="11"/>
      <c r="AE1488" s="11"/>
      <c r="AF1488" s="11"/>
      <c r="AG1488" s="11"/>
      <c r="AH1488" s="11"/>
      <c r="AI1488" s="11"/>
      <c r="AJ1488" s="11"/>
      <c r="AK1488" s="11"/>
      <c r="AL1488" s="11"/>
      <c r="AM1488" s="11"/>
      <c r="AN1488" s="11"/>
      <c r="AO1488" s="11"/>
      <c r="AP1488" s="11"/>
      <c r="AQ1488" s="11"/>
      <c r="AR1488" s="11"/>
    </row>
    <row r="1489" spans="1:44" s="89" customFormat="1">
      <c r="A1489" s="85"/>
      <c r="B1489" s="23"/>
      <c r="C1489" s="86"/>
      <c r="D1489" s="18"/>
      <c r="E1489" s="68"/>
      <c r="F1489" s="69"/>
      <c r="G1489" s="70"/>
      <c r="H1489" s="71"/>
      <c r="I1489" s="69"/>
      <c r="J1489" s="66"/>
      <c r="K1489" s="66"/>
      <c r="L1489" s="66"/>
      <c r="M1489" s="66"/>
      <c r="N1489" s="104"/>
      <c r="O1489" s="104"/>
      <c r="P1489" s="81"/>
      <c r="Q1489" s="87"/>
      <c r="R1489" s="90"/>
      <c r="S1489" s="82"/>
      <c r="T1489" s="75"/>
      <c r="U1489" s="66"/>
      <c r="V1489" s="66"/>
      <c r="W1489" s="66"/>
      <c r="X1489" s="66"/>
      <c r="Y1489" s="66"/>
      <c r="Z1489" s="66"/>
      <c r="AA1489" s="66"/>
      <c r="AB1489" s="66"/>
      <c r="AC1489" s="11"/>
      <c r="AD1489" s="11"/>
      <c r="AE1489" s="11"/>
      <c r="AF1489" s="11"/>
      <c r="AG1489" s="11"/>
      <c r="AH1489" s="11"/>
      <c r="AI1489" s="11"/>
      <c r="AJ1489" s="11"/>
      <c r="AK1489" s="11"/>
      <c r="AL1489" s="11"/>
      <c r="AM1489" s="11"/>
      <c r="AN1489" s="11"/>
      <c r="AO1489" s="11"/>
      <c r="AP1489" s="11"/>
      <c r="AQ1489" s="11"/>
      <c r="AR1489" s="11"/>
    </row>
    <row r="1490" spans="1:44" s="83" customFormat="1">
      <c r="A1490" s="85"/>
      <c r="B1490" s="23"/>
      <c r="C1490" s="86"/>
      <c r="D1490" s="18"/>
      <c r="E1490" s="68"/>
      <c r="F1490" s="69"/>
      <c r="G1490" s="70"/>
      <c r="H1490" s="71"/>
      <c r="I1490" s="69"/>
      <c r="J1490" s="66"/>
      <c r="K1490" s="66"/>
      <c r="L1490" s="66"/>
      <c r="M1490" s="66"/>
      <c r="N1490" s="104"/>
      <c r="O1490" s="104"/>
      <c r="P1490" s="81"/>
      <c r="Q1490" s="87"/>
      <c r="R1490" s="90"/>
      <c r="S1490" s="82"/>
      <c r="T1490" s="75"/>
      <c r="U1490" s="66"/>
      <c r="V1490" s="66"/>
      <c r="W1490" s="66"/>
      <c r="X1490" s="66"/>
      <c r="Y1490" s="66"/>
      <c r="Z1490" s="66"/>
      <c r="AA1490" s="66"/>
      <c r="AB1490" s="86"/>
      <c r="AC1490" s="11"/>
      <c r="AD1490" s="11"/>
      <c r="AE1490" s="11"/>
      <c r="AF1490" s="11"/>
      <c r="AG1490" s="11"/>
      <c r="AH1490" s="11"/>
      <c r="AI1490" s="11"/>
      <c r="AJ1490" s="11"/>
      <c r="AK1490" s="11"/>
      <c r="AL1490" s="11"/>
      <c r="AM1490" s="11"/>
      <c r="AN1490" s="11"/>
      <c r="AO1490" s="11"/>
      <c r="AP1490" s="11"/>
      <c r="AQ1490" s="11"/>
      <c r="AR1490" s="11"/>
    </row>
    <row r="1491" spans="1:44" s="83" customFormat="1">
      <c r="A1491" s="85"/>
      <c r="B1491" s="23"/>
      <c r="C1491" s="86"/>
      <c r="D1491" s="18"/>
      <c r="E1491" s="68"/>
      <c r="F1491" s="69"/>
      <c r="G1491" s="70"/>
      <c r="H1491" s="71"/>
      <c r="I1491" s="69"/>
      <c r="J1491" s="66"/>
      <c r="K1491" s="66"/>
      <c r="L1491" s="66"/>
      <c r="M1491" s="66"/>
      <c r="N1491" s="104"/>
      <c r="O1491" s="104"/>
      <c r="P1491" s="81"/>
      <c r="Q1491" s="87"/>
      <c r="R1491" s="90"/>
      <c r="S1491" s="82"/>
      <c r="T1491" s="75"/>
      <c r="U1491" s="66"/>
      <c r="V1491" s="66"/>
      <c r="W1491" s="66"/>
      <c r="X1491" s="66"/>
      <c r="Y1491" s="66"/>
      <c r="Z1491" s="66"/>
      <c r="AA1491" s="66"/>
      <c r="AB1491" s="66"/>
      <c r="AC1491" s="11"/>
      <c r="AD1491" s="11"/>
      <c r="AE1491" s="11"/>
      <c r="AF1491" s="11"/>
      <c r="AG1491" s="11"/>
      <c r="AH1491" s="11"/>
      <c r="AI1491" s="11"/>
      <c r="AJ1491" s="11"/>
      <c r="AK1491" s="11"/>
      <c r="AL1491" s="11"/>
      <c r="AM1491" s="11"/>
      <c r="AN1491" s="11"/>
      <c r="AO1491" s="11"/>
      <c r="AP1491" s="11"/>
      <c r="AQ1491" s="11"/>
      <c r="AR1491" s="11"/>
    </row>
    <row r="1492" spans="1:44" s="83" customFormat="1">
      <c r="A1492" s="85"/>
      <c r="B1492" s="23"/>
      <c r="C1492" s="86"/>
      <c r="D1492" s="18"/>
      <c r="E1492" s="68"/>
      <c r="F1492" s="69"/>
      <c r="G1492" s="70"/>
      <c r="H1492" s="71"/>
      <c r="I1492" s="69"/>
      <c r="J1492" s="66"/>
      <c r="K1492" s="66"/>
      <c r="L1492" s="66"/>
      <c r="M1492" s="66"/>
      <c r="N1492" s="104"/>
      <c r="O1492" s="104"/>
      <c r="P1492" s="81"/>
      <c r="Q1492" s="87"/>
      <c r="R1492" s="90"/>
      <c r="S1492" s="82"/>
      <c r="T1492" s="75"/>
      <c r="U1492" s="66"/>
      <c r="V1492" s="66"/>
      <c r="W1492" s="66"/>
      <c r="X1492" s="66"/>
      <c r="Y1492" s="66"/>
      <c r="Z1492" s="66"/>
      <c r="AA1492" s="66"/>
      <c r="AB1492" s="66"/>
      <c r="AC1492" s="11"/>
      <c r="AD1492" s="11"/>
      <c r="AE1492" s="11"/>
      <c r="AF1492" s="11"/>
      <c r="AG1492" s="11"/>
      <c r="AH1492" s="11"/>
      <c r="AI1492" s="11"/>
      <c r="AJ1492" s="11"/>
      <c r="AK1492" s="11"/>
      <c r="AL1492" s="11"/>
      <c r="AM1492" s="11"/>
      <c r="AN1492" s="11"/>
      <c r="AO1492" s="11"/>
      <c r="AP1492" s="11"/>
      <c r="AQ1492" s="11"/>
      <c r="AR1492" s="11"/>
    </row>
    <row r="1493" spans="1:44" s="83" customFormat="1">
      <c r="A1493" s="85"/>
      <c r="B1493" s="23"/>
      <c r="C1493" s="86"/>
      <c r="D1493" s="18"/>
      <c r="E1493" s="68"/>
      <c r="F1493" s="69"/>
      <c r="G1493" s="70"/>
      <c r="H1493" s="71"/>
      <c r="I1493" s="69"/>
      <c r="J1493" s="66"/>
      <c r="K1493" s="66"/>
      <c r="L1493" s="66"/>
      <c r="M1493" s="66"/>
      <c r="N1493" s="104"/>
      <c r="O1493" s="104"/>
      <c r="P1493" s="81"/>
      <c r="Q1493" s="87"/>
      <c r="R1493" s="90"/>
      <c r="S1493" s="82"/>
      <c r="T1493" s="75"/>
      <c r="U1493" s="66"/>
      <c r="V1493" s="66"/>
      <c r="W1493" s="66"/>
      <c r="X1493" s="66"/>
      <c r="Y1493" s="66"/>
      <c r="Z1493" s="66"/>
      <c r="AA1493" s="66"/>
      <c r="AB1493" s="66"/>
      <c r="AC1493" s="11"/>
      <c r="AD1493" s="11"/>
      <c r="AE1493" s="11"/>
      <c r="AF1493" s="11"/>
      <c r="AG1493" s="11"/>
      <c r="AH1493" s="11"/>
      <c r="AI1493" s="11"/>
      <c r="AJ1493" s="11"/>
      <c r="AK1493" s="11"/>
      <c r="AL1493" s="11"/>
      <c r="AM1493" s="11"/>
      <c r="AN1493" s="11"/>
      <c r="AO1493" s="11"/>
      <c r="AP1493" s="11"/>
      <c r="AQ1493" s="11"/>
      <c r="AR1493" s="11"/>
    </row>
    <row r="1494" spans="1:44" s="83" customFormat="1">
      <c r="A1494" s="85"/>
      <c r="B1494" s="23"/>
      <c r="C1494" s="86"/>
      <c r="D1494" s="18"/>
      <c r="E1494" s="68"/>
      <c r="F1494" s="69"/>
      <c r="G1494" s="70"/>
      <c r="H1494" s="71"/>
      <c r="I1494" s="69"/>
      <c r="J1494" s="66"/>
      <c r="K1494" s="66"/>
      <c r="L1494" s="66"/>
      <c r="M1494" s="66"/>
      <c r="N1494" s="104"/>
      <c r="O1494" s="104"/>
      <c r="P1494" s="81"/>
      <c r="Q1494" s="56"/>
      <c r="R1494" s="90"/>
      <c r="S1494" s="82"/>
      <c r="T1494" s="75"/>
      <c r="U1494" s="66"/>
      <c r="V1494" s="66"/>
      <c r="W1494" s="66"/>
      <c r="X1494" s="66"/>
      <c r="Y1494" s="66"/>
      <c r="Z1494" s="66"/>
      <c r="AA1494" s="66"/>
      <c r="AB1494" s="66"/>
      <c r="AC1494" s="11"/>
      <c r="AD1494" s="11"/>
      <c r="AE1494" s="11"/>
      <c r="AF1494" s="11"/>
      <c r="AG1494" s="11"/>
      <c r="AH1494" s="11"/>
      <c r="AI1494" s="11"/>
      <c r="AJ1494" s="11"/>
      <c r="AK1494" s="11"/>
      <c r="AL1494" s="11"/>
      <c r="AM1494" s="11"/>
      <c r="AN1494" s="11"/>
      <c r="AO1494" s="11"/>
      <c r="AP1494" s="11"/>
      <c r="AQ1494" s="11"/>
      <c r="AR1494" s="11"/>
    </row>
    <row r="1495" spans="1:44" s="83" customFormat="1">
      <c r="A1495" s="85"/>
      <c r="B1495" s="23"/>
      <c r="C1495" s="86"/>
      <c r="D1495" s="18"/>
      <c r="E1495" s="68"/>
      <c r="F1495" s="69"/>
      <c r="G1495" s="70"/>
      <c r="H1495" s="71"/>
      <c r="I1495" s="69"/>
      <c r="J1495" s="66"/>
      <c r="K1495" s="66"/>
      <c r="L1495" s="66"/>
      <c r="M1495" s="66"/>
      <c r="N1495" s="104"/>
      <c r="O1495" s="104"/>
      <c r="P1495" s="81"/>
      <c r="Q1495" s="56"/>
      <c r="R1495" s="90"/>
      <c r="S1495" s="82"/>
      <c r="T1495" s="75"/>
      <c r="U1495" s="66"/>
      <c r="V1495" s="66"/>
      <c r="W1495" s="66"/>
      <c r="X1495" s="66"/>
      <c r="Y1495" s="66"/>
      <c r="Z1495" s="66"/>
      <c r="AA1495" s="66"/>
      <c r="AB1495" s="66"/>
      <c r="AC1495" s="11"/>
      <c r="AD1495" s="11"/>
      <c r="AE1495" s="11"/>
      <c r="AF1495" s="11"/>
      <c r="AG1495" s="11"/>
      <c r="AH1495" s="11"/>
      <c r="AI1495" s="11"/>
      <c r="AJ1495" s="11"/>
      <c r="AK1495" s="11"/>
      <c r="AL1495" s="11"/>
      <c r="AM1495" s="11"/>
      <c r="AN1495" s="11"/>
      <c r="AO1495" s="11"/>
      <c r="AP1495" s="11"/>
      <c r="AQ1495" s="11"/>
      <c r="AR1495" s="11"/>
    </row>
    <row r="1496" spans="1:44" s="83" customFormat="1">
      <c r="A1496" s="85"/>
      <c r="B1496" s="23"/>
      <c r="C1496" s="86"/>
      <c r="D1496" s="18"/>
      <c r="E1496" s="68"/>
      <c r="F1496" s="69"/>
      <c r="G1496" s="70"/>
      <c r="H1496" s="71"/>
      <c r="I1496" s="69"/>
      <c r="J1496" s="66"/>
      <c r="K1496" s="66"/>
      <c r="L1496" s="66"/>
      <c r="M1496" s="66"/>
      <c r="N1496" s="104"/>
      <c r="O1496" s="104"/>
      <c r="P1496" s="81"/>
      <c r="Q1496" s="56"/>
      <c r="R1496" s="90"/>
      <c r="S1496" s="82"/>
      <c r="T1496" s="75"/>
      <c r="U1496" s="66"/>
      <c r="V1496" s="66"/>
      <c r="W1496" s="66"/>
      <c r="X1496" s="66"/>
      <c r="Y1496" s="66"/>
      <c r="Z1496" s="66"/>
      <c r="AA1496" s="66"/>
      <c r="AB1496" s="66"/>
      <c r="AC1496" s="11"/>
      <c r="AD1496" s="11"/>
      <c r="AE1496" s="11"/>
      <c r="AF1496" s="11"/>
      <c r="AG1496" s="11"/>
      <c r="AH1496" s="11"/>
      <c r="AI1496" s="11"/>
      <c r="AJ1496" s="11"/>
      <c r="AK1496" s="11"/>
      <c r="AL1496" s="11"/>
      <c r="AM1496" s="11"/>
      <c r="AN1496" s="11"/>
      <c r="AO1496" s="11"/>
      <c r="AP1496" s="11"/>
      <c r="AQ1496" s="11"/>
      <c r="AR1496" s="11"/>
    </row>
    <row r="1497" spans="1:44" s="83" customFormat="1">
      <c r="A1497" s="85"/>
      <c r="B1497" s="23"/>
      <c r="C1497" s="86"/>
      <c r="D1497" s="18"/>
      <c r="E1497" s="68"/>
      <c r="F1497" s="69"/>
      <c r="G1497" s="70"/>
      <c r="H1497" s="71"/>
      <c r="I1497" s="69"/>
      <c r="J1497" s="66"/>
      <c r="K1497" s="66"/>
      <c r="L1497" s="66"/>
      <c r="M1497" s="66"/>
      <c r="N1497" s="104"/>
      <c r="O1497" s="104"/>
      <c r="P1497" s="84"/>
      <c r="Q1497" s="56"/>
      <c r="R1497" s="90"/>
      <c r="S1497" s="82"/>
      <c r="T1497" s="75"/>
      <c r="U1497" s="66"/>
      <c r="V1497" s="66"/>
      <c r="W1497" s="66"/>
      <c r="X1497" s="66"/>
      <c r="Y1497" s="66"/>
      <c r="Z1497" s="66"/>
      <c r="AA1497" s="66"/>
      <c r="AB1497" s="66"/>
      <c r="AC1497" s="11"/>
      <c r="AD1497" s="11"/>
      <c r="AE1497" s="11"/>
      <c r="AF1497" s="11"/>
      <c r="AG1497" s="11"/>
      <c r="AH1497" s="11"/>
      <c r="AI1497" s="11"/>
      <c r="AJ1497" s="11"/>
      <c r="AK1497" s="11"/>
      <c r="AL1497" s="11"/>
      <c r="AM1497" s="11"/>
      <c r="AN1497" s="11"/>
      <c r="AO1497" s="11"/>
      <c r="AP1497" s="11"/>
      <c r="AQ1497" s="11"/>
      <c r="AR1497" s="11"/>
    </row>
    <row r="1498" spans="1:44" s="83" customFormat="1">
      <c r="A1498" s="85"/>
      <c r="B1498" s="23"/>
      <c r="C1498" s="86"/>
      <c r="D1498" s="18"/>
      <c r="E1498" s="68"/>
      <c r="F1498" s="69"/>
      <c r="G1498" s="70"/>
      <c r="H1498" s="71"/>
      <c r="I1498" s="69"/>
      <c r="J1498" s="66"/>
      <c r="K1498" s="66"/>
      <c r="L1498" s="66"/>
      <c r="M1498" s="66"/>
      <c r="N1498" s="104"/>
      <c r="O1498" s="104"/>
      <c r="P1498" s="84"/>
      <c r="Q1498" s="56"/>
      <c r="R1498" s="90"/>
      <c r="S1498" s="82"/>
      <c r="T1498" s="75"/>
      <c r="U1498" s="66"/>
      <c r="V1498" s="66"/>
      <c r="W1498" s="66"/>
      <c r="X1498" s="66"/>
      <c r="Y1498" s="66"/>
      <c r="Z1498" s="66"/>
      <c r="AA1498" s="66"/>
      <c r="AB1498" s="66"/>
      <c r="AC1498" s="11"/>
      <c r="AD1498" s="11"/>
      <c r="AE1498" s="11"/>
      <c r="AF1498" s="11"/>
      <c r="AG1498" s="11"/>
      <c r="AH1498" s="11"/>
      <c r="AI1498" s="11"/>
      <c r="AJ1498" s="11"/>
      <c r="AK1498" s="11"/>
      <c r="AL1498" s="11"/>
      <c r="AM1498" s="11"/>
      <c r="AN1498" s="11"/>
      <c r="AO1498" s="11"/>
      <c r="AP1498" s="11"/>
      <c r="AQ1498" s="11"/>
      <c r="AR1498" s="11"/>
    </row>
    <row r="1499" spans="1:44" s="83" customFormat="1">
      <c r="A1499" s="85"/>
      <c r="B1499" s="23"/>
      <c r="C1499" s="86"/>
      <c r="D1499" s="18"/>
      <c r="E1499" s="68"/>
      <c r="F1499" s="69"/>
      <c r="G1499" s="70"/>
      <c r="H1499" s="71"/>
      <c r="I1499" s="69"/>
      <c r="J1499" s="66"/>
      <c r="K1499" s="66"/>
      <c r="L1499" s="66"/>
      <c r="M1499" s="66"/>
      <c r="N1499" s="104"/>
      <c r="O1499" s="104"/>
      <c r="P1499" s="81"/>
      <c r="Q1499" s="87"/>
      <c r="R1499" s="90"/>
      <c r="S1499" s="82"/>
      <c r="T1499" s="75"/>
      <c r="U1499" s="66"/>
      <c r="V1499" s="66"/>
      <c r="W1499" s="66"/>
      <c r="X1499" s="66"/>
      <c r="Y1499" s="66"/>
      <c r="Z1499" s="66"/>
      <c r="AA1499" s="66"/>
      <c r="AB1499" s="86"/>
      <c r="AC1499" s="11"/>
      <c r="AD1499" s="11"/>
      <c r="AE1499" s="11"/>
      <c r="AF1499" s="11"/>
      <c r="AG1499" s="11"/>
      <c r="AH1499" s="11"/>
      <c r="AI1499" s="11"/>
      <c r="AJ1499" s="11"/>
      <c r="AK1499" s="11"/>
      <c r="AL1499" s="11"/>
      <c r="AM1499" s="11"/>
      <c r="AN1499" s="11"/>
      <c r="AO1499" s="11"/>
      <c r="AP1499" s="11"/>
      <c r="AQ1499" s="11"/>
      <c r="AR1499" s="11"/>
    </row>
    <row r="1500" spans="1:44" s="83" customFormat="1">
      <c r="A1500" s="85"/>
      <c r="B1500" s="23"/>
      <c r="C1500" s="86"/>
      <c r="D1500" s="18"/>
      <c r="E1500" s="68"/>
      <c r="F1500" s="69"/>
      <c r="G1500" s="70"/>
      <c r="H1500" s="71"/>
      <c r="I1500" s="69"/>
      <c r="J1500" s="66"/>
      <c r="K1500" s="66"/>
      <c r="L1500" s="66"/>
      <c r="M1500" s="66"/>
      <c r="N1500" s="104"/>
      <c r="O1500" s="104"/>
      <c r="P1500" s="81"/>
      <c r="Q1500" s="87"/>
      <c r="R1500" s="90"/>
      <c r="S1500" s="82"/>
      <c r="T1500" s="75"/>
      <c r="U1500" s="66"/>
      <c r="V1500" s="66"/>
      <c r="W1500" s="66"/>
      <c r="X1500" s="66"/>
      <c r="Y1500" s="66"/>
      <c r="Z1500" s="66"/>
      <c r="AA1500" s="66"/>
      <c r="AB1500" s="66"/>
      <c r="AC1500" s="11"/>
      <c r="AD1500" s="11"/>
      <c r="AE1500" s="11"/>
      <c r="AF1500" s="11"/>
      <c r="AG1500" s="11"/>
      <c r="AH1500" s="11"/>
      <c r="AI1500" s="11"/>
      <c r="AJ1500" s="11"/>
      <c r="AK1500" s="11"/>
      <c r="AL1500" s="11"/>
      <c r="AM1500" s="11"/>
      <c r="AN1500" s="11"/>
      <c r="AO1500" s="11"/>
      <c r="AP1500" s="11"/>
      <c r="AQ1500" s="11"/>
      <c r="AR1500" s="11"/>
    </row>
    <row r="1501" spans="1:44" s="83" customFormat="1">
      <c r="A1501" s="85"/>
      <c r="B1501" s="23"/>
      <c r="C1501" s="86"/>
      <c r="D1501" s="18"/>
      <c r="E1501" s="68"/>
      <c r="F1501" s="69"/>
      <c r="G1501" s="70"/>
      <c r="H1501" s="71"/>
      <c r="I1501" s="69"/>
      <c r="J1501" s="66"/>
      <c r="K1501" s="66"/>
      <c r="L1501" s="66"/>
      <c r="M1501" s="66"/>
      <c r="N1501" s="104"/>
      <c r="O1501" s="104"/>
      <c r="P1501" s="81"/>
      <c r="Q1501" s="87"/>
      <c r="R1501" s="90"/>
      <c r="S1501" s="82"/>
      <c r="T1501" s="75"/>
      <c r="U1501" s="66"/>
      <c r="V1501" s="66"/>
      <c r="W1501" s="66"/>
      <c r="X1501" s="66"/>
      <c r="Y1501" s="66"/>
      <c r="Z1501" s="66"/>
      <c r="AA1501" s="66"/>
      <c r="AB1501" s="66"/>
      <c r="AC1501" s="11"/>
      <c r="AD1501" s="11"/>
      <c r="AE1501" s="11"/>
      <c r="AF1501" s="11"/>
      <c r="AG1501" s="11"/>
      <c r="AH1501" s="11"/>
      <c r="AI1501" s="11"/>
      <c r="AJ1501" s="11"/>
      <c r="AK1501" s="11"/>
      <c r="AL1501" s="11"/>
      <c r="AM1501" s="11"/>
      <c r="AN1501" s="11"/>
      <c r="AO1501" s="11"/>
      <c r="AP1501" s="11"/>
      <c r="AQ1501" s="11"/>
      <c r="AR1501" s="11"/>
    </row>
    <row r="1502" spans="1:44" s="83" customFormat="1">
      <c r="A1502" s="85"/>
      <c r="B1502" s="23"/>
      <c r="C1502" s="86"/>
      <c r="D1502" s="18"/>
      <c r="E1502" s="68"/>
      <c r="F1502" s="69"/>
      <c r="G1502" s="70"/>
      <c r="H1502" s="71"/>
      <c r="I1502" s="69"/>
      <c r="J1502" s="66"/>
      <c r="K1502" s="66"/>
      <c r="L1502" s="66"/>
      <c r="M1502" s="66"/>
      <c r="N1502" s="104"/>
      <c r="O1502" s="104"/>
      <c r="P1502" s="81"/>
      <c r="Q1502" s="87"/>
      <c r="R1502" s="90"/>
      <c r="S1502" s="82"/>
      <c r="T1502" s="75"/>
      <c r="U1502" s="66"/>
      <c r="V1502" s="66"/>
      <c r="W1502" s="66"/>
      <c r="X1502" s="66"/>
      <c r="Y1502" s="66"/>
      <c r="Z1502" s="66"/>
      <c r="AA1502" s="66"/>
      <c r="AB1502" s="66"/>
      <c r="AC1502" s="11"/>
      <c r="AD1502" s="11"/>
      <c r="AE1502" s="11"/>
      <c r="AF1502" s="11"/>
      <c r="AG1502" s="11"/>
      <c r="AH1502" s="11"/>
      <c r="AI1502" s="11"/>
      <c r="AJ1502" s="11"/>
      <c r="AK1502" s="11"/>
      <c r="AL1502" s="11"/>
      <c r="AM1502" s="11"/>
      <c r="AN1502" s="11"/>
      <c r="AO1502" s="11"/>
      <c r="AP1502" s="11"/>
      <c r="AQ1502" s="11"/>
      <c r="AR1502" s="11"/>
    </row>
    <row r="1503" spans="1:44" s="83" customFormat="1">
      <c r="A1503" s="85"/>
      <c r="B1503" s="23"/>
      <c r="C1503" s="86"/>
      <c r="D1503" s="18"/>
      <c r="E1503" s="68"/>
      <c r="F1503" s="69"/>
      <c r="G1503" s="70"/>
      <c r="H1503" s="71"/>
      <c r="I1503" s="69"/>
      <c r="J1503" s="66"/>
      <c r="K1503" s="66"/>
      <c r="L1503" s="66"/>
      <c r="M1503" s="66"/>
      <c r="N1503" s="104"/>
      <c r="O1503" s="104"/>
      <c r="P1503" s="81"/>
      <c r="Q1503" s="56"/>
      <c r="R1503" s="90"/>
      <c r="S1503" s="82"/>
      <c r="T1503" s="75"/>
      <c r="U1503" s="66"/>
      <c r="V1503" s="66"/>
      <c r="W1503" s="66"/>
      <c r="X1503" s="66"/>
      <c r="Y1503" s="66"/>
      <c r="Z1503" s="66"/>
      <c r="AA1503" s="66"/>
      <c r="AB1503" s="66"/>
      <c r="AC1503" s="11"/>
      <c r="AD1503" s="11"/>
      <c r="AE1503" s="11"/>
      <c r="AF1503" s="11"/>
      <c r="AG1503" s="11"/>
      <c r="AH1503" s="11"/>
      <c r="AI1503" s="11"/>
      <c r="AJ1503" s="11"/>
      <c r="AK1503" s="11"/>
      <c r="AL1503" s="11"/>
      <c r="AM1503" s="11"/>
      <c r="AN1503" s="11"/>
      <c r="AO1503" s="11"/>
      <c r="AP1503" s="11"/>
      <c r="AQ1503" s="11"/>
      <c r="AR1503" s="11"/>
    </row>
    <row r="1504" spans="1:44" s="83" customFormat="1">
      <c r="A1504" s="85"/>
      <c r="B1504" s="23"/>
      <c r="C1504" s="86"/>
      <c r="D1504" s="18"/>
      <c r="E1504" s="68"/>
      <c r="F1504" s="69"/>
      <c r="G1504" s="70"/>
      <c r="H1504" s="71"/>
      <c r="I1504" s="69"/>
      <c r="J1504" s="66"/>
      <c r="K1504" s="66"/>
      <c r="L1504" s="66"/>
      <c r="M1504" s="66"/>
      <c r="N1504" s="104"/>
      <c r="O1504" s="104"/>
      <c r="P1504" s="81"/>
      <c r="Q1504" s="56"/>
      <c r="R1504" s="90"/>
      <c r="S1504" s="82"/>
      <c r="T1504" s="75"/>
      <c r="U1504" s="66"/>
      <c r="V1504" s="66"/>
      <c r="W1504" s="66"/>
      <c r="X1504" s="66"/>
      <c r="Y1504" s="66"/>
      <c r="Z1504" s="66"/>
      <c r="AA1504" s="66"/>
      <c r="AB1504" s="66"/>
      <c r="AC1504" s="11"/>
      <c r="AD1504" s="11"/>
      <c r="AE1504" s="11"/>
      <c r="AF1504" s="11"/>
      <c r="AG1504" s="11"/>
      <c r="AH1504" s="11"/>
      <c r="AI1504" s="11"/>
      <c r="AJ1504" s="11"/>
      <c r="AK1504" s="11"/>
      <c r="AL1504" s="11"/>
      <c r="AM1504" s="11"/>
      <c r="AN1504" s="11"/>
      <c r="AO1504" s="11"/>
      <c r="AP1504" s="11"/>
      <c r="AQ1504" s="11"/>
      <c r="AR1504" s="11"/>
    </row>
    <row r="1505" spans="1:44" s="83" customFormat="1">
      <c r="A1505" s="85"/>
      <c r="B1505" s="23"/>
      <c r="C1505" s="86"/>
      <c r="D1505" s="18"/>
      <c r="E1505" s="68"/>
      <c r="F1505" s="69"/>
      <c r="G1505" s="70"/>
      <c r="H1505" s="71"/>
      <c r="I1505" s="69"/>
      <c r="J1505" s="66"/>
      <c r="K1505" s="66"/>
      <c r="L1505" s="66"/>
      <c r="M1505" s="66"/>
      <c r="N1505" s="104"/>
      <c r="O1505" s="104"/>
      <c r="P1505" s="81"/>
      <c r="Q1505" s="56"/>
      <c r="R1505" s="90"/>
      <c r="S1505" s="82"/>
      <c r="T1505" s="75"/>
      <c r="U1505" s="66"/>
      <c r="V1505" s="66"/>
      <c r="W1505" s="66"/>
      <c r="X1505" s="66"/>
      <c r="Y1505" s="66"/>
      <c r="Z1505" s="66"/>
      <c r="AA1505" s="66"/>
      <c r="AB1505" s="66"/>
      <c r="AC1505" s="11"/>
      <c r="AD1505" s="11"/>
      <c r="AE1505" s="11"/>
      <c r="AF1505" s="11"/>
      <c r="AG1505" s="11"/>
      <c r="AH1505" s="11"/>
      <c r="AI1505" s="11"/>
      <c r="AJ1505" s="11"/>
      <c r="AK1505" s="11"/>
      <c r="AL1505" s="11"/>
      <c r="AM1505" s="11"/>
      <c r="AN1505" s="11"/>
      <c r="AO1505" s="11"/>
      <c r="AP1505" s="11"/>
      <c r="AQ1505" s="11"/>
      <c r="AR1505" s="11"/>
    </row>
    <row r="1506" spans="1:44" s="83" customFormat="1">
      <c r="A1506" s="85"/>
      <c r="B1506" s="23"/>
      <c r="C1506" s="86"/>
      <c r="D1506" s="18"/>
      <c r="E1506" s="68"/>
      <c r="F1506" s="69"/>
      <c r="G1506" s="70"/>
      <c r="H1506" s="71"/>
      <c r="I1506" s="69"/>
      <c r="J1506" s="66"/>
      <c r="K1506" s="66"/>
      <c r="L1506" s="66"/>
      <c r="M1506" s="66"/>
      <c r="N1506" s="104"/>
      <c r="O1506" s="104"/>
      <c r="P1506" s="84"/>
      <c r="Q1506" s="56"/>
      <c r="R1506" s="90"/>
      <c r="S1506" s="82"/>
      <c r="T1506" s="75"/>
      <c r="U1506" s="66"/>
      <c r="V1506" s="66"/>
      <c r="W1506" s="66"/>
      <c r="X1506" s="66"/>
      <c r="Y1506" s="66"/>
      <c r="Z1506" s="66"/>
      <c r="AA1506" s="66"/>
      <c r="AB1506" s="66"/>
      <c r="AC1506" s="11"/>
      <c r="AD1506" s="11"/>
      <c r="AE1506" s="11"/>
      <c r="AF1506" s="11"/>
      <c r="AG1506" s="11"/>
      <c r="AH1506" s="11"/>
      <c r="AI1506" s="11"/>
      <c r="AJ1506" s="11"/>
      <c r="AK1506" s="11"/>
      <c r="AL1506" s="11"/>
      <c r="AM1506" s="11"/>
      <c r="AN1506" s="11"/>
      <c r="AO1506" s="11"/>
      <c r="AP1506" s="11"/>
      <c r="AQ1506" s="11"/>
      <c r="AR1506" s="11"/>
    </row>
    <row r="1507" spans="1:44" s="83" customFormat="1">
      <c r="A1507" s="85"/>
      <c r="B1507" s="23"/>
      <c r="C1507" s="86"/>
      <c r="D1507" s="18"/>
      <c r="E1507" s="68"/>
      <c r="F1507" s="69"/>
      <c r="G1507" s="70"/>
      <c r="H1507" s="71"/>
      <c r="I1507" s="69"/>
      <c r="J1507" s="66"/>
      <c r="K1507" s="66"/>
      <c r="L1507" s="66"/>
      <c r="M1507" s="66"/>
      <c r="N1507" s="104"/>
      <c r="O1507" s="104"/>
      <c r="P1507" s="84"/>
      <c r="Q1507" s="56"/>
      <c r="R1507" s="90"/>
      <c r="S1507" s="82"/>
      <c r="T1507" s="75"/>
      <c r="U1507" s="66"/>
      <c r="V1507" s="66"/>
      <c r="W1507" s="66"/>
      <c r="X1507" s="66"/>
      <c r="Y1507" s="66"/>
      <c r="Z1507" s="66"/>
      <c r="AA1507" s="66"/>
      <c r="AB1507" s="66"/>
      <c r="AC1507" s="11"/>
      <c r="AD1507" s="11"/>
      <c r="AE1507" s="11"/>
      <c r="AF1507" s="11"/>
      <c r="AG1507" s="11"/>
      <c r="AH1507" s="11"/>
      <c r="AI1507" s="11"/>
      <c r="AJ1507" s="11"/>
      <c r="AK1507" s="11"/>
      <c r="AL1507" s="11"/>
      <c r="AM1507" s="11"/>
      <c r="AN1507" s="11"/>
      <c r="AO1507" s="11"/>
      <c r="AP1507" s="11"/>
      <c r="AQ1507" s="11"/>
      <c r="AR1507" s="11"/>
    </row>
    <row r="1508" spans="1:44" s="83" customFormat="1">
      <c r="A1508" s="85"/>
      <c r="B1508" s="23"/>
      <c r="C1508" s="86"/>
      <c r="D1508" s="18"/>
      <c r="E1508" s="68"/>
      <c r="F1508" s="69"/>
      <c r="G1508" s="70"/>
      <c r="H1508" s="71"/>
      <c r="I1508" s="69"/>
      <c r="J1508" s="66"/>
      <c r="K1508" s="66"/>
      <c r="L1508" s="66"/>
      <c r="M1508" s="66"/>
      <c r="N1508" s="104"/>
      <c r="O1508" s="104"/>
      <c r="P1508" s="84"/>
      <c r="Q1508" s="56"/>
      <c r="R1508" s="90"/>
      <c r="S1508" s="82"/>
      <c r="T1508" s="75"/>
      <c r="U1508" s="66"/>
      <c r="V1508" s="66"/>
      <c r="W1508" s="66"/>
      <c r="X1508" s="66"/>
      <c r="Y1508" s="66"/>
      <c r="Z1508" s="66"/>
      <c r="AA1508" s="66"/>
      <c r="AB1508" s="66"/>
      <c r="AC1508" s="11"/>
      <c r="AD1508" s="11"/>
      <c r="AE1508" s="11"/>
      <c r="AF1508" s="11"/>
      <c r="AG1508" s="11"/>
      <c r="AH1508" s="11"/>
      <c r="AI1508" s="11"/>
      <c r="AJ1508" s="11"/>
      <c r="AK1508" s="11"/>
      <c r="AL1508" s="11"/>
      <c r="AM1508" s="11"/>
      <c r="AN1508" s="11"/>
      <c r="AO1508" s="11"/>
      <c r="AP1508" s="11"/>
      <c r="AQ1508" s="11"/>
      <c r="AR1508" s="11"/>
    </row>
    <row r="1509" spans="1:44" s="83" customFormat="1">
      <c r="A1509" s="85"/>
      <c r="B1509" s="23"/>
      <c r="C1509" s="86"/>
      <c r="D1509" s="18"/>
      <c r="E1509" s="68"/>
      <c r="F1509" s="69"/>
      <c r="G1509" s="70"/>
      <c r="H1509" s="71"/>
      <c r="I1509" s="69"/>
      <c r="J1509" s="66"/>
      <c r="K1509" s="66"/>
      <c r="L1509" s="66"/>
      <c r="M1509" s="18"/>
      <c r="N1509" s="104"/>
      <c r="O1509" s="104"/>
      <c r="P1509" s="84"/>
      <c r="Q1509" s="56"/>
      <c r="R1509" s="90"/>
      <c r="S1509" s="82"/>
      <c r="T1509" s="75"/>
      <c r="U1509" s="66"/>
      <c r="V1509" s="66"/>
      <c r="W1509" s="66"/>
      <c r="X1509" s="66"/>
      <c r="Y1509" s="66"/>
      <c r="Z1509" s="66"/>
      <c r="AA1509" s="66"/>
      <c r="AB1509" s="66"/>
      <c r="AC1509" s="11"/>
      <c r="AD1509" s="11"/>
      <c r="AE1509" s="11"/>
      <c r="AF1509" s="11"/>
      <c r="AG1509" s="11"/>
      <c r="AH1509" s="11"/>
      <c r="AI1509" s="11"/>
      <c r="AJ1509" s="11"/>
      <c r="AK1509" s="11"/>
      <c r="AL1509" s="11"/>
      <c r="AM1509" s="11"/>
      <c r="AN1509" s="11"/>
      <c r="AO1509" s="11"/>
      <c r="AP1509" s="11"/>
      <c r="AQ1509" s="11"/>
      <c r="AR1509" s="11"/>
    </row>
    <row r="1510" spans="1:44" s="83" customFormat="1">
      <c r="A1510" s="85"/>
      <c r="B1510" s="23"/>
      <c r="C1510" s="86"/>
      <c r="D1510" s="18"/>
      <c r="E1510" s="68"/>
      <c r="F1510" s="69"/>
      <c r="G1510" s="70"/>
      <c r="H1510" s="71"/>
      <c r="I1510" s="69"/>
      <c r="J1510" s="66"/>
      <c r="K1510" s="66"/>
      <c r="L1510" s="66"/>
      <c r="M1510" s="66"/>
      <c r="N1510" s="104"/>
      <c r="O1510" s="104"/>
      <c r="P1510" s="84"/>
      <c r="Q1510" s="56"/>
      <c r="R1510" s="90"/>
      <c r="S1510" s="82"/>
      <c r="T1510" s="75"/>
      <c r="U1510" s="66"/>
      <c r="V1510" s="66"/>
      <c r="W1510" s="66"/>
      <c r="X1510" s="66"/>
      <c r="Y1510" s="66"/>
      <c r="Z1510" s="66"/>
      <c r="AA1510" s="66"/>
      <c r="AB1510" s="66"/>
      <c r="AC1510" s="11"/>
      <c r="AD1510" s="11"/>
      <c r="AE1510" s="11"/>
      <c r="AF1510" s="11"/>
      <c r="AG1510" s="11"/>
      <c r="AH1510" s="11"/>
      <c r="AI1510" s="11"/>
      <c r="AJ1510" s="11"/>
      <c r="AK1510" s="11"/>
      <c r="AL1510" s="11"/>
      <c r="AM1510" s="11"/>
      <c r="AN1510" s="11"/>
      <c r="AO1510" s="11"/>
      <c r="AP1510" s="11"/>
      <c r="AQ1510" s="11"/>
      <c r="AR1510" s="11"/>
    </row>
    <row r="1511" spans="1:44" s="83" customFormat="1">
      <c r="A1511" s="85"/>
      <c r="B1511" s="23"/>
      <c r="C1511" s="86"/>
      <c r="D1511" s="18"/>
      <c r="E1511" s="68"/>
      <c r="F1511" s="69"/>
      <c r="G1511" s="70"/>
      <c r="H1511" s="71"/>
      <c r="I1511" s="69"/>
      <c r="J1511" s="66"/>
      <c r="K1511" s="66"/>
      <c r="L1511" s="66"/>
      <c r="M1511" s="18"/>
      <c r="N1511" s="104"/>
      <c r="O1511" s="104"/>
      <c r="P1511" s="84"/>
      <c r="Q1511" s="56"/>
      <c r="R1511" s="90"/>
      <c r="S1511" s="82"/>
      <c r="T1511" s="75"/>
      <c r="U1511" s="66"/>
      <c r="V1511" s="66"/>
      <c r="W1511" s="66"/>
      <c r="X1511" s="66"/>
      <c r="Y1511" s="66"/>
      <c r="Z1511" s="66"/>
      <c r="AA1511" s="66"/>
      <c r="AB1511" s="66"/>
      <c r="AC1511" s="11"/>
      <c r="AD1511" s="11"/>
      <c r="AE1511" s="11"/>
      <c r="AF1511" s="11"/>
      <c r="AG1511" s="11"/>
      <c r="AH1511" s="11"/>
      <c r="AI1511" s="11"/>
      <c r="AJ1511" s="11"/>
      <c r="AK1511" s="11"/>
      <c r="AL1511" s="11"/>
      <c r="AM1511" s="11"/>
      <c r="AN1511" s="11"/>
      <c r="AO1511" s="11"/>
      <c r="AP1511" s="11"/>
      <c r="AQ1511" s="11"/>
      <c r="AR1511" s="11"/>
    </row>
    <row r="1512" spans="1:44" s="83" customFormat="1">
      <c r="A1512" s="85"/>
      <c r="B1512" s="23"/>
      <c r="C1512" s="86"/>
      <c r="D1512" s="18"/>
      <c r="E1512" s="68"/>
      <c r="F1512" s="69"/>
      <c r="G1512" s="70"/>
      <c r="H1512" s="71"/>
      <c r="I1512" s="69"/>
      <c r="J1512" s="66"/>
      <c r="K1512" s="66"/>
      <c r="L1512" s="66"/>
      <c r="M1512" s="66"/>
      <c r="N1512" s="104"/>
      <c r="O1512" s="104"/>
      <c r="P1512" s="84"/>
      <c r="Q1512" s="56"/>
      <c r="R1512" s="90"/>
      <c r="S1512" s="82"/>
      <c r="T1512" s="75"/>
      <c r="U1512" s="66"/>
      <c r="V1512" s="66"/>
      <c r="W1512" s="66"/>
      <c r="X1512" s="66"/>
      <c r="Y1512" s="66"/>
      <c r="Z1512" s="66"/>
      <c r="AA1512" s="66"/>
      <c r="AB1512" s="66"/>
      <c r="AC1512" s="11"/>
      <c r="AD1512" s="11"/>
      <c r="AE1512" s="11"/>
      <c r="AF1512" s="11"/>
      <c r="AG1512" s="11"/>
      <c r="AH1512" s="11"/>
      <c r="AI1512" s="11"/>
      <c r="AJ1512" s="11"/>
      <c r="AK1512" s="11"/>
      <c r="AL1512" s="11"/>
      <c r="AM1512" s="11"/>
      <c r="AN1512" s="11"/>
      <c r="AO1512" s="11"/>
      <c r="AP1512" s="11"/>
      <c r="AQ1512" s="11"/>
      <c r="AR1512" s="11"/>
    </row>
    <row r="1513" spans="1:44" s="83" customFormat="1">
      <c r="A1513" s="85"/>
      <c r="B1513" s="23"/>
      <c r="C1513" s="86"/>
      <c r="D1513" s="18"/>
      <c r="E1513" s="68"/>
      <c r="F1513" s="69"/>
      <c r="G1513" s="70"/>
      <c r="H1513" s="71"/>
      <c r="I1513" s="69"/>
      <c r="J1513" s="66"/>
      <c r="K1513" s="66"/>
      <c r="L1513" s="66"/>
      <c r="M1513" s="18"/>
      <c r="N1513" s="104"/>
      <c r="O1513" s="104"/>
      <c r="P1513" s="84"/>
      <c r="Q1513" s="56"/>
      <c r="R1513" s="90"/>
      <c r="S1513" s="82"/>
      <c r="T1513" s="75"/>
      <c r="U1513" s="66"/>
      <c r="V1513" s="66"/>
      <c r="W1513" s="66"/>
      <c r="X1513" s="66"/>
      <c r="Y1513" s="66"/>
      <c r="Z1513" s="66"/>
      <c r="AA1513" s="66"/>
      <c r="AB1513" s="66"/>
      <c r="AC1513" s="11"/>
      <c r="AD1513" s="11"/>
      <c r="AE1513" s="11"/>
      <c r="AF1513" s="11"/>
      <c r="AG1513" s="11"/>
      <c r="AH1513" s="11"/>
      <c r="AI1513" s="11"/>
      <c r="AJ1513" s="11"/>
      <c r="AK1513" s="11"/>
      <c r="AL1513" s="11"/>
      <c r="AM1513" s="11"/>
      <c r="AN1513" s="11"/>
      <c r="AO1513" s="11"/>
      <c r="AP1513" s="11"/>
      <c r="AQ1513" s="11"/>
      <c r="AR1513" s="11"/>
    </row>
    <row r="1514" spans="1:44" s="83" customFormat="1">
      <c r="A1514" s="85"/>
      <c r="B1514" s="23"/>
      <c r="C1514" s="86"/>
      <c r="D1514" s="18"/>
      <c r="E1514" s="68"/>
      <c r="F1514" s="69"/>
      <c r="G1514" s="70"/>
      <c r="H1514" s="71"/>
      <c r="I1514" s="69"/>
      <c r="J1514" s="66"/>
      <c r="K1514" s="66"/>
      <c r="L1514" s="66"/>
      <c r="M1514" s="66"/>
      <c r="N1514" s="104"/>
      <c r="O1514" s="104"/>
      <c r="P1514" s="84"/>
      <c r="Q1514" s="56"/>
      <c r="R1514" s="90"/>
      <c r="S1514" s="82"/>
      <c r="T1514" s="75"/>
      <c r="U1514" s="66"/>
      <c r="V1514" s="66"/>
      <c r="W1514" s="66"/>
      <c r="X1514" s="66"/>
      <c r="Y1514" s="66"/>
      <c r="Z1514" s="66"/>
      <c r="AA1514" s="66"/>
      <c r="AB1514" s="66"/>
      <c r="AC1514" s="11"/>
      <c r="AD1514" s="11"/>
      <c r="AE1514" s="11"/>
      <c r="AF1514" s="11"/>
      <c r="AG1514" s="11"/>
      <c r="AH1514" s="11"/>
      <c r="AI1514" s="11"/>
      <c r="AJ1514" s="11"/>
      <c r="AK1514" s="11"/>
      <c r="AL1514" s="11"/>
      <c r="AM1514" s="11"/>
      <c r="AN1514" s="11"/>
      <c r="AO1514" s="11"/>
      <c r="AP1514" s="11"/>
      <c r="AQ1514" s="11"/>
      <c r="AR1514" s="11"/>
    </row>
    <row r="1515" spans="1:44" s="83" customFormat="1">
      <c r="A1515" s="85"/>
      <c r="B1515" s="23"/>
      <c r="C1515" s="86"/>
      <c r="D1515" s="18"/>
      <c r="E1515" s="68"/>
      <c r="F1515" s="69"/>
      <c r="G1515" s="70"/>
      <c r="H1515" s="71"/>
      <c r="I1515" s="69"/>
      <c r="J1515" s="66"/>
      <c r="K1515" s="66"/>
      <c r="L1515" s="66"/>
      <c r="M1515" s="18"/>
      <c r="N1515" s="104"/>
      <c r="O1515" s="104"/>
      <c r="P1515" s="84"/>
      <c r="Q1515" s="56"/>
      <c r="R1515" s="90"/>
      <c r="S1515" s="82"/>
      <c r="T1515" s="75"/>
      <c r="U1515" s="66"/>
      <c r="V1515" s="66"/>
      <c r="W1515" s="66"/>
      <c r="X1515" s="66"/>
      <c r="Y1515" s="66"/>
      <c r="Z1515" s="66"/>
      <c r="AA1515" s="66"/>
      <c r="AB1515" s="66"/>
      <c r="AC1515" s="11"/>
      <c r="AD1515" s="11"/>
      <c r="AE1515" s="11"/>
      <c r="AF1515" s="11"/>
      <c r="AG1515" s="11"/>
      <c r="AH1515" s="11"/>
      <c r="AI1515" s="11"/>
      <c r="AJ1515" s="11"/>
      <c r="AK1515" s="11"/>
      <c r="AL1515" s="11"/>
      <c r="AM1515" s="11"/>
      <c r="AN1515" s="11"/>
      <c r="AO1515" s="11"/>
      <c r="AP1515" s="11"/>
      <c r="AQ1515" s="11"/>
      <c r="AR1515" s="11"/>
    </row>
    <row r="1516" spans="1:44" s="83" customFormat="1">
      <c r="A1516" s="85"/>
      <c r="B1516" s="23"/>
      <c r="C1516" s="86"/>
      <c r="D1516" s="18"/>
      <c r="E1516" s="68"/>
      <c r="F1516" s="69"/>
      <c r="G1516" s="70"/>
      <c r="H1516" s="71"/>
      <c r="I1516" s="69"/>
      <c r="J1516" s="66"/>
      <c r="K1516" s="66"/>
      <c r="L1516" s="66"/>
      <c r="M1516" s="66"/>
      <c r="N1516" s="104"/>
      <c r="O1516" s="104"/>
      <c r="P1516" s="84"/>
      <c r="Q1516" s="56"/>
      <c r="R1516" s="90"/>
      <c r="S1516" s="82"/>
      <c r="T1516" s="75"/>
      <c r="U1516" s="66"/>
      <c r="V1516" s="66"/>
      <c r="W1516" s="66"/>
      <c r="X1516" s="66"/>
      <c r="Y1516" s="66"/>
      <c r="Z1516" s="66"/>
      <c r="AA1516" s="66"/>
      <c r="AB1516" s="66"/>
      <c r="AC1516" s="11"/>
      <c r="AD1516" s="11"/>
      <c r="AE1516" s="11"/>
      <c r="AF1516" s="11"/>
      <c r="AG1516" s="11"/>
      <c r="AH1516" s="11"/>
      <c r="AI1516" s="11"/>
      <c r="AJ1516" s="11"/>
      <c r="AK1516" s="11"/>
      <c r="AL1516" s="11"/>
      <c r="AM1516" s="11"/>
      <c r="AN1516" s="11"/>
      <c r="AO1516" s="11"/>
      <c r="AP1516" s="11"/>
      <c r="AQ1516" s="11"/>
      <c r="AR1516" s="11"/>
    </row>
    <row r="1517" spans="1:44" s="83" customFormat="1">
      <c r="A1517" s="85"/>
      <c r="B1517" s="23"/>
      <c r="C1517" s="86"/>
      <c r="D1517" s="18"/>
      <c r="E1517" s="68"/>
      <c r="F1517" s="69"/>
      <c r="G1517" s="70"/>
      <c r="H1517" s="71"/>
      <c r="I1517" s="69"/>
      <c r="J1517" s="66"/>
      <c r="K1517" s="66"/>
      <c r="L1517" s="66"/>
      <c r="M1517" s="66"/>
      <c r="N1517" s="104"/>
      <c r="O1517" s="104"/>
      <c r="P1517" s="84"/>
      <c r="Q1517" s="56"/>
      <c r="R1517" s="90"/>
      <c r="S1517" s="82"/>
      <c r="T1517" s="75"/>
      <c r="U1517" s="66"/>
      <c r="V1517" s="66"/>
      <c r="W1517" s="66"/>
      <c r="X1517" s="66"/>
      <c r="Y1517" s="66"/>
      <c r="Z1517" s="66"/>
      <c r="AA1517" s="66"/>
      <c r="AB1517" s="66"/>
      <c r="AC1517" s="11"/>
      <c r="AD1517" s="11"/>
      <c r="AE1517" s="11"/>
      <c r="AF1517" s="11"/>
      <c r="AG1517" s="11"/>
      <c r="AH1517" s="11"/>
      <c r="AI1517" s="11"/>
      <c r="AJ1517" s="11"/>
      <c r="AK1517" s="11"/>
      <c r="AL1517" s="11"/>
      <c r="AM1517" s="11"/>
      <c r="AN1517" s="11"/>
      <c r="AO1517" s="11"/>
      <c r="AP1517" s="11"/>
      <c r="AQ1517" s="11"/>
      <c r="AR1517" s="11"/>
    </row>
    <row r="1518" spans="1:44" s="83" customFormat="1">
      <c r="A1518" s="85"/>
      <c r="B1518" s="23"/>
      <c r="C1518" s="86"/>
      <c r="D1518" s="18"/>
      <c r="E1518" s="68"/>
      <c r="F1518" s="69"/>
      <c r="G1518" s="70"/>
      <c r="H1518" s="71"/>
      <c r="I1518" s="69"/>
      <c r="J1518" s="66"/>
      <c r="K1518" s="66"/>
      <c r="L1518" s="66"/>
      <c r="M1518" s="66"/>
      <c r="N1518" s="104"/>
      <c r="O1518" s="104"/>
      <c r="P1518" s="84"/>
      <c r="Q1518" s="56"/>
      <c r="R1518" s="90"/>
      <c r="S1518" s="82"/>
      <c r="T1518" s="75"/>
      <c r="U1518" s="66"/>
      <c r="V1518" s="66"/>
      <c r="W1518" s="66"/>
      <c r="X1518" s="66"/>
      <c r="Y1518" s="66"/>
      <c r="Z1518" s="66"/>
      <c r="AA1518" s="66"/>
      <c r="AB1518" s="66"/>
      <c r="AC1518" s="11"/>
      <c r="AD1518" s="11"/>
      <c r="AE1518" s="11"/>
      <c r="AF1518" s="11"/>
      <c r="AG1518" s="11"/>
      <c r="AH1518" s="11"/>
      <c r="AI1518" s="11"/>
      <c r="AJ1518" s="11"/>
      <c r="AK1518" s="11"/>
      <c r="AL1518" s="11"/>
      <c r="AM1518" s="11"/>
      <c r="AN1518" s="11"/>
      <c r="AO1518" s="11"/>
      <c r="AP1518" s="11"/>
      <c r="AQ1518" s="11"/>
      <c r="AR1518" s="11"/>
    </row>
    <row r="1519" spans="1:44" s="83" customFormat="1">
      <c r="A1519" s="85"/>
      <c r="B1519" s="23"/>
      <c r="C1519" s="86"/>
      <c r="D1519" s="18"/>
      <c r="E1519" s="68"/>
      <c r="F1519" s="69"/>
      <c r="G1519" s="70"/>
      <c r="H1519" s="71"/>
      <c r="I1519" s="69"/>
      <c r="J1519" s="66"/>
      <c r="K1519" s="66"/>
      <c r="L1519" s="66"/>
      <c r="M1519" s="66"/>
      <c r="N1519" s="104"/>
      <c r="O1519" s="104"/>
      <c r="P1519" s="84"/>
      <c r="Q1519" s="56"/>
      <c r="R1519" s="90"/>
      <c r="S1519" s="82"/>
      <c r="T1519" s="75"/>
      <c r="U1519" s="66"/>
      <c r="V1519" s="66"/>
      <c r="W1519" s="66"/>
      <c r="X1519" s="66"/>
      <c r="Y1519" s="66"/>
      <c r="Z1519" s="66"/>
      <c r="AA1519" s="66"/>
      <c r="AB1519" s="66"/>
      <c r="AC1519" s="11"/>
      <c r="AD1519" s="11"/>
      <c r="AE1519" s="11"/>
      <c r="AF1519" s="11"/>
      <c r="AG1519" s="11"/>
      <c r="AH1519" s="11"/>
      <c r="AI1519" s="11"/>
      <c r="AJ1519" s="11"/>
      <c r="AK1519" s="11"/>
      <c r="AL1519" s="11"/>
      <c r="AM1519" s="11"/>
      <c r="AN1519" s="11"/>
      <c r="AO1519" s="11"/>
      <c r="AP1519" s="11"/>
      <c r="AQ1519" s="11"/>
      <c r="AR1519" s="11"/>
    </row>
    <row r="1520" spans="1:44" s="1" customFormat="1">
      <c r="A1520" s="85"/>
      <c r="B1520" s="23"/>
      <c r="C1520" s="86"/>
      <c r="D1520" s="18"/>
      <c r="E1520" s="68"/>
      <c r="F1520" s="69"/>
      <c r="G1520" s="70"/>
      <c r="H1520" s="71"/>
      <c r="I1520" s="69"/>
      <c r="J1520" s="66"/>
      <c r="K1520" s="66"/>
      <c r="L1520" s="66"/>
      <c r="M1520" s="66"/>
      <c r="N1520" s="104"/>
      <c r="O1520" s="104"/>
      <c r="P1520" s="81"/>
      <c r="Q1520" s="87"/>
      <c r="R1520" s="90"/>
      <c r="S1520" s="82"/>
      <c r="T1520" s="75"/>
      <c r="U1520" s="66"/>
      <c r="V1520" s="66"/>
      <c r="W1520" s="66"/>
      <c r="X1520" s="66"/>
      <c r="Y1520" s="66"/>
      <c r="Z1520" s="66"/>
      <c r="AA1520" s="66"/>
      <c r="AB1520" s="86"/>
      <c r="AC1520" s="11"/>
      <c r="AD1520" s="11"/>
      <c r="AE1520" s="11"/>
      <c r="AF1520" s="11"/>
      <c r="AG1520" s="11"/>
      <c r="AH1520" s="11"/>
      <c r="AI1520" s="11"/>
      <c r="AJ1520" s="11"/>
      <c r="AK1520" s="11"/>
      <c r="AL1520" s="11"/>
      <c r="AM1520" s="11"/>
      <c r="AN1520" s="11"/>
      <c r="AO1520" s="11"/>
      <c r="AP1520" s="11"/>
      <c r="AQ1520" s="11"/>
      <c r="AR1520" s="11"/>
    </row>
    <row r="1521" spans="1:44" s="89" customFormat="1">
      <c r="A1521" s="85"/>
      <c r="B1521" s="23"/>
      <c r="C1521" s="86"/>
      <c r="D1521" s="18"/>
      <c r="E1521" s="68"/>
      <c r="F1521" s="69"/>
      <c r="G1521" s="70"/>
      <c r="H1521" s="71"/>
      <c r="I1521" s="69"/>
      <c r="J1521" s="66"/>
      <c r="K1521" s="66"/>
      <c r="L1521" s="66"/>
      <c r="M1521" s="66"/>
      <c r="N1521" s="104"/>
      <c r="O1521" s="104"/>
      <c r="P1521" s="81"/>
      <c r="Q1521" s="87"/>
      <c r="R1521" s="90"/>
      <c r="S1521" s="82"/>
      <c r="T1521" s="75"/>
      <c r="U1521" s="66"/>
      <c r="V1521" s="66"/>
      <c r="W1521" s="66"/>
      <c r="X1521" s="66"/>
      <c r="Y1521" s="66"/>
      <c r="Z1521" s="66"/>
      <c r="AA1521" s="66"/>
      <c r="AB1521" s="86"/>
      <c r="AC1521" s="11"/>
      <c r="AD1521" s="11"/>
      <c r="AE1521" s="11"/>
      <c r="AF1521" s="11"/>
      <c r="AG1521" s="11"/>
      <c r="AH1521" s="11"/>
      <c r="AI1521" s="11"/>
      <c r="AJ1521" s="11"/>
      <c r="AK1521" s="11"/>
      <c r="AL1521" s="11"/>
      <c r="AM1521" s="11"/>
      <c r="AN1521" s="11"/>
      <c r="AO1521" s="11"/>
      <c r="AP1521" s="11"/>
      <c r="AQ1521" s="11"/>
      <c r="AR1521" s="11"/>
    </row>
    <row r="1522" spans="1:44" s="1" customFormat="1">
      <c r="A1522" s="85"/>
      <c r="B1522" s="23"/>
      <c r="C1522" s="86"/>
      <c r="D1522" s="18"/>
      <c r="E1522" s="68"/>
      <c r="F1522" s="69"/>
      <c r="G1522" s="70"/>
      <c r="H1522" s="71"/>
      <c r="I1522" s="69"/>
      <c r="J1522" s="66"/>
      <c r="K1522" s="66"/>
      <c r="L1522" s="66"/>
      <c r="M1522" s="66"/>
      <c r="N1522" s="104"/>
      <c r="O1522" s="104"/>
      <c r="P1522" s="81"/>
      <c r="Q1522" s="87"/>
      <c r="R1522" s="90"/>
      <c r="S1522" s="82"/>
      <c r="T1522" s="75"/>
      <c r="U1522" s="66"/>
      <c r="V1522" s="66"/>
      <c r="W1522" s="66"/>
      <c r="X1522" s="66"/>
      <c r="Y1522" s="66"/>
      <c r="Z1522" s="66"/>
      <c r="AA1522" s="66"/>
      <c r="AB1522" s="86"/>
      <c r="AC1522" s="11"/>
      <c r="AD1522" s="11"/>
      <c r="AE1522" s="11"/>
      <c r="AF1522" s="11"/>
      <c r="AG1522" s="11"/>
      <c r="AH1522" s="11"/>
      <c r="AI1522" s="11"/>
      <c r="AJ1522" s="11"/>
      <c r="AK1522" s="11"/>
      <c r="AL1522" s="11"/>
      <c r="AM1522" s="11"/>
      <c r="AN1522" s="11"/>
      <c r="AO1522" s="11"/>
      <c r="AP1522" s="11"/>
      <c r="AQ1522" s="11"/>
      <c r="AR1522" s="11"/>
    </row>
    <row r="1523" spans="1:44" s="89" customFormat="1">
      <c r="A1523" s="85"/>
      <c r="B1523" s="23"/>
      <c r="C1523" s="86"/>
      <c r="D1523" s="18"/>
      <c r="E1523" s="68"/>
      <c r="F1523" s="69"/>
      <c r="G1523" s="70"/>
      <c r="H1523" s="71"/>
      <c r="I1523" s="69"/>
      <c r="J1523" s="66"/>
      <c r="K1523" s="66"/>
      <c r="L1523" s="66"/>
      <c r="M1523" s="66"/>
      <c r="N1523" s="104"/>
      <c r="O1523" s="104"/>
      <c r="P1523" s="81"/>
      <c r="Q1523" s="87"/>
      <c r="R1523" s="90"/>
      <c r="S1523" s="82"/>
      <c r="T1523" s="75"/>
      <c r="U1523" s="66"/>
      <c r="V1523" s="66"/>
      <c r="W1523" s="66"/>
      <c r="X1523" s="66"/>
      <c r="Y1523" s="66"/>
      <c r="Z1523" s="66"/>
      <c r="AA1523" s="66"/>
      <c r="AB1523" s="86"/>
      <c r="AC1523" s="11"/>
      <c r="AD1523" s="11"/>
      <c r="AE1523" s="11"/>
      <c r="AF1523" s="11"/>
      <c r="AG1523" s="11"/>
      <c r="AH1523" s="11"/>
      <c r="AI1523" s="11"/>
      <c r="AJ1523" s="11"/>
      <c r="AK1523" s="11"/>
      <c r="AL1523" s="11"/>
      <c r="AM1523" s="11"/>
      <c r="AN1523" s="11"/>
      <c r="AO1523" s="11"/>
      <c r="AP1523" s="11"/>
      <c r="AQ1523" s="11"/>
      <c r="AR1523" s="11"/>
    </row>
    <row r="1524" spans="1:44" s="1" customFormat="1">
      <c r="A1524" s="85"/>
      <c r="B1524" s="23"/>
      <c r="C1524" s="86"/>
      <c r="D1524" s="18"/>
      <c r="E1524" s="68"/>
      <c r="F1524" s="69"/>
      <c r="G1524" s="70"/>
      <c r="H1524" s="71"/>
      <c r="I1524" s="69"/>
      <c r="J1524" s="66"/>
      <c r="K1524" s="66"/>
      <c r="L1524" s="66"/>
      <c r="M1524" s="66"/>
      <c r="N1524" s="104"/>
      <c r="O1524" s="104"/>
      <c r="P1524" s="81"/>
      <c r="Q1524" s="87"/>
      <c r="R1524" s="90"/>
      <c r="S1524" s="82"/>
      <c r="T1524" s="75"/>
      <c r="U1524" s="66"/>
      <c r="V1524" s="66"/>
      <c r="W1524" s="66"/>
      <c r="X1524" s="66"/>
      <c r="Y1524" s="66"/>
      <c r="Z1524" s="66"/>
      <c r="AA1524" s="66"/>
      <c r="AB1524" s="86"/>
      <c r="AC1524" s="11"/>
      <c r="AD1524" s="11"/>
      <c r="AE1524" s="11"/>
      <c r="AF1524" s="11"/>
      <c r="AG1524" s="11"/>
      <c r="AH1524" s="11"/>
      <c r="AI1524" s="11"/>
      <c r="AJ1524" s="11"/>
      <c r="AK1524" s="11"/>
      <c r="AL1524" s="11"/>
      <c r="AM1524" s="11"/>
      <c r="AN1524" s="11"/>
      <c r="AO1524" s="11"/>
      <c r="AP1524" s="11"/>
      <c r="AQ1524" s="11"/>
      <c r="AR1524" s="11"/>
    </row>
    <row r="1525" spans="1:44" s="89" customFormat="1">
      <c r="A1525" s="85"/>
      <c r="B1525" s="23"/>
      <c r="C1525" s="86"/>
      <c r="D1525" s="18"/>
      <c r="E1525" s="68"/>
      <c r="F1525" s="69"/>
      <c r="G1525" s="70"/>
      <c r="H1525" s="71"/>
      <c r="I1525" s="69"/>
      <c r="J1525" s="66"/>
      <c r="K1525" s="66"/>
      <c r="L1525" s="66"/>
      <c r="M1525" s="66"/>
      <c r="N1525" s="104"/>
      <c r="O1525" s="104"/>
      <c r="P1525" s="81"/>
      <c r="Q1525" s="87"/>
      <c r="R1525" s="90"/>
      <c r="S1525" s="82"/>
      <c r="T1525" s="75"/>
      <c r="U1525" s="66"/>
      <c r="V1525" s="66"/>
      <c r="W1525" s="66"/>
      <c r="X1525" s="66"/>
      <c r="Y1525" s="66"/>
      <c r="Z1525" s="66"/>
      <c r="AA1525" s="66"/>
      <c r="AB1525" s="86"/>
      <c r="AC1525" s="11"/>
      <c r="AD1525" s="11"/>
      <c r="AE1525" s="11"/>
      <c r="AF1525" s="11"/>
      <c r="AG1525" s="11"/>
      <c r="AH1525" s="11"/>
      <c r="AI1525" s="11"/>
      <c r="AJ1525" s="11"/>
      <c r="AK1525" s="11"/>
      <c r="AL1525" s="11"/>
      <c r="AM1525" s="11"/>
      <c r="AN1525" s="11"/>
      <c r="AO1525" s="11"/>
      <c r="AP1525" s="11"/>
      <c r="AQ1525" s="11"/>
      <c r="AR1525" s="11"/>
    </row>
    <row r="1526" spans="1:44" s="1" customFormat="1">
      <c r="A1526" s="85"/>
      <c r="B1526" s="23"/>
      <c r="C1526" s="86"/>
      <c r="D1526" s="18"/>
      <c r="E1526" s="68"/>
      <c r="F1526" s="69"/>
      <c r="G1526" s="70"/>
      <c r="H1526" s="71"/>
      <c r="I1526" s="69"/>
      <c r="J1526" s="66"/>
      <c r="K1526" s="66"/>
      <c r="L1526" s="66"/>
      <c r="M1526" s="66"/>
      <c r="N1526" s="104"/>
      <c r="O1526" s="104"/>
      <c r="P1526" s="81"/>
      <c r="Q1526" s="87"/>
      <c r="R1526" s="90"/>
      <c r="S1526" s="82"/>
      <c r="T1526" s="75"/>
      <c r="U1526" s="66"/>
      <c r="V1526" s="66"/>
      <c r="W1526" s="66"/>
      <c r="X1526" s="66"/>
      <c r="Y1526" s="66"/>
      <c r="Z1526" s="66"/>
      <c r="AA1526" s="66"/>
      <c r="AB1526" s="86"/>
      <c r="AC1526" s="11"/>
      <c r="AD1526" s="11"/>
      <c r="AE1526" s="11"/>
      <c r="AF1526" s="11"/>
      <c r="AG1526" s="11"/>
      <c r="AH1526" s="11"/>
      <c r="AI1526" s="11"/>
      <c r="AJ1526" s="11"/>
      <c r="AK1526" s="11"/>
      <c r="AL1526" s="11"/>
      <c r="AM1526" s="11"/>
      <c r="AN1526" s="11"/>
      <c r="AO1526" s="11"/>
      <c r="AP1526" s="11"/>
      <c r="AQ1526" s="11"/>
      <c r="AR1526" s="11"/>
    </row>
    <row r="1527" spans="1:44" s="89" customFormat="1">
      <c r="A1527" s="85"/>
      <c r="B1527" s="23"/>
      <c r="C1527" s="86"/>
      <c r="D1527" s="18"/>
      <c r="E1527" s="68"/>
      <c r="F1527" s="69"/>
      <c r="G1527" s="70"/>
      <c r="H1527" s="71"/>
      <c r="I1527" s="69"/>
      <c r="J1527" s="66"/>
      <c r="K1527" s="66"/>
      <c r="L1527" s="66"/>
      <c r="M1527" s="66"/>
      <c r="N1527" s="104"/>
      <c r="O1527" s="104"/>
      <c r="P1527" s="81"/>
      <c r="Q1527" s="87"/>
      <c r="R1527" s="90"/>
      <c r="S1527" s="82"/>
      <c r="T1527" s="75"/>
      <c r="U1527" s="66"/>
      <c r="V1527" s="66"/>
      <c r="W1527" s="66"/>
      <c r="X1527" s="66"/>
      <c r="Y1527" s="66"/>
      <c r="Z1527" s="66"/>
      <c r="AA1527" s="66"/>
      <c r="AB1527" s="86"/>
      <c r="AC1527" s="11"/>
      <c r="AD1527" s="11"/>
      <c r="AE1527" s="11"/>
      <c r="AF1527" s="11"/>
      <c r="AG1527" s="11"/>
      <c r="AH1527" s="11"/>
      <c r="AI1527" s="11"/>
      <c r="AJ1527" s="11"/>
      <c r="AK1527" s="11"/>
      <c r="AL1527" s="11"/>
      <c r="AM1527" s="11"/>
      <c r="AN1527" s="11"/>
      <c r="AO1527" s="11"/>
      <c r="AP1527" s="11"/>
      <c r="AQ1527" s="11"/>
      <c r="AR1527" s="11"/>
    </row>
    <row r="1528" spans="1:44" s="83" customFormat="1">
      <c r="A1528" s="85"/>
      <c r="B1528" s="23"/>
      <c r="C1528" s="86"/>
      <c r="D1528" s="18"/>
      <c r="E1528" s="68"/>
      <c r="F1528" s="69"/>
      <c r="G1528" s="70"/>
      <c r="H1528" s="71"/>
      <c r="I1528" s="69"/>
      <c r="J1528" s="66"/>
      <c r="K1528" s="66"/>
      <c r="L1528" s="66"/>
      <c r="M1528" s="66"/>
      <c r="N1528" s="104"/>
      <c r="O1528" s="104"/>
      <c r="P1528" s="81"/>
      <c r="Q1528" s="87"/>
      <c r="R1528" s="90"/>
      <c r="S1528" s="82"/>
      <c r="T1528" s="75"/>
      <c r="U1528" s="66"/>
      <c r="V1528" s="66"/>
      <c r="W1528" s="66"/>
      <c r="X1528" s="66"/>
      <c r="Y1528" s="66"/>
      <c r="Z1528" s="66"/>
      <c r="AA1528" s="66"/>
      <c r="AB1528" s="86"/>
      <c r="AC1528" s="11"/>
      <c r="AD1528" s="11"/>
      <c r="AE1528" s="11"/>
      <c r="AF1528" s="11"/>
      <c r="AG1528" s="11"/>
      <c r="AH1528" s="11"/>
      <c r="AI1528" s="11"/>
      <c r="AJ1528" s="11"/>
      <c r="AK1528" s="11"/>
      <c r="AL1528" s="11"/>
      <c r="AM1528" s="11"/>
      <c r="AN1528" s="11"/>
      <c r="AO1528" s="11"/>
      <c r="AP1528" s="11"/>
      <c r="AQ1528" s="11"/>
      <c r="AR1528" s="11"/>
    </row>
    <row r="1529" spans="1:44" s="83" customFormat="1">
      <c r="A1529" s="85"/>
      <c r="B1529" s="23"/>
      <c r="C1529" s="86"/>
      <c r="D1529" s="18"/>
      <c r="E1529" s="68"/>
      <c r="F1529" s="69"/>
      <c r="G1529" s="70"/>
      <c r="H1529" s="71"/>
      <c r="I1529" s="69"/>
      <c r="J1529" s="66"/>
      <c r="K1529" s="66"/>
      <c r="L1529" s="66"/>
      <c r="M1529" s="66"/>
      <c r="N1529" s="104"/>
      <c r="O1529" s="104"/>
      <c r="P1529" s="81"/>
      <c r="Q1529" s="87"/>
      <c r="R1529" s="90"/>
      <c r="S1529" s="82"/>
      <c r="T1529" s="75"/>
      <c r="U1529" s="66"/>
      <c r="V1529" s="66"/>
      <c r="W1529" s="66"/>
      <c r="X1529" s="66"/>
      <c r="Y1529" s="66"/>
      <c r="Z1529" s="66"/>
      <c r="AA1529" s="66"/>
      <c r="AB1529" s="66"/>
      <c r="AC1529" s="11"/>
      <c r="AD1529" s="11"/>
      <c r="AE1529" s="11"/>
      <c r="AF1529" s="11"/>
      <c r="AG1529" s="11"/>
      <c r="AH1529" s="11"/>
      <c r="AI1529" s="11"/>
      <c r="AJ1529" s="11"/>
      <c r="AK1529" s="11"/>
      <c r="AL1529" s="11"/>
      <c r="AM1529" s="11"/>
      <c r="AN1529" s="11"/>
      <c r="AO1529" s="11"/>
      <c r="AP1529" s="11"/>
      <c r="AQ1529" s="11"/>
      <c r="AR1529" s="11"/>
    </row>
    <row r="1530" spans="1:44" s="83" customFormat="1">
      <c r="A1530" s="85"/>
      <c r="B1530" s="23"/>
      <c r="C1530" s="86"/>
      <c r="D1530" s="18"/>
      <c r="E1530" s="68"/>
      <c r="F1530" s="69"/>
      <c r="G1530" s="70"/>
      <c r="H1530" s="71"/>
      <c r="I1530" s="69"/>
      <c r="J1530" s="66"/>
      <c r="K1530" s="66"/>
      <c r="L1530" s="66"/>
      <c r="M1530" s="66"/>
      <c r="N1530" s="104"/>
      <c r="O1530" s="104"/>
      <c r="P1530" s="81"/>
      <c r="Q1530" s="87"/>
      <c r="R1530" s="90"/>
      <c r="S1530" s="82"/>
      <c r="T1530" s="75"/>
      <c r="U1530" s="66"/>
      <c r="V1530" s="66"/>
      <c r="W1530" s="66"/>
      <c r="X1530" s="66"/>
      <c r="Y1530" s="66"/>
      <c r="Z1530" s="66"/>
      <c r="AA1530" s="66"/>
      <c r="AB1530" s="66"/>
      <c r="AC1530" s="11"/>
      <c r="AD1530" s="11"/>
      <c r="AE1530" s="11"/>
      <c r="AF1530" s="11"/>
      <c r="AG1530" s="11"/>
      <c r="AH1530" s="11"/>
      <c r="AI1530" s="11"/>
      <c r="AJ1530" s="11"/>
      <c r="AK1530" s="11"/>
      <c r="AL1530" s="11"/>
      <c r="AM1530" s="11"/>
      <c r="AN1530" s="11"/>
      <c r="AO1530" s="11"/>
      <c r="AP1530" s="11"/>
      <c r="AQ1530" s="11"/>
      <c r="AR1530" s="11"/>
    </row>
    <row r="1531" spans="1:44" s="83" customFormat="1">
      <c r="A1531" s="85"/>
      <c r="B1531" s="23"/>
      <c r="C1531" s="86"/>
      <c r="D1531" s="18"/>
      <c r="E1531" s="68"/>
      <c r="F1531" s="69"/>
      <c r="G1531" s="70"/>
      <c r="H1531" s="71"/>
      <c r="I1531" s="69"/>
      <c r="J1531" s="66"/>
      <c r="K1531" s="66"/>
      <c r="L1531" s="66"/>
      <c r="M1531" s="66"/>
      <c r="N1531" s="104"/>
      <c r="O1531" s="104"/>
      <c r="P1531" s="81"/>
      <c r="Q1531" s="56"/>
      <c r="R1531" s="90"/>
      <c r="S1531" s="82"/>
      <c r="T1531" s="75"/>
      <c r="U1531" s="66"/>
      <c r="V1531" s="66"/>
      <c r="W1531" s="66"/>
      <c r="X1531" s="66"/>
      <c r="Y1531" s="66"/>
      <c r="Z1531" s="66"/>
      <c r="AA1531" s="66"/>
      <c r="AB1531" s="66"/>
      <c r="AC1531" s="11"/>
      <c r="AD1531" s="11"/>
      <c r="AE1531" s="11"/>
      <c r="AF1531" s="11"/>
      <c r="AG1531" s="11"/>
      <c r="AH1531" s="11"/>
      <c r="AI1531" s="11"/>
      <c r="AJ1531" s="11"/>
      <c r="AK1531" s="11"/>
      <c r="AL1531" s="11"/>
      <c r="AM1531" s="11"/>
      <c r="AN1531" s="11"/>
      <c r="AO1531" s="11"/>
      <c r="AP1531" s="11"/>
      <c r="AQ1531" s="11"/>
      <c r="AR1531" s="11"/>
    </row>
    <row r="1532" spans="1:44" s="83" customFormat="1">
      <c r="A1532" s="85"/>
      <c r="B1532" s="23"/>
      <c r="C1532" s="86"/>
      <c r="D1532" s="18"/>
      <c r="E1532" s="68"/>
      <c r="F1532" s="69"/>
      <c r="G1532" s="70"/>
      <c r="H1532" s="71"/>
      <c r="I1532" s="69"/>
      <c r="J1532" s="66"/>
      <c r="K1532" s="66"/>
      <c r="L1532" s="66"/>
      <c r="M1532" s="66"/>
      <c r="N1532" s="104"/>
      <c r="O1532" s="104"/>
      <c r="P1532" s="81"/>
      <c r="Q1532" s="56"/>
      <c r="R1532" s="90"/>
      <c r="S1532" s="82"/>
      <c r="T1532" s="75"/>
      <c r="U1532" s="66"/>
      <c r="V1532" s="66"/>
      <c r="W1532" s="66"/>
      <c r="X1532" s="66"/>
      <c r="Y1532" s="66"/>
      <c r="Z1532" s="66"/>
      <c r="AA1532" s="66"/>
      <c r="AB1532" s="66"/>
      <c r="AC1532" s="11"/>
      <c r="AD1532" s="11"/>
      <c r="AE1532" s="11"/>
      <c r="AF1532" s="11"/>
      <c r="AG1532" s="11"/>
      <c r="AH1532" s="11"/>
      <c r="AI1532" s="11"/>
      <c r="AJ1532" s="11"/>
      <c r="AK1532" s="11"/>
      <c r="AL1532" s="11"/>
      <c r="AM1532" s="11"/>
      <c r="AN1532" s="11"/>
      <c r="AO1532" s="11"/>
      <c r="AP1532" s="11"/>
      <c r="AQ1532" s="11"/>
      <c r="AR1532" s="11"/>
    </row>
    <row r="1533" spans="1:44" s="83" customFormat="1">
      <c r="A1533" s="85"/>
      <c r="B1533" s="23"/>
      <c r="C1533" s="86"/>
      <c r="D1533" s="18"/>
      <c r="E1533" s="68"/>
      <c r="F1533" s="69"/>
      <c r="G1533" s="70"/>
      <c r="H1533" s="71"/>
      <c r="I1533" s="69"/>
      <c r="J1533" s="66"/>
      <c r="K1533" s="66"/>
      <c r="L1533" s="66"/>
      <c r="M1533" s="66"/>
      <c r="N1533" s="104"/>
      <c r="O1533" s="104"/>
      <c r="P1533" s="81"/>
      <c r="Q1533" s="87"/>
      <c r="R1533" s="90"/>
      <c r="S1533" s="82"/>
      <c r="T1533" s="75"/>
      <c r="U1533" s="66"/>
      <c r="V1533" s="66"/>
      <c r="W1533" s="66"/>
      <c r="X1533" s="66"/>
      <c r="Y1533" s="66"/>
      <c r="Z1533" s="66"/>
      <c r="AA1533" s="66"/>
      <c r="AB1533" s="86"/>
      <c r="AC1533" s="11"/>
      <c r="AD1533" s="11"/>
      <c r="AE1533" s="11"/>
      <c r="AF1533" s="11"/>
      <c r="AG1533" s="11"/>
      <c r="AH1533" s="11"/>
      <c r="AI1533" s="11"/>
      <c r="AJ1533" s="11"/>
      <c r="AK1533" s="11"/>
      <c r="AL1533" s="11"/>
      <c r="AM1533" s="11"/>
      <c r="AN1533" s="11"/>
      <c r="AO1533" s="11"/>
      <c r="AP1533" s="11"/>
      <c r="AQ1533" s="11"/>
      <c r="AR1533" s="11"/>
    </row>
    <row r="1534" spans="1:44" s="83" customFormat="1">
      <c r="A1534" s="85"/>
      <c r="B1534" s="23"/>
      <c r="C1534" s="86"/>
      <c r="D1534" s="18"/>
      <c r="E1534" s="68"/>
      <c r="F1534" s="69"/>
      <c r="G1534" s="70"/>
      <c r="H1534" s="71"/>
      <c r="I1534" s="69"/>
      <c r="J1534" s="66"/>
      <c r="K1534" s="66"/>
      <c r="L1534" s="66"/>
      <c r="M1534" s="66"/>
      <c r="N1534" s="104"/>
      <c r="O1534" s="104"/>
      <c r="P1534" s="81"/>
      <c r="Q1534" s="87"/>
      <c r="R1534" s="90"/>
      <c r="S1534" s="82"/>
      <c r="T1534" s="75"/>
      <c r="U1534" s="66"/>
      <c r="V1534" s="66"/>
      <c r="W1534" s="66"/>
      <c r="X1534" s="66"/>
      <c r="Y1534" s="66"/>
      <c r="Z1534" s="66"/>
      <c r="AA1534" s="66"/>
      <c r="AB1534" s="66"/>
      <c r="AC1534" s="11"/>
      <c r="AD1534" s="11"/>
      <c r="AE1534" s="11"/>
      <c r="AF1534" s="11"/>
      <c r="AG1534" s="11"/>
      <c r="AH1534" s="11"/>
      <c r="AI1534" s="11"/>
      <c r="AJ1534" s="11"/>
      <c r="AK1534" s="11"/>
      <c r="AL1534" s="11"/>
      <c r="AM1534" s="11"/>
      <c r="AN1534" s="11"/>
      <c r="AO1534" s="11"/>
      <c r="AP1534" s="11"/>
      <c r="AQ1534" s="11"/>
      <c r="AR1534" s="11"/>
    </row>
    <row r="1535" spans="1:44" s="83" customFormat="1">
      <c r="A1535" s="85"/>
      <c r="B1535" s="23"/>
      <c r="C1535" s="86"/>
      <c r="D1535" s="18"/>
      <c r="E1535" s="68"/>
      <c r="F1535" s="69"/>
      <c r="G1535" s="70"/>
      <c r="H1535" s="71"/>
      <c r="I1535" s="69"/>
      <c r="J1535" s="66"/>
      <c r="K1535" s="66"/>
      <c r="L1535" s="66"/>
      <c r="M1535" s="66"/>
      <c r="N1535" s="104"/>
      <c r="O1535" s="104"/>
      <c r="P1535" s="81"/>
      <c r="Q1535" s="56"/>
      <c r="R1535" s="90"/>
      <c r="S1535" s="82"/>
      <c r="T1535" s="75"/>
      <c r="U1535" s="66"/>
      <c r="V1535" s="66"/>
      <c r="W1535" s="66"/>
      <c r="X1535" s="66"/>
      <c r="Y1535" s="66"/>
      <c r="Z1535" s="66"/>
      <c r="AA1535" s="66"/>
      <c r="AB1535" s="66"/>
      <c r="AC1535" s="11"/>
      <c r="AD1535" s="11"/>
      <c r="AE1535" s="11"/>
      <c r="AF1535" s="11"/>
      <c r="AG1535" s="11"/>
      <c r="AH1535" s="11"/>
      <c r="AI1535" s="11"/>
      <c r="AJ1535" s="11"/>
      <c r="AK1535" s="11"/>
      <c r="AL1535" s="11"/>
      <c r="AM1535" s="11"/>
      <c r="AN1535" s="11"/>
      <c r="AO1535" s="11"/>
      <c r="AP1535" s="11"/>
      <c r="AQ1535" s="11"/>
      <c r="AR1535" s="11"/>
    </row>
    <row r="1536" spans="1:44" s="83" customFormat="1">
      <c r="A1536" s="85"/>
      <c r="B1536" s="23"/>
      <c r="C1536" s="86"/>
      <c r="D1536" s="18"/>
      <c r="E1536" s="68"/>
      <c r="F1536" s="69"/>
      <c r="G1536" s="70"/>
      <c r="H1536" s="71"/>
      <c r="I1536" s="69"/>
      <c r="J1536" s="66"/>
      <c r="K1536" s="66"/>
      <c r="L1536" s="66"/>
      <c r="M1536" s="66"/>
      <c r="N1536" s="104"/>
      <c r="O1536" s="104"/>
      <c r="P1536" s="81"/>
      <c r="Q1536" s="56"/>
      <c r="R1536" s="90"/>
      <c r="S1536" s="82"/>
      <c r="T1536" s="75"/>
      <c r="U1536" s="66"/>
      <c r="V1536" s="66"/>
      <c r="W1536" s="66"/>
      <c r="X1536" s="66"/>
      <c r="Y1536" s="66"/>
      <c r="Z1536" s="66"/>
      <c r="AA1536" s="66"/>
      <c r="AB1536" s="66"/>
      <c r="AC1536" s="11"/>
      <c r="AD1536" s="11"/>
      <c r="AE1536" s="11"/>
      <c r="AF1536" s="11"/>
      <c r="AG1536" s="11"/>
      <c r="AH1536" s="11"/>
      <c r="AI1536" s="11"/>
      <c r="AJ1536" s="11"/>
      <c r="AK1536" s="11"/>
      <c r="AL1536" s="11"/>
      <c r="AM1536" s="11"/>
      <c r="AN1536" s="11"/>
      <c r="AO1536" s="11"/>
      <c r="AP1536" s="11"/>
      <c r="AQ1536" s="11"/>
      <c r="AR1536" s="11"/>
    </row>
    <row r="1537" spans="1:44" s="89" customFormat="1">
      <c r="A1537" s="85"/>
      <c r="B1537" s="23"/>
      <c r="C1537" s="86"/>
      <c r="D1537" s="18"/>
      <c r="E1537" s="68"/>
      <c r="F1537" s="69"/>
      <c r="G1537" s="70"/>
      <c r="H1537" s="71"/>
      <c r="I1537" s="69"/>
      <c r="J1537" s="66"/>
      <c r="K1537" s="66"/>
      <c r="L1537" s="66"/>
      <c r="M1537" s="66"/>
      <c r="N1537" s="104"/>
      <c r="O1537" s="104"/>
      <c r="P1537" s="81"/>
      <c r="Q1537" s="87"/>
      <c r="R1537" s="90"/>
      <c r="S1537" s="82"/>
      <c r="T1537" s="75"/>
      <c r="U1537" s="66"/>
      <c r="V1537" s="66"/>
      <c r="W1537" s="66"/>
      <c r="X1537" s="66"/>
      <c r="Y1537" s="66"/>
      <c r="Z1537" s="66"/>
      <c r="AA1537" s="66"/>
      <c r="AB1537" s="18"/>
      <c r="AC1537" s="11"/>
      <c r="AD1537" s="11"/>
      <c r="AE1537" s="11"/>
      <c r="AF1537" s="11"/>
      <c r="AG1537" s="11"/>
      <c r="AH1537" s="11"/>
      <c r="AI1537" s="11"/>
      <c r="AJ1537" s="11"/>
      <c r="AK1537" s="11"/>
      <c r="AL1537" s="11"/>
      <c r="AM1537" s="11"/>
      <c r="AN1537" s="11"/>
      <c r="AO1537" s="11"/>
      <c r="AP1537" s="11"/>
      <c r="AQ1537" s="11"/>
      <c r="AR1537" s="11"/>
    </row>
    <row r="1538" spans="1:44" s="89" customFormat="1">
      <c r="A1538" s="85"/>
      <c r="B1538" s="23"/>
      <c r="C1538" s="86"/>
      <c r="D1538" s="18"/>
      <c r="E1538" s="68"/>
      <c r="F1538" s="69"/>
      <c r="G1538" s="70"/>
      <c r="H1538" s="71"/>
      <c r="I1538" s="69"/>
      <c r="J1538" s="66"/>
      <c r="K1538" s="66"/>
      <c r="L1538" s="66"/>
      <c r="M1538" s="66"/>
      <c r="N1538" s="104"/>
      <c r="O1538" s="104"/>
      <c r="P1538" s="81"/>
      <c r="Q1538" s="87"/>
      <c r="R1538" s="90"/>
      <c r="S1538" s="82"/>
      <c r="T1538" s="75"/>
      <c r="U1538" s="66"/>
      <c r="V1538" s="66"/>
      <c r="W1538" s="66"/>
      <c r="X1538" s="66"/>
      <c r="Y1538" s="66"/>
      <c r="Z1538" s="66"/>
      <c r="AA1538" s="66"/>
      <c r="AB1538" s="18"/>
      <c r="AC1538" s="11"/>
      <c r="AD1538" s="11"/>
      <c r="AE1538" s="11"/>
      <c r="AF1538" s="11"/>
      <c r="AG1538" s="11"/>
      <c r="AH1538" s="11"/>
      <c r="AI1538" s="11"/>
      <c r="AJ1538" s="11"/>
      <c r="AK1538" s="11"/>
      <c r="AL1538" s="11"/>
      <c r="AM1538" s="11"/>
      <c r="AN1538" s="11"/>
      <c r="AO1538" s="11"/>
      <c r="AP1538" s="11"/>
      <c r="AQ1538" s="11"/>
      <c r="AR1538" s="11"/>
    </row>
    <row r="1539" spans="1:44" s="89" customFormat="1">
      <c r="A1539" s="85"/>
      <c r="B1539" s="23"/>
      <c r="C1539" s="86"/>
      <c r="D1539" s="18"/>
      <c r="E1539" s="68"/>
      <c r="F1539" s="69"/>
      <c r="G1539" s="70"/>
      <c r="H1539" s="71"/>
      <c r="I1539" s="69"/>
      <c r="J1539" s="66"/>
      <c r="K1539" s="66"/>
      <c r="L1539" s="66"/>
      <c r="M1539" s="66"/>
      <c r="N1539" s="104"/>
      <c r="O1539" s="104"/>
      <c r="P1539" s="81"/>
      <c r="Q1539" s="87"/>
      <c r="R1539" s="90"/>
      <c r="S1539" s="82"/>
      <c r="T1539" s="75"/>
      <c r="U1539" s="66"/>
      <c r="V1539" s="66"/>
      <c r="W1539" s="66"/>
      <c r="X1539" s="66"/>
      <c r="Y1539" s="66"/>
      <c r="Z1539" s="66"/>
      <c r="AA1539" s="66"/>
      <c r="AB1539" s="18"/>
      <c r="AC1539" s="11"/>
      <c r="AD1539" s="11"/>
      <c r="AE1539" s="11"/>
      <c r="AF1539" s="11"/>
      <c r="AG1539" s="11"/>
      <c r="AH1539" s="11"/>
      <c r="AI1539" s="11"/>
      <c r="AJ1539" s="11"/>
      <c r="AK1539" s="11"/>
      <c r="AL1539" s="11"/>
      <c r="AM1539" s="11"/>
      <c r="AN1539" s="11"/>
      <c r="AO1539" s="11"/>
      <c r="AP1539" s="11"/>
      <c r="AQ1539" s="11"/>
      <c r="AR1539" s="11"/>
    </row>
    <row r="1540" spans="1:44" s="89" customFormat="1">
      <c r="A1540" s="85"/>
      <c r="B1540" s="23"/>
      <c r="C1540" s="86"/>
      <c r="D1540" s="18"/>
      <c r="E1540" s="68"/>
      <c r="F1540" s="69"/>
      <c r="G1540" s="70"/>
      <c r="H1540" s="71"/>
      <c r="I1540" s="69"/>
      <c r="J1540" s="66"/>
      <c r="K1540" s="66"/>
      <c r="L1540" s="66"/>
      <c r="M1540" s="66"/>
      <c r="N1540" s="104"/>
      <c r="O1540" s="104"/>
      <c r="P1540" s="81"/>
      <c r="Q1540" s="87"/>
      <c r="R1540" s="90"/>
      <c r="S1540" s="82"/>
      <c r="T1540" s="75"/>
      <c r="U1540" s="66"/>
      <c r="V1540" s="66"/>
      <c r="W1540" s="66"/>
      <c r="X1540" s="66"/>
      <c r="Y1540" s="66"/>
      <c r="Z1540" s="66"/>
      <c r="AA1540" s="66"/>
      <c r="AB1540" s="18"/>
      <c r="AC1540" s="11"/>
      <c r="AD1540" s="11"/>
      <c r="AE1540" s="11"/>
      <c r="AF1540" s="11"/>
      <c r="AG1540" s="11"/>
      <c r="AH1540" s="11"/>
      <c r="AI1540" s="11"/>
      <c r="AJ1540" s="11"/>
      <c r="AK1540" s="11"/>
      <c r="AL1540" s="11"/>
      <c r="AM1540" s="11"/>
      <c r="AN1540" s="11"/>
      <c r="AO1540" s="11"/>
      <c r="AP1540" s="11"/>
      <c r="AQ1540" s="11"/>
      <c r="AR1540" s="11"/>
    </row>
    <row r="1541" spans="1:44" s="89" customFormat="1">
      <c r="A1541" s="85"/>
      <c r="B1541" s="23"/>
      <c r="C1541" s="86"/>
      <c r="D1541" s="18"/>
      <c r="E1541" s="68"/>
      <c r="F1541" s="69"/>
      <c r="G1541" s="70"/>
      <c r="H1541" s="71"/>
      <c r="I1541" s="69"/>
      <c r="J1541" s="66"/>
      <c r="K1541" s="66"/>
      <c r="L1541" s="66"/>
      <c r="M1541" s="66"/>
      <c r="N1541" s="104"/>
      <c r="O1541" s="104"/>
      <c r="P1541" s="81"/>
      <c r="Q1541" s="87"/>
      <c r="R1541" s="90"/>
      <c r="S1541" s="82"/>
      <c r="T1541" s="75"/>
      <c r="U1541" s="66"/>
      <c r="V1541" s="66"/>
      <c r="W1541" s="66"/>
      <c r="X1541" s="66"/>
      <c r="Y1541" s="66"/>
      <c r="Z1541" s="66"/>
      <c r="AA1541" s="66"/>
      <c r="AB1541" s="18"/>
      <c r="AC1541" s="11"/>
      <c r="AD1541" s="11"/>
      <c r="AE1541" s="11"/>
      <c r="AF1541" s="11"/>
      <c r="AG1541" s="11"/>
      <c r="AH1541" s="11"/>
      <c r="AI1541" s="11"/>
      <c r="AJ1541" s="11"/>
      <c r="AK1541" s="11"/>
      <c r="AL1541" s="11"/>
      <c r="AM1541" s="11"/>
      <c r="AN1541" s="11"/>
      <c r="AO1541" s="11"/>
      <c r="AP1541" s="11"/>
      <c r="AQ1541" s="11"/>
      <c r="AR1541" s="11"/>
    </row>
    <row r="1542" spans="1:44" s="89" customFormat="1">
      <c r="A1542" s="85"/>
      <c r="B1542" s="23"/>
      <c r="C1542" s="86"/>
      <c r="D1542" s="18"/>
      <c r="E1542" s="68"/>
      <c r="F1542" s="69"/>
      <c r="G1542" s="70"/>
      <c r="H1542" s="71"/>
      <c r="I1542" s="69"/>
      <c r="J1542" s="66"/>
      <c r="K1542" s="66"/>
      <c r="L1542" s="66"/>
      <c r="M1542" s="66"/>
      <c r="N1542" s="104"/>
      <c r="O1542" s="104"/>
      <c r="P1542" s="81"/>
      <c r="Q1542" s="87"/>
      <c r="R1542" s="90"/>
      <c r="S1542" s="82"/>
      <c r="T1542" s="75"/>
      <c r="U1542" s="66"/>
      <c r="V1542" s="66"/>
      <c r="W1542" s="66"/>
      <c r="X1542" s="66"/>
      <c r="Y1542" s="66"/>
      <c r="Z1542" s="66"/>
      <c r="AA1542" s="66"/>
      <c r="AB1542" s="18"/>
      <c r="AC1542" s="11"/>
      <c r="AD1542" s="11"/>
      <c r="AE1542" s="11"/>
      <c r="AF1542" s="11"/>
      <c r="AG1542" s="11"/>
      <c r="AH1542" s="11"/>
      <c r="AI1542" s="11"/>
      <c r="AJ1542" s="11"/>
      <c r="AK1542" s="11"/>
      <c r="AL1542" s="11"/>
      <c r="AM1542" s="11"/>
      <c r="AN1542" s="11"/>
      <c r="AO1542" s="11"/>
      <c r="AP1542" s="11"/>
      <c r="AQ1542" s="11"/>
      <c r="AR1542" s="11"/>
    </row>
    <row r="1543" spans="1:44" s="89" customFormat="1">
      <c r="A1543" s="85"/>
      <c r="B1543" s="23"/>
      <c r="C1543" s="86"/>
      <c r="D1543" s="18"/>
      <c r="E1543" s="68"/>
      <c r="F1543" s="69"/>
      <c r="G1543" s="70"/>
      <c r="H1543" s="71"/>
      <c r="I1543" s="69"/>
      <c r="J1543" s="66"/>
      <c r="K1543" s="66"/>
      <c r="L1543" s="66"/>
      <c r="M1543" s="66"/>
      <c r="N1543" s="104"/>
      <c r="O1543" s="104"/>
      <c r="P1543" s="81"/>
      <c r="Q1543" s="87"/>
      <c r="R1543" s="90"/>
      <c r="S1543" s="82"/>
      <c r="T1543" s="75"/>
      <c r="U1543" s="66"/>
      <c r="V1543" s="66"/>
      <c r="W1543" s="66"/>
      <c r="X1543" s="66"/>
      <c r="Y1543" s="66"/>
      <c r="Z1543" s="66"/>
      <c r="AA1543" s="66"/>
      <c r="AB1543" s="18"/>
      <c r="AC1543" s="11"/>
      <c r="AD1543" s="11"/>
      <c r="AE1543" s="11"/>
      <c r="AF1543" s="11"/>
      <c r="AG1543" s="11"/>
      <c r="AH1543" s="11"/>
      <c r="AI1543" s="11"/>
      <c r="AJ1543" s="11"/>
      <c r="AK1543" s="11"/>
      <c r="AL1543" s="11"/>
      <c r="AM1543" s="11"/>
      <c r="AN1543" s="11"/>
      <c r="AO1543" s="11"/>
      <c r="AP1543" s="11"/>
      <c r="AQ1543" s="11"/>
      <c r="AR1543" s="11"/>
    </row>
    <row r="1544" spans="1:44" s="89" customFormat="1">
      <c r="A1544" s="85"/>
      <c r="B1544" s="23"/>
      <c r="C1544" s="86"/>
      <c r="D1544" s="18"/>
      <c r="E1544" s="68"/>
      <c r="F1544" s="69"/>
      <c r="G1544" s="70"/>
      <c r="H1544" s="71"/>
      <c r="I1544" s="69"/>
      <c r="J1544" s="66"/>
      <c r="K1544" s="66"/>
      <c r="L1544" s="66"/>
      <c r="M1544" s="66"/>
      <c r="N1544" s="104"/>
      <c r="O1544" s="104"/>
      <c r="P1544" s="81"/>
      <c r="Q1544" s="87"/>
      <c r="R1544" s="90"/>
      <c r="S1544" s="82"/>
      <c r="T1544" s="75"/>
      <c r="U1544" s="66"/>
      <c r="V1544" s="66"/>
      <c r="W1544" s="66"/>
      <c r="X1544" s="66"/>
      <c r="Y1544" s="66"/>
      <c r="Z1544" s="66"/>
      <c r="AA1544" s="66"/>
      <c r="AB1544" s="18"/>
      <c r="AC1544" s="11"/>
      <c r="AD1544" s="11"/>
      <c r="AE1544" s="11"/>
      <c r="AF1544" s="11"/>
      <c r="AG1544" s="11"/>
      <c r="AH1544" s="11"/>
      <c r="AI1544" s="11"/>
      <c r="AJ1544" s="11"/>
      <c r="AK1544" s="11"/>
      <c r="AL1544" s="11"/>
      <c r="AM1544" s="11"/>
      <c r="AN1544" s="11"/>
      <c r="AO1544" s="11"/>
      <c r="AP1544" s="11"/>
      <c r="AQ1544" s="11"/>
      <c r="AR1544" s="11"/>
    </row>
    <row r="1545" spans="1:44" s="89" customFormat="1">
      <c r="A1545" s="85"/>
      <c r="B1545" s="23"/>
      <c r="C1545" s="86"/>
      <c r="D1545" s="18"/>
      <c r="E1545" s="68"/>
      <c r="F1545" s="69"/>
      <c r="G1545" s="70"/>
      <c r="H1545" s="71"/>
      <c r="I1545" s="69"/>
      <c r="J1545" s="66"/>
      <c r="K1545" s="66"/>
      <c r="L1545" s="66"/>
      <c r="M1545" s="66"/>
      <c r="N1545" s="104"/>
      <c r="O1545" s="104"/>
      <c r="P1545" s="81"/>
      <c r="Q1545" s="87"/>
      <c r="R1545" s="90"/>
      <c r="S1545" s="82"/>
      <c r="T1545" s="75"/>
      <c r="U1545" s="66"/>
      <c r="V1545" s="66"/>
      <c r="W1545" s="66"/>
      <c r="X1545" s="66"/>
      <c r="Y1545" s="66"/>
      <c r="Z1545" s="66"/>
      <c r="AA1545" s="66"/>
      <c r="AB1545" s="18"/>
      <c r="AC1545" s="11"/>
      <c r="AD1545" s="11"/>
      <c r="AE1545" s="11"/>
      <c r="AF1545" s="11"/>
      <c r="AG1545" s="11"/>
      <c r="AH1545" s="11"/>
      <c r="AI1545" s="11"/>
      <c r="AJ1545" s="11"/>
      <c r="AK1545" s="11"/>
      <c r="AL1545" s="11"/>
      <c r="AM1545" s="11"/>
      <c r="AN1545" s="11"/>
      <c r="AO1545" s="11"/>
      <c r="AP1545" s="11"/>
      <c r="AQ1545" s="11"/>
      <c r="AR1545" s="11"/>
    </row>
    <row r="1546" spans="1:44" s="89" customFormat="1">
      <c r="A1546" s="85"/>
      <c r="B1546" s="23"/>
      <c r="C1546" s="86"/>
      <c r="D1546" s="18"/>
      <c r="E1546" s="68"/>
      <c r="F1546" s="69"/>
      <c r="G1546" s="70"/>
      <c r="H1546" s="71"/>
      <c r="I1546" s="69"/>
      <c r="J1546" s="66"/>
      <c r="K1546" s="66"/>
      <c r="L1546" s="66"/>
      <c r="M1546" s="66"/>
      <c r="N1546" s="104"/>
      <c r="O1546" s="104"/>
      <c r="P1546" s="81"/>
      <c r="Q1546" s="87"/>
      <c r="R1546" s="90"/>
      <c r="S1546" s="82"/>
      <c r="T1546" s="75"/>
      <c r="U1546" s="66"/>
      <c r="V1546" s="66"/>
      <c r="W1546" s="66"/>
      <c r="X1546" s="66"/>
      <c r="Y1546" s="66"/>
      <c r="Z1546" s="66"/>
      <c r="AA1546" s="66"/>
      <c r="AB1546" s="18"/>
      <c r="AC1546" s="11"/>
      <c r="AD1546" s="11"/>
      <c r="AE1546" s="11"/>
      <c r="AF1546" s="11"/>
      <c r="AG1546" s="11"/>
      <c r="AH1546" s="11"/>
      <c r="AI1546" s="11"/>
      <c r="AJ1546" s="11"/>
      <c r="AK1546" s="11"/>
      <c r="AL1546" s="11"/>
      <c r="AM1546" s="11"/>
      <c r="AN1546" s="11"/>
      <c r="AO1546" s="11"/>
      <c r="AP1546" s="11"/>
      <c r="AQ1546" s="11"/>
      <c r="AR1546" s="11"/>
    </row>
    <row r="1547" spans="1:44" s="89" customFormat="1">
      <c r="A1547" s="85"/>
      <c r="B1547" s="23"/>
      <c r="C1547" s="86"/>
      <c r="D1547" s="18"/>
      <c r="E1547" s="68"/>
      <c r="F1547" s="69"/>
      <c r="G1547" s="70"/>
      <c r="H1547" s="71"/>
      <c r="I1547" s="69"/>
      <c r="J1547" s="66"/>
      <c r="K1547" s="66"/>
      <c r="L1547" s="66"/>
      <c r="M1547" s="66"/>
      <c r="N1547" s="104"/>
      <c r="O1547" s="104"/>
      <c r="P1547" s="81"/>
      <c r="Q1547" s="56"/>
      <c r="R1547" s="90"/>
      <c r="S1547" s="82"/>
      <c r="T1547" s="75"/>
      <c r="U1547" s="66"/>
      <c r="V1547" s="66"/>
      <c r="W1547" s="66"/>
      <c r="X1547" s="66"/>
      <c r="Y1547" s="66"/>
      <c r="Z1547" s="66"/>
      <c r="AA1547" s="66"/>
      <c r="AB1547" s="18"/>
      <c r="AC1547" s="11"/>
      <c r="AD1547" s="11"/>
      <c r="AE1547" s="11"/>
      <c r="AF1547" s="11"/>
      <c r="AG1547" s="11"/>
      <c r="AH1547" s="11"/>
      <c r="AI1547" s="11"/>
      <c r="AJ1547" s="11"/>
      <c r="AK1547" s="11"/>
      <c r="AL1547" s="11"/>
      <c r="AM1547" s="11"/>
      <c r="AN1547" s="11"/>
      <c r="AO1547" s="11"/>
      <c r="AP1547" s="11"/>
      <c r="AQ1547" s="11"/>
      <c r="AR1547" s="11"/>
    </row>
    <row r="1548" spans="1:44" s="89" customFormat="1">
      <c r="A1548" s="85"/>
      <c r="B1548" s="23"/>
      <c r="C1548" s="86"/>
      <c r="D1548" s="18"/>
      <c r="E1548" s="68"/>
      <c r="F1548" s="69"/>
      <c r="G1548" s="70"/>
      <c r="H1548" s="71"/>
      <c r="I1548" s="69"/>
      <c r="J1548" s="66"/>
      <c r="K1548" s="66"/>
      <c r="L1548" s="66"/>
      <c r="M1548" s="66"/>
      <c r="N1548" s="104"/>
      <c r="O1548" s="104"/>
      <c r="P1548" s="81"/>
      <c r="Q1548" s="56"/>
      <c r="R1548" s="90"/>
      <c r="S1548" s="82"/>
      <c r="T1548" s="75"/>
      <c r="U1548" s="66"/>
      <c r="V1548" s="66"/>
      <c r="W1548" s="66"/>
      <c r="X1548" s="66"/>
      <c r="Y1548" s="66"/>
      <c r="Z1548" s="66"/>
      <c r="AA1548" s="66"/>
      <c r="AB1548" s="18"/>
      <c r="AC1548" s="11"/>
      <c r="AD1548" s="11"/>
      <c r="AE1548" s="11"/>
      <c r="AF1548" s="11"/>
      <c r="AG1548" s="11"/>
      <c r="AH1548" s="11"/>
      <c r="AI1548" s="11"/>
      <c r="AJ1548" s="11"/>
      <c r="AK1548" s="11"/>
      <c r="AL1548" s="11"/>
      <c r="AM1548" s="11"/>
      <c r="AN1548" s="11"/>
      <c r="AO1548" s="11"/>
      <c r="AP1548" s="11"/>
      <c r="AQ1548" s="11"/>
      <c r="AR1548" s="11"/>
    </row>
    <row r="1549" spans="1:44" s="89" customFormat="1">
      <c r="A1549" s="85"/>
      <c r="B1549" s="23"/>
      <c r="C1549" s="86"/>
      <c r="D1549" s="18"/>
      <c r="E1549" s="68"/>
      <c r="F1549" s="69"/>
      <c r="G1549" s="70"/>
      <c r="H1549" s="71"/>
      <c r="I1549" s="69"/>
      <c r="J1549" s="66"/>
      <c r="K1549" s="66"/>
      <c r="L1549" s="66"/>
      <c r="M1549" s="66"/>
      <c r="N1549" s="104"/>
      <c r="O1549" s="104"/>
      <c r="P1549" s="81"/>
      <c r="Q1549" s="56"/>
      <c r="R1549" s="90"/>
      <c r="S1549" s="82"/>
      <c r="T1549" s="75"/>
      <c r="U1549" s="66"/>
      <c r="V1549" s="66"/>
      <c r="W1549" s="66"/>
      <c r="X1549" s="66"/>
      <c r="Y1549" s="66"/>
      <c r="Z1549" s="66"/>
      <c r="AA1549" s="66"/>
      <c r="AB1549" s="18"/>
      <c r="AC1549" s="11"/>
      <c r="AD1549" s="11"/>
      <c r="AE1549" s="11"/>
      <c r="AF1549" s="11"/>
      <c r="AG1549" s="11"/>
      <c r="AH1549" s="11"/>
      <c r="AI1549" s="11"/>
      <c r="AJ1549" s="11"/>
      <c r="AK1549" s="11"/>
      <c r="AL1549" s="11"/>
      <c r="AM1549" s="11"/>
      <c r="AN1549" s="11"/>
      <c r="AO1549" s="11"/>
      <c r="AP1549" s="11"/>
      <c r="AQ1549" s="11"/>
      <c r="AR1549" s="11"/>
    </row>
    <row r="1550" spans="1:44" s="89" customFormat="1">
      <c r="A1550" s="85"/>
      <c r="B1550" s="23"/>
      <c r="C1550" s="86"/>
      <c r="D1550" s="18"/>
      <c r="E1550" s="68"/>
      <c r="F1550" s="69"/>
      <c r="G1550" s="70"/>
      <c r="H1550" s="71"/>
      <c r="I1550" s="69"/>
      <c r="J1550" s="66"/>
      <c r="K1550" s="66"/>
      <c r="L1550" s="66"/>
      <c r="M1550" s="66"/>
      <c r="N1550" s="104"/>
      <c r="O1550" s="104"/>
      <c r="P1550" s="81"/>
      <c r="Q1550" s="87"/>
      <c r="R1550" s="90"/>
      <c r="S1550" s="82"/>
      <c r="T1550" s="75"/>
      <c r="U1550" s="66"/>
      <c r="V1550" s="66"/>
      <c r="W1550" s="66"/>
      <c r="X1550" s="66"/>
      <c r="Y1550" s="66"/>
      <c r="Z1550" s="66"/>
      <c r="AA1550" s="66"/>
      <c r="AB1550" s="18"/>
      <c r="AC1550" s="11"/>
      <c r="AD1550" s="11"/>
      <c r="AE1550" s="11"/>
      <c r="AF1550" s="11"/>
      <c r="AG1550" s="11"/>
      <c r="AH1550" s="11"/>
      <c r="AI1550" s="11"/>
      <c r="AJ1550" s="11"/>
      <c r="AK1550" s="11"/>
      <c r="AL1550" s="11"/>
      <c r="AM1550" s="11"/>
      <c r="AN1550" s="11"/>
      <c r="AO1550" s="11"/>
      <c r="AP1550" s="11"/>
      <c r="AQ1550" s="11"/>
      <c r="AR1550" s="11"/>
    </row>
    <row r="1551" spans="1:44" s="89" customFormat="1">
      <c r="A1551" s="85"/>
      <c r="B1551" s="23"/>
      <c r="C1551" s="86"/>
      <c r="D1551" s="18"/>
      <c r="E1551" s="68"/>
      <c r="F1551" s="69"/>
      <c r="G1551" s="70"/>
      <c r="H1551" s="71"/>
      <c r="I1551" s="69"/>
      <c r="J1551" s="66"/>
      <c r="K1551" s="66"/>
      <c r="L1551" s="66"/>
      <c r="M1551" s="66"/>
      <c r="N1551" s="104"/>
      <c r="O1551" s="104"/>
      <c r="P1551" s="81"/>
      <c r="Q1551" s="56"/>
      <c r="R1551" s="90"/>
      <c r="S1551" s="82"/>
      <c r="T1551" s="75"/>
      <c r="U1551" s="66"/>
      <c r="V1551" s="66"/>
      <c r="W1551" s="66"/>
      <c r="X1551" s="66"/>
      <c r="Y1551" s="66"/>
      <c r="Z1551" s="66"/>
      <c r="AA1551" s="66"/>
      <c r="AB1551" s="18"/>
      <c r="AC1551" s="11"/>
      <c r="AD1551" s="11"/>
      <c r="AE1551" s="11"/>
      <c r="AF1551" s="11"/>
      <c r="AG1551" s="11"/>
      <c r="AH1551" s="11"/>
      <c r="AI1551" s="11"/>
      <c r="AJ1551" s="11"/>
      <c r="AK1551" s="11"/>
      <c r="AL1551" s="11"/>
      <c r="AM1551" s="11"/>
      <c r="AN1551" s="11"/>
      <c r="AO1551" s="11"/>
      <c r="AP1551" s="11"/>
      <c r="AQ1551" s="11"/>
      <c r="AR1551" s="11"/>
    </row>
    <row r="1552" spans="1:44" s="89" customFormat="1">
      <c r="A1552" s="85"/>
      <c r="B1552" s="23"/>
      <c r="C1552" s="86"/>
      <c r="D1552" s="18"/>
      <c r="E1552" s="68"/>
      <c r="F1552" s="69"/>
      <c r="G1552" s="70"/>
      <c r="H1552" s="71"/>
      <c r="I1552" s="69"/>
      <c r="J1552" s="66"/>
      <c r="K1552" s="66"/>
      <c r="L1552" s="66"/>
      <c r="M1552" s="66"/>
      <c r="N1552" s="104"/>
      <c r="O1552" s="104"/>
      <c r="P1552" s="81"/>
      <c r="Q1552" s="56"/>
      <c r="R1552" s="90"/>
      <c r="S1552" s="82"/>
      <c r="T1552" s="75"/>
      <c r="U1552" s="66"/>
      <c r="V1552" s="66"/>
      <c r="W1552" s="66"/>
      <c r="X1552" s="66"/>
      <c r="Y1552" s="66"/>
      <c r="Z1552" s="66"/>
      <c r="AA1552" s="66"/>
      <c r="AB1552" s="18"/>
      <c r="AC1552" s="11"/>
      <c r="AD1552" s="11"/>
      <c r="AE1552" s="11"/>
      <c r="AF1552" s="11"/>
      <c r="AG1552" s="11"/>
      <c r="AH1552" s="11"/>
      <c r="AI1552" s="11"/>
      <c r="AJ1552" s="11"/>
      <c r="AK1552" s="11"/>
      <c r="AL1552" s="11"/>
      <c r="AM1552" s="11"/>
      <c r="AN1552" s="11"/>
      <c r="AO1552" s="11"/>
      <c r="AP1552" s="11"/>
      <c r="AQ1552" s="11"/>
      <c r="AR1552" s="11"/>
    </row>
    <row r="1553" spans="1:44" s="89" customFormat="1">
      <c r="A1553" s="85"/>
      <c r="B1553" s="23"/>
      <c r="C1553" s="86"/>
      <c r="D1553" s="18"/>
      <c r="E1553" s="68"/>
      <c r="F1553" s="69"/>
      <c r="G1553" s="70"/>
      <c r="H1553" s="71"/>
      <c r="I1553" s="69"/>
      <c r="J1553" s="66"/>
      <c r="K1553" s="66"/>
      <c r="L1553" s="66"/>
      <c r="M1553" s="66"/>
      <c r="N1553" s="104"/>
      <c r="O1553" s="104"/>
      <c r="P1553" s="81"/>
      <c r="Q1553" s="56"/>
      <c r="R1553" s="90"/>
      <c r="S1553" s="82"/>
      <c r="T1553" s="75"/>
      <c r="U1553" s="66"/>
      <c r="V1553" s="66"/>
      <c r="W1553" s="66"/>
      <c r="X1553" s="66"/>
      <c r="Y1553" s="66"/>
      <c r="Z1553" s="66"/>
      <c r="AA1553" s="66"/>
      <c r="AB1553" s="18"/>
      <c r="AC1553" s="11"/>
      <c r="AD1553" s="11"/>
      <c r="AE1553" s="11"/>
      <c r="AF1553" s="11"/>
      <c r="AG1553" s="11"/>
      <c r="AH1553" s="11"/>
      <c r="AI1553" s="11"/>
      <c r="AJ1553" s="11"/>
      <c r="AK1553" s="11"/>
      <c r="AL1553" s="11"/>
      <c r="AM1553" s="11"/>
      <c r="AN1553" s="11"/>
      <c r="AO1553" s="11"/>
      <c r="AP1553" s="11"/>
      <c r="AQ1553" s="11"/>
      <c r="AR1553" s="11"/>
    </row>
    <row r="1554" spans="1:44" s="89" customFormat="1">
      <c r="A1554" s="85"/>
      <c r="B1554" s="23"/>
      <c r="C1554" s="86"/>
      <c r="D1554" s="18"/>
      <c r="E1554" s="68"/>
      <c r="F1554" s="69"/>
      <c r="G1554" s="70"/>
      <c r="H1554" s="71"/>
      <c r="I1554" s="69"/>
      <c r="J1554" s="66"/>
      <c r="K1554" s="66"/>
      <c r="L1554" s="66"/>
      <c r="M1554" s="66"/>
      <c r="N1554" s="104"/>
      <c r="O1554" s="104"/>
      <c r="P1554" s="81"/>
      <c r="Q1554" s="87"/>
      <c r="R1554" s="90"/>
      <c r="S1554" s="82"/>
      <c r="T1554" s="75"/>
      <c r="U1554" s="66"/>
      <c r="V1554" s="66"/>
      <c r="W1554" s="66"/>
      <c r="X1554" s="66"/>
      <c r="Y1554" s="66"/>
      <c r="Z1554" s="66"/>
      <c r="AA1554" s="66"/>
      <c r="AB1554" s="18"/>
      <c r="AC1554" s="11"/>
      <c r="AD1554" s="11"/>
      <c r="AE1554" s="11"/>
      <c r="AF1554" s="11"/>
      <c r="AG1554" s="11"/>
      <c r="AH1554" s="11"/>
      <c r="AI1554" s="11"/>
      <c r="AJ1554" s="11"/>
      <c r="AK1554" s="11"/>
      <c r="AL1554" s="11"/>
      <c r="AM1554" s="11"/>
      <c r="AN1554" s="11"/>
      <c r="AO1554" s="11"/>
      <c r="AP1554" s="11"/>
      <c r="AQ1554" s="11"/>
      <c r="AR1554" s="11"/>
    </row>
    <row r="1555" spans="1:44" s="89" customFormat="1">
      <c r="A1555" s="85"/>
      <c r="B1555" s="23"/>
      <c r="C1555" s="86"/>
      <c r="D1555" s="18"/>
      <c r="E1555" s="68"/>
      <c r="F1555" s="69"/>
      <c r="G1555" s="70"/>
      <c r="H1555" s="71"/>
      <c r="I1555" s="69"/>
      <c r="J1555" s="66"/>
      <c r="K1555" s="66"/>
      <c r="L1555" s="66"/>
      <c r="M1555" s="66"/>
      <c r="N1555" s="104"/>
      <c r="O1555" s="104"/>
      <c r="P1555" s="81"/>
      <c r="Q1555" s="87"/>
      <c r="R1555" s="90"/>
      <c r="S1555" s="82"/>
      <c r="T1555" s="75"/>
      <c r="U1555" s="66"/>
      <c r="V1555" s="66"/>
      <c r="W1555" s="66"/>
      <c r="X1555" s="66"/>
      <c r="Y1555" s="66"/>
      <c r="Z1555" s="66"/>
      <c r="AA1555" s="66"/>
      <c r="AB1555" s="18"/>
      <c r="AC1555" s="11"/>
      <c r="AD1555" s="11"/>
      <c r="AE1555" s="11"/>
      <c r="AF1555" s="11"/>
      <c r="AG1555" s="11"/>
      <c r="AH1555" s="11"/>
      <c r="AI1555" s="11"/>
      <c r="AJ1555" s="11"/>
      <c r="AK1555" s="11"/>
      <c r="AL1555" s="11"/>
      <c r="AM1555" s="11"/>
      <c r="AN1555" s="11"/>
      <c r="AO1555" s="11"/>
      <c r="AP1555" s="11"/>
      <c r="AQ1555" s="11"/>
      <c r="AR1555" s="11"/>
    </row>
    <row r="1556" spans="1:44" s="89" customFormat="1">
      <c r="A1556" s="85"/>
      <c r="B1556" s="23"/>
      <c r="C1556" s="86"/>
      <c r="D1556" s="18"/>
      <c r="E1556" s="68"/>
      <c r="F1556" s="69"/>
      <c r="G1556" s="70"/>
      <c r="H1556" s="71"/>
      <c r="I1556" s="69"/>
      <c r="J1556" s="66"/>
      <c r="K1556" s="66"/>
      <c r="L1556" s="66"/>
      <c r="M1556" s="66"/>
      <c r="N1556" s="104"/>
      <c r="O1556" s="104"/>
      <c r="P1556" s="81"/>
      <c r="Q1556" s="87"/>
      <c r="R1556" s="90"/>
      <c r="S1556" s="82"/>
      <c r="T1556" s="75"/>
      <c r="U1556" s="66"/>
      <c r="V1556" s="66"/>
      <c r="W1556" s="66"/>
      <c r="X1556" s="66"/>
      <c r="Y1556" s="66"/>
      <c r="Z1556" s="66"/>
      <c r="AA1556" s="66"/>
      <c r="AB1556" s="18"/>
      <c r="AC1556" s="11"/>
      <c r="AD1556" s="11"/>
      <c r="AE1556" s="11"/>
      <c r="AF1556" s="11"/>
      <c r="AG1556" s="11"/>
      <c r="AH1556" s="11"/>
      <c r="AI1556" s="11"/>
      <c r="AJ1556" s="11"/>
      <c r="AK1556" s="11"/>
      <c r="AL1556" s="11"/>
      <c r="AM1556" s="11"/>
      <c r="AN1556" s="11"/>
      <c r="AO1556" s="11"/>
      <c r="AP1556" s="11"/>
      <c r="AQ1556" s="11"/>
      <c r="AR1556" s="11"/>
    </row>
    <row r="1557" spans="1:44" s="89" customFormat="1">
      <c r="A1557" s="85"/>
      <c r="B1557" s="23"/>
      <c r="C1557" s="86"/>
      <c r="D1557" s="18"/>
      <c r="E1557" s="68"/>
      <c r="F1557" s="69"/>
      <c r="G1557" s="70"/>
      <c r="H1557" s="71"/>
      <c r="I1557" s="69"/>
      <c r="J1557" s="66"/>
      <c r="K1557" s="66"/>
      <c r="L1557" s="66"/>
      <c r="M1557" s="66"/>
      <c r="N1557" s="104"/>
      <c r="O1557" s="104"/>
      <c r="P1557" s="81"/>
      <c r="Q1557" s="87"/>
      <c r="R1557" s="90"/>
      <c r="S1557" s="82"/>
      <c r="T1557" s="75"/>
      <c r="U1557" s="66"/>
      <c r="V1557" s="66"/>
      <c r="W1557" s="66"/>
      <c r="X1557" s="66"/>
      <c r="Y1557" s="66"/>
      <c r="Z1557" s="66"/>
      <c r="AA1557" s="66"/>
      <c r="AB1557" s="18"/>
      <c r="AC1557" s="11"/>
      <c r="AD1557" s="11"/>
      <c r="AE1557" s="11"/>
      <c r="AF1557" s="11"/>
      <c r="AG1557" s="11"/>
      <c r="AH1557" s="11"/>
      <c r="AI1557" s="11"/>
      <c r="AJ1557" s="11"/>
      <c r="AK1557" s="11"/>
      <c r="AL1557" s="11"/>
      <c r="AM1557" s="11"/>
      <c r="AN1557" s="11"/>
      <c r="AO1557" s="11"/>
      <c r="AP1557" s="11"/>
      <c r="AQ1557" s="11"/>
      <c r="AR1557" s="11"/>
    </row>
    <row r="1558" spans="1:44" s="89" customFormat="1">
      <c r="A1558" s="85"/>
      <c r="B1558" s="23"/>
      <c r="C1558" s="86"/>
      <c r="D1558" s="18"/>
      <c r="E1558" s="68"/>
      <c r="F1558" s="69"/>
      <c r="G1558" s="70"/>
      <c r="H1558" s="71"/>
      <c r="I1558" s="69"/>
      <c r="J1558" s="66"/>
      <c r="K1558" s="66"/>
      <c r="L1558" s="66"/>
      <c r="M1558" s="66"/>
      <c r="N1558" s="104"/>
      <c r="O1558" s="104"/>
      <c r="P1558" s="81"/>
      <c r="Q1558" s="87"/>
      <c r="R1558" s="90"/>
      <c r="S1558" s="82"/>
      <c r="T1558" s="75"/>
      <c r="U1558" s="66"/>
      <c r="V1558" s="66"/>
      <c r="W1558" s="66"/>
      <c r="X1558" s="66"/>
      <c r="Y1558" s="66"/>
      <c r="Z1558" s="66"/>
      <c r="AA1558" s="66"/>
      <c r="AB1558" s="18"/>
      <c r="AC1558" s="11"/>
      <c r="AD1558" s="11"/>
      <c r="AE1558" s="11"/>
      <c r="AF1558" s="11"/>
      <c r="AG1558" s="11"/>
      <c r="AH1558" s="11"/>
      <c r="AI1558" s="11"/>
      <c r="AJ1558" s="11"/>
      <c r="AK1558" s="11"/>
      <c r="AL1558" s="11"/>
      <c r="AM1558" s="11"/>
      <c r="AN1558" s="11"/>
      <c r="AO1558" s="11"/>
      <c r="AP1558" s="11"/>
      <c r="AQ1558" s="11"/>
      <c r="AR1558" s="11"/>
    </row>
    <row r="1559" spans="1:44" s="89" customFormat="1">
      <c r="A1559" s="85"/>
      <c r="B1559" s="23"/>
      <c r="C1559" s="86"/>
      <c r="D1559" s="18"/>
      <c r="E1559" s="68"/>
      <c r="F1559" s="69"/>
      <c r="G1559" s="70"/>
      <c r="H1559" s="71"/>
      <c r="I1559" s="69"/>
      <c r="J1559" s="66"/>
      <c r="K1559" s="66"/>
      <c r="L1559" s="66"/>
      <c r="M1559" s="66"/>
      <c r="N1559" s="104"/>
      <c r="O1559" s="104"/>
      <c r="P1559" s="81"/>
      <c r="Q1559" s="87"/>
      <c r="R1559" s="90"/>
      <c r="S1559" s="82"/>
      <c r="T1559" s="75"/>
      <c r="U1559" s="66"/>
      <c r="V1559" s="66"/>
      <c r="W1559" s="66"/>
      <c r="X1559" s="66"/>
      <c r="Y1559" s="66"/>
      <c r="Z1559" s="66"/>
      <c r="AA1559" s="66"/>
      <c r="AB1559" s="18"/>
      <c r="AC1559" s="11"/>
      <c r="AD1559" s="11"/>
      <c r="AE1559" s="11"/>
      <c r="AF1559" s="11"/>
      <c r="AG1559" s="11"/>
      <c r="AH1559" s="11"/>
      <c r="AI1559" s="11"/>
      <c r="AJ1559" s="11"/>
      <c r="AK1559" s="11"/>
      <c r="AL1559" s="11"/>
      <c r="AM1559" s="11"/>
      <c r="AN1559" s="11"/>
      <c r="AO1559" s="11"/>
      <c r="AP1559" s="11"/>
      <c r="AQ1559" s="11"/>
      <c r="AR1559" s="11"/>
    </row>
    <row r="1560" spans="1:44" s="89" customFormat="1">
      <c r="A1560" s="85"/>
      <c r="B1560" s="23"/>
      <c r="C1560" s="86"/>
      <c r="D1560" s="18"/>
      <c r="E1560" s="68"/>
      <c r="F1560" s="69"/>
      <c r="G1560" s="70"/>
      <c r="H1560" s="71"/>
      <c r="I1560" s="69"/>
      <c r="J1560" s="66"/>
      <c r="K1560" s="66"/>
      <c r="L1560" s="66"/>
      <c r="M1560" s="66"/>
      <c r="N1560" s="104"/>
      <c r="O1560" s="104"/>
      <c r="P1560" s="81"/>
      <c r="Q1560" s="87"/>
      <c r="R1560" s="90"/>
      <c r="S1560" s="82"/>
      <c r="T1560" s="75"/>
      <c r="U1560" s="66"/>
      <c r="V1560" s="66"/>
      <c r="W1560" s="66"/>
      <c r="X1560" s="66"/>
      <c r="Y1560" s="66"/>
      <c r="Z1560" s="66"/>
      <c r="AA1560" s="66"/>
      <c r="AB1560" s="18"/>
      <c r="AC1560" s="11"/>
      <c r="AD1560" s="11"/>
      <c r="AE1560" s="11"/>
      <c r="AF1560" s="11"/>
      <c r="AG1560" s="11"/>
      <c r="AH1560" s="11"/>
      <c r="AI1560" s="11"/>
      <c r="AJ1560" s="11"/>
      <c r="AK1560" s="11"/>
      <c r="AL1560" s="11"/>
      <c r="AM1560" s="11"/>
      <c r="AN1560" s="11"/>
      <c r="AO1560" s="11"/>
      <c r="AP1560" s="11"/>
      <c r="AQ1560" s="11"/>
      <c r="AR1560" s="11"/>
    </row>
    <row r="1561" spans="1:44" s="89" customFormat="1">
      <c r="A1561" s="85"/>
      <c r="B1561" s="23"/>
      <c r="C1561" s="86"/>
      <c r="D1561" s="18"/>
      <c r="E1561" s="68"/>
      <c r="F1561" s="69"/>
      <c r="G1561" s="70"/>
      <c r="H1561" s="71"/>
      <c r="I1561" s="69"/>
      <c r="J1561" s="66"/>
      <c r="K1561" s="66"/>
      <c r="L1561" s="66"/>
      <c r="M1561" s="66"/>
      <c r="N1561" s="104"/>
      <c r="O1561" s="104"/>
      <c r="P1561" s="81"/>
      <c r="Q1561" s="87"/>
      <c r="R1561" s="90"/>
      <c r="S1561" s="82"/>
      <c r="T1561" s="75"/>
      <c r="U1561" s="66"/>
      <c r="V1561" s="66"/>
      <c r="W1561" s="66"/>
      <c r="X1561" s="66"/>
      <c r="Y1561" s="66"/>
      <c r="Z1561" s="66"/>
      <c r="AA1561" s="66"/>
      <c r="AB1561" s="18"/>
      <c r="AC1561" s="11"/>
      <c r="AD1561" s="11"/>
      <c r="AE1561" s="11"/>
      <c r="AF1561" s="11"/>
      <c r="AG1561" s="11"/>
      <c r="AH1561" s="11"/>
      <c r="AI1561" s="11"/>
      <c r="AJ1561" s="11"/>
      <c r="AK1561" s="11"/>
      <c r="AL1561" s="11"/>
      <c r="AM1561" s="11"/>
      <c r="AN1561" s="11"/>
      <c r="AO1561" s="11"/>
      <c r="AP1561" s="11"/>
      <c r="AQ1561" s="11"/>
      <c r="AR1561" s="11"/>
    </row>
    <row r="1562" spans="1:44" s="89" customFormat="1">
      <c r="A1562" s="85"/>
      <c r="B1562" s="23"/>
      <c r="C1562" s="86"/>
      <c r="D1562" s="18"/>
      <c r="E1562" s="68"/>
      <c r="F1562" s="69"/>
      <c r="G1562" s="70"/>
      <c r="H1562" s="71"/>
      <c r="I1562" s="69"/>
      <c r="J1562" s="66"/>
      <c r="K1562" s="66"/>
      <c r="L1562" s="66"/>
      <c r="M1562" s="66"/>
      <c r="N1562" s="104"/>
      <c r="O1562" s="104"/>
      <c r="P1562" s="81"/>
      <c r="Q1562" s="87"/>
      <c r="R1562" s="90"/>
      <c r="S1562" s="82"/>
      <c r="T1562" s="75"/>
      <c r="U1562" s="66"/>
      <c r="V1562" s="66"/>
      <c r="W1562" s="66"/>
      <c r="X1562" s="66"/>
      <c r="Y1562" s="66"/>
      <c r="Z1562" s="66"/>
      <c r="AA1562" s="66"/>
      <c r="AB1562" s="18"/>
      <c r="AC1562" s="11"/>
      <c r="AD1562" s="11"/>
      <c r="AE1562" s="11"/>
      <c r="AF1562" s="11"/>
      <c r="AG1562" s="11"/>
      <c r="AH1562" s="11"/>
      <c r="AI1562" s="11"/>
      <c r="AJ1562" s="11"/>
      <c r="AK1562" s="11"/>
      <c r="AL1562" s="11"/>
      <c r="AM1562" s="11"/>
      <c r="AN1562" s="11"/>
      <c r="AO1562" s="11"/>
      <c r="AP1562" s="11"/>
      <c r="AQ1562" s="11"/>
      <c r="AR1562" s="11"/>
    </row>
    <row r="1563" spans="1:44" s="89" customFormat="1">
      <c r="A1563" s="85"/>
      <c r="B1563" s="23"/>
      <c r="C1563" s="86"/>
      <c r="D1563" s="18"/>
      <c r="E1563" s="68"/>
      <c r="F1563" s="69"/>
      <c r="G1563" s="70"/>
      <c r="H1563" s="71"/>
      <c r="I1563" s="69"/>
      <c r="J1563" s="66"/>
      <c r="K1563" s="66"/>
      <c r="L1563" s="66"/>
      <c r="M1563" s="66"/>
      <c r="N1563" s="104"/>
      <c r="O1563" s="104"/>
      <c r="P1563" s="81"/>
      <c r="Q1563" s="87"/>
      <c r="R1563" s="90"/>
      <c r="S1563" s="82"/>
      <c r="T1563" s="75"/>
      <c r="U1563" s="66"/>
      <c r="V1563" s="66"/>
      <c r="W1563" s="66"/>
      <c r="X1563" s="66"/>
      <c r="Y1563" s="66"/>
      <c r="Z1563" s="66"/>
      <c r="AA1563" s="66"/>
      <c r="AB1563" s="18"/>
      <c r="AC1563" s="11"/>
      <c r="AD1563" s="11"/>
      <c r="AE1563" s="11"/>
      <c r="AF1563" s="11"/>
      <c r="AG1563" s="11"/>
      <c r="AH1563" s="11"/>
      <c r="AI1563" s="11"/>
      <c r="AJ1563" s="11"/>
      <c r="AK1563" s="11"/>
      <c r="AL1563" s="11"/>
      <c r="AM1563" s="11"/>
      <c r="AN1563" s="11"/>
      <c r="AO1563" s="11"/>
      <c r="AP1563" s="11"/>
      <c r="AQ1563" s="11"/>
      <c r="AR1563" s="11"/>
    </row>
    <row r="1564" spans="1:44" s="89" customFormat="1">
      <c r="A1564" s="85"/>
      <c r="B1564" s="23"/>
      <c r="C1564" s="86"/>
      <c r="D1564" s="18"/>
      <c r="E1564" s="68"/>
      <c r="F1564" s="69"/>
      <c r="G1564" s="70"/>
      <c r="H1564" s="71"/>
      <c r="I1564" s="69"/>
      <c r="J1564" s="66"/>
      <c r="K1564" s="66"/>
      <c r="L1564" s="66"/>
      <c r="M1564" s="66"/>
      <c r="N1564" s="104"/>
      <c r="O1564" s="104"/>
      <c r="P1564" s="81"/>
      <c r="Q1564" s="87"/>
      <c r="R1564" s="90"/>
      <c r="S1564" s="82"/>
      <c r="T1564" s="75"/>
      <c r="U1564" s="66"/>
      <c r="V1564" s="66"/>
      <c r="W1564" s="66"/>
      <c r="X1564" s="66"/>
      <c r="Y1564" s="66"/>
      <c r="Z1564" s="66"/>
      <c r="AA1564" s="66"/>
      <c r="AB1564" s="18"/>
      <c r="AC1564" s="11"/>
      <c r="AD1564" s="11"/>
      <c r="AE1564" s="11"/>
      <c r="AF1564" s="11"/>
      <c r="AG1564" s="11"/>
      <c r="AH1564" s="11"/>
      <c r="AI1564" s="11"/>
      <c r="AJ1564" s="11"/>
      <c r="AK1564" s="11"/>
      <c r="AL1564" s="11"/>
      <c r="AM1564" s="11"/>
      <c r="AN1564" s="11"/>
      <c r="AO1564" s="11"/>
      <c r="AP1564" s="11"/>
      <c r="AQ1564" s="11"/>
      <c r="AR1564" s="11"/>
    </row>
    <row r="1565" spans="1:44" s="89" customFormat="1">
      <c r="A1565" s="85"/>
      <c r="B1565" s="23"/>
      <c r="C1565" s="86"/>
      <c r="D1565" s="18"/>
      <c r="E1565" s="68"/>
      <c r="F1565" s="69"/>
      <c r="G1565" s="70"/>
      <c r="H1565" s="71"/>
      <c r="I1565" s="69"/>
      <c r="J1565" s="66"/>
      <c r="K1565" s="66"/>
      <c r="L1565" s="66"/>
      <c r="M1565" s="66"/>
      <c r="N1565" s="104"/>
      <c r="O1565" s="104"/>
      <c r="P1565" s="81"/>
      <c r="Q1565" s="87"/>
      <c r="R1565" s="90"/>
      <c r="S1565" s="82"/>
      <c r="T1565" s="75"/>
      <c r="U1565" s="66"/>
      <c r="V1565" s="66"/>
      <c r="W1565" s="66"/>
      <c r="X1565" s="66"/>
      <c r="Y1565" s="66"/>
      <c r="Z1565" s="66"/>
      <c r="AA1565" s="66"/>
      <c r="AB1565" s="18"/>
      <c r="AC1565" s="11"/>
      <c r="AD1565" s="11"/>
      <c r="AE1565" s="11"/>
      <c r="AF1565" s="11"/>
      <c r="AG1565" s="11"/>
      <c r="AH1565" s="11"/>
      <c r="AI1565" s="11"/>
      <c r="AJ1565" s="11"/>
      <c r="AK1565" s="11"/>
      <c r="AL1565" s="11"/>
      <c r="AM1565" s="11"/>
      <c r="AN1565" s="11"/>
      <c r="AO1565" s="11"/>
      <c r="AP1565" s="11"/>
      <c r="AQ1565" s="11"/>
      <c r="AR1565" s="11"/>
    </row>
    <row r="1566" spans="1:44" s="89" customFormat="1">
      <c r="A1566" s="85"/>
      <c r="B1566" s="23"/>
      <c r="C1566" s="86"/>
      <c r="D1566" s="18"/>
      <c r="E1566" s="68"/>
      <c r="F1566" s="69"/>
      <c r="G1566" s="70"/>
      <c r="H1566" s="71"/>
      <c r="I1566" s="69"/>
      <c r="J1566" s="66"/>
      <c r="K1566" s="66"/>
      <c r="L1566" s="66"/>
      <c r="M1566" s="66"/>
      <c r="N1566" s="104"/>
      <c r="O1566" s="104"/>
      <c r="P1566" s="81"/>
      <c r="Q1566" s="87"/>
      <c r="R1566" s="90"/>
      <c r="S1566" s="82"/>
      <c r="T1566" s="75"/>
      <c r="U1566" s="66"/>
      <c r="V1566" s="66"/>
      <c r="W1566" s="66"/>
      <c r="X1566" s="66"/>
      <c r="Y1566" s="66"/>
      <c r="Z1566" s="66"/>
      <c r="AA1566" s="66"/>
      <c r="AB1566" s="18"/>
      <c r="AC1566" s="11"/>
      <c r="AD1566" s="11"/>
      <c r="AE1566" s="11"/>
      <c r="AF1566" s="11"/>
      <c r="AG1566" s="11"/>
      <c r="AH1566" s="11"/>
      <c r="AI1566" s="11"/>
      <c r="AJ1566" s="11"/>
      <c r="AK1566" s="11"/>
      <c r="AL1566" s="11"/>
      <c r="AM1566" s="11"/>
      <c r="AN1566" s="11"/>
      <c r="AO1566" s="11"/>
      <c r="AP1566" s="11"/>
      <c r="AQ1566" s="11"/>
      <c r="AR1566" s="11"/>
    </row>
    <row r="1567" spans="1:44" s="89" customFormat="1">
      <c r="A1567" s="85"/>
      <c r="B1567" s="23"/>
      <c r="C1567" s="86"/>
      <c r="D1567" s="18"/>
      <c r="E1567" s="68"/>
      <c r="F1567" s="69"/>
      <c r="G1567" s="70"/>
      <c r="H1567" s="71"/>
      <c r="I1567" s="69"/>
      <c r="J1567" s="66"/>
      <c r="K1567" s="66"/>
      <c r="L1567" s="66"/>
      <c r="M1567" s="66"/>
      <c r="N1567" s="104"/>
      <c r="O1567" s="104"/>
      <c r="P1567" s="81"/>
      <c r="Q1567" s="87"/>
      <c r="R1567" s="90"/>
      <c r="S1567" s="82"/>
      <c r="T1567" s="75"/>
      <c r="U1567" s="66"/>
      <c r="V1567" s="66"/>
      <c r="W1567" s="66"/>
      <c r="X1567" s="66"/>
      <c r="Y1567" s="66"/>
      <c r="Z1567" s="66"/>
      <c r="AA1567" s="66"/>
      <c r="AB1567" s="18"/>
      <c r="AC1567" s="11"/>
      <c r="AD1567" s="11"/>
      <c r="AE1567" s="11"/>
      <c r="AF1567" s="11"/>
      <c r="AG1567" s="11"/>
      <c r="AH1567" s="11"/>
      <c r="AI1567" s="11"/>
      <c r="AJ1567" s="11"/>
      <c r="AK1567" s="11"/>
      <c r="AL1567" s="11"/>
      <c r="AM1567" s="11"/>
      <c r="AN1567" s="11"/>
      <c r="AO1567" s="11"/>
      <c r="AP1567" s="11"/>
      <c r="AQ1567" s="11"/>
      <c r="AR1567" s="11"/>
    </row>
    <row r="1568" spans="1:44" s="89" customFormat="1">
      <c r="A1568" s="85"/>
      <c r="B1568" s="23"/>
      <c r="C1568" s="86"/>
      <c r="D1568" s="18"/>
      <c r="E1568" s="68"/>
      <c r="F1568" s="69"/>
      <c r="G1568" s="70"/>
      <c r="H1568" s="71"/>
      <c r="I1568" s="69"/>
      <c r="J1568" s="66"/>
      <c r="K1568" s="66"/>
      <c r="L1568" s="66"/>
      <c r="M1568" s="66"/>
      <c r="N1568" s="104"/>
      <c r="O1568" s="104"/>
      <c r="P1568" s="81"/>
      <c r="Q1568" s="87"/>
      <c r="R1568" s="90"/>
      <c r="S1568" s="82"/>
      <c r="T1568" s="75"/>
      <c r="U1568" s="66"/>
      <c r="V1568" s="66"/>
      <c r="W1568" s="66"/>
      <c r="X1568" s="66"/>
      <c r="Y1568" s="66"/>
      <c r="Z1568" s="66"/>
      <c r="AA1568" s="66"/>
      <c r="AB1568" s="18"/>
      <c r="AC1568" s="11"/>
      <c r="AD1568" s="11"/>
      <c r="AE1568" s="11"/>
      <c r="AF1568" s="11"/>
      <c r="AG1568" s="11"/>
      <c r="AH1568" s="11"/>
      <c r="AI1568" s="11"/>
      <c r="AJ1568" s="11"/>
      <c r="AK1568" s="11"/>
      <c r="AL1568" s="11"/>
      <c r="AM1568" s="11"/>
      <c r="AN1568" s="11"/>
      <c r="AO1568" s="11"/>
      <c r="AP1568" s="11"/>
      <c r="AQ1568" s="11"/>
      <c r="AR1568" s="11"/>
    </row>
    <row r="1569" spans="1:44" s="89" customFormat="1">
      <c r="A1569" s="85"/>
      <c r="B1569" s="23"/>
      <c r="C1569" s="86"/>
      <c r="D1569" s="18"/>
      <c r="E1569" s="68"/>
      <c r="F1569" s="69"/>
      <c r="G1569" s="70"/>
      <c r="H1569" s="71"/>
      <c r="I1569" s="69"/>
      <c r="J1569" s="66"/>
      <c r="K1569" s="66"/>
      <c r="L1569" s="66"/>
      <c r="M1569" s="66"/>
      <c r="N1569" s="104"/>
      <c r="O1569" s="104"/>
      <c r="P1569" s="81"/>
      <c r="Q1569" s="87"/>
      <c r="R1569" s="90"/>
      <c r="S1569" s="82"/>
      <c r="T1569" s="75"/>
      <c r="U1569" s="66"/>
      <c r="V1569" s="66"/>
      <c r="W1569" s="66"/>
      <c r="X1569" s="66"/>
      <c r="Y1569" s="66"/>
      <c r="Z1569" s="66"/>
      <c r="AA1569" s="66"/>
      <c r="AB1569" s="18"/>
      <c r="AC1569" s="11"/>
      <c r="AD1569" s="11"/>
      <c r="AE1569" s="11"/>
      <c r="AF1569" s="11"/>
      <c r="AG1569" s="11"/>
      <c r="AH1569" s="11"/>
      <c r="AI1569" s="11"/>
      <c r="AJ1569" s="11"/>
      <c r="AK1569" s="11"/>
      <c r="AL1569" s="11"/>
      <c r="AM1569" s="11"/>
      <c r="AN1569" s="11"/>
      <c r="AO1569" s="11"/>
      <c r="AP1569" s="11"/>
      <c r="AQ1569" s="11"/>
      <c r="AR1569" s="11"/>
    </row>
    <row r="1570" spans="1:44" s="89" customFormat="1">
      <c r="A1570" s="85"/>
      <c r="B1570" s="23"/>
      <c r="C1570" s="86"/>
      <c r="D1570" s="18"/>
      <c r="E1570" s="68"/>
      <c r="F1570" s="69"/>
      <c r="G1570" s="70"/>
      <c r="H1570" s="71"/>
      <c r="I1570" s="69"/>
      <c r="J1570" s="66"/>
      <c r="K1570" s="66"/>
      <c r="L1570" s="66"/>
      <c r="M1570" s="66"/>
      <c r="N1570" s="104"/>
      <c r="O1570" s="104"/>
      <c r="P1570" s="81"/>
      <c r="Q1570" s="87"/>
      <c r="R1570" s="90"/>
      <c r="S1570" s="82"/>
      <c r="T1570" s="75"/>
      <c r="U1570" s="66"/>
      <c r="V1570" s="66"/>
      <c r="W1570" s="66"/>
      <c r="X1570" s="66"/>
      <c r="Y1570" s="66"/>
      <c r="Z1570" s="66"/>
      <c r="AA1570" s="66"/>
      <c r="AB1570" s="18"/>
      <c r="AC1570" s="11"/>
      <c r="AD1570" s="11"/>
      <c r="AE1570" s="11"/>
      <c r="AF1570" s="11"/>
      <c r="AG1570" s="11"/>
      <c r="AH1570" s="11"/>
      <c r="AI1570" s="11"/>
      <c r="AJ1570" s="11"/>
      <c r="AK1570" s="11"/>
      <c r="AL1570" s="11"/>
      <c r="AM1570" s="11"/>
      <c r="AN1570" s="11"/>
      <c r="AO1570" s="11"/>
      <c r="AP1570" s="11"/>
      <c r="AQ1570" s="11"/>
      <c r="AR1570" s="11"/>
    </row>
    <row r="1571" spans="1:44" s="89" customFormat="1">
      <c r="A1571" s="85"/>
      <c r="B1571" s="23"/>
      <c r="C1571" s="86"/>
      <c r="D1571" s="18"/>
      <c r="E1571" s="68"/>
      <c r="F1571" s="69"/>
      <c r="G1571" s="70"/>
      <c r="H1571" s="71"/>
      <c r="I1571" s="69"/>
      <c r="J1571" s="66"/>
      <c r="K1571" s="66"/>
      <c r="L1571" s="66"/>
      <c r="M1571" s="66"/>
      <c r="N1571" s="104"/>
      <c r="O1571" s="104"/>
      <c r="P1571" s="81"/>
      <c r="Q1571" s="87"/>
      <c r="R1571" s="90"/>
      <c r="S1571" s="82"/>
      <c r="T1571" s="75"/>
      <c r="U1571" s="66"/>
      <c r="V1571" s="66"/>
      <c r="W1571" s="66"/>
      <c r="X1571" s="66"/>
      <c r="Y1571" s="66"/>
      <c r="Z1571" s="66"/>
      <c r="AA1571" s="66"/>
      <c r="AB1571" s="18"/>
      <c r="AC1571" s="11"/>
      <c r="AD1571" s="11"/>
      <c r="AE1571" s="11"/>
      <c r="AF1571" s="11"/>
      <c r="AG1571" s="11"/>
      <c r="AH1571" s="11"/>
      <c r="AI1571" s="11"/>
      <c r="AJ1571" s="11"/>
      <c r="AK1571" s="11"/>
      <c r="AL1571" s="11"/>
      <c r="AM1571" s="11"/>
      <c r="AN1571" s="11"/>
      <c r="AO1571" s="11"/>
      <c r="AP1571" s="11"/>
      <c r="AQ1571" s="11"/>
      <c r="AR1571" s="11"/>
    </row>
    <row r="1572" spans="1:44" s="89" customFormat="1">
      <c r="A1572" s="85"/>
      <c r="B1572" s="23"/>
      <c r="C1572" s="86"/>
      <c r="D1572" s="18"/>
      <c r="E1572" s="68"/>
      <c r="F1572" s="69"/>
      <c r="G1572" s="70"/>
      <c r="H1572" s="71"/>
      <c r="I1572" s="69"/>
      <c r="J1572" s="66"/>
      <c r="K1572" s="66"/>
      <c r="L1572" s="66"/>
      <c r="M1572" s="66"/>
      <c r="N1572" s="104"/>
      <c r="O1572" s="104"/>
      <c r="P1572" s="81"/>
      <c r="Q1572" s="87"/>
      <c r="R1572" s="90"/>
      <c r="S1572" s="82"/>
      <c r="T1572" s="75"/>
      <c r="U1572" s="66"/>
      <c r="V1572" s="66"/>
      <c r="W1572" s="66"/>
      <c r="X1572" s="66"/>
      <c r="Y1572" s="66"/>
      <c r="Z1572" s="66"/>
      <c r="AA1572" s="66"/>
      <c r="AB1572" s="18"/>
      <c r="AC1572" s="11"/>
      <c r="AD1572" s="11"/>
      <c r="AE1572" s="11"/>
      <c r="AF1572" s="11"/>
      <c r="AG1572" s="11"/>
      <c r="AH1572" s="11"/>
      <c r="AI1572" s="11"/>
      <c r="AJ1572" s="11"/>
      <c r="AK1572" s="11"/>
      <c r="AL1572" s="11"/>
      <c r="AM1572" s="11"/>
      <c r="AN1572" s="11"/>
      <c r="AO1572" s="11"/>
      <c r="AP1572" s="11"/>
      <c r="AQ1572" s="11"/>
      <c r="AR1572" s="11"/>
    </row>
    <row r="1573" spans="1:44" s="89" customFormat="1">
      <c r="A1573" s="85"/>
      <c r="B1573" s="23"/>
      <c r="C1573" s="86"/>
      <c r="D1573" s="18"/>
      <c r="E1573" s="68"/>
      <c r="F1573" s="69"/>
      <c r="G1573" s="70"/>
      <c r="H1573" s="71"/>
      <c r="I1573" s="69"/>
      <c r="J1573" s="66"/>
      <c r="K1573" s="66"/>
      <c r="L1573" s="66"/>
      <c r="M1573" s="66"/>
      <c r="N1573" s="104"/>
      <c r="O1573" s="104"/>
      <c r="P1573" s="81"/>
      <c r="Q1573" s="87"/>
      <c r="R1573" s="90"/>
      <c r="S1573" s="82"/>
      <c r="T1573" s="75"/>
      <c r="U1573" s="66"/>
      <c r="V1573" s="66"/>
      <c r="W1573" s="66"/>
      <c r="X1573" s="66"/>
      <c r="Y1573" s="66"/>
      <c r="Z1573" s="66"/>
      <c r="AA1573" s="66"/>
      <c r="AB1573" s="18"/>
      <c r="AC1573" s="11"/>
      <c r="AD1573" s="11"/>
      <c r="AE1573" s="11"/>
      <c r="AF1573" s="11"/>
      <c r="AG1573" s="11"/>
      <c r="AH1573" s="11"/>
      <c r="AI1573" s="11"/>
      <c r="AJ1573" s="11"/>
      <c r="AK1573" s="11"/>
      <c r="AL1573" s="11"/>
      <c r="AM1573" s="11"/>
      <c r="AN1573" s="11"/>
      <c r="AO1573" s="11"/>
      <c r="AP1573" s="11"/>
      <c r="AQ1573" s="11"/>
      <c r="AR1573" s="11"/>
    </row>
    <row r="1574" spans="1:44" s="89" customFormat="1">
      <c r="A1574" s="85"/>
      <c r="B1574" s="23"/>
      <c r="C1574" s="86"/>
      <c r="D1574" s="18"/>
      <c r="E1574" s="68"/>
      <c r="F1574" s="69"/>
      <c r="G1574" s="70"/>
      <c r="H1574" s="71"/>
      <c r="I1574" s="69"/>
      <c r="J1574" s="66"/>
      <c r="K1574" s="66"/>
      <c r="L1574" s="66"/>
      <c r="M1574" s="66"/>
      <c r="N1574" s="104"/>
      <c r="O1574" s="104"/>
      <c r="P1574" s="81"/>
      <c r="Q1574" s="87"/>
      <c r="R1574" s="90"/>
      <c r="S1574" s="82"/>
      <c r="T1574" s="75"/>
      <c r="U1574" s="66"/>
      <c r="V1574" s="66"/>
      <c r="W1574" s="66"/>
      <c r="X1574" s="66"/>
      <c r="Y1574" s="66"/>
      <c r="Z1574" s="66"/>
      <c r="AA1574" s="66"/>
      <c r="AB1574" s="18"/>
      <c r="AC1574" s="11"/>
      <c r="AD1574" s="11"/>
      <c r="AE1574" s="11"/>
      <c r="AF1574" s="11"/>
      <c r="AG1574" s="11"/>
      <c r="AH1574" s="11"/>
      <c r="AI1574" s="11"/>
      <c r="AJ1574" s="11"/>
      <c r="AK1574" s="11"/>
      <c r="AL1574" s="11"/>
      <c r="AM1574" s="11"/>
      <c r="AN1574" s="11"/>
      <c r="AO1574" s="11"/>
      <c r="AP1574" s="11"/>
      <c r="AQ1574" s="11"/>
      <c r="AR1574" s="11"/>
    </row>
    <row r="1575" spans="1:44" s="89" customFormat="1">
      <c r="A1575" s="85"/>
      <c r="B1575" s="23"/>
      <c r="C1575" s="86"/>
      <c r="D1575" s="18"/>
      <c r="E1575" s="68"/>
      <c r="F1575" s="69"/>
      <c r="G1575" s="70"/>
      <c r="H1575" s="71"/>
      <c r="I1575" s="69"/>
      <c r="J1575" s="66"/>
      <c r="K1575" s="66"/>
      <c r="L1575" s="66"/>
      <c r="M1575" s="66"/>
      <c r="N1575" s="104"/>
      <c r="O1575" s="104"/>
      <c r="P1575" s="81"/>
      <c r="Q1575" s="87"/>
      <c r="R1575" s="90"/>
      <c r="S1575" s="82"/>
      <c r="T1575" s="75"/>
      <c r="U1575" s="66"/>
      <c r="V1575" s="66"/>
      <c r="W1575" s="66"/>
      <c r="X1575" s="66"/>
      <c r="Y1575" s="66"/>
      <c r="Z1575" s="66"/>
      <c r="AA1575" s="66"/>
      <c r="AB1575" s="86"/>
      <c r="AC1575" s="11"/>
      <c r="AD1575" s="11"/>
      <c r="AE1575" s="11"/>
      <c r="AF1575" s="11"/>
      <c r="AG1575" s="11"/>
      <c r="AH1575" s="11"/>
      <c r="AI1575" s="11"/>
      <c r="AJ1575" s="11"/>
      <c r="AK1575" s="11"/>
      <c r="AL1575" s="11"/>
      <c r="AM1575" s="11"/>
      <c r="AN1575" s="11"/>
      <c r="AO1575" s="11"/>
      <c r="AP1575" s="11"/>
      <c r="AQ1575" s="11"/>
      <c r="AR1575" s="11"/>
    </row>
    <row r="1576" spans="1:44" s="89" customFormat="1">
      <c r="A1576" s="85"/>
      <c r="B1576" s="23"/>
      <c r="C1576" s="86"/>
      <c r="D1576" s="18"/>
      <c r="E1576" s="68"/>
      <c r="F1576" s="69"/>
      <c r="G1576" s="70"/>
      <c r="H1576" s="71"/>
      <c r="I1576" s="69"/>
      <c r="J1576" s="66"/>
      <c r="K1576" s="66"/>
      <c r="L1576" s="66"/>
      <c r="M1576" s="66"/>
      <c r="N1576" s="104"/>
      <c r="O1576" s="104"/>
      <c r="P1576" s="81"/>
      <c r="Q1576" s="87"/>
      <c r="R1576" s="90"/>
      <c r="S1576" s="82"/>
      <c r="T1576" s="75"/>
      <c r="U1576" s="66"/>
      <c r="V1576" s="66"/>
      <c r="W1576" s="66"/>
      <c r="X1576" s="66"/>
      <c r="Y1576" s="66"/>
      <c r="Z1576" s="66"/>
      <c r="AA1576" s="66"/>
      <c r="AB1576" s="86"/>
      <c r="AC1576" s="11"/>
      <c r="AD1576" s="11"/>
      <c r="AE1576" s="11"/>
      <c r="AF1576" s="11"/>
      <c r="AG1576" s="11"/>
      <c r="AH1576" s="11"/>
      <c r="AI1576" s="11"/>
      <c r="AJ1576" s="11"/>
      <c r="AK1576" s="11"/>
      <c r="AL1576" s="11"/>
      <c r="AM1576" s="11"/>
      <c r="AN1576" s="11"/>
      <c r="AO1576" s="11"/>
      <c r="AP1576" s="11"/>
      <c r="AQ1576" s="11"/>
      <c r="AR1576" s="11"/>
    </row>
    <row r="1577" spans="1:44" s="89" customFormat="1">
      <c r="A1577" s="85"/>
      <c r="B1577" s="23"/>
      <c r="C1577" s="86"/>
      <c r="D1577" s="18"/>
      <c r="E1577" s="68"/>
      <c r="F1577" s="69"/>
      <c r="G1577" s="70"/>
      <c r="H1577" s="71"/>
      <c r="I1577" s="69"/>
      <c r="J1577" s="66"/>
      <c r="K1577" s="66"/>
      <c r="L1577" s="66"/>
      <c r="M1577" s="66"/>
      <c r="N1577" s="104"/>
      <c r="O1577" s="104"/>
      <c r="P1577" s="81"/>
      <c r="Q1577" s="87"/>
      <c r="R1577" s="90"/>
      <c r="S1577" s="82"/>
      <c r="T1577" s="75"/>
      <c r="U1577" s="66"/>
      <c r="V1577" s="66"/>
      <c r="W1577" s="66"/>
      <c r="X1577" s="66"/>
      <c r="Y1577" s="66"/>
      <c r="Z1577" s="66"/>
      <c r="AA1577" s="66"/>
      <c r="AB1577" s="86"/>
      <c r="AC1577" s="11"/>
      <c r="AD1577" s="11"/>
      <c r="AE1577" s="11"/>
      <c r="AF1577" s="11"/>
      <c r="AG1577" s="11"/>
      <c r="AH1577" s="11"/>
      <c r="AI1577" s="11"/>
      <c r="AJ1577" s="11"/>
      <c r="AK1577" s="11"/>
      <c r="AL1577" s="11"/>
      <c r="AM1577" s="11"/>
      <c r="AN1577" s="11"/>
      <c r="AO1577" s="11"/>
      <c r="AP1577" s="11"/>
      <c r="AQ1577" s="11"/>
      <c r="AR1577" s="11"/>
    </row>
    <row r="1578" spans="1:44" s="89" customFormat="1">
      <c r="A1578" s="85"/>
      <c r="B1578" s="23"/>
      <c r="C1578" s="86"/>
      <c r="D1578" s="18"/>
      <c r="E1578" s="68"/>
      <c r="F1578" s="69"/>
      <c r="G1578" s="70"/>
      <c r="H1578" s="71"/>
      <c r="I1578" s="69"/>
      <c r="J1578" s="66"/>
      <c r="K1578" s="66"/>
      <c r="L1578" s="66"/>
      <c r="M1578" s="66"/>
      <c r="N1578" s="104"/>
      <c r="O1578" s="104"/>
      <c r="P1578" s="81"/>
      <c r="Q1578" s="87"/>
      <c r="R1578" s="90"/>
      <c r="S1578" s="82"/>
      <c r="T1578" s="75"/>
      <c r="U1578" s="66"/>
      <c r="V1578" s="66"/>
      <c r="W1578" s="66"/>
      <c r="X1578" s="66"/>
      <c r="Y1578" s="66"/>
      <c r="Z1578" s="66"/>
      <c r="AA1578" s="66"/>
      <c r="AB1578" s="86"/>
      <c r="AC1578" s="11"/>
      <c r="AD1578" s="11"/>
      <c r="AE1578" s="11"/>
      <c r="AF1578" s="11"/>
      <c r="AG1578" s="11"/>
      <c r="AH1578" s="11"/>
      <c r="AI1578" s="11"/>
      <c r="AJ1578" s="11"/>
      <c r="AK1578" s="11"/>
      <c r="AL1578" s="11"/>
      <c r="AM1578" s="11"/>
      <c r="AN1578" s="11"/>
      <c r="AO1578" s="11"/>
      <c r="AP1578" s="11"/>
      <c r="AQ1578" s="11"/>
      <c r="AR1578" s="11"/>
    </row>
    <row r="1579" spans="1:44" s="89" customFormat="1">
      <c r="A1579" s="85"/>
      <c r="B1579" s="23"/>
      <c r="C1579" s="86"/>
      <c r="D1579" s="18"/>
      <c r="E1579" s="68"/>
      <c r="F1579" s="69"/>
      <c r="G1579" s="70"/>
      <c r="H1579" s="71"/>
      <c r="I1579" s="69"/>
      <c r="J1579" s="66"/>
      <c r="K1579" s="66"/>
      <c r="L1579" s="66"/>
      <c r="M1579" s="66"/>
      <c r="N1579" s="104"/>
      <c r="O1579" s="104"/>
      <c r="P1579" s="81"/>
      <c r="Q1579" s="87"/>
      <c r="R1579" s="90"/>
      <c r="S1579" s="82"/>
      <c r="T1579" s="75"/>
      <c r="U1579" s="66"/>
      <c r="V1579" s="66"/>
      <c r="W1579" s="66"/>
      <c r="X1579" s="66"/>
      <c r="Y1579" s="66"/>
      <c r="Z1579" s="66"/>
      <c r="AA1579" s="66"/>
      <c r="AB1579" s="86"/>
      <c r="AC1579" s="11"/>
      <c r="AD1579" s="11"/>
      <c r="AE1579" s="11"/>
      <c r="AF1579" s="11"/>
      <c r="AG1579" s="11"/>
      <c r="AH1579" s="11"/>
      <c r="AI1579" s="11"/>
      <c r="AJ1579" s="11"/>
      <c r="AK1579" s="11"/>
      <c r="AL1579" s="11"/>
      <c r="AM1579" s="11"/>
      <c r="AN1579" s="11"/>
      <c r="AO1579" s="11"/>
      <c r="AP1579" s="11"/>
      <c r="AQ1579" s="11"/>
      <c r="AR1579" s="11"/>
    </row>
    <row r="1580" spans="1:44" s="89" customFormat="1">
      <c r="A1580" s="85"/>
      <c r="B1580" s="23"/>
      <c r="C1580" s="86"/>
      <c r="D1580" s="18"/>
      <c r="E1580" s="68"/>
      <c r="F1580" s="69"/>
      <c r="G1580" s="70"/>
      <c r="H1580" s="71"/>
      <c r="I1580" s="69"/>
      <c r="J1580" s="66"/>
      <c r="K1580" s="66"/>
      <c r="L1580" s="66"/>
      <c r="M1580" s="66"/>
      <c r="N1580" s="104"/>
      <c r="O1580" s="104"/>
      <c r="P1580" s="81"/>
      <c r="Q1580" s="87"/>
      <c r="R1580" s="90"/>
      <c r="S1580" s="82"/>
      <c r="T1580" s="75"/>
      <c r="U1580" s="66"/>
      <c r="V1580" s="66"/>
      <c r="W1580" s="66"/>
      <c r="X1580" s="66"/>
      <c r="Y1580" s="66"/>
      <c r="Z1580" s="66"/>
      <c r="AA1580" s="66"/>
      <c r="AB1580" s="86"/>
      <c r="AC1580" s="11"/>
      <c r="AD1580" s="11"/>
      <c r="AE1580" s="11"/>
      <c r="AF1580" s="11"/>
      <c r="AG1580" s="11"/>
      <c r="AH1580" s="11"/>
      <c r="AI1580" s="11"/>
      <c r="AJ1580" s="11"/>
      <c r="AK1580" s="11"/>
      <c r="AL1580" s="11"/>
      <c r="AM1580" s="11"/>
      <c r="AN1580" s="11"/>
      <c r="AO1580" s="11"/>
      <c r="AP1580" s="11"/>
      <c r="AQ1580" s="11"/>
      <c r="AR1580" s="11"/>
    </row>
    <row r="1581" spans="1:44" s="89" customFormat="1">
      <c r="A1581" s="85"/>
      <c r="B1581" s="23"/>
      <c r="C1581" s="86"/>
      <c r="D1581" s="18"/>
      <c r="E1581" s="68"/>
      <c r="F1581" s="69"/>
      <c r="G1581" s="70"/>
      <c r="H1581" s="71"/>
      <c r="I1581" s="69"/>
      <c r="J1581" s="66"/>
      <c r="K1581" s="66"/>
      <c r="L1581" s="66"/>
      <c r="M1581" s="66"/>
      <c r="N1581" s="104"/>
      <c r="O1581" s="104"/>
      <c r="P1581" s="81"/>
      <c r="Q1581" s="87"/>
      <c r="R1581" s="90"/>
      <c r="S1581" s="82"/>
      <c r="T1581" s="75"/>
      <c r="U1581" s="66"/>
      <c r="V1581" s="66"/>
      <c r="W1581" s="66"/>
      <c r="X1581" s="66"/>
      <c r="Y1581" s="66"/>
      <c r="Z1581" s="66"/>
      <c r="AA1581" s="66"/>
      <c r="AB1581" s="86"/>
      <c r="AC1581" s="11"/>
      <c r="AD1581" s="11"/>
      <c r="AE1581" s="11"/>
      <c r="AF1581" s="11"/>
      <c r="AG1581" s="11"/>
      <c r="AH1581" s="11"/>
      <c r="AI1581" s="11"/>
      <c r="AJ1581" s="11"/>
      <c r="AK1581" s="11"/>
      <c r="AL1581" s="11"/>
      <c r="AM1581" s="11"/>
      <c r="AN1581" s="11"/>
      <c r="AO1581" s="11"/>
      <c r="AP1581" s="11"/>
      <c r="AQ1581" s="11"/>
      <c r="AR1581" s="11"/>
    </row>
    <row r="1582" spans="1:44" s="89" customFormat="1">
      <c r="A1582" s="85"/>
      <c r="B1582" s="23"/>
      <c r="C1582" s="86"/>
      <c r="D1582" s="18"/>
      <c r="E1582" s="68"/>
      <c r="F1582" s="69"/>
      <c r="G1582" s="70"/>
      <c r="H1582" s="71"/>
      <c r="I1582" s="69"/>
      <c r="J1582" s="66"/>
      <c r="K1582" s="66"/>
      <c r="L1582" s="66"/>
      <c r="M1582" s="66"/>
      <c r="N1582" s="104"/>
      <c r="O1582" s="104"/>
      <c r="P1582" s="81"/>
      <c r="Q1582" s="87"/>
      <c r="R1582" s="90"/>
      <c r="S1582" s="82"/>
      <c r="T1582" s="75"/>
      <c r="U1582" s="66"/>
      <c r="V1582" s="66"/>
      <c r="W1582" s="66"/>
      <c r="X1582" s="66"/>
      <c r="Y1582" s="66"/>
      <c r="Z1582" s="66"/>
      <c r="AA1582" s="66"/>
      <c r="AB1582" s="86"/>
      <c r="AC1582" s="11"/>
      <c r="AD1582" s="11"/>
      <c r="AE1582" s="11"/>
      <c r="AF1582" s="11"/>
      <c r="AG1582" s="11"/>
      <c r="AH1582" s="11"/>
      <c r="AI1582" s="11"/>
      <c r="AJ1582" s="11"/>
      <c r="AK1582" s="11"/>
      <c r="AL1582" s="11"/>
      <c r="AM1582" s="11"/>
      <c r="AN1582" s="11"/>
      <c r="AO1582" s="11"/>
      <c r="AP1582" s="11"/>
      <c r="AQ1582" s="11"/>
      <c r="AR1582" s="11"/>
    </row>
    <row r="1583" spans="1:44" s="89" customFormat="1">
      <c r="A1583" s="85"/>
      <c r="B1583" s="23"/>
      <c r="C1583" s="86"/>
      <c r="D1583" s="18"/>
      <c r="E1583" s="68"/>
      <c r="F1583" s="69"/>
      <c r="G1583" s="70"/>
      <c r="H1583" s="71"/>
      <c r="I1583" s="69"/>
      <c r="J1583" s="66"/>
      <c r="K1583" s="66"/>
      <c r="L1583" s="66"/>
      <c r="M1583" s="66"/>
      <c r="N1583" s="104"/>
      <c r="O1583" s="104"/>
      <c r="P1583" s="81"/>
      <c r="Q1583" s="87"/>
      <c r="R1583" s="90"/>
      <c r="S1583" s="82"/>
      <c r="T1583" s="75"/>
      <c r="U1583" s="66"/>
      <c r="V1583" s="66"/>
      <c r="W1583" s="66"/>
      <c r="X1583" s="66"/>
      <c r="Y1583" s="66"/>
      <c r="Z1583" s="66"/>
      <c r="AA1583" s="66"/>
      <c r="AB1583" s="86"/>
      <c r="AC1583" s="11"/>
      <c r="AD1583" s="11"/>
      <c r="AE1583" s="11"/>
      <c r="AF1583" s="11"/>
      <c r="AG1583" s="11"/>
      <c r="AH1583" s="11"/>
      <c r="AI1583" s="11"/>
      <c r="AJ1583" s="11"/>
      <c r="AK1583" s="11"/>
      <c r="AL1583" s="11"/>
      <c r="AM1583" s="11"/>
      <c r="AN1583" s="11"/>
      <c r="AO1583" s="11"/>
      <c r="AP1583" s="11"/>
      <c r="AQ1583" s="11"/>
      <c r="AR1583" s="11"/>
    </row>
    <row r="1584" spans="1:44" s="89" customFormat="1">
      <c r="A1584" s="85"/>
      <c r="B1584" s="23"/>
      <c r="C1584" s="86"/>
      <c r="D1584" s="18"/>
      <c r="E1584" s="68"/>
      <c r="F1584" s="69"/>
      <c r="G1584" s="70"/>
      <c r="H1584" s="71"/>
      <c r="I1584" s="69"/>
      <c r="J1584" s="66"/>
      <c r="K1584" s="66"/>
      <c r="L1584" s="66"/>
      <c r="M1584" s="66"/>
      <c r="N1584" s="104"/>
      <c r="O1584" s="104"/>
      <c r="P1584" s="81"/>
      <c r="Q1584" s="87"/>
      <c r="R1584" s="90"/>
      <c r="S1584" s="82"/>
      <c r="T1584" s="75"/>
      <c r="U1584" s="66"/>
      <c r="V1584" s="66"/>
      <c r="W1584" s="66"/>
      <c r="X1584" s="66"/>
      <c r="Y1584" s="66"/>
      <c r="Z1584" s="66"/>
      <c r="AA1584" s="66"/>
      <c r="AB1584" s="86"/>
      <c r="AC1584" s="11"/>
      <c r="AD1584" s="11"/>
      <c r="AE1584" s="11"/>
      <c r="AF1584" s="11"/>
      <c r="AG1584" s="11"/>
      <c r="AH1584" s="11"/>
      <c r="AI1584" s="11"/>
      <c r="AJ1584" s="11"/>
      <c r="AK1584" s="11"/>
      <c r="AL1584" s="11"/>
      <c r="AM1584" s="11"/>
      <c r="AN1584" s="11"/>
      <c r="AO1584" s="11"/>
      <c r="AP1584" s="11"/>
      <c r="AQ1584" s="11"/>
      <c r="AR1584" s="11"/>
    </row>
    <row r="1585" spans="1:44" s="89" customFormat="1">
      <c r="A1585" s="85"/>
      <c r="B1585" s="23"/>
      <c r="C1585" s="86"/>
      <c r="D1585" s="18"/>
      <c r="E1585" s="68"/>
      <c r="F1585" s="69"/>
      <c r="G1585" s="70"/>
      <c r="H1585" s="71"/>
      <c r="I1585" s="69"/>
      <c r="J1585" s="66"/>
      <c r="K1585" s="66"/>
      <c r="L1585" s="66"/>
      <c r="M1585" s="66"/>
      <c r="N1585" s="104"/>
      <c r="O1585" s="104"/>
      <c r="P1585" s="81"/>
      <c r="Q1585" s="87"/>
      <c r="R1585" s="90"/>
      <c r="S1585" s="82"/>
      <c r="T1585" s="75"/>
      <c r="U1585" s="66"/>
      <c r="V1585" s="66"/>
      <c r="W1585" s="66"/>
      <c r="X1585" s="66"/>
      <c r="Y1585" s="66"/>
      <c r="Z1585" s="66"/>
      <c r="AA1585" s="66"/>
      <c r="AB1585" s="86"/>
      <c r="AC1585" s="11"/>
      <c r="AD1585" s="11"/>
      <c r="AE1585" s="11"/>
      <c r="AF1585" s="11"/>
      <c r="AG1585" s="11"/>
      <c r="AH1585" s="11"/>
      <c r="AI1585" s="11"/>
      <c r="AJ1585" s="11"/>
      <c r="AK1585" s="11"/>
      <c r="AL1585" s="11"/>
      <c r="AM1585" s="11"/>
      <c r="AN1585" s="11"/>
      <c r="AO1585" s="11"/>
      <c r="AP1585" s="11"/>
      <c r="AQ1585" s="11"/>
      <c r="AR1585" s="11"/>
    </row>
    <row r="1586" spans="1:44" s="89" customFormat="1">
      <c r="A1586" s="85"/>
      <c r="B1586" s="23"/>
      <c r="C1586" s="86"/>
      <c r="D1586" s="18"/>
      <c r="E1586" s="68"/>
      <c r="F1586" s="69"/>
      <c r="G1586" s="70"/>
      <c r="H1586" s="71"/>
      <c r="I1586" s="69"/>
      <c r="J1586" s="66"/>
      <c r="K1586" s="66"/>
      <c r="L1586" s="66"/>
      <c r="M1586" s="66"/>
      <c r="N1586" s="104"/>
      <c r="O1586" s="104"/>
      <c r="P1586" s="81"/>
      <c r="Q1586" s="87"/>
      <c r="R1586" s="90"/>
      <c r="S1586" s="82"/>
      <c r="T1586" s="75"/>
      <c r="U1586" s="66"/>
      <c r="V1586" s="66"/>
      <c r="W1586" s="66"/>
      <c r="X1586" s="66"/>
      <c r="Y1586" s="66"/>
      <c r="Z1586" s="66"/>
      <c r="AA1586" s="66"/>
      <c r="AB1586" s="86"/>
      <c r="AC1586" s="11"/>
      <c r="AD1586" s="11"/>
      <c r="AE1586" s="11"/>
      <c r="AF1586" s="11"/>
      <c r="AG1586" s="11"/>
      <c r="AH1586" s="11"/>
      <c r="AI1586" s="11"/>
      <c r="AJ1586" s="11"/>
      <c r="AK1586" s="11"/>
      <c r="AL1586" s="11"/>
      <c r="AM1586" s="11"/>
      <c r="AN1586" s="11"/>
      <c r="AO1586" s="11"/>
      <c r="AP1586" s="11"/>
      <c r="AQ1586" s="11"/>
      <c r="AR1586" s="11"/>
    </row>
    <row r="1587" spans="1:44" s="89" customFormat="1">
      <c r="A1587" s="85"/>
      <c r="B1587" s="23"/>
      <c r="C1587" s="86"/>
      <c r="D1587" s="18"/>
      <c r="E1587" s="68"/>
      <c r="F1587" s="69"/>
      <c r="G1587" s="70"/>
      <c r="H1587" s="71"/>
      <c r="I1587" s="69"/>
      <c r="J1587" s="66"/>
      <c r="K1587" s="66"/>
      <c r="L1587" s="66"/>
      <c r="M1587" s="66"/>
      <c r="N1587" s="104"/>
      <c r="O1587" s="104"/>
      <c r="P1587" s="81"/>
      <c r="Q1587" s="87"/>
      <c r="R1587" s="90"/>
      <c r="S1587" s="82"/>
      <c r="T1587" s="75"/>
      <c r="U1587" s="66"/>
      <c r="V1587" s="66"/>
      <c r="W1587" s="66"/>
      <c r="X1587" s="66"/>
      <c r="Y1587" s="66"/>
      <c r="Z1587" s="66"/>
      <c r="AA1587" s="66"/>
      <c r="AB1587" s="86"/>
      <c r="AC1587" s="11"/>
      <c r="AD1587" s="11"/>
      <c r="AE1587" s="11"/>
      <c r="AF1587" s="11"/>
      <c r="AG1587" s="11"/>
      <c r="AH1587" s="11"/>
      <c r="AI1587" s="11"/>
      <c r="AJ1587" s="11"/>
      <c r="AK1587" s="11"/>
      <c r="AL1587" s="11"/>
      <c r="AM1587" s="11"/>
      <c r="AN1587" s="11"/>
      <c r="AO1587" s="11"/>
      <c r="AP1587" s="11"/>
      <c r="AQ1587" s="11"/>
      <c r="AR1587" s="11"/>
    </row>
    <row r="1588" spans="1:44" s="89" customFormat="1">
      <c r="A1588" s="85"/>
      <c r="B1588" s="23"/>
      <c r="C1588" s="86"/>
      <c r="D1588" s="18"/>
      <c r="E1588" s="68"/>
      <c r="F1588" s="69"/>
      <c r="G1588" s="70"/>
      <c r="H1588" s="71"/>
      <c r="I1588" s="69"/>
      <c r="J1588" s="66"/>
      <c r="K1588" s="66"/>
      <c r="L1588" s="66"/>
      <c r="M1588" s="66"/>
      <c r="N1588" s="104"/>
      <c r="O1588" s="104"/>
      <c r="P1588" s="81"/>
      <c r="Q1588" s="87"/>
      <c r="R1588" s="90"/>
      <c r="S1588" s="82"/>
      <c r="T1588" s="75"/>
      <c r="U1588" s="66"/>
      <c r="V1588" s="66"/>
      <c r="W1588" s="66"/>
      <c r="X1588" s="66"/>
      <c r="Y1588" s="66"/>
      <c r="Z1588" s="66"/>
      <c r="AA1588" s="66"/>
      <c r="AB1588" s="86"/>
      <c r="AC1588" s="11"/>
      <c r="AD1588" s="11"/>
      <c r="AE1588" s="11"/>
      <c r="AF1588" s="11"/>
      <c r="AG1588" s="11"/>
      <c r="AH1588" s="11"/>
      <c r="AI1588" s="11"/>
      <c r="AJ1588" s="11"/>
      <c r="AK1588" s="11"/>
      <c r="AL1588" s="11"/>
      <c r="AM1588" s="11"/>
      <c r="AN1588" s="11"/>
      <c r="AO1588" s="11"/>
      <c r="AP1588" s="11"/>
      <c r="AQ1588" s="11"/>
      <c r="AR1588" s="11"/>
    </row>
    <row r="1589" spans="1:44" s="89" customFormat="1">
      <c r="A1589" s="85"/>
      <c r="B1589" s="23"/>
      <c r="C1589" s="86"/>
      <c r="D1589" s="18"/>
      <c r="E1589" s="68"/>
      <c r="F1589" s="69"/>
      <c r="G1589" s="70"/>
      <c r="H1589" s="71"/>
      <c r="I1589" s="69"/>
      <c r="J1589" s="66"/>
      <c r="K1589" s="66"/>
      <c r="L1589" s="66"/>
      <c r="M1589" s="66"/>
      <c r="N1589" s="104"/>
      <c r="O1589" s="104"/>
      <c r="P1589" s="81"/>
      <c r="Q1589" s="87"/>
      <c r="R1589" s="90"/>
      <c r="S1589" s="82"/>
      <c r="T1589" s="75"/>
      <c r="U1589" s="66"/>
      <c r="V1589" s="66"/>
      <c r="W1589" s="66"/>
      <c r="X1589" s="66"/>
      <c r="Y1589" s="66"/>
      <c r="Z1589" s="66"/>
      <c r="AA1589" s="66"/>
      <c r="AB1589" s="86"/>
      <c r="AC1589" s="11"/>
      <c r="AD1589" s="11"/>
      <c r="AE1589" s="11"/>
      <c r="AF1589" s="11"/>
      <c r="AG1589" s="11"/>
      <c r="AH1589" s="11"/>
      <c r="AI1589" s="11"/>
      <c r="AJ1589" s="11"/>
      <c r="AK1589" s="11"/>
      <c r="AL1589" s="11"/>
      <c r="AM1589" s="11"/>
      <c r="AN1589" s="11"/>
      <c r="AO1589" s="11"/>
      <c r="AP1589" s="11"/>
      <c r="AQ1589" s="11"/>
      <c r="AR1589" s="11"/>
    </row>
    <row r="1590" spans="1:44" s="89" customFormat="1">
      <c r="A1590" s="85"/>
      <c r="B1590" s="23"/>
      <c r="C1590" s="86"/>
      <c r="D1590" s="18"/>
      <c r="E1590" s="68"/>
      <c r="F1590" s="69"/>
      <c r="G1590" s="70"/>
      <c r="H1590" s="71"/>
      <c r="I1590" s="69"/>
      <c r="J1590" s="66"/>
      <c r="K1590" s="66"/>
      <c r="L1590" s="66"/>
      <c r="M1590" s="66"/>
      <c r="N1590" s="104"/>
      <c r="O1590" s="104"/>
      <c r="P1590" s="81"/>
      <c r="Q1590" s="87"/>
      <c r="R1590" s="90"/>
      <c r="S1590" s="82"/>
      <c r="T1590" s="75"/>
      <c r="U1590" s="66"/>
      <c r="V1590" s="66"/>
      <c r="W1590" s="66"/>
      <c r="X1590" s="66"/>
      <c r="Y1590" s="66"/>
      <c r="Z1590" s="66"/>
      <c r="AA1590" s="66"/>
      <c r="AB1590" s="86"/>
      <c r="AC1590" s="11"/>
      <c r="AD1590" s="11"/>
      <c r="AE1590" s="11"/>
      <c r="AF1590" s="11"/>
      <c r="AG1590" s="11"/>
      <c r="AH1590" s="11"/>
      <c r="AI1590" s="11"/>
      <c r="AJ1590" s="11"/>
      <c r="AK1590" s="11"/>
      <c r="AL1590" s="11"/>
      <c r="AM1590" s="11"/>
      <c r="AN1590" s="11"/>
      <c r="AO1590" s="11"/>
      <c r="AP1590" s="11"/>
      <c r="AQ1590" s="11"/>
      <c r="AR1590" s="11"/>
    </row>
    <row r="1591" spans="1:44" s="89" customFormat="1">
      <c r="A1591" s="85"/>
      <c r="B1591" s="23"/>
      <c r="C1591" s="86"/>
      <c r="D1591" s="18"/>
      <c r="E1591" s="68"/>
      <c r="F1591" s="69"/>
      <c r="G1591" s="70"/>
      <c r="H1591" s="71"/>
      <c r="I1591" s="69"/>
      <c r="J1591" s="66"/>
      <c r="K1591" s="66"/>
      <c r="L1591" s="66"/>
      <c r="M1591" s="66"/>
      <c r="N1591" s="104"/>
      <c r="O1591" s="104"/>
      <c r="P1591" s="81"/>
      <c r="Q1591" s="87"/>
      <c r="R1591" s="90"/>
      <c r="S1591" s="82"/>
      <c r="T1591" s="75"/>
      <c r="U1591" s="66"/>
      <c r="V1591" s="66"/>
      <c r="W1591" s="66"/>
      <c r="X1591" s="66"/>
      <c r="Y1591" s="66"/>
      <c r="Z1591" s="66"/>
      <c r="AA1591" s="66"/>
      <c r="AB1591" s="86"/>
      <c r="AC1591" s="11"/>
      <c r="AD1591" s="11"/>
      <c r="AE1591" s="11"/>
      <c r="AF1591" s="11"/>
      <c r="AG1591" s="11"/>
      <c r="AH1591" s="11"/>
      <c r="AI1591" s="11"/>
      <c r="AJ1591" s="11"/>
      <c r="AK1591" s="11"/>
      <c r="AL1591" s="11"/>
      <c r="AM1591" s="11"/>
      <c r="AN1591" s="11"/>
      <c r="AO1591" s="11"/>
      <c r="AP1591" s="11"/>
      <c r="AQ1591" s="11"/>
      <c r="AR1591" s="11"/>
    </row>
    <row r="1592" spans="1:44" s="89" customFormat="1">
      <c r="A1592" s="85"/>
      <c r="B1592" s="23"/>
      <c r="C1592" s="86"/>
      <c r="D1592" s="18"/>
      <c r="E1592" s="68"/>
      <c r="F1592" s="69"/>
      <c r="G1592" s="70"/>
      <c r="H1592" s="71"/>
      <c r="I1592" s="69"/>
      <c r="J1592" s="66"/>
      <c r="K1592" s="66"/>
      <c r="L1592" s="66"/>
      <c r="M1592" s="66"/>
      <c r="N1592" s="104"/>
      <c r="O1592" s="104"/>
      <c r="P1592" s="81"/>
      <c r="Q1592" s="87"/>
      <c r="R1592" s="90"/>
      <c r="S1592" s="82"/>
      <c r="T1592" s="75"/>
      <c r="U1592" s="66"/>
      <c r="V1592" s="66"/>
      <c r="W1592" s="66"/>
      <c r="X1592" s="66"/>
      <c r="Y1592" s="66"/>
      <c r="Z1592" s="66"/>
      <c r="AA1592" s="66"/>
      <c r="AB1592" s="86"/>
      <c r="AC1592" s="11"/>
      <c r="AD1592" s="11"/>
      <c r="AE1592" s="11"/>
      <c r="AF1592" s="11"/>
      <c r="AG1592" s="11"/>
      <c r="AH1592" s="11"/>
      <c r="AI1592" s="11"/>
      <c r="AJ1592" s="11"/>
      <c r="AK1592" s="11"/>
      <c r="AL1592" s="11"/>
      <c r="AM1592" s="11"/>
      <c r="AN1592" s="11"/>
      <c r="AO1592" s="11"/>
      <c r="AP1592" s="11"/>
      <c r="AQ1592" s="11"/>
      <c r="AR1592" s="11"/>
    </row>
    <row r="1593" spans="1:44" s="89" customFormat="1">
      <c r="A1593" s="85"/>
      <c r="B1593" s="23"/>
      <c r="C1593" s="86"/>
      <c r="D1593" s="18"/>
      <c r="E1593" s="68"/>
      <c r="F1593" s="69"/>
      <c r="G1593" s="70"/>
      <c r="H1593" s="71"/>
      <c r="I1593" s="69"/>
      <c r="J1593" s="66"/>
      <c r="K1593" s="66"/>
      <c r="L1593" s="66"/>
      <c r="M1593" s="66"/>
      <c r="N1593" s="104"/>
      <c r="O1593" s="104"/>
      <c r="P1593" s="81"/>
      <c r="Q1593" s="87"/>
      <c r="R1593" s="90"/>
      <c r="S1593" s="82"/>
      <c r="T1593" s="75"/>
      <c r="U1593" s="66"/>
      <c r="V1593" s="66"/>
      <c r="W1593" s="66"/>
      <c r="X1593" s="66"/>
      <c r="Y1593" s="66"/>
      <c r="Z1593" s="66"/>
      <c r="AA1593" s="66"/>
      <c r="AB1593" s="86"/>
      <c r="AC1593" s="11"/>
      <c r="AD1593" s="11"/>
      <c r="AE1593" s="11"/>
      <c r="AF1593" s="11"/>
      <c r="AG1593" s="11"/>
      <c r="AH1593" s="11"/>
      <c r="AI1593" s="11"/>
      <c r="AJ1593" s="11"/>
      <c r="AK1593" s="11"/>
      <c r="AL1593" s="11"/>
      <c r="AM1593" s="11"/>
      <c r="AN1593" s="11"/>
      <c r="AO1593" s="11"/>
      <c r="AP1593" s="11"/>
      <c r="AQ1593" s="11"/>
      <c r="AR1593" s="11"/>
    </row>
    <row r="1594" spans="1:44" s="89" customFormat="1">
      <c r="A1594" s="85"/>
      <c r="B1594" s="23"/>
      <c r="C1594" s="86"/>
      <c r="D1594" s="18"/>
      <c r="E1594" s="68"/>
      <c r="F1594" s="69"/>
      <c r="G1594" s="70"/>
      <c r="H1594" s="71"/>
      <c r="I1594" s="69"/>
      <c r="J1594" s="66"/>
      <c r="K1594" s="66"/>
      <c r="L1594" s="66"/>
      <c r="M1594" s="66"/>
      <c r="N1594" s="104"/>
      <c r="O1594" s="104"/>
      <c r="P1594" s="81"/>
      <c r="Q1594" s="87"/>
      <c r="R1594" s="90"/>
      <c r="S1594" s="82"/>
      <c r="T1594" s="75"/>
      <c r="U1594" s="66"/>
      <c r="V1594" s="66"/>
      <c r="W1594" s="66"/>
      <c r="X1594" s="66"/>
      <c r="Y1594" s="66"/>
      <c r="Z1594" s="66"/>
      <c r="AA1594" s="66"/>
      <c r="AB1594" s="86"/>
      <c r="AC1594" s="11"/>
      <c r="AD1594" s="11"/>
      <c r="AE1594" s="11"/>
      <c r="AF1594" s="11"/>
      <c r="AG1594" s="11"/>
      <c r="AH1594" s="11"/>
      <c r="AI1594" s="11"/>
      <c r="AJ1594" s="11"/>
      <c r="AK1594" s="11"/>
      <c r="AL1594" s="11"/>
      <c r="AM1594" s="11"/>
      <c r="AN1594" s="11"/>
      <c r="AO1594" s="11"/>
      <c r="AP1594" s="11"/>
      <c r="AQ1594" s="11"/>
      <c r="AR1594" s="11"/>
    </row>
    <row r="1595" spans="1:44" s="1" customFormat="1">
      <c r="A1595" s="85"/>
      <c r="B1595" s="23"/>
      <c r="C1595" s="86"/>
      <c r="D1595" s="18"/>
      <c r="E1595" s="68"/>
      <c r="F1595" s="69"/>
      <c r="G1595" s="70"/>
      <c r="H1595" s="71"/>
      <c r="I1595" s="69"/>
      <c r="J1595" s="66"/>
      <c r="K1595" s="66"/>
      <c r="L1595" s="66"/>
      <c r="M1595" s="66"/>
      <c r="N1595" s="104"/>
      <c r="O1595" s="104"/>
      <c r="P1595" s="81"/>
      <c r="Q1595" s="87"/>
      <c r="R1595" s="90"/>
      <c r="S1595" s="82"/>
      <c r="T1595" s="75"/>
      <c r="U1595" s="66"/>
      <c r="V1595" s="66"/>
      <c r="W1595" s="66"/>
      <c r="X1595" s="66"/>
      <c r="Y1595" s="66"/>
      <c r="Z1595" s="66"/>
      <c r="AA1595" s="66"/>
      <c r="AB1595" s="86"/>
      <c r="AC1595" s="11"/>
      <c r="AD1595" s="11"/>
      <c r="AE1595" s="11"/>
      <c r="AF1595" s="11"/>
      <c r="AG1595" s="11"/>
      <c r="AH1595" s="11"/>
      <c r="AI1595" s="11"/>
      <c r="AJ1595" s="11"/>
      <c r="AK1595" s="11"/>
      <c r="AL1595" s="11"/>
      <c r="AM1595" s="11"/>
      <c r="AN1595" s="11"/>
      <c r="AO1595" s="11"/>
      <c r="AP1595" s="11"/>
      <c r="AQ1595" s="11"/>
      <c r="AR1595" s="11"/>
    </row>
    <row r="1596" spans="1:44" s="89" customFormat="1">
      <c r="A1596" s="85"/>
      <c r="B1596" s="23"/>
      <c r="C1596" s="86"/>
      <c r="D1596" s="18"/>
      <c r="E1596" s="68"/>
      <c r="F1596" s="69"/>
      <c r="G1596" s="70"/>
      <c r="H1596" s="71"/>
      <c r="I1596" s="69"/>
      <c r="J1596" s="66"/>
      <c r="K1596" s="66"/>
      <c r="L1596" s="66"/>
      <c r="M1596" s="66"/>
      <c r="N1596" s="104"/>
      <c r="O1596" s="104"/>
      <c r="P1596" s="81"/>
      <c r="Q1596" s="87"/>
      <c r="R1596" s="90"/>
      <c r="S1596" s="82"/>
      <c r="T1596" s="75"/>
      <c r="U1596" s="66"/>
      <c r="V1596" s="66"/>
      <c r="W1596" s="66"/>
      <c r="X1596" s="66"/>
      <c r="Y1596" s="66"/>
      <c r="Z1596" s="66"/>
      <c r="AA1596" s="66"/>
      <c r="AB1596" s="86"/>
      <c r="AC1596" s="11"/>
      <c r="AD1596" s="11"/>
      <c r="AE1596" s="11"/>
      <c r="AF1596" s="11"/>
      <c r="AG1596" s="11"/>
      <c r="AH1596" s="11"/>
      <c r="AI1596" s="11"/>
      <c r="AJ1596" s="11"/>
      <c r="AK1596" s="11"/>
      <c r="AL1596" s="11"/>
      <c r="AM1596" s="11"/>
      <c r="AN1596" s="11"/>
      <c r="AO1596" s="11"/>
      <c r="AP1596" s="11"/>
      <c r="AQ1596" s="11"/>
      <c r="AR1596" s="11"/>
    </row>
    <row r="1597" spans="1:44" s="89" customFormat="1">
      <c r="A1597" s="85"/>
      <c r="B1597" s="23"/>
      <c r="C1597" s="86"/>
      <c r="D1597" s="18"/>
      <c r="E1597" s="68"/>
      <c r="F1597" s="69"/>
      <c r="G1597" s="70"/>
      <c r="H1597" s="71"/>
      <c r="I1597" s="69"/>
      <c r="J1597" s="66"/>
      <c r="K1597" s="66"/>
      <c r="L1597" s="66"/>
      <c r="M1597" s="66"/>
      <c r="N1597" s="104"/>
      <c r="O1597" s="104"/>
      <c r="P1597" s="81"/>
      <c r="Q1597" s="87"/>
      <c r="R1597" s="90"/>
      <c r="S1597" s="82"/>
      <c r="T1597" s="75"/>
      <c r="U1597" s="66"/>
      <c r="V1597" s="66"/>
      <c r="W1597" s="66"/>
      <c r="X1597" s="66"/>
      <c r="Y1597" s="66"/>
      <c r="Z1597" s="66"/>
      <c r="AA1597" s="66"/>
      <c r="AB1597" s="86"/>
      <c r="AC1597" s="11"/>
      <c r="AD1597" s="11"/>
      <c r="AE1597" s="11"/>
      <c r="AF1597" s="11"/>
      <c r="AG1597" s="11"/>
      <c r="AH1597" s="11"/>
      <c r="AI1597" s="11"/>
      <c r="AJ1597" s="11"/>
      <c r="AK1597" s="11"/>
      <c r="AL1597" s="11"/>
      <c r="AM1597" s="11"/>
      <c r="AN1597" s="11"/>
      <c r="AO1597" s="11"/>
      <c r="AP1597" s="11"/>
      <c r="AQ1597" s="11"/>
      <c r="AR1597" s="11"/>
    </row>
    <row r="1598" spans="1:44" s="89" customFormat="1">
      <c r="A1598" s="85"/>
      <c r="B1598" s="23"/>
      <c r="C1598" s="86"/>
      <c r="D1598" s="18"/>
      <c r="E1598" s="68"/>
      <c r="F1598" s="69"/>
      <c r="G1598" s="70"/>
      <c r="H1598" s="71"/>
      <c r="I1598" s="69"/>
      <c r="J1598" s="66"/>
      <c r="K1598" s="66"/>
      <c r="L1598" s="66"/>
      <c r="M1598" s="66"/>
      <c r="N1598" s="104"/>
      <c r="O1598" s="104"/>
      <c r="P1598" s="81"/>
      <c r="Q1598" s="56"/>
      <c r="R1598" s="90"/>
      <c r="S1598" s="82"/>
      <c r="T1598" s="75"/>
      <c r="U1598" s="66"/>
      <c r="V1598" s="66"/>
      <c r="W1598" s="66"/>
      <c r="X1598" s="66"/>
      <c r="Y1598" s="66"/>
      <c r="Z1598" s="66"/>
      <c r="AA1598" s="66"/>
      <c r="AB1598" s="86"/>
      <c r="AC1598" s="11"/>
      <c r="AD1598" s="11"/>
      <c r="AE1598" s="11"/>
      <c r="AF1598" s="11"/>
      <c r="AG1598" s="11"/>
      <c r="AH1598" s="11"/>
      <c r="AI1598" s="11"/>
      <c r="AJ1598" s="11"/>
      <c r="AK1598" s="11"/>
      <c r="AL1598" s="11"/>
      <c r="AM1598" s="11"/>
      <c r="AN1598" s="11"/>
      <c r="AO1598" s="11"/>
      <c r="AP1598" s="11"/>
      <c r="AQ1598" s="11"/>
      <c r="AR1598" s="11"/>
    </row>
    <row r="1599" spans="1:44" s="89" customFormat="1">
      <c r="A1599" s="85"/>
      <c r="B1599" s="23"/>
      <c r="C1599" s="86"/>
      <c r="D1599" s="18"/>
      <c r="E1599" s="68"/>
      <c r="F1599" s="69"/>
      <c r="G1599" s="70"/>
      <c r="H1599" s="71"/>
      <c r="I1599" s="69"/>
      <c r="J1599" s="66"/>
      <c r="K1599" s="66"/>
      <c r="L1599" s="66"/>
      <c r="M1599" s="66"/>
      <c r="N1599" s="104"/>
      <c r="O1599" s="104"/>
      <c r="P1599" s="81"/>
      <c r="Q1599" s="56"/>
      <c r="R1599" s="90"/>
      <c r="S1599" s="82"/>
      <c r="T1599" s="75"/>
      <c r="U1599" s="66"/>
      <c r="V1599" s="66"/>
      <c r="W1599" s="66"/>
      <c r="X1599" s="66"/>
      <c r="Y1599" s="66"/>
      <c r="Z1599" s="66"/>
      <c r="AA1599" s="66"/>
      <c r="AB1599" s="86"/>
      <c r="AC1599" s="11"/>
      <c r="AD1599" s="11"/>
      <c r="AE1599" s="11"/>
      <c r="AF1599" s="11"/>
      <c r="AG1599" s="11"/>
      <c r="AH1599" s="11"/>
      <c r="AI1599" s="11"/>
      <c r="AJ1599" s="11"/>
      <c r="AK1599" s="11"/>
      <c r="AL1599" s="11"/>
      <c r="AM1599" s="11"/>
      <c r="AN1599" s="11"/>
      <c r="AO1599" s="11"/>
      <c r="AP1599" s="11"/>
      <c r="AQ1599" s="11"/>
      <c r="AR1599" s="11"/>
    </row>
    <row r="1600" spans="1:44" s="89" customFormat="1">
      <c r="A1600" s="85"/>
      <c r="B1600" s="23"/>
      <c r="C1600" s="86"/>
      <c r="D1600" s="18"/>
      <c r="E1600" s="68"/>
      <c r="F1600" s="69"/>
      <c r="G1600" s="70"/>
      <c r="H1600" s="71"/>
      <c r="I1600" s="69"/>
      <c r="J1600" s="66"/>
      <c r="K1600" s="66"/>
      <c r="L1600" s="66"/>
      <c r="M1600" s="66"/>
      <c r="N1600" s="104"/>
      <c r="O1600" s="104"/>
      <c r="P1600" s="81"/>
      <c r="Q1600" s="56"/>
      <c r="R1600" s="90"/>
      <c r="S1600" s="82"/>
      <c r="T1600" s="75"/>
      <c r="U1600" s="66"/>
      <c r="V1600" s="66"/>
      <c r="W1600" s="66"/>
      <c r="X1600" s="66"/>
      <c r="Y1600" s="66"/>
      <c r="Z1600" s="66"/>
      <c r="AA1600" s="66"/>
      <c r="AB1600" s="86"/>
      <c r="AC1600" s="11"/>
      <c r="AD1600" s="11"/>
      <c r="AE1600" s="11"/>
      <c r="AF1600" s="11"/>
      <c r="AG1600" s="11"/>
      <c r="AH1600" s="11"/>
      <c r="AI1600" s="11"/>
      <c r="AJ1600" s="11"/>
      <c r="AK1600" s="11"/>
      <c r="AL1600" s="11"/>
      <c r="AM1600" s="11"/>
      <c r="AN1600" s="11"/>
      <c r="AO1600" s="11"/>
      <c r="AP1600" s="11"/>
      <c r="AQ1600" s="11"/>
      <c r="AR1600" s="11"/>
    </row>
    <row r="1601" spans="1:44" s="89" customFormat="1">
      <c r="A1601" s="85"/>
      <c r="B1601" s="23"/>
      <c r="C1601" s="86"/>
      <c r="D1601" s="18"/>
      <c r="E1601" s="68"/>
      <c r="F1601" s="69"/>
      <c r="G1601" s="70"/>
      <c r="H1601" s="71"/>
      <c r="I1601" s="69"/>
      <c r="J1601" s="66"/>
      <c r="K1601" s="66"/>
      <c r="L1601" s="66"/>
      <c r="M1601" s="66"/>
      <c r="N1601" s="104"/>
      <c r="O1601" s="104"/>
      <c r="P1601" s="81"/>
      <c r="Q1601" s="56"/>
      <c r="R1601" s="90"/>
      <c r="S1601" s="82"/>
      <c r="T1601" s="75"/>
      <c r="U1601" s="66"/>
      <c r="V1601" s="66"/>
      <c r="W1601" s="66"/>
      <c r="X1601" s="66"/>
      <c r="Y1601" s="66"/>
      <c r="Z1601" s="66"/>
      <c r="AA1601" s="66"/>
      <c r="AB1601" s="86"/>
      <c r="AC1601" s="11"/>
      <c r="AD1601" s="11"/>
      <c r="AE1601" s="11"/>
      <c r="AF1601" s="11"/>
      <c r="AG1601" s="11"/>
      <c r="AH1601" s="11"/>
      <c r="AI1601" s="11"/>
      <c r="AJ1601" s="11"/>
      <c r="AK1601" s="11"/>
      <c r="AL1601" s="11"/>
      <c r="AM1601" s="11"/>
      <c r="AN1601" s="11"/>
      <c r="AO1601" s="11"/>
      <c r="AP1601" s="11"/>
      <c r="AQ1601" s="11"/>
      <c r="AR1601" s="11"/>
    </row>
    <row r="1602" spans="1:44" s="89" customFormat="1">
      <c r="A1602" s="85"/>
      <c r="B1602" s="23"/>
      <c r="C1602" s="86"/>
      <c r="D1602" s="18"/>
      <c r="E1602" s="68"/>
      <c r="F1602" s="69"/>
      <c r="G1602" s="70"/>
      <c r="H1602" s="71"/>
      <c r="I1602" s="69"/>
      <c r="J1602" s="66"/>
      <c r="K1602" s="66"/>
      <c r="L1602" s="66"/>
      <c r="M1602" s="66"/>
      <c r="N1602" s="104"/>
      <c r="O1602" s="104"/>
      <c r="P1602" s="81"/>
      <c r="Q1602" s="56"/>
      <c r="R1602" s="90"/>
      <c r="S1602" s="82"/>
      <c r="T1602" s="75"/>
      <c r="U1602" s="66"/>
      <c r="V1602" s="66"/>
      <c r="W1602" s="66"/>
      <c r="X1602" s="66"/>
      <c r="Y1602" s="66"/>
      <c r="Z1602" s="66"/>
      <c r="AA1602" s="66"/>
      <c r="AB1602" s="86"/>
      <c r="AC1602" s="11"/>
      <c r="AD1602" s="11"/>
      <c r="AE1602" s="11"/>
      <c r="AF1602" s="11"/>
      <c r="AG1602" s="11"/>
      <c r="AH1602" s="11"/>
      <c r="AI1602" s="11"/>
      <c r="AJ1602" s="11"/>
      <c r="AK1602" s="11"/>
      <c r="AL1602" s="11"/>
      <c r="AM1602" s="11"/>
      <c r="AN1602" s="11"/>
      <c r="AO1602" s="11"/>
      <c r="AP1602" s="11"/>
      <c r="AQ1602" s="11"/>
      <c r="AR1602" s="11"/>
    </row>
    <row r="1603" spans="1:44" s="89" customFormat="1">
      <c r="A1603" s="85"/>
      <c r="B1603" s="23"/>
      <c r="C1603" s="86"/>
      <c r="D1603" s="18"/>
      <c r="E1603" s="68"/>
      <c r="F1603" s="69"/>
      <c r="G1603" s="70"/>
      <c r="H1603" s="71"/>
      <c r="I1603" s="69"/>
      <c r="J1603" s="66"/>
      <c r="K1603" s="66"/>
      <c r="L1603" s="66"/>
      <c r="M1603" s="66"/>
      <c r="N1603" s="104"/>
      <c r="O1603" s="104"/>
      <c r="P1603" s="81"/>
      <c r="Q1603" s="87"/>
      <c r="R1603" s="90"/>
      <c r="S1603" s="82"/>
      <c r="T1603" s="75"/>
      <c r="U1603" s="66"/>
      <c r="V1603" s="66"/>
      <c r="W1603" s="66"/>
      <c r="X1603" s="66"/>
      <c r="Y1603" s="66"/>
      <c r="Z1603" s="66"/>
      <c r="AA1603" s="66"/>
      <c r="AB1603" s="86"/>
      <c r="AC1603" s="11"/>
      <c r="AD1603" s="11"/>
      <c r="AE1603" s="11"/>
      <c r="AF1603" s="11"/>
      <c r="AG1603" s="11"/>
      <c r="AH1603" s="11"/>
      <c r="AI1603" s="11"/>
      <c r="AJ1603" s="11"/>
      <c r="AK1603" s="11"/>
      <c r="AL1603" s="11"/>
      <c r="AM1603" s="11"/>
      <c r="AN1603" s="11"/>
      <c r="AO1603" s="11"/>
      <c r="AP1603" s="11"/>
      <c r="AQ1603" s="11"/>
      <c r="AR1603" s="11"/>
    </row>
    <row r="1604" spans="1:44" s="89" customFormat="1">
      <c r="A1604" s="85"/>
      <c r="B1604" s="23"/>
      <c r="C1604" s="86"/>
      <c r="D1604" s="18"/>
      <c r="E1604" s="68"/>
      <c r="F1604" s="69"/>
      <c r="G1604" s="70"/>
      <c r="H1604" s="71"/>
      <c r="I1604" s="69"/>
      <c r="J1604" s="66"/>
      <c r="K1604" s="66"/>
      <c r="L1604" s="66"/>
      <c r="M1604" s="66"/>
      <c r="N1604" s="104"/>
      <c r="O1604" s="104"/>
      <c r="P1604" s="81"/>
      <c r="Q1604" s="87"/>
      <c r="R1604" s="90"/>
      <c r="S1604" s="82"/>
      <c r="T1604" s="75"/>
      <c r="U1604" s="66"/>
      <c r="V1604" s="66"/>
      <c r="W1604" s="66"/>
      <c r="X1604" s="66"/>
      <c r="Y1604" s="66"/>
      <c r="Z1604" s="66"/>
      <c r="AA1604" s="66"/>
      <c r="AB1604" s="86"/>
      <c r="AC1604" s="11"/>
      <c r="AD1604" s="11"/>
      <c r="AE1604" s="11"/>
      <c r="AF1604" s="11"/>
      <c r="AG1604" s="11"/>
      <c r="AH1604" s="11"/>
      <c r="AI1604" s="11"/>
      <c r="AJ1604" s="11"/>
      <c r="AK1604" s="11"/>
      <c r="AL1604" s="11"/>
      <c r="AM1604" s="11"/>
      <c r="AN1604" s="11"/>
      <c r="AO1604" s="11"/>
      <c r="AP1604" s="11"/>
      <c r="AQ1604" s="11"/>
      <c r="AR1604" s="11"/>
    </row>
    <row r="1605" spans="1:44" s="89" customFormat="1">
      <c r="A1605" s="85"/>
      <c r="B1605" s="23"/>
      <c r="C1605" s="86"/>
      <c r="D1605" s="18"/>
      <c r="E1605" s="68"/>
      <c r="F1605" s="69"/>
      <c r="G1605" s="70"/>
      <c r="H1605" s="71"/>
      <c r="I1605" s="69"/>
      <c r="J1605" s="66"/>
      <c r="K1605" s="66"/>
      <c r="L1605" s="66"/>
      <c r="M1605" s="66"/>
      <c r="N1605" s="104"/>
      <c r="O1605" s="104"/>
      <c r="P1605" s="81"/>
      <c r="Q1605" s="87"/>
      <c r="R1605" s="90"/>
      <c r="S1605" s="82"/>
      <c r="T1605" s="75"/>
      <c r="U1605" s="66"/>
      <c r="V1605" s="66"/>
      <c r="W1605" s="66"/>
      <c r="X1605" s="66"/>
      <c r="Y1605" s="66"/>
      <c r="Z1605" s="66"/>
      <c r="AA1605" s="66"/>
      <c r="AB1605" s="86"/>
      <c r="AC1605" s="11"/>
      <c r="AD1605" s="11"/>
      <c r="AE1605" s="11"/>
      <c r="AF1605" s="11"/>
      <c r="AG1605" s="11"/>
      <c r="AH1605" s="11"/>
      <c r="AI1605" s="11"/>
      <c r="AJ1605" s="11"/>
      <c r="AK1605" s="11"/>
      <c r="AL1605" s="11"/>
      <c r="AM1605" s="11"/>
      <c r="AN1605" s="11"/>
      <c r="AO1605" s="11"/>
      <c r="AP1605" s="11"/>
      <c r="AQ1605" s="11"/>
      <c r="AR1605" s="11"/>
    </row>
    <row r="1606" spans="1:44" s="89" customFormat="1">
      <c r="A1606" s="85"/>
      <c r="B1606" s="23"/>
      <c r="C1606" s="86"/>
      <c r="D1606" s="18"/>
      <c r="E1606" s="68"/>
      <c r="F1606" s="69"/>
      <c r="G1606" s="70"/>
      <c r="H1606" s="71"/>
      <c r="I1606" s="69"/>
      <c r="J1606" s="66"/>
      <c r="K1606" s="66"/>
      <c r="L1606" s="66"/>
      <c r="M1606" s="66"/>
      <c r="N1606" s="104"/>
      <c r="O1606" s="104"/>
      <c r="P1606" s="81"/>
      <c r="Q1606" s="87"/>
      <c r="R1606" s="90"/>
      <c r="S1606" s="82"/>
      <c r="T1606" s="75"/>
      <c r="U1606" s="66"/>
      <c r="V1606" s="66"/>
      <c r="W1606" s="66"/>
      <c r="X1606" s="66"/>
      <c r="Y1606" s="66"/>
      <c r="Z1606" s="66"/>
      <c r="AA1606" s="66"/>
      <c r="AB1606" s="86"/>
      <c r="AC1606" s="11"/>
      <c r="AD1606" s="11"/>
      <c r="AE1606" s="11"/>
      <c r="AF1606" s="11"/>
      <c r="AG1606" s="11"/>
      <c r="AH1606" s="11"/>
      <c r="AI1606" s="11"/>
      <c r="AJ1606" s="11"/>
      <c r="AK1606" s="11"/>
      <c r="AL1606" s="11"/>
      <c r="AM1606" s="11"/>
      <c r="AN1606" s="11"/>
      <c r="AO1606" s="11"/>
      <c r="AP1606" s="11"/>
      <c r="AQ1606" s="11"/>
      <c r="AR1606" s="11"/>
    </row>
    <row r="1607" spans="1:44" s="89" customFormat="1">
      <c r="A1607" s="85"/>
      <c r="B1607" s="23"/>
      <c r="C1607" s="86"/>
      <c r="D1607" s="18"/>
      <c r="E1607" s="68"/>
      <c r="F1607" s="69"/>
      <c r="G1607" s="70"/>
      <c r="H1607" s="71"/>
      <c r="I1607" s="69"/>
      <c r="J1607" s="66"/>
      <c r="K1607" s="66"/>
      <c r="L1607" s="66"/>
      <c r="M1607" s="66"/>
      <c r="N1607" s="104"/>
      <c r="O1607" s="104"/>
      <c r="P1607" s="81"/>
      <c r="Q1607" s="87"/>
      <c r="R1607" s="90"/>
      <c r="S1607" s="82"/>
      <c r="T1607" s="75"/>
      <c r="U1607" s="66"/>
      <c r="V1607" s="66"/>
      <c r="W1607" s="66"/>
      <c r="X1607" s="66"/>
      <c r="Y1607" s="66"/>
      <c r="Z1607" s="66"/>
      <c r="AA1607" s="66"/>
      <c r="AB1607" s="86"/>
      <c r="AC1607" s="11"/>
      <c r="AD1607" s="11"/>
      <c r="AE1607" s="11"/>
      <c r="AF1607" s="11"/>
      <c r="AG1607" s="11"/>
      <c r="AH1607" s="11"/>
      <c r="AI1607" s="11"/>
      <c r="AJ1607" s="11"/>
      <c r="AK1607" s="11"/>
      <c r="AL1607" s="11"/>
      <c r="AM1607" s="11"/>
      <c r="AN1607" s="11"/>
      <c r="AO1607" s="11"/>
      <c r="AP1607" s="11"/>
      <c r="AQ1607" s="11"/>
      <c r="AR1607" s="11"/>
    </row>
    <row r="1608" spans="1:44" s="89" customFormat="1">
      <c r="A1608" s="85"/>
      <c r="B1608" s="23"/>
      <c r="C1608" s="86"/>
      <c r="D1608" s="18"/>
      <c r="E1608" s="68"/>
      <c r="F1608" s="69"/>
      <c r="G1608" s="70"/>
      <c r="H1608" s="71"/>
      <c r="I1608" s="69"/>
      <c r="J1608" s="66"/>
      <c r="K1608" s="66"/>
      <c r="L1608" s="66"/>
      <c r="M1608" s="66"/>
      <c r="N1608" s="104"/>
      <c r="O1608" s="104"/>
      <c r="P1608" s="81"/>
      <c r="Q1608" s="87"/>
      <c r="R1608" s="90"/>
      <c r="S1608" s="82"/>
      <c r="T1608" s="75"/>
      <c r="U1608" s="66"/>
      <c r="V1608" s="66"/>
      <c r="W1608" s="66"/>
      <c r="X1608" s="66"/>
      <c r="Y1608" s="66"/>
      <c r="Z1608" s="66"/>
      <c r="AA1608" s="66"/>
      <c r="AB1608" s="86"/>
      <c r="AC1608" s="11"/>
      <c r="AD1608" s="11"/>
      <c r="AE1608" s="11"/>
      <c r="AF1608" s="11"/>
      <c r="AG1608" s="11"/>
      <c r="AH1608" s="11"/>
      <c r="AI1608" s="11"/>
      <c r="AJ1608" s="11"/>
      <c r="AK1608" s="11"/>
      <c r="AL1608" s="11"/>
      <c r="AM1608" s="11"/>
      <c r="AN1608" s="11"/>
      <c r="AO1608" s="11"/>
      <c r="AP1608" s="11"/>
      <c r="AQ1608" s="11"/>
      <c r="AR1608" s="11"/>
    </row>
    <row r="1609" spans="1:44" s="89" customFormat="1">
      <c r="A1609" s="85"/>
      <c r="B1609" s="23"/>
      <c r="C1609" s="86"/>
      <c r="D1609" s="18"/>
      <c r="E1609" s="68"/>
      <c r="F1609" s="69"/>
      <c r="G1609" s="70"/>
      <c r="H1609" s="71"/>
      <c r="I1609" s="69"/>
      <c r="J1609" s="66"/>
      <c r="K1609" s="66"/>
      <c r="L1609" s="66"/>
      <c r="M1609" s="66"/>
      <c r="N1609" s="104"/>
      <c r="O1609" s="104"/>
      <c r="P1609" s="81"/>
      <c r="Q1609" s="87"/>
      <c r="R1609" s="90"/>
      <c r="S1609" s="82"/>
      <c r="T1609" s="75"/>
      <c r="U1609" s="66"/>
      <c r="V1609" s="66"/>
      <c r="W1609" s="66"/>
      <c r="X1609" s="66"/>
      <c r="Y1609" s="66"/>
      <c r="Z1609" s="66"/>
      <c r="AA1609" s="66"/>
      <c r="AB1609" s="86"/>
      <c r="AC1609" s="11"/>
      <c r="AD1609" s="11"/>
      <c r="AE1609" s="11"/>
      <c r="AF1609" s="11"/>
      <c r="AG1609" s="11"/>
      <c r="AH1609" s="11"/>
      <c r="AI1609" s="11"/>
      <c r="AJ1609" s="11"/>
      <c r="AK1609" s="11"/>
      <c r="AL1609" s="11"/>
      <c r="AM1609" s="11"/>
      <c r="AN1609" s="11"/>
      <c r="AO1609" s="11"/>
      <c r="AP1609" s="11"/>
      <c r="AQ1609" s="11"/>
      <c r="AR1609" s="11"/>
    </row>
    <row r="1610" spans="1:44" s="89" customFormat="1">
      <c r="A1610" s="85"/>
      <c r="B1610" s="23"/>
      <c r="C1610" s="86"/>
      <c r="D1610" s="18"/>
      <c r="E1610" s="68"/>
      <c r="F1610" s="69"/>
      <c r="G1610" s="70"/>
      <c r="H1610" s="71"/>
      <c r="I1610" s="69"/>
      <c r="J1610" s="66"/>
      <c r="K1610" s="66"/>
      <c r="L1610" s="66"/>
      <c r="M1610" s="66"/>
      <c r="N1610" s="104"/>
      <c r="O1610" s="104"/>
      <c r="P1610" s="81"/>
      <c r="Q1610" s="87"/>
      <c r="R1610" s="90"/>
      <c r="S1610" s="82"/>
      <c r="T1610" s="75"/>
      <c r="U1610" s="66"/>
      <c r="V1610" s="66"/>
      <c r="W1610" s="66"/>
      <c r="X1610" s="66"/>
      <c r="Y1610" s="66"/>
      <c r="Z1610" s="66"/>
      <c r="AA1610" s="66"/>
      <c r="AB1610" s="86"/>
      <c r="AC1610" s="11"/>
      <c r="AD1610" s="11"/>
      <c r="AE1610" s="11"/>
      <c r="AF1610" s="11"/>
      <c r="AG1610" s="11"/>
      <c r="AH1610" s="11"/>
      <c r="AI1610" s="11"/>
      <c r="AJ1610" s="11"/>
      <c r="AK1610" s="11"/>
      <c r="AL1610" s="11"/>
      <c r="AM1610" s="11"/>
      <c r="AN1610" s="11"/>
      <c r="AO1610" s="11"/>
      <c r="AP1610" s="11"/>
      <c r="AQ1610" s="11"/>
      <c r="AR1610" s="11"/>
    </row>
    <row r="1611" spans="1:44" s="89" customFormat="1">
      <c r="A1611" s="85"/>
      <c r="B1611" s="23"/>
      <c r="C1611" s="86"/>
      <c r="D1611" s="18"/>
      <c r="E1611" s="68"/>
      <c r="F1611" s="69"/>
      <c r="G1611" s="70"/>
      <c r="H1611" s="71"/>
      <c r="I1611" s="69"/>
      <c r="J1611" s="66"/>
      <c r="K1611" s="66"/>
      <c r="L1611" s="66"/>
      <c r="M1611" s="66"/>
      <c r="N1611" s="104"/>
      <c r="O1611" s="104"/>
      <c r="P1611" s="81"/>
      <c r="Q1611" s="87"/>
      <c r="R1611" s="90"/>
      <c r="S1611" s="82"/>
      <c r="T1611" s="75"/>
      <c r="U1611" s="66"/>
      <c r="V1611" s="66"/>
      <c r="W1611" s="66"/>
      <c r="X1611" s="66"/>
      <c r="Y1611" s="66"/>
      <c r="Z1611" s="66"/>
      <c r="AA1611" s="66"/>
      <c r="AB1611" s="86"/>
      <c r="AC1611" s="11"/>
      <c r="AD1611" s="11"/>
      <c r="AE1611" s="11"/>
      <c r="AF1611" s="11"/>
      <c r="AG1611" s="11"/>
      <c r="AH1611" s="11"/>
      <c r="AI1611" s="11"/>
      <c r="AJ1611" s="11"/>
      <c r="AK1611" s="11"/>
      <c r="AL1611" s="11"/>
      <c r="AM1611" s="11"/>
      <c r="AN1611" s="11"/>
      <c r="AO1611" s="11"/>
      <c r="AP1611" s="11"/>
      <c r="AQ1611" s="11"/>
      <c r="AR1611" s="11"/>
    </row>
    <row r="1612" spans="1:44" s="89" customFormat="1">
      <c r="A1612" s="85"/>
      <c r="B1612" s="23"/>
      <c r="C1612" s="86"/>
      <c r="D1612" s="18"/>
      <c r="E1612" s="68"/>
      <c r="F1612" s="69"/>
      <c r="G1612" s="70"/>
      <c r="H1612" s="71"/>
      <c r="I1612" s="69"/>
      <c r="J1612" s="66"/>
      <c r="K1612" s="66"/>
      <c r="L1612" s="66"/>
      <c r="M1612" s="66"/>
      <c r="N1612" s="104"/>
      <c r="O1612" s="104"/>
      <c r="P1612" s="81"/>
      <c r="Q1612" s="87"/>
      <c r="R1612" s="90"/>
      <c r="S1612" s="82"/>
      <c r="T1612" s="75"/>
      <c r="U1612" s="66"/>
      <c r="V1612" s="66"/>
      <c r="W1612" s="66"/>
      <c r="X1612" s="66"/>
      <c r="Y1612" s="66"/>
      <c r="Z1612" s="66"/>
      <c r="AA1612" s="66"/>
      <c r="AB1612" s="86"/>
      <c r="AC1612" s="11"/>
      <c r="AD1612" s="11"/>
      <c r="AE1612" s="11"/>
      <c r="AF1612" s="11"/>
      <c r="AG1612" s="11"/>
      <c r="AH1612" s="11"/>
      <c r="AI1612" s="11"/>
      <c r="AJ1612" s="11"/>
      <c r="AK1612" s="11"/>
      <c r="AL1612" s="11"/>
      <c r="AM1612" s="11"/>
      <c r="AN1612" s="11"/>
      <c r="AO1612" s="11"/>
      <c r="AP1612" s="11"/>
      <c r="AQ1612" s="11"/>
      <c r="AR1612" s="11"/>
    </row>
    <row r="1613" spans="1:44" s="89" customFormat="1">
      <c r="A1613" s="85"/>
      <c r="B1613" s="23"/>
      <c r="C1613" s="86"/>
      <c r="D1613" s="18"/>
      <c r="E1613" s="68"/>
      <c r="F1613" s="69"/>
      <c r="G1613" s="70"/>
      <c r="H1613" s="71"/>
      <c r="I1613" s="69"/>
      <c r="J1613" s="66"/>
      <c r="K1613" s="66"/>
      <c r="L1613" s="66"/>
      <c r="M1613" s="66"/>
      <c r="N1613" s="104"/>
      <c r="O1613" s="104"/>
      <c r="P1613" s="81"/>
      <c r="Q1613" s="87"/>
      <c r="R1613" s="90"/>
      <c r="S1613" s="82"/>
      <c r="T1613" s="75"/>
      <c r="U1613" s="66"/>
      <c r="V1613" s="66"/>
      <c r="W1613" s="66"/>
      <c r="X1613" s="66"/>
      <c r="Y1613" s="66"/>
      <c r="Z1613" s="66"/>
      <c r="AA1613" s="66"/>
      <c r="AB1613" s="86"/>
      <c r="AC1613" s="11"/>
      <c r="AD1613" s="11"/>
      <c r="AE1613" s="11"/>
      <c r="AF1613" s="11"/>
      <c r="AG1613" s="11"/>
      <c r="AH1613" s="11"/>
      <c r="AI1613" s="11"/>
      <c r="AJ1613" s="11"/>
      <c r="AK1613" s="11"/>
      <c r="AL1613" s="11"/>
      <c r="AM1613" s="11"/>
      <c r="AN1613" s="11"/>
      <c r="AO1613" s="11"/>
      <c r="AP1613" s="11"/>
      <c r="AQ1613" s="11"/>
      <c r="AR1613" s="11"/>
    </row>
    <row r="1614" spans="1:44" s="89" customFormat="1">
      <c r="A1614" s="85"/>
      <c r="B1614" s="23"/>
      <c r="C1614" s="86"/>
      <c r="D1614" s="18"/>
      <c r="E1614" s="68"/>
      <c r="F1614" s="69"/>
      <c r="G1614" s="70"/>
      <c r="H1614" s="71"/>
      <c r="I1614" s="69"/>
      <c r="J1614" s="66"/>
      <c r="K1614" s="66"/>
      <c r="L1614" s="66"/>
      <c r="M1614" s="66"/>
      <c r="N1614" s="104"/>
      <c r="O1614" s="104"/>
      <c r="P1614" s="81"/>
      <c r="Q1614" s="87"/>
      <c r="R1614" s="90"/>
      <c r="S1614" s="82"/>
      <c r="T1614" s="75"/>
      <c r="U1614" s="66"/>
      <c r="V1614" s="66"/>
      <c r="W1614" s="66"/>
      <c r="X1614" s="66"/>
      <c r="Y1614" s="66"/>
      <c r="Z1614" s="66"/>
      <c r="AA1614" s="66"/>
      <c r="AB1614" s="86"/>
      <c r="AC1614" s="11"/>
      <c r="AD1614" s="11"/>
      <c r="AE1614" s="11"/>
      <c r="AF1614" s="11"/>
      <c r="AG1614" s="11"/>
      <c r="AH1614" s="11"/>
      <c r="AI1614" s="11"/>
      <c r="AJ1614" s="11"/>
      <c r="AK1614" s="11"/>
      <c r="AL1614" s="11"/>
      <c r="AM1614" s="11"/>
      <c r="AN1614" s="11"/>
      <c r="AO1614" s="11"/>
      <c r="AP1614" s="11"/>
      <c r="AQ1614" s="11"/>
      <c r="AR1614" s="11"/>
    </row>
    <row r="1615" spans="1:44" s="89" customFormat="1">
      <c r="A1615" s="85"/>
      <c r="B1615" s="23"/>
      <c r="C1615" s="86"/>
      <c r="D1615" s="18"/>
      <c r="E1615" s="68"/>
      <c r="F1615" s="69"/>
      <c r="G1615" s="70"/>
      <c r="H1615" s="71"/>
      <c r="I1615" s="69"/>
      <c r="J1615" s="66"/>
      <c r="K1615" s="66"/>
      <c r="L1615" s="66"/>
      <c r="M1615" s="66"/>
      <c r="N1615" s="104"/>
      <c r="O1615" s="104"/>
      <c r="P1615" s="81"/>
      <c r="Q1615" s="87"/>
      <c r="R1615" s="90"/>
      <c r="S1615" s="82"/>
      <c r="T1615" s="75"/>
      <c r="U1615" s="66"/>
      <c r="V1615" s="66"/>
      <c r="W1615" s="66"/>
      <c r="X1615" s="66"/>
      <c r="Y1615" s="66"/>
      <c r="Z1615" s="66"/>
      <c r="AA1615" s="66"/>
      <c r="AB1615" s="86"/>
      <c r="AC1615" s="11"/>
      <c r="AD1615" s="11"/>
      <c r="AE1615" s="11"/>
      <c r="AF1615" s="11"/>
      <c r="AG1615" s="11"/>
      <c r="AH1615" s="11"/>
      <c r="AI1615" s="11"/>
      <c r="AJ1615" s="11"/>
      <c r="AK1615" s="11"/>
      <c r="AL1615" s="11"/>
      <c r="AM1615" s="11"/>
      <c r="AN1615" s="11"/>
      <c r="AO1615" s="11"/>
      <c r="AP1615" s="11"/>
      <c r="AQ1615" s="11"/>
      <c r="AR1615" s="11"/>
    </row>
    <row r="1616" spans="1:44" s="89" customFormat="1">
      <c r="A1616" s="85"/>
      <c r="B1616" s="23"/>
      <c r="C1616" s="86"/>
      <c r="D1616" s="18"/>
      <c r="E1616" s="68"/>
      <c r="F1616" s="69"/>
      <c r="G1616" s="70"/>
      <c r="H1616" s="71"/>
      <c r="I1616" s="69"/>
      <c r="J1616" s="66"/>
      <c r="K1616" s="66"/>
      <c r="L1616" s="66"/>
      <c r="M1616" s="66"/>
      <c r="N1616" s="104"/>
      <c r="O1616" s="104"/>
      <c r="P1616" s="81"/>
      <c r="Q1616" s="87"/>
      <c r="R1616" s="90"/>
      <c r="S1616" s="82"/>
      <c r="T1616" s="75"/>
      <c r="U1616" s="66"/>
      <c r="V1616" s="66"/>
      <c r="W1616" s="66"/>
      <c r="X1616" s="66"/>
      <c r="Y1616" s="66"/>
      <c r="Z1616" s="66"/>
      <c r="AA1616" s="66"/>
      <c r="AB1616" s="86"/>
      <c r="AC1616" s="11"/>
      <c r="AD1616" s="11"/>
      <c r="AE1616" s="11"/>
      <c r="AF1616" s="11"/>
      <c r="AG1616" s="11"/>
      <c r="AH1616" s="11"/>
      <c r="AI1616" s="11"/>
      <c r="AJ1616" s="11"/>
      <c r="AK1616" s="11"/>
      <c r="AL1616" s="11"/>
      <c r="AM1616" s="11"/>
      <c r="AN1616" s="11"/>
      <c r="AO1616" s="11"/>
      <c r="AP1616" s="11"/>
      <c r="AQ1616" s="11"/>
      <c r="AR1616" s="11"/>
    </row>
    <row r="1617" spans="1:44" s="89" customFormat="1">
      <c r="A1617" s="85"/>
      <c r="B1617" s="23"/>
      <c r="C1617" s="86"/>
      <c r="D1617" s="18"/>
      <c r="E1617" s="68"/>
      <c r="F1617" s="69"/>
      <c r="G1617" s="70"/>
      <c r="H1617" s="71"/>
      <c r="I1617" s="69"/>
      <c r="J1617" s="66"/>
      <c r="K1617" s="66"/>
      <c r="L1617" s="66"/>
      <c r="M1617" s="66"/>
      <c r="N1617" s="104"/>
      <c r="O1617" s="104"/>
      <c r="P1617" s="81"/>
      <c r="Q1617" s="87"/>
      <c r="R1617" s="90"/>
      <c r="S1617" s="82"/>
      <c r="T1617" s="75"/>
      <c r="U1617" s="66"/>
      <c r="V1617" s="66"/>
      <c r="W1617" s="66"/>
      <c r="X1617" s="66"/>
      <c r="Y1617" s="66"/>
      <c r="Z1617" s="66"/>
      <c r="AA1617" s="66"/>
      <c r="AB1617" s="86"/>
      <c r="AC1617" s="11"/>
      <c r="AD1617" s="11"/>
      <c r="AE1617" s="11"/>
      <c r="AF1617" s="11"/>
      <c r="AG1617" s="11"/>
      <c r="AH1617" s="11"/>
      <c r="AI1617" s="11"/>
      <c r="AJ1617" s="11"/>
      <c r="AK1617" s="11"/>
      <c r="AL1617" s="11"/>
      <c r="AM1617" s="11"/>
      <c r="AN1617" s="11"/>
      <c r="AO1617" s="11"/>
      <c r="AP1617" s="11"/>
      <c r="AQ1617" s="11"/>
      <c r="AR1617" s="11"/>
    </row>
    <row r="1618" spans="1:44" s="89" customFormat="1">
      <c r="A1618" s="85"/>
      <c r="B1618" s="23"/>
      <c r="C1618" s="86"/>
      <c r="D1618" s="18"/>
      <c r="E1618" s="68"/>
      <c r="F1618" s="69"/>
      <c r="G1618" s="70"/>
      <c r="H1618" s="71"/>
      <c r="I1618" s="69"/>
      <c r="J1618" s="66"/>
      <c r="K1618" s="66"/>
      <c r="L1618" s="66"/>
      <c r="M1618" s="66"/>
      <c r="N1618" s="104"/>
      <c r="O1618" s="104"/>
      <c r="P1618" s="81"/>
      <c r="Q1618" s="87"/>
      <c r="R1618" s="90"/>
      <c r="S1618" s="82"/>
      <c r="T1618" s="75"/>
      <c r="U1618" s="66"/>
      <c r="V1618" s="66"/>
      <c r="W1618" s="66"/>
      <c r="X1618" s="66"/>
      <c r="Y1618" s="66"/>
      <c r="Z1618" s="66"/>
      <c r="AA1618" s="66"/>
      <c r="AB1618" s="86"/>
      <c r="AC1618" s="11"/>
      <c r="AD1618" s="11"/>
      <c r="AE1618" s="11"/>
      <c r="AF1618" s="11"/>
      <c r="AG1618" s="11"/>
      <c r="AH1618" s="11"/>
      <c r="AI1618" s="11"/>
      <c r="AJ1618" s="11"/>
      <c r="AK1618" s="11"/>
      <c r="AL1618" s="11"/>
      <c r="AM1618" s="11"/>
      <c r="AN1618" s="11"/>
      <c r="AO1618" s="11"/>
      <c r="AP1618" s="11"/>
      <c r="AQ1618" s="11"/>
      <c r="AR1618" s="11"/>
    </row>
    <row r="1619" spans="1:44" s="89" customFormat="1">
      <c r="A1619" s="85"/>
      <c r="B1619" s="23"/>
      <c r="C1619" s="86"/>
      <c r="D1619" s="18"/>
      <c r="E1619" s="68"/>
      <c r="F1619" s="69"/>
      <c r="G1619" s="70"/>
      <c r="H1619" s="71"/>
      <c r="I1619" s="69"/>
      <c r="J1619" s="66"/>
      <c r="K1619" s="66"/>
      <c r="L1619" s="66"/>
      <c r="M1619" s="66"/>
      <c r="N1619" s="104"/>
      <c r="O1619" s="104"/>
      <c r="P1619" s="81"/>
      <c r="Q1619" s="87"/>
      <c r="R1619" s="90"/>
      <c r="S1619" s="82"/>
      <c r="T1619" s="75"/>
      <c r="U1619" s="66"/>
      <c r="V1619" s="66"/>
      <c r="W1619" s="66"/>
      <c r="X1619" s="66"/>
      <c r="Y1619" s="66"/>
      <c r="Z1619" s="66"/>
      <c r="AA1619" s="66"/>
      <c r="AB1619" s="86"/>
      <c r="AC1619" s="11"/>
      <c r="AD1619" s="11"/>
      <c r="AE1619" s="11"/>
      <c r="AF1619" s="11"/>
      <c r="AG1619" s="11"/>
      <c r="AH1619" s="11"/>
      <c r="AI1619" s="11"/>
      <c r="AJ1619" s="11"/>
      <c r="AK1619" s="11"/>
      <c r="AL1619" s="11"/>
      <c r="AM1619" s="11"/>
      <c r="AN1619" s="11"/>
      <c r="AO1619" s="11"/>
      <c r="AP1619" s="11"/>
      <c r="AQ1619" s="11"/>
      <c r="AR1619" s="11"/>
    </row>
    <row r="1620" spans="1:44" s="89" customFormat="1">
      <c r="A1620" s="85"/>
      <c r="B1620" s="23"/>
      <c r="C1620" s="86"/>
      <c r="D1620" s="18"/>
      <c r="E1620" s="68"/>
      <c r="F1620" s="69"/>
      <c r="G1620" s="70"/>
      <c r="H1620" s="71"/>
      <c r="I1620" s="69"/>
      <c r="J1620" s="66"/>
      <c r="K1620" s="66"/>
      <c r="L1620" s="66"/>
      <c r="M1620" s="66"/>
      <c r="N1620" s="104"/>
      <c r="O1620" s="104"/>
      <c r="P1620" s="81"/>
      <c r="Q1620" s="87"/>
      <c r="R1620" s="90"/>
      <c r="S1620" s="82"/>
      <c r="T1620" s="75"/>
      <c r="U1620" s="66"/>
      <c r="V1620" s="66"/>
      <c r="W1620" s="66"/>
      <c r="X1620" s="66"/>
      <c r="Y1620" s="66"/>
      <c r="Z1620" s="66"/>
      <c r="AA1620" s="66"/>
      <c r="AB1620" s="86"/>
      <c r="AC1620" s="11"/>
      <c r="AD1620" s="11"/>
      <c r="AE1620" s="11"/>
      <c r="AF1620" s="11"/>
      <c r="AG1620" s="11"/>
      <c r="AH1620" s="11"/>
      <c r="AI1620" s="11"/>
      <c r="AJ1620" s="11"/>
      <c r="AK1620" s="11"/>
      <c r="AL1620" s="11"/>
      <c r="AM1620" s="11"/>
      <c r="AN1620" s="11"/>
      <c r="AO1620" s="11"/>
      <c r="AP1620" s="11"/>
      <c r="AQ1620" s="11"/>
      <c r="AR1620" s="11"/>
    </row>
    <row r="1621" spans="1:44" s="89" customFormat="1">
      <c r="A1621" s="85"/>
      <c r="B1621" s="23"/>
      <c r="C1621" s="86"/>
      <c r="D1621" s="18"/>
      <c r="E1621" s="68"/>
      <c r="F1621" s="69"/>
      <c r="G1621" s="70"/>
      <c r="H1621" s="71"/>
      <c r="I1621" s="69"/>
      <c r="J1621" s="66"/>
      <c r="K1621" s="66"/>
      <c r="L1621" s="66"/>
      <c r="M1621" s="66"/>
      <c r="N1621" s="104"/>
      <c r="O1621" s="104"/>
      <c r="P1621" s="81"/>
      <c r="Q1621" s="87"/>
      <c r="R1621" s="90"/>
      <c r="S1621" s="82"/>
      <c r="T1621" s="75"/>
      <c r="U1621" s="66"/>
      <c r="V1621" s="66"/>
      <c r="W1621" s="66"/>
      <c r="X1621" s="66"/>
      <c r="Y1621" s="66"/>
      <c r="Z1621" s="66"/>
      <c r="AA1621" s="66"/>
      <c r="AB1621" s="86"/>
      <c r="AC1621" s="11"/>
      <c r="AD1621" s="11"/>
      <c r="AE1621" s="11"/>
      <c r="AF1621" s="11"/>
      <c r="AG1621" s="11"/>
      <c r="AH1621" s="11"/>
      <c r="AI1621" s="11"/>
      <c r="AJ1621" s="11"/>
      <c r="AK1621" s="11"/>
      <c r="AL1621" s="11"/>
      <c r="AM1621" s="11"/>
      <c r="AN1621" s="11"/>
      <c r="AO1621" s="11"/>
      <c r="AP1621" s="11"/>
      <c r="AQ1621" s="11"/>
      <c r="AR1621" s="11"/>
    </row>
    <row r="1622" spans="1:44" s="89" customFormat="1">
      <c r="A1622" s="85"/>
      <c r="B1622" s="23"/>
      <c r="C1622" s="86"/>
      <c r="D1622" s="18"/>
      <c r="E1622" s="68"/>
      <c r="F1622" s="69"/>
      <c r="G1622" s="70"/>
      <c r="H1622" s="71"/>
      <c r="I1622" s="69"/>
      <c r="J1622" s="66"/>
      <c r="K1622" s="66"/>
      <c r="L1622" s="66"/>
      <c r="M1622" s="66"/>
      <c r="N1622" s="104"/>
      <c r="O1622" s="104"/>
      <c r="P1622" s="81"/>
      <c r="Q1622" s="87"/>
      <c r="R1622" s="90"/>
      <c r="S1622" s="82"/>
      <c r="T1622" s="75"/>
      <c r="U1622" s="66"/>
      <c r="V1622" s="66"/>
      <c r="W1622" s="66"/>
      <c r="X1622" s="66"/>
      <c r="Y1622" s="66"/>
      <c r="Z1622" s="66"/>
      <c r="AA1622" s="66"/>
      <c r="AB1622" s="86"/>
      <c r="AC1622" s="11"/>
      <c r="AD1622" s="11"/>
      <c r="AE1622" s="11"/>
      <c r="AF1622" s="11"/>
      <c r="AG1622" s="11"/>
      <c r="AH1622" s="11"/>
      <c r="AI1622" s="11"/>
      <c r="AJ1622" s="11"/>
      <c r="AK1622" s="11"/>
      <c r="AL1622" s="11"/>
      <c r="AM1622" s="11"/>
      <c r="AN1622" s="11"/>
      <c r="AO1622" s="11"/>
      <c r="AP1622" s="11"/>
      <c r="AQ1622" s="11"/>
      <c r="AR1622" s="11"/>
    </row>
    <row r="1623" spans="1:44" s="89" customFormat="1">
      <c r="A1623" s="85"/>
      <c r="B1623" s="23"/>
      <c r="C1623" s="86"/>
      <c r="D1623" s="18"/>
      <c r="E1623" s="68"/>
      <c r="F1623" s="69"/>
      <c r="G1623" s="70"/>
      <c r="H1623" s="71"/>
      <c r="I1623" s="69"/>
      <c r="J1623" s="66"/>
      <c r="K1623" s="66"/>
      <c r="L1623" s="66"/>
      <c r="M1623" s="66"/>
      <c r="N1623" s="104"/>
      <c r="O1623" s="104"/>
      <c r="P1623" s="81"/>
      <c r="Q1623" s="87"/>
      <c r="R1623" s="90"/>
      <c r="S1623" s="82"/>
      <c r="T1623" s="75"/>
      <c r="U1623" s="66"/>
      <c r="V1623" s="66"/>
      <c r="W1623" s="66"/>
      <c r="X1623" s="66"/>
      <c r="Y1623" s="66"/>
      <c r="Z1623" s="66"/>
      <c r="AA1623" s="66"/>
      <c r="AB1623" s="86"/>
      <c r="AC1623" s="11"/>
      <c r="AD1623" s="11"/>
      <c r="AE1623" s="11"/>
      <c r="AF1623" s="11"/>
      <c r="AG1623" s="11"/>
      <c r="AH1623" s="11"/>
      <c r="AI1623" s="11"/>
      <c r="AJ1623" s="11"/>
      <c r="AK1623" s="11"/>
      <c r="AL1623" s="11"/>
      <c r="AM1623" s="11"/>
      <c r="AN1623" s="11"/>
      <c r="AO1623" s="11"/>
      <c r="AP1623" s="11"/>
      <c r="AQ1623" s="11"/>
      <c r="AR1623" s="11"/>
    </row>
    <row r="1624" spans="1:44" s="89" customFormat="1">
      <c r="A1624" s="85"/>
      <c r="B1624" s="23"/>
      <c r="C1624" s="86"/>
      <c r="D1624" s="18"/>
      <c r="E1624" s="68"/>
      <c r="F1624" s="69"/>
      <c r="G1624" s="70"/>
      <c r="H1624" s="71"/>
      <c r="I1624" s="69"/>
      <c r="J1624" s="66"/>
      <c r="K1624" s="66"/>
      <c r="L1624" s="66"/>
      <c r="M1624" s="66"/>
      <c r="N1624" s="104"/>
      <c r="O1624" s="104"/>
      <c r="P1624" s="81"/>
      <c r="Q1624" s="87"/>
      <c r="R1624" s="90"/>
      <c r="S1624" s="82"/>
      <c r="T1624" s="75"/>
      <c r="U1624" s="66"/>
      <c r="V1624" s="66"/>
      <c r="W1624" s="66"/>
      <c r="X1624" s="66"/>
      <c r="Y1624" s="66"/>
      <c r="Z1624" s="66"/>
      <c r="AA1624" s="66"/>
      <c r="AB1624" s="86"/>
      <c r="AC1624" s="11"/>
      <c r="AD1624" s="11"/>
      <c r="AE1624" s="11"/>
      <c r="AF1624" s="11"/>
      <c r="AG1624" s="11"/>
      <c r="AH1624" s="11"/>
      <c r="AI1624" s="11"/>
      <c r="AJ1624" s="11"/>
      <c r="AK1624" s="11"/>
      <c r="AL1624" s="11"/>
      <c r="AM1624" s="11"/>
      <c r="AN1624" s="11"/>
      <c r="AO1624" s="11"/>
      <c r="AP1624" s="11"/>
      <c r="AQ1624" s="11"/>
      <c r="AR1624" s="11"/>
    </row>
    <row r="1625" spans="1:44" s="89" customFormat="1">
      <c r="A1625" s="85"/>
      <c r="B1625" s="23"/>
      <c r="C1625" s="86"/>
      <c r="D1625" s="18"/>
      <c r="E1625" s="68"/>
      <c r="F1625" s="69"/>
      <c r="G1625" s="70"/>
      <c r="H1625" s="71"/>
      <c r="I1625" s="69"/>
      <c r="J1625" s="66"/>
      <c r="K1625" s="66"/>
      <c r="L1625" s="66"/>
      <c r="M1625" s="66"/>
      <c r="N1625" s="104"/>
      <c r="O1625" s="104"/>
      <c r="P1625" s="81"/>
      <c r="Q1625" s="87"/>
      <c r="R1625" s="90"/>
      <c r="S1625" s="82"/>
      <c r="T1625" s="75"/>
      <c r="U1625" s="66"/>
      <c r="V1625" s="66"/>
      <c r="W1625" s="66"/>
      <c r="X1625" s="66"/>
      <c r="Y1625" s="66"/>
      <c r="Z1625" s="66"/>
      <c r="AA1625" s="66"/>
      <c r="AB1625" s="86"/>
      <c r="AC1625" s="11"/>
      <c r="AD1625" s="11"/>
      <c r="AE1625" s="11"/>
      <c r="AF1625" s="11"/>
      <c r="AG1625" s="11"/>
      <c r="AH1625" s="11"/>
      <c r="AI1625" s="11"/>
      <c r="AJ1625" s="11"/>
      <c r="AK1625" s="11"/>
      <c r="AL1625" s="11"/>
      <c r="AM1625" s="11"/>
      <c r="AN1625" s="11"/>
      <c r="AO1625" s="11"/>
      <c r="AP1625" s="11"/>
      <c r="AQ1625" s="11"/>
      <c r="AR1625" s="11"/>
    </row>
    <row r="1626" spans="1:44" s="89" customFormat="1">
      <c r="A1626" s="85"/>
      <c r="B1626" s="23"/>
      <c r="C1626" s="86"/>
      <c r="D1626" s="18"/>
      <c r="E1626" s="68"/>
      <c r="F1626" s="69"/>
      <c r="G1626" s="70"/>
      <c r="H1626" s="71"/>
      <c r="I1626" s="69"/>
      <c r="J1626" s="66"/>
      <c r="K1626" s="66"/>
      <c r="L1626" s="66"/>
      <c r="M1626" s="66"/>
      <c r="N1626" s="104"/>
      <c r="O1626" s="104"/>
      <c r="P1626" s="81"/>
      <c r="Q1626" s="87"/>
      <c r="R1626" s="90"/>
      <c r="S1626" s="82"/>
      <c r="T1626" s="75"/>
      <c r="U1626" s="66"/>
      <c r="V1626" s="66"/>
      <c r="W1626" s="66"/>
      <c r="X1626" s="66"/>
      <c r="Y1626" s="66"/>
      <c r="Z1626" s="66"/>
      <c r="AA1626" s="66"/>
      <c r="AB1626" s="86"/>
      <c r="AC1626" s="11"/>
      <c r="AD1626" s="11"/>
      <c r="AE1626" s="11"/>
      <c r="AF1626" s="11"/>
      <c r="AG1626" s="11"/>
      <c r="AH1626" s="11"/>
      <c r="AI1626" s="11"/>
      <c r="AJ1626" s="11"/>
      <c r="AK1626" s="11"/>
      <c r="AL1626" s="11"/>
      <c r="AM1626" s="11"/>
      <c r="AN1626" s="11"/>
      <c r="AO1626" s="11"/>
      <c r="AP1626" s="11"/>
      <c r="AQ1626" s="11"/>
      <c r="AR1626" s="11"/>
    </row>
    <row r="1627" spans="1:44" s="89" customFormat="1">
      <c r="A1627" s="85"/>
      <c r="B1627" s="23"/>
      <c r="C1627" s="86"/>
      <c r="D1627" s="18"/>
      <c r="E1627" s="68"/>
      <c r="F1627" s="69"/>
      <c r="G1627" s="70"/>
      <c r="H1627" s="71"/>
      <c r="I1627" s="69"/>
      <c r="J1627" s="66"/>
      <c r="K1627" s="66"/>
      <c r="L1627" s="66"/>
      <c r="M1627" s="66"/>
      <c r="N1627" s="104"/>
      <c r="O1627" s="104"/>
      <c r="P1627" s="81"/>
      <c r="Q1627" s="87"/>
      <c r="R1627" s="90"/>
      <c r="S1627" s="82"/>
      <c r="T1627" s="75"/>
      <c r="U1627" s="66"/>
      <c r="V1627" s="66"/>
      <c r="W1627" s="66"/>
      <c r="X1627" s="66"/>
      <c r="Y1627" s="66"/>
      <c r="Z1627" s="66"/>
      <c r="AA1627" s="66"/>
      <c r="AB1627" s="86"/>
      <c r="AC1627" s="11"/>
      <c r="AD1627" s="11"/>
      <c r="AE1627" s="11"/>
      <c r="AF1627" s="11"/>
      <c r="AG1627" s="11"/>
      <c r="AH1627" s="11"/>
      <c r="AI1627" s="11"/>
      <c r="AJ1627" s="11"/>
      <c r="AK1627" s="11"/>
      <c r="AL1627" s="11"/>
      <c r="AM1627" s="11"/>
      <c r="AN1627" s="11"/>
      <c r="AO1627" s="11"/>
      <c r="AP1627" s="11"/>
      <c r="AQ1627" s="11"/>
      <c r="AR1627" s="11"/>
    </row>
    <row r="1628" spans="1:44" s="89" customFormat="1">
      <c r="A1628" s="85"/>
      <c r="B1628" s="23"/>
      <c r="C1628" s="86"/>
      <c r="D1628" s="18"/>
      <c r="E1628" s="68"/>
      <c r="F1628" s="69"/>
      <c r="G1628" s="70"/>
      <c r="H1628" s="71"/>
      <c r="I1628" s="69"/>
      <c r="J1628" s="66"/>
      <c r="K1628" s="66"/>
      <c r="L1628" s="66"/>
      <c r="M1628" s="66"/>
      <c r="N1628" s="104"/>
      <c r="O1628" s="104"/>
      <c r="P1628" s="81"/>
      <c r="Q1628" s="87"/>
      <c r="R1628" s="90"/>
      <c r="S1628" s="82"/>
      <c r="T1628" s="75"/>
      <c r="U1628" s="66"/>
      <c r="V1628" s="66"/>
      <c r="W1628" s="66"/>
      <c r="X1628" s="66"/>
      <c r="Y1628" s="66"/>
      <c r="Z1628" s="66"/>
      <c r="AA1628" s="66"/>
      <c r="AB1628" s="86"/>
      <c r="AC1628" s="11"/>
      <c r="AD1628" s="11"/>
      <c r="AE1628" s="11"/>
      <c r="AF1628" s="11"/>
      <c r="AG1628" s="11"/>
      <c r="AH1628" s="11"/>
      <c r="AI1628" s="11"/>
      <c r="AJ1628" s="11"/>
      <c r="AK1628" s="11"/>
      <c r="AL1628" s="11"/>
      <c r="AM1628" s="11"/>
      <c r="AN1628" s="11"/>
      <c r="AO1628" s="11"/>
      <c r="AP1628" s="11"/>
      <c r="AQ1628" s="11"/>
      <c r="AR1628" s="11"/>
    </row>
    <row r="1629" spans="1:44" s="89" customFormat="1">
      <c r="A1629" s="85"/>
      <c r="B1629" s="23"/>
      <c r="C1629" s="86"/>
      <c r="D1629" s="18"/>
      <c r="E1629" s="68"/>
      <c r="F1629" s="69"/>
      <c r="G1629" s="70"/>
      <c r="H1629" s="71"/>
      <c r="I1629" s="69"/>
      <c r="J1629" s="66"/>
      <c r="K1629" s="66"/>
      <c r="L1629" s="66"/>
      <c r="M1629" s="66"/>
      <c r="N1629" s="104"/>
      <c r="O1629" s="104"/>
      <c r="P1629" s="81"/>
      <c r="Q1629" s="87"/>
      <c r="R1629" s="90"/>
      <c r="S1629" s="82"/>
      <c r="T1629" s="75"/>
      <c r="U1629" s="66"/>
      <c r="V1629" s="66"/>
      <c r="W1629" s="66"/>
      <c r="X1629" s="66"/>
      <c r="Y1629" s="66"/>
      <c r="Z1629" s="66"/>
      <c r="AA1629" s="66"/>
      <c r="AB1629" s="86"/>
      <c r="AC1629" s="11"/>
      <c r="AD1629" s="11"/>
      <c r="AE1629" s="11"/>
      <c r="AF1629" s="11"/>
      <c r="AG1629" s="11"/>
      <c r="AH1629" s="11"/>
      <c r="AI1629" s="11"/>
      <c r="AJ1629" s="11"/>
      <c r="AK1629" s="11"/>
      <c r="AL1629" s="11"/>
      <c r="AM1629" s="11"/>
      <c r="AN1629" s="11"/>
      <c r="AO1629" s="11"/>
      <c r="AP1629" s="11"/>
      <c r="AQ1629" s="11"/>
      <c r="AR1629" s="11"/>
    </row>
    <row r="1630" spans="1:44" s="89" customFormat="1">
      <c r="A1630" s="85"/>
      <c r="B1630" s="23"/>
      <c r="C1630" s="86"/>
      <c r="D1630" s="18"/>
      <c r="E1630" s="68"/>
      <c r="F1630" s="69"/>
      <c r="G1630" s="70"/>
      <c r="H1630" s="71"/>
      <c r="I1630" s="69"/>
      <c r="J1630" s="66"/>
      <c r="K1630" s="66"/>
      <c r="L1630" s="66"/>
      <c r="M1630" s="66"/>
      <c r="N1630" s="104"/>
      <c r="O1630" s="104"/>
      <c r="P1630" s="81"/>
      <c r="Q1630" s="87"/>
      <c r="R1630" s="90"/>
      <c r="S1630" s="82"/>
      <c r="T1630" s="75"/>
      <c r="U1630" s="66"/>
      <c r="V1630" s="66"/>
      <c r="W1630" s="66"/>
      <c r="X1630" s="66"/>
      <c r="Y1630" s="66"/>
      <c r="Z1630" s="66"/>
      <c r="AA1630" s="66"/>
      <c r="AB1630" s="86"/>
      <c r="AC1630" s="11"/>
      <c r="AD1630" s="11"/>
      <c r="AE1630" s="11"/>
      <c r="AF1630" s="11"/>
      <c r="AG1630" s="11"/>
      <c r="AH1630" s="11"/>
      <c r="AI1630" s="11"/>
      <c r="AJ1630" s="11"/>
      <c r="AK1630" s="11"/>
      <c r="AL1630" s="11"/>
      <c r="AM1630" s="11"/>
      <c r="AN1630" s="11"/>
      <c r="AO1630" s="11"/>
      <c r="AP1630" s="11"/>
      <c r="AQ1630" s="11"/>
      <c r="AR1630" s="11"/>
    </row>
    <row r="1631" spans="1:44" s="89" customFormat="1">
      <c r="A1631" s="85"/>
      <c r="B1631" s="23"/>
      <c r="C1631" s="86"/>
      <c r="D1631" s="18"/>
      <c r="E1631" s="68"/>
      <c r="F1631" s="69"/>
      <c r="G1631" s="70"/>
      <c r="H1631" s="71"/>
      <c r="I1631" s="69"/>
      <c r="J1631" s="66"/>
      <c r="K1631" s="66"/>
      <c r="L1631" s="66"/>
      <c r="M1631" s="66"/>
      <c r="N1631" s="104"/>
      <c r="O1631" s="104"/>
      <c r="P1631" s="81"/>
      <c r="Q1631" s="87"/>
      <c r="R1631" s="90"/>
      <c r="S1631" s="82"/>
      <c r="T1631" s="75"/>
      <c r="U1631" s="66"/>
      <c r="V1631" s="66"/>
      <c r="W1631" s="66"/>
      <c r="X1631" s="66"/>
      <c r="Y1631" s="66"/>
      <c r="Z1631" s="66"/>
      <c r="AA1631" s="66"/>
      <c r="AB1631" s="86"/>
      <c r="AC1631" s="11"/>
      <c r="AD1631" s="11"/>
      <c r="AE1631" s="11"/>
      <c r="AF1631" s="11"/>
      <c r="AG1631" s="11"/>
      <c r="AH1631" s="11"/>
      <c r="AI1631" s="11"/>
      <c r="AJ1631" s="11"/>
      <c r="AK1631" s="11"/>
      <c r="AL1631" s="11"/>
      <c r="AM1631" s="11"/>
      <c r="AN1631" s="11"/>
      <c r="AO1631" s="11"/>
      <c r="AP1631" s="11"/>
      <c r="AQ1631" s="11"/>
      <c r="AR1631" s="11"/>
    </row>
    <row r="1632" spans="1:44" s="89" customFormat="1">
      <c r="A1632" s="85"/>
      <c r="B1632" s="23"/>
      <c r="C1632" s="86"/>
      <c r="D1632" s="18"/>
      <c r="E1632" s="68"/>
      <c r="F1632" s="69"/>
      <c r="G1632" s="70"/>
      <c r="H1632" s="71"/>
      <c r="I1632" s="69"/>
      <c r="J1632" s="66"/>
      <c r="K1632" s="66"/>
      <c r="L1632" s="66"/>
      <c r="M1632" s="66"/>
      <c r="N1632" s="104"/>
      <c r="O1632" s="104"/>
      <c r="P1632" s="81"/>
      <c r="Q1632" s="87"/>
      <c r="R1632" s="90"/>
      <c r="S1632" s="82"/>
      <c r="T1632" s="75"/>
      <c r="U1632" s="66"/>
      <c r="V1632" s="66"/>
      <c r="W1632" s="66"/>
      <c r="X1632" s="66"/>
      <c r="Y1632" s="66"/>
      <c r="Z1632" s="66"/>
      <c r="AA1632" s="66"/>
      <c r="AB1632" s="86"/>
      <c r="AC1632" s="11"/>
      <c r="AD1632" s="11"/>
      <c r="AE1632" s="11"/>
      <c r="AF1632" s="11"/>
      <c r="AG1632" s="11"/>
      <c r="AH1632" s="11"/>
      <c r="AI1632" s="11"/>
      <c r="AJ1632" s="11"/>
      <c r="AK1632" s="11"/>
      <c r="AL1632" s="11"/>
      <c r="AM1632" s="11"/>
      <c r="AN1632" s="11"/>
      <c r="AO1632" s="11"/>
      <c r="AP1632" s="11"/>
      <c r="AQ1632" s="11"/>
      <c r="AR1632" s="11"/>
    </row>
    <row r="1633" spans="1:44" s="89" customFormat="1">
      <c r="A1633" s="85"/>
      <c r="B1633" s="23"/>
      <c r="C1633" s="86"/>
      <c r="D1633" s="18"/>
      <c r="E1633" s="68"/>
      <c r="F1633" s="69"/>
      <c r="G1633" s="70"/>
      <c r="H1633" s="71"/>
      <c r="I1633" s="69"/>
      <c r="J1633" s="66"/>
      <c r="K1633" s="66"/>
      <c r="L1633" s="66"/>
      <c r="M1633" s="66"/>
      <c r="N1633" s="104"/>
      <c r="O1633" s="104"/>
      <c r="P1633" s="81"/>
      <c r="Q1633" s="87"/>
      <c r="R1633" s="90"/>
      <c r="S1633" s="82"/>
      <c r="T1633" s="75"/>
      <c r="U1633" s="66"/>
      <c r="V1633" s="66"/>
      <c r="W1633" s="66"/>
      <c r="X1633" s="66"/>
      <c r="Y1633" s="66"/>
      <c r="Z1633" s="66"/>
      <c r="AA1633" s="66"/>
      <c r="AB1633" s="86"/>
      <c r="AC1633" s="11"/>
      <c r="AD1633" s="11"/>
      <c r="AE1633" s="11"/>
      <c r="AF1633" s="11"/>
      <c r="AG1633" s="11"/>
      <c r="AH1633" s="11"/>
      <c r="AI1633" s="11"/>
      <c r="AJ1633" s="11"/>
      <c r="AK1633" s="11"/>
      <c r="AL1633" s="11"/>
      <c r="AM1633" s="11"/>
      <c r="AN1633" s="11"/>
      <c r="AO1633" s="11"/>
      <c r="AP1633" s="11"/>
      <c r="AQ1633" s="11"/>
      <c r="AR1633" s="11"/>
    </row>
    <row r="1634" spans="1:44" s="89" customFormat="1">
      <c r="A1634" s="85"/>
      <c r="B1634" s="23"/>
      <c r="C1634" s="86"/>
      <c r="D1634" s="18"/>
      <c r="E1634" s="68"/>
      <c r="F1634" s="69"/>
      <c r="G1634" s="70"/>
      <c r="H1634" s="71"/>
      <c r="I1634" s="69"/>
      <c r="J1634" s="66"/>
      <c r="K1634" s="66"/>
      <c r="L1634" s="66"/>
      <c r="M1634" s="66"/>
      <c r="N1634" s="104"/>
      <c r="O1634" s="104"/>
      <c r="P1634" s="81"/>
      <c r="Q1634" s="87"/>
      <c r="R1634" s="90"/>
      <c r="S1634" s="82"/>
      <c r="T1634" s="75"/>
      <c r="U1634" s="66"/>
      <c r="V1634" s="66"/>
      <c r="W1634" s="66"/>
      <c r="X1634" s="66"/>
      <c r="Y1634" s="66"/>
      <c r="Z1634" s="66"/>
      <c r="AA1634" s="66"/>
      <c r="AB1634" s="86"/>
      <c r="AC1634" s="11"/>
      <c r="AD1634" s="11"/>
      <c r="AE1634" s="11"/>
      <c r="AF1634" s="11"/>
      <c r="AG1634" s="11"/>
      <c r="AH1634" s="11"/>
      <c r="AI1634" s="11"/>
      <c r="AJ1634" s="11"/>
      <c r="AK1634" s="11"/>
      <c r="AL1634" s="11"/>
      <c r="AM1634" s="11"/>
      <c r="AN1634" s="11"/>
      <c r="AO1634" s="11"/>
      <c r="AP1634" s="11"/>
      <c r="AQ1634" s="11"/>
      <c r="AR1634" s="11"/>
    </row>
    <row r="1635" spans="1:44" s="89" customFormat="1">
      <c r="A1635" s="85"/>
      <c r="B1635" s="23"/>
      <c r="C1635" s="86"/>
      <c r="D1635" s="18"/>
      <c r="E1635" s="68"/>
      <c r="F1635" s="69"/>
      <c r="G1635" s="70"/>
      <c r="H1635" s="71"/>
      <c r="I1635" s="69"/>
      <c r="J1635" s="66"/>
      <c r="K1635" s="66"/>
      <c r="L1635" s="66"/>
      <c r="M1635" s="66"/>
      <c r="N1635" s="104"/>
      <c r="O1635" s="104"/>
      <c r="P1635" s="81"/>
      <c r="Q1635" s="87"/>
      <c r="R1635" s="90"/>
      <c r="S1635" s="82"/>
      <c r="T1635" s="75"/>
      <c r="U1635" s="66"/>
      <c r="V1635" s="66"/>
      <c r="W1635" s="66"/>
      <c r="X1635" s="66"/>
      <c r="Y1635" s="66"/>
      <c r="Z1635" s="66"/>
      <c r="AA1635" s="66"/>
      <c r="AB1635" s="86"/>
      <c r="AC1635" s="11"/>
      <c r="AD1635" s="11"/>
      <c r="AE1635" s="11"/>
      <c r="AF1635" s="11"/>
      <c r="AG1635" s="11"/>
      <c r="AH1635" s="11"/>
      <c r="AI1635" s="11"/>
      <c r="AJ1635" s="11"/>
      <c r="AK1635" s="11"/>
      <c r="AL1635" s="11"/>
      <c r="AM1635" s="11"/>
      <c r="AN1635" s="11"/>
      <c r="AO1635" s="11"/>
      <c r="AP1635" s="11"/>
      <c r="AQ1635" s="11"/>
      <c r="AR1635" s="11"/>
    </row>
    <row r="1636" spans="1:44" s="89" customFormat="1">
      <c r="A1636" s="85"/>
      <c r="B1636" s="23"/>
      <c r="C1636" s="86"/>
      <c r="D1636" s="18"/>
      <c r="E1636" s="68"/>
      <c r="F1636" s="69"/>
      <c r="G1636" s="70"/>
      <c r="H1636" s="71"/>
      <c r="I1636" s="69"/>
      <c r="J1636" s="66"/>
      <c r="K1636" s="66"/>
      <c r="L1636" s="66"/>
      <c r="M1636" s="66"/>
      <c r="N1636" s="104"/>
      <c r="O1636" s="104"/>
      <c r="P1636" s="81"/>
      <c r="Q1636" s="87"/>
      <c r="R1636" s="90"/>
      <c r="S1636" s="82"/>
      <c r="T1636" s="75"/>
      <c r="U1636" s="66"/>
      <c r="V1636" s="66"/>
      <c r="W1636" s="66"/>
      <c r="X1636" s="66"/>
      <c r="Y1636" s="66"/>
      <c r="Z1636" s="66"/>
      <c r="AA1636" s="66"/>
      <c r="AB1636" s="86"/>
      <c r="AC1636" s="11"/>
      <c r="AD1636" s="11"/>
      <c r="AE1636" s="11"/>
      <c r="AF1636" s="11"/>
      <c r="AG1636" s="11"/>
      <c r="AH1636" s="11"/>
      <c r="AI1636" s="11"/>
      <c r="AJ1636" s="11"/>
      <c r="AK1636" s="11"/>
      <c r="AL1636" s="11"/>
      <c r="AM1636" s="11"/>
      <c r="AN1636" s="11"/>
      <c r="AO1636" s="11"/>
      <c r="AP1636" s="11"/>
      <c r="AQ1636" s="11"/>
      <c r="AR1636" s="11"/>
    </row>
    <row r="1637" spans="1:44" s="89" customFormat="1">
      <c r="A1637" s="85"/>
      <c r="B1637" s="23"/>
      <c r="C1637" s="86"/>
      <c r="D1637" s="18"/>
      <c r="E1637" s="68"/>
      <c r="F1637" s="69"/>
      <c r="G1637" s="70"/>
      <c r="H1637" s="71"/>
      <c r="I1637" s="69"/>
      <c r="J1637" s="66"/>
      <c r="K1637" s="66"/>
      <c r="L1637" s="66"/>
      <c r="M1637" s="66"/>
      <c r="N1637" s="104"/>
      <c r="O1637" s="104"/>
      <c r="P1637" s="81"/>
      <c r="Q1637" s="87"/>
      <c r="R1637" s="90"/>
      <c r="S1637" s="82"/>
      <c r="T1637" s="75"/>
      <c r="U1637" s="66"/>
      <c r="V1637" s="66"/>
      <c r="W1637" s="66"/>
      <c r="X1637" s="66"/>
      <c r="Y1637" s="66"/>
      <c r="Z1637" s="66"/>
      <c r="AA1637" s="66"/>
      <c r="AB1637" s="86"/>
      <c r="AC1637" s="11"/>
      <c r="AD1637" s="11"/>
      <c r="AE1637" s="11"/>
      <c r="AF1637" s="11"/>
      <c r="AG1637" s="11"/>
      <c r="AH1637" s="11"/>
      <c r="AI1637" s="11"/>
      <c r="AJ1637" s="11"/>
      <c r="AK1637" s="11"/>
      <c r="AL1637" s="11"/>
      <c r="AM1637" s="11"/>
      <c r="AN1637" s="11"/>
      <c r="AO1637" s="11"/>
      <c r="AP1637" s="11"/>
      <c r="AQ1637" s="11"/>
      <c r="AR1637" s="11"/>
    </row>
    <row r="1638" spans="1:44" s="89" customFormat="1">
      <c r="A1638" s="85"/>
      <c r="B1638" s="23"/>
      <c r="C1638" s="86"/>
      <c r="D1638" s="18"/>
      <c r="E1638" s="68"/>
      <c r="F1638" s="69"/>
      <c r="G1638" s="70"/>
      <c r="H1638" s="71"/>
      <c r="I1638" s="69"/>
      <c r="J1638" s="66"/>
      <c r="K1638" s="66"/>
      <c r="L1638" s="66"/>
      <c r="M1638" s="66"/>
      <c r="N1638" s="104"/>
      <c r="O1638" s="104"/>
      <c r="P1638" s="81"/>
      <c r="Q1638" s="87"/>
      <c r="R1638" s="90"/>
      <c r="S1638" s="82"/>
      <c r="T1638" s="75"/>
      <c r="U1638" s="66"/>
      <c r="V1638" s="66"/>
      <c r="W1638" s="66"/>
      <c r="X1638" s="66"/>
      <c r="Y1638" s="66"/>
      <c r="Z1638" s="66"/>
      <c r="AA1638" s="66"/>
      <c r="AB1638" s="86"/>
      <c r="AC1638" s="11"/>
      <c r="AD1638" s="11"/>
      <c r="AE1638" s="11"/>
      <c r="AF1638" s="11"/>
      <c r="AG1638" s="11"/>
      <c r="AH1638" s="11"/>
      <c r="AI1638" s="11"/>
      <c r="AJ1638" s="11"/>
      <c r="AK1638" s="11"/>
      <c r="AL1638" s="11"/>
      <c r="AM1638" s="11"/>
      <c r="AN1638" s="11"/>
      <c r="AO1638" s="11"/>
      <c r="AP1638" s="11"/>
      <c r="AQ1638" s="11"/>
      <c r="AR1638" s="11"/>
    </row>
    <row r="1639" spans="1:44" s="89" customFormat="1">
      <c r="A1639" s="85"/>
      <c r="B1639" s="23"/>
      <c r="C1639" s="86"/>
      <c r="D1639" s="18"/>
      <c r="E1639" s="68"/>
      <c r="F1639" s="69"/>
      <c r="G1639" s="70"/>
      <c r="H1639" s="71"/>
      <c r="I1639" s="69"/>
      <c r="J1639" s="66"/>
      <c r="K1639" s="66"/>
      <c r="L1639" s="66"/>
      <c r="M1639" s="66"/>
      <c r="N1639" s="104"/>
      <c r="O1639" s="104"/>
      <c r="P1639" s="81"/>
      <c r="Q1639" s="87"/>
      <c r="R1639" s="90"/>
      <c r="S1639" s="82"/>
      <c r="T1639" s="75"/>
      <c r="U1639" s="66"/>
      <c r="V1639" s="66"/>
      <c r="W1639" s="66"/>
      <c r="X1639" s="66"/>
      <c r="Y1639" s="66"/>
      <c r="Z1639" s="66"/>
      <c r="AA1639" s="66"/>
      <c r="AB1639" s="86"/>
      <c r="AC1639" s="11"/>
      <c r="AD1639" s="11"/>
      <c r="AE1639" s="11"/>
      <c r="AF1639" s="11"/>
      <c r="AG1639" s="11"/>
      <c r="AH1639" s="11"/>
      <c r="AI1639" s="11"/>
      <c r="AJ1639" s="11"/>
      <c r="AK1639" s="11"/>
      <c r="AL1639" s="11"/>
      <c r="AM1639" s="11"/>
      <c r="AN1639" s="11"/>
      <c r="AO1639" s="11"/>
      <c r="AP1639" s="11"/>
      <c r="AQ1639" s="11"/>
      <c r="AR1639" s="11"/>
    </row>
    <row r="1640" spans="1:44" s="89" customFormat="1">
      <c r="A1640" s="85"/>
      <c r="B1640" s="23"/>
      <c r="C1640" s="86"/>
      <c r="D1640" s="18"/>
      <c r="E1640" s="68"/>
      <c r="F1640" s="69"/>
      <c r="G1640" s="70"/>
      <c r="H1640" s="71"/>
      <c r="I1640" s="69"/>
      <c r="J1640" s="66"/>
      <c r="K1640" s="66"/>
      <c r="L1640" s="66"/>
      <c r="M1640" s="66"/>
      <c r="N1640" s="104"/>
      <c r="O1640" s="104"/>
      <c r="P1640" s="81"/>
      <c r="Q1640" s="87"/>
      <c r="R1640" s="90"/>
      <c r="S1640" s="82"/>
      <c r="T1640" s="75"/>
      <c r="U1640" s="66"/>
      <c r="V1640" s="66"/>
      <c r="W1640" s="66"/>
      <c r="X1640" s="66"/>
      <c r="Y1640" s="66"/>
      <c r="Z1640" s="66"/>
      <c r="AA1640" s="66"/>
      <c r="AB1640" s="86"/>
      <c r="AC1640" s="11"/>
      <c r="AD1640" s="11"/>
      <c r="AE1640" s="11"/>
      <c r="AF1640" s="11"/>
      <c r="AG1640" s="11"/>
      <c r="AH1640" s="11"/>
      <c r="AI1640" s="11"/>
      <c r="AJ1640" s="11"/>
      <c r="AK1640" s="11"/>
      <c r="AL1640" s="11"/>
      <c r="AM1640" s="11"/>
      <c r="AN1640" s="11"/>
      <c r="AO1640" s="11"/>
      <c r="AP1640" s="11"/>
      <c r="AQ1640" s="11"/>
      <c r="AR1640" s="11"/>
    </row>
    <row r="1641" spans="1:44" s="89" customFormat="1">
      <c r="A1641" s="85"/>
      <c r="B1641" s="23"/>
      <c r="C1641" s="86"/>
      <c r="D1641" s="18"/>
      <c r="E1641" s="68"/>
      <c r="F1641" s="69"/>
      <c r="G1641" s="70"/>
      <c r="H1641" s="71"/>
      <c r="I1641" s="69"/>
      <c r="J1641" s="66"/>
      <c r="K1641" s="66"/>
      <c r="L1641" s="66"/>
      <c r="M1641" s="66"/>
      <c r="N1641" s="104"/>
      <c r="O1641" s="104"/>
      <c r="P1641" s="81"/>
      <c r="Q1641" s="87"/>
      <c r="R1641" s="90"/>
      <c r="S1641" s="82"/>
      <c r="T1641" s="75"/>
      <c r="U1641" s="66"/>
      <c r="V1641" s="66"/>
      <c r="W1641" s="66"/>
      <c r="X1641" s="66"/>
      <c r="Y1641" s="66"/>
      <c r="Z1641" s="66"/>
      <c r="AA1641" s="66"/>
      <c r="AB1641" s="86"/>
      <c r="AC1641" s="11"/>
      <c r="AD1641" s="11"/>
      <c r="AE1641" s="11"/>
      <c r="AF1641" s="11"/>
      <c r="AG1641" s="11"/>
      <c r="AH1641" s="11"/>
      <c r="AI1641" s="11"/>
      <c r="AJ1641" s="11"/>
      <c r="AK1641" s="11"/>
      <c r="AL1641" s="11"/>
      <c r="AM1641" s="11"/>
      <c r="AN1641" s="11"/>
      <c r="AO1641" s="11"/>
      <c r="AP1641" s="11"/>
      <c r="AQ1641" s="11"/>
      <c r="AR1641" s="11"/>
    </row>
    <row r="1642" spans="1:44" s="89" customFormat="1">
      <c r="A1642" s="85"/>
      <c r="B1642" s="23"/>
      <c r="C1642" s="86"/>
      <c r="D1642" s="18"/>
      <c r="E1642" s="68"/>
      <c r="F1642" s="69"/>
      <c r="G1642" s="70"/>
      <c r="H1642" s="71"/>
      <c r="I1642" s="69"/>
      <c r="J1642" s="66"/>
      <c r="K1642" s="66"/>
      <c r="L1642" s="66"/>
      <c r="M1642" s="66"/>
      <c r="N1642" s="104"/>
      <c r="O1642" s="104"/>
      <c r="P1642" s="81"/>
      <c r="Q1642" s="87"/>
      <c r="R1642" s="90"/>
      <c r="S1642" s="82"/>
      <c r="T1642" s="75"/>
      <c r="U1642" s="66"/>
      <c r="V1642" s="66"/>
      <c r="W1642" s="66"/>
      <c r="X1642" s="66"/>
      <c r="Y1642" s="66"/>
      <c r="Z1642" s="66"/>
      <c r="AA1642" s="66"/>
      <c r="AB1642" s="86"/>
      <c r="AC1642" s="11"/>
      <c r="AD1642" s="11"/>
      <c r="AE1642" s="11"/>
      <c r="AF1642" s="11"/>
      <c r="AG1642" s="11"/>
      <c r="AH1642" s="11"/>
      <c r="AI1642" s="11"/>
      <c r="AJ1642" s="11"/>
      <c r="AK1642" s="11"/>
      <c r="AL1642" s="11"/>
      <c r="AM1642" s="11"/>
      <c r="AN1642" s="11"/>
      <c r="AO1642" s="11"/>
      <c r="AP1642" s="11"/>
      <c r="AQ1642" s="11"/>
      <c r="AR1642" s="11"/>
    </row>
    <row r="1643" spans="1:44" s="89" customFormat="1">
      <c r="A1643" s="85"/>
      <c r="B1643" s="23"/>
      <c r="C1643" s="86"/>
      <c r="D1643" s="18"/>
      <c r="E1643" s="68"/>
      <c r="F1643" s="69"/>
      <c r="G1643" s="70"/>
      <c r="H1643" s="71"/>
      <c r="I1643" s="69"/>
      <c r="J1643" s="66"/>
      <c r="K1643" s="66"/>
      <c r="L1643" s="66"/>
      <c r="M1643" s="66"/>
      <c r="N1643" s="104"/>
      <c r="O1643" s="104"/>
      <c r="P1643" s="81"/>
      <c r="Q1643" s="87"/>
      <c r="R1643" s="90"/>
      <c r="S1643" s="82"/>
      <c r="T1643" s="75"/>
      <c r="U1643" s="66"/>
      <c r="V1643" s="66"/>
      <c r="W1643" s="66"/>
      <c r="X1643" s="66"/>
      <c r="Y1643" s="66"/>
      <c r="Z1643" s="66"/>
      <c r="AA1643" s="66"/>
      <c r="AB1643" s="86"/>
      <c r="AC1643" s="11"/>
      <c r="AD1643" s="11"/>
      <c r="AE1643" s="11"/>
      <c r="AF1643" s="11"/>
      <c r="AG1643" s="11"/>
      <c r="AH1643" s="11"/>
      <c r="AI1643" s="11"/>
      <c r="AJ1643" s="11"/>
      <c r="AK1643" s="11"/>
      <c r="AL1643" s="11"/>
      <c r="AM1643" s="11"/>
      <c r="AN1643" s="11"/>
      <c r="AO1643" s="11"/>
      <c r="AP1643" s="11"/>
      <c r="AQ1643" s="11"/>
      <c r="AR1643" s="11"/>
    </row>
    <row r="1644" spans="1:44" s="89" customFormat="1">
      <c r="A1644" s="79"/>
      <c r="B1644" s="23"/>
      <c r="C1644" s="66"/>
      <c r="D1644" s="18"/>
      <c r="E1644" s="68"/>
      <c r="F1644" s="69"/>
      <c r="G1644" s="70"/>
      <c r="H1644" s="71"/>
      <c r="I1644" s="69"/>
      <c r="J1644" s="66"/>
      <c r="K1644" s="66"/>
      <c r="L1644" s="66"/>
      <c r="M1644" s="66"/>
      <c r="N1644" s="104"/>
      <c r="O1644" s="104"/>
      <c r="P1644" s="81"/>
      <c r="Q1644" s="56"/>
      <c r="R1644" s="90"/>
      <c r="S1644" s="82"/>
      <c r="T1644" s="75"/>
      <c r="U1644" s="66"/>
      <c r="V1644" s="66"/>
      <c r="W1644" s="66"/>
      <c r="X1644" s="66"/>
      <c r="Y1644" s="66"/>
      <c r="Z1644" s="66"/>
      <c r="AA1644" s="66"/>
      <c r="AB1644" s="18"/>
      <c r="AC1644" s="11"/>
      <c r="AD1644" s="11"/>
      <c r="AE1644" s="11"/>
      <c r="AF1644" s="11"/>
      <c r="AG1644" s="11"/>
      <c r="AH1644" s="11"/>
      <c r="AI1644" s="11"/>
      <c r="AJ1644" s="11"/>
      <c r="AK1644" s="11"/>
      <c r="AL1644" s="11"/>
      <c r="AM1644" s="11"/>
      <c r="AN1644" s="11"/>
      <c r="AO1644" s="11"/>
      <c r="AP1644" s="11"/>
      <c r="AQ1644" s="11"/>
      <c r="AR1644" s="11"/>
    </row>
    <row r="1645" spans="1:44" s="89" customFormat="1">
      <c r="A1645" s="79"/>
      <c r="B1645" s="23"/>
      <c r="C1645" s="66"/>
      <c r="D1645" s="18"/>
      <c r="E1645" s="68"/>
      <c r="F1645" s="69"/>
      <c r="G1645" s="70"/>
      <c r="H1645" s="71"/>
      <c r="I1645" s="69"/>
      <c r="J1645" s="66"/>
      <c r="K1645" s="66"/>
      <c r="L1645" s="66"/>
      <c r="M1645" s="66"/>
      <c r="N1645" s="104"/>
      <c r="O1645" s="104"/>
      <c r="P1645" s="81"/>
      <c r="Q1645" s="56"/>
      <c r="R1645" s="90"/>
      <c r="S1645" s="82"/>
      <c r="T1645" s="75"/>
      <c r="U1645" s="66"/>
      <c r="V1645" s="66"/>
      <c r="W1645" s="66"/>
      <c r="X1645" s="66"/>
      <c r="Y1645" s="66"/>
      <c r="Z1645" s="66"/>
      <c r="AA1645" s="66"/>
      <c r="AB1645" s="18"/>
      <c r="AC1645" s="11"/>
      <c r="AD1645" s="11"/>
      <c r="AE1645" s="11"/>
      <c r="AF1645" s="11"/>
      <c r="AG1645" s="11"/>
      <c r="AH1645" s="11"/>
      <c r="AI1645" s="11"/>
      <c r="AJ1645" s="11"/>
      <c r="AK1645" s="11"/>
      <c r="AL1645" s="11"/>
      <c r="AM1645" s="11"/>
      <c r="AN1645" s="11"/>
      <c r="AO1645" s="11"/>
      <c r="AP1645" s="11"/>
      <c r="AQ1645" s="11"/>
      <c r="AR1645" s="11"/>
    </row>
    <row r="1646" spans="1:44" s="89" customFormat="1">
      <c r="A1646" s="79"/>
      <c r="B1646" s="23"/>
      <c r="C1646" s="66"/>
      <c r="D1646" s="18"/>
      <c r="E1646" s="68"/>
      <c r="F1646" s="69"/>
      <c r="G1646" s="70"/>
      <c r="H1646" s="71"/>
      <c r="I1646" s="69"/>
      <c r="J1646" s="66"/>
      <c r="K1646" s="66"/>
      <c r="L1646" s="66"/>
      <c r="M1646" s="66"/>
      <c r="N1646" s="104"/>
      <c r="O1646" s="104"/>
      <c r="P1646" s="81"/>
      <c r="Q1646" s="56"/>
      <c r="R1646" s="90"/>
      <c r="S1646" s="82"/>
      <c r="T1646" s="75"/>
      <c r="U1646" s="66"/>
      <c r="V1646" s="66"/>
      <c r="W1646" s="66"/>
      <c r="X1646" s="66"/>
      <c r="Y1646" s="66"/>
      <c r="Z1646" s="66"/>
      <c r="AA1646" s="66"/>
      <c r="AB1646" s="18"/>
      <c r="AC1646" s="11"/>
      <c r="AD1646" s="11"/>
      <c r="AE1646" s="11"/>
      <c r="AF1646" s="11"/>
      <c r="AG1646" s="11"/>
      <c r="AH1646" s="11"/>
      <c r="AI1646" s="11"/>
      <c r="AJ1646" s="11"/>
      <c r="AK1646" s="11"/>
      <c r="AL1646" s="11"/>
      <c r="AM1646" s="11"/>
      <c r="AN1646" s="11"/>
      <c r="AO1646" s="11"/>
      <c r="AP1646" s="11"/>
      <c r="AQ1646" s="11"/>
      <c r="AR1646" s="11"/>
    </row>
    <row r="1647" spans="1:44" s="89" customFormat="1">
      <c r="A1647" s="79"/>
      <c r="B1647" s="23"/>
      <c r="C1647" s="66"/>
      <c r="D1647" s="18"/>
      <c r="E1647" s="68"/>
      <c r="F1647" s="69"/>
      <c r="G1647" s="70"/>
      <c r="H1647" s="71"/>
      <c r="I1647" s="69"/>
      <c r="J1647" s="66"/>
      <c r="K1647" s="66"/>
      <c r="L1647" s="66"/>
      <c r="M1647" s="66"/>
      <c r="N1647" s="104"/>
      <c r="O1647" s="104"/>
      <c r="P1647" s="81"/>
      <c r="Q1647" s="56"/>
      <c r="R1647" s="90"/>
      <c r="S1647" s="82"/>
      <c r="T1647" s="75"/>
      <c r="U1647" s="66"/>
      <c r="V1647" s="66"/>
      <c r="W1647" s="66"/>
      <c r="X1647" s="66"/>
      <c r="Y1647" s="66"/>
      <c r="Z1647" s="66"/>
      <c r="AA1647" s="66"/>
      <c r="AB1647" s="18"/>
      <c r="AC1647" s="11"/>
      <c r="AD1647" s="11"/>
      <c r="AE1647" s="11"/>
      <c r="AF1647" s="11"/>
      <c r="AG1647" s="11"/>
      <c r="AH1647" s="11"/>
      <c r="AI1647" s="11"/>
      <c r="AJ1647" s="11"/>
      <c r="AK1647" s="11"/>
      <c r="AL1647" s="11"/>
      <c r="AM1647" s="11"/>
      <c r="AN1647" s="11"/>
      <c r="AO1647" s="11"/>
      <c r="AP1647" s="11"/>
      <c r="AQ1647" s="11"/>
      <c r="AR1647" s="11"/>
    </row>
    <row r="1648" spans="1:44" s="89" customFormat="1">
      <c r="A1648" s="79"/>
      <c r="B1648" s="23"/>
      <c r="C1648" s="66"/>
      <c r="D1648" s="18"/>
      <c r="E1648" s="68"/>
      <c r="F1648" s="69"/>
      <c r="G1648" s="70"/>
      <c r="H1648" s="71"/>
      <c r="I1648" s="69"/>
      <c r="J1648" s="66"/>
      <c r="K1648" s="66"/>
      <c r="L1648" s="66"/>
      <c r="M1648" s="66"/>
      <c r="N1648" s="104"/>
      <c r="O1648" s="104"/>
      <c r="P1648" s="81"/>
      <c r="Q1648" s="56"/>
      <c r="R1648" s="90"/>
      <c r="S1648" s="82"/>
      <c r="T1648" s="75"/>
      <c r="U1648" s="66"/>
      <c r="V1648" s="66"/>
      <c r="W1648" s="66"/>
      <c r="X1648" s="66"/>
      <c r="Y1648" s="66"/>
      <c r="Z1648" s="66"/>
      <c r="AA1648" s="66"/>
      <c r="AB1648" s="18"/>
      <c r="AC1648" s="11"/>
      <c r="AD1648" s="11"/>
      <c r="AE1648" s="11"/>
      <c r="AF1648" s="11"/>
      <c r="AG1648" s="11"/>
      <c r="AH1648" s="11"/>
      <c r="AI1648" s="11"/>
      <c r="AJ1648" s="11"/>
      <c r="AK1648" s="11"/>
      <c r="AL1648" s="11"/>
      <c r="AM1648" s="11"/>
      <c r="AN1648" s="11"/>
      <c r="AO1648" s="11"/>
      <c r="AP1648" s="11"/>
      <c r="AQ1648" s="11"/>
      <c r="AR1648" s="11"/>
    </row>
    <row r="1649" spans="1:44" s="89" customFormat="1">
      <c r="A1649" s="79"/>
      <c r="B1649" s="23"/>
      <c r="C1649" s="66"/>
      <c r="D1649" s="18"/>
      <c r="E1649" s="68"/>
      <c r="F1649" s="69"/>
      <c r="G1649" s="70"/>
      <c r="H1649" s="71"/>
      <c r="I1649" s="69"/>
      <c r="J1649" s="66"/>
      <c r="K1649" s="66"/>
      <c r="L1649" s="66"/>
      <c r="M1649" s="66"/>
      <c r="N1649" s="104"/>
      <c r="O1649" s="104"/>
      <c r="P1649" s="81"/>
      <c r="Q1649" s="56"/>
      <c r="R1649" s="90"/>
      <c r="S1649" s="82"/>
      <c r="T1649" s="75"/>
      <c r="U1649" s="66"/>
      <c r="V1649" s="66"/>
      <c r="W1649" s="66"/>
      <c r="X1649" s="66"/>
      <c r="Y1649" s="66"/>
      <c r="Z1649" s="66"/>
      <c r="AA1649" s="66"/>
      <c r="AB1649" s="18"/>
      <c r="AC1649" s="11"/>
      <c r="AD1649" s="11"/>
      <c r="AE1649" s="11"/>
      <c r="AF1649" s="11"/>
      <c r="AG1649" s="11"/>
      <c r="AH1649" s="11"/>
      <c r="AI1649" s="11"/>
      <c r="AJ1649" s="11"/>
      <c r="AK1649" s="11"/>
      <c r="AL1649" s="11"/>
      <c r="AM1649" s="11"/>
      <c r="AN1649" s="11"/>
      <c r="AO1649" s="11"/>
      <c r="AP1649" s="11"/>
      <c r="AQ1649" s="11"/>
      <c r="AR1649" s="11"/>
    </row>
    <row r="1650" spans="1:44" s="89" customFormat="1">
      <c r="A1650" s="79"/>
      <c r="B1650" s="23"/>
      <c r="C1650" s="66"/>
      <c r="D1650" s="18"/>
      <c r="E1650" s="68"/>
      <c r="F1650" s="69"/>
      <c r="G1650" s="70"/>
      <c r="H1650" s="71"/>
      <c r="I1650" s="69"/>
      <c r="J1650" s="66"/>
      <c r="K1650" s="66"/>
      <c r="L1650" s="66"/>
      <c r="M1650" s="66"/>
      <c r="N1650" s="104"/>
      <c r="O1650" s="104"/>
      <c r="P1650" s="81"/>
      <c r="Q1650" s="56"/>
      <c r="R1650" s="90"/>
      <c r="S1650" s="82"/>
      <c r="T1650" s="75"/>
      <c r="U1650" s="66"/>
      <c r="V1650" s="66"/>
      <c r="W1650" s="66"/>
      <c r="X1650" s="66"/>
      <c r="Y1650" s="66"/>
      <c r="Z1650" s="66"/>
      <c r="AA1650" s="66"/>
      <c r="AB1650" s="18"/>
      <c r="AC1650" s="11"/>
      <c r="AD1650" s="11"/>
      <c r="AE1650" s="11"/>
      <c r="AF1650" s="11"/>
      <c r="AG1650" s="11"/>
      <c r="AH1650" s="11"/>
      <c r="AI1650" s="11"/>
      <c r="AJ1650" s="11"/>
      <c r="AK1650" s="11"/>
      <c r="AL1650" s="11"/>
      <c r="AM1650" s="11"/>
      <c r="AN1650" s="11"/>
      <c r="AO1650" s="11"/>
      <c r="AP1650" s="11"/>
      <c r="AQ1650" s="11"/>
      <c r="AR1650" s="11"/>
    </row>
    <row r="1651" spans="1:44" s="89" customFormat="1">
      <c r="A1651" s="79"/>
      <c r="B1651" s="23"/>
      <c r="C1651" s="66"/>
      <c r="D1651" s="18"/>
      <c r="E1651" s="68"/>
      <c r="F1651" s="69"/>
      <c r="G1651" s="70"/>
      <c r="H1651" s="71"/>
      <c r="I1651" s="69"/>
      <c r="J1651" s="66"/>
      <c r="K1651" s="66"/>
      <c r="L1651" s="66"/>
      <c r="M1651" s="66"/>
      <c r="N1651" s="104"/>
      <c r="O1651" s="104"/>
      <c r="P1651" s="81"/>
      <c r="Q1651" s="56"/>
      <c r="R1651" s="90"/>
      <c r="S1651" s="82"/>
      <c r="T1651" s="75"/>
      <c r="U1651" s="66"/>
      <c r="V1651" s="66"/>
      <c r="W1651" s="66"/>
      <c r="X1651" s="66"/>
      <c r="Y1651" s="66"/>
      <c r="Z1651" s="66"/>
      <c r="AA1651" s="66"/>
      <c r="AB1651" s="18"/>
      <c r="AC1651" s="11"/>
      <c r="AD1651" s="11"/>
      <c r="AE1651" s="11"/>
      <c r="AF1651" s="11"/>
      <c r="AG1651" s="11"/>
      <c r="AH1651" s="11"/>
      <c r="AI1651" s="11"/>
      <c r="AJ1651" s="11"/>
      <c r="AK1651" s="11"/>
      <c r="AL1651" s="11"/>
      <c r="AM1651" s="11"/>
      <c r="AN1651" s="11"/>
      <c r="AO1651" s="11"/>
      <c r="AP1651" s="11"/>
      <c r="AQ1651" s="11"/>
      <c r="AR1651" s="11"/>
    </row>
    <row r="1652" spans="1:44" s="89" customFormat="1">
      <c r="A1652" s="79"/>
      <c r="B1652" s="23"/>
      <c r="C1652" s="66"/>
      <c r="D1652" s="18"/>
      <c r="E1652" s="68"/>
      <c r="F1652" s="69"/>
      <c r="G1652" s="70"/>
      <c r="H1652" s="71"/>
      <c r="I1652" s="69"/>
      <c r="J1652" s="66"/>
      <c r="K1652" s="66"/>
      <c r="L1652" s="66"/>
      <c r="M1652" s="66"/>
      <c r="N1652" s="104"/>
      <c r="O1652" s="104"/>
      <c r="P1652" s="81"/>
      <c r="Q1652" s="56"/>
      <c r="R1652" s="90"/>
      <c r="S1652" s="82"/>
      <c r="T1652" s="75"/>
      <c r="U1652" s="66"/>
      <c r="V1652" s="66"/>
      <c r="W1652" s="66"/>
      <c r="X1652" s="66"/>
      <c r="Y1652" s="66"/>
      <c r="Z1652" s="66"/>
      <c r="AA1652" s="66"/>
      <c r="AB1652" s="18"/>
      <c r="AC1652" s="11"/>
      <c r="AD1652" s="11"/>
      <c r="AE1652" s="11"/>
      <c r="AF1652" s="11"/>
      <c r="AG1652" s="11"/>
      <c r="AH1652" s="11"/>
      <c r="AI1652" s="11"/>
      <c r="AJ1652" s="11"/>
      <c r="AK1652" s="11"/>
      <c r="AL1652" s="11"/>
      <c r="AM1652" s="11"/>
      <c r="AN1652" s="11"/>
      <c r="AO1652" s="11"/>
      <c r="AP1652" s="11"/>
      <c r="AQ1652" s="11"/>
      <c r="AR1652" s="11"/>
    </row>
    <row r="1653" spans="1:44" s="89" customFormat="1">
      <c r="A1653" s="79"/>
      <c r="B1653" s="23"/>
      <c r="C1653" s="66"/>
      <c r="D1653" s="18"/>
      <c r="E1653" s="68"/>
      <c r="F1653" s="69"/>
      <c r="G1653" s="70"/>
      <c r="H1653" s="71"/>
      <c r="I1653" s="69"/>
      <c r="J1653" s="66"/>
      <c r="K1653" s="66"/>
      <c r="L1653" s="66"/>
      <c r="M1653" s="66"/>
      <c r="N1653" s="104"/>
      <c r="O1653" s="104"/>
      <c r="P1653" s="81"/>
      <c r="Q1653" s="56"/>
      <c r="R1653" s="90"/>
      <c r="S1653" s="82"/>
      <c r="T1653" s="75"/>
      <c r="U1653" s="66"/>
      <c r="V1653" s="66"/>
      <c r="W1653" s="66"/>
      <c r="X1653" s="66"/>
      <c r="Y1653" s="66"/>
      <c r="Z1653" s="66"/>
      <c r="AA1653" s="66"/>
      <c r="AB1653" s="18"/>
      <c r="AC1653" s="11"/>
      <c r="AD1653" s="11"/>
      <c r="AE1653" s="11"/>
      <c r="AF1653" s="11"/>
      <c r="AG1653" s="11"/>
      <c r="AH1653" s="11"/>
      <c r="AI1653" s="11"/>
      <c r="AJ1653" s="11"/>
      <c r="AK1653" s="11"/>
      <c r="AL1653" s="11"/>
      <c r="AM1653" s="11"/>
      <c r="AN1653" s="11"/>
      <c r="AO1653" s="11"/>
      <c r="AP1653" s="11"/>
      <c r="AQ1653" s="11"/>
      <c r="AR1653" s="11"/>
    </row>
    <row r="1654" spans="1:44" s="89" customFormat="1">
      <c r="A1654" s="79"/>
      <c r="B1654" s="23"/>
      <c r="C1654" s="66"/>
      <c r="D1654" s="18"/>
      <c r="E1654" s="68"/>
      <c r="F1654" s="69"/>
      <c r="G1654" s="70"/>
      <c r="H1654" s="71"/>
      <c r="I1654" s="69"/>
      <c r="J1654" s="66"/>
      <c r="K1654" s="66"/>
      <c r="L1654" s="66"/>
      <c r="M1654" s="66"/>
      <c r="N1654" s="104"/>
      <c r="O1654" s="104"/>
      <c r="P1654" s="81"/>
      <c r="Q1654" s="56"/>
      <c r="R1654" s="90"/>
      <c r="S1654" s="82"/>
      <c r="T1654" s="75"/>
      <c r="U1654" s="66"/>
      <c r="V1654" s="66"/>
      <c r="W1654" s="66"/>
      <c r="X1654" s="66"/>
      <c r="Y1654" s="66"/>
      <c r="Z1654" s="66"/>
      <c r="AA1654" s="66"/>
      <c r="AB1654" s="18"/>
      <c r="AC1654" s="11"/>
      <c r="AD1654" s="11"/>
      <c r="AE1654" s="11"/>
      <c r="AF1654" s="11"/>
      <c r="AG1654" s="11"/>
      <c r="AH1654" s="11"/>
      <c r="AI1654" s="11"/>
      <c r="AJ1654" s="11"/>
      <c r="AK1654" s="11"/>
      <c r="AL1654" s="11"/>
      <c r="AM1654" s="11"/>
      <c r="AN1654" s="11"/>
      <c r="AO1654" s="11"/>
      <c r="AP1654" s="11"/>
      <c r="AQ1654" s="11"/>
      <c r="AR1654" s="11"/>
    </row>
    <row r="1655" spans="1:44" s="89" customFormat="1">
      <c r="A1655" s="79"/>
      <c r="B1655" s="23"/>
      <c r="C1655" s="66"/>
      <c r="D1655" s="18"/>
      <c r="E1655" s="68"/>
      <c r="F1655" s="69"/>
      <c r="G1655" s="70"/>
      <c r="H1655" s="71"/>
      <c r="I1655" s="69"/>
      <c r="J1655" s="66"/>
      <c r="K1655" s="66"/>
      <c r="L1655" s="66"/>
      <c r="M1655" s="66"/>
      <c r="N1655" s="104"/>
      <c r="O1655" s="104"/>
      <c r="P1655" s="81"/>
      <c r="Q1655" s="56"/>
      <c r="R1655" s="90"/>
      <c r="S1655" s="82"/>
      <c r="T1655" s="75"/>
      <c r="U1655" s="66"/>
      <c r="V1655" s="66"/>
      <c r="W1655" s="66"/>
      <c r="X1655" s="66"/>
      <c r="Y1655" s="66"/>
      <c r="Z1655" s="66"/>
      <c r="AA1655" s="66"/>
      <c r="AB1655" s="18"/>
      <c r="AC1655" s="11"/>
      <c r="AD1655" s="11"/>
      <c r="AE1655" s="11"/>
      <c r="AF1655" s="11"/>
      <c r="AG1655" s="11"/>
      <c r="AH1655" s="11"/>
      <c r="AI1655" s="11"/>
      <c r="AJ1655" s="11"/>
      <c r="AK1655" s="11"/>
      <c r="AL1655" s="11"/>
      <c r="AM1655" s="11"/>
      <c r="AN1655" s="11"/>
      <c r="AO1655" s="11"/>
      <c r="AP1655" s="11"/>
      <c r="AQ1655" s="11"/>
      <c r="AR1655" s="11"/>
    </row>
    <row r="1656" spans="1:44" s="89" customFormat="1">
      <c r="A1656" s="79"/>
      <c r="B1656" s="23"/>
      <c r="C1656" s="66"/>
      <c r="D1656" s="18"/>
      <c r="E1656" s="68"/>
      <c r="F1656" s="69"/>
      <c r="G1656" s="70"/>
      <c r="H1656" s="71"/>
      <c r="I1656" s="69"/>
      <c r="J1656" s="66"/>
      <c r="K1656" s="66"/>
      <c r="L1656" s="66"/>
      <c r="M1656" s="66"/>
      <c r="N1656" s="104"/>
      <c r="O1656" s="104"/>
      <c r="P1656" s="81"/>
      <c r="Q1656" s="56"/>
      <c r="R1656" s="90"/>
      <c r="S1656" s="82"/>
      <c r="T1656" s="75"/>
      <c r="U1656" s="66"/>
      <c r="V1656" s="66"/>
      <c r="W1656" s="66"/>
      <c r="X1656" s="66"/>
      <c r="Y1656" s="66"/>
      <c r="Z1656" s="66"/>
      <c r="AA1656" s="66"/>
      <c r="AB1656" s="18"/>
      <c r="AC1656" s="11"/>
      <c r="AD1656" s="11"/>
      <c r="AE1656" s="11"/>
      <c r="AF1656" s="11"/>
      <c r="AG1656" s="11"/>
      <c r="AH1656" s="11"/>
      <c r="AI1656" s="11"/>
      <c r="AJ1656" s="11"/>
      <c r="AK1656" s="11"/>
      <c r="AL1656" s="11"/>
      <c r="AM1656" s="11"/>
      <c r="AN1656" s="11"/>
      <c r="AO1656" s="11"/>
      <c r="AP1656" s="11"/>
      <c r="AQ1656" s="11"/>
      <c r="AR1656" s="11"/>
    </row>
    <row r="1657" spans="1:44" s="89" customFormat="1">
      <c r="A1657" s="79"/>
      <c r="B1657" s="23"/>
      <c r="C1657" s="66"/>
      <c r="D1657" s="18"/>
      <c r="E1657" s="68"/>
      <c r="F1657" s="69"/>
      <c r="G1657" s="70"/>
      <c r="H1657" s="71"/>
      <c r="I1657" s="69"/>
      <c r="J1657" s="66"/>
      <c r="K1657" s="66"/>
      <c r="L1657" s="66"/>
      <c r="M1657" s="66"/>
      <c r="N1657" s="104"/>
      <c r="O1657" s="104"/>
      <c r="P1657" s="81"/>
      <c r="Q1657" s="56"/>
      <c r="R1657" s="90"/>
      <c r="S1657" s="82"/>
      <c r="T1657" s="75"/>
      <c r="U1657" s="66"/>
      <c r="V1657" s="66"/>
      <c r="W1657" s="66"/>
      <c r="X1657" s="66"/>
      <c r="Y1657" s="66"/>
      <c r="Z1657" s="66"/>
      <c r="AA1657" s="66"/>
      <c r="AB1657" s="18"/>
      <c r="AC1657" s="11"/>
      <c r="AD1657" s="11"/>
      <c r="AE1657" s="11"/>
      <c r="AF1657" s="11"/>
      <c r="AG1657" s="11"/>
      <c r="AH1657" s="11"/>
      <c r="AI1657" s="11"/>
      <c r="AJ1657" s="11"/>
      <c r="AK1657" s="11"/>
      <c r="AL1657" s="11"/>
      <c r="AM1657" s="11"/>
      <c r="AN1657" s="11"/>
      <c r="AO1657" s="11"/>
      <c r="AP1657" s="11"/>
      <c r="AQ1657" s="11"/>
      <c r="AR1657" s="11"/>
    </row>
    <row r="1658" spans="1:44" s="89" customFormat="1">
      <c r="A1658" s="79"/>
      <c r="B1658" s="23"/>
      <c r="C1658" s="66"/>
      <c r="D1658" s="18"/>
      <c r="E1658" s="68"/>
      <c r="F1658" s="69"/>
      <c r="G1658" s="70"/>
      <c r="H1658" s="71"/>
      <c r="I1658" s="69"/>
      <c r="J1658" s="66"/>
      <c r="K1658" s="66"/>
      <c r="L1658" s="66"/>
      <c r="M1658" s="66"/>
      <c r="N1658" s="104"/>
      <c r="O1658" s="104"/>
      <c r="P1658" s="81"/>
      <c r="Q1658" s="56"/>
      <c r="R1658" s="90"/>
      <c r="S1658" s="82"/>
      <c r="T1658" s="75"/>
      <c r="U1658" s="66"/>
      <c r="V1658" s="66"/>
      <c r="W1658" s="66"/>
      <c r="X1658" s="66"/>
      <c r="Y1658" s="66"/>
      <c r="Z1658" s="66"/>
      <c r="AA1658" s="66"/>
      <c r="AB1658" s="18"/>
      <c r="AC1658" s="11"/>
      <c r="AD1658" s="11"/>
      <c r="AE1658" s="11"/>
      <c r="AF1658" s="11"/>
      <c r="AG1658" s="11"/>
      <c r="AH1658" s="11"/>
      <c r="AI1658" s="11"/>
      <c r="AJ1658" s="11"/>
      <c r="AK1658" s="11"/>
      <c r="AL1658" s="11"/>
      <c r="AM1658" s="11"/>
      <c r="AN1658" s="11"/>
      <c r="AO1658" s="11"/>
      <c r="AP1658" s="11"/>
      <c r="AQ1658" s="11"/>
      <c r="AR1658" s="11"/>
    </row>
    <row r="1659" spans="1:44" s="89" customFormat="1">
      <c r="A1659" s="79"/>
      <c r="B1659" s="23"/>
      <c r="C1659" s="66"/>
      <c r="D1659" s="18"/>
      <c r="E1659" s="68"/>
      <c r="F1659" s="69"/>
      <c r="G1659" s="70"/>
      <c r="H1659" s="71"/>
      <c r="I1659" s="69"/>
      <c r="J1659" s="66"/>
      <c r="K1659" s="66"/>
      <c r="L1659" s="66"/>
      <c r="M1659" s="66"/>
      <c r="N1659" s="104"/>
      <c r="O1659" s="104"/>
      <c r="P1659" s="81"/>
      <c r="Q1659" s="56"/>
      <c r="R1659" s="90"/>
      <c r="S1659" s="82"/>
      <c r="T1659" s="75"/>
      <c r="U1659" s="66"/>
      <c r="V1659" s="66"/>
      <c r="W1659" s="66"/>
      <c r="X1659" s="66"/>
      <c r="Y1659" s="66"/>
      <c r="Z1659" s="66"/>
      <c r="AA1659" s="66"/>
      <c r="AB1659" s="18"/>
      <c r="AC1659" s="11"/>
      <c r="AD1659" s="11"/>
      <c r="AE1659" s="11"/>
      <c r="AF1659" s="11"/>
      <c r="AG1659" s="11"/>
      <c r="AH1659" s="11"/>
      <c r="AI1659" s="11"/>
      <c r="AJ1659" s="11"/>
      <c r="AK1659" s="11"/>
      <c r="AL1659" s="11"/>
      <c r="AM1659" s="11"/>
      <c r="AN1659" s="11"/>
      <c r="AO1659" s="11"/>
      <c r="AP1659" s="11"/>
      <c r="AQ1659" s="11"/>
      <c r="AR1659" s="11"/>
    </row>
    <row r="1660" spans="1:44" s="89" customFormat="1">
      <c r="A1660" s="79"/>
      <c r="B1660" s="23"/>
      <c r="C1660" s="66"/>
      <c r="D1660" s="18"/>
      <c r="E1660" s="68"/>
      <c r="F1660" s="69"/>
      <c r="G1660" s="70"/>
      <c r="H1660" s="71"/>
      <c r="I1660" s="69"/>
      <c r="J1660" s="66"/>
      <c r="K1660" s="66"/>
      <c r="L1660" s="66"/>
      <c r="M1660" s="66"/>
      <c r="N1660" s="104"/>
      <c r="O1660" s="104"/>
      <c r="P1660" s="81"/>
      <c r="Q1660" s="56"/>
      <c r="R1660" s="90"/>
      <c r="S1660" s="82"/>
      <c r="T1660" s="75"/>
      <c r="U1660" s="66"/>
      <c r="V1660" s="66"/>
      <c r="W1660" s="66"/>
      <c r="X1660" s="66"/>
      <c r="Y1660" s="66"/>
      <c r="Z1660" s="66"/>
      <c r="AA1660" s="66"/>
      <c r="AB1660" s="18"/>
      <c r="AC1660" s="11"/>
      <c r="AD1660" s="11"/>
      <c r="AE1660" s="11"/>
      <c r="AF1660" s="11"/>
      <c r="AG1660" s="11"/>
      <c r="AH1660" s="11"/>
      <c r="AI1660" s="11"/>
      <c r="AJ1660" s="11"/>
      <c r="AK1660" s="11"/>
      <c r="AL1660" s="11"/>
      <c r="AM1660" s="11"/>
      <c r="AN1660" s="11"/>
      <c r="AO1660" s="11"/>
      <c r="AP1660" s="11"/>
      <c r="AQ1660" s="11"/>
      <c r="AR1660" s="11"/>
    </row>
    <row r="1661" spans="1:44" s="89" customFormat="1">
      <c r="A1661" s="79"/>
      <c r="B1661" s="23"/>
      <c r="C1661" s="66"/>
      <c r="D1661" s="18"/>
      <c r="E1661" s="68"/>
      <c r="F1661" s="69"/>
      <c r="G1661" s="70"/>
      <c r="H1661" s="71"/>
      <c r="I1661" s="69"/>
      <c r="J1661" s="66"/>
      <c r="K1661" s="66"/>
      <c r="L1661" s="66"/>
      <c r="M1661" s="66"/>
      <c r="N1661" s="104"/>
      <c r="O1661" s="104"/>
      <c r="P1661" s="81"/>
      <c r="Q1661" s="56"/>
      <c r="R1661" s="90"/>
      <c r="S1661" s="82"/>
      <c r="T1661" s="75"/>
      <c r="U1661" s="66"/>
      <c r="V1661" s="66"/>
      <c r="W1661" s="66"/>
      <c r="X1661" s="66"/>
      <c r="Y1661" s="66"/>
      <c r="Z1661" s="66"/>
      <c r="AA1661" s="66"/>
      <c r="AB1661" s="18"/>
      <c r="AC1661" s="11"/>
      <c r="AD1661" s="11"/>
      <c r="AE1661" s="11"/>
      <c r="AF1661" s="11"/>
      <c r="AG1661" s="11"/>
      <c r="AH1661" s="11"/>
      <c r="AI1661" s="11"/>
      <c r="AJ1661" s="11"/>
      <c r="AK1661" s="11"/>
      <c r="AL1661" s="11"/>
      <c r="AM1661" s="11"/>
      <c r="AN1661" s="11"/>
      <c r="AO1661" s="11"/>
      <c r="AP1661" s="11"/>
      <c r="AQ1661" s="11"/>
      <c r="AR1661" s="11"/>
    </row>
    <row r="1662" spans="1:44" s="89" customFormat="1">
      <c r="A1662" s="79"/>
      <c r="B1662" s="23"/>
      <c r="C1662" s="66"/>
      <c r="D1662" s="18"/>
      <c r="E1662" s="68"/>
      <c r="F1662" s="69"/>
      <c r="G1662" s="70"/>
      <c r="H1662" s="71"/>
      <c r="I1662" s="69"/>
      <c r="J1662" s="66"/>
      <c r="K1662" s="66"/>
      <c r="L1662" s="66"/>
      <c r="M1662" s="66"/>
      <c r="N1662" s="104"/>
      <c r="O1662" s="104"/>
      <c r="P1662" s="81"/>
      <c r="Q1662" s="56"/>
      <c r="R1662" s="90"/>
      <c r="S1662" s="82"/>
      <c r="T1662" s="75"/>
      <c r="U1662" s="66"/>
      <c r="V1662" s="66"/>
      <c r="W1662" s="66"/>
      <c r="X1662" s="66"/>
      <c r="Y1662" s="66"/>
      <c r="Z1662" s="66"/>
      <c r="AA1662" s="66"/>
      <c r="AB1662" s="18"/>
      <c r="AC1662" s="11"/>
      <c r="AD1662" s="11"/>
      <c r="AE1662" s="11"/>
      <c r="AF1662" s="11"/>
      <c r="AG1662" s="11"/>
      <c r="AH1662" s="11"/>
      <c r="AI1662" s="11"/>
      <c r="AJ1662" s="11"/>
      <c r="AK1662" s="11"/>
      <c r="AL1662" s="11"/>
      <c r="AM1662" s="11"/>
      <c r="AN1662" s="11"/>
      <c r="AO1662" s="11"/>
      <c r="AP1662" s="11"/>
      <c r="AQ1662" s="11"/>
      <c r="AR1662" s="11"/>
    </row>
    <row r="1663" spans="1:44" s="89" customFormat="1">
      <c r="A1663" s="79"/>
      <c r="B1663" s="23"/>
      <c r="C1663" s="66"/>
      <c r="D1663" s="18"/>
      <c r="E1663" s="68"/>
      <c r="F1663" s="69"/>
      <c r="G1663" s="70"/>
      <c r="H1663" s="71"/>
      <c r="I1663" s="69"/>
      <c r="J1663" s="66"/>
      <c r="K1663" s="66"/>
      <c r="L1663" s="66"/>
      <c r="M1663" s="66"/>
      <c r="N1663" s="104"/>
      <c r="O1663" s="104"/>
      <c r="P1663" s="81"/>
      <c r="Q1663" s="56"/>
      <c r="R1663" s="90"/>
      <c r="S1663" s="82"/>
      <c r="T1663" s="75"/>
      <c r="U1663" s="66"/>
      <c r="V1663" s="66"/>
      <c r="W1663" s="66"/>
      <c r="X1663" s="66"/>
      <c r="Y1663" s="66"/>
      <c r="Z1663" s="66"/>
      <c r="AA1663" s="66"/>
      <c r="AB1663" s="18"/>
      <c r="AC1663" s="11"/>
      <c r="AD1663" s="11"/>
      <c r="AE1663" s="11"/>
      <c r="AF1663" s="11"/>
      <c r="AG1663" s="11"/>
      <c r="AH1663" s="11"/>
      <c r="AI1663" s="11"/>
      <c r="AJ1663" s="11"/>
      <c r="AK1663" s="11"/>
      <c r="AL1663" s="11"/>
      <c r="AM1663" s="11"/>
      <c r="AN1663" s="11"/>
      <c r="AO1663" s="11"/>
      <c r="AP1663" s="11"/>
      <c r="AQ1663" s="11"/>
      <c r="AR1663" s="11"/>
    </row>
    <row r="1664" spans="1:44" s="89" customFormat="1">
      <c r="A1664" s="79"/>
      <c r="B1664" s="23"/>
      <c r="C1664" s="66"/>
      <c r="D1664" s="18"/>
      <c r="E1664" s="68"/>
      <c r="F1664" s="69"/>
      <c r="G1664" s="70"/>
      <c r="H1664" s="71"/>
      <c r="I1664" s="69"/>
      <c r="J1664" s="66"/>
      <c r="K1664" s="66"/>
      <c r="L1664" s="66"/>
      <c r="M1664" s="66"/>
      <c r="N1664" s="104"/>
      <c r="O1664" s="104"/>
      <c r="P1664" s="81"/>
      <c r="Q1664" s="56"/>
      <c r="R1664" s="90"/>
      <c r="S1664" s="82"/>
      <c r="T1664" s="75"/>
      <c r="U1664" s="66"/>
      <c r="V1664" s="66"/>
      <c r="W1664" s="66"/>
      <c r="X1664" s="66"/>
      <c r="Y1664" s="66"/>
      <c r="Z1664" s="66"/>
      <c r="AA1664" s="66"/>
      <c r="AB1664" s="18"/>
      <c r="AC1664" s="11"/>
      <c r="AD1664" s="11"/>
      <c r="AE1664" s="11"/>
      <c r="AF1664" s="11"/>
      <c r="AG1664" s="11"/>
      <c r="AH1664" s="11"/>
      <c r="AI1664" s="11"/>
      <c r="AJ1664" s="11"/>
      <c r="AK1664" s="11"/>
      <c r="AL1664" s="11"/>
      <c r="AM1664" s="11"/>
      <c r="AN1664" s="11"/>
      <c r="AO1664" s="11"/>
      <c r="AP1664" s="11"/>
      <c r="AQ1664" s="11"/>
      <c r="AR1664" s="11"/>
    </row>
    <row r="1665" spans="1:44" s="89" customFormat="1">
      <c r="A1665" s="79"/>
      <c r="B1665" s="23"/>
      <c r="C1665" s="66"/>
      <c r="D1665" s="18"/>
      <c r="E1665" s="68"/>
      <c r="F1665" s="69"/>
      <c r="G1665" s="70"/>
      <c r="H1665" s="71"/>
      <c r="I1665" s="69"/>
      <c r="J1665" s="66"/>
      <c r="K1665" s="66"/>
      <c r="L1665" s="66"/>
      <c r="M1665" s="66"/>
      <c r="N1665" s="104"/>
      <c r="O1665" s="104"/>
      <c r="P1665" s="81"/>
      <c r="Q1665" s="56"/>
      <c r="R1665" s="90"/>
      <c r="S1665" s="82"/>
      <c r="T1665" s="75"/>
      <c r="U1665" s="66"/>
      <c r="V1665" s="66"/>
      <c r="W1665" s="66"/>
      <c r="X1665" s="66"/>
      <c r="Y1665" s="66"/>
      <c r="Z1665" s="66"/>
      <c r="AA1665" s="66"/>
      <c r="AB1665" s="18"/>
      <c r="AC1665" s="11"/>
      <c r="AD1665" s="11"/>
      <c r="AE1665" s="11"/>
      <c r="AF1665" s="11"/>
      <c r="AG1665" s="11"/>
      <c r="AH1665" s="11"/>
      <c r="AI1665" s="11"/>
      <c r="AJ1665" s="11"/>
      <c r="AK1665" s="11"/>
      <c r="AL1665" s="11"/>
      <c r="AM1665" s="11"/>
      <c r="AN1665" s="11"/>
      <c r="AO1665" s="11"/>
      <c r="AP1665" s="11"/>
      <c r="AQ1665" s="11"/>
      <c r="AR1665" s="11"/>
    </row>
    <row r="1666" spans="1:44" s="89" customFormat="1">
      <c r="A1666" s="79"/>
      <c r="B1666" s="23"/>
      <c r="C1666" s="66"/>
      <c r="D1666" s="18"/>
      <c r="E1666" s="68"/>
      <c r="F1666" s="69"/>
      <c r="G1666" s="70"/>
      <c r="H1666" s="71"/>
      <c r="I1666" s="69"/>
      <c r="J1666" s="66"/>
      <c r="K1666" s="66"/>
      <c r="L1666" s="66"/>
      <c r="M1666" s="66"/>
      <c r="N1666" s="104"/>
      <c r="O1666" s="104"/>
      <c r="P1666" s="81"/>
      <c r="Q1666" s="56"/>
      <c r="R1666" s="90"/>
      <c r="S1666" s="82"/>
      <c r="T1666" s="75"/>
      <c r="U1666" s="66"/>
      <c r="V1666" s="66"/>
      <c r="W1666" s="66"/>
      <c r="X1666" s="66"/>
      <c r="Y1666" s="66"/>
      <c r="Z1666" s="66"/>
      <c r="AA1666" s="66"/>
      <c r="AB1666" s="18"/>
      <c r="AC1666" s="11"/>
      <c r="AD1666" s="11"/>
      <c r="AE1666" s="11"/>
      <c r="AF1666" s="11"/>
      <c r="AG1666" s="11"/>
      <c r="AH1666" s="11"/>
      <c r="AI1666" s="11"/>
      <c r="AJ1666" s="11"/>
      <c r="AK1666" s="11"/>
      <c r="AL1666" s="11"/>
      <c r="AM1666" s="11"/>
      <c r="AN1666" s="11"/>
      <c r="AO1666" s="11"/>
      <c r="AP1666" s="11"/>
      <c r="AQ1666" s="11"/>
      <c r="AR1666" s="11"/>
    </row>
    <row r="1667" spans="1:44" s="89" customFormat="1">
      <c r="A1667" s="79"/>
      <c r="B1667" s="23"/>
      <c r="C1667" s="66"/>
      <c r="D1667" s="18"/>
      <c r="E1667" s="68"/>
      <c r="F1667" s="69"/>
      <c r="G1667" s="70"/>
      <c r="H1667" s="71"/>
      <c r="I1667" s="69"/>
      <c r="J1667" s="66"/>
      <c r="K1667" s="66"/>
      <c r="L1667" s="66"/>
      <c r="M1667" s="66"/>
      <c r="N1667" s="104"/>
      <c r="O1667" s="104"/>
      <c r="P1667" s="81"/>
      <c r="Q1667" s="56"/>
      <c r="R1667" s="90"/>
      <c r="S1667" s="82"/>
      <c r="T1667" s="75"/>
      <c r="U1667" s="66"/>
      <c r="V1667" s="66"/>
      <c r="W1667" s="66"/>
      <c r="X1667" s="66"/>
      <c r="Y1667" s="66"/>
      <c r="Z1667" s="66"/>
      <c r="AA1667" s="66"/>
      <c r="AB1667" s="18"/>
      <c r="AC1667" s="11"/>
      <c r="AD1667" s="11"/>
      <c r="AE1667" s="11"/>
      <c r="AF1667" s="11"/>
      <c r="AG1667" s="11"/>
      <c r="AH1667" s="11"/>
      <c r="AI1667" s="11"/>
      <c r="AJ1667" s="11"/>
      <c r="AK1667" s="11"/>
      <c r="AL1667" s="11"/>
      <c r="AM1667" s="11"/>
      <c r="AN1667" s="11"/>
      <c r="AO1667" s="11"/>
      <c r="AP1667" s="11"/>
      <c r="AQ1667" s="11"/>
      <c r="AR1667" s="11"/>
    </row>
    <row r="1668" spans="1:44" s="89" customFormat="1">
      <c r="A1668" s="79"/>
      <c r="B1668" s="23"/>
      <c r="C1668" s="66"/>
      <c r="D1668" s="18"/>
      <c r="E1668" s="68"/>
      <c r="F1668" s="69"/>
      <c r="G1668" s="70"/>
      <c r="H1668" s="71"/>
      <c r="I1668" s="69"/>
      <c r="J1668" s="66"/>
      <c r="K1668" s="66"/>
      <c r="L1668" s="66"/>
      <c r="M1668" s="66"/>
      <c r="N1668" s="104"/>
      <c r="O1668" s="104"/>
      <c r="P1668" s="81"/>
      <c r="Q1668" s="56"/>
      <c r="R1668" s="90"/>
      <c r="S1668" s="82"/>
      <c r="T1668" s="75"/>
      <c r="U1668" s="66"/>
      <c r="V1668" s="66"/>
      <c r="W1668" s="66"/>
      <c r="X1668" s="66"/>
      <c r="Y1668" s="66"/>
      <c r="Z1668" s="66"/>
      <c r="AA1668" s="66"/>
      <c r="AB1668" s="18"/>
      <c r="AC1668" s="11"/>
      <c r="AD1668" s="11"/>
      <c r="AE1668" s="11"/>
      <c r="AF1668" s="11"/>
      <c r="AG1668" s="11"/>
      <c r="AH1668" s="11"/>
      <c r="AI1668" s="11"/>
      <c r="AJ1668" s="11"/>
      <c r="AK1668" s="11"/>
      <c r="AL1668" s="11"/>
      <c r="AM1668" s="11"/>
      <c r="AN1668" s="11"/>
      <c r="AO1668" s="11"/>
      <c r="AP1668" s="11"/>
      <c r="AQ1668" s="11"/>
      <c r="AR1668" s="11"/>
    </row>
    <row r="1669" spans="1:44" s="89" customFormat="1">
      <c r="A1669" s="79"/>
      <c r="B1669" s="23"/>
      <c r="C1669" s="66"/>
      <c r="D1669" s="18"/>
      <c r="E1669" s="68"/>
      <c r="F1669" s="69"/>
      <c r="G1669" s="70"/>
      <c r="H1669" s="71"/>
      <c r="I1669" s="69"/>
      <c r="J1669" s="66"/>
      <c r="K1669" s="66"/>
      <c r="L1669" s="66"/>
      <c r="M1669" s="66"/>
      <c r="N1669" s="104"/>
      <c r="O1669" s="104"/>
      <c r="P1669" s="81"/>
      <c r="Q1669" s="56"/>
      <c r="R1669" s="90"/>
      <c r="S1669" s="82"/>
      <c r="T1669" s="75"/>
      <c r="U1669" s="66"/>
      <c r="V1669" s="66"/>
      <c r="W1669" s="66"/>
      <c r="X1669" s="66"/>
      <c r="Y1669" s="66"/>
      <c r="Z1669" s="66"/>
      <c r="AA1669" s="66"/>
      <c r="AB1669" s="18"/>
      <c r="AC1669" s="11"/>
      <c r="AD1669" s="11"/>
      <c r="AE1669" s="11"/>
      <c r="AF1669" s="11"/>
      <c r="AG1669" s="11"/>
      <c r="AH1669" s="11"/>
      <c r="AI1669" s="11"/>
      <c r="AJ1669" s="11"/>
      <c r="AK1669" s="11"/>
      <c r="AL1669" s="11"/>
      <c r="AM1669" s="11"/>
      <c r="AN1669" s="11"/>
      <c r="AO1669" s="11"/>
      <c r="AP1669" s="11"/>
      <c r="AQ1669" s="11"/>
      <c r="AR1669" s="11"/>
    </row>
    <row r="1670" spans="1:44" s="89" customFormat="1">
      <c r="A1670" s="79"/>
      <c r="B1670" s="23"/>
      <c r="C1670" s="66"/>
      <c r="D1670" s="18"/>
      <c r="E1670" s="68"/>
      <c r="F1670" s="69"/>
      <c r="G1670" s="70"/>
      <c r="H1670" s="71"/>
      <c r="I1670" s="69"/>
      <c r="J1670" s="66"/>
      <c r="K1670" s="66"/>
      <c r="L1670" s="66"/>
      <c r="M1670" s="66"/>
      <c r="N1670" s="104"/>
      <c r="O1670" s="104"/>
      <c r="P1670" s="81"/>
      <c r="Q1670" s="56"/>
      <c r="R1670" s="90"/>
      <c r="S1670" s="82"/>
      <c r="T1670" s="75"/>
      <c r="U1670" s="66"/>
      <c r="V1670" s="66"/>
      <c r="W1670" s="66"/>
      <c r="X1670" s="66"/>
      <c r="Y1670" s="66"/>
      <c r="Z1670" s="66"/>
      <c r="AA1670" s="66"/>
      <c r="AB1670" s="18"/>
      <c r="AC1670" s="11"/>
      <c r="AD1670" s="11"/>
      <c r="AE1670" s="11"/>
      <c r="AF1670" s="11"/>
      <c r="AG1670" s="11"/>
      <c r="AH1670" s="11"/>
      <c r="AI1670" s="11"/>
      <c r="AJ1670" s="11"/>
      <c r="AK1670" s="11"/>
      <c r="AL1670" s="11"/>
      <c r="AM1670" s="11"/>
      <c r="AN1670" s="11"/>
      <c r="AO1670" s="11"/>
      <c r="AP1670" s="11"/>
      <c r="AQ1670" s="11"/>
      <c r="AR1670" s="11"/>
    </row>
    <row r="1671" spans="1:44" s="89" customFormat="1">
      <c r="A1671" s="79"/>
      <c r="B1671" s="23"/>
      <c r="C1671" s="66"/>
      <c r="D1671" s="18"/>
      <c r="E1671" s="68"/>
      <c r="F1671" s="69"/>
      <c r="G1671" s="70"/>
      <c r="H1671" s="71"/>
      <c r="I1671" s="69"/>
      <c r="J1671" s="66"/>
      <c r="K1671" s="66"/>
      <c r="L1671" s="66"/>
      <c r="M1671" s="66"/>
      <c r="N1671" s="104"/>
      <c r="O1671" s="104"/>
      <c r="P1671" s="81"/>
      <c r="Q1671" s="56"/>
      <c r="R1671" s="90"/>
      <c r="S1671" s="82"/>
      <c r="T1671" s="75"/>
      <c r="U1671" s="66"/>
      <c r="V1671" s="66"/>
      <c r="W1671" s="66"/>
      <c r="X1671" s="66"/>
      <c r="Y1671" s="66"/>
      <c r="Z1671" s="66"/>
      <c r="AA1671" s="66"/>
      <c r="AB1671" s="18"/>
      <c r="AC1671" s="11"/>
      <c r="AD1671" s="11"/>
      <c r="AE1671" s="11"/>
      <c r="AF1671" s="11"/>
      <c r="AG1671" s="11"/>
      <c r="AH1671" s="11"/>
      <c r="AI1671" s="11"/>
      <c r="AJ1671" s="11"/>
      <c r="AK1671" s="11"/>
      <c r="AL1671" s="11"/>
      <c r="AM1671" s="11"/>
      <c r="AN1671" s="11"/>
      <c r="AO1671" s="11"/>
      <c r="AP1671" s="11"/>
      <c r="AQ1671" s="11"/>
      <c r="AR1671" s="11"/>
    </row>
    <row r="1672" spans="1:44" s="89" customFormat="1">
      <c r="A1672" s="79"/>
      <c r="B1672" s="23"/>
      <c r="C1672" s="66"/>
      <c r="D1672" s="18"/>
      <c r="E1672" s="68"/>
      <c r="F1672" s="69"/>
      <c r="G1672" s="70"/>
      <c r="H1672" s="71"/>
      <c r="I1672" s="69"/>
      <c r="J1672" s="66"/>
      <c r="K1672" s="66"/>
      <c r="L1672" s="66"/>
      <c r="M1672" s="66"/>
      <c r="N1672" s="104"/>
      <c r="O1672" s="104"/>
      <c r="P1672" s="81"/>
      <c r="Q1672" s="56"/>
      <c r="R1672" s="90"/>
      <c r="S1672" s="82"/>
      <c r="T1672" s="75"/>
      <c r="U1672" s="66"/>
      <c r="V1672" s="66"/>
      <c r="W1672" s="66"/>
      <c r="X1672" s="66"/>
      <c r="Y1672" s="66"/>
      <c r="Z1672" s="66"/>
      <c r="AA1672" s="66"/>
      <c r="AB1672" s="18"/>
      <c r="AC1672" s="11"/>
      <c r="AD1672" s="11"/>
      <c r="AE1672" s="11"/>
      <c r="AF1672" s="11"/>
      <c r="AG1672" s="11"/>
      <c r="AH1672" s="11"/>
      <c r="AI1672" s="11"/>
      <c r="AJ1672" s="11"/>
      <c r="AK1672" s="11"/>
      <c r="AL1672" s="11"/>
      <c r="AM1672" s="11"/>
      <c r="AN1672" s="11"/>
      <c r="AO1672" s="11"/>
      <c r="AP1672" s="11"/>
      <c r="AQ1672" s="11"/>
      <c r="AR1672" s="11"/>
    </row>
    <row r="1673" spans="1:44" s="89" customFormat="1">
      <c r="A1673" s="79"/>
      <c r="B1673" s="23"/>
      <c r="C1673" s="66"/>
      <c r="D1673" s="18"/>
      <c r="E1673" s="68"/>
      <c r="F1673" s="69"/>
      <c r="G1673" s="70"/>
      <c r="H1673" s="71"/>
      <c r="I1673" s="69"/>
      <c r="J1673" s="66"/>
      <c r="K1673" s="66"/>
      <c r="L1673" s="66"/>
      <c r="M1673" s="66"/>
      <c r="N1673" s="104"/>
      <c r="O1673" s="104"/>
      <c r="P1673" s="81"/>
      <c r="Q1673" s="56"/>
      <c r="R1673" s="90"/>
      <c r="S1673" s="82"/>
      <c r="T1673" s="75"/>
      <c r="U1673" s="66"/>
      <c r="V1673" s="66"/>
      <c r="W1673" s="66"/>
      <c r="X1673" s="66"/>
      <c r="Y1673" s="66"/>
      <c r="Z1673" s="66"/>
      <c r="AA1673" s="66"/>
      <c r="AB1673" s="18"/>
      <c r="AC1673" s="11"/>
      <c r="AD1673" s="11"/>
      <c r="AE1673" s="11"/>
      <c r="AF1673" s="11"/>
      <c r="AG1673" s="11"/>
      <c r="AH1673" s="11"/>
      <c r="AI1673" s="11"/>
      <c r="AJ1673" s="11"/>
      <c r="AK1673" s="11"/>
      <c r="AL1673" s="11"/>
      <c r="AM1673" s="11"/>
      <c r="AN1673" s="11"/>
      <c r="AO1673" s="11"/>
      <c r="AP1673" s="11"/>
      <c r="AQ1673" s="11"/>
      <c r="AR1673" s="11"/>
    </row>
    <row r="1674" spans="1:44" s="89" customFormat="1">
      <c r="A1674" s="79"/>
      <c r="B1674" s="23"/>
      <c r="C1674" s="66"/>
      <c r="D1674" s="18"/>
      <c r="E1674" s="68"/>
      <c r="F1674" s="69"/>
      <c r="G1674" s="70"/>
      <c r="H1674" s="71"/>
      <c r="I1674" s="69"/>
      <c r="J1674" s="66"/>
      <c r="K1674" s="66"/>
      <c r="L1674" s="66"/>
      <c r="M1674" s="66"/>
      <c r="N1674" s="104"/>
      <c r="O1674" s="104"/>
      <c r="P1674" s="81"/>
      <c r="Q1674" s="56"/>
      <c r="R1674" s="90"/>
      <c r="S1674" s="82"/>
      <c r="T1674" s="75"/>
      <c r="U1674" s="66"/>
      <c r="V1674" s="66"/>
      <c r="W1674" s="66"/>
      <c r="X1674" s="66"/>
      <c r="Y1674" s="66"/>
      <c r="Z1674" s="66"/>
      <c r="AA1674" s="66"/>
      <c r="AB1674" s="18"/>
      <c r="AC1674" s="11"/>
      <c r="AD1674" s="11"/>
      <c r="AE1674" s="11"/>
      <c r="AF1674" s="11"/>
      <c r="AG1674" s="11"/>
      <c r="AH1674" s="11"/>
      <c r="AI1674" s="11"/>
      <c r="AJ1674" s="11"/>
      <c r="AK1674" s="11"/>
      <c r="AL1674" s="11"/>
      <c r="AM1674" s="11"/>
      <c r="AN1674" s="11"/>
      <c r="AO1674" s="11"/>
      <c r="AP1674" s="11"/>
      <c r="AQ1674" s="11"/>
      <c r="AR1674" s="11"/>
    </row>
    <row r="1675" spans="1:44" s="89" customFormat="1">
      <c r="A1675" s="79"/>
      <c r="B1675" s="23"/>
      <c r="C1675" s="66"/>
      <c r="D1675" s="18"/>
      <c r="E1675" s="68"/>
      <c r="F1675" s="69"/>
      <c r="G1675" s="70"/>
      <c r="H1675" s="71"/>
      <c r="I1675" s="69"/>
      <c r="J1675" s="66"/>
      <c r="K1675" s="66"/>
      <c r="L1675" s="66"/>
      <c r="M1675" s="66"/>
      <c r="N1675" s="104"/>
      <c r="O1675" s="104"/>
      <c r="P1675" s="81"/>
      <c r="Q1675" s="56"/>
      <c r="R1675" s="90"/>
      <c r="S1675" s="82"/>
      <c r="T1675" s="75"/>
      <c r="U1675" s="66"/>
      <c r="V1675" s="66"/>
      <c r="W1675" s="66"/>
      <c r="X1675" s="66"/>
      <c r="Y1675" s="66"/>
      <c r="Z1675" s="66"/>
      <c r="AA1675" s="66"/>
      <c r="AB1675" s="18"/>
      <c r="AC1675" s="11"/>
      <c r="AD1675" s="11"/>
      <c r="AE1675" s="11"/>
      <c r="AF1675" s="11"/>
      <c r="AG1675" s="11"/>
      <c r="AH1675" s="11"/>
      <c r="AI1675" s="11"/>
      <c r="AJ1675" s="11"/>
      <c r="AK1675" s="11"/>
      <c r="AL1675" s="11"/>
      <c r="AM1675" s="11"/>
      <c r="AN1675" s="11"/>
      <c r="AO1675" s="11"/>
      <c r="AP1675" s="11"/>
      <c r="AQ1675" s="11"/>
      <c r="AR1675" s="11"/>
    </row>
    <row r="1676" spans="1:44" s="89" customFormat="1">
      <c r="A1676" s="79"/>
      <c r="B1676" s="23"/>
      <c r="C1676" s="66"/>
      <c r="D1676" s="18"/>
      <c r="E1676" s="68"/>
      <c r="F1676" s="69"/>
      <c r="G1676" s="70"/>
      <c r="H1676" s="71"/>
      <c r="I1676" s="69"/>
      <c r="J1676" s="66"/>
      <c r="K1676" s="66"/>
      <c r="L1676" s="66"/>
      <c r="M1676" s="66"/>
      <c r="N1676" s="104"/>
      <c r="O1676" s="104"/>
      <c r="P1676" s="81"/>
      <c r="Q1676" s="56"/>
      <c r="R1676" s="90"/>
      <c r="S1676" s="82"/>
      <c r="T1676" s="75"/>
      <c r="U1676" s="66"/>
      <c r="V1676" s="66"/>
      <c r="W1676" s="66"/>
      <c r="X1676" s="66"/>
      <c r="Y1676" s="66"/>
      <c r="Z1676" s="66"/>
      <c r="AA1676" s="66"/>
      <c r="AB1676" s="18"/>
      <c r="AC1676" s="11"/>
      <c r="AD1676" s="11"/>
      <c r="AE1676" s="11"/>
      <c r="AF1676" s="11"/>
      <c r="AG1676" s="11"/>
      <c r="AH1676" s="11"/>
      <c r="AI1676" s="11"/>
      <c r="AJ1676" s="11"/>
      <c r="AK1676" s="11"/>
      <c r="AL1676" s="11"/>
      <c r="AM1676" s="11"/>
      <c r="AN1676" s="11"/>
      <c r="AO1676" s="11"/>
      <c r="AP1676" s="11"/>
      <c r="AQ1676" s="11"/>
      <c r="AR1676" s="11"/>
    </row>
    <row r="1677" spans="1:44" s="89" customFormat="1">
      <c r="A1677" s="79"/>
      <c r="B1677" s="23"/>
      <c r="C1677" s="66"/>
      <c r="D1677" s="18"/>
      <c r="E1677" s="68"/>
      <c r="F1677" s="69"/>
      <c r="G1677" s="70"/>
      <c r="H1677" s="71"/>
      <c r="I1677" s="69"/>
      <c r="J1677" s="66"/>
      <c r="K1677" s="66"/>
      <c r="L1677" s="66"/>
      <c r="M1677" s="66"/>
      <c r="N1677" s="104"/>
      <c r="O1677" s="104"/>
      <c r="P1677" s="81"/>
      <c r="Q1677" s="56"/>
      <c r="R1677" s="90"/>
      <c r="S1677" s="82"/>
      <c r="T1677" s="75"/>
      <c r="U1677" s="66"/>
      <c r="V1677" s="66"/>
      <c r="W1677" s="66"/>
      <c r="X1677" s="66"/>
      <c r="Y1677" s="66"/>
      <c r="Z1677" s="66"/>
      <c r="AA1677" s="66"/>
      <c r="AB1677" s="18"/>
      <c r="AC1677" s="11"/>
      <c r="AD1677" s="11"/>
      <c r="AE1677" s="11"/>
      <c r="AF1677" s="11"/>
      <c r="AG1677" s="11"/>
      <c r="AH1677" s="11"/>
      <c r="AI1677" s="11"/>
      <c r="AJ1677" s="11"/>
      <c r="AK1677" s="11"/>
      <c r="AL1677" s="11"/>
      <c r="AM1677" s="11"/>
      <c r="AN1677" s="11"/>
      <c r="AO1677" s="11"/>
      <c r="AP1677" s="11"/>
      <c r="AQ1677" s="11"/>
      <c r="AR1677" s="11"/>
    </row>
    <row r="1678" spans="1:44" s="89" customFormat="1">
      <c r="A1678" s="79"/>
      <c r="B1678" s="23"/>
      <c r="C1678" s="66"/>
      <c r="D1678" s="18"/>
      <c r="E1678" s="68"/>
      <c r="F1678" s="69"/>
      <c r="G1678" s="70"/>
      <c r="H1678" s="71"/>
      <c r="I1678" s="69"/>
      <c r="J1678" s="66"/>
      <c r="K1678" s="66"/>
      <c r="L1678" s="66"/>
      <c r="M1678" s="66"/>
      <c r="N1678" s="104"/>
      <c r="O1678" s="104"/>
      <c r="P1678" s="81"/>
      <c r="Q1678" s="56"/>
      <c r="R1678" s="90"/>
      <c r="S1678" s="82"/>
      <c r="T1678" s="75"/>
      <c r="U1678" s="66"/>
      <c r="V1678" s="66"/>
      <c r="W1678" s="66"/>
      <c r="X1678" s="66"/>
      <c r="Y1678" s="66"/>
      <c r="Z1678" s="66"/>
      <c r="AA1678" s="66"/>
      <c r="AB1678" s="18"/>
      <c r="AC1678" s="11"/>
      <c r="AD1678" s="11"/>
      <c r="AE1678" s="11"/>
      <c r="AF1678" s="11"/>
      <c r="AG1678" s="11"/>
      <c r="AH1678" s="11"/>
      <c r="AI1678" s="11"/>
      <c r="AJ1678" s="11"/>
      <c r="AK1678" s="11"/>
      <c r="AL1678" s="11"/>
      <c r="AM1678" s="11"/>
      <c r="AN1678" s="11"/>
      <c r="AO1678" s="11"/>
      <c r="AP1678" s="11"/>
      <c r="AQ1678" s="11"/>
      <c r="AR1678" s="11"/>
    </row>
    <row r="1679" spans="1:44" s="89" customFormat="1">
      <c r="A1679" s="79"/>
      <c r="B1679" s="23"/>
      <c r="C1679" s="66"/>
      <c r="D1679" s="18"/>
      <c r="E1679" s="68"/>
      <c r="F1679" s="69"/>
      <c r="G1679" s="70"/>
      <c r="H1679" s="71"/>
      <c r="I1679" s="69"/>
      <c r="J1679" s="66"/>
      <c r="K1679" s="66"/>
      <c r="L1679" s="66"/>
      <c r="M1679" s="66"/>
      <c r="N1679" s="104"/>
      <c r="O1679" s="104"/>
      <c r="P1679" s="81"/>
      <c r="Q1679" s="56"/>
      <c r="R1679" s="90"/>
      <c r="S1679" s="82"/>
      <c r="T1679" s="75"/>
      <c r="U1679" s="66"/>
      <c r="V1679" s="66"/>
      <c r="W1679" s="66"/>
      <c r="X1679" s="66"/>
      <c r="Y1679" s="66"/>
      <c r="Z1679" s="66"/>
      <c r="AA1679" s="66"/>
      <c r="AB1679" s="18"/>
      <c r="AC1679" s="11"/>
      <c r="AD1679" s="11"/>
      <c r="AE1679" s="11"/>
      <c r="AF1679" s="11"/>
      <c r="AG1679" s="11"/>
      <c r="AH1679" s="11"/>
      <c r="AI1679" s="11"/>
      <c r="AJ1679" s="11"/>
      <c r="AK1679" s="11"/>
      <c r="AL1679" s="11"/>
      <c r="AM1679" s="11"/>
      <c r="AN1679" s="11"/>
      <c r="AO1679" s="11"/>
      <c r="AP1679" s="11"/>
      <c r="AQ1679" s="11"/>
      <c r="AR1679" s="11"/>
    </row>
    <row r="1680" spans="1:44" s="89" customFormat="1">
      <c r="A1680" s="79"/>
      <c r="B1680" s="23"/>
      <c r="C1680" s="66"/>
      <c r="D1680" s="18"/>
      <c r="E1680" s="68"/>
      <c r="F1680" s="69"/>
      <c r="G1680" s="70"/>
      <c r="H1680" s="71"/>
      <c r="I1680" s="69"/>
      <c r="J1680" s="66"/>
      <c r="K1680" s="66"/>
      <c r="L1680" s="66"/>
      <c r="M1680" s="66"/>
      <c r="N1680" s="104"/>
      <c r="O1680" s="104"/>
      <c r="P1680" s="81"/>
      <c r="Q1680" s="56"/>
      <c r="R1680" s="90"/>
      <c r="S1680" s="82"/>
      <c r="T1680" s="75"/>
      <c r="U1680" s="66"/>
      <c r="V1680" s="66"/>
      <c r="W1680" s="66"/>
      <c r="X1680" s="66"/>
      <c r="Y1680" s="66"/>
      <c r="Z1680" s="66"/>
      <c r="AA1680" s="66"/>
      <c r="AB1680" s="18"/>
      <c r="AC1680" s="11"/>
      <c r="AD1680" s="11"/>
      <c r="AE1680" s="11"/>
      <c r="AF1680" s="11"/>
      <c r="AG1680" s="11"/>
      <c r="AH1680" s="11"/>
      <c r="AI1680" s="11"/>
      <c r="AJ1680" s="11"/>
      <c r="AK1680" s="11"/>
      <c r="AL1680" s="11"/>
      <c r="AM1680" s="11"/>
      <c r="AN1680" s="11"/>
      <c r="AO1680" s="11"/>
      <c r="AP1680" s="11"/>
      <c r="AQ1680" s="11"/>
      <c r="AR1680" s="11"/>
    </row>
    <row r="1681" spans="1:44" s="89" customFormat="1">
      <c r="A1681" s="79"/>
      <c r="B1681" s="23"/>
      <c r="C1681" s="66"/>
      <c r="D1681" s="18"/>
      <c r="E1681" s="68"/>
      <c r="F1681" s="69"/>
      <c r="G1681" s="70"/>
      <c r="H1681" s="71"/>
      <c r="I1681" s="69"/>
      <c r="J1681" s="66"/>
      <c r="K1681" s="66"/>
      <c r="L1681" s="66"/>
      <c r="M1681" s="66"/>
      <c r="N1681" s="104"/>
      <c r="O1681" s="104"/>
      <c r="P1681" s="81"/>
      <c r="Q1681" s="56"/>
      <c r="R1681" s="90"/>
      <c r="S1681" s="82"/>
      <c r="T1681" s="75"/>
      <c r="U1681" s="66"/>
      <c r="V1681" s="66"/>
      <c r="W1681" s="66"/>
      <c r="X1681" s="66"/>
      <c r="Y1681" s="66"/>
      <c r="Z1681" s="66"/>
      <c r="AA1681" s="66"/>
      <c r="AB1681" s="18"/>
      <c r="AC1681" s="11"/>
      <c r="AD1681" s="11"/>
      <c r="AE1681" s="11"/>
      <c r="AF1681" s="11"/>
      <c r="AG1681" s="11"/>
      <c r="AH1681" s="11"/>
      <c r="AI1681" s="11"/>
      <c r="AJ1681" s="11"/>
      <c r="AK1681" s="11"/>
      <c r="AL1681" s="11"/>
      <c r="AM1681" s="11"/>
      <c r="AN1681" s="11"/>
      <c r="AO1681" s="11"/>
      <c r="AP1681" s="11"/>
      <c r="AQ1681" s="11"/>
      <c r="AR1681" s="11"/>
    </row>
    <row r="1682" spans="1:44" s="89" customFormat="1">
      <c r="A1682" s="79"/>
      <c r="B1682" s="23"/>
      <c r="C1682" s="66"/>
      <c r="D1682" s="18"/>
      <c r="E1682" s="68"/>
      <c r="F1682" s="69"/>
      <c r="G1682" s="70"/>
      <c r="H1682" s="71"/>
      <c r="I1682" s="69"/>
      <c r="J1682" s="66"/>
      <c r="K1682" s="66"/>
      <c r="L1682" s="66"/>
      <c r="M1682" s="66"/>
      <c r="N1682" s="104"/>
      <c r="O1682" s="104"/>
      <c r="P1682" s="81"/>
      <c r="Q1682" s="56"/>
      <c r="R1682" s="90"/>
      <c r="S1682" s="82"/>
      <c r="T1682" s="75"/>
      <c r="U1682" s="66"/>
      <c r="V1682" s="66"/>
      <c r="W1682" s="66"/>
      <c r="X1682" s="66"/>
      <c r="Y1682" s="66"/>
      <c r="Z1682" s="66"/>
      <c r="AA1682" s="66"/>
      <c r="AB1682" s="18"/>
      <c r="AC1682" s="11"/>
      <c r="AD1682" s="11"/>
      <c r="AE1682" s="11"/>
      <c r="AF1682" s="11"/>
      <c r="AG1682" s="11"/>
      <c r="AH1682" s="11"/>
      <c r="AI1682" s="11"/>
      <c r="AJ1682" s="11"/>
      <c r="AK1682" s="11"/>
      <c r="AL1682" s="11"/>
      <c r="AM1682" s="11"/>
      <c r="AN1682" s="11"/>
      <c r="AO1682" s="11"/>
      <c r="AP1682" s="11"/>
      <c r="AQ1682" s="11"/>
      <c r="AR1682" s="11"/>
    </row>
    <row r="1683" spans="1:44" s="89" customFormat="1">
      <c r="A1683" s="79"/>
      <c r="B1683" s="23"/>
      <c r="C1683" s="66"/>
      <c r="D1683" s="18"/>
      <c r="E1683" s="68"/>
      <c r="F1683" s="69"/>
      <c r="G1683" s="70"/>
      <c r="H1683" s="71"/>
      <c r="I1683" s="69"/>
      <c r="J1683" s="66"/>
      <c r="K1683" s="66"/>
      <c r="L1683" s="66"/>
      <c r="M1683" s="66"/>
      <c r="N1683" s="104"/>
      <c r="O1683" s="104"/>
      <c r="P1683" s="81"/>
      <c r="Q1683" s="56"/>
      <c r="R1683" s="90"/>
      <c r="S1683" s="82"/>
      <c r="T1683" s="75"/>
      <c r="U1683" s="66"/>
      <c r="V1683" s="66"/>
      <c r="W1683" s="66"/>
      <c r="X1683" s="66"/>
      <c r="Y1683" s="66"/>
      <c r="Z1683" s="66"/>
      <c r="AA1683" s="66"/>
      <c r="AB1683" s="18"/>
      <c r="AC1683" s="11"/>
      <c r="AD1683" s="11"/>
      <c r="AE1683" s="11"/>
      <c r="AF1683" s="11"/>
      <c r="AG1683" s="11"/>
      <c r="AH1683" s="11"/>
      <c r="AI1683" s="11"/>
      <c r="AJ1683" s="11"/>
      <c r="AK1683" s="11"/>
      <c r="AL1683" s="11"/>
      <c r="AM1683" s="11"/>
      <c r="AN1683" s="11"/>
      <c r="AO1683" s="11"/>
      <c r="AP1683" s="11"/>
      <c r="AQ1683" s="11"/>
      <c r="AR1683" s="11"/>
    </row>
    <row r="1684" spans="1:44" s="89" customFormat="1">
      <c r="A1684" s="79"/>
      <c r="B1684" s="23"/>
      <c r="C1684" s="66"/>
      <c r="D1684" s="18"/>
      <c r="E1684" s="68"/>
      <c r="F1684" s="69"/>
      <c r="G1684" s="70"/>
      <c r="H1684" s="71"/>
      <c r="I1684" s="69"/>
      <c r="J1684" s="66"/>
      <c r="K1684" s="66"/>
      <c r="L1684" s="66"/>
      <c r="M1684" s="66"/>
      <c r="N1684" s="104"/>
      <c r="O1684" s="104"/>
      <c r="P1684" s="81"/>
      <c r="Q1684" s="56"/>
      <c r="R1684" s="90"/>
      <c r="S1684" s="82"/>
      <c r="T1684" s="75"/>
      <c r="U1684" s="66"/>
      <c r="V1684" s="66"/>
      <c r="W1684" s="66"/>
      <c r="X1684" s="66"/>
      <c r="Y1684" s="66"/>
      <c r="Z1684" s="66"/>
      <c r="AA1684" s="66"/>
      <c r="AB1684" s="18"/>
      <c r="AC1684" s="11"/>
      <c r="AD1684" s="11"/>
      <c r="AE1684" s="11"/>
      <c r="AF1684" s="11"/>
      <c r="AG1684" s="11"/>
      <c r="AH1684" s="11"/>
      <c r="AI1684" s="11"/>
      <c r="AJ1684" s="11"/>
      <c r="AK1684" s="11"/>
      <c r="AL1684" s="11"/>
      <c r="AM1684" s="11"/>
      <c r="AN1684" s="11"/>
      <c r="AO1684" s="11"/>
      <c r="AP1684" s="11"/>
      <c r="AQ1684" s="11"/>
      <c r="AR1684" s="11"/>
    </row>
    <row r="1685" spans="1:44" s="89" customFormat="1">
      <c r="A1685" s="79"/>
      <c r="B1685" s="23"/>
      <c r="C1685" s="66"/>
      <c r="D1685" s="18"/>
      <c r="E1685" s="68"/>
      <c r="F1685" s="69"/>
      <c r="G1685" s="70"/>
      <c r="H1685" s="71"/>
      <c r="I1685" s="69"/>
      <c r="J1685" s="66"/>
      <c r="K1685" s="66"/>
      <c r="L1685" s="66"/>
      <c r="M1685" s="66"/>
      <c r="N1685" s="104"/>
      <c r="O1685" s="104"/>
      <c r="P1685" s="81"/>
      <c r="Q1685" s="56"/>
      <c r="R1685" s="90"/>
      <c r="S1685" s="82"/>
      <c r="T1685" s="75"/>
      <c r="U1685" s="66"/>
      <c r="V1685" s="66"/>
      <c r="W1685" s="66"/>
      <c r="X1685" s="66"/>
      <c r="Y1685" s="66"/>
      <c r="Z1685" s="66"/>
      <c r="AA1685" s="66"/>
      <c r="AB1685" s="18"/>
      <c r="AC1685" s="11"/>
      <c r="AD1685" s="11"/>
      <c r="AE1685" s="11"/>
      <c r="AF1685" s="11"/>
      <c r="AG1685" s="11"/>
      <c r="AH1685" s="11"/>
      <c r="AI1685" s="11"/>
      <c r="AJ1685" s="11"/>
      <c r="AK1685" s="11"/>
      <c r="AL1685" s="11"/>
      <c r="AM1685" s="11"/>
      <c r="AN1685" s="11"/>
      <c r="AO1685" s="11"/>
      <c r="AP1685" s="11"/>
      <c r="AQ1685" s="11"/>
      <c r="AR1685" s="11"/>
    </row>
    <row r="1686" spans="1:44" s="89" customFormat="1">
      <c r="A1686" s="79"/>
      <c r="B1686" s="23"/>
      <c r="C1686" s="66"/>
      <c r="D1686" s="18"/>
      <c r="E1686" s="68"/>
      <c r="F1686" s="69"/>
      <c r="G1686" s="70"/>
      <c r="H1686" s="71"/>
      <c r="I1686" s="69"/>
      <c r="J1686" s="66"/>
      <c r="K1686" s="66"/>
      <c r="L1686" s="66"/>
      <c r="M1686" s="66"/>
      <c r="N1686" s="104"/>
      <c r="O1686" s="104"/>
      <c r="P1686" s="81"/>
      <c r="Q1686" s="56"/>
      <c r="R1686" s="90"/>
      <c r="S1686" s="82"/>
      <c r="T1686" s="75"/>
      <c r="U1686" s="66"/>
      <c r="V1686" s="66"/>
      <c r="W1686" s="66"/>
      <c r="X1686" s="66"/>
      <c r="Y1686" s="66"/>
      <c r="Z1686" s="66"/>
      <c r="AA1686" s="66"/>
      <c r="AB1686" s="18"/>
      <c r="AC1686" s="11"/>
      <c r="AD1686" s="11"/>
      <c r="AE1686" s="11"/>
      <c r="AF1686" s="11"/>
      <c r="AG1686" s="11"/>
      <c r="AH1686" s="11"/>
      <c r="AI1686" s="11"/>
      <c r="AJ1686" s="11"/>
      <c r="AK1686" s="11"/>
      <c r="AL1686" s="11"/>
      <c r="AM1686" s="11"/>
      <c r="AN1686" s="11"/>
      <c r="AO1686" s="11"/>
      <c r="AP1686" s="11"/>
      <c r="AQ1686" s="11"/>
      <c r="AR1686" s="11"/>
    </row>
    <row r="1687" spans="1:44" s="89" customFormat="1">
      <c r="A1687" s="79"/>
      <c r="B1687" s="23"/>
      <c r="C1687" s="66"/>
      <c r="D1687" s="18"/>
      <c r="E1687" s="68"/>
      <c r="F1687" s="69"/>
      <c r="G1687" s="70"/>
      <c r="H1687" s="71"/>
      <c r="I1687" s="69"/>
      <c r="J1687" s="66"/>
      <c r="K1687" s="66"/>
      <c r="L1687" s="66"/>
      <c r="M1687" s="66"/>
      <c r="N1687" s="104"/>
      <c r="O1687" s="104"/>
      <c r="P1687" s="81"/>
      <c r="Q1687" s="56"/>
      <c r="R1687" s="90"/>
      <c r="S1687" s="82"/>
      <c r="T1687" s="75"/>
      <c r="U1687" s="66"/>
      <c r="V1687" s="66"/>
      <c r="W1687" s="66"/>
      <c r="X1687" s="66"/>
      <c r="Y1687" s="66"/>
      <c r="Z1687" s="66"/>
      <c r="AA1687" s="66"/>
      <c r="AB1687" s="18"/>
      <c r="AC1687" s="11"/>
      <c r="AD1687" s="11"/>
      <c r="AE1687" s="11"/>
      <c r="AF1687" s="11"/>
      <c r="AG1687" s="11"/>
      <c r="AH1687" s="11"/>
      <c r="AI1687" s="11"/>
      <c r="AJ1687" s="11"/>
      <c r="AK1687" s="11"/>
      <c r="AL1687" s="11"/>
      <c r="AM1687" s="11"/>
      <c r="AN1687" s="11"/>
      <c r="AO1687" s="11"/>
      <c r="AP1687" s="11"/>
      <c r="AQ1687" s="11"/>
      <c r="AR1687" s="11"/>
    </row>
    <row r="1688" spans="1:44" s="89" customFormat="1">
      <c r="A1688" s="79"/>
      <c r="B1688" s="23"/>
      <c r="C1688" s="66"/>
      <c r="D1688" s="18"/>
      <c r="E1688" s="68"/>
      <c r="F1688" s="69"/>
      <c r="G1688" s="70"/>
      <c r="H1688" s="71"/>
      <c r="I1688" s="69"/>
      <c r="J1688" s="66"/>
      <c r="K1688" s="66"/>
      <c r="L1688" s="66"/>
      <c r="M1688" s="66"/>
      <c r="N1688" s="104"/>
      <c r="O1688" s="104"/>
      <c r="P1688" s="81"/>
      <c r="Q1688" s="56"/>
      <c r="R1688" s="90"/>
      <c r="S1688" s="82"/>
      <c r="T1688" s="75"/>
      <c r="U1688" s="66"/>
      <c r="V1688" s="66"/>
      <c r="W1688" s="66"/>
      <c r="X1688" s="66"/>
      <c r="Y1688" s="66"/>
      <c r="Z1688" s="66"/>
      <c r="AA1688" s="66"/>
      <c r="AB1688" s="18"/>
      <c r="AC1688" s="11"/>
      <c r="AD1688" s="11"/>
      <c r="AE1688" s="11"/>
      <c r="AF1688" s="11"/>
      <c r="AG1688" s="11"/>
      <c r="AH1688" s="11"/>
      <c r="AI1688" s="11"/>
      <c r="AJ1688" s="11"/>
      <c r="AK1688" s="11"/>
      <c r="AL1688" s="11"/>
      <c r="AM1688" s="11"/>
      <c r="AN1688" s="11"/>
      <c r="AO1688" s="11"/>
      <c r="AP1688" s="11"/>
      <c r="AQ1688" s="11"/>
      <c r="AR1688" s="11"/>
    </row>
    <row r="1689" spans="1:44" s="89" customFormat="1">
      <c r="A1689" s="79"/>
      <c r="B1689" s="23"/>
      <c r="C1689" s="66"/>
      <c r="D1689" s="18"/>
      <c r="E1689" s="68"/>
      <c r="F1689" s="69"/>
      <c r="G1689" s="70"/>
      <c r="H1689" s="71"/>
      <c r="I1689" s="69"/>
      <c r="J1689" s="66"/>
      <c r="K1689" s="66"/>
      <c r="L1689" s="66"/>
      <c r="M1689" s="66"/>
      <c r="N1689" s="104"/>
      <c r="O1689" s="104"/>
      <c r="P1689" s="81"/>
      <c r="Q1689" s="56"/>
      <c r="R1689" s="90"/>
      <c r="S1689" s="82"/>
      <c r="T1689" s="75"/>
      <c r="U1689" s="66"/>
      <c r="V1689" s="66"/>
      <c r="W1689" s="66"/>
      <c r="X1689" s="66"/>
      <c r="Y1689" s="66"/>
      <c r="Z1689" s="66"/>
      <c r="AA1689" s="66"/>
      <c r="AB1689" s="18"/>
      <c r="AC1689" s="11"/>
      <c r="AD1689" s="11"/>
      <c r="AE1689" s="11"/>
      <c r="AF1689" s="11"/>
      <c r="AG1689" s="11"/>
      <c r="AH1689" s="11"/>
      <c r="AI1689" s="11"/>
      <c r="AJ1689" s="11"/>
      <c r="AK1689" s="11"/>
      <c r="AL1689" s="11"/>
      <c r="AM1689" s="11"/>
      <c r="AN1689" s="11"/>
      <c r="AO1689" s="11"/>
      <c r="AP1689" s="11"/>
      <c r="AQ1689" s="11"/>
      <c r="AR1689" s="11"/>
    </row>
    <row r="1690" spans="1:44" s="89" customFormat="1">
      <c r="A1690" s="85"/>
      <c r="B1690" s="23"/>
      <c r="C1690" s="86"/>
      <c r="D1690" s="18"/>
      <c r="E1690" s="68"/>
      <c r="F1690" s="69"/>
      <c r="G1690" s="70"/>
      <c r="H1690" s="71"/>
      <c r="I1690" s="69"/>
      <c r="J1690" s="66"/>
      <c r="K1690" s="66"/>
      <c r="L1690" s="66"/>
      <c r="M1690" s="66"/>
      <c r="N1690" s="104"/>
      <c r="O1690" s="104"/>
      <c r="P1690" s="81"/>
      <c r="Q1690" s="56"/>
      <c r="R1690" s="90"/>
      <c r="S1690" s="82"/>
      <c r="T1690" s="75"/>
      <c r="U1690" s="66"/>
      <c r="V1690" s="66"/>
      <c r="W1690" s="66"/>
      <c r="X1690" s="66"/>
      <c r="Y1690" s="66"/>
      <c r="Z1690" s="66"/>
      <c r="AA1690" s="66"/>
      <c r="AB1690" s="86"/>
      <c r="AC1690" s="11"/>
      <c r="AD1690" s="11"/>
      <c r="AE1690" s="11"/>
      <c r="AF1690" s="11"/>
      <c r="AG1690" s="11"/>
      <c r="AH1690" s="11"/>
      <c r="AI1690" s="11"/>
      <c r="AJ1690" s="11"/>
      <c r="AK1690" s="11"/>
      <c r="AL1690" s="11"/>
      <c r="AM1690" s="11"/>
      <c r="AN1690" s="11"/>
      <c r="AO1690" s="11"/>
      <c r="AP1690" s="11"/>
      <c r="AQ1690" s="11"/>
      <c r="AR1690" s="11"/>
    </row>
    <row r="1691" spans="1:44" s="89" customFormat="1">
      <c r="A1691" s="85"/>
      <c r="B1691" s="23"/>
      <c r="C1691" s="86"/>
      <c r="D1691" s="18"/>
      <c r="E1691" s="68"/>
      <c r="F1691" s="69"/>
      <c r="G1691" s="70"/>
      <c r="H1691" s="71"/>
      <c r="I1691" s="69"/>
      <c r="J1691" s="66"/>
      <c r="K1691" s="66"/>
      <c r="L1691" s="66"/>
      <c r="M1691" s="66"/>
      <c r="N1691" s="104"/>
      <c r="O1691" s="104"/>
      <c r="P1691" s="81"/>
      <c r="Q1691" s="87"/>
      <c r="R1691" s="90"/>
      <c r="S1691" s="82"/>
      <c r="T1691" s="75"/>
      <c r="U1691" s="66"/>
      <c r="V1691" s="66"/>
      <c r="W1691" s="66"/>
      <c r="X1691" s="66"/>
      <c r="Y1691" s="66"/>
      <c r="Z1691" s="66"/>
      <c r="AA1691" s="66"/>
      <c r="AB1691" s="86"/>
      <c r="AC1691" s="11"/>
      <c r="AD1691" s="11"/>
      <c r="AE1691" s="11"/>
      <c r="AF1691" s="11"/>
      <c r="AG1691" s="11"/>
      <c r="AH1691" s="11"/>
      <c r="AI1691" s="11"/>
      <c r="AJ1691" s="11"/>
      <c r="AK1691" s="11"/>
      <c r="AL1691" s="11"/>
      <c r="AM1691" s="11"/>
      <c r="AN1691" s="11"/>
      <c r="AO1691" s="11"/>
      <c r="AP1691" s="11"/>
      <c r="AQ1691" s="11"/>
      <c r="AR1691" s="11"/>
    </row>
    <row r="1692" spans="1:44" s="89" customFormat="1">
      <c r="A1692" s="85"/>
      <c r="B1692" s="23"/>
      <c r="C1692" s="86"/>
      <c r="D1692" s="18"/>
      <c r="E1692" s="68"/>
      <c r="F1692" s="69"/>
      <c r="G1692" s="70"/>
      <c r="H1692" s="71"/>
      <c r="I1692" s="69"/>
      <c r="J1692" s="66"/>
      <c r="K1692" s="66"/>
      <c r="L1692" s="66"/>
      <c r="M1692" s="66"/>
      <c r="N1692" s="104"/>
      <c r="O1692" s="104"/>
      <c r="P1692" s="81"/>
      <c r="Q1692" s="56"/>
      <c r="R1692" s="90"/>
      <c r="S1692" s="82"/>
      <c r="T1692" s="75"/>
      <c r="U1692" s="66"/>
      <c r="V1692" s="66"/>
      <c r="W1692" s="66"/>
      <c r="X1692" s="66"/>
      <c r="Y1692" s="66"/>
      <c r="Z1692" s="66"/>
      <c r="AA1692" s="66"/>
      <c r="AB1692" s="86"/>
      <c r="AC1692" s="11"/>
      <c r="AD1692" s="11"/>
      <c r="AE1692" s="11"/>
      <c r="AF1692" s="11"/>
      <c r="AG1692" s="11"/>
      <c r="AH1692" s="11"/>
      <c r="AI1692" s="11"/>
      <c r="AJ1692" s="11"/>
      <c r="AK1692" s="11"/>
      <c r="AL1692" s="11"/>
      <c r="AM1692" s="11"/>
      <c r="AN1692" s="11"/>
      <c r="AO1692" s="11"/>
      <c r="AP1692" s="11"/>
      <c r="AQ1692" s="11"/>
      <c r="AR1692" s="11"/>
    </row>
    <row r="1693" spans="1:44" s="89" customFormat="1">
      <c r="A1693" s="85"/>
      <c r="B1693" s="23"/>
      <c r="C1693" s="86"/>
      <c r="D1693" s="18"/>
      <c r="E1693" s="68"/>
      <c r="F1693" s="69"/>
      <c r="G1693" s="70"/>
      <c r="H1693" s="71"/>
      <c r="I1693" s="69"/>
      <c r="J1693" s="66"/>
      <c r="K1693" s="66"/>
      <c r="L1693" s="66"/>
      <c r="M1693" s="66"/>
      <c r="N1693" s="104"/>
      <c r="O1693" s="104"/>
      <c r="P1693" s="81"/>
      <c r="Q1693" s="87"/>
      <c r="R1693" s="90"/>
      <c r="S1693" s="82"/>
      <c r="T1693" s="75"/>
      <c r="U1693" s="66"/>
      <c r="V1693" s="66"/>
      <c r="W1693" s="66"/>
      <c r="X1693" s="66"/>
      <c r="Y1693" s="66"/>
      <c r="Z1693" s="66"/>
      <c r="AA1693" s="66"/>
      <c r="AB1693" s="86"/>
      <c r="AC1693" s="11"/>
      <c r="AD1693" s="11"/>
      <c r="AE1693" s="11"/>
      <c r="AF1693" s="11"/>
      <c r="AG1693" s="11"/>
      <c r="AH1693" s="11"/>
      <c r="AI1693" s="11"/>
      <c r="AJ1693" s="11"/>
      <c r="AK1693" s="11"/>
      <c r="AL1693" s="11"/>
      <c r="AM1693" s="11"/>
      <c r="AN1693" s="11"/>
      <c r="AO1693" s="11"/>
      <c r="AP1693" s="11"/>
      <c r="AQ1693" s="11"/>
      <c r="AR1693" s="11"/>
    </row>
    <row r="1694" spans="1:44" s="89" customFormat="1">
      <c r="A1694" s="85"/>
      <c r="B1694" s="23"/>
      <c r="C1694" s="86"/>
      <c r="D1694" s="18"/>
      <c r="E1694" s="68"/>
      <c r="F1694" s="69"/>
      <c r="G1694" s="70"/>
      <c r="H1694" s="71"/>
      <c r="I1694" s="69"/>
      <c r="J1694" s="66"/>
      <c r="K1694" s="66"/>
      <c r="L1694" s="66"/>
      <c r="M1694" s="66"/>
      <c r="N1694" s="104"/>
      <c r="O1694" s="104"/>
      <c r="P1694" s="81"/>
      <c r="Q1694" s="56"/>
      <c r="R1694" s="90"/>
      <c r="S1694" s="82"/>
      <c r="T1694" s="75"/>
      <c r="U1694" s="66"/>
      <c r="V1694" s="66"/>
      <c r="W1694" s="66"/>
      <c r="X1694" s="66"/>
      <c r="Y1694" s="66"/>
      <c r="Z1694" s="66"/>
      <c r="AA1694" s="66"/>
      <c r="AB1694" s="86"/>
      <c r="AC1694" s="11"/>
      <c r="AD1694" s="11"/>
      <c r="AE1694" s="11"/>
      <c r="AF1694" s="11"/>
      <c r="AG1694" s="11"/>
      <c r="AH1694" s="11"/>
      <c r="AI1694" s="11"/>
      <c r="AJ1694" s="11"/>
      <c r="AK1694" s="11"/>
      <c r="AL1694" s="11"/>
      <c r="AM1694" s="11"/>
      <c r="AN1694" s="11"/>
      <c r="AO1694" s="11"/>
      <c r="AP1694" s="11"/>
      <c r="AQ1694" s="11"/>
      <c r="AR1694" s="11"/>
    </row>
    <row r="1695" spans="1:44" s="89" customFormat="1">
      <c r="A1695" s="85"/>
      <c r="B1695" s="23"/>
      <c r="C1695" s="86"/>
      <c r="D1695" s="18"/>
      <c r="E1695" s="68"/>
      <c r="F1695" s="69"/>
      <c r="G1695" s="70"/>
      <c r="H1695" s="71"/>
      <c r="I1695" s="69"/>
      <c r="J1695" s="66"/>
      <c r="K1695" s="66"/>
      <c r="L1695" s="66"/>
      <c r="M1695" s="66"/>
      <c r="N1695" s="104"/>
      <c r="O1695" s="104"/>
      <c r="P1695" s="81"/>
      <c r="Q1695" s="56"/>
      <c r="R1695" s="90"/>
      <c r="S1695" s="82"/>
      <c r="T1695" s="75"/>
      <c r="U1695" s="66"/>
      <c r="V1695" s="66"/>
      <c r="W1695" s="66"/>
      <c r="X1695" s="66"/>
      <c r="Y1695" s="66"/>
      <c r="Z1695" s="66"/>
      <c r="AA1695" s="66"/>
      <c r="AB1695" s="86"/>
      <c r="AC1695" s="11"/>
      <c r="AD1695" s="11"/>
      <c r="AE1695" s="11"/>
      <c r="AF1695" s="11"/>
      <c r="AG1695" s="11"/>
      <c r="AH1695" s="11"/>
      <c r="AI1695" s="11"/>
      <c r="AJ1695" s="11"/>
      <c r="AK1695" s="11"/>
      <c r="AL1695" s="11"/>
      <c r="AM1695" s="11"/>
      <c r="AN1695" s="11"/>
      <c r="AO1695" s="11"/>
      <c r="AP1695" s="11"/>
      <c r="AQ1695" s="11"/>
      <c r="AR1695" s="11"/>
    </row>
    <row r="1696" spans="1:44" s="89" customFormat="1">
      <c r="A1696" s="85"/>
      <c r="B1696" s="23"/>
      <c r="C1696" s="86"/>
      <c r="D1696" s="18"/>
      <c r="E1696" s="68"/>
      <c r="F1696" s="69"/>
      <c r="G1696" s="70"/>
      <c r="H1696" s="71"/>
      <c r="I1696" s="69"/>
      <c r="J1696" s="66"/>
      <c r="K1696" s="66"/>
      <c r="L1696" s="66"/>
      <c r="M1696" s="66"/>
      <c r="N1696" s="104"/>
      <c r="O1696" s="104"/>
      <c r="P1696" s="81"/>
      <c r="Q1696" s="87"/>
      <c r="R1696" s="90"/>
      <c r="S1696" s="82"/>
      <c r="T1696" s="75"/>
      <c r="U1696" s="66"/>
      <c r="V1696" s="66"/>
      <c r="W1696" s="66"/>
      <c r="X1696" s="66"/>
      <c r="Y1696" s="66"/>
      <c r="Z1696" s="66"/>
      <c r="AA1696" s="66"/>
      <c r="AB1696" s="86"/>
      <c r="AC1696" s="11"/>
      <c r="AD1696" s="11"/>
      <c r="AE1696" s="11"/>
      <c r="AF1696" s="11"/>
      <c r="AG1696" s="11"/>
      <c r="AH1696" s="11"/>
      <c r="AI1696" s="11"/>
      <c r="AJ1696" s="11"/>
      <c r="AK1696" s="11"/>
      <c r="AL1696" s="11"/>
      <c r="AM1696" s="11"/>
      <c r="AN1696" s="11"/>
      <c r="AO1696" s="11"/>
      <c r="AP1696" s="11"/>
      <c r="AQ1696" s="11"/>
      <c r="AR1696" s="11"/>
    </row>
    <row r="1697" spans="1:44" s="89" customFormat="1">
      <c r="A1697" s="85"/>
      <c r="B1697" s="23"/>
      <c r="C1697" s="86"/>
      <c r="D1697" s="18"/>
      <c r="E1697" s="68"/>
      <c r="F1697" s="69"/>
      <c r="G1697" s="70"/>
      <c r="H1697" s="71"/>
      <c r="I1697" s="69"/>
      <c r="J1697" s="66"/>
      <c r="K1697" s="66"/>
      <c r="L1697" s="66"/>
      <c r="M1697" s="66"/>
      <c r="N1697" s="104"/>
      <c r="O1697" s="104"/>
      <c r="P1697" s="81"/>
      <c r="Q1697" s="56"/>
      <c r="R1697" s="90"/>
      <c r="S1697" s="82"/>
      <c r="T1697" s="75"/>
      <c r="U1697" s="66"/>
      <c r="V1697" s="66"/>
      <c r="W1697" s="66"/>
      <c r="X1697" s="66"/>
      <c r="Y1697" s="66"/>
      <c r="Z1697" s="66"/>
      <c r="AA1697" s="66"/>
      <c r="AB1697" s="86"/>
      <c r="AC1697" s="11"/>
      <c r="AD1697" s="11"/>
      <c r="AE1697" s="11"/>
      <c r="AF1697" s="11"/>
      <c r="AG1697" s="11"/>
      <c r="AH1697" s="11"/>
      <c r="AI1697" s="11"/>
      <c r="AJ1697" s="11"/>
      <c r="AK1697" s="11"/>
      <c r="AL1697" s="11"/>
      <c r="AM1697" s="11"/>
      <c r="AN1697" s="11"/>
      <c r="AO1697" s="11"/>
      <c r="AP1697" s="11"/>
      <c r="AQ1697" s="11"/>
      <c r="AR1697" s="11"/>
    </row>
    <row r="1698" spans="1:44" s="89" customFormat="1">
      <c r="A1698" s="85"/>
      <c r="B1698" s="23"/>
      <c r="C1698" s="86"/>
      <c r="D1698" s="18"/>
      <c r="E1698" s="68"/>
      <c r="F1698" s="69"/>
      <c r="G1698" s="70"/>
      <c r="H1698" s="71"/>
      <c r="I1698" s="69"/>
      <c r="J1698" s="66"/>
      <c r="K1698" s="66"/>
      <c r="L1698" s="66"/>
      <c r="M1698" s="66"/>
      <c r="N1698" s="104"/>
      <c r="O1698" s="104"/>
      <c r="P1698" s="81"/>
      <c r="Q1698" s="87"/>
      <c r="R1698" s="90"/>
      <c r="S1698" s="82"/>
      <c r="T1698" s="75"/>
      <c r="U1698" s="66"/>
      <c r="V1698" s="66"/>
      <c r="W1698" s="66"/>
      <c r="X1698" s="66"/>
      <c r="Y1698" s="66"/>
      <c r="Z1698" s="66"/>
      <c r="AA1698" s="66"/>
      <c r="AB1698" s="86"/>
      <c r="AC1698" s="11"/>
      <c r="AD1698" s="11"/>
      <c r="AE1698" s="11"/>
      <c r="AF1698" s="11"/>
      <c r="AG1698" s="11"/>
      <c r="AH1698" s="11"/>
      <c r="AI1698" s="11"/>
      <c r="AJ1698" s="11"/>
      <c r="AK1698" s="11"/>
      <c r="AL1698" s="11"/>
      <c r="AM1698" s="11"/>
      <c r="AN1698" s="11"/>
      <c r="AO1698" s="11"/>
      <c r="AP1698" s="11"/>
      <c r="AQ1698" s="11"/>
      <c r="AR1698" s="11"/>
    </row>
    <row r="1699" spans="1:44" s="89" customFormat="1">
      <c r="A1699" s="85"/>
      <c r="B1699" s="23"/>
      <c r="C1699" s="86"/>
      <c r="D1699" s="18"/>
      <c r="E1699" s="68"/>
      <c r="F1699" s="69"/>
      <c r="G1699" s="70"/>
      <c r="H1699" s="71"/>
      <c r="I1699" s="69"/>
      <c r="J1699" s="66"/>
      <c r="K1699" s="66"/>
      <c r="L1699" s="66"/>
      <c r="M1699" s="66"/>
      <c r="N1699" s="104"/>
      <c r="O1699" s="104"/>
      <c r="P1699" s="81"/>
      <c r="Q1699" s="56"/>
      <c r="R1699" s="90"/>
      <c r="S1699" s="82"/>
      <c r="T1699" s="75"/>
      <c r="U1699" s="66"/>
      <c r="V1699" s="66"/>
      <c r="W1699" s="66"/>
      <c r="X1699" s="66"/>
      <c r="Y1699" s="66"/>
      <c r="Z1699" s="66"/>
      <c r="AA1699" s="66"/>
      <c r="AB1699" s="86"/>
      <c r="AC1699" s="11"/>
      <c r="AD1699" s="11"/>
      <c r="AE1699" s="11"/>
      <c r="AF1699" s="11"/>
      <c r="AG1699" s="11"/>
      <c r="AH1699" s="11"/>
      <c r="AI1699" s="11"/>
      <c r="AJ1699" s="11"/>
      <c r="AK1699" s="11"/>
      <c r="AL1699" s="11"/>
      <c r="AM1699" s="11"/>
      <c r="AN1699" s="11"/>
      <c r="AO1699" s="11"/>
      <c r="AP1699" s="11"/>
      <c r="AQ1699" s="11"/>
      <c r="AR1699" s="11"/>
    </row>
    <row r="1700" spans="1:44" s="89" customFormat="1">
      <c r="A1700" s="85"/>
      <c r="B1700" s="23"/>
      <c r="C1700" s="86"/>
      <c r="D1700" s="18"/>
      <c r="E1700" s="68"/>
      <c r="F1700" s="69"/>
      <c r="G1700" s="70"/>
      <c r="H1700" s="71"/>
      <c r="I1700" s="69"/>
      <c r="J1700" s="66"/>
      <c r="K1700" s="66"/>
      <c r="L1700" s="66"/>
      <c r="M1700" s="66"/>
      <c r="N1700" s="104"/>
      <c r="O1700" s="104"/>
      <c r="P1700" s="81"/>
      <c r="Q1700" s="56"/>
      <c r="R1700" s="90"/>
      <c r="S1700" s="82"/>
      <c r="T1700" s="75"/>
      <c r="U1700" s="66"/>
      <c r="V1700" s="66"/>
      <c r="W1700" s="66"/>
      <c r="X1700" s="66"/>
      <c r="Y1700" s="66"/>
      <c r="Z1700" s="66"/>
      <c r="AA1700" s="66"/>
      <c r="AB1700" s="86"/>
      <c r="AC1700" s="11"/>
      <c r="AD1700" s="11"/>
      <c r="AE1700" s="11"/>
      <c r="AF1700" s="11"/>
      <c r="AG1700" s="11"/>
      <c r="AH1700" s="11"/>
      <c r="AI1700" s="11"/>
      <c r="AJ1700" s="11"/>
      <c r="AK1700" s="11"/>
      <c r="AL1700" s="11"/>
      <c r="AM1700" s="11"/>
      <c r="AN1700" s="11"/>
      <c r="AO1700" s="11"/>
      <c r="AP1700" s="11"/>
      <c r="AQ1700" s="11"/>
      <c r="AR1700" s="11"/>
    </row>
    <row r="1701" spans="1:44" s="89" customFormat="1">
      <c r="A1701" s="85"/>
      <c r="B1701" s="23"/>
      <c r="C1701" s="86"/>
      <c r="D1701" s="18"/>
      <c r="E1701" s="68"/>
      <c r="F1701" s="69"/>
      <c r="G1701" s="70"/>
      <c r="H1701" s="71"/>
      <c r="I1701" s="69"/>
      <c r="J1701" s="66"/>
      <c r="K1701" s="66"/>
      <c r="L1701" s="66"/>
      <c r="M1701" s="66"/>
      <c r="N1701" s="104"/>
      <c r="O1701" s="104"/>
      <c r="P1701" s="81"/>
      <c r="Q1701" s="87"/>
      <c r="R1701" s="90"/>
      <c r="S1701" s="82"/>
      <c r="T1701" s="75"/>
      <c r="U1701" s="66"/>
      <c r="V1701" s="66"/>
      <c r="W1701" s="66"/>
      <c r="X1701" s="66"/>
      <c r="Y1701" s="66"/>
      <c r="Z1701" s="66"/>
      <c r="AA1701" s="66"/>
      <c r="AB1701" s="86"/>
      <c r="AC1701" s="11"/>
      <c r="AD1701" s="11"/>
      <c r="AE1701" s="11"/>
      <c r="AF1701" s="11"/>
      <c r="AG1701" s="11"/>
      <c r="AH1701" s="11"/>
      <c r="AI1701" s="11"/>
      <c r="AJ1701" s="11"/>
      <c r="AK1701" s="11"/>
      <c r="AL1701" s="11"/>
      <c r="AM1701" s="11"/>
      <c r="AN1701" s="11"/>
      <c r="AO1701" s="11"/>
      <c r="AP1701" s="11"/>
      <c r="AQ1701" s="11"/>
      <c r="AR1701" s="11"/>
    </row>
    <row r="1702" spans="1:44" s="89" customFormat="1">
      <c r="A1702" s="85"/>
      <c r="B1702" s="23"/>
      <c r="C1702" s="86"/>
      <c r="D1702" s="18"/>
      <c r="E1702" s="68"/>
      <c r="F1702" s="69"/>
      <c r="G1702" s="70"/>
      <c r="H1702" s="71"/>
      <c r="I1702" s="69"/>
      <c r="J1702" s="66"/>
      <c r="K1702" s="66"/>
      <c r="L1702" s="66"/>
      <c r="M1702" s="66"/>
      <c r="N1702" s="104"/>
      <c r="O1702" s="104"/>
      <c r="P1702" s="81"/>
      <c r="Q1702" s="56"/>
      <c r="R1702" s="90"/>
      <c r="S1702" s="82"/>
      <c r="T1702" s="75"/>
      <c r="U1702" s="66"/>
      <c r="V1702" s="66"/>
      <c r="W1702" s="66"/>
      <c r="X1702" s="66"/>
      <c r="Y1702" s="66"/>
      <c r="Z1702" s="66"/>
      <c r="AA1702" s="66"/>
      <c r="AB1702" s="86"/>
      <c r="AC1702" s="11"/>
      <c r="AD1702" s="11"/>
      <c r="AE1702" s="11"/>
      <c r="AF1702" s="11"/>
      <c r="AG1702" s="11"/>
      <c r="AH1702" s="11"/>
      <c r="AI1702" s="11"/>
      <c r="AJ1702" s="11"/>
      <c r="AK1702" s="11"/>
      <c r="AL1702" s="11"/>
      <c r="AM1702" s="11"/>
      <c r="AN1702" s="11"/>
      <c r="AO1702" s="11"/>
      <c r="AP1702" s="11"/>
      <c r="AQ1702" s="11"/>
      <c r="AR1702" s="11"/>
    </row>
    <row r="1703" spans="1:44" s="89" customFormat="1">
      <c r="A1703" s="85"/>
      <c r="B1703" s="23"/>
      <c r="C1703" s="86"/>
      <c r="D1703" s="18"/>
      <c r="E1703" s="68"/>
      <c r="F1703" s="69"/>
      <c r="G1703" s="70"/>
      <c r="H1703" s="71"/>
      <c r="I1703" s="69"/>
      <c r="J1703" s="66"/>
      <c r="K1703" s="66"/>
      <c r="L1703" s="66"/>
      <c r="M1703" s="66"/>
      <c r="N1703" s="104"/>
      <c r="O1703" s="104"/>
      <c r="P1703" s="81"/>
      <c r="Q1703" s="87"/>
      <c r="R1703" s="90"/>
      <c r="S1703" s="82"/>
      <c r="T1703" s="75"/>
      <c r="U1703" s="66"/>
      <c r="V1703" s="66"/>
      <c r="W1703" s="66"/>
      <c r="X1703" s="66"/>
      <c r="Y1703" s="66"/>
      <c r="Z1703" s="66"/>
      <c r="AA1703" s="66"/>
      <c r="AB1703" s="86"/>
      <c r="AC1703" s="11"/>
      <c r="AD1703" s="11"/>
      <c r="AE1703" s="11"/>
      <c r="AF1703" s="11"/>
      <c r="AG1703" s="11"/>
      <c r="AH1703" s="11"/>
      <c r="AI1703" s="11"/>
      <c r="AJ1703" s="11"/>
      <c r="AK1703" s="11"/>
      <c r="AL1703" s="11"/>
      <c r="AM1703" s="11"/>
      <c r="AN1703" s="11"/>
      <c r="AO1703" s="11"/>
      <c r="AP1703" s="11"/>
      <c r="AQ1703" s="11"/>
      <c r="AR1703" s="11"/>
    </row>
    <row r="1704" spans="1:44" s="89" customFormat="1">
      <c r="A1704" s="85"/>
      <c r="B1704" s="23"/>
      <c r="C1704" s="86"/>
      <c r="D1704" s="18"/>
      <c r="E1704" s="68"/>
      <c r="F1704" s="69"/>
      <c r="G1704" s="70"/>
      <c r="H1704" s="71"/>
      <c r="I1704" s="69"/>
      <c r="J1704" s="66"/>
      <c r="K1704" s="66"/>
      <c r="L1704" s="66"/>
      <c r="M1704" s="66"/>
      <c r="N1704" s="104"/>
      <c r="O1704" s="104"/>
      <c r="P1704" s="81"/>
      <c r="Q1704" s="56"/>
      <c r="R1704" s="90"/>
      <c r="S1704" s="82"/>
      <c r="T1704" s="75"/>
      <c r="U1704" s="66"/>
      <c r="V1704" s="66"/>
      <c r="W1704" s="66"/>
      <c r="X1704" s="66"/>
      <c r="Y1704" s="66"/>
      <c r="Z1704" s="66"/>
      <c r="AA1704" s="66"/>
      <c r="AB1704" s="86"/>
      <c r="AC1704" s="11"/>
      <c r="AD1704" s="11"/>
      <c r="AE1704" s="11"/>
      <c r="AF1704" s="11"/>
      <c r="AG1704" s="11"/>
      <c r="AH1704" s="11"/>
      <c r="AI1704" s="11"/>
      <c r="AJ1704" s="11"/>
      <c r="AK1704" s="11"/>
      <c r="AL1704" s="11"/>
      <c r="AM1704" s="11"/>
      <c r="AN1704" s="11"/>
      <c r="AO1704" s="11"/>
      <c r="AP1704" s="11"/>
      <c r="AQ1704" s="11"/>
      <c r="AR1704" s="11"/>
    </row>
    <row r="1705" spans="1:44" s="89" customFormat="1">
      <c r="A1705" s="85"/>
      <c r="B1705" s="23"/>
      <c r="C1705" s="86"/>
      <c r="D1705" s="18"/>
      <c r="E1705" s="68"/>
      <c r="F1705" s="69"/>
      <c r="G1705" s="70"/>
      <c r="H1705" s="71"/>
      <c r="I1705" s="69"/>
      <c r="J1705" s="66"/>
      <c r="K1705" s="66"/>
      <c r="L1705" s="66"/>
      <c r="M1705" s="66"/>
      <c r="N1705" s="104"/>
      <c r="O1705" s="104"/>
      <c r="P1705" s="81"/>
      <c r="Q1705" s="56"/>
      <c r="R1705" s="90"/>
      <c r="S1705" s="82"/>
      <c r="T1705" s="75"/>
      <c r="U1705" s="66"/>
      <c r="V1705" s="66"/>
      <c r="W1705" s="66"/>
      <c r="X1705" s="66"/>
      <c r="Y1705" s="66"/>
      <c r="Z1705" s="66"/>
      <c r="AA1705" s="66"/>
      <c r="AB1705" s="86"/>
      <c r="AC1705" s="11"/>
      <c r="AD1705" s="11"/>
      <c r="AE1705" s="11"/>
      <c r="AF1705" s="11"/>
      <c r="AG1705" s="11"/>
      <c r="AH1705" s="11"/>
      <c r="AI1705" s="11"/>
      <c r="AJ1705" s="11"/>
      <c r="AK1705" s="11"/>
      <c r="AL1705" s="11"/>
      <c r="AM1705" s="11"/>
      <c r="AN1705" s="11"/>
      <c r="AO1705" s="11"/>
      <c r="AP1705" s="11"/>
      <c r="AQ1705" s="11"/>
      <c r="AR1705" s="11"/>
    </row>
    <row r="1706" spans="1:44" s="89" customFormat="1">
      <c r="A1706" s="85"/>
      <c r="B1706" s="23"/>
      <c r="C1706" s="86"/>
      <c r="D1706" s="18"/>
      <c r="E1706" s="68"/>
      <c r="F1706" s="69"/>
      <c r="G1706" s="70"/>
      <c r="H1706" s="71"/>
      <c r="I1706" s="69"/>
      <c r="J1706" s="66"/>
      <c r="K1706" s="66"/>
      <c r="L1706" s="66"/>
      <c r="M1706" s="66"/>
      <c r="N1706" s="104"/>
      <c r="O1706" s="104"/>
      <c r="P1706" s="81"/>
      <c r="Q1706" s="87"/>
      <c r="R1706" s="90"/>
      <c r="S1706" s="82"/>
      <c r="T1706" s="75"/>
      <c r="U1706" s="66"/>
      <c r="V1706" s="66"/>
      <c r="W1706" s="66"/>
      <c r="X1706" s="66"/>
      <c r="Y1706" s="66"/>
      <c r="Z1706" s="66"/>
      <c r="AA1706" s="66"/>
      <c r="AB1706" s="86"/>
      <c r="AC1706" s="11"/>
      <c r="AD1706" s="11"/>
      <c r="AE1706" s="11"/>
      <c r="AF1706" s="11"/>
      <c r="AG1706" s="11"/>
      <c r="AH1706" s="11"/>
      <c r="AI1706" s="11"/>
      <c r="AJ1706" s="11"/>
      <c r="AK1706" s="11"/>
      <c r="AL1706" s="11"/>
      <c r="AM1706" s="11"/>
      <c r="AN1706" s="11"/>
      <c r="AO1706" s="11"/>
      <c r="AP1706" s="11"/>
      <c r="AQ1706" s="11"/>
      <c r="AR1706" s="11"/>
    </row>
    <row r="1707" spans="1:44" s="89" customFormat="1">
      <c r="A1707" s="85"/>
      <c r="B1707" s="23"/>
      <c r="C1707" s="86"/>
      <c r="D1707" s="18"/>
      <c r="E1707" s="68"/>
      <c r="F1707" s="69"/>
      <c r="G1707" s="70"/>
      <c r="H1707" s="71"/>
      <c r="I1707" s="69"/>
      <c r="J1707" s="66"/>
      <c r="K1707" s="66"/>
      <c r="L1707" s="66"/>
      <c r="M1707" s="66"/>
      <c r="N1707" s="104"/>
      <c r="O1707" s="104"/>
      <c r="P1707" s="81"/>
      <c r="Q1707" s="56"/>
      <c r="R1707" s="90"/>
      <c r="S1707" s="82"/>
      <c r="T1707" s="75"/>
      <c r="U1707" s="66"/>
      <c r="V1707" s="66"/>
      <c r="W1707" s="66"/>
      <c r="X1707" s="66"/>
      <c r="Y1707" s="66"/>
      <c r="Z1707" s="66"/>
      <c r="AA1707" s="66"/>
      <c r="AB1707" s="86"/>
      <c r="AC1707" s="11"/>
      <c r="AD1707" s="11"/>
      <c r="AE1707" s="11"/>
      <c r="AF1707" s="11"/>
      <c r="AG1707" s="11"/>
      <c r="AH1707" s="11"/>
      <c r="AI1707" s="11"/>
      <c r="AJ1707" s="11"/>
      <c r="AK1707" s="11"/>
      <c r="AL1707" s="11"/>
      <c r="AM1707" s="11"/>
      <c r="AN1707" s="11"/>
      <c r="AO1707" s="11"/>
      <c r="AP1707" s="11"/>
      <c r="AQ1707" s="11"/>
      <c r="AR1707" s="11"/>
    </row>
    <row r="1708" spans="1:44" s="89" customFormat="1">
      <c r="A1708" s="85"/>
      <c r="B1708" s="23"/>
      <c r="C1708" s="86"/>
      <c r="D1708" s="18"/>
      <c r="E1708" s="68"/>
      <c r="F1708" s="69"/>
      <c r="G1708" s="70"/>
      <c r="H1708" s="71"/>
      <c r="I1708" s="69"/>
      <c r="J1708" s="66"/>
      <c r="K1708" s="66"/>
      <c r="L1708" s="66"/>
      <c r="M1708" s="66"/>
      <c r="N1708" s="104"/>
      <c r="O1708" s="104"/>
      <c r="P1708" s="81"/>
      <c r="Q1708" s="87"/>
      <c r="R1708" s="90"/>
      <c r="S1708" s="82"/>
      <c r="T1708" s="75"/>
      <c r="U1708" s="66"/>
      <c r="V1708" s="66"/>
      <c r="W1708" s="66"/>
      <c r="X1708" s="66"/>
      <c r="Y1708" s="66"/>
      <c r="Z1708" s="66"/>
      <c r="AA1708" s="66"/>
      <c r="AB1708" s="86"/>
      <c r="AC1708" s="11"/>
      <c r="AD1708" s="11"/>
      <c r="AE1708" s="11"/>
      <c r="AF1708" s="11"/>
      <c r="AG1708" s="11"/>
      <c r="AH1708" s="11"/>
      <c r="AI1708" s="11"/>
      <c r="AJ1708" s="11"/>
      <c r="AK1708" s="11"/>
      <c r="AL1708" s="11"/>
      <c r="AM1708" s="11"/>
      <c r="AN1708" s="11"/>
      <c r="AO1708" s="11"/>
      <c r="AP1708" s="11"/>
      <c r="AQ1708" s="11"/>
      <c r="AR1708" s="11"/>
    </row>
    <row r="1709" spans="1:44" s="89" customFormat="1">
      <c r="A1709" s="85"/>
      <c r="B1709" s="23"/>
      <c r="C1709" s="86"/>
      <c r="D1709" s="18"/>
      <c r="E1709" s="68"/>
      <c r="F1709" s="69"/>
      <c r="G1709" s="70"/>
      <c r="H1709" s="71"/>
      <c r="I1709" s="69"/>
      <c r="J1709" s="66"/>
      <c r="K1709" s="66"/>
      <c r="L1709" s="66"/>
      <c r="M1709" s="66"/>
      <c r="N1709" s="104"/>
      <c r="O1709" s="104"/>
      <c r="P1709" s="81"/>
      <c r="Q1709" s="56"/>
      <c r="R1709" s="90"/>
      <c r="S1709" s="82"/>
      <c r="T1709" s="75"/>
      <c r="U1709" s="66"/>
      <c r="V1709" s="66"/>
      <c r="W1709" s="66"/>
      <c r="X1709" s="66"/>
      <c r="Y1709" s="66"/>
      <c r="Z1709" s="66"/>
      <c r="AA1709" s="66"/>
      <c r="AB1709" s="86"/>
      <c r="AC1709" s="11"/>
      <c r="AD1709" s="11"/>
      <c r="AE1709" s="11"/>
      <c r="AF1709" s="11"/>
      <c r="AG1709" s="11"/>
      <c r="AH1709" s="11"/>
      <c r="AI1709" s="11"/>
      <c r="AJ1709" s="11"/>
      <c r="AK1709" s="11"/>
      <c r="AL1709" s="11"/>
      <c r="AM1709" s="11"/>
      <c r="AN1709" s="11"/>
      <c r="AO1709" s="11"/>
      <c r="AP1709" s="11"/>
      <c r="AQ1709" s="11"/>
      <c r="AR1709" s="11"/>
    </row>
    <row r="1710" spans="1:44" s="89" customFormat="1">
      <c r="A1710" s="79"/>
      <c r="B1710" s="23"/>
      <c r="C1710" s="66"/>
      <c r="D1710" s="18"/>
      <c r="E1710" s="68"/>
      <c r="F1710" s="69"/>
      <c r="G1710" s="70"/>
      <c r="H1710" s="71"/>
      <c r="I1710" s="69"/>
      <c r="J1710" s="66"/>
      <c r="K1710" s="66"/>
      <c r="L1710" s="66"/>
      <c r="M1710" s="66"/>
      <c r="N1710" s="104"/>
      <c r="O1710" s="104"/>
      <c r="P1710" s="81"/>
      <c r="Q1710" s="56"/>
      <c r="R1710" s="90"/>
      <c r="S1710" s="82"/>
      <c r="T1710" s="75"/>
      <c r="U1710" s="66"/>
      <c r="V1710" s="66"/>
      <c r="W1710" s="66"/>
      <c r="X1710" s="66"/>
      <c r="Y1710" s="66"/>
      <c r="Z1710" s="66"/>
      <c r="AA1710" s="66"/>
      <c r="AB1710" s="66"/>
      <c r="AC1710" s="11"/>
      <c r="AD1710" s="11"/>
      <c r="AE1710" s="11"/>
      <c r="AF1710" s="11"/>
      <c r="AG1710" s="11"/>
      <c r="AH1710" s="11"/>
      <c r="AI1710" s="11"/>
      <c r="AJ1710" s="11"/>
      <c r="AK1710" s="11"/>
      <c r="AL1710" s="11"/>
      <c r="AM1710" s="11"/>
      <c r="AN1710" s="11"/>
      <c r="AO1710" s="11"/>
      <c r="AP1710" s="11"/>
      <c r="AQ1710" s="11"/>
      <c r="AR1710" s="11"/>
    </row>
    <row r="1711" spans="1:44" s="89" customFormat="1">
      <c r="A1711" s="79"/>
      <c r="B1711" s="23"/>
      <c r="C1711" s="66"/>
      <c r="D1711" s="18"/>
      <c r="E1711" s="68"/>
      <c r="F1711" s="69"/>
      <c r="G1711" s="70"/>
      <c r="H1711" s="71"/>
      <c r="I1711" s="69"/>
      <c r="J1711" s="66"/>
      <c r="K1711" s="66"/>
      <c r="L1711" s="66"/>
      <c r="M1711" s="66"/>
      <c r="N1711" s="104"/>
      <c r="O1711" s="104"/>
      <c r="P1711" s="81"/>
      <c r="Q1711" s="56"/>
      <c r="R1711" s="90"/>
      <c r="S1711" s="82"/>
      <c r="T1711" s="75"/>
      <c r="U1711" s="66"/>
      <c r="V1711" s="66"/>
      <c r="W1711" s="66"/>
      <c r="X1711" s="66"/>
      <c r="Y1711" s="66"/>
      <c r="Z1711" s="66"/>
      <c r="AA1711" s="66"/>
      <c r="AB1711" s="66"/>
      <c r="AC1711" s="11"/>
      <c r="AD1711" s="11"/>
      <c r="AE1711" s="11"/>
      <c r="AF1711" s="11"/>
      <c r="AG1711" s="11"/>
      <c r="AH1711" s="11"/>
      <c r="AI1711" s="11"/>
      <c r="AJ1711" s="11"/>
      <c r="AK1711" s="11"/>
      <c r="AL1711" s="11"/>
      <c r="AM1711" s="11"/>
      <c r="AN1711" s="11"/>
      <c r="AO1711" s="11"/>
      <c r="AP1711" s="11"/>
      <c r="AQ1711" s="11"/>
      <c r="AR1711" s="11"/>
    </row>
    <row r="1712" spans="1:44" s="89" customFormat="1">
      <c r="A1712" s="79"/>
      <c r="B1712" s="23"/>
      <c r="C1712" s="66"/>
      <c r="D1712" s="18"/>
      <c r="E1712" s="68"/>
      <c r="F1712" s="69"/>
      <c r="G1712" s="70"/>
      <c r="H1712" s="71"/>
      <c r="I1712" s="69"/>
      <c r="J1712" s="66"/>
      <c r="K1712" s="66"/>
      <c r="L1712" s="66"/>
      <c r="M1712" s="66"/>
      <c r="N1712" s="104"/>
      <c r="O1712" s="104"/>
      <c r="P1712" s="81"/>
      <c r="Q1712" s="56"/>
      <c r="R1712" s="90"/>
      <c r="S1712" s="82"/>
      <c r="T1712" s="75"/>
      <c r="U1712" s="66"/>
      <c r="V1712" s="66"/>
      <c r="W1712" s="66"/>
      <c r="X1712" s="66"/>
      <c r="Y1712" s="66"/>
      <c r="Z1712" s="66"/>
      <c r="AA1712" s="66"/>
      <c r="AB1712" s="66"/>
      <c r="AC1712" s="11"/>
      <c r="AD1712" s="11"/>
      <c r="AE1712" s="11"/>
      <c r="AF1712" s="11"/>
      <c r="AG1712" s="11"/>
      <c r="AH1712" s="11"/>
      <c r="AI1712" s="11"/>
      <c r="AJ1712" s="11"/>
      <c r="AK1712" s="11"/>
      <c r="AL1712" s="11"/>
      <c r="AM1712" s="11"/>
      <c r="AN1712" s="11"/>
      <c r="AO1712" s="11"/>
      <c r="AP1712" s="11"/>
      <c r="AQ1712" s="11"/>
      <c r="AR1712" s="11"/>
    </row>
    <row r="1713" spans="1:44" s="89" customFormat="1">
      <c r="A1713" s="79"/>
      <c r="B1713" s="23"/>
      <c r="C1713" s="66"/>
      <c r="D1713" s="18"/>
      <c r="E1713" s="68"/>
      <c r="F1713" s="69"/>
      <c r="G1713" s="70"/>
      <c r="H1713" s="71"/>
      <c r="I1713" s="69"/>
      <c r="J1713" s="66"/>
      <c r="K1713" s="66"/>
      <c r="L1713" s="66"/>
      <c r="M1713" s="66"/>
      <c r="N1713" s="104"/>
      <c r="O1713" s="104"/>
      <c r="P1713" s="81"/>
      <c r="Q1713" s="56"/>
      <c r="R1713" s="90"/>
      <c r="S1713" s="82"/>
      <c r="T1713" s="75"/>
      <c r="U1713" s="66"/>
      <c r="V1713" s="66"/>
      <c r="W1713" s="66"/>
      <c r="X1713" s="66"/>
      <c r="Y1713" s="66"/>
      <c r="Z1713" s="66"/>
      <c r="AA1713" s="66"/>
      <c r="AB1713" s="66"/>
      <c r="AC1713" s="11"/>
      <c r="AD1713" s="11"/>
      <c r="AE1713" s="11"/>
      <c r="AF1713" s="11"/>
      <c r="AG1713" s="11"/>
      <c r="AH1713" s="11"/>
      <c r="AI1713" s="11"/>
      <c r="AJ1713" s="11"/>
      <c r="AK1713" s="11"/>
      <c r="AL1713" s="11"/>
      <c r="AM1713" s="11"/>
      <c r="AN1713" s="11"/>
      <c r="AO1713" s="11"/>
      <c r="AP1713" s="11"/>
      <c r="AQ1713" s="11"/>
      <c r="AR1713" s="11"/>
    </row>
    <row r="1714" spans="1:44" s="89" customFormat="1">
      <c r="A1714" s="79"/>
      <c r="B1714" s="23"/>
      <c r="C1714" s="66"/>
      <c r="D1714" s="18"/>
      <c r="E1714" s="68"/>
      <c r="F1714" s="69"/>
      <c r="G1714" s="70"/>
      <c r="H1714" s="71"/>
      <c r="I1714" s="69"/>
      <c r="J1714" s="66"/>
      <c r="K1714" s="66"/>
      <c r="L1714" s="66"/>
      <c r="M1714" s="66"/>
      <c r="N1714" s="104"/>
      <c r="O1714" s="104"/>
      <c r="P1714" s="81"/>
      <c r="Q1714" s="56"/>
      <c r="R1714" s="90"/>
      <c r="S1714" s="82"/>
      <c r="T1714" s="75"/>
      <c r="U1714" s="66"/>
      <c r="V1714" s="66"/>
      <c r="W1714" s="66"/>
      <c r="X1714" s="66"/>
      <c r="Y1714" s="66"/>
      <c r="Z1714" s="66"/>
      <c r="AA1714" s="66"/>
      <c r="AB1714" s="66"/>
      <c r="AC1714" s="11"/>
      <c r="AD1714" s="11"/>
      <c r="AE1714" s="11"/>
      <c r="AF1714" s="11"/>
      <c r="AG1714" s="11"/>
      <c r="AH1714" s="11"/>
      <c r="AI1714" s="11"/>
      <c r="AJ1714" s="11"/>
      <c r="AK1714" s="11"/>
      <c r="AL1714" s="11"/>
      <c r="AM1714" s="11"/>
      <c r="AN1714" s="11"/>
      <c r="AO1714" s="11"/>
      <c r="AP1714" s="11"/>
      <c r="AQ1714" s="11"/>
      <c r="AR1714" s="11"/>
    </row>
    <row r="1715" spans="1:44" s="89" customFormat="1">
      <c r="A1715" s="79"/>
      <c r="B1715" s="23"/>
      <c r="C1715" s="66"/>
      <c r="D1715" s="18"/>
      <c r="E1715" s="68"/>
      <c r="F1715" s="69"/>
      <c r="G1715" s="70"/>
      <c r="H1715" s="71"/>
      <c r="I1715" s="69"/>
      <c r="J1715" s="66"/>
      <c r="K1715" s="66"/>
      <c r="L1715" s="66"/>
      <c r="M1715" s="66"/>
      <c r="N1715" s="104"/>
      <c r="O1715" s="104"/>
      <c r="P1715" s="81"/>
      <c r="Q1715" s="56"/>
      <c r="R1715" s="90"/>
      <c r="S1715" s="82"/>
      <c r="T1715" s="75"/>
      <c r="U1715" s="66"/>
      <c r="V1715" s="66"/>
      <c r="W1715" s="66"/>
      <c r="X1715" s="66"/>
      <c r="Y1715" s="66"/>
      <c r="Z1715" s="66"/>
      <c r="AA1715" s="66"/>
      <c r="AB1715" s="66"/>
      <c r="AC1715" s="11"/>
      <c r="AD1715" s="11"/>
      <c r="AE1715" s="11"/>
      <c r="AF1715" s="11"/>
      <c r="AG1715" s="11"/>
      <c r="AH1715" s="11"/>
      <c r="AI1715" s="11"/>
      <c r="AJ1715" s="11"/>
      <c r="AK1715" s="11"/>
      <c r="AL1715" s="11"/>
      <c r="AM1715" s="11"/>
      <c r="AN1715" s="11"/>
      <c r="AO1715" s="11"/>
      <c r="AP1715" s="11"/>
      <c r="AQ1715" s="11"/>
      <c r="AR1715" s="11"/>
    </row>
    <row r="1716" spans="1:44" s="89" customFormat="1">
      <c r="A1716" s="79"/>
      <c r="B1716" s="23"/>
      <c r="C1716" s="66"/>
      <c r="D1716" s="18"/>
      <c r="E1716" s="68"/>
      <c r="F1716" s="69"/>
      <c r="G1716" s="70"/>
      <c r="H1716" s="71"/>
      <c r="I1716" s="69"/>
      <c r="J1716" s="66"/>
      <c r="K1716" s="66"/>
      <c r="L1716" s="66"/>
      <c r="M1716" s="66"/>
      <c r="N1716" s="104"/>
      <c r="O1716" s="104"/>
      <c r="P1716" s="81"/>
      <c r="Q1716" s="56"/>
      <c r="R1716" s="90"/>
      <c r="S1716" s="82"/>
      <c r="T1716" s="75"/>
      <c r="U1716" s="66"/>
      <c r="V1716" s="66"/>
      <c r="W1716" s="66"/>
      <c r="X1716" s="66"/>
      <c r="Y1716" s="66"/>
      <c r="Z1716" s="66"/>
      <c r="AA1716" s="66"/>
      <c r="AB1716" s="66"/>
      <c r="AC1716" s="11"/>
      <c r="AD1716" s="11"/>
      <c r="AE1716" s="11"/>
      <c r="AF1716" s="11"/>
      <c r="AG1716" s="11"/>
      <c r="AH1716" s="11"/>
      <c r="AI1716" s="11"/>
      <c r="AJ1716" s="11"/>
      <c r="AK1716" s="11"/>
      <c r="AL1716" s="11"/>
      <c r="AM1716" s="11"/>
      <c r="AN1716" s="11"/>
      <c r="AO1716" s="11"/>
      <c r="AP1716" s="11"/>
      <c r="AQ1716" s="11"/>
      <c r="AR1716" s="11"/>
    </row>
    <row r="1717" spans="1:44" s="89" customFormat="1">
      <c r="A1717" s="79"/>
      <c r="B1717" s="23"/>
      <c r="C1717" s="66"/>
      <c r="D1717" s="18"/>
      <c r="E1717" s="68"/>
      <c r="F1717" s="69"/>
      <c r="G1717" s="70"/>
      <c r="H1717" s="71"/>
      <c r="I1717" s="69"/>
      <c r="J1717" s="66"/>
      <c r="K1717" s="66"/>
      <c r="L1717" s="66"/>
      <c r="M1717" s="66"/>
      <c r="N1717" s="104"/>
      <c r="O1717" s="104"/>
      <c r="P1717" s="81"/>
      <c r="Q1717" s="56"/>
      <c r="R1717" s="90"/>
      <c r="S1717" s="82"/>
      <c r="T1717" s="75"/>
      <c r="U1717" s="66"/>
      <c r="V1717" s="66"/>
      <c r="W1717" s="66"/>
      <c r="X1717" s="66"/>
      <c r="Y1717" s="66"/>
      <c r="Z1717" s="66"/>
      <c r="AA1717" s="66"/>
      <c r="AB1717" s="66"/>
      <c r="AC1717" s="11"/>
      <c r="AD1717" s="11"/>
      <c r="AE1717" s="11"/>
      <c r="AF1717" s="11"/>
      <c r="AG1717" s="11"/>
      <c r="AH1717" s="11"/>
      <c r="AI1717" s="11"/>
      <c r="AJ1717" s="11"/>
      <c r="AK1717" s="11"/>
      <c r="AL1717" s="11"/>
      <c r="AM1717" s="11"/>
      <c r="AN1717" s="11"/>
      <c r="AO1717" s="11"/>
      <c r="AP1717" s="11"/>
      <c r="AQ1717" s="11"/>
      <c r="AR1717" s="11"/>
    </row>
    <row r="1718" spans="1:44" s="89" customFormat="1">
      <c r="A1718" s="79"/>
      <c r="B1718" s="23"/>
      <c r="C1718" s="66"/>
      <c r="D1718" s="18"/>
      <c r="E1718" s="68"/>
      <c r="F1718" s="69"/>
      <c r="G1718" s="70"/>
      <c r="H1718" s="71"/>
      <c r="I1718" s="69"/>
      <c r="J1718" s="66"/>
      <c r="K1718" s="66"/>
      <c r="L1718" s="66"/>
      <c r="M1718" s="66"/>
      <c r="N1718" s="104"/>
      <c r="O1718" s="104"/>
      <c r="P1718" s="81"/>
      <c r="Q1718" s="56"/>
      <c r="R1718" s="90"/>
      <c r="S1718" s="82"/>
      <c r="T1718" s="75"/>
      <c r="U1718" s="66"/>
      <c r="V1718" s="66"/>
      <c r="W1718" s="66"/>
      <c r="X1718" s="66"/>
      <c r="Y1718" s="66"/>
      <c r="Z1718" s="66"/>
      <c r="AA1718" s="66"/>
      <c r="AB1718" s="66"/>
      <c r="AC1718" s="11"/>
      <c r="AD1718" s="11"/>
      <c r="AE1718" s="11"/>
      <c r="AF1718" s="11"/>
      <c r="AG1718" s="11"/>
      <c r="AH1718" s="11"/>
      <c r="AI1718" s="11"/>
      <c r="AJ1718" s="11"/>
      <c r="AK1718" s="11"/>
      <c r="AL1718" s="11"/>
      <c r="AM1718" s="11"/>
      <c r="AN1718" s="11"/>
      <c r="AO1718" s="11"/>
      <c r="AP1718" s="11"/>
      <c r="AQ1718" s="11"/>
      <c r="AR1718" s="11"/>
    </row>
    <row r="1719" spans="1:44" s="89" customFormat="1">
      <c r="A1719" s="79"/>
      <c r="B1719" s="23"/>
      <c r="C1719" s="66"/>
      <c r="D1719" s="18"/>
      <c r="E1719" s="68"/>
      <c r="F1719" s="69"/>
      <c r="G1719" s="70"/>
      <c r="H1719" s="71"/>
      <c r="I1719" s="69"/>
      <c r="J1719" s="66"/>
      <c r="K1719" s="66"/>
      <c r="L1719" s="66"/>
      <c r="M1719" s="66"/>
      <c r="N1719" s="104"/>
      <c r="O1719" s="104"/>
      <c r="P1719" s="81"/>
      <c r="Q1719" s="56"/>
      <c r="R1719" s="90"/>
      <c r="S1719" s="82"/>
      <c r="T1719" s="75"/>
      <c r="U1719" s="66"/>
      <c r="V1719" s="66"/>
      <c r="W1719" s="66"/>
      <c r="X1719" s="66"/>
      <c r="Y1719" s="66"/>
      <c r="Z1719" s="66"/>
      <c r="AA1719" s="66"/>
      <c r="AB1719" s="66"/>
      <c r="AC1719" s="11"/>
      <c r="AD1719" s="11"/>
      <c r="AE1719" s="11"/>
      <c r="AF1719" s="11"/>
      <c r="AG1719" s="11"/>
      <c r="AH1719" s="11"/>
      <c r="AI1719" s="11"/>
      <c r="AJ1719" s="11"/>
      <c r="AK1719" s="11"/>
      <c r="AL1719" s="11"/>
      <c r="AM1719" s="11"/>
      <c r="AN1719" s="11"/>
      <c r="AO1719" s="11"/>
      <c r="AP1719" s="11"/>
      <c r="AQ1719" s="11"/>
      <c r="AR1719" s="11"/>
    </row>
    <row r="1720" spans="1:44" s="89" customFormat="1">
      <c r="A1720" s="79"/>
      <c r="B1720" s="23"/>
      <c r="C1720" s="66"/>
      <c r="D1720" s="18"/>
      <c r="E1720" s="68"/>
      <c r="F1720" s="69"/>
      <c r="G1720" s="70"/>
      <c r="H1720" s="71"/>
      <c r="I1720" s="69"/>
      <c r="J1720" s="66"/>
      <c r="K1720" s="66"/>
      <c r="L1720" s="66"/>
      <c r="M1720" s="66"/>
      <c r="N1720" s="104"/>
      <c r="O1720" s="104"/>
      <c r="P1720" s="81"/>
      <c r="Q1720" s="56"/>
      <c r="R1720" s="90"/>
      <c r="S1720" s="82"/>
      <c r="T1720" s="75"/>
      <c r="U1720" s="66"/>
      <c r="V1720" s="66"/>
      <c r="W1720" s="66"/>
      <c r="X1720" s="66"/>
      <c r="Y1720" s="66"/>
      <c r="Z1720" s="66"/>
      <c r="AA1720" s="66"/>
      <c r="AB1720" s="66"/>
      <c r="AC1720" s="11"/>
      <c r="AD1720" s="11"/>
      <c r="AE1720" s="11"/>
      <c r="AF1720" s="11"/>
      <c r="AG1720" s="11"/>
      <c r="AH1720" s="11"/>
      <c r="AI1720" s="11"/>
      <c r="AJ1720" s="11"/>
      <c r="AK1720" s="11"/>
      <c r="AL1720" s="11"/>
      <c r="AM1720" s="11"/>
      <c r="AN1720" s="11"/>
      <c r="AO1720" s="11"/>
      <c r="AP1720" s="11"/>
      <c r="AQ1720" s="11"/>
      <c r="AR1720" s="11"/>
    </row>
    <row r="1721" spans="1:44" s="89" customFormat="1">
      <c r="A1721" s="79"/>
      <c r="B1721" s="23"/>
      <c r="C1721" s="66"/>
      <c r="D1721" s="18"/>
      <c r="E1721" s="68"/>
      <c r="F1721" s="69"/>
      <c r="G1721" s="70"/>
      <c r="H1721" s="71"/>
      <c r="I1721" s="69"/>
      <c r="J1721" s="66"/>
      <c r="K1721" s="66"/>
      <c r="L1721" s="66"/>
      <c r="M1721" s="66"/>
      <c r="N1721" s="104"/>
      <c r="O1721" s="104"/>
      <c r="P1721" s="81"/>
      <c r="Q1721" s="56"/>
      <c r="R1721" s="90"/>
      <c r="S1721" s="82"/>
      <c r="T1721" s="75"/>
      <c r="U1721" s="66"/>
      <c r="V1721" s="66"/>
      <c r="W1721" s="66"/>
      <c r="X1721" s="66"/>
      <c r="Y1721" s="66"/>
      <c r="Z1721" s="66"/>
      <c r="AA1721" s="66"/>
      <c r="AB1721" s="66"/>
      <c r="AC1721" s="11"/>
      <c r="AD1721" s="11"/>
      <c r="AE1721" s="11"/>
      <c r="AF1721" s="11"/>
      <c r="AG1721" s="11"/>
      <c r="AH1721" s="11"/>
      <c r="AI1721" s="11"/>
      <c r="AJ1721" s="11"/>
      <c r="AK1721" s="11"/>
      <c r="AL1721" s="11"/>
      <c r="AM1721" s="11"/>
      <c r="AN1721" s="11"/>
      <c r="AO1721" s="11"/>
      <c r="AP1721" s="11"/>
      <c r="AQ1721" s="11"/>
      <c r="AR1721" s="11"/>
    </row>
    <row r="1722" spans="1:44" s="89" customFormat="1">
      <c r="A1722" s="79"/>
      <c r="B1722" s="23"/>
      <c r="C1722" s="66"/>
      <c r="D1722" s="18"/>
      <c r="E1722" s="68"/>
      <c r="F1722" s="69"/>
      <c r="G1722" s="70"/>
      <c r="H1722" s="71"/>
      <c r="I1722" s="69"/>
      <c r="J1722" s="66"/>
      <c r="K1722" s="66"/>
      <c r="L1722" s="66"/>
      <c r="M1722" s="66"/>
      <c r="N1722" s="104"/>
      <c r="O1722" s="104"/>
      <c r="P1722" s="81"/>
      <c r="Q1722" s="56"/>
      <c r="R1722" s="90"/>
      <c r="S1722" s="82"/>
      <c r="T1722" s="75"/>
      <c r="U1722" s="66"/>
      <c r="V1722" s="66"/>
      <c r="W1722" s="66"/>
      <c r="X1722" s="66"/>
      <c r="Y1722" s="66"/>
      <c r="Z1722" s="66"/>
      <c r="AA1722" s="66"/>
      <c r="AB1722" s="66"/>
      <c r="AC1722" s="11"/>
      <c r="AD1722" s="11"/>
      <c r="AE1722" s="11"/>
      <c r="AF1722" s="11"/>
      <c r="AG1722" s="11"/>
      <c r="AH1722" s="11"/>
      <c r="AI1722" s="11"/>
      <c r="AJ1722" s="11"/>
      <c r="AK1722" s="11"/>
      <c r="AL1722" s="11"/>
      <c r="AM1722" s="11"/>
      <c r="AN1722" s="11"/>
      <c r="AO1722" s="11"/>
      <c r="AP1722" s="11"/>
      <c r="AQ1722" s="11"/>
      <c r="AR1722" s="11"/>
    </row>
    <row r="1723" spans="1:44" s="89" customFormat="1">
      <c r="A1723" s="79"/>
      <c r="B1723" s="23"/>
      <c r="C1723" s="66"/>
      <c r="D1723" s="18"/>
      <c r="E1723" s="68"/>
      <c r="F1723" s="69"/>
      <c r="G1723" s="70"/>
      <c r="H1723" s="71"/>
      <c r="I1723" s="69"/>
      <c r="J1723" s="66"/>
      <c r="K1723" s="66"/>
      <c r="L1723" s="66"/>
      <c r="M1723" s="66"/>
      <c r="N1723" s="104"/>
      <c r="O1723" s="104"/>
      <c r="P1723" s="81"/>
      <c r="Q1723" s="56"/>
      <c r="R1723" s="90"/>
      <c r="S1723" s="82"/>
      <c r="T1723" s="75"/>
      <c r="U1723" s="66"/>
      <c r="V1723" s="66"/>
      <c r="W1723" s="66"/>
      <c r="X1723" s="66"/>
      <c r="Y1723" s="66"/>
      <c r="Z1723" s="66"/>
      <c r="AA1723" s="66"/>
      <c r="AB1723" s="66"/>
      <c r="AC1723" s="11"/>
      <c r="AD1723" s="11"/>
      <c r="AE1723" s="11"/>
      <c r="AF1723" s="11"/>
      <c r="AG1723" s="11"/>
      <c r="AH1723" s="11"/>
      <c r="AI1723" s="11"/>
      <c r="AJ1723" s="11"/>
      <c r="AK1723" s="11"/>
      <c r="AL1723" s="11"/>
      <c r="AM1723" s="11"/>
      <c r="AN1723" s="11"/>
      <c r="AO1723" s="11"/>
      <c r="AP1723" s="11"/>
      <c r="AQ1723" s="11"/>
      <c r="AR1723" s="11"/>
    </row>
    <row r="1724" spans="1:44" s="89" customFormat="1">
      <c r="A1724" s="79"/>
      <c r="B1724" s="23"/>
      <c r="C1724" s="66"/>
      <c r="D1724" s="18"/>
      <c r="E1724" s="68"/>
      <c r="F1724" s="69"/>
      <c r="G1724" s="70"/>
      <c r="H1724" s="71"/>
      <c r="I1724" s="69"/>
      <c r="J1724" s="66"/>
      <c r="K1724" s="66"/>
      <c r="L1724" s="66"/>
      <c r="M1724" s="66"/>
      <c r="N1724" s="104"/>
      <c r="O1724" s="104"/>
      <c r="P1724" s="81"/>
      <c r="Q1724" s="56"/>
      <c r="R1724" s="90"/>
      <c r="S1724" s="82"/>
      <c r="T1724" s="75"/>
      <c r="U1724" s="66"/>
      <c r="V1724" s="66"/>
      <c r="W1724" s="66"/>
      <c r="X1724" s="66"/>
      <c r="Y1724" s="66"/>
      <c r="Z1724" s="66"/>
      <c r="AA1724" s="66"/>
      <c r="AB1724" s="66"/>
      <c r="AC1724" s="11"/>
      <c r="AD1724" s="11"/>
      <c r="AE1724" s="11"/>
      <c r="AF1724" s="11"/>
      <c r="AG1724" s="11"/>
      <c r="AH1724" s="11"/>
      <c r="AI1724" s="11"/>
      <c r="AJ1724" s="11"/>
      <c r="AK1724" s="11"/>
      <c r="AL1724" s="11"/>
      <c r="AM1724" s="11"/>
      <c r="AN1724" s="11"/>
      <c r="AO1724" s="11"/>
      <c r="AP1724" s="11"/>
      <c r="AQ1724" s="11"/>
      <c r="AR1724" s="11"/>
    </row>
    <row r="1725" spans="1:44" s="89" customFormat="1">
      <c r="A1725" s="79"/>
      <c r="B1725" s="23"/>
      <c r="C1725" s="66"/>
      <c r="D1725" s="18"/>
      <c r="E1725" s="68"/>
      <c r="F1725" s="69"/>
      <c r="G1725" s="70"/>
      <c r="H1725" s="71"/>
      <c r="I1725" s="69"/>
      <c r="J1725" s="66"/>
      <c r="K1725" s="66"/>
      <c r="L1725" s="66"/>
      <c r="M1725" s="66"/>
      <c r="N1725" s="104"/>
      <c r="O1725" s="104"/>
      <c r="P1725" s="81"/>
      <c r="Q1725" s="56"/>
      <c r="R1725" s="90"/>
      <c r="S1725" s="82"/>
      <c r="T1725" s="75"/>
      <c r="U1725" s="66"/>
      <c r="V1725" s="66"/>
      <c r="W1725" s="66"/>
      <c r="X1725" s="66"/>
      <c r="Y1725" s="66"/>
      <c r="Z1725" s="66"/>
      <c r="AA1725" s="66"/>
      <c r="AB1725" s="66"/>
      <c r="AC1725" s="11"/>
      <c r="AD1725" s="11"/>
      <c r="AE1725" s="11"/>
      <c r="AF1725" s="11"/>
      <c r="AG1725" s="11"/>
      <c r="AH1725" s="11"/>
      <c r="AI1725" s="11"/>
      <c r="AJ1725" s="11"/>
      <c r="AK1725" s="11"/>
      <c r="AL1725" s="11"/>
      <c r="AM1725" s="11"/>
      <c r="AN1725" s="11"/>
      <c r="AO1725" s="11"/>
      <c r="AP1725" s="11"/>
      <c r="AQ1725" s="11"/>
      <c r="AR1725" s="11"/>
    </row>
    <row r="1726" spans="1:44" s="89" customFormat="1">
      <c r="A1726" s="79"/>
      <c r="B1726" s="23"/>
      <c r="C1726" s="66"/>
      <c r="D1726" s="18"/>
      <c r="E1726" s="68"/>
      <c r="F1726" s="69"/>
      <c r="G1726" s="70"/>
      <c r="H1726" s="71"/>
      <c r="I1726" s="69"/>
      <c r="J1726" s="66"/>
      <c r="K1726" s="66"/>
      <c r="L1726" s="66"/>
      <c r="M1726" s="66"/>
      <c r="N1726" s="104"/>
      <c r="O1726" s="104"/>
      <c r="P1726" s="81"/>
      <c r="Q1726" s="56"/>
      <c r="R1726" s="90"/>
      <c r="S1726" s="82"/>
      <c r="T1726" s="75"/>
      <c r="U1726" s="66"/>
      <c r="V1726" s="66"/>
      <c r="W1726" s="66"/>
      <c r="X1726" s="66"/>
      <c r="Y1726" s="66"/>
      <c r="Z1726" s="66"/>
      <c r="AA1726" s="66"/>
      <c r="AB1726" s="66"/>
      <c r="AC1726" s="11"/>
      <c r="AD1726" s="11"/>
      <c r="AE1726" s="11"/>
      <c r="AF1726" s="11"/>
      <c r="AG1726" s="11"/>
      <c r="AH1726" s="11"/>
      <c r="AI1726" s="11"/>
      <c r="AJ1726" s="11"/>
      <c r="AK1726" s="11"/>
      <c r="AL1726" s="11"/>
      <c r="AM1726" s="11"/>
      <c r="AN1726" s="11"/>
      <c r="AO1726" s="11"/>
      <c r="AP1726" s="11"/>
      <c r="AQ1726" s="11"/>
      <c r="AR1726" s="11"/>
    </row>
    <row r="1727" spans="1:44" s="89" customFormat="1">
      <c r="A1727" s="79"/>
      <c r="B1727" s="23"/>
      <c r="C1727" s="66"/>
      <c r="D1727" s="18"/>
      <c r="E1727" s="68"/>
      <c r="F1727" s="69"/>
      <c r="G1727" s="70"/>
      <c r="H1727" s="71"/>
      <c r="I1727" s="69"/>
      <c r="J1727" s="66"/>
      <c r="K1727" s="66"/>
      <c r="L1727" s="66"/>
      <c r="M1727" s="66"/>
      <c r="N1727" s="104"/>
      <c r="O1727" s="104"/>
      <c r="P1727" s="81"/>
      <c r="Q1727" s="56"/>
      <c r="R1727" s="90"/>
      <c r="S1727" s="82"/>
      <c r="T1727" s="75"/>
      <c r="U1727" s="66"/>
      <c r="V1727" s="66"/>
      <c r="W1727" s="66"/>
      <c r="X1727" s="66"/>
      <c r="Y1727" s="66"/>
      <c r="Z1727" s="66"/>
      <c r="AA1727" s="66"/>
      <c r="AB1727" s="66"/>
      <c r="AC1727" s="11"/>
      <c r="AD1727" s="11"/>
      <c r="AE1727" s="11"/>
      <c r="AF1727" s="11"/>
      <c r="AG1727" s="11"/>
      <c r="AH1727" s="11"/>
      <c r="AI1727" s="11"/>
      <c r="AJ1727" s="11"/>
      <c r="AK1727" s="11"/>
      <c r="AL1727" s="11"/>
      <c r="AM1727" s="11"/>
      <c r="AN1727" s="11"/>
      <c r="AO1727" s="11"/>
      <c r="AP1727" s="11"/>
      <c r="AQ1727" s="11"/>
      <c r="AR1727" s="11"/>
    </row>
    <row r="1728" spans="1:44" s="89" customFormat="1">
      <c r="A1728" s="79"/>
      <c r="B1728" s="23"/>
      <c r="C1728" s="66"/>
      <c r="D1728" s="18"/>
      <c r="E1728" s="68"/>
      <c r="F1728" s="69"/>
      <c r="G1728" s="70"/>
      <c r="H1728" s="71"/>
      <c r="I1728" s="69"/>
      <c r="J1728" s="66"/>
      <c r="K1728" s="66"/>
      <c r="L1728" s="66"/>
      <c r="M1728" s="66"/>
      <c r="N1728" s="104"/>
      <c r="O1728" s="104"/>
      <c r="P1728" s="81"/>
      <c r="Q1728" s="56"/>
      <c r="R1728" s="90"/>
      <c r="S1728" s="82"/>
      <c r="T1728" s="75"/>
      <c r="U1728" s="66"/>
      <c r="V1728" s="66"/>
      <c r="W1728" s="66"/>
      <c r="X1728" s="66"/>
      <c r="Y1728" s="66"/>
      <c r="Z1728" s="66"/>
      <c r="AA1728" s="66"/>
      <c r="AB1728" s="66"/>
      <c r="AC1728" s="11"/>
      <c r="AD1728" s="11"/>
      <c r="AE1728" s="11"/>
      <c r="AF1728" s="11"/>
      <c r="AG1728" s="11"/>
      <c r="AH1728" s="11"/>
      <c r="AI1728" s="11"/>
      <c r="AJ1728" s="11"/>
      <c r="AK1728" s="11"/>
      <c r="AL1728" s="11"/>
      <c r="AM1728" s="11"/>
      <c r="AN1728" s="11"/>
      <c r="AO1728" s="11"/>
      <c r="AP1728" s="11"/>
      <c r="AQ1728" s="11"/>
      <c r="AR1728" s="11"/>
    </row>
    <row r="1729" spans="1:44" s="89" customFormat="1">
      <c r="A1729" s="79"/>
      <c r="B1729" s="23"/>
      <c r="C1729" s="66"/>
      <c r="D1729" s="18"/>
      <c r="E1729" s="68"/>
      <c r="F1729" s="69"/>
      <c r="G1729" s="70"/>
      <c r="H1729" s="71"/>
      <c r="I1729" s="69"/>
      <c r="J1729" s="66"/>
      <c r="K1729" s="66"/>
      <c r="L1729" s="66"/>
      <c r="M1729" s="66"/>
      <c r="N1729" s="104"/>
      <c r="O1729" s="104"/>
      <c r="P1729" s="81"/>
      <c r="Q1729" s="56"/>
      <c r="R1729" s="90"/>
      <c r="S1729" s="82"/>
      <c r="T1729" s="75"/>
      <c r="U1729" s="66"/>
      <c r="V1729" s="66"/>
      <c r="W1729" s="66"/>
      <c r="X1729" s="66"/>
      <c r="Y1729" s="66"/>
      <c r="Z1729" s="66"/>
      <c r="AA1729" s="66"/>
      <c r="AB1729" s="66"/>
      <c r="AC1729" s="11"/>
      <c r="AD1729" s="11"/>
      <c r="AE1729" s="11"/>
      <c r="AF1729" s="11"/>
      <c r="AG1729" s="11"/>
      <c r="AH1729" s="11"/>
      <c r="AI1729" s="11"/>
      <c r="AJ1729" s="11"/>
      <c r="AK1729" s="11"/>
      <c r="AL1729" s="11"/>
      <c r="AM1729" s="11"/>
      <c r="AN1729" s="11"/>
      <c r="AO1729" s="11"/>
      <c r="AP1729" s="11"/>
      <c r="AQ1729" s="11"/>
      <c r="AR1729" s="11"/>
    </row>
    <row r="1730" spans="1:44" s="89" customFormat="1">
      <c r="A1730" s="79"/>
      <c r="B1730" s="23"/>
      <c r="C1730" s="66"/>
      <c r="D1730" s="18"/>
      <c r="E1730" s="68"/>
      <c r="F1730" s="69"/>
      <c r="G1730" s="70"/>
      <c r="H1730" s="71"/>
      <c r="I1730" s="69"/>
      <c r="J1730" s="66"/>
      <c r="K1730" s="66"/>
      <c r="L1730" s="66"/>
      <c r="M1730" s="66"/>
      <c r="N1730" s="104"/>
      <c r="O1730" s="104"/>
      <c r="P1730" s="81"/>
      <c r="Q1730" s="56"/>
      <c r="R1730" s="90"/>
      <c r="S1730" s="82"/>
      <c r="T1730" s="75"/>
      <c r="U1730" s="66"/>
      <c r="V1730" s="66"/>
      <c r="W1730" s="66"/>
      <c r="X1730" s="66"/>
      <c r="Y1730" s="66"/>
      <c r="Z1730" s="66"/>
      <c r="AA1730" s="66"/>
      <c r="AB1730" s="66"/>
      <c r="AC1730" s="11"/>
      <c r="AD1730" s="11"/>
      <c r="AE1730" s="11"/>
      <c r="AF1730" s="11"/>
      <c r="AG1730" s="11"/>
      <c r="AH1730" s="11"/>
      <c r="AI1730" s="11"/>
      <c r="AJ1730" s="11"/>
      <c r="AK1730" s="11"/>
      <c r="AL1730" s="11"/>
      <c r="AM1730" s="11"/>
      <c r="AN1730" s="11"/>
      <c r="AO1730" s="11"/>
      <c r="AP1730" s="11"/>
      <c r="AQ1730" s="11"/>
      <c r="AR1730" s="11"/>
    </row>
    <row r="1731" spans="1:44" s="89" customFormat="1">
      <c r="A1731" s="79"/>
      <c r="B1731" s="23"/>
      <c r="C1731" s="66"/>
      <c r="D1731" s="18"/>
      <c r="E1731" s="68"/>
      <c r="F1731" s="69"/>
      <c r="G1731" s="70"/>
      <c r="H1731" s="71"/>
      <c r="I1731" s="69"/>
      <c r="J1731" s="66"/>
      <c r="K1731" s="66"/>
      <c r="L1731" s="66"/>
      <c r="M1731" s="66"/>
      <c r="N1731" s="104"/>
      <c r="O1731" s="104"/>
      <c r="P1731" s="81"/>
      <c r="Q1731" s="56"/>
      <c r="R1731" s="90"/>
      <c r="S1731" s="82"/>
      <c r="T1731" s="75"/>
      <c r="U1731" s="66"/>
      <c r="V1731" s="66"/>
      <c r="W1731" s="66"/>
      <c r="X1731" s="66"/>
      <c r="Y1731" s="66"/>
      <c r="Z1731" s="66"/>
      <c r="AA1731" s="66"/>
      <c r="AB1731" s="66"/>
      <c r="AC1731" s="11"/>
      <c r="AD1731" s="11"/>
      <c r="AE1731" s="11"/>
      <c r="AF1731" s="11"/>
      <c r="AG1731" s="11"/>
      <c r="AH1731" s="11"/>
      <c r="AI1731" s="11"/>
      <c r="AJ1731" s="11"/>
      <c r="AK1731" s="11"/>
      <c r="AL1731" s="11"/>
      <c r="AM1731" s="11"/>
      <c r="AN1731" s="11"/>
      <c r="AO1731" s="11"/>
      <c r="AP1731" s="11"/>
      <c r="AQ1731" s="11"/>
      <c r="AR1731" s="11"/>
    </row>
    <row r="1732" spans="1:44" s="89" customFormat="1">
      <c r="A1732" s="79"/>
      <c r="B1732" s="23"/>
      <c r="C1732" s="66"/>
      <c r="D1732" s="18"/>
      <c r="E1732" s="68"/>
      <c r="F1732" s="69"/>
      <c r="G1732" s="70"/>
      <c r="H1732" s="71"/>
      <c r="I1732" s="69"/>
      <c r="J1732" s="66"/>
      <c r="K1732" s="66"/>
      <c r="L1732" s="66"/>
      <c r="M1732" s="66"/>
      <c r="N1732" s="104"/>
      <c r="O1732" s="104"/>
      <c r="P1732" s="81"/>
      <c r="Q1732" s="56"/>
      <c r="R1732" s="90"/>
      <c r="S1732" s="82"/>
      <c r="T1732" s="75"/>
      <c r="U1732" s="66"/>
      <c r="V1732" s="66"/>
      <c r="W1732" s="66"/>
      <c r="X1732" s="66"/>
      <c r="Y1732" s="66"/>
      <c r="Z1732" s="66"/>
      <c r="AA1732" s="66"/>
      <c r="AB1732" s="66"/>
      <c r="AC1732" s="11"/>
      <c r="AD1732" s="11"/>
      <c r="AE1732" s="11"/>
      <c r="AF1732" s="11"/>
      <c r="AG1732" s="11"/>
      <c r="AH1732" s="11"/>
      <c r="AI1732" s="11"/>
      <c r="AJ1732" s="11"/>
      <c r="AK1732" s="11"/>
      <c r="AL1732" s="11"/>
      <c r="AM1732" s="11"/>
      <c r="AN1732" s="11"/>
      <c r="AO1732" s="11"/>
      <c r="AP1732" s="11"/>
      <c r="AQ1732" s="11"/>
      <c r="AR1732" s="11"/>
    </row>
    <row r="1733" spans="1:44" s="89" customFormat="1">
      <c r="A1733" s="79"/>
      <c r="B1733" s="23"/>
      <c r="C1733" s="66"/>
      <c r="D1733" s="18"/>
      <c r="E1733" s="68"/>
      <c r="F1733" s="69"/>
      <c r="G1733" s="70"/>
      <c r="H1733" s="71"/>
      <c r="I1733" s="69"/>
      <c r="J1733" s="66"/>
      <c r="K1733" s="66"/>
      <c r="L1733" s="66"/>
      <c r="M1733" s="66"/>
      <c r="N1733" s="104"/>
      <c r="O1733" s="104"/>
      <c r="P1733" s="81"/>
      <c r="Q1733" s="56"/>
      <c r="R1733" s="90"/>
      <c r="S1733" s="82"/>
      <c r="T1733" s="75"/>
      <c r="U1733" s="66"/>
      <c r="V1733" s="66"/>
      <c r="W1733" s="66"/>
      <c r="X1733" s="66"/>
      <c r="Y1733" s="66"/>
      <c r="Z1733" s="66"/>
      <c r="AA1733" s="66"/>
      <c r="AB1733" s="66"/>
      <c r="AC1733" s="11"/>
      <c r="AD1733" s="11"/>
      <c r="AE1733" s="11"/>
      <c r="AF1733" s="11"/>
      <c r="AG1733" s="11"/>
      <c r="AH1733" s="11"/>
      <c r="AI1733" s="11"/>
      <c r="AJ1733" s="11"/>
      <c r="AK1733" s="11"/>
      <c r="AL1733" s="11"/>
      <c r="AM1733" s="11"/>
      <c r="AN1733" s="11"/>
      <c r="AO1733" s="11"/>
      <c r="AP1733" s="11"/>
      <c r="AQ1733" s="11"/>
      <c r="AR1733" s="11"/>
    </row>
    <row r="1734" spans="1:44" s="89" customFormat="1">
      <c r="A1734" s="79"/>
      <c r="B1734" s="23"/>
      <c r="C1734" s="66"/>
      <c r="D1734" s="18"/>
      <c r="E1734" s="68"/>
      <c r="F1734" s="69"/>
      <c r="G1734" s="70"/>
      <c r="H1734" s="71"/>
      <c r="I1734" s="69"/>
      <c r="J1734" s="66"/>
      <c r="K1734" s="66"/>
      <c r="L1734" s="66"/>
      <c r="M1734" s="66"/>
      <c r="N1734" s="104"/>
      <c r="O1734" s="104"/>
      <c r="P1734" s="81"/>
      <c r="Q1734" s="56"/>
      <c r="R1734" s="90"/>
      <c r="S1734" s="82"/>
      <c r="T1734" s="75"/>
      <c r="U1734" s="66"/>
      <c r="V1734" s="66"/>
      <c r="W1734" s="66"/>
      <c r="X1734" s="66"/>
      <c r="Y1734" s="66"/>
      <c r="Z1734" s="66"/>
      <c r="AA1734" s="66"/>
      <c r="AB1734" s="66"/>
      <c r="AC1734" s="11"/>
      <c r="AD1734" s="11"/>
      <c r="AE1734" s="11"/>
      <c r="AF1734" s="11"/>
      <c r="AG1734" s="11"/>
      <c r="AH1734" s="11"/>
      <c r="AI1734" s="11"/>
      <c r="AJ1734" s="11"/>
      <c r="AK1734" s="11"/>
      <c r="AL1734" s="11"/>
      <c r="AM1734" s="11"/>
      <c r="AN1734" s="11"/>
      <c r="AO1734" s="11"/>
      <c r="AP1734" s="11"/>
      <c r="AQ1734" s="11"/>
      <c r="AR1734" s="11"/>
    </row>
    <row r="1735" spans="1:44" s="89" customFormat="1">
      <c r="A1735" s="79"/>
      <c r="B1735" s="23"/>
      <c r="C1735" s="66"/>
      <c r="D1735" s="18"/>
      <c r="E1735" s="68"/>
      <c r="F1735" s="69"/>
      <c r="G1735" s="70"/>
      <c r="H1735" s="71"/>
      <c r="I1735" s="69"/>
      <c r="J1735" s="66"/>
      <c r="K1735" s="66"/>
      <c r="L1735" s="66"/>
      <c r="M1735" s="66"/>
      <c r="N1735" s="104"/>
      <c r="O1735" s="104"/>
      <c r="P1735" s="81"/>
      <c r="Q1735" s="56"/>
      <c r="R1735" s="90"/>
      <c r="S1735" s="82"/>
      <c r="T1735" s="75"/>
      <c r="U1735" s="66"/>
      <c r="V1735" s="66"/>
      <c r="W1735" s="66"/>
      <c r="X1735" s="66"/>
      <c r="Y1735" s="66"/>
      <c r="Z1735" s="66"/>
      <c r="AA1735" s="66"/>
      <c r="AB1735" s="66"/>
      <c r="AC1735" s="11"/>
      <c r="AD1735" s="11"/>
      <c r="AE1735" s="11"/>
      <c r="AF1735" s="11"/>
      <c r="AG1735" s="11"/>
      <c r="AH1735" s="11"/>
      <c r="AI1735" s="11"/>
      <c r="AJ1735" s="11"/>
      <c r="AK1735" s="11"/>
      <c r="AL1735" s="11"/>
      <c r="AM1735" s="11"/>
      <c r="AN1735" s="11"/>
      <c r="AO1735" s="11"/>
      <c r="AP1735" s="11"/>
      <c r="AQ1735" s="11"/>
      <c r="AR1735" s="11"/>
    </row>
    <row r="1736" spans="1:44" s="89" customFormat="1">
      <c r="A1736" s="79"/>
      <c r="B1736" s="23"/>
      <c r="C1736" s="66"/>
      <c r="D1736" s="18"/>
      <c r="E1736" s="68"/>
      <c r="F1736" s="69"/>
      <c r="G1736" s="70"/>
      <c r="H1736" s="71"/>
      <c r="I1736" s="69"/>
      <c r="J1736" s="66"/>
      <c r="K1736" s="66"/>
      <c r="L1736" s="66"/>
      <c r="M1736" s="66"/>
      <c r="N1736" s="104"/>
      <c r="O1736" s="104"/>
      <c r="P1736" s="81"/>
      <c r="Q1736" s="56"/>
      <c r="R1736" s="90"/>
      <c r="S1736" s="82"/>
      <c r="T1736" s="75"/>
      <c r="U1736" s="66"/>
      <c r="V1736" s="66"/>
      <c r="W1736" s="66"/>
      <c r="X1736" s="66"/>
      <c r="Y1736" s="66"/>
      <c r="Z1736" s="66"/>
      <c r="AA1736" s="66"/>
      <c r="AB1736" s="66"/>
      <c r="AC1736" s="11"/>
      <c r="AD1736" s="11"/>
      <c r="AE1736" s="11"/>
      <c r="AF1736" s="11"/>
      <c r="AG1736" s="11"/>
      <c r="AH1736" s="11"/>
      <c r="AI1736" s="11"/>
      <c r="AJ1736" s="11"/>
      <c r="AK1736" s="11"/>
      <c r="AL1736" s="11"/>
      <c r="AM1736" s="11"/>
      <c r="AN1736" s="11"/>
      <c r="AO1736" s="11"/>
      <c r="AP1736" s="11"/>
      <c r="AQ1736" s="11"/>
      <c r="AR1736" s="11"/>
    </row>
    <row r="1737" spans="1:44" s="89" customFormat="1">
      <c r="A1737" s="79"/>
      <c r="B1737" s="23"/>
      <c r="C1737" s="66"/>
      <c r="D1737" s="18"/>
      <c r="E1737" s="68"/>
      <c r="F1737" s="69"/>
      <c r="G1737" s="70"/>
      <c r="H1737" s="71"/>
      <c r="I1737" s="69"/>
      <c r="J1737" s="66"/>
      <c r="K1737" s="66"/>
      <c r="L1737" s="66"/>
      <c r="M1737" s="66"/>
      <c r="N1737" s="104"/>
      <c r="O1737" s="104"/>
      <c r="P1737" s="81"/>
      <c r="Q1737" s="56"/>
      <c r="R1737" s="90"/>
      <c r="S1737" s="82"/>
      <c r="T1737" s="75"/>
      <c r="U1737" s="66"/>
      <c r="V1737" s="66"/>
      <c r="W1737" s="66"/>
      <c r="X1737" s="66"/>
      <c r="Y1737" s="66"/>
      <c r="Z1737" s="66"/>
      <c r="AA1737" s="66"/>
      <c r="AB1737" s="66"/>
      <c r="AC1737" s="11"/>
      <c r="AD1737" s="11"/>
      <c r="AE1737" s="11"/>
      <c r="AF1737" s="11"/>
      <c r="AG1737" s="11"/>
      <c r="AH1737" s="11"/>
      <c r="AI1737" s="11"/>
      <c r="AJ1737" s="11"/>
      <c r="AK1737" s="11"/>
      <c r="AL1737" s="11"/>
      <c r="AM1737" s="11"/>
      <c r="AN1737" s="11"/>
      <c r="AO1737" s="11"/>
      <c r="AP1737" s="11"/>
      <c r="AQ1737" s="11"/>
      <c r="AR1737" s="11"/>
    </row>
    <row r="1738" spans="1:44" s="89" customFormat="1">
      <c r="A1738" s="79"/>
      <c r="B1738" s="23"/>
      <c r="C1738" s="66"/>
      <c r="D1738" s="18"/>
      <c r="E1738" s="68"/>
      <c r="F1738" s="69"/>
      <c r="G1738" s="70"/>
      <c r="H1738" s="71"/>
      <c r="I1738" s="69"/>
      <c r="J1738" s="66"/>
      <c r="K1738" s="66"/>
      <c r="L1738" s="66"/>
      <c r="M1738" s="66"/>
      <c r="N1738" s="104"/>
      <c r="O1738" s="104"/>
      <c r="P1738" s="81"/>
      <c r="Q1738" s="56"/>
      <c r="R1738" s="90"/>
      <c r="S1738" s="82"/>
      <c r="T1738" s="75"/>
      <c r="U1738" s="66"/>
      <c r="V1738" s="66"/>
      <c r="W1738" s="66"/>
      <c r="X1738" s="66"/>
      <c r="Y1738" s="66"/>
      <c r="Z1738" s="66"/>
      <c r="AA1738" s="66"/>
      <c r="AB1738" s="66"/>
      <c r="AC1738" s="11"/>
      <c r="AD1738" s="11"/>
      <c r="AE1738" s="11"/>
      <c r="AF1738" s="11"/>
      <c r="AG1738" s="11"/>
      <c r="AH1738" s="11"/>
      <c r="AI1738" s="11"/>
      <c r="AJ1738" s="11"/>
      <c r="AK1738" s="11"/>
      <c r="AL1738" s="11"/>
      <c r="AM1738" s="11"/>
      <c r="AN1738" s="11"/>
      <c r="AO1738" s="11"/>
      <c r="AP1738" s="11"/>
      <c r="AQ1738" s="11"/>
      <c r="AR1738" s="11"/>
    </row>
    <row r="1739" spans="1:44" s="89" customFormat="1">
      <c r="A1739" s="79"/>
      <c r="B1739" s="23"/>
      <c r="C1739" s="66"/>
      <c r="D1739" s="18"/>
      <c r="E1739" s="68"/>
      <c r="F1739" s="69"/>
      <c r="G1739" s="70"/>
      <c r="H1739" s="71"/>
      <c r="I1739" s="69"/>
      <c r="J1739" s="66"/>
      <c r="K1739" s="66"/>
      <c r="L1739" s="66"/>
      <c r="M1739" s="66"/>
      <c r="N1739" s="104"/>
      <c r="O1739" s="104"/>
      <c r="P1739" s="81"/>
      <c r="Q1739" s="56"/>
      <c r="R1739" s="90"/>
      <c r="S1739" s="82"/>
      <c r="T1739" s="75"/>
      <c r="U1739" s="66"/>
      <c r="V1739" s="66"/>
      <c r="W1739" s="66"/>
      <c r="X1739" s="66"/>
      <c r="Y1739" s="66"/>
      <c r="Z1739" s="66"/>
      <c r="AA1739" s="66"/>
      <c r="AB1739" s="66"/>
      <c r="AC1739" s="11"/>
      <c r="AD1739" s="11"/>
      <c r="AE1739" s="11"/>
      <c r="AF1739" s="11"/>
      <c r="AG1739" s="11"/>
      <c r="AH1739" s="11"/>
      <c r="AI1739" s="11"/>
      <c r="AJ1739" s="11"/>
      <c r="AK1739" s="11"/>
      <c r="AL1739" s="11"/>
      <c r="AM1739" s="11"/>
      <c r="AN1739" s="11"/>
      <c r="AO1739" s="11"/>
      <c r="AP1739" s="11"/>
      <c r="AQ1739" s="11"/>
      <c r="AR1739" s="11"/>
    </row>
    <row r="1740" spans="1:44" s="89" customFormat="1">
      <c r="A1740" s="79"/>
      <c r="B1740" s="23"/>
      <c r="C1740" s="66"/>
      <c r="D1740" s="18"/>
      <c r="E1740" s="68"/>
      <c r="F1740" s="69"/>
      <c r="G1740" s="70"/>
      <c r="H1740" s="71"/>
      <c r="I1740" s="69"/>
      <c r="J1740" s="66"/>
      <c r="K1740" s="66"/>
      <c r="L1740" s="66"/>
      <c r="M1740" s="66"/>
      <c r="N1740" s="104"/>
      <c r="O1740" s="104"/>
      <c r="P1740" s="81"/>
      <c r="Q1740" s="56"/>
      <c r="R1740" s="90"/>
      <c r="S1740" s="82"/>
      <c r="T1740" s="75"/>
      <c r="U1740" s="66"/>
      <c r="V1740" s="66"/>
      <c r="W1740" s="66"/>
      <c r="X1740" s="66"/>
      <c r="Y1740" s="66"/>
      <c r="Z1740" s="66"/>
      <c r="AA1740" s="66"/>
      <c r="AB1740" s="66"/>
      <c r="AC1740" s="11"/>
      <c r="AD1740" s="11"/>
      <c r="AE1740" s="11"/>
      <c r="AF1740" s="11"/>
      <c r="AG1740" s="11"/>
      <c r="AH1740" s="11"/>
      <c r="AI1740" s="11"/>
      <c r="AJ1740" s="11"/>
      <c r="AK1740" s="11"/>
      <c r="AL1740" s="11"/>
      <c r="AM1740" s="11"/>
      <c r="AN1740" s="11"/>
      <c r="AO1740" s="11"/>
      <c r="AP1740" s="11"/>
      <c r="AQ1740" s="11"/>
      <c r="AR1740" s="11"/>
    </row>
    <row r="1741" spans="1:44" s="89" customFormat="1">
      <c r="A1741" s="79"/>
      <c r="B1741" s="23"/>
      <c r="C1741" s="66"/>
      <c r="D1741" s="18"/>
      <c r="E1741" s="68"/>
      <c r="F1741" s="69"/>
      <c r="G1741" s="70"/>
      <c r="H1741" s="71"/>
      <c r="I1741" s="69"/>
      <c r="J1741" s="66"/>
      <c r="K1741" s="66"/>
      <c r="L1741" s="66"/>
      <c r="M1741" s="66"/>
      <c r="N1741" s="104"/>
      <c r="O1741" s="104"/>
      <c r="P1741" s="81"/>
      <c r="Q1741" s="56"/>
      <c r="R1741" s="90"/>
      <c r="S1741" s="82"/>
      <c r="T1741" s="75"/>
      <c r="U1741" s="66"/>
      <c r="V1741" s="66"/>
      <c r="W1741" s="66"/>
      <c r="X1741" s="66"/>
      <c r="Y1741" s="66"/>
      <c r="Z1741" s="66"/>
      <c r="AA1741" s="66"/>
      <c r="AB1741" s="66"/>
      <c r="AC1741" s="11"/>
      <c r="AD1741" s="11"/>
      <c r="AE1741" s="11"/>
      <c r="AF1741" s="11"/>
      <c r="AG1741" s="11"/>
      <c r="AH1741" s="11"/>
      <c r="AI1741" s="11"/>
      <c r="AJ1741" s="11"/>
      <c r="AK1741" s="11"/>
      <c r="AL1741" s="11"/>
      <c r="AM1741" s="11"/>
      <c r="AN1741" s="11"/>
      <c r="AO1741" s="11"/>
      <c r="AP1741" s="11"/>
      <c r="AQ1741" s="11"/>
      <c r="AR1741" s="11"/>
    </row>
    <row r="1742" spans="1:44" s="89" customFormat="1">
      <c r="A1742" s="79"/>
      <c r="B1742" s="23"/>
      <c r="C1742" s="66"/>
      <c r="D1742" s="18"/>
      <c r="E1742" s="68"/>
      <c r="F1742" s="69"/>
      <c r="G1742" s="70"/>
      <c r="H1742" s="71"/>
      <c r="I1742" s="69"/>
      <c r="J1742" s="66"/>
      <c r="K1742" s="66"/>
      <c r="L1742" s="66"/>
      <c r="M1742" s="66"/>
      <c r="N1742" s="104"/>
      <c r="O1742" s="104"/>
      <c r="P1742" s="81"/>
      <c r="Q1742" s="56"/>
      <c r="R1742" s="90"/>
      <c r="S1742" s="82"/>
      <c r="T1742" s="75"/>
      <c r="U1742" s="66"/>
      <c r="V1742" s="66"/>
      <c r="W1742" s="66"/>
      <c r="X1742" s="66"/>
      <c r="Y1742" s="66"/>
      <c r="Z1742" s="66"/>
      <c r="AA1742" s="66"/>
      <c r="AB1742" s="66"/>
      <c r="AC1742" s="11"/>
      <c r="AD1742" s="11"/>
      <c r="AE1742" s="11"/>
      <c r="AF1742" s="11"/>
      <c r="AG1742" s="11"/>
      <c r="AH1742" s="11"/>
      <c r="AI1742" s="11"/>
      <c r="AJ1742" s="11"/>
      <c r="AK1742" s="11"/>
      <c r="AL1742" s="11"/>
      <c r="AM1742" s="11"/>
      <c r="AN1742" s="11"/>
      <c r="AO1742" s="11"/>
      <c r="AP1742" s="11"/>
      <c r="AQ1742" s="11"/>
      <c r="AR1742" s="11"/>
    </row>
    <row r="1743" spans="1:44" s="89" customFormat="1">
      <c r="A1743" s="79"/>
      <c r="B1743" s="23"/>
      <c r="C1743" s="66"/>
      <c r="D1743" s="18"/>
      <c r="E1743" s="68"/>
      <c r="F1743" s="69"/>
      <c r="G1743" s="70"/>
      <c r="H1743" s="71"/>
      <c r="I1743" s="69"/>
      <c r="J1743" s="66"/>
      <c r="K1743" s="66"/>
      <c r="L1743" s="66"/>
      <c r="M1743" s="66"/>
      <c r="N1743" s="104"/>
      <c r="O1743" s="104"/>
      <c r="P1743" s="81"/>
      <c r="Q1743" s="56"/>
      <c r="R1743" s="90"/>
      <c r="S1743" s="82"/>
      <c r="T1743" s="75"/>
      <c r="U1743" s="66"/>
      <c r="V1743" s="66"/>
      <c r="W1743" s="66"/>
      <c r="X1743" s="66"/>
      <c r="Y1743" s="66"/>
      <c r="Z1743" s="66"/>
      <c r="AA1743" s="66"/>
      <c r="AB1743" s="66"/>
      <c r="AC1743" s="11"/>
      <c r="AD1743" s="11"/>
      <c r="AE1743" s="11"/>
      <c r="AF1743" s="11"/>
      <c r="AG1743" s="11"/>
      <c r="AH1743" s="11"/>
      <c r="AI1743" s="11"/>
      <c r="AJ1743" s="11"/>
      <c r="AK1743" s="11"/>
      <c r="AL1743" s="11"/>
      <c r="AM1743" s="11"/>
      <c r="AN1743" s="11"/>
      <c r="AO1743" s="11"/>
      <c r="AP1743" s="11"/>
      <c r="AQ1743" s="11"/>
      <c r="AR1743" s="11"/>
    </row>
    <row r="1744" spans="1:44" s="89" customFormat="1">
      <c r="A1744" s="79"/>
      <c r="B1744" s="23"/>
      <c r="C1744" s="66"/>
      <c r="D1744" s="18"/>
      <c r="E1744" s="68"/>
      <c r="F1744" s="69"/>
      <c r="G1744" s="70"/>
      <c r="H1744" s="71"/>
      <c r="I1744" s="69"/>
      <c r="J1744" s="66"/>
      <c r="K1744" s="66"/>
      <c r="L1744" s="66"/>
      <c r="M1744" s="66"/>
      <c r="N1744" s="104"/>
      <c r="O1744" s="104"/>
      <c r="P1744" s="81"/>
      <c r="Q1744" s="56"/>
      <c r="R1744" s="90"/>
      <c r="S1744" s="82"/>
      <c r="T1744" s="75"/>
      <c r="U1744" s="66"/>
      <c r="V1744" s="66"/>
      <c r="W1744" s="66"/>
      <c r="X1744" s="66"/>
      <c r="Y1744" s="66"/>
      <c r="Z1744" s="66"/>
      <c r="AA1744" s="66"/>
      <c r="AB1744" s="66"/>
      <c r="AC1744" s="11"/>
      <c r="AD1744" s="11"/>
      <c r="AE1744" s="11"/>
      <c r="AF1744" s="11"/>
      <c r="AG1744" s="11"/>
      <c r="AH1744" s="11"/>
      <c r="AI1744" s="11"/>
      <c r="AJ1744" s="11"/>
      <c r="AK1744" s="11"/>
      <c r="AL1744" s="11"/>
      <c r="AM1744" s="11"/>
      <c r="AN1744" s="11"/>
      <c r="AO1744" s="11"/>
      <c r="AP1744" s="11"/>
      <c r="AQ1744" s="11"/>
      <c r="AR1744" s="11"/>
    </row>
    <row r="1745" spans="1:44" s="89" customFormat="1">
      <c r="A1745" s="79"/>
      <c r="B1745" s="23"/>
      <c r="C1745" s="66"/>
      <c r="D1745" s="18"/>
      <c r="E1745" s="68"/>
      <c r="F1745" s="69"/>
      <c r="G1745" s="70"/>
      <c r="H1745" s="71"/>
      <c r="I1745" s="69"/>
      <c r="J1745" s="66"/>
      <c r="K1745" s="66"/>
      <c r="L1745" s="66"/>
      <c r="M1745" s="66"/>
      <c r="N1745" s="104"/>
      <c r="O1745" s="104"/>
      <c r="P1745" s="81"/>
      <c r="Q1745" s="56"/>
      <c r="R1745" s="90"/>
      <c r="S1745" s="82"/>
      <c r="T1745" s="75"/>
      <c r="U1745" s="66"/>
      <c r="V1745" s="66"/>
      <c r="W1745" s="66"/>
      <c r="X1745" s="66"/>
      <c r="Y1745" s="66"/>
      <c r="Z1745" s="66"/>
      <c r="AA1745" s="66"/>
      <c r="AB1745" s="66"/>
      <c r="AC1745" s="11"/>
      <c r="AD1745" s="11"/>
      <c r="AE1745" s="11"/>
      <c r="AF1745" s="11"/>
      <c r="AG1745" s="11"/>
      <c r="AH1745" s="11"/>
      <c r="AI1745" s="11"/>
      <c r="AJ1745" s="11"/>
      <c r="AK1745" s="11"/>
      <c r="AL1745" s="11"/>
      <c r="AM1745" s="11"/>
      <c r="AN1745" s="11"/>
      <c r="AO1745" s="11"/>
      <c r="AP1745" s="11"/>
      <c r="AQ1745" s="11"/>
      <c r="AR1745" s="11"/>
    </row>
    <row r="1746" spans="1:44" s="89" customFormat="1">
      <c r="A1746" s="79"/>
      <c r="B1746" s="23"/>
      <c r="C1746" s="66"/>
      <c r="D1746" s="18"/>
      <c r="E1746" s="68"/>
      <c r="F1746" s="69"/>
      <c r="G1746" s="70"/>
      <c r="H1746" s="71"/>
      <c r="I1746" s="69"/>
      <c r="J1746" s="66"/>
      <c r="K1746" s="66"/>
      <c r="L1746" s="66"/>
      <c r="M1746" s="66"/>
      <c r="N1746" s="104"/>
      <c r="O1746" s="104"/>
      <c r="P1746" s="81"/>
      <c r="Q1746" s="56"/>
      <c r="R1746" s="90"/>
      <c r="S1746" s="82"/>
      <c r="T1746" s="75"/>
      <c r="U1746" s="66"/>
      <c r="V1746" s="66"/>
      <c r="W1746" s="66"/>
      <c r="X1746" s="66"/>
      <c r="Y1746" s="66"/>
      <c r="Z1746" s="66"/>
      <c r="AA1746" s="66"/>
      <c r="AB1746" s="66"/>
      <c r="AC1746" s="11"/>
      <c r="AD1746" s="11"/>
      <c r="AE1746" s="11"/>
      <c r="AF1746" s="11"/>
      <c r="AG1746" s="11"/>
      <c r="AH1746" s="11"/>
      <c r="AI1746" s="11"/>
      <c r="AJ1746" s="11"/>
      <c r="AK1746" s="11"/>
      <c r="AL1746" s="11"/>
      <c r="AM1746" s="11"/>
      <c r="AN1746" s="11"/>
      <c r="AO1746" s="11"/>
      <c r="AP1746" s="11"/>
      <c r="AQ1746" s="11"/>
      <c r="AR1746" s="11"/>
    </row>
    <row r="1747" spans="1:44" s="89" customFormat="1">
      <c r="A1747" s="79"/>
      <c r="B1747" s="23"/>
      <c r="C1747" s="66"/>
      <c r="D1747" s="18"/>
      <c r="E1747" s="68"/>
      <c r="F1747" s="69"/>
      <c r="G1747" s="70"/>
      <c r="H1747" s="71"/>
      <c r="I1747" s="69"/>
      <c r="J1747" s="66"/>
      <c r="K1747" s="66"/>
      <c r="L1747" s="66"/>
      <c r="M1747" s="66"/>
      <c r="N1747" s="104"/>
      <c r="O1747" s="104"/>
      <c r="P1747" s="81"/>
      <c r="Q1747" s="56"/>
      <c r="R1747" s="90"/>
      <c r="S1747" s="82"/>
      <c r="T1747" s="75"/>
      <c r="U1747" s="66"/>
      <c r="V1747" s="66"/>
      <c r="W1747" s="66"/>
      <c r="X1747" s="66"/>
      <c r="Y1747" s="66"/>
      <c r="Z1747" s="66"/>
      <c r="AA1747" s="66"/>
      <c r="AB1747" s="66"/>
      <c r="AC1747" s="11"/>
      <c r="AD1747" s="11"/>
      <c r="AE1747" s="11"/>
      <c r="AF1747" s="11"/>
      <c r="AG1747" s="11"/>
      <c r="AH1747" s="11"/>
      <c r="AI1747" s="11"/>
      <c r="AJ1747" s="11"/>
      <c r="AK1747" s="11"/>
      <c r="AL1747" s="11"/>
      <c r="AM1747" s="11"/>
      <c r="AN1747" s="11"/>
      <c r="AO1747" s="11"/>
      <c r="AP1747" s="11"/>
      <c r="AQ1747" s="11"/>
      <c r="AR1747" s="11"/>
    </row>
    <row r="1748" spans="1:44" s="89" customFormat="1">
      <c r="A1748" s="79"/>
      <c r="B1748" s="23"/>
      <c r="C1748" s="66"/>
      <c r="D1748" s="18"/>
      <c r="E1748" s="68"/>
      <c r="F1748" s="69"/>
      <c r="G1748" s="70"/>
      <c r="H1748" s="71"/>
      <c r="I1748" s="69"/>
      <c r="J1748" s="66"/>
      <c r="K1748" s="66"/>
      <c r="L1748" s="66"/>
      <c r="M1748" s="66"/>
      <c r="N1748" s="104"/>
      <c r="O1748" s="104"/>
      <c r="P1748" s="81"/>
      <c r="Q1748" s="56"/>
      <c r="R1748" s="90"/>
      <c r="S1748" s="82"/>
      <c r="T1748" s="75"/>
      <c r="U1748" s="66"/>
      <c r="V1748" s="66"/>
      <c r="W1748" s="66"/>
      <c r="X1748" s="66"/>
      <c r="Y1748" s="66"/>
      <c r="Z1748" s="66"/>
      <c r="AA1748" s="66"/>
      <c r="AB1748" s="66"/>
      <c r="AC1748" s="11"/>
      <c r="AD1748" s="11"/>
      <c r="AE1748" s="11"/>
      <c r="AF1748" s="11"/>
      <c r="AG1748" s="11"/>
      <c r="AH1748" s="11"/>
      <c r="AI1748" s="11"/>
      <c r="AJ1748" s="11"/>
      <c r="AK1748" s="11"/>
      <c r="AL1748" s="11"/>
      <c r="AM1748" s="11"/>
      <c r="AN1748" s="11"/>
      <c r="AO1748" s="11"/>
      <c r="AP1748" s="11"/>
      <c r="AQ1748" s="11"/>
      <c r="AR1748" s="11"/>
    </row>
    <row r="1749" spans="1:44" s="89" customFormat="1">
      <c r="A1749" s="79"/>
      <c r="B1749" s="23"/>
      <c r="C1749" s="66"/>
      <c r="D1749" s="18"/>
      <c r="E1749" s="68"/>
      <c r="F1749" s="69"/>
      <c r="G1749" s="70"/>
      <c r="H1749" s="71"/>
      <c r="I1749" s="69"/>
      <c r="J1749" s="66"/>
      <c r="K1749" s="66"/>
      <c r="L1749" s="66"/>
      <c r="M1749" s="66"/>
      <c r="N1749" s="104"/>
      <c r="O1749" s="104"/>
      <c r="P1749" s="81"/>
      <c r="Q1749" s="56"/>
      <c r="R1749" s="90"/>
      <c r="S1749" s="82"/>
      <c r="T1749" s="75"/>
      <c r="U1749" s="66"/>
      <c r="V1749" s="66"/>
      <c r="W1749" s="66"/>
      <c r="X1749" s="66"/>
      <c r="Y1749" s="66"/>
      <c r="Z1749" s="66"/>
      <c r="AA1749" s="66"/>
      <c r="AB1749" s="66"/>
      <c r="AC1749" s="11"/>
      <c r="AD1749" s="11"/>
      <c r="AE1749" s="11"/>
      <c r="AF1749" s="11"/>
      <c r="AG1749" s="11"/>
      <c r="AH1749" s="11"/>
      <c r="AI1749" s="11"/>
      <c r="AJ1749" s="11"/>
      <c r="AK1749" s="11"/>
      <c r="AL1749" s="11"/>
      <c r="AM1749" s="11"/>
      <c r="AN1749" s="11"/>
      <c r="AO1749" s="11"/>
      <c r="AP1749" s="11"/>
      <c r="AQ1749" s="11"/>
      <c r="AR1749" s="11"/>
    </row>
    <row r="1750" spans="1:44" s="89" customFormat="1">
      <c r="A1750" s="79"/>
      <c r="B1750" s="23"/>
      <c r="C1750" s="66"/>
      <c r="D1750" s="18"/>
      <c r="E1750" s="68"/>
      <c r="F1750" s="69"/>
      <c r="G1750" s="70"/>
      <c r="H1750" s="71"/>
      <c r="I1750" s="69"/>
      <c r="J1750" s="66"/>
      <c r="K1750" s="66"/>
      <c r="L1750" s="66"/>
      <c r="M1750" s="66"/>
      <c r="N1750" s="104"/>
      <c r="O1750" s="104"/>
      <c r="P1750" s="81"/>
      <c r="Q1750" s="56"/>
      <c r="R1750" s="90"/>
      <c r="S1750" s="82"/>
      <c r="T1750" s="75"/>
      <c r="U1750" s="66"/>
      <c r="V1750" s="66"/>
      <c r="W1750" s="66"/>
      <c r="X1750" s="66"/>
      <c r="Y1750" s="66"/>
      <c r="Z1750" s="66"/>
      <c r="AA1750" s="66"/>
      <c r="AB1750" s="66"/>
      <c r="AC1750" s="11"/>
      <c r="AD1750" s="11"/>
      <c r="AE1750" s="11"/>
      <c r="AF1750" s="11"/>
      <c r="AG1750" s="11"/>
      <c r="AH1750" s="11"/>
      <c r="AI1750" s="11"/>
      <c r="AJ1750" s="11"/>
      <c r="AK1750" s="11"/>
      <c r="AL1750" s="11"/>
      <c r="AM1750" s="11"/>
      <c r="AN1750" s="11"/>
      <c r="AO1750" s="11"/>
      <c r="AP1750" s="11"/>
      <c r="AQ1750" s="11"/>
      <c r="AR1750" s="11"/>
    </row>
    <row r="1751" spans="1:44" s="89" customFormat="1">
      <c r="A1751" s="79"/>
      <c r="B1751" s="23"/>
      <c r="C1751" s="66"/>
      <c r="D1751" s="18"/>
      <c r="E1751" s="68"/>
      <c r="F1751" s="69"/>
      <c r="G1751" s="70"/>
      <c r="H1751" s="71"/>
      <c r="I1751" s="69"/>
      <c r="J1751" s="66"/>
      <c r="K1751" s="66"/>
      <c r="L1751" s="66"/>
      <c r="M1751" s="66"/>
      <c r="N1751" s="104"/>
      <c r="O1751" s="104"/>
      <c r="P1751" s="81"/>
      <c r="Q1751" s="56"/>
      <c r="R1751" s="90"/>
      <c r="S1751" s="82"/>
      <c r="T1751" s="75"/>
      <c r="U1751" s="66"/>
      <c r="V1751" s="66"/>
      <c r="W1751" s="66"/>
      <c r="X1751" s="66"/>
      <c r="Y1751" s="66"/>
      <c r="Z1751" s="66"/>
      <c r="AA1751" s="66"/>
      <c r="AB1751" s="66"/>
      <c r="AC1751" s="11"/>
      <c r="AD1751" s="11"/>
      <c r="AE1751" s="11"/>
      <c r="AF1751" s="11"/>
      <c r="AG1751" s="11"/>
      <c r="AH1751" s="11"/>
      <c r="AI1751" s="11"/>
      <c r="AJ1751" s="11"/>
      <c r="AK1751" s="11"/>
      <c r="AL1751" s="11"/>
      <c r="AM1751" s="11"/>
      <c r="AN1751" s="11"/>
      <c r="AO1751" s="11"/>
      <c r="AP1751" s="11"/>
      <c r="AQ1751" s="11"/>
      <c r="AR1751" s="11"/>
    </row>
    <row r="1752" spans="1:44" s="89" customFormat="1">
      <c r="A1752" s="79"/>
      <c r="B1752" s="23"/>
      <c r="C1752" s="66"/>
      <c r="D1752" s="18"/>
      <c r="E1752" s="68"/>
      <c r="F1752" s="69"/>
      <c r="G1752" s="70"/>
      <c r="H1752" s="71"/>
      <c r="I1752" s="69"/>
      <c r="J1752" s="66"/>
      <c r="K1752" s="66"/>
      <c r="L1752" s="66"/>
      <c r="M1752" s="66"/>
      <c r="N1752" s="104"/>
      <c r="O1752" s="104"/>
      <c r="P1752" s="81"/>
      <c r="Q1752" s="56"/>
      <c r="R1752" s="90"/>
      <c r="S1752" s="82"/>
      <c r="T1752" s="75"/>
      <c r="U1752" s="66"/>
      <c r="V1752" s="66"/>
      <c r="W1752" s="66"/>
      <c r="X1752" s="66"/>
      <c r="Y1752" s="66"/>
      <c r="Z1752" s="66"/>
      <c r="AA1752" s="66"/>
      <c r="AB1752" s="66"/>
      <c r="AC1752" s="11"/>
      <c r="AD1752" s="11"/>
      <c r="AE1752" s="11"/>
      <c r="AF1752" s="11"/>
      <c r="AG1752" s="11"/>
      <c r="AH1752" s="11"/>
      <c r="AI1752" s="11"/>
      <c r="AJ1752" s="11"/>
      <c r="AK1752" s="11"/>
      <c r="AL1752" s="11"/>
      <c r="AM1752" s="11"/>
      <c r="AN1752" s="11"/>
      <c r="AO1752" s="11"/>
      <c r="AP1752" s="11"/>
      <c r="AQ1752" s="11"/>
      <c r="AR1752" s="11"/>
    </row>
    <row r="1753" spans="1:44" s="89" customFormat="1">
      <c r="A1753" s="79"/>
      <c r="B1753" s="23"/>
      <c r="C1753" s="66"/>
      <c r="D1753" s="18"/>
      <c r="E1753" s="68"/>
      <c r="F1753" s="69"/>
      <c r="G1753" s="70"/>
      <c r="H1753" s="71"/>
      <c r="I1753" s="69"/>
      <c r="J1753" s="66"/>
      <c r="K1753" s="66"/>
      <c r="L1753" s="66"/>
      <c r="M1753" s="66"/>
      <c r="N1753" s="104"/>
      <c r="O1753" s="104"/>
      <c r="P1753" s="81"/>
      <c r="Q1753" s="56"/>
      <c r="R1753" s="90"/>
      <c r="S1753" s="82"/>
      <c r="T1753" s="75"/>
      <c r="U1753" s="66"/>
      <c r="V1753" s="66"/>
      <c r="W1753" s="66"/>
      <c r="X1753" s="66"/>
      <c r="Y1753" s="66"/>
      <c r="Z1753" s="66"/>
      <c r="AA1753" s="66"/>
      <c r="AB1753" s="66"/>
      <c r="AC1753" s="11"/>
      <c r="AD1753" s="11"/>
      <c r="AE1753" s="11"/>
      <c r="AF1753" s="11"/>
      <c r="AG1753" s="11"/>
      <c r="AH1753" s="11"/>
      <c r="AI1753" s="11"/>
      <c r="AJ1753" s="11"/>
      <c r="AK1753" s="11"/>
      <c r="AL1753" s="11"/>
      <c r="AM1753" s="11"/>
      <c r="AN1753" s="11"/>
      <c r="AO1753" s="11"/>
      <c r="AP1753" s="11"/>
      <c r="AQ1753" s="11"/>
      <c r="AR1753" s="11"/>
    </row>
    <row r="1754" spans="1:44" s="89" customFormat="1">
      <c r="A1754" s="85"/>
      <c r="B1754" s="23"/>
      <c r="C1754" s="86"/>
      <c r="D1754" s="18"/>
      <c r="E1754" s="68"/>
      <c r="F1754" s="69"/>
      <c r="G1754" s="70"/>
      <c r="H1754" s="71"/>
      <c r="I1754" s="69"/>
      <c r="J1754" s="66"/>
      <c r="K1754" s="66"/>
      <c r="L1754" s="66"/>
      <c r="M1754" s="66"/>
      <c r="N1754" s="104"/>
      <c r="O1754" s="104"/>
      <c r="P1754" s="81"/>
      <c r="Q1754" s="87"/>
      <c r="R1754" s="90"/>
      <c r="S1754" s="82"/>
      <c r="T1754" s="75"/>
      <c r="U1754" s="66"/>
      <c r="V1754" s="66"/>
      <c r="W1754" s="66"/>
      <c r="X1754" s="66"/>
      <c r="Y1754" s="66"/>
      <c r="Z1754" s="66"/>
      <c r="AA1754" s="66"/>
      <c r="AB1754" s="86"/>
      <c r="AC1754" s="11"/>
      <c r="AD1754" s="11"/>
      <c r="AE1754" s="11"/>
      <c r="AF1754" s="11"/>
      <c r="AG1754" s="11"/>
      <c r="AH1754" s="11"/>
      <c r="AI1754" s="11"/>
      <c r="AJ1754" s="11"/>
      <c r="AK1754" s="11"/>
      <c r="AL1754" s="11"/>
      <c r="AM1754" s="11"/>
      <c r="AN1754" s="11"/>
      <c r="AO1754" s="11"/>
      <c r="AP1754" s="11"/>
      <c r="AQ1754" s="11"/>
      <c r="AR1754" s="11"/>
    </row>
    <row r="1755" spans="1:44" s="89" customFormat="1">
      <c r="A1755" s="85"/>
      <c r="B1755" s="23"/>
      <c r="C1755" s="86"/>
      <c r="D1755" s="18"/>
      <c r="E1755" s="68"/>
      <c r="F1755" s="69"/>
      <c r="G1755" s="70"/>
      <c r="H1755" s="71"/>
      <c r="I1755" s="69"/>
      <c r="J1755" s="66"/>
      <c r="K1755" s="66"/>
      <c r="L1755" s="66"/>
      <c r="M1755" s="66"/>
      <c r="N1755" s="104"/>
      <c r="O1755" s="104"/>
      <c r="P1755" s="81"/>
      <c r="Q1755" s="87"/>
      <c r="R1755" s="90"/>
      <c r="S1755" s="82"/>
      <c r="T1755" s="75"/>
      <c r="U1755" s="66"/>
      <c r="V1755" s="66"/>
      <c r="W1755" s="66"/>
      <c r="X1755" s="66"/>
      <c r="Y1755" s="66"/>
      <c r="Z1755" s="66"/>
      <c r="AA1755" s="66"/>
      <c r="AB1755" s="86"/>
      <c r="AC1755" s="11"/>
      <c r="AD1755" s="11"/>
      <c r="AE1755" s="11"/>
      <c r="AF1755" s="11"/>
      <c r="AG1755" s="11"/>
      <c r="AH1755" s="11"/>
      <c r="AI1755" s="11"/>
      <c r="AJ1755" s="11"/>
      <c r="AK1755" s="11"/>
      <c r="AL1755" s="11"/>
      <c r="AM1755" s="11"/>
      <c r="AN1755" s="11"/>
      <c r="AO1755" s="11"/>
      <c r="AP1755" s="11"/>
      <c r="AQ1755" s="11"/>
      <c r="AR1755" s="11"/>
    </row>
    <row r="1756" spans="1:44" s="89" customFormat="1">
      <c r="A1756" s="85"/>
      <c r="B1756" s="23"/>
      <c r="C1756" s="86"/>
      <c r="D1756" s="18"/>
      <c r="E1756" s="68"/>
      <c r="F1756" s="69"/>
      <c r="G1756" s="70"/>
      <c r="H1756" s="71"/>
      <c r="I1756" s="69"/>
      <c r="J1756" s="66"/>
      <c r="K1756" s="66"/>
      <c r="L1756" s="66"/>
      <c r="M1756" s="66"/>
      <c r="N1756" s="104"/>
      <c r="O1756" s="104"/>
      <c r="P1756" s="81"/>
      <c r="Q1756" s="87"/>
      <c r="R1756" s="90"/>
      <c r="S1756" s="82"/>
      <c r="T1756" s="75"/>
      <c r="U1756" s="66"/>
      <c r="V1756" s="66"/>
      <c r="W1756" s="66"/>
      <c r="X1756" s="66"/>
      <c r="Y1756" s="66"/>
      <c r="Z1756" s="66"/>
      <c r="AA1756" s="66"/>
      <c r="AB1756" s="86"/>
      <c r="AC1756" s="11"/>
      <c r="AD1756" s="11"/>
      <c r="AE1756" s="11"/>
      <c r="AF1756" s="11"/>
      <c r="AG1756" s="11"/>
      <c r="AH1756" s="11"/>
      <c r="AI1756" s="11"/>
      <c r="AJ1756" s="11"/>
      <c r="AK1756" s="11"/>
      <c r="AL1756" s="11"/>
      <c r="AM1756" s="11"/>
      <c r="AN1756" s="11"/>
      <c r="AO1756" s="11"/>
      <c r="AP1756" s="11"/>
      <c r="AQ1756" s="11"/>
      <c r="AR1756" s="11"/>
    </row>
    <row r="1757" spans="1:44" s="89" customFormat="1">
      <c r="A1757" s="85"/>
      <c r="B1757" s="23"/>
      <c r="C1757" s="86"/>
      <c r="D1757" s="18"/>
      <c r="E1757" s="68"/>
      <c r="F1757" s="69"/>
      <c r="G1757" s="70"/>
      <c r="H1757" s="71"/>
      <c r="I1757" s="69"/>
      <c r="J1757" s="66"/>
      <c r="K1757" s="66"/>
      <c r="L1757" s="66"/>
      <c r="M1757" s="66"/>
      <c r="N1757" s="104"/>
      <c r="O1757" s="104"/>
      <c r="P1757" s="81"/>
      <c r="Q1757" s="87"/>
      <c r="R1757" s="90"/>
      <c r="S1757" s="82"/>
      <c r="T1757" s="75"/>
      <c r="U1757" s="66"/>
      <c r="V1757" s="66"/>
      <c r="W1757" s="66"/>
      <c r="X1757" s="66"/>
      <c r="Y1757" s="66"/>
      <c r="Z1757" s="66"/>
      <c r="AA1757" s="66"/>
      <c r="AB1757" s="86"/>
      <c r="AC1757" s="11"/>
      <c r="AD1757" s="11"/>
      <c r="AE1757" s="11"/>
      <c r="AF1757" s="11"/>
      <c r="AG1757" s="11"/>
      <c r="AH1757" s="11"/>
      <c r="AI1757" s="11"/>
      <c r="AJ1757" s="11"/>
      <c r="AK1757" s="11"/>
      <c r="AL1757" s="11"/>
      <c r="AM1757" s="11"/>
      <c r="AN1757" s="11"/>
      <c r="AO1757" s="11"/>
      <c r="AP1757" s="11"/>
      <c r="AQ1757" s="11"/>
      <c r="AR1757" s="11"/>
    </row>
    <row r="1758" spans="1:44" s="89" customFormat="1">
      <c r="A1758" s="85"/>
      <c r="B1758" s="23"/>
      <c r="C1758" s="86"/>
      <c r="D1758" s="18"/>
      <c r="E1758" s="68"/>
      <c r="F1758" s="69"/>
      <c r="G1758" s="70"/>
      <c r="H1758" s="71"/>
      <c r="I1758" s="69"/>
      <c r="J1758" s="66"/>
      <c r="K1758" s="66"/>
      <c r="L1758" s="66"/>
      <c r="M1758" s="66"/>
      <c r="N1758" s="104"/>
      <c r="O1758" s="104"/>
      <c r="P1758" s="81"/>
      <c r="Q1758" s="87"/>
      <c r="R1758" s="90"/>
      <c r="S1758" s="82"/>
      <c r="T1758" s="75"/>
      <c r="U1758" s="66"/>
      <c r="V1758" s="66"/>
      <c r="W1758" s="66"/>
      <c r="X1758" s="66"/>
      <c r="Y1758" s="66"/>
      <c r="Z1758" s="66"/>
      <c r="AA1758" s="66"/>
      <c r="AB1758" s="86"/>
      <c r="AC1758" s="11"/>
      <c r="AD1758" s="11"/>
      <c r="AE1758" s="11"/>
      <c r="AF1758" s="11"/>
      <c r="AG1758" s="11"/>
      <c r="AH1758" s="11"/>
      <c r="AI1758" s="11"/>
      <c r="AJ1758" s="11"/>
      <c r="AK1758" s="11"/>
      <c r="AL1758" s="11"/>
      <c r="AM1758" s="11"/>
      <c r="AN1758" s="11"/>
      <c r="AO1758" s="11"/>
      <c r="AP1758" s="11"/>
      <c r="AQ1758" s="11"/>
      <c r="AR1758" s="11"/>
    </row>
    <row r="1759" spans="1:44" s="89" customFormat="1">
      <c r="A1759" s="85"/>
      <c r="B1759" s="23"/>
      <c r="C1759" s="86"/>
      <c r="D1759" s="18"/>
      <c r="E1759" s="68"/>
      <c r="F1759" s="69"/>
      <c r="G1759" s="70"/>
      <c r="H1759" s="71"/>
      <c r="I1759" s="69"/>
      <c r="J1759" s="66"/>
      <c r="K1759" s="66"/>
      <c r="L1759" s="66"/>
      <c r="M1759" s="66"/>
      <c r="N1759" s="104"/>
      <c r="O1759" s="104"/>
      <c r="P1759" s="81"/>
      <c r="Q1759" s="87"/>
      <c r="R1759" s="90"/>
      <c r="S1759" s="82"/>
      <c r="T1759" s="75"/>
      <c r="U1759" s="66"/>
      <c r="V1759" s="66"/>
      <c r="W1759" s="66"/>
      <c r="X1759" s="66"/>
      <c r="Y1759" s="66"/>
      <c r="Z1759" s="66"/>
      <c r="AA1759" s="66"/>
      <c r="AB1759" s="86"/>
      <c r="AC1759" s="11"/>
      <c r="AD1759" s="11"/>
      <c r="AE1759" s="11"/>
      <c r="AF1759" s="11"/>
      <c r="AG1759" s="11"/>
      <c r="AH1759" s="11"/>
      <c r="AI1759" s="11"/>
      <c r="AJ1759" s="11"/>
      <c r="AK1759" s="11"/>
      <c r="AL1759" s="11"/>
      <c r="AM1759" s="11"/>
      <c r="AN1759" s="11"/>
      <c r="AO1759" s="11"/>
      <c r="AP1759" s="11"/>
      <c r="AQ1759" s="11"/>
      <c r="AR1759" s="11"/>
    </row>
    <row r="1760" spans="1:44" s="89" customFormat="1">
      <c r="A1760" s="85"/>
      <c r="B1760" s="23"/>
      <c r="C1760" s="86"/>
      <c r="D1760" s="18"/>
      <c r="E1760" s="68"/>
      <c r="F1760" s="69"/>
      <c r="G1760" s="70"/>
      <c r="H1760" s="71"/>
      <c r="I1760" s="69"/>
      <c r="J1760" s="66"/>
      <c r="K1760" s="66"/>
      <c r="L1760" s="66"/>
      <c r="M1760" s="66"/>
      <c r="N1760" s="104"/>
      <c r="O1760" s="104"/>
      <c r="P1760" s="81"/>
      <c r="Q1760" s="87"/>
      <c r="R1760" s="90"/>
      <c r="S1760" s="82"/>
      <c r="T1760" s="75"/>
      <c r="U1760" s="66"/>
      <c r="V1760" s="66"/>
      <c r="W1760" s="66"/>
      <c r="X1760" s="66"/>
      <c r="Y1760" s="66"/>
      <c r="Z1760" s="66"/>
      <c r="AA1760" s="66"/>
      <c r="AB1760" s="86"/>
      <c r="AC1760" s="11"/>
      <c r="AD1760" s="11"/>
      <c r="AE1760" s="11"/>
      <c r="AF1760" s="11"/>
      <c r="AG1760" s="11"/>
      <c r="AH1760" s="11"/>
      <c r="AI1760" s="11"/>
      <c r="AJ1760" s="11"/>
      <c r="AK1760" s="11"/>
      <c r="AL1760" s="11"/>
      <c r="AM1760" s="11"/>
      <c r="AN1760" s="11"/>
      <c r="AO1760" s="11"/>
      <c r="AP1760" s="11"/>
      <c r="AQ1760" s="11"/>
      <c r="AR1760" s="11"/>
    </row>
    <row r="1761" spans="1:44" s="89" customFormat="1">
      <c r="A1761" s="85"/>
      <c r="B1761" s="23"/>
      <c r="C1761" s="86"/>
      <c r="D1761" s="18"/>
      <c r="E1761" s="68"/>
      <c r="F1761" s="69"/>
      <c r="G1761" s="70"/>
      <c r="H1761" s="71"/>
      <c r="I1761" s="69"/>
      <c r="J1761" s="66"/>
      <c r="K1761" s="66"/>
      <c r="L1761" s="66"/>
      <c r="M1761" s="66"/>
      <c r="N1761" s="104"/>
      <c r="O1761" s="104"/>
      <c r="P1761" s="81"/>
      <c r="Q1761" s="87"/>
      <c r="R1761" s="90"/>
      <c r="S1761" s="82"/>
      <c r="T1761" s="75"/>
      <c r="U1761" s="66"/>
      <c r="V1761" s="66"/>
      <c r="W1761" s="66"/>
      <c r="X1761" s="66"/>
      <c r="Y1761" s="66"/>
      <c r="Z1761" s="66"/>
      <c r="AA1761" s="66"/>
      <c r="AB1761" s="86"/>
      <c r="AC1761" s="11"/>
      <c r="AD1761" s="11"/>
      <c r="AE1761" s="11"/>
      <c r="AF1761" s="11"/>
      <c r="AG1761" s="11"/>
      <c r="AH1761" s="11"/>
      <c r="AI1761" s="11"/>
      <c r="AJ1761" s="11"/>
      <c r="AK1761" s="11"/>
      <c r="AL1761" s="11"/>
      <c r="AM1761" s="11"/>
      <c r="AN1761" s="11"/>
      <c r="AO1761" s="11"/>
      <c r="AP1761" s="11"/>
      <c r="AQ1761" s="11"/>
      <c r="AR1761" s="11"/>
    </row>
    <row r="1762" spans="1:44" s="89" customFormat="1">
      <c r="A1762" s="85"/>
      <c r="B1762" s="23"/>
      <c r="C1762" s="86"/>
      <c r="D1762" s="18"/>
      <c r="E1762" s="68"/>
      <c r="F1762" s="69"/>
      <c r="G1762" s="70"/>
      <c r="H1762" s="71"/>
      <c r="I1762" s="69"/>
      <c r="J1762" s="66"/>
      <c r="K1762" s="66"/>
      <c r="L1762" s="66"/>
      <c r="M1762" s="66"/>
      <c r="N1762" s="104"/>
      <c r="O1762" s="104"/>
      <c r="P1762" s="81"/>
      <c r="Q1762" s="87"/>
      <c r="R1762" s="90"/>
      <c r="S1762" s="82"/>
      <c r="T1762" s="75"/>
      <c r="U1762" s="66"/>
      <c r="V1762" s="66"/>
      <c r="W1762" s="66"/>
      <c r="X1762" s="66"/>
      <c r="Y1762" s="66"/>
      <c r="Z1762" s="66"/>
      <c r="AA1762" s="66"/>
      <c r="AB1762" s="86"/>
      <c r="AC1762" s="11"/>
      <c r="AD1762" s="11"/>
      <c r="AE1762" s="11"/>
      <c r="AF1762" s="11"/>
      <c r="AG1762" s="11"/>
      <c r="AH1762" s="11"/>
      <c r="AI1762" s="11"/>
      <c r="AJ1762" s="11"/>
      <c r="AK1762" s="11"/>
      <c r="AL1762" s="11"/>
      <c r="AM1762" s="11"/>
      <c r="AN1762" s="11"/>
      <c r="AO1762" s="11"/>
      <c r="AP1762" s="11"/>
      <c r="AQ1762" s="11"/>
      <c r="AR1762" s="11"/>
    </row>
    <row r="1763" spans="1:44" s="89" customFormat="1">
      <c r="A1763" s="85"/>
      <c r="B1763" s="23"/>
      <c r="C1763" s="86"/>
      <c r="D1763" s="18"/>
      <c r="E1763" s="68"/>
      <c r="F1763" s="69"/>
      <c r="G1763" s="70"/>
      <c r="H1763" s="71"/>
      <c r="I1763" s="69"/>
      <c r="J1763" s="66"/>
      <c r="K1763" s="66"/>
      <c r="L1763" s="66"/>
      <c r="M1763" s="66"/>
      <c r="N1763" s="104"/>
      <c r="O1763" s="104"/>
      <c r="P1763" s="81"/>
      <c r="Q1763" s="87"/>
      <c r="R1763" s="90"/>
      <c r="S1763" s="82"/>
      <c r="T1763" s="75"/>
      <c r="U1763" s="66"/>
      <c r="V1763" s="66"/>
      <c r="W1763" s="66"/>
      <c r="X1763" s="66"/>
      <c r="Y1763" s="66"/>
      <c r="Z1763" s="66"/>
      <c r="AA1763" s="66"/>
      <c r="AB1763" s="86"/>
      <c r="AC1763" s="11"/>
      <c r="AD1763" s="11"/>
      <c r="AE1763" s="11"/>
      <c r="AF1763" s="11"/>
      <c r="AG1763" s="11"/>
      <c r="AH1763" s="11"/>
      <c r="AI1763" s="11"/>
      <c r="AJ1763" s="11"/>
      <c r="AK1763" s="11"/>
      <c r="AL1763" s="11"/>
      <c r="AM1763" s="11"/>
      <c r="AN1763" s="11"/>
      <c r="AO1763" s="11"/>
      <c r="AP1763" s="11"/>
      <c r="AQ1763" s="11"/>
      <c r="AR1763" s="11"/>
    </row>
    <row r="1764" spans="1:44" s="89" customFormat="1">
      <c r="A1764" s="79"/>
      <c r="B1764" s="23"/>
      <c r="C1764" s="66"/>
      <c r="D1764" s="18"/>
      <c r="E1764" s="68"/>
      <c r="F1764" s="69"/>
      <c r="G1764" s="70"/>
      <c r="H1764" s="71"/>
      <c r="I1764" s="69"/>
      <c r="J1764" s="66"/>
      <c r="K1764" s="66"/>
      <c r="L1764" s="66"/>
      <c r="M1764" s="66"/>
      <c r="N1764" s="104"/>
      <c r="O1764" s="104"/>
      <c r="P1764" s="81"/>
      <c r="Q1764" s="56"/>
      <c r="R1764" s="90"/>
      <c r="S1764" s="82"/>
      <c r="T1764" s="75"/>
      <c r="U1764" s="66"/>
      <c r="V1764" s="66"/>
      <c r="W1764" s="66"/>
      <c r="X1764" s="66"/>
      <c r="Y1764" s="66"/>
      <c r="Z1764" s="66"/>
      <c r="AA1764" s="66"/>
      <c r="AB1764" s="66"/>
      <c r="AC1764" s="11"/>
      <c r="AD1764" s="11"/>
      <c r="AE1764" s="11"/>
      <c r="AF1764" s="11"/>
      <c r="AG1764" s="11"/>
      <c r="AH1764" s="11"/>
      <c r="AI1764" s="11"/>
      <c r="AJ1764" s="11"/>
      <c r="AK1764" s="11"/>
      <c r="AL1764" s="11"/>
      <c r="AM1764" s="11"/>
      <c r="AN1764" s="11"/>
      <c r="AO1764" s="11"/>
      <c r="AP1764" s="11"/>
      <c r="AQ1764" s="11"/>
      <c r="AR1764" s="11"/>
    </row>
    <row r="1765" spans="1:44" s="89" customFormat="1">
      <c r="A1765" s="79"/>
      <c r="B1765" s="23"/>
      <c r="C1765" s="66"/>
      <c r="D1765" s="18"/>
      <c r="E1765" s="68"/>
      <c r="F1765" s="69"/>
      <c r="G1765" s="70"/>
      <c r="H1765" s="71"/>
      <c r="I1765" s="69"/>
      <c r="J1765" s="66"/>
      <c r="K1765" s="66"/>
      <c r="L1765" s="66"/>
      <c r="M1765" s="66"/>
      <c r="N1765" s="104"/>
      <c r="O1765" s="104"/>
      <c r="P1765" s="81"/>
      <c r="Q1765" s="56"/>
      <c r="R1765" s="90"/>
      <c r="S1765" s="82"/>
      <c r="T1765" s="75"/>
      <c r="U1765" s="66"/>
      <c r="V1765" s="66"/>
      <c r="W1765" s="66"/>
      <c r="X1765" s="66"/>
      <c r="Y1765" s="66"/>
      <c r="Z1765" s="66"/>
      <c r="AA1765" s="66"/>
      <c r="AB1765" s="66"/>
      <c r="AC1765" s="11"/>
      <c r="AD1765" s="11"/>
      <c r="AE1765" s="11"/>
      <c r="AF1765" s="11"/>
      <c r="AG1765" s="11"/>
      <c r="AH1765" s="11"/>
      <c r="AI1765" s="11"/>
      <c r="AJ1765" s="11"/>
      <c r="AK1765" s="11"/>
      <c r="AL1765" s="11"/>
      <c r="AM1765" s="11"/>
      <c r="AN1765" s="11"/>
      <c r="AO1765" s="11"/>
      <c r="AP1765" s="11"/>
      <c r="AQ1765" s="11"/>
      <c r="AR1765" s="11"/>
    </row>
    <row r="1766" spans="1:44" s="89" customFormat="1">
      <c r="A1766" s="79"/>
      <c r="B1766" s="23"/>
      <c r="C1766" s="66"/>
      <c r="D1766" s="18"/>
      <c r="E1766" s="68"/>
      <c r="F1766" s="69"/>
      <c r="G1766" s="70"/>
      <c r="H1766" s="71"/>
      <c r="I1766" s="69"/>
      <c r="J1766" s="66"/>
      <c r="K1766" s="66"/>
      <c r="L1766" s="66"/>
      <c r="M1766" s="66"/>
      <c r="N1766" s="104"/>
      <c r="O1766" s="104"/>
      <c r="P1766" s="81"/>
      <c r="Q1766" s="56"/>
      <c r="R1766" s="90"/>
      <c r="S1766" s="82"/>
      <c r="T1766" s="75"/>
      <c r="U1766" s="66"/>
      <c r="V1766" s="66"/>
      <c r="W1766" s="66"/>
      <c r="X1766" s="66"/>
      <c r="Y1766" s="66"/>
      <c r="Z1766" s="66"/>
      <c r="AA1766" s="66"/>
      <c r="AB1766" s="66"/>
      <c r="AC1766" s="11"/>
      <c r="AD1766" s="11"/>
      <c r="AE1766" s="11"/>
      <c r="AF1766" s="11"/>
      <c r="AG1766" s="11"/>
      <c r="AH1766" s="11"/>
      <c r="AI1766" s="11"/>
      <c r="AJ1766" s="11"/>
      <c r="AK1766" s="11"/>
      <c r="AL1766" s="11"/>
      <c r="AM1766" s="11"/>
      <c r="AN1766" s="11"/>
      <c r="AO1766" s="11"/>
      <c r="AP1766" s="11"/>
      <c r="AQ1766" s="11"/>
      <c r="AR1766" s="11"/>
    </row>
    <row r="1767" spans="1:44" s="89" customFormat="1">
      <c r="A1767" s="79"/>
      <c r="B1767" s="23"/>
      <c r="C1767" s="66"/>
      <c r="D1767" s="18"/>
      <c r="E1767" s="68"/>
      <c r="F1767" s="69"/>
      <c r="G1767" s="70"/>
      <c r="H1767" s="71"/>
      <c r="I1767" s="69"/>
      <c r="J1767" s="66"/>
      <c r="K1767" s="66"/>
      <c r="L1767" s="66"/>
      <c r="M1767" s="66"/>
      <c r="N1767" s="104"/>
      <c r="O1767" s="104"/>
      <c r="P1767" s="81"/>
      <c r="Q1767" s="56"/>
      <c r="R1767" s="90"/>
      <c r="S1767" s="82"/>
      <c r="T1767" s="75"/>
      <c r="U1767" s="66"/>
      <c r="V1767" s="66"/>
      <c r="W1767" s="66"/>
      <c r="X1767" s="66"/>
      <c r="Y1767" s="66"/>
      <c r="Z1767" s="66"/>
      <c r="AA1767" s="66"/>
      <c r="AB1767" s="66"/>
      <c r="AC1767" s="11"/>
      <c r="AD1767" s="11"/>
      <c r="AE1767" s="11"/>
      <c r="AF1767" s="11"/>
      <c r="AG1767" s="11"/>
      <c r="AH1767" s="11"/>
      <c r="AI1767" s="11"/>
      <c r="AJ1767" s="11"/>
      <c r="AK1767" s="11"/>
      <c r="AL1767" s="11"/>
      <c r="AM1767" s="11"/>
      <c r="AN1767" s="11"/>
      <c r="AO1767" s="11"/>
      <c r="AP1767" s="11"/>
      <c r="AQ1767" s="11"/>
      <c r="AR1767" s="11"/>
    </row>
    <row r="1768" spans="1:44" s="89" customFormat="1">
      <c r="A1768" s="85"/>
      <c r="B1768" s="23"/>
      <c r="C1768" s="86"/>
      <c r="D1768" s="18"/>
      <c r="E1768" s="68"/>
      <c r="F1768" s="69"/>
      <c r="G1768" s="70"/>
      <c r="H1768" s="71"/>
      <c r="I1768" s="69"/>
      <c r="J1768" s="66"/>
      <c r="K1768" s="66"/>
      <c r="L1768" s="66"/>
      <c r="M1768" s="66"/>
      <c r="N1768" s="104"/>
      <c r="O1768" s="104"/>
      <c r="P1768" s="81"/>
      <c r="Q1768" s="87"/>
      <c r="R1768" s="90"/>
      <c r="S1768" s="82"/>
      <c r="T1768" s="75"/>
      <c r="U1768" s="66"/>
      <c r="V1768" s="66"/>
      <c r="W1768" s="66"/>
      <c r="X1768" s="66"/>
      <c r="Y1768" s="66"/>
      <c r="Z1768" s="66"/>
      <c r="AA1768" s="66"/>
      <c r="AB1768" s="86"/>
      <c r="AC1768" s="11"/>
      <c r="AD1768" s="11"/>
      <c r="AE1768" s="11"/>
      <c r="AF1768" s="11"/>
      <c r="AG1768" s="11"/>
      <c r="AH1768" s="11"/>
      <c r="AI1768" s="11"/>
      <c r="AJ1768" s="11"/>
      <c r="AK1768" s="11"/>
      <c r="AL1768" s="11"/>
      <c r="AM1768" s="11"/>
      <c r="AN1768" s="11"/>
      <c r="AO1768" s="11"/>
      <c r="AP1768" s="11"/>
      <c r="AQ1768" s="11"/>
      <c r="AR1768" s="11"/>
    </row>
    <row r="1769" spans="1:44" s="89" customFormat="1">
      <c r="A1769" s="85"/>
      <c r="B1769" s="23"/>
      <c r="C1769" s="86"/>
      <c r="D1769" s="18"/>
      <c r="E1769" s="68"/>
      <c r="F1769" s="69"/>
      <c r="G1769" s="70"/>
      <c r="H1769" s="71"/>
      <c r="I1769" s="69"/>
      <c r="J1769" s="66"/>
      <c r="K1769" s="66"/>
      <c r="L1769" s="66"/>
      <c r="M1769" s="66"/>
      <c r="N1769" s="104"/>
      <c r="O1769" s="104"/>
      <c r="P1769" s="81"/>
      <c r="Q1769" s="87"/>
      <c r="R1769" s="90"/>
      <c r="S1769" s="82"/>
      <c r="T1769" s="75"/>
      <c r="U1769" s="66"/>
      <c r="V1769" s="66"/>
      <c r="W1769" s="66"/>
      <c r="X1769" s="66"/>
      <c r="Y1769" s="66"/>
      <c r="Z1769" s="66"/>
      <c r="AA1769" s="66"/>
      <c r="AB1769" s="86"/>
      <c r="AC1769" s="11"/>
      <c r="AD1769" s="11"/>
      <c r="AE1769" s="11"/>
      <c r="AF1769" s="11"/>
      <c r="AG1769" s="11"/>
      <c r="AH1769" s="11"/>
      <c r="AI1769" s="11"/>
      <c r="AJ1769" s="11"/>
      <c r="AK1769" s="11"/>
      <c r="AL1769" s="11"/>
      <c r="AM1769" s="11"/>
      <c r="AN1769" s="11"/>
      <c r="AO1769" s="11"/>
      <c r="AP1769" s="11"/>
      <c r="AQ1769" s="11"/>
      <c r="AR1769" s="11"/>
    </row>
    <row r="1770" spans="1:44" s="89" customFormat="1">
      <c r="A1770" s="85"/>
      <c r="B1770" s="23"/>
      <c r="C1770" s="86"/>
      <c r="D1770" s="18"/>
      <c r="E1770" s="68"/>
      <c r="F1770" s="69"/>
      <c r="G1770" s="70"/>
      <c r="H1770" s="71"/>
      <c r="I1770" s="69"/>
      <c r="J1770" s="66"/>
      <c r="K1770" s="66"/>
      <c r="L1770" s="66"/>
      <c r="M1770" s="66"/>
      <c r="N1770" s="104"/>
      <c r="O1770" s="104"/>
      <c r="P1770" s="81"/>
      <c r="Q1770" s="87"/>
      <c r="R1770" s="90"/>
      <c r="S1770" s="82"/>
      <c r="T1770" s="75"/>
      <c r="U1770" s="66"/>
      <c r="V1770" s="66"/>
      <c r="W1770" s="66"/>
      <c r="X1770" s="66"/>
      <c r="Y1770" s="66"/>
      <c r="Z1770" s="66"/>
      <c r="AA1770" s="66"/>
      <c r="AB1770" s="86"/>
      <c r="AC1770" s="11"/>
      <c r="AD1770" s="11"/>
      <c r="AE1770" s="11"/>
      <c r="AF1770" s="11"/>
      <c r="AG1770" s="11"/>
      <c r="AH1770" s="11"/>
      <c r="AI1770" s="11"/>
      <c r="AJ1770" s="11"/>
      <c r="AK1770" s="11"/>
      <c r="AL1770" s="11"/>
      <c r="AM1770" s="11"/>
      <c r="AN1770" s="11"/>
      <c r="AO1770" s="11"/>
      <c r="AP1770" s="11"/>
      <c r="AQ1770" s="11"/>
      <c r="AR1770" s="11"/>
    </row>
    <row r="1771" spans="1:44" s="89" customFormat="1">
      <c r="A1771" s="85"/>
      <c r="B1771" s="23"/>
      <c r="C1771" s="86"/>
      <c r="D1771" s="18"/>
      <c r="E1771" s="68"/>
      <c r="F1771" s="69"/>
      <c r="G1771" s="70"/>
      <c r="H1771" s="71"/>
      <c r="I1771" s="69"/>
      <c r="J1771" s="66"/>
      <c r="K1771" s="66"/>
      <c r="L1771" s="66"/>
      <c r="M1771" s="66"/>
      <c r="N1771" s="104"/>
      <c r="O1771" s="104"/>
      <c r="P1771" s="81"/>
      <c r="Q1771" s="87"/>
      <c r="R1771" s="90"/>
      <c r="S1771" s="82"/>
      <c r="T1771" s="75"/>
      <c r="U1771" s="66"/>
      <c r="V1771" s="66"/>
      <c r="W1771" s="66"/>
      <c r="X1771" s="66"/>
      <c r="Y1771" s="66"/>
      <c r="Z1771" s="66"/>
      <c r="AA1771" s="66"/>
      <c r="AB1771" s="86"/>
      <c r="AC1771" s="11"/>
      <c r="AD1771" s="11"/>
      <c r="AE1771" s="11"/>
      <c r="AF1771" s="11"/>
      <c r="AG1771" s="11"/>
      <c r="AH1771" s="11"/>
      <c r="AI1771" s="11"/>
      <c r="AJ1771" s="11"/>
      <c r="AK1771" s="11"/>
      <c r="AL1771" s="11"/>
      <c r="AM1771" s="11"/>
      <c r="AN1771" s="11"/>
      <c r="AO1771" s="11"/>
      <c r="AP1771" s="11"/>
      <c r="AQ1771" s="11"/>
      <c r="AR1771" s="11"/>
    </row>
    <row r="1772" spans="1:44" s="89" customFormat="1">
      <c r="A1772" s="85"/>
      <c r="B1772" s="23"/>
      <c r="C1772" s="86"/>
      <c r="D1772" s="18"/>
      <c r="E1772" s="68"/>
      <c r="F1772" s="69"/>
      <c r="G1772" s="70"/>
      <c r="H1772" s="71"/>
      <c r="I1772" s="69"/>
      <c r="J1772" s="66"/>
      <c r="K1772" s="66"/>
      <c r="L1772" s="66"/>
      <c r="M1772" s="66"/>
      <c r="N1772" s="104"/>
      <c r="O1772" s="104"/>
      <c r="P1772" s="81"/>
      <c r="Q1772" s="87"/>
      <c r="R1772" s="90"/>
      <c r="S1772" s="82"/>
      <c r="T1772" s="75"/>
      <c r="U1772" s="66"/>
      <c r="V1772" s="66"/>
      <c r="W1772" s="66"/>
      <c r="X1772" s="66"/>
      <c r="Y1772" s="66"/>
      <c r="Z1772" s="66"/>
      <c r="AA1772" s="66"/>
      <c r="AB1772" s="86"/>
      <c r="AC1772" s="11"/>
      <c r="AD1772" s="11"/>
      <c r="AE1772" s="11"/>
      <c r="AF1772" s="11"/>
      <c r="AG1772" s="11"/>
      <c r="AH1772" s="11"/>
      <c r="AI1772" s="11"/>
      <c r="AJ1772" s="11"/>
      <c r="AK1772" s="11"/>
      <c r="AL1772" s="11"/>
      <c r="AM1772" s="11"/>
      <c r="AN1772" s="11"/>
      <c r="AO1772" s="11"/>
      <c r="AP1772" s="11"/>
      <c r="AQ1772" s="11"/>
      <c r="AR1772" s="11"/>
    </row>
    <row r="1773" spans="1:44" s="89" customFormat="1">
      <c r="A1773" s="85"/>
      <c r="B1773" s="23"/>
      <c r="C1773" s="86"/>
      <c r="D1773" s="18"/>
      <c r="E1773" s="68"/>
      <c r="F1773" s="69"/>
      <c r="G1773" s="70"/>
      <c r="H1773" s="71"/>
      <c r="I1773" s="69"/>
      <c r="J1773" s="66"/>
      <c r="K1773" s="66"/>
      <c r="L1773" s="66"/>
      <c r="M1773" s="66"/>
      <c r="N1773" s="104"/>
      <c r="O1773" s="104"/>
      <c r="P1773" s="81"/>
      <c r="Q1773" s="56"/>
      <c r="R1773" s="90"/>
      <c r="S1773" s="82"/>
      <c r="T1773" s="75"/>
      <c r="U1773" s="66"/>
      <c r="V1773" s="66"/>
      <c r="W1773" s="66"/>
      <c r="X1773" s="66"/>
      <c r="Y1773" s="66"/>
      <c r="Z1773" s="66"/>
      <c r="AA1773" s="66"/>
      <c r="AB1773" s="86"/>
      <c r="AC1773" s="11"/>
      <c r="AD1773" s="11"/>
      <c r="AE1773" s="11"/>
      <c r="AF1773" s="11"/>
      <c r="AG1773" s="11"/>
      <c r="AH1773" s="11"/>
      <c r="AI1773" s="11"/>
      <c r="AJ1773" s="11"/>
      <c r="AK1773" s="11"/>
      <c r="AL1773" s="11"/>
      <c r="AM1773" s="11"/>
      <c r="AN1773" s="11"/>
      <c r="AO1773" s="11"/>
      <c r="AP1773" s="11"/>
      <c r="AQ1773" s="11"/>
      <c r="AR1773" s="11"/>
    </row>
    <row r="1774" spans="1:44" s="89" customFormat="1">
      <c r="A1774" s="85"/>
      <c r="B1774" s="23"/>
      <c r="C1774" s="86"/>
      <c r="D1774" s="18"/>
      <c r="E1774" s="68"/>
      <c r="F1774" s="69"/>
      <c r="G1774" s="70"/>
      <c r="H1774" s="71"/>
      <c r="I1774" s="69"/>
      <c r="J1774" s="66"/>
      <c r="K1774" s="66"/>
      <c r="L1774" s="66"/>
      <c r="M1774" s="66"/>
      <c r="N1774" s="104"/>
      <c r="O1774" s="104"/>
      <c r="P1774" s="81"/>
      <c r="Q1774" s="87"/>
      <c r="R1774" s="90"/>
      <c r="S1774" s="82"/>
      <c r="T1774" s="75"/>
      <c r="U1774" s="66"/>
      <c r="V1774" s="66"/>
      <c r="W1774" s="66"/>
      <c r="X1774" s="66"/>
      <c r="Y1774" s="66"/>
      <c r="Z1774" s="66"/>
      <c r="AA1774" s="66"/>
      <c r="AB1774" s="86"/>
      <c r="AC1774" s="11"/>
      <c r="AD1774" s="11"/>
      <c r="AE1774" s="11"/>
      <c r="AF1774" s="11"/>
      <c r="AG1774" s="11"/>
      <c r="AH1774" s="11"/>
      <c r="AI1774" s="11"/>
      <c r="AJ1774" s="11"/>
      <c r="AK1774" s="11"/>
      <c r="AL1774" s="11"/>
      <c r="AM1774" s="11"/>
      <c r="AN1774" s="11"/>
      <c r="AO1774" s="11"/>
      <c r="AP1774" s="11"/>
      <c r="AQ1774" s="11"/>
      <c r="AR1774" s="11"/>
    </row>
    <row r="1775" spans="1:44" s="89" customFormat="1">
      <c r="A1775" s="85"/>
      <c r="B1775" s="23"/>
      <c r="C1775" s="86"/>
      <c r="D1775" s="18"/>
      <c r="E1775" s="68"/>
      <c r="F1775" s="69"/>
      <c r="G1775" s="70"/>
      <c r="H1775" s="71"/>
      <c r="I1775" s="69"/>
      <c r="J1775" s="66"/>
      <c r="K1775" s="66"/>
      <c r="L1775" s="66"/>
      <c r="M1775" s="66"/>
      <c r="N1775" s="104"/>
      <c r="O1775" s="104"/>
      <c r="P1775" s="81"/>
      <c r="Q1775" s="87"/>
      <c r="R1775" s="90"/>
      <c r="S1775" s="82"/>
      <c r="T1775" s="75"/>
      <c r="U1775" s="66"/>
      <c r="V1775" s="66"/>
      <c r="W1775" s="66"/>
      <c r="X1775" s="66"/>
      <c r="Y1775" s="66"/>
      <c r="Z1775" s="66"/>
      <c r="AA1775" s="66"/>
      <c r="AB1775" s="86"/>
      <c r="AC1775" s="11"/>
      <c r="AD1775" s="11"/>
      <c r="AE1775" s="11"/>
      <c r="AF1775" s="11"/>
      <c r="AG1775" s="11"/>
      <c r="AH1775" s="11"/>
      <c r="AI1775" s="11"/>
      <c r="AJ1775" s="11"/>
      <c r="AK1775" s="11"/>
      <c r="AL1775" s="11"/>
      <c r="AM1775" s="11"/>
      <c r="AN1775" s="11"/>
      <c r="AO1775" s="11"/>
      <c r="AP1775" s="11"/>
      <c r="AQ1775" s="11"/>
      <c r="AR1775" s="11"/>
    </row>
    <row r="1776" spans="1:44" s="89" customFormat="1">
      <c r="A1776" s="85"/>
      <c r="B1776" s="23"/>
      <c r="C1776" s="86"/>
      <c r="D1776" s="18"/>
      <c r="E1776" s="68"/>
      <c r="F1776" s="69"/>
      <c r="G1776" s="70"/>
      <c r="H1776" s="71"/>
      <c r="I1776" s="69"/>
      <c r="J1776" s="66"/>
      <c r="K1776" s="66"/>
      <c r="L1776" s="66"/>
      <c r="M1776" s="66"/>
      <c r="N1776" s="104"/>
      <c r="O1776" s="104"/>
      <c r="P1776" s="81"/>
      <c r="Q1776" s="87"/>
      <c r="R1776" s="90"/>
      <c r="S1776" s="82"/>
      <c r="T1776" s="75"/>
      <c r="U1776" s="66"/>
      <c r="V1776" s="66"/>
      <c r="W1776" s="66"/>
      <c r="X1776" s="66"/>
      <c r="Y1776" s="66"/>
      <c r="Z1776" s="66"/>
      <c r="AA1776" s="66"/>
      <c r="AB1776" s="86"/>
      <c r="AC1776" s="11"/>
      <c r="AD1776" s="11"/>
      <c r="AE1776" s="11"/>
      <c r="AF1776" s="11"/>
      <c r="AG1776" s="11"/>
      <c r="AH1776" s="11"/>
      <c r="AI1776" s="11"/>
      <c r="AJ1776" s="11"/>
      <c r="AK1776" s="11"/>
      <c r="AL1776" s="11"/>
      <c r="AM1776" s="11"/>
      <c r="AN1776" s="11"/>
      <c r="AO1776" s="11"/>
      <c r="AP1776" s="11"/>
      <c r="AQ1776" s="11"/>
      <c r="AR1776" s="11"/>
    </row>
    <row r="1777" spans="1:44" s="89" customFormat="1">
      <c r="A1777" s="85"/>
      <c r="B1777" s="23"/>
      <c r="C1777" s="86"/>
      <c r="D1777" s="18"/>
      <c r="E1777" s="68"/>
      <c r="F1777" s="69"/>
      <c r="G1777" s="70"/>
      <c r="H1777" s="71"/>
      <c r="I1777" s="69"/>
      <c r="J1777" s="66"/>
      <c r="K1777" s="66"/>
      <c r="L1777" s="66"/>
      <c r="M1777" s="66"/>
      <c r="N1777" s="104"/>
      <c r="O1777" s="104"/>
      <c r="P1777" s="81"/>
      <c r="Q1777" s="87"/>
      <c r="R1777" s="90"/>
      <c r="S1777" s="82"/>
      <c r="T1777" s="75"/>
      <c r="U1777" s="66"/>
      <c r="V1777" s="66"/>
      <c r="W1777" s="66"/>
      <c r="X1777" s="66"/>
      <c r="Y1777" s="66"/>
      <c r="Z1777" s="66"/>
      <c r="AA1777" s="66"/>
      <c r="AB1777" s="86"/>
      <c r="AC1777" s="11"/>
      <c r="AD1777" s="11"/>
      <c r="AE1777" s="11"/>
      <c r="AF1777" s="11"/>
      <c r="AG1777" s="11"/>
      <c r="AH1777" s="11"/>
      <c r="AI1777" s="11"/>
      <c r="AJ1777" s="11"/>
      <c r="AK1777" s="11"/>
      <c r="AL1777" s="11"/>
      <c r="AM1777" s="11"/>
      <c r="AN1777" s="11"/>
      <c r="AO1777" s="11"/>
      <c r="AP1777" s="11"/>
      <c r="AQ1777" s="11"/>
      <c r="AR1777" s="11"/>
    </row>
    <row r="1778" spans="1:44" s="1" customFormat="1">
      <c r="A1778" s="85"/>
      <c r="B1778" s="23"/>
      <c r="C1778" s="86"/>
      <c r="D1778" s="18"/>
      <c r="E1778" s="68"/>
      <c r="F1778" s="69"/>
      <c r="G1778" s="70"/>
      <c r="H1778" s="71"/>
      <c r="I1778" s="69"/>
      <c r="J1778" s="66"/>
      <c r="K1778" s="66"/>
      <c r="L1778" s="66"/>
      <c r="M1778" s="66"/>
      <c r="N1778" s="104"/>
      <c r="O1778" s="104"/>
      <c r="P1778" s="81"/>
      <c r="Q1778" s="87"/>
      <c r="R1778" s="90"/>
      <c r="S1778" s="82"/>
      <c r="T1778" s="75"/>
      <c r="U1778" s="66"/>
      <c r="V1778" s="66"/>
      <c r="W1778" s="66"/>
      <c r="X1778" s="66"/>
      <c r="Y1778" s="66"/>
      <c r="Z1778" s="66"/>
      <c r="AA1778" s="66"/>
      <c r="AB1778" s="86"/>
      <c r="AC1778" s="11"/>
      <c r="AD1778" s="11"/>
      <c r="AE1778" s="11"/>
      <c r="AF1778" s="11"/>
      <c r="AG1778" s="11"/>
      <c r="AH1778" s="11"/>
      <c r="AI1778" s="11"/>
      <c r="AJ1778" s="11"/>
      <c r="AK1778" s="11"/>
      <c r="AL1778" s="11"/>
      <c r="AM1778" s="11"/>
      <c r="AN1778" s="11"/>
      <c r="AO1778" s="11"/>
      <c r="AP1778" s="11"/>
      <c r="AQ1778" s="11"/>
      <c r="AR1778" s="11"/>
    </row>
    <row r="1779" spans="1:44" s="1" customFormat="1">
      <c r="A1779" s="85"/>
      <c r="B1779" s="23"/>
      <c r="C1779" s="86"/>
      <c r="D1779" s="18"/>
      <c r="E1779" s="68"/>
      <c r="F1779" s="69"/>
      <c r="G1779" s="70"/>
      <c r="H1779" s="71"/>
      <c r="I1779" s="69"/>
      <c r="J1779" s="66"/>
      <c r="K1779" s="66"/>
      <c r="L1779" s="66"/>
      <c r="M1779" s="66"/>
      <c r="N1779" s="104"/>
      <c r="O1779" s="104"/>
      <c r="P1779" s="81"/>
      <c r="Q1779" s="87"/>
      <c r="R1779" s="90"/>
      <c r="S1779" s="82"/>
      <c r="T1779" s="75"/>
      <c r="U1779" s="66"/>
      <c r="V1779" s="66"/>
      <c r="W1779" s="66"/>
      <c r="X1779" s="66"/>
      <c r="Y1779" s="66"/>
      <c r="Z1779" s="66"/>
      <c r="AA1779" s="66"/>
      <c r="AB1779" s="86"/>
      <c r="AC1779" s="11"/>
      <c r="AD1779" s="11"/>
      <c r="AE1779" s="11"/>
      <c r="AF1779" s="11"/>
      <c r="AG1779" s="11"/>
      <c r="AH1779" s="11"/>
      <c r="AI1779" s="11"/>
      <c r="AJ1779" s="11"/>
      <c r="AK1779" s="11"/>
      <c r="AL1779" s="11"/>
      <c r="AM1779" s="11"/>
      <c r="AN1779" s="11"/>
      <c r="AO1779" s="11"/>
      <c r="AP1779" s="11"/>
      <c r="AQ1779" s="11"/>
      <c r="AR1779" s="11"/>
    </row>
    <row r="1780" spans="1:44" s="89" customFormat="1">
      <c r="A1780" s="79"/>
      <c r="B1780" s="23"/>
      <c r="C1780" s="66"/>
      <c r="D1780" s="18"/>
      <c r="E1780" s="68"/>
      <c r="F1780" s="69"/>
      <c r="G1780" s="70"/>
      <c r="H1780" s="71"/>
      <c r="I1780" s="69"/>
      <c r="J1780" s="66"/>
      <c r="K1780" s="66"/>
      <c r="L1780" s="66"/>
      <c r="M1780" s="66"/>
      <c r="N1780" s="104"/>
      <c r="O1780" s="104"/>
      <c r="P1780" s="81"/>
      <c r="Q1780" s="56"/>
      <c r="R1780" s="90"/>
      <c r="S1780" s="82"/>
      <c r="T1780" s="75"/>
      <c r="U1780" s="66"/>
      <c r="V1780" s="66"/>
      <c r="W1780" s="66"/>
      <c r="X1780" s="66"/>
      <c r="Y1780" s="66"/>
      <c r="Z1780" s="66"/>
      <c r="AA1780" s="66"/>
      <c r="AB1780" s="18"/>
      <c r="AC1780" s="11"/>
      <c r="AD1780" s="11"/>
      <c r="AE1780" s="11"/>
      <c r="AF1780" s="11"/>
      <c r="AG1780" s="11"/>
      <c r="AH1780" s="11"/>
      <c r="AI1780" s="11"/>
      <c r="AJ1780" s="11"/>
      <c r="AK1780" s="11"/>
      <c r="AL1780" s="11"/>
      <c r="AM1780" s="11"/>
      <c r="AN1780" s="11"/>
      <c r="AO1780" s="11"/>
      <c r="AP1780" s="11"/>
      <c r="AQ1780" s="11"/>
      <c r="AR1780" s="11"/>
    </row>
    <row r="1781" spans="1:44" s="89" customFormat="1">
      <c r="A1781" s="79"/>
      <c r="B1781" s="23"/>
      <c r="C1781" s="66"/>
      <c r="D1781" s="18"/>
      <c r="E1781" s="68"/>
      <c r="F1781" s="69"/>
      <c r="G1781" s="70"/>
      <c r="H1781" s="71"/>
      <c r="I1781" s="69"/>
      <c r="J1781" s="66"/>
      <c r="K1781" s="66"/>
      <c r="L1781" s="66"/>
      <c r="M1781" s="66"/>
      <c r="N1781" s="104"/>
      <c r="O1781" s="104"/>
      <c r="P1781" s="81"/>
      <c r="Q1781" s="56"/>
      <c r="R1781" s="90"/>
      <c r="S1781" s="82"/>
      <c r="T1781" s="75"/>
      <c r="U1781" s="66"/>
      <c r="V1781" s="66"/>
      <c r="W1781" s="66"/>
      <c r="X1781" s="66"/>
      <c r="Y1781" s="66"/>
      <c r="Z1781" s="66"/>
      <c r="AA1781" s="66"/>
      <c r="AB1781" s="18"/>
      <c r="AC1781" s="11"/>
      <c r="AD1781" s="11"/>
      <c r="AE1781" s="11"/>
      <c r="AF1781" s="11"/>
      <c r="AG1781" s="11"/>
      <c r="AH1781" s="11"/>
      <c r="AI1781" s="11"/>
      <c r="AJ1781" s="11"/>
      <c r="AK1781" s="11"/>
      <c r="AL1781" s="11"/>
      <c r="AM1781" s="11"/>
      <c r="AN1781" s="11"/>
      <c r="AO1781" s="11"/>
      <c r="AP1781" s="11"/>
      <c r="AQ1781" s="11"/>
      <c r="AR1781" s="11"/>
    </row>
    <row r="1782" spans="1:44" s="89" customFormat="1">
      <c r="A1782" s="79"/>
      <c r="B1782" s="23"/>
      <c r="C1782" s="66"/>
      <c r="D1782" s="18"/>
      <c r="E1782" s="68"/>
      <c r="F1782" s="69"/>
      <c r="G1782" s="70"/>
      <c r="H1782" s="71"/>
      <c r="I1782" s="69"/>
      <c r="J1782" s="66"/>
      <c r="K1782" s="66"/>
      <c r="L1782" s="66"/>
      <c r="M1782" s="66"/>
      <c r="N1782" s="104"/>
      <c r="O1782" s="104"/>
      <c r="P1782" s="81"/>
      <c r="Q1782" s="56"/>
      <c r="R1782" s="90"/>
      <c r="S1782" s="82"/>
      <c r="T1782" s="75"/>
      <c r="U1782" s="66"/>
      <c r="V1782" s="66"/>
      <c r="W1782" s="66"/>
      <c r="X1782" s="66"/>
      <c r="Y1782" s="66"/>
      <c r="Z1782" s="66"/>
      <c r="AA1782" s="66"/>
      <c r="AB1782" s="18"/>
      <c r="AC1782" s="11"/>
      <c r="AD1782" s="11"/>
      <c r="AE1782" s="11"/>
      <c r="AF1782" s="11"/>
      <c r="AG1782" s="11"/>
      <c r="AH1782" s="11"/>
      <c r="AI1782" s="11"/>
      <c r="AJ1782" s="11"/>
      <c r="AK1782" s="11"/>
      <c r="AL1782" s="11"/>
      <c r="AM1782" s="11"/>
      <c r="AN1782" s="11"/>
      <c r="AO1782" s="11"/>
      <c r="AP1782" s="11"/>
      <c r="AQ1782" s="11"/>
      <c r="AR1782" s="11"/>
    </row>
    <row r="1783" spans="1:44" s="89" customFormat="1">
      <c r="A1783" s="79"/>
      <c r="B1783" s="23"/>
      <c r="C1783" s="66"/>
      <c r="D1783" s="18"/>
      <c r="E1783" s="68"/>
      <c r="F1783" s="69"/>
      <c r="G1783" s="70"/>
      <c r="H1783" s="71"/>
      <c r="I1783" s="69"/>
      <c r="J1783" s="66"/>
      <c r="K1783" s="66"/>
      <c r="L1783" s="66"/>
      <c r="M1783" s="66"/>
      <c r="N1783" s="104"/>
      <c r="O1783" s="104"/>
      <c r="P1783" s="81"/>
      <c r="Q1783" s="56"/>
      <c r="R1783" s="90"/>
      <c r="S1783" s="82"/>
      <c r="T1783" s="75"/>
      <c r="U1783" s="66"/>
      <c r="V1783" s="66"/>
      <c r="W1783" s="66"/>
      <c r="X1783" s="66"/>
      <c r="Y1783" s="66"/>
      <c r="Z1783" s="66"/>
      <c r="AA1783" s="66"/>
      <c r="AB1783" s="18"/>
      <c r="AC1783" s="11"/>
      <c r="AD1783" s="11"/>
      <c r="AE1783" s="11"/>
      <c r="AF1783" s="11"/>
      <c r="AG1783" s="11"/>
      <c r="AH1783" s="11"/>
      <c r="AI1783" s="11"/>
      <c r="AJ1783" s="11"/>
      <c r="AK1783" s="11"/>
      <c r="AL1783" s="11"/>
      <c r="AM1783" s="11"/>
      <c r="AN1783" s="11"/>
      <c r="AO1783" s="11"/>
      <c r="AP1783" s="11"/>
      <c r="AQ1783" s="11"/>
      <c r="AR1783" s="11"/>
    </row>
    <row r="1784" spans="1:44" s="89" customFormat="1">
      <c r="A1784" s="79"/>
      <c r="B1784" s="23"/>
      <c r="C1784" s="66"/>
      <c r="D1784" s="18"/>
      <c r="E1784" s="68"/>
      <c r="F1784" s="69"/>
      <c r="G1784" s="70"/>
      <c r="H1784" s="71"/>
      <c r="I1784" s="69"/>
      <c r="J1784" s="66"/>
      <c r="K1784" s="66"/>
      <c r="L1784" s="66"/>
      <c r="M1784" s="66"/>
      <c r="N1784" s="104"/>
      <c r="O1784" s="104"/>
      <c r="P1784" s="81"/>
      <c r="Q1784" s="56"/>
      <c r="R1784" s="90"/>
      <c r="S1784" s="82"/>
      <c r="T1784" s="75"/>
      <c r="U1784" s="66"/>
      <c r="V1784" s="66"/>
      <c r="W1784" s="66"/>
      <c r="X1784" s="66"/>
      <c r="Y1784" s="66"/>
      <c r="Z1784" s="66"/>
      <c r="AA1784" s="66"/>
      <c r="AB1784" s="18"/>
      <c r="AC1784" s="11"/>
      <c r="AD1784" s="11"/>
      <c r="AE1784" s="11"/>
      <c r="AF1784" s="11"/>
      <c r="AG1784" s="11"/>
      <c r="AH1784" s="11"/>
      <c r="AI1784" s="11"/>
      <c r="AJ1784" s="11"/>
      <c r="AK1784" s="11"/>
      <c r="AL1784" s="11"/>
      <c r="AM1784" s="11"/>
      <c r="AN1784" s="11"/>
      <c r="AO1784" s="11"/>
      <c r="AP1784" s="11"/>
      <c r="AQ1784" s="11"/>
      <c r="AR1784" s="11"/>
    </row>
    <row r="1785" spans="1:44" s="89" customFormat="1">
      <c r="A1785" s="79"/>
      <c r="B1785" s="23"/>
      <c r="C1785" s="66"/>
      <c r="D1785" s="18"/>
      <c r="E1785" s="68"/>
      <c r="F1785" s="69"/>
      <c r="G1785" s="70"/>
      <c r="H1785" s="71"/>
      <c r="I1785" s="69"/>
      <c r="J1785" s="66"/>
      <c r="K1785" s="66"/>
      <c r="L1785" s="66"/>
      <c r="M1785" s="66"/>
      <c r="N1785" s="104"/>
      <c r="O1785" s="104"/>
      <c r="P1785" s="81"/>
      <c r="Q1785" s="56"/>
      <c r="R1785" s="90"/>
      <c r="S1785" s="82"/>
      <c r="T1785" s="75"/>
      <c r="U1785" s="66"/>
      <c r="V1785" s="66"/>
      <c r="W1785" s="66"/>
      <c r="X1785" s="66"/>
      <c r="Y1785" s="66"/>
      <c r="Z1785" s="66"/>
      <c r="AA1785" s="66"/>
      <c r="AB1785" s="18"/>
      <c r="AC1785" s="11"/>
      <c r="AD1785" s="11"/>
      <c r="AE1785" s="11"/>
      <c r="AF1785" s="11"/>
      <c r="AG1785" s="11"/>
      <c r="AH1785" s="11"/>
      <c r="AI1785" s="11"/>
      <c r="AJ1785" s="11"/>
      <c r="AK1785" s="11"/>
      <c r="AL1785" s="11"/>
      <c r="AM1785" s="11"/>
      <c r="AN1785" s="11"/>
      <c r="AO1785" s="11"/>
      <c r="AP1785" s="11"/>
      <c r="AQ1785" s="11"/>
      <c r="AR1785" s="11"/>
    </row>
    <row r="1786" spans="1:44" s="89" customFormat="1">
      <c r="A1786" s="79"/>
      <c r="B1786" s="23"/>
      <c r="C1786" s="66"/>
      <c r="D1786" s="18"/>
      <c r="E1786" s="68"/>
      <c r="F1786" s="69"/>
      <c r="G1786" s="70"/>
      <c r="H1786" s="71"/>
      <c r="I1786" s="69"/>
      <c r="J1786" s="66"/>
      <c r="K1786" s="66"/>
      <c r="L1786" s="66"/>
      <c r="M1786" s="66"/>
      <c r="N1786" s="104"/>
      <c r="O1786" s="104"/>
      <c r="P1786" s="81"/>
      <c r="Q1786" s="56"/>
      <c r="R1786" s="90"/>
      <c r="S1786" s="82"/>
      <c r="T1786" s="75"/>
      <c r="U1786" s="66"/>
      <c r="V1786" s="66"/>
      <c r="W1786" s="66"/>
      <c r="X1786" s="66"/>
      <c r="Y1786" s="66"/>
      <c r="Z1786" s="66"/>
      <c r="AA1786" s="66"/>
      <c r="AB1786" s="18"/>
      <c r="AC1786" s="11"/>
      <c r="AD1786" s="11"/>
      <c r="AE1786" s="11"/>
      <c r="AF1786" s="11"/>
      <c r="AG1786" s="11"/>
      <c r="AH1786" s="11"/>
      <c r="AI1786" s="11"/>
      <c r="AJ1786" s="11"/>
      <c r="AK1786" s="11"/>
      <c r="AL1786" s="11"/>
      <c r="AM1786" s="11"/>
      <c r="AN1786" s="11"/>
      <c r="AO1786" s="11"/>
      <c r="AP1786" s="11"/>
      <c r="AQ1786" s="11"/>
      <c r="AR1786" s="11"/>
    </row>
    <row r="1787" spans="1:44" s="89" customFormat="1">
      <c r="A1787" s="79"/>
      <c r="B1787" s="23"/>
      <c r="C1787" s="66"/>
      <c r="D1787" s="18"/>
      <c r="E1787" s="68"/>
      <c r="F1787" s="69"/>
      <c r="G1787" s="70"/>
      <c r="H1787" s="71"/>
      <c r="I1787" s="69"/>
      <c r="J1787" s="66"/>
      <c r="K1787" s="66"/>
      <c r="L1787" s="66"/>
      <c r="M1787" s="66"/>
      <c r="N1787" s="104"/>
      <c r="O1787" s="104"/>
      <c r="P1787" s="81"/>
      <c r="Q1787" s="56"/>
      <c r="R1787" s="90"/>
      <c r="S1787" s="82"/>
      <c r="T1787" s="75"/>
      <c r="U1787" s="66"/>
      <c r="V1787" s="66"/>
      <c r="W1787" s="66"/>
      <c r="X1787" s="66"/>
      <c r="Y1787" s="66"/>
      <c r="Z1787" s="66"/>
      <c r="AA1787" s="66"/>
      <c r="AB1787" s="18"/>
      <c r="AC1787" s="11"/>
      <c r="AD1787" s="11"/>
      <c r="AE1787" s="11"/>
      <c r="AF1787" s="11"/>
      <c r="AG1787" s="11"/>
      <c r="AH1787" s="11"/>
      <c r="AI1787" s="11"/>
      <c r="AJ1787" s="11"/>
      <c r="AK1787" s="11"/>
      <c r="AL1787" s="11"/>
      <c r="AM1787" s="11"/>
      <c r="AN1787" s="11"/>
      <c r="AO1787" s="11"/>
      <c r="AP1787" s="11"/>
      <c r="AQ1787" s="11"/>
      <c r="AR1787" s="11"/>
    </row>
    <row r="1788" spans="1:44" s="89" customFormat="1">
      <c r="A1788" s="79"/>
      <c r="B1788" s="23"/>
      <c r="C1788" s="66"/>
      <c r="D1788" s="18"/>
      <c r="E1788" s="68"/>
      <c r="F1788" s="69"/>
      <c r="G1788" s="70"/>
      <c r="H1788" s="71"/>
      <c r="I1788" s="69"/>
      <c r="J1788" s="66"/>
      <c r="K1788" s="66"/>
      <c r="L1788" s="66"/>
      <c r="M1788" s="66"/>
      <c r="N1788" s="104"/>
      <c r="O1788" s="104"/>
      <c r="P1788" s="81"/>
      <c r="Q1788" s="56"/>
      <c r="R1788" s="90"/>
      <c r="S1788" s="82"/>
      <c r="T1788" s="75"/>
      <c r="U1788" s="66"/>
      <c r="V1788" s="66"/>
      <c r="W1788" s="66"/>
      <c r="X1788" s="66"/>
      <c r="Y1788" s="66"/>
      <c r="Z1788" s="66"/>
      <c r="AA1788" s="66"/>
      <c r="AB1788" s="18"/>
      <c r="AC1788" s="11"/>
      <c r="AD1788" s="11"/>
      <c r="AE1788" s="11"/>
      <c r="AF1788" s="11"/>
      <c r="AG1788" s="11"/>
      <c r="AH1788" s="11"/>
      <c r="AI1788" s="11"/>
      <c r="AJ1788" s="11"/>
      <c r="AK1788" s="11"/>
      <c r="AL1788" s="11"/>
      <c r="AM1788" s="11"/>
      <c r="AN1788" s="11"/>
      <c r="AO1788" s="11"/>
      <c r="AP1788" s="11"/>
      <c r="AQ1788" s="11"/>
      <c r="AR1788" s="11"/>
    </row>
    <row r="1789" spans="1:44" s="89" customFormat="1">
      <c r="A1789" s="79"/>
      <c r="B1789" s="23"/>
      <c r="C1789" s="66"/>
      <c r="D1789" s="18"/>
      <c r="E1789" s="68"/>
      <c r="F1789" s="69"/>
      <c r="G1789" s="70"/>
      <c r="H1789" s="71"/>
      <c r="I1789" s="69"/>
      <c r="J1789" s="66"/>
      <c r="K1789" s="66"/>
      <c r="L1789" s="66"/>
      <c r="M1789" s="66"/>
      <c r="N1789" s="104"/>
      <c r="O1789" s="104"/>
      <c r="P1789" s="81"/>
      <c r="Q1789" s="56"/>
      <c r="R1789" s="90"/>
      <c r="S1789" s="82"/>
      <c r="T1789" s="75"/>
      <c r="U1789" s="66"/>
      <c r="V1789" s="66"/>
      <c r="W1789" s="66"/>
      <c r="X1789" s="66"/>
      <c r="Y1789" s="66"/>
      <c r="Z1789" s="66"/>
      <c r="AA1789" s="66"/>
      <c r="AB1789" s="18"/>
      <c r="AC1789" s="11"/>
      <c r="AD1789" s="11"/>
      <c r="AE1789" s="11"/>
      <c r="AF1789" s="11"/>
      <c r="AG1789" s="11"/>
      <c r="AH1789" s="11"/>
      <c r="AI1789" s="11"/>
      <c r="AJ1789" s="11"/>
      <c r="AK1789" s="11"/>
      <c r="AL1789" s="11"/>
      <c r="AM1789" s="11"/>
      <c r="AN1789" s="11"/>
      <c r="AO1789" s="11"/>
      <c r="AP1789" s="11"/>
      <c r="AQ1789" s="11"/>
      <c r="AR1789" s="11"/>
    </row>
    <row r="1790" spans="1:44" s="89" customFormat="1">
      <c r="A1790" s="79"/>
      <c r="B1790" s="23"/>
      <c r="C1790" s="66"/>
      <c r="D1790" s="18"/>
      <c r="E1790" s="68"/>
      <c r="F1790" s="69"/>
      <c r="G1790" s="70"/>
      <c r="H1790" s="71"/>
      <c r="I1790" s="69"/>
      <c r="J1790" s="66"/>
      <c r="K1790" s="66"/>
      <c r="L1790" s="66"/>
      <c r="M1790" s="66"/>
      <c r="N1790" s="104"/>
      <c r="O1790" s="104"/>
      <c r="P1790" s="81"/>
      <c r="Q1790" s="56"/>
      <c r="R1790" s="90"/>
      <c r="S1790" s="82"/>
      <c r="T1790" s="75"/>
      <c r="U1790" s="66"/>
      <c r="V1790" s="66"/>
      <c r="W1790" s="66"/>
      <c r="X1790" s="66"/>
      <c r="Y1790" s="66"/>
      <c r="Z1790" s="66"/>
      <c r="AA1790" s="66"/>
      <c r="AB1790" s="18"/>
      <c r="AC1790" s="11"/>
      <c r="AD1790" s="11"/>
      <c r="AE1790" s="11"/>
      <c r="AF1790" s="11"/>
      <c r="AG1790" s="11"/>
      <c r="AH1790" s="11"/>
      <c r="AI1790" s="11"/>
      <c r="AJ1790" s="11"/>
      <c r="AK1790" s="11"/>
      <c r="AL1790" s="11"/>
      <c r="AM1790" s="11"/>
      <c r="AN1790" s="11"/>
      <c r="AO1790" s="11"/>
      <c r="AP1790" s="11"/>
      <c r="AQ1790" s="11"/>
      <c r="AR1790" s="11"/>
    </row>
    <row r="1791" spans="1:44" s="89" customFormat="1">
      <c r="A1791" s="79"/>
      <c r="B1791" s="23"/>
      <c r="C1791" s="66"/>
      <c r="D1791" s="18"/>
      <c r="E1791" s="68"/>
      <c r="F1791" s="69"/>
      <c r="G1791" s="70"/>
      <c r="H1791" s="71"/>
      <c r="I1791" s="69"/>
      <c r="J1791" s="66"/>
      <c r="K1791" s="66"/>
      <c r="L1791" s="66"/>
      <c r="M1791" s="66"/>
      <c r="N1791" s="104"/>
      <c r="O1791" s="104"/>
      <c r="P1791" s="81"/>
      <c r="Q1791" s="56"/>
      <c r="R1791" s="90"/>
      <c r="S1791" s="82"/>
      <c r="T1791" s="75"/>
      <c r="U1791" s="66"/>
      <c r="V1791" s="66"/>
      <c r="W1791" s="66"/>
      <c r="X1791" s="66"/>
      <c r="Y1791" s="66"/>
      <c r="Z1791" s="66"/>
      <c r="AA1791" s="66"/>
      <c r="AB1791" s="18"/>
      <c r="AC1791" s="11"/>
      <c r="AD1791" s="11"/>
      <c r="AE1791" s="11"/>
      <c r="AF1791" s="11"/>
      <c r="AG1791" s="11"/>
      <c r="AH1791" s="11"/>
      <c r="AI1791" s="11"/>
      <c r="AJ1791" s="11"/>
      <c r="AK1791" s="11"/>
      <c r="AL1791" s="11"/>
      <c r="AM1791" s="11"/>
      <c r="AN1791" s="11"/>
      <c r="AO1791" s="11"/>
      <c r="AP1791" s="11"/>
      <c r="AQ1791" s="11"/>
      <c r="AR1791" s="11"/>
    </row>
    <row r="1792" spans="1:44" s="89" customFormat="1">
      <c r="A1792" s="79"/>
      <c r="B1792" s="23"/>
      <c r="C1792" s="66"/>
      <c r="D1792" s="18"/>
      <c r="E1792" s="68"/>
      <c r="F1792" s="69"/>
      <c r="G1792" s="70"/>
      <c r="H1792" s="71"/>
      <c r="I1792" s="69"/>
      <c r="J1792" s="66"/>
      <c r="K1792" s="66"/>
      <c r="L1792" s="66"/>
      <c r="M1792" s="66"/>
      <c r="N1792" s="104"/>
      <c r="O1792" s="104"/>
      <c r="P1792" s="81"/>
      <c r="Q1792" s="56"/>
      <c r="R1792" s="90"/>
      <c r="S1792" s="82"/>
      <c r="T1792" s="75"/>
      <c r="U1792" s="66"/>
      <c r="V1792" s="66"/>
      <c r="W1792" s="66"/>
      <c r="X1792" s="66"/>
      <c r="Y1792" s="66"/>
      <c r="Z1792" s="66"/>
      <c r="AA1792" s="66"/>
      <c r="AB1792" s="18"/>
      <c r="AC1792" s="11"/>
      <c r="AD1792" s="11"/>
      <c r="AE1792" s="11"/>
      <c r="AF1792" s="11"/>
      <c r="AG1792" s="11"/>
      <c r="AH1792" s="11"/>
      <c r="AI1792" s="11"/>
      <c r="AJ1792" s="11"/>
      <c r="AK1792" s="11"/>
      <c r="AL1792" s="11"/>
      <c r="AM1792" s="11"/>
      <c r="AN1792" s="11"/>
      <c r="AO1792" s="11"/>
      <c r="AP1792" s="11"/>
      <c r="AQ1792" s="11"/>
      <c r="AR1792" s="11"/>
    </row>
    <row r="1793" spans="1:44" s="89" customFormat="1">
      <c r="A1793" s="79"/>
      <c r="B1793" s="23"/>
      <c r="C1793" s="66"/>
      <c r="D1793" s="18"/>
      <c r="E1793" s="68"/>
      <c r="F1793" s="69"/>
      <c r="G1793" s="70"/>
      <c r="H1793" s="71"/>
      <c r="I1793" s="69"/>
      <c r="J1793" s="66"/>
      <c r="K1793" s="66"/>
      <c r="L1793" s="66"/>
      <c r="M1793" s="66"/>
      <c r="N1793" s="104"/>
      <c r="O1793" s="104"/>
      <c r="P1793" s="81"/>
      <c r="Q1793" s="56"/>
      <c r="R1793" s="90"/>
      <c r="S1793" s="82"/>
      <c r="T1793" s="75"/>
      <c r="U1793" s="66"/>
      <c r="V1793" s="66"/>
      <c r="W1793" s="66"/>
      <c r="X1793" s="66"/>
      <c r="Y1793" s="66"/>
      <c r="Z1793" s="66"/>
      <c r="AA1793" s="66"/>
      <c r="AB1793" s="18"/>
      <c r="AC1793" s="11"/>
      <c r="AD1793" s="11"/>
      <c r="AE1793" s="11"/>
      <c r="AF1793" s="11"/>
      <c r="AG1793" s="11"/>
      <c r="AH1793" s="11"/>
      <c r="AI1793" s="11"/>
      <c r="AJ1793" s="11"/>
      <c r="AK1793" s="11"/>
      <c r="AL1793" s="11"/>
      <c r="AM1793" s="11"/>
      <c r="AN1793" s="11"/>
      <c r="AO1793" s="11"/>
      <c r="AP1793" s="11"/>
      <c r="AQ1793" s="11"/>
      <c r="AR1793" s="11"/>
    </row>
    <row r="1794" spans="1:44" s="89" customFormat="1">
      <c r="A1794" s="79"/>
      <c r="B1794" s="23"/>
      <c r="C1794" s="66"/>
      <c r="D1794" s="18"/>
      <c r="E1794" s="68"/>
      <c r="F1794" s="69"/>
      <c r="G1794" s="70"/>
      <c r="H1794" s="71"/>
      <c r="I1794" s="69"/>
      <c r="J1794" s="66"/>
      <c r="K1794" s="66"/>
      <c r="L1794" s="66"/>
      <c r="M1794" s="66"/>
      <c r="N1794" s="104"/>
      <c r="O1794" s="104"/>
      <c r="P1794" s="81"/>
      <c r="Q1794" s="56"/>
      <c r="R1794" s="90"/>
      <c r="S1794" s="82"/>
      <c r="T1794" s="75"/>
      <c r="U1794" s="66"/>
      <c r="V1794" s="66"/>
      <c r="W1794" s="66"/>
      <c r="X1794" s="66"/>
      <c r="Y1794" s="66"/>
      <c r="Z1794" s="66"/>
      <c r="AA1794" s="66"/>
      <c r="AB1794" s="18"/>
      <c r="AC1794" s="11"/>
      <c r="AD1794" s="11"/>
      <c r="AE1794" s="11"/>
      <c r="AF1794" s="11"/>
      <c r="AG1794" s="11"/>
      <c r="AH1794" s="11"/>
      <c r="AI1794" s="11"/>
      <c r="AJ1794" s="11"/>
      <c r="AK1794" s="11"/>
      <c r="AL1794" s="11"/>
      <c r="AM1794" s="11"/>
      <c r="AN1794" s="11"/>
      <c r="AO1794" s="11"/>
      <c r="AP1794" s="11"/>
      <c r="AQ1794" s="11"/>
      <c r="AR1794" s="11"/>
    </row>
    <row r="1795" spans="1:44" s="89" customFormat="1">
      <c r="A1795" s="79"/>
      <c r="B1795" s="23"/>
      <c r="C1795" s="66"/>
      <c r="D1795" s="18"/>
      <c r="E1795" s="68"/>
      <c r="F1795" s="69"/>
      <c r="G1795" s="70"/>
      <c r="H1795" s="71"/>
      <c r="I1795" s="69"/>
      <c r="J1795" s="66"/>
      <c r="K1795" s="66"/>
      <c r="L1795" s="66"/>
      <c r="M1795" s="66"/>
      <c r="N1795" s="104"/>
      <c r="O1795" s="104"/>
      <c r="P1795" s="81"/>
      <c r="Q1795" s="56"/>
      <c r="R1795" s="90"/>
      <c r="S1795" s="82"/>
      <c r="T1795" s="75"/>
      <c r="U1795" s="66"/>
      <c r="V1795" s="66"/>
      <c r="W1795" s="66"/>
      <c r="X1795" s="66"/>
      <c r="Y1795" s="66"/>
      <c r="Z1795" s="66"/>
      <c r="AA1795" s="66"/>
      <c r="AB1795" s="18"/>
      <c r="AC1795" s="11"/>
      <c r="AD1795" s="11"/>
      <c r="AE1795" s="11"/>
      <c r="AF1795" s="11"/>
      <c r="AG1795" s="11"/>
      <c r="AH1795" s="11"/>
      <c r="AI1795" s="11"/>
      <c r="AJ1795" s="11"/>
      <c r="AK1795" s="11"/>
      <c r="AL1795" s="11"/>
      <c r="AM1795" s="11"/>
      <c r="AN1795" s="11"/>
      <c r="AO1795" s="11"/>
      <c r="AP1795" s="11"/>
      <c r="AQ1795" s="11"/>
      <c r="AR1795" s="11"/>
    </row>
    <row r="1796" spans="1:44" s="89" customFormat="1">
      <c r="A1796" s="79"/>
      <c r="B1796" s="23"/>
      <c r="C1796" s="66"/>
      <c r="D1796" s="18"/>
      <c r="E1796" s="68"/>
      <c r="F1796" s="69"/>
      <c r="G1796" s="70"/>
      <c r="H1796" s="71"/>
      <c r="I1796" s="69"/>
      <c r="J1796" s="66"/>
      <c r="K1796" s="66"/>
      <c r="L1796" s="66"/>
      <c r="M1796" s="66"/>
      <c r="N1796" s="104"/>
      <c r="O1796" s="104"/>
      <c r="P1796" s="81"/>
      <c r="Q1796" s="56"/>
      <c r="R1796" s="90"/>
      <c r="S1796" s="82"/>
      <c r="T1796" s="75"/>
      <c r="U1796" s="66"/>
      <c r="V1796" s="66"/>
      <c r="W1796" s="66"/>
      <c r="X1796" s="66"/>
      <c r="Y1796" s="66"/>
      <c r="Z1796" s="66"/>
      <c r="AA1796" s="66"/>
      <c r="AB1796" s="18"/>
      <c r="AC1796" s="11"/>
      <c r="AD1796" s="11"/>
      <c r="AE1796" s="11"/>
      <c r="AF1796" s="11"/>
      <c r="AG1796" s="11"/>
      <c r="AH1796" s="11"/>
      <c r="AI1796" s="11"/>
      <c r="AJ1796" s="11"/>
      <c r="AK1796" s="11"/>
      <c r="AL1796" s="11"/>
      <c r="AM1796" s="11"/>
      <c r="AN1796" s="11"/>
      <c r="AO1796" s="11"/>
      <c r="AP1796" s="11"/>
      <c r="AQ1796" s="11"/>
      <c r="AR1796" s="11"/>
    </row>
    <row r="1797" spans="1:44" s="89" customFormat="1">
      <c r="A1797" s="79"/>
      <c r="B1797" s="23"/>
      <c r="C1797" s="66"/>
      <c r="D1797" s="18"/>
      <c r="E1797" s="68"/>
      <c r="F1797" s="69"/>
      <c r="G1797" s="70"/>
      <c r="H1797" s="71"/>
      <c r="I1797" s="69"/>
      <c r="J1797" s="66"/>
      <c r="K1797" s="66"/>
      <c r="L1797" s="66"/>
      <c r="M1797" s="66"/>
      <c r="N1797" s="104"/>
      <c r="O1797" s="104"/>
      <c r="P1797" s="81"/>
      <c r="Q1797" s="56"/>
      <c r="R1797" s="90"/>
      <c r="S1797" s="82"/>
      <c r="T1797" s="75"/>
      <c r="U1797" s="66"/>
      <c r="V1797" s="66"/>
      <c r="W1797" s="66"/>
      <c r="X1797" s="66"/>
      <c r="Y1797" s="66"/>
      <c r="Z1797" s="66"/>
      <c r="AA1797" s="66"/>
      <c r="AB1797" s="18"/>
      <c r="AC1797" s="11"/>
      <c r="AD1797" s="11"/>
      <c r="AE1797" s="11"/>
      <c r="AF1797" s="11"/>
      <c r="AG1797" s="11"/>
      <c r="AH1797" s="11"/>
      <c r="AI1797" s="11"/>
      <c r="AJ1797" s="11"/>
      <c r="AK1797" s="11"/>
      <c r="AL1797" s="11"/>
      <c r="AM1797" s="11"/>
      <c r="AN1797" s="11"/>
      <c r="AO1797" s="11"/>
      <c r="AP1797" s="11"/>
      <c r="AQ1797" s="11"/>
      <c r="AR1797" s="11"/>
    </row>
    <row r="1798" spans="1:44" s="89" customFormat="1">
      <c r="A1798" s="79"/>
      <c r="B1798" s="23"/>
      <c r="C1798" s="66"/>
      <c r="D1798" s="18"/>
      <c r="E1798" s="68"/>
      <c r="F1798" s="69"/>
      <c r="G1798" s="70"/>
      <c r="H1798" s="71"/>
      <c r="I1798" s="69"/>
      <c r="J1798" s="66"/>
      <c r="K1798" s="66"/>
      <c r="L1798" s="66"/>
      <c r="M1798" s="66"/>
      <c r="N1798" s="104"/>
      <c r="O1798" s="104"/>
      <c r="P1798" s="81"/>
      <c r="Q1798" s="56"/>
      <c r="R1798" s="90"/>
      <c r="S1798" s="82"/>
      <c r="T1798" s="75"/>
      <c r="U1798" s="66"/>
      <c r="V1798" s="66"/>
      <c r="W1798" s="66"/>
      <c r="X1798" s="66"/>
      <c r="Y1798" s="66"/>
      <c r="Z1798" s="66"/>
      <c r="AA1798" s="66"/>
      <c r="AB1798" s="18"/>
      <c r="AC1798" s="11"/>
      <c r="AD1798" s="11"/>
      <c r="AE1798" s="11"/>
      <c r="AF1798" s="11"/>
      <c r="AG1798" s="11"/>
      <c r="AH1798" s="11"/>
      <c r="AI1798" s="11"/>
      <c r="AJ1798" s="11"/>
      <c r="AK1798" s="11"/>
      <c r="AL1798" s="11"/>
      <c r="AM1798" s="11"/>
      <c r="AN1798" s="11"/>
      <c r="AO1798" s="11"/>
      <c r="AP1798" s="11"/>
      <c r="AQ1798" s="11"/>
      <c r="AR1798" s="11"/>
    </row>
    <row r="1799" spans="1:44" s="89" customFormat="1">
      <c r="A1799" s="79"/>
      <c r="B1799" s="23"/>
      <c r="C1799" s="66"/>
      <c r="D1799" s="18"/>
      <c r="E1799" s="68"/>
      <c r="F1799" s="69"/>
      <c r="G1799" s="70"/>
      <c r="H1799" s="71"/>
      <c r="I1799" s="69"/>
      <c r="J1799" s="66"/>
      <c r="K1799" s="66"/>
      <c r="L1799" s="66"/>
      <c r="M1799" s="66"/>
      <c r="N1799" s="104"/>
      <c r="O1799" s="104"/>
      <c r="P1799" s="81"/>
      <c r="Q1799" s="56"/>
      <c r="R1799" s="90"/>
      <c r="S1799" s="82"/>
      <c r="T1799" s="75"/>
      <c r="U1799" s="66"/>
      <c r="V1799" s="66"/>
      <c r="W1799" s="66"/>
      <c r="X1799" s="66"/>
      <c r="Y1799" s="66"/>
      <c r="Z1799" s="66"/>
      <c r="AA1799" s="66"/>
      <c r="AB1799" s="18"/>
      <c r="AC1799" s="11"/>
      <c r="AD1799" s="11"/>
      <c r="AE1799" s="11"/>
      <c r="AF1799" s="11"/>
      <c r="AG1799" s="11"/>
      <c r="AH1799" s="11"/>
      <c r="AI1799" s="11"/>
      <c r="AJ1799" s="11"/>
      <c r="AK1799" s="11"/>
      <c r="AL1799" s="11"/>
      <c r="AM1799" s="11"/>
      <c r="AN1799" s="11"/>
      <c r="AO1799" s="11"/>
      <c r="AP1799" s="11"/>
      <c r="AQ1799" s="11"/>
      <c r="AR1799" s="11"/>
    </row>
    <row r="1800" spans="1:44" s="89" customFormat="1">
      <c r="A1800" s="79"/>
      <c r="B1800" s="23"/>
      <c r="C1800" s="66"/>
      <c r="D1800" s="18"/>
      <c r="E1800" s="68"/>
      <c r="F1800" s="69"/>
      <c r="G1800" s="70"/>
      <c r="H1800" s="71"/>
      <c r="I1800" s="69"/>
      <c r="J1800" s="66"/>
      <c r="K1800" s="66"/>
      <c r="L1800" s="66"/>
      <c r="M1800" s="66"/>
      <c r="N1800" s="104"/>
      <c r="O1800" s="104"/>
      <c r="P1800" s="81"/>
      <c r="Q1800" s="56"/>
      <c r="R1800" s="90"/>
      <c r="S1800" s="82"/>
      <c r="T1800" s="75"/>
      <c r="U1800" s="66"/>
      <c r="V1800" s="66"/>
      <c r="W1800" s="66"/>
      <c r="X1800" s="66"/>
      <c r="Y1800" s="66"/>
      <c r="Z1800" s="66"/>
      <c r="AA1800" s="66"/>
      <c r="AB1800" s="18"/>
      <c r="AC1800" s="11"/>
      <c r="AD1800" s="11"/>
      <c r="AE1800" s="11"/>
      <c r="AF1800" s="11"/>
      <c r="AG1800" s="11"/>
      <c r="AH1800" s="11"/>
      <c r="AI1800" s="11"/>
      <c r="AJ1800" s="11"/>
      <c r="AK1800" s="11"/>
      <c r="AL1800" s="11"/>
      <c r="AM1800" s="11"/>
      <c r="AN1800" s="11"/>
      <c r="AO1800" s="11"/>
      <c r="AP1800" s="11"/>
      <c r="AQ1800" s="11"/>
      <c r="AR1800" s="11"/>
    </row>
    <row r="1801" spans="1:44" s="89" customFormat="1">
      <c r="A1801" s="79"/>
      <c r="B1801" s="23"/>
      <c r="C1801" s="66"/>
      <c r="D1801" s="18"/>
      <c r="E1801" s="68"/>
      <c r="F1801" s="69"/>
      <c r="G1801" s="70"/>
      <c r="H1801" s="71"/>
      <c r="I1801" s="69"/>
      <c r="J1801" s="66"/>
      <c r="K1801" s="66"/>
      <c r="L1801" s="66"/>
      <c r="M1801" s="66"/>
      <c r="N1801" s="104"/>
      <c r="O1801" s="104"/>
      <c r="P1801" s="81"/>
      <c r="Q1801" s="56"/>
      <c r="R1801" s="90"/>
      <c r="S1801" s="82"/>
      <c r="T1801" s="75"/>
      <c r="U1801" s="66"/>
      <c r="V1801" s="66"/>
      <c r="W1801" s="66"/>
      <c r="X1801" s="66"/>
      <c r="Y1801" s="66"/>
      <c r="Z1801" s="66"/>
      <c r="AA1801" s="66"/>
      <c r="AB1801" s="18"/>
      <c r="AC1801" s="11"/>
      <c r="AD1801" s="11"/>
      <c r="AE1801" s="11"/>
      <c r="AF1801" s="11"/>
      <c r="AG1801" s="11"/>
      <c r="AH1801" s="11"/>
      <c r="AI1801" s="11"/>
      <c r="AJ1801" s="11"/>
      <c r="AK1801" s="11"/>
      <c r="AL1801" s="11"/>
      <c r="AM1801" s="11"/>
      <c r="AN1801" s="11"/>
      <c r="AO1801" s="11"/>
      <c r="AP1801" s="11"/>
      <c r="AQ1801" s="11"/>
      <c r="AR1801" s="11"/>
    </row>
    <row r="1802" spans="1:44" s="89" customFormat="1">
      <c r="A1802" s="79"/>
      <c r="B1802" s="23"/>
      <c r="C1802" s="66"/>
      <c r="D1802" s="18"/>
      <c r="E1802" s="68"/>
      <c r="F1802" s="69"/>
      <c r="G1802" s="70"/>
      <c r="H1802" s="71"/>
      <c r="I1802" s="69"/>
      <c r="J1802" s="66"/>
      <c r="K1802" s="66"/>
      <c r="L1802" s="66"/>
      <c r="M1802" s="66"/>
      <c r="N1802" s="104"/>
      <c r="O1802" s="104"/>
      <c r="P1802" s="81"/>
      <c r="Q1802" s="56"/>
      <c r="R1802" s="90"/>
      <c r="S1802" s="82"/>
      <c r="T1802" s="75"/>
      <c r="U1802" s="66"/>
      <c r="V1802" s="66"/>
      <c r="W1802" s="66"/>
      <c r="X1802" s="66"/>
      <c r="Y1802" s="66"/>
      <c r="Z1802" s="66"/>
      <c r="AA1802" s="66"/>
      <c r="AB1802" s="18"/>
      <c r="AC1802" s="11"/>
      <c r="AD1802" s="11"/>
      <c r="AE1802" s="11"/>
      <c r="AF1802" s="11"/>
      <c r="AG1802" s="11"/>
      <c r="AH1802" s="11"/>
      <c r="AI1802" s="11"/>
      <c r="AJ1802" s="11"/>
      <c r="AK1802" s="11"/>
      <c r="AL1802" s="11"/>
      <c r="AM1802" s="11"/>
      <c r="AN1802" s="11"/>
      <c r="AO1802" s="11"/>
      <c r="AP1802" s="11"/>
      <c r="AQ1802" s="11"/>
      <c r="AR1802" s="11"/>
    </row>
    <row r="1803" spans="1:44" s="89" customFormat="1">
      <c r="A1803" s="79"/>
      <c r="B1803" s="23"/>
      <c r="C1803" s="66"/>
      <c r="D1803" s="18"/>
      <c r="E1803" s="68"/>
      <c r="F1803" s="69"/>
      <c r="G1803" s="70"/>
      <c r="H1803" s="71"/>
      <c r="I1803" s="69"/>
      <c r="J1803" s="66"/>
      <c r="K1803" s="66"/>
      <c r="L1803" s="66"/>
      <c r="M1803" s="66"/>
      <c r="N1803" s="104"/>
      <c r="O1803" s="104"/>
      <c r="P1803" s="81"/>
      <c r="Q1803" s="56"/>
      <c r="R1803" s="90"/>
      <c r="S1803" s="82"/>
      <c r="T1803" s="75"/>
      <c r="U1803" s="66"/>
      <c r="V1803" s="66"/>
      <c r="W1803" s="66"/>
      <c r="X1803" s="66"/>
      <c r="Y1803" s="66"/>
      <c r="Z1803" s="66"/>
      <c r="AA1803" s="66"/>
      <c r="AB1803" s="18"/>
      <c r="AC1803" s="11"/>
      <c r="AD1803" s="11"/>
      <c r="AE1803" s="11"/>
      <c r="AF1803" s="11"/>
      <c r="AG1803" s="11"/>
      <c r="AH1803" s="11"/>
      <c r="AI1803" s="11"/>
      <c r="AJ1803" s="11"/>
      <c r="AK1803" s="11"/>
      <c r="AL1803" s="11"/>
      <c r="AM1803" s="11"/>
      <c r="AN1803" s="11"/>
      <c r="AO1803" s="11"/>
      <c r="AP1803" s="11"/>
      <c r="AQ1803" s="11"/>
      <c r="AR1803" s="11"/>
    </row>
    <row r="1804" spans="1:44" s="89" customFormat="1">
      <c r="A1804" s="79"/>
      <c r="B1804" s="23"/>
      <c r="C1804" s="66"/>
      <c r="D1804" s="18"/>
      <c r="E1804" s="68"/>
      <c r="F1804" s="69"/>
      <c r="G1804" s="70"/>
      <c r="H1804" s="71"/>
      <c r="I1804" s="69"/>
      <c r="J1804" s="66"/>
      <c r="K1804" s="66"/>
      <c r="L1804" s="66"/>
      <c r="M1804" s="66"/>
      <c r="N1804" s="104"/>
      <c r="O1804" s="104"/>
      <c r="P1804" s="81"/>
      <c r="Q1804" s="56"/>
      <c r="R1804" s="90"/>
      <c r="S1804" s="82"/>
      <c r="T1804" s="75"/>
      <c r="U1804" s="66"/>
      <c r="V1804" s="66"/>
      <c r="W1804" s="66"/>
      <c r="X1804" s="66"/>
      <c r="Y1804" s="66"/>
      <c r="Z1804" s="66"/>
      <c r="AA1804" s="66"/>
      <c r="AB1804" s="66"/>
      <c r="AC1804" s="11"/>
      <c r="AD1804" s="11"/>
      <c r="AE1804" s="11"/>
      <c r="AF1804" s="11"/>
      <c r="AG1804" s="11"/>
      <c r="AH1804" s="11"/>
      <c r="AI1804" s="11"/>
      <c r="AJ1804" s="11"/>
      <c r="AK1804" s="11"/>
      <c r="AL1804" s="11"/>
      <c r="AM1804" s="11"/>
      <c r="AN1804" s="11"/>
      <c r="AO1804" s="11"/>
      <c r="AP1804" s="11"/>
      <c r="AQ1804" s="11"/>
      <c r="AR1804" s="11"/>
    </row>
    <row r="1805" spans="1:44" s="89" customFormat="1">
      <c r="A1805" s="79"/>
      <c r="B1805" s="23"/>
      <c r="C1805" s="66"/>
      <c r="D1805" s="18"/>
      <c r="E1805" s="68"/>
      <c r="F1805" s="69"/>
      <c r="G1805" s="70"/>
      <c r="H1805" s="71"/>
      <c r="I1805" s="69"/>
      <c r="J1805" s="66"/>
      <c r="K1805" s="66"/>
      <c r="L1805" s="66"/>
      <c r="M1805" s="66"/>
      <c r="N1805" s="104"/>
      <c r="O1805" s="104"/>
      <c r="P1805" s="81"/>
      <c r="Q1805" s="56"/>
      <c r="R1805" s="90"/>
      <c r="S1805" s="82"/>
      <c r="T1805" s="75"/>
      <c r="U1805" s="66"/>
      <c r="V1805" s="66"/>
      <c r="W1805" s="66"/>
      <c r="X1805" s="66"/>
      <c r="Y1805" s="66"/>
      <c r="Z1805" s="66"/>
      <c r="AA1805" s="66"/>
      <c r="AB1805" s="66"/>
      <c r="AC1805" s="11"/>
      <c r="AD1805" s="11"/>
      <c r="AE1805" s="11"/>
      <c r="AF1805" s="11"/>
      <c r="AG1805" s="11"/>
      <c r="AH1805" s="11"/>
      <c r="AI1805" s="11"/>
      <c r="AJ1805" s="11"/>
      <c r="AK1805" s="11"/>
      <c r="AL1805" s="11"/>
      <c r="AM1805" s="11"/>
      <c r="AN1805" s="11"/>
      <c r="AO1805" s="11"/>
      <c r="AP1805" s="11"/>
      <c r="AQ1805" s="11"/>
      <c r="AR1805" s="11"/>
    </row>
    <row r="1806" spans="1:44" s="89" customFormat="1">
      <c r="A1806" s="79"/>
      <c r="B1806" s="23"/>
      <c r="C1806" s="66"/>
      <c r="D1806" s="18"/>
      <c r="E1806" s="68"/>
      <c r="F1806" s="69"/>
      <c r="G1806" s="70"/>
      <c r="H1806" s="71"/>
      <c r="I1806" s="69"/>
      <c r="J1806" s="66"/>
      <c r="K1806" s="66"/>
      <c r="L1806" s="66"/>
      <c r="M1806" s="66"/>
      <c r="N1806" s="104"/>
      <c r="O1806" s="104"/>
      <c r="P1806" s="81"/>
      <c r="Q1806" s="56"/>
      <c r="R1806" s="90"/>
      <c r="S1806" s="82"/>
      <c r="T1806" s="75"/>
      <c r="U1806" s="66"/>
      <c r="V1806" s="66"/>
      <c r="W1806" s="66"/>
      <c r="X1806" s="66"/>
      <c r="Y1806" s="66"/>
      <c r="Z1806" s="66"/>
      <c r="AA1806" s="66"/>
      <c r="AB1806" s="66"/>
      <c r="AC1806" s="11"/>
      <c r="AD1806" s="11"/>
      <c r="AE1806" s="11"/>
      <c r="AF1806" s="11"/>
      <c r="AG1806" s="11"/>
      <c r="AH1806" s="11"/>
      <c r="AI1806" s="11"/>
      <c r="AJ1806" s="11"/>
      <c r="AK1806" s="11"/>
      <c r="AL1806" s="11"/>
      <c r="AM1806" s="11"/>
      <c r="AN1806" s="11"/>
      <c r="AO1806" s="11"/>
      <c r="AP1806" s="11"/>
      <c r="AQ1806" s="11"/>
      <c r="AR1806" s="11"/>
    </row>
    <row r="1807" spans="1:44" s="89" customFormat="1">
      <c r="A1807" s="79"/>
      <c r="B1807" s="23"/>
      <c r="C1807" s="66"/>
      <c r="D1807" s="18"/>
      <c r="E1807" s="68"/>
      <c r="F1807" s="69"/>
      <c r="G1807" s="70"/>
      <c r="H1807" s="71"/>
      <c r="I1807" s="69"/>
      <c r="J1807" s="66"/>
      <c r="K1807" s="66"/>
      <c r="L1807" s="66"/>
      <c r="M1807" s="66"/>
      <c r="N1807" s="104"/>
      <c r="O1807" s="104"/>
      <c r="P1807" s="81"/>
      <c r="Q1807" s="56"/>
      <c r="R1807" s="90"/>
      <c r="S1807" s="82"/>
      <c r="T1807" s="75"/>
      <c r="U1807" s="66"/>
      <c r="V1807" s="66"/>
      <c r="W1807" s="66"/>
      <c r="X1807" s="66"/>
      <c r="Y1807" s="66"/>
      <c r="Z1807" s="66"/>
      <c r="AA1807" s="66"/>
      <c r="AB1807" s="66"/>
      <c r="AC1807" s="11"/>
      <c r="AD1807" s="11"/>
      <c r="AE1807" s="11"/>
      <c r="AF1807" s="11"/>
      <c r="AG1807" s="11"/>
      <c r="AH1807" s="11"/>
      <c r="AI1807" s="11"/>
      <c r="AJ1807" s="11"/>
      <c r="AK1807" s="11"/>
      <c r="AL1807" s="11"/>
      <c r="AM1807" s="11"/>
      <c r="AN1807" s="11"/>
      <c r="AO1807" s="11"/>
      <c r="AP1807" s="11"/>
      <c r="AQ1807" s="11"/>
      <c r="AR1807" s="11"/>
    </row>
    <row r="1808" spans="1:44" s="89" customFormat="1">
      <c r="A1808" s="79"/>
      <c r="B1808" s="23"/>
      <c r="C1808" s="66"/>
      <c r="D1808" s="18"/>
      <c r="E1808" s="68"/>
      <c r="F1808" s="69"/>
      <c r="G1808" s="70"/>
      <c r="H1808" s="71"/>
      <c r="I1808" s="69"/>
      <c r="J1808" s="66"/>
      <c r="K1808" s="66"/>
      <c r="L1808" s="66"/>
      <c r="M1808" s="66"/>
      <c r="N1808" s="104"/>
      <c r="O1808" s="104"/>
      <c r="P1808" s="81"/>
      <c r="Q1808" s="56"/>
      <c r="R1808" s="90"/>
      <c r="S1808" s="82"/>
      <c r="T1808" s="75"/>
      <c r="U1808" s="66"/>
      <c r="V1808" s="66"/>
      <c r="W1808" s="66"/>
      <c r="X1808" s="66"/>
      <c r="Y1808" s="66"/>
      <c r="Z1808" s="66"/>
      <c r="AA1808" s="66"/>
      <c r="AB1808" s="66"/>
      <c r="AC1808" s="11"/>
      <c r="AD1808" s="11"/>
      <c r="AE1808" s="11"/>
      <c r="AF1808" s="11"/>
      <c r="AG1808" s="11"/>
      <c r="AH1808" s="11"/>
      <c r="AI1808" s="11"/>
      <c r="AJ1808" s="11"/>
      <c r="AK1808" s="11"/>
      <c r="AL1808" s="11"/>
      <c r="AM1808" s="11"/>
      <c r="AN1808" s="11"/>
      <c r="AO1808" s="11"/>
      <c r="AP1808" s="11"/>
      <c r="AQ1808" s="11"/>
      <c r="AR1808" s="11"/>
    </row>
    <row r="1809" spans="1:44" s="89" customFormat="1">
      <c r="A1809" s="79"/>
      <c r="B1809" s="23"/>
      <c r="C1809" s="66"/>
      <c r="D1809" s="18"/>
      <c r="E1809" s="68"/>
      <c r="F1809" s="69"/>
      <c r="G1809" s="70"/>
      <c r="H1809" s="71"/>
      <c r="I1809" s="69"/>
      <c r="J1809" s="66"/>
      <c r="K1809" s="66"/>
      <c r="L1809" s="66"/>
      <c r="M1809" s="66"/>
      <c r="N1809" s="104"/>
      <c r="O1809" s="104"/>
      <c r="P1809" s="81"/>
      <c r="Q1809" s="56"/>
      <c r="R1809" s="90"/>
      <c r="S1809" s="82"/>
      <c r="T1809" s="75"/>
      <c r="U1809" s="66"/>
      <c r="V1809" s="66"/>
      <c r="W1809" s="66"/>
      <c r="X1809" s="66"/>
      <c r="Y1809" s="66"/>
      <c r="Z1809" s="66"/>
      <c r="AA1809" s="66"/>
      <c r="AB1809" s="66"/>
      <c r="AC1809" s="11"/>
      <c r="AD1809" s="11"/>
      <c r="AE1809" s="11"/>
      <c r="AF1809" s="11"/>
      <c r="AG1809" s="11"/>
      <c r="AH1809" s="11"/>
      <c r="AI1809" s="11"/>
      <c r="AJ1809" s="11"/>
      <c r="AK1809" s="11"/>
      <c r="AL1809" s="11"/>
      <c r="AM1809" s="11"/>
      <c r="AN1809" s="11"/>
      <c r="AO1809" s="11"/>
      <c r="AP1809" s="11"/>
      <c r="AQ1809" s="11"/>
      <c r="AR1809" s="11"/>
    </row>
    <row r="1810" spans="1:44" s="89" customFormat="1">
      <c r="A1810" s="79"/>
      <c r="B1810" s="23"/>
      <c r="C1810" s="66"/>
      <c r="D1810" s="18"/>
      <c r="E1810" s="68"/>
      <c r="F1810" s="69"/>
      <c r="G1810" s="70"/>
      <c r="H1810" s="71"/>
      <c r="I1810" s="69"/>
      <c r="J1810" s="66"/>
      <c r="K1810" s="66"/>
      <c r="L1810" s="66"/>
      <c r="M1810" s="66"/>
      <c r="N1810" s="104"/>
      <c r="O1810" s="104"/>
      <c r="P1810" s="81"/>
      <c r="Q1810" s="56"/>
      <c r="R1810" s="90"/>
      <c r="S1810" s="82"/>
      <c r="T1810" s="75"/>
      <c r="U1810" s="66"/>
      <c r="V1810" s="66"/>
      <c r="W1810" s="66"/>
      <c r="X1810" s="66"/>
      <c r="Y1810" s="66"/>
      <c r="Z1810" s="66"/>
      <c r="AA1810" s="66"/>
      <c r="AB1810" s="66"/>
      <c r="AC1810" s="11"/>
      <c r="AD1810" s="11"/>
      <c r="AE1810" s="11"/>
      <c r="AF1810" s="11"/>
      <c r="AG1810" s="11"/>
      <c r="AH1810" s="11"/>
      <c r="AI1810" s="11"/>
      <c r="AJ1810" s="11"/>
      <c r="AK1810" s="11"/>
      <c r="AL1810" s="11"/>
      <c r="AM1810" s="11"/>
      <c r="AN1810" s="11"/>
      <c r="AO1810" s="11"/>
      <c r="AP1810" s="11"/>
      <c r="AQ1810" s="11"/>
      <c r="AR1810" s="11"/>
    </row>
    <row r="1811" spans="1:44" s="89" customFormat="1">
      <c r="A1811" s="79"/>
      <c r="B1811" s="23"/>
      <c r="C1811" s="66"/>
      <c r="D1811" s="18"/>
      <c r="E1811" s="68"/>
      <c r="F1811" s="69"/>
      <c r="G1811" s="70"/>
      <c r="H1811" s="71"/>
      <c r="I1811" s="69"/>
      <c r="J1811" s="66"/>
      <c r="K1811" s="66"/>
      <c r="L1811" s="66"/>
      <c r="M1811" s="66"/>
      <c r="N1811" s="104"/>
      <c r="O1811" s="104"/>
      <c r="P1811" s="81"/>
      <c r="Q1811" s="56"/>
      <c r="R1811" s="90"/>
      <c r="S1811" s="82"/>
      <c r="T1811" s="75"/>
      <c r="U1811" s="66"/>
      <c r="V1811" s="66"/>
      <c r="W1811" s="66"/>
      <c r="X1811" s="66"/>
      <c r="Y1811" s="66"/>
      <c r="Z1811" s="66"/>
      <c r="AA1811" s="66"/>
      <c r="AB1811" s="66"/>
      <c r="AC1811" s="11"/>
      <c r="AD1811" s="11"/>
      <c r="AE1811" s="11"/>
      <c r="AF1811" s="11"/>
      <c r="AG1811" s="11"/>
      <c r="AH1811" s="11"/>
      <c r="AI1811" s="11"/>
      <c r="AJ1811" s="11"/>
      <c r="AK1811" s="11"/>
      <c r="AL1811" s="11"/>
      <c r="AM1811" s="11"/>
      <c r="AN1811" s="11"/>
      <c r="AO1811" s="11"/>
      <c r="AP1811" s="11"/>
      <c r="AQ1811" s="11"/>
      <c r="AR1811" s="11"/>
    </row>
    <row r="1812" spans="1:44" s="89" customFormat="1">
      <c r="A1812" s="79"/>
      <c r="B1812" s="23"/>
      <c r="C1812" s="66"/>
      <c r="D1812" s="18"/>
      <c r="E1812" s="68"/>
      <c r="F1812" s="69"/>
      <c r="G1812" s="70"/>
      <c r="H1812" s="71"/>
      <c r="I1812" s="69"/>
      <c r="J1812" s="66"/>
      <c r="K1812" s="66"/>
      <c r="L1812" s="66"/>
      <c r="M1812" s="66"/>
      <c r="N1812" s="104"/>
      <c r="O1812" s="104"/>
      <c r="P1812" s="81"/>
      <c r="Q1812" s="56"/>
      <c r="R1812" s="90"/>
      <c r="S1812" s="82"/>
      <c r="T1812" s="75"/>
      <c r="U1812" s="66"/>
      <c r="V1812" s="66"/>
      <c r="W1812" s="66"/>
      <c r="X1812" s="66"/>
      <c r="Y1812" s="66"/>
      <c r="Z1812" s="66"/>
      <c r="AA1812" s="66"/>
      <c r="AB1812" s="66"/>
      <c r="AC1812" s="11"/>
      <c r="AD1812" s="11"/>
      <c r="AE1812" s="11"/>
      <c r="AF1812" s="11"/>
      <c r="AG1812" s="11"/>
      <c r="AH1812" s="11"/>
      <c r="AI1812" s="11"/>
      <c r="AJ1812" s="11"/>
      <c r="AK1812" s="11"/>
      <c r="AL1812" s="11"/>
      <c r="AM1812" s="11"/>
      <c r="AN1812" s="11"/>
      <c r="AO1812" s="11"/>
      <c r="AP1812" s="11"/>
      <c r="AQ1812" s="11"/>
      <c r="AR1812" s="11"/>
    </row>
    <row r="1813" spans="1:44" s="89" customFormat="1">
      <c r="A1813" s="79"/>
      <c r="B1813" s="23"/>
      <c r="C1813" s="66"/>
      <c r="D1813" s="18"/>
      <c r="E1813" s="68"/>
      <c r="F1813" s="69"/>
      <c r="G1813" s="70"/>
      <c r="H1813" s="71"/>
      <c r="I1813" s="69"/>
      <c r="J1813" s="66"/>
      <c r="K1813" s="66"/>
      <c r="L1813" s="66"/>
      <c r="M1813" s="66"/>
      <c r="N1813" s="104"/>
      <c r="O1813" s="104"/>
      <c r="P1813" s="81"/>
      <c r="Q1813" s="56"/>
      <c r="R1813" s="90"/>
      <c r="S1813" s="82"/>
      <c r="T1813" s="75"/>
      <c r="U1813" s="66"/>
      <c r="V1813" s="66"/>
      <c r="W1813" s="66"/>
      <c r="X1813" s="66"/>
      <c r="Y1813" s="66"/>
      <c r="Z1813" s="66"/>
      <c r="AA1813" s="66"/>
      <c r="AB1813" s="66"/>
      <c r="AC1813" s="11"/>
      <c r="AD1813" s="11"/>
      <c r="AE1813" s="11"/>
      <c r="AF1813" s="11"/>
      <c r="AG1813" s="11"/>
      <c r="AH1813" s="11"/>
      <c r="AI1813" s="11"/>
      <c r="AJ1813" s="11"/>
      <c r="AK1813" s="11"/>
      <c r="AL1813" s="11"/>
      <c r="AM1813" s="11"/>
      <c r="AN1813" s="11"/>
      <c r="AO1813" s="11"/>
      <c r="AP1813" s="11"/>
      <c r="AQ1813" s="11"/>
      <c r="AR1813" s="11"/>
    </row>
    <row r="1814" spans="1:44" s="89" customFormat="1">
      <c r="A1814" s="79"/>
      <c r="B1814" s="23"/>
      <c r="C1814" s="66"/>
      <c r="D1814" s="18"/>
      <c r="E1814" s="68"/>
      <c r="F1814" s="69"/>
      <c r="G1814" s="70"/>
      <c r="H1814" s="71"/>
      <c r="I1814" s="69"/>
      <c r="J1814" s="66"/>
      <c r="K1814" s="66"/>
      <c r="L1814" s="66"/>
      <c r="M1814" s="66"/>
      <c r="N1814" s="104"/>
      <c r="O1814" s="104"/>
      <c r="P1814" s="81"/>
      <c r="Q1814" s="56"/>
      <c r="R1814" s="90"/>
      <c r="S1814" s="82"/>
      <c r="T1814" s="75"/>
      <c r="U1814" s="66"/>
      <c r="V1814" s="66"/>
      <c r="W1814" s="66"/>
      <c r="X1814" s="66"/>
      <c r="Y1814" s="66"/>
      <c r="Z1814" s="66"/>
      <c r="AA1814" s="66"/>
      <c r="AB1814" s="66"/>
      <c r="AC1814" s="11"/>
      <c r="AD1814" s="11"/>
      <c r="AE1814" s="11"/>
      <c r="AF1814" s="11"/>
      <c r="AG1814" s="11"/>
      <c r="AH1814" s="11"/>
      <c r="AI1814" s="11"/>
      <c r="AJ1814" s="11"/>
      <c r="AK1814" s="11"/>
      <c r="AL1814" s="11"/>
      <c r="AM1814" s="11"/>
      <c r="AN1814" s="11"/>
      <c r="AO1814" s="11"/>
      <c r="AP1814" s="11"/>
      <c r="AQ1814" s="11"/>
      <c r="AR1814" s="11"/>
    </row>
    <row r="1815" spans="1:44" s="89" customFormat="1">
      <c r="A1815" s="79"/>
      <c r="B1815" s="23"/>
      <c r="C1815" s="66"/>
      <c r="D1815" s="18"/>
      <c r="E1815" s="68"/>
      <c r="F1815" s="69"/>
      <c r="G1815" s="70"/>
      <c r="H1815" s="71"/>
      <c r="I1815" s="69"/>
      <c r="J1815" s="66"/>
      <c r="K1815" s="66"/>
      <c r="L1815" s="66"/>
      <c r="M1815" s="66"/>
      <c r="N1815" s="104"/>
      <c r="O1815" s="104"/>
      <c r="P1815" s="81"/>
      <c r="Q1815" s="56"/>
      <c r="R1815" s="90"/>
      <c r="S1815" s="82"/>
      <c r="T1815" s="75"/>
      <c r="U1815" s="66"/>
      <c r="V1815" s="66"/>
      <c r="W1815" s="66"/>
      <c r="X1815" s="66"/>
      <c r="Y1815" s="66"/>
      <c r="Z1815" s="66"/>
      <c r="AA1815" s="66"/>
      <c r="AB1815" s="66"/>
      <c r="AC1815" s="11"/>
      <c r="AD1815" s="11"/>
      <c r="AE1815" s="11"/>
      <c r="AF1815" s="11"/>
      <c r="AG1815" s="11"/>
      <c r="AH1815" s="11"/>
      <c r="AI1815" s="11"/>
      <c r="AJ1815" s="11"/>
      <c r="AK1815" s="11"/>
      <c r="AL1815" s="11"/>
      <c r="AM1815" s="11"/>
      <c r="AN1815" s="11"/>
      <c r="AO1815" s="11"/>
      <c r="AP1815" s="11"/>
      <c r="AQ1815" s="11"/>
      <c r="AR1815" s="11"/>
    </row>
    <row r="1816" spans="1:44" s="89" customFormat="1">
      <c r="A1816" s="79"/>
      <c r="B1816" s="23"/>
      <c r="C1816" s="66"/>
      <c r="D1816" s="18"/>
      <c r="E1816" s="68"/>
      <c r="F1816" s="69"/>
      <c r="G1816" s="70"/>
      <c r="H1816" s="71"/>
      <c r="I1816" s="69"/>
      <c r="J1816" s="66"/>
      <c r="K1816" s="66"/>
      <c r="L1816" s="66"/>
      <c r="M1816" s="66"/>
      <c r="N1816" s="104"/>
      <c r="O1816" s="104"/>
      <c r="P1816" s="81"/>
      <c r="Q1816" s="56"/>
      <c r="R1816" s="90"/>
      <c r="S1816" s="82"/>
      <c r="T1816" s="75"/>
      <c r="U1816" s="66"/>
      <c r="V1816" s="66"/>
      <c r="W1816" s="66"/>
      <c r="X1816" s="66"/>
      <c r="Y1816" s="66"/>
      <c r="Z1816" s="66"/>
      <c r="AA1816" s="66"/>
      <c r="AB1816" s="66"/>
      <c r="AC1816" s="11"/>
      <c r="AD1816" s="11"/>
      <c r="AE1816" s="11"/>
      <c r="AF1816" s="11"/>
      <c r="AG1816" s="11"/>
      <c r="AH1816" s="11"/>
      <c r="AI1816" s="11"/>
      <c r="AJ1816" s="11"/>
      <c r="AK1816" s="11"/>
      <c r="AL1816" s="11"/>
      <c r="AM1816" s="11"/>
      <c r="AN1816" s="11"/>
      <c r="AO1816" s="11"/>
      <c r="AP1816" s="11"/>
      <c r="AQ1816" s="11"/>
      <c r="AR1816" s="11"/>
    </row>
    <row r="1817" spans="1:44" s="89" customFormat="1">
      <c r="A1817" s="79"/>
      <c r="B1817" s="23"/>
      <c r="C1817" s="66"/>
      <c r="D1817" s="18"/>
      <c r="E1817" s="68"/>
      <c r="F1817" s="69"/>
      <c r="G1817" s="70"/>
      <c r="H1817" s="71"/>
      <c r="I1817" s="69"/>
      <c r="J1817" s="66"/>
      <c r="K1817" s="66"/>
      <c r="L1817" s="66"/>
      <c r="M1817" s="66"/>
      <c r="N1817" s="104"/>
      <c r="O1817" s="104"/>
      <c r="P1817" s="81"/>
      <c r="Q1817" s="56"/>
      <c r="R1817" s="90"/>
      <c r="S1817" s="82"/>
      <c r="T1817" s="75"/>
      <c r="U1817" s="66"/>
      <c r="V1817" s="66"/>
      <c r="W1817" s="66"/>
      <c r="X1817" s="66"/>
      <c r="Y1817" s="66"/>
      <c r="Z1817" s="66"/>
      <c r="AA1817" s="66"/>
      <c r="AB1817" s="66"/>
      <c r="AC1817" s="11"/>
      <c r="AD1817" s="11"/>
      <c r="AE1817" s="11"/>
      <c r="AF1817" s="11"/>
      <c r="AG1817" s="11"/>
      <c r="AH1817" s="11"/>
      <c r="AI1817" s="11"/>
      <c r="AJ1817" s="11"/>
      <c r="AK1817" s="11"/>
      <c r="AL1817" s="11"/>
      <c r="AM1817" s="11"/>
      <c r="AN1817" s="11"/>
      <c r="AO1817" s="11"/>
      <c r="AP1817" s="11"/>
      <c r="AQ1817" s="11"/>
      <c r="AR1817" s="11"/>
    </row>
    <row r="1818" spans="1:44" s="89" customFormat="1">
      <c r="A1818" s="79"/>
      <c r="B1818" s="23"/>
      <c r="C1818" s="66"/>
      <c r="D1818" s="18"/>
      <c r="E1818" s="68"/>
      <c r="F1818" s="69"/>
      <c r="G1818" s="70"/>
      <c r="H1818" s="71"/>
      <c r="I1818" s="69"/>
      <c r="J1818" s="66"/>
      <c r="K1818" s="66"/>
      <c r="L1818" s="66"/>
      <c r="M1818" s="66"/>
      <c r="N1818" s="104"/>
      <c r="O1818" s="104"/>
      <c r="P1818" s="81"/>
      <c r="Q1818" s="56"/>
      <c r="R1818" s="90"/>
      <c r="S1818" s="82"/>
      <c r="T1818" s="75"/>
      <c r="U1818" s="66"/>
      <c r="V1818" s="66"/>
      <c r="W1818" s="66"/>
      <c r="X1818" s="66"/>
      <c r="Y1818" s="66"/>
      <c r="Z1818" s="66"/>
      <c r="AA1818" s="66"/>
      <c r="AB1818" s="66"/>
      <c r="AC1818" s="11"/>
      <c r="AD1818" s="11"/>
      <c r="AE1818" s="11"/>
      <c r="AF1818" s="11"/>
      <c r="AG1818" s="11"/>
      <c r="AH1818" s="11"/>
      <c r="AI1818" s="11"/>
      <c r="AJ1818" s="11"/>
      <c r="AK1818" s="11"/>
      <c r="AL1818" s="11"/>
      <c r="AM1818" s="11"/>
      <c r="AN1818" s="11"/>
      <c r="AO1818" s="11"/>
      <c r="AP1818" s="11"/>
      <c r="AQ1818" s="11"/>
      <c r="AR1818" s="11"/>
    </row>
    <row r="1819" spans="1:44" s="89" customFormat="1">
      <c r="A1819" s="79"/>
      <c r="B1819" s="23"/>
      <c r="C1819" s="66"/>
      <c r="D1819" s="18"/>
      <c r="E1819" s="68"/>
      <c r="F1819" s="69"/>
      <c r="G1819" s="70"/>
      <c r="H1819" s="71"/>
      <c r="I1819" s="69"/>
      <c r="J1819" s="66"/>
      <c r="K1819" s="66"/>
      <c r="L1819" s="66"/>
      <c r="M1819" s="66"/>
      <c r="N1819" s="104"/>
      <c r="O1819" s="104"/>
      <c r="P1819" s="81"/>
      <c r="Q1819" s="56"/>
      <c r="R1819" s="90"/>
      <c r="S1819" s="82"/>
      <c r="T1819" s="75"/>
      <c r="U1819" s="66"/>
      <c r="V1819" s="66"/>
      <c r="W1819" s="66"/>
      <c r="X1819" s="66"/>
      <c r="Y1819" s="66"/>
      <c r="Z1819" s="66"/>
      <c r="AA1819" s="66"/>
      <c r="AB1819" s="66"/>
      <c r="AC1819" s="11"/>
      <c r="AD1819" s="11"/>
      <c r="AE1819" s="11"/>
      <c r="AF1819" s="11"/>
      <c r="AG1819" s="11"/>
      <c r="AH1819" s="11"/>
      <c r="AI1819" s="11"/>
      <c r="AJ1819" s="11"/>
      <c r="AK1819" s="11"/>
      <c r="AL1819" s="11"/>
      <c r="AM1819" s="11"/>
      <c r="AN1819" s="11"/>
      <c r="AO1819" s="11"/>
      <c r="AP1819" s="11"/>
      <c r="AQ1819" s="11"/>
      <c r="AR1819" s="11"/>
    </row>
    <row r="1820" spans="1:44" s="89" customFormat="1">
      <c r="A1820" s="79"/>
      <c r="B1820" s="23"/>
      <c r="C1820" s="66"/>
      <c r="D1820" s="18"/>
      <c r="E1820" s="68"/>
      <c r="F1820" s="69"/>
      <c r="G1820" s="70"/>
      <c r="H1820" s="71"/>
      <c r="I1820" s="69"/>
      <c r="J1820" s="66"/>
      <c r="K1820" s="66"/>
      <c r="L1820" s="66"/>
      <c r="M1820" s="66"/>
      <c r="N1820" s="104"/>
      <c r="O1820" s="104"/>
      <c r="P1820" s="81"/>
      <c r="Q1820" s="56"/>
      <c r="R1820" s="90"/>
      <c r="S1820" s="82"/>
      <c r="T1820" s="75"/>
      <c r="U1820" s="66"/>
      <c r="V1820" s="66"/>
      <c r="W1820" s="66"/>
      <c r="X1820" s="66"/>
      <c r="Y1820" s="66"/>
      <c r="Z1820" s="66"/>
      <c r="AA1820" s="66"/>
      <c r="AB1820" s="66"/>
      <c r="AC1820" s="11"/>
      <c r="AD1820" s="11"/>
      <c r="AE1820" s="11"/>
      <c r="AF1820" s="11"/>
      <c r="AG1820" s="11"/>
      <c r="AH1820" s="11"/>
      <c r="AI1820" s="11"/>
      <c r="AJ1820" s="11"/>
      <c r="AK1820" s="11"/>
      <c r="AL1820" s="11"/>
      <c r="AM1820" s="11"/>
      <c r="AN1820" s="11"/>
      <c r="AO1820" s="11"/>
      <c r="AP1820" s="11"/>
      <c r="AQ1820" s="11"/>
      <c r="AR1820" s="11"/>
    </row>
    <row r="1821" spans="1:44" s="89" customFormat="1">
      <c r="A1821" s="79"/>
      <c r="B1821" s="23"/>
      <c r="C1821" s="66"/>
      <c r="D1821" s="18"/>
      <c r="E1821" s="68"/>
      <c r="F1821" s="69"/>
      <c r="G1821" s="70"/>
      <c r="H1821" s="71"/>
      <c r="I1821" s="69"/>
      <c r="J1821" s="66"/>
      <c r="K1821" s="66"/>
      <c r="L1821" s="66"/>
      <c r="M1821" s="66"/>
      <c r="N1821" s="104"/>
      <c r="O1821" s="104"/>
      <c r="P1821" s="81"/>
      <c r="Q1821" s="56"/>
      <c r="R1821" s="90"/>
      <c r="S1821" s="82"/>
      <c r="T1821" s="75"/>
      <c r="U1821" s="66"/>
      <c r="V1821" s="66"/>
      <c r="W1821" s="66"/>
      <c r="X1821" s="66"/>
      <c r="Y1821" s="66"/>
      <c r="Z1821" s="66"/>
      <c r="AA1821" s="66"/>
      <c r="AB1821" s="66"/>
      <c r="AC1821" s="11"/>
      <c r="AD1821" s="11"/>
      <c r="AE1821" s="11"/>
      <c r="AF1821" s="11"/>
      <c r="AG1821" s="11"/>
      <c r="AH1821" s="11"/>
      <c r="AI1821" s="11"/>
      <c r="AJ1821" s="11"/>
      <c r="AK1821" s="11"/>
      <c r="AL1821" s="11"/>
      <c r="AM1821" s="11"/>
      <c r="AN1821" s="11"/>
      <c r="AO1821" s="11"/>
      <c r="AP1821" s="11"/>
      <c r="AQ1821" s="11"/>
      <c r="AR1821" s="11"/>
    </row>
    <row r="1822" spans="1:44" s="89" customFormat="1">
      <c r="A1822" s="79"/>
      <c r="B1822" s="23"/>
      <c r="C1822" s="66"/>
      <c r="D1822" s="18"/>
      <c r="E1822" s="68"/>
      <c r="F1822" s="69"/>
      <c r="G1822" s="70"/>
      <c r="H1822" s="71"/>
      <c r="I1822" s="69"/>
      <c r="J1822" s="66"/>
      <c r="K1822" s="66"/>
      <c r="L1822" s="66"/>
      <c r="M1822" s="66"/>
      <c r="N1822" s="104"/>
      <c r="O1822" s="104"/>
      <c r="P1822" s="81"/>
      <c r="Q1822" s="56"/>
      <c r="R1822" s="90"/>
      <c r="S1822" s="82"/>
      <c r="T1822" s="75"/>
      <c r="U1822" s="66"/>
      <c r="V1822" s="66"/>
      <c r="W1822" s="66"/>
      <c r="X1822" s="66"/>
      <c r="Y1822" s="66"/>
      <c r="Z1822" s="66"/>
      <c r="AA1822" s="66"/>
      <c r="AB1822" s="66"/>
      <c r="AC1822" s="11"/>
      <c r="AD1822" s="11"/>
      <c r="AE1822" s="11"/>
      <c r="AF1822" s="11"/>
      <c r="AG1822" s="11"/>
      <c r="AH1822" s="11"/>
      <c r="AI1822" s="11"/>
      <c r="AJ1822" s="11"/>
      <c r="AK1822" s="11"/>
      <c r="AL1822" s="11"/>
      <c r="AM1822" s="11"/>
      <c r="AN1822" s="11"/>
      <c r="AO1822" s="11"/>
      <c r="AP1822" s="11"/>
      <c r="AQ1822" s="11"/>
      <c r="AR1822" s="11"/>
    </row>
    <row r="1823" spans="1:44" s="89" customFormat="1">
      <c r="A1823" s="79"/>
      <c r="B1823" s="23"/>
      <c r="C1823" s="66"/>
      <c r="D1823" s="18"/>
      <c r="E1823" s="68"/>
      <c r="F1823" s="69"/>
      <c r="G1823" s="70"/>
      <c r="H1823" s="71"/>
      <c r="I1823" s="69"/>
      <c r="J1823" s="66"/>
      <c r="K1823" s="66"/>
      <c r="L1823" s="66"/>
      <c r="M1823" s="66"/>
      <c r="N1823" s="104"/>
      <c r="O1823" s="104"/>
      <c r="P1823" s="81"/>
      <c r="Q1823" s="56"/>
      <c r="R1823" s="90"/>
      <c r="S1823" s="82"/>
      <c r="T1823" s="75"/>
      <c r="U1823" s="66"/>
      <c r="V1823" s="66"/>
      <c r="W1823" s="66"/>
      <c r="X1823" s="66"/>
      <c r="Y1823" s="66"/>
      <c r="Z1823" s="66"/>
      <c r="AA1823" s="66"/>
      <c r="AB1823" s="66"/>
      <c r="AC1823" s="11"/>
      <c r="AD1823" s="11"/>
      <c r="AE1823" s="11"/>
      <c r="AF1823" s="11"/>
      <c r="AG1823" s="11"/>
      <c r="AH1823" s="11"/>
      <c r="AI1823" s="11"/>
      <c r="AJ1823" s="11"/>
      <c r="AK1823" s="11"/>
      <c r="AL1823" s="11"/>
      <c r="AM1823" s="11"/>
      <c r="AN1823" s="11"/>
      <c r="AO1823" s="11"/>
      <c r="AP1823" s="11"/>
      <c r="AQ1823" s="11"/>
      <c r="AR1823" s="11"/>
    </row>
    <row r="1824" spans="1:44" s="89" customFormat="1">
      <c r="A1824" s="79"/>
      <c r="B1824" s="23"/>
      <c r="C1824" s="66"/>
      <c r="D1824" s="18"/>
      <c r="E1824" s="68"/>
      <c r="F1824" s="69"/>
      <c r="G1824" s="70"/>
      <c r="H1824" s="71"/>
      <c r="I1824" s="69"/>
      <c r="J1824" s="66"/>
      <c r="K1824" s="66"/>
      <c r="L1824" s="66"/>
      <c r="M1824" s="66"/>
      <c r="N1824" s="104"/>
      <c r="O1824" s="104"/>
      <c r="P1824" s="81"/>
      <c r="Q1824" s="56"/>
      <c r="R1824" s="90"/>
      <c r="S1824" s="82"/>
      <c r="T1824" s="75"/>
      <c r="U1824" s="66"/>
      <c r="V1824" s="66"/>
      <c r="W1824" s="66"/>
      <c r="X1824" s="66"/>
      <c r="Y1824" s="66"/>
      <c r="Z1824" s="66"/>
      <c r="AA1824" s="66"/>
      <c r="AB1824" s="66"/>
      <c r="AC1824" s="11"/>
      <c r="AD1824" s="11"/>
      <c r="AE1824" s="11"/>
      <c r="AF1824" s="11"/>
      <c r="AG1824" s="11"/>
      <c r="AH1824" s="11"/>
      <c r="AI1824" s="11"/>
      <c r="AJ1824" s="11"/>
      <c r="AK1824" s="11"/>
      <c r="AL1824" s="11"/>
      <c r="AM1824" s="11"/>
      <c r="AN1824" s="11"/>
      <c r="AO1824" s="11"/>
      <c r="AP1824" s="11"/>
      <c r="AQ1824" s="11"/>
      <c r="AR1824" s="11"/>
    </row>
    <row r="1825" spans="1:44" s="89" customFormat="1">
      <c r="A1825" s="79"/>
      <c r="B1825" s="23"/>
      <c r="C1825" s="66"/>
      <c r="D1825" s="18"/>
      <c r="E1825" s="68"/>
      <c r="F1825" s="69"/>
      <c r="G1825" s="70"/>
      <c r="H1825" s="71"/>
      <c r="I1825" s="69"/>
      <c r="J1825" s="66"/>
      <c r="K1825" s="66"/>
      <c r="L1825" s="66"/>
      <c r="M1825" s="66"/>
      <c r="N1825" s="104"/>
      <c r="O1825" s="104"/>
      <c r="P1825" s="81"/>
      <c r="Q1825" s="56"/>
      <c r="R1825" s="90"/>
      <c r="S1825" s="82"/>
      <c r="T1825" s="75"/>
      <c r="U1825" s="66"/>
      <c r="V1825" s="66"/>
      <c r="W1825" s="66"/>
      <c r="X1825" s="66"/>
      <c r="Y1825" s="66"/>
      <c r="Z1825" s="66"/>
      <c r="AA1825" s="66"/>
      <c r="AB1825" s="66"/>
      <c r="AC1825" s="11"/>
      <c r="AD1825" s="11"/>
      <c r="AE1825" s="11"/>
      <c r="AF1825" s="11"/>
      <c r="AG1825" s="11"/>
      <c r="AH1825" s="11"/>
      <c r="AI1825" s="11"/>
      <c r="AJ1825" s="11"/>
      <c r="AK1825" s="11"/>
      <c r="AL1825" s="11"/>
      <c r="AM1825" s="11"/>
      <c r="AN1825" s="11"/>
      <c r="AO1825" s="11"/>
      <c r="AP1825" s="11"/>
      <c r="AQ1825" s="11"/>
      <c r="AR1825" s="11"/>
    </row>
    <row r="1826" spans="1:44" s="89" customFormat="1">
      <c r="A1826" s="79"/>
      <c r="B1826" s="23"/>
      <c r="C1826" s="66"/>
      <c r="D1826" s="18"/>
      <c r="E1826" s="68"/>
      <c r="F1826" s="69"/>
      <c r="G1826" s="70"/>
      <c r="H1826" s="71"/>
      <c r="I1826" s="69"/>
      <c r="J1826" s="66"/>
      <c r="K1826" s="66"/>
      <c r="L1826" s="66"/>
      <c r="M1826" s="66"/>
      <c r="N1826" s="104"/>
      <c r="O1826" s="104"/>
      <c r="P1826" s="81"/>
      <c r="Q1826" s="56"/>
      <c r="R1826" s="90"/>
      <c r="S1826" s="82"/>
      <c r="T1826" s="75"/>
      <c r="U1826" s="66"/>
      <c r="V1826" s="66"/>
      <c r="W1826" s="66"/>
      <c r="X1826" s="66"/>
      <c r="Y1826" s="66"/>
      <c r="Z1826" s="66"/>
      <c r="AA1826" s="66"/>
      <c r="AB1826" s="66"/>
      <c r="AC1826" s="11"/>
      <c r="AD1826" s="11"/>
      <c r="AE1826" s="11"/>
      <c r="AF1826" s="11"/>
      <c r="AG1826" s="11"/>
      <c r="AH1826" s="11"/>
      <c r="AI1826" s="11"/>
      <c r="AJ1826" s="11"/>
      <c r="AK1826" s="11"/>
      <c r="AL1826" s="11"/>
      <c r="AM1826" s="11"/>
      <c r="AN1826" s="11"/>
      <c r="AO1826" s="11"/>
      <c r="AP1826" s="11"/>
      <c r="AQ1826" s="11"/>
      <c r="AR1826" s="11"/>
    </row>
    <row r="1827" spans="1:44" s="89" customFormat="1">
      <c r="A1827" s="79"/>
      <c r="B1827" s="23"/>
      <c r="C1827" s="66"/>
      <c r="D1827" s="18"/>
      <c r="E1827" s="68"/>
      <c r="F1827" s="69"/>
      <c r="G1827" s="70"/>
      <c r="H1827" s="71"/>
      <c r="I1827" s="69"/>
      <c r="J1827" s="66"/>
      <c r="K1827" s="66"/>
      <c r="L1827" s="66"/>
      <c r="M1827" s="66"/>
      <c r="N1827" s="104"/>
      <c r="O1827" s="104"/>
      <c r="P1827" s="81"/>
      <c r="Q1827" s="56"/>
      <c r="R1827" s="90"/>
      <c r="S1827" s="82"/>
      <c r="T1827" s="75"/>
      <c r="U1827" s="66"/>
      <c r="V1827" s="66"/>
      <c r="W1827" s="66"/>
      <c r="X1827" s="66"/>
      <c r="Y1827" s="66"/>
      <c r="Z1827" s="66"/>
      <c r="AA1827" s="66"/>
      <c r="AB1827" s="66"/>
      <c r="AC1827" s="11"/>
      <c r="AD1827" s="11"/>
      <c r="AE1827" s="11"/>
      <c r="AF1827" s="11"/>
      <c r="AG1827" s="11"/>
      <c r="AH1827" s="11"/>
      <c r="AI1827" s="11"/>
      <c r="AJ1827" s="11"/>
      <c r="AK1827" s="11"/>
      <c r="AL1827" s="11"/>
      <c r="AM1827" s="11"/>
      <c r="AN1827" s="11"/>
      <c r="AO1827" s="11"/>
      <c r="AP1827" s="11"/>
      <c r="AQ1827" s="11"/>
      <c r="AR1827" s="11"/>
    </row>
    <row r="1828" spans="1:44" s="89" customFormat="1">
      <c r="A1828" s="79"/>
      <c r="B1828" s="23"/>
      <c r="C1828" s="66"/>
      <c r="D1828" s="18"/>
      <c r="E1828" s="68"/>
      <c r="F1828" s="69"/>
      <c r="G1828" s="70"/>
      <c r="H1828" s="71"/>
      <c r="I1828" s="69"/>
      <c r="J1828" s="66"/>
      <c r="K1828" s="66"/>
      <c r="L1828" s="66"/>
      <c r="M1828" s="66"/>
      <c r="N1828" s="104"/>
      <c r="O1828" s="104"/>
      <c r="P1828" s="81"/>
      <c r="Q1828" s="56"/>
      <c r="R1828" s="90"/>
      <c r="S1828" s="82"/>
      <c r="T1828" s="75"/>
      <c r="U1828" s="66"/>
      <c r="V1828" s="66"/>
      <c r="W1828" s="66"/>
      <c r="X1828" s="66"/>
      <c r="Y1828" s="66"/>
      <c r="Z1828" s="66"/>
      <c r="AA1828" s="66"/>
      <c r="AB1828" s="66"/>
      <c r="AC1828" s="11"/>
      <c r="AD1828" s="11"/>
      <c r="AE1828" s="11"/>
      <c r="AF1828" s="11"/>
      <c r="AG1828" s="11"/>
      <c r="AH1828" s="11"/>
      <c r="AI1828" s="11"/>
      <c r="AJ1828" s="11"/>
      <c r="AK1828" s="11"/>
      <c r="AL1828" s="11"/>
      <c r="AM1828" s="11"/>
      <c r="AN1828" s="11"/>
      <c r="AO1828" s="11"/>
      <c r="AP1828" s="11"/>
      <c r="AQ1828" s="11"/>
      <c r="AR1828" s="11"/>
    </row>
    <row r="1829" spans="1:44" s="89" customFormat="1">
      <c r="A1829" s="79"/>
      <c r="B1829" s="23"/>
      <c r="C1829" s="66"/>
      <c r="D1829" s="18"/>
      <c r="E1829" s="68"/>
      <c r="F1829" s="69"/>
      <c r="G1829" s="70"/>
      <c r="H1829" s="71"/>
      <c r="I1829" s="69"/>
      <c r="J1829" s="66"/>
      <c r="K1829" s="66"/>
      <c r="L1829" s="66"/>
      <c r="M1829" s="66"/>
      <c r="N1829" s="104"/>
      <c r="O1829" s="104"/>
      <c r="P1829" s="81"/>
      <c r="Q1829" s="56"/>
      <c r="R1829" s="90"/>
      <c r="S1829" s="82"/>
      <c r="T1829" s="75"/>
      <c r="U1829" s="66"/>
      <c r="V1829" s="66"/>
      <c r="W1829" s="66"/>
      <c r="X1829" s="66"/>
      <c r="Y1829" s="66"/>
      <c r="Z1829" s="66"/>
      <c r="AA1829" s="66"/>
      <c r="AB1829" s="66"/>
      <c r="AC1829" s="11"/>
      <c r="AD1829" s="11"/>
      <c r="AE1829" s="11"/>
      <c r="AF1829" s="11"/>
      <c r="AG1829" s="11"/>
      <c r="AH1829" s="11"/>
      <c r="AI1829" s="11"/>
      <c r="AJ1829" s="11"/>
      <c r="AK1829" s="11"/>
      <c r="AL1829" s="11"/>
      <c r="AM1829" s="11"/>
      <c r="AN1829" s="11"/>
      <c r="AO1829" s="11"/>
      <c r="AP1829" s="11"/>
      <c r="AQ1829" s="11"/>
      <c r="AR1829" s="11"/>
    </row>
    <row r="1830" spans="1:44" s="89" customFormat="1">
      <c r="A1830" s="79"/>
      <c r="B1830" s="23"/>
      <c r="C1830" s="66"/>
      <c r="D1830" s="18"/>
      <c r="E1830" s="68"/>
      <c r="F1830" s="69"/>
      <c r="G1830" s="70"/>
      <c r="H1830" s="71"/>
      <c r="I1830" s="69"/>
      <c r="J1830" s="66"/>
      <c r="K1830" s="66"/>
      <c r="L1830" s="66"/>
      <c r="M1830" s="66"/>
      <c r="N1830" s="104"/>
      <c r="O1830" s="104"/>
      <c r="P1830" s="81"/>
      <c r="Q1830" s="56"/>
      <c r="R1830" s="90"/>
      <c r="S1830" s="82"/>
      <c r="T1830" s="75"/>
      <c r="U1830" s="66"/>
      <c r="V1830" s="66"/>
      <c r="W1830" s="66"/>
      <c r="X1830" s="66"/>
      <c r="Y1830" s="66"/>
      <c r="Z1830" s="66"/>
      <c r="AA1830" s="66"/>
      <c r="AB1830" s="66"/>
      <c r="AC1830" s="11"/>
      <c r="AD1830" s="11"/>
      <c r="AE1830" s="11"/>
      <c r="AF1830" s="11"/>
      <c r="AG1830" s="11"/>
      <c r="AH1830" s="11"/>
      <c r="AI1830" s="11"/>
      <c r="AJ1830" s="11"/>
      <c r="AK1830" s="11"/>
      <c r="AL1830" s="11"/>
      <c r="AM1830" s="11"/>
      <c r="AN1830" s="11"/>
      <c r="AO1830" s="11"/>
      <c r="AP1830" s="11"/>
      <c r="AQ1830" s="11"/>
      <c r="AR1830" s="11"/>
    </row>
    <row r="1831" spans="1:44" s="89" customFormat="1">
      <c r="A1831" s="79"/>
      <c r="B1831" s="23"/>
      <c r="C1831" s="66"/>
      <c r="D1831" s="18"/>
      <c r="E1831" s="68"/>
      <c r="F1831" s="69"/>
      <c r="G1831" s="70"/>
      <c r="H1831" s="71"/>
      <c r="I1831" s="69"/>
      <c r="J1831" s="66"/>
      <c r="K1831" s="66"/>
      <c r="L1831" s="66"/>
      <c r="M1831" s="66"/>
      <c r="N1831" s="104"/>
      <c r="O1831" s="104"/>
      <c r="P1831" s="81"/>
      <c r="Q1831" s="56"/>
      <c r="R1831" s="90"/>
      <c r="S1831" s="82"/>
      <c r="T1831" s="75"/>
      <c r="U1831" s="66"/>
      <c r="V1831" s="66"/>
      <c r="W1831" s="66"/>
      <c r="X1831" s="66"/>
      <c r="Y1831" s="66"/>
      <c r="Z1831" s="66"/>
      <c r="AA1831" s="66"/>
      <c r="AB1831" s="66"/>
      <c r="AC1831" s="11"/>
      <c r="AD1831" s="11"/>
      <c r="AE1831" s="11"/>
      <c r="AF1831" s="11"/>
      <c r="AG1831" s="11"/>
      <c r="AH1831" s="11"/>
      <c r="AI1831" s="11"/>
      <c r="AJ1831" s="11"/>
      <c r="AK1831" s="11"/>
      <c r="AL1831" s="11"/>
      <c r="AM1831" s="11"/>
      <c r="AN1831" s="11"/>
      <c r="AO1831" s="11"/>
      <c r="AP1831" s="11"/>
      <c r="AQ1831" s="11"/>
      <c r="AR1831" s="11"/>
    </row>
    <row r="1832" spans="1:44" s="89" customFormat="1">
      <c r="A1832" s="79"/>
      <c r="B1832" s="23"/>
      <c r="C1832" s="66"/>
      <c r="D1832" s="18"/>
      <c r="E1832" s="68"/>
      <c r="F1832" s="69"/>
      <c r="G1832" s="70"/>
      <c r="H1832" s="71"/>
      <c r="I1832" s="69"/>
      <c r="J1832" s="66"/>
      <c r="K1832" s="66"/>
      <c r="L1832" s="66"/>
      <c r="M1832" s="66"/>
      <c r="N1832" s="104"/>
      <c r="O1832" s="104"/>
      <c r="P1832" s="81"/>
      <c r="Q1832" s="56"/>
      <c r="R1832" s="90"/>
      <c r="S1832" s="82"/>
      <c r="T1832" s="75"/>
      <c r="U1832" s="66"/>
      <c r="V1832" s="66"/>
      <c r="W1832" s="66"/>
      <c r="X1832" s="66"/>
      <c r="Y1832" s="66"/>
      <c r="Z1832" s="66"/>
      <c r="AA1832" s="66"/>
      <c r="AB1832" s="66"/>
      <c r="AC1832" s="11"/>
      <c r="AD1832" s="11"/>
      <c r="AE1832" s="11"/>
      <c r="AF1832" s="11"/>
      <c r="AG1832" s="11"/>
      <c r="AH1832" s="11"/>
      <c r="AI1832" s="11"/>
      <c r="AJ1832" s="11"/>
      <c r="AK1832" s="11"/>
      <c r="AL1832" s="11"/>
      <c r="AM1832" s="11"/>
      <c r="AN1832" s="11"/>
      <c r="AO1832" s="11"/>
      <c r="AP1832" s="11"/>
      <c r="AQ1832" s="11"/>
      <c r="AR1832" s="11"/>
    </row>
    <row r="1833" spans="1:44" s="89" customFormat="1">
      <c r="A1833" s="79"/>
      <c r="B1833" s="23"/>
      <c r="C1833" s="66"/>
      <c r="D1833" s="18"/>
      <c r="E1833" s="68"/>
      <c r="F1833" s="69"/>
      <c r="G1833" s="70"/>
      <c r="H1833" s="71"/>
      <c r="I1833" s="69"/>
      <c r="J1833" s="66"/>
      <c r="K1833" s="66"/>
      <c r="L1833" s="66"/>
      <c r="M1833" s="66"/>
      <c r="N1833" s="104"/>
      <c r="O1833" s="104"/>
      <c r="P1833" s="81"/>
      <c r="Q1833" s="56"/>
      <c r="R1833" s="90"/>
      <c r="S1833" s="82"/>
      <c r="T1833" s="75"/>
      <c r="U1833" s="66"/>
      <c r="V1833" s="66"/>
      <c r="W1833" s="66"/>
      <c r="X1833" s="66"/>
      <c r="Y1833" s="66"/>
      <c r="Z1833" s="66"/>
      <c r="AA1833" s="66"/>
      <c r="AB1833" s="66"/>
      <c r="AC1833" s="11"/>
      <c r="AD1833" s="11"/>
      <c r="AE1833" s="11"/>
      <c r="AF1833" s="11"/>
      <c r="AG1833" s="11"/>
      <c r="AH1833" s="11"/>
      <c r="AI1833" s="11"/>
      <c r="AJ1833" s="11"/>
      <c r="AK1833" s="11"/>
      <c r="AL1833" s="11"/>
      <c r="AM1833" s="11"/>
      <c r="AN1833" s="11"/>
      <c r="AO1833" s="11"/>
      <c r="AP1833" s="11"/>
      <c r="AQ1833" s="11"/>
      <c r="AR1833" s="11"/>
    </row>
    <row r="1834" spans="1:44" s="89" customFormat="1">
      <c r="A1834" s="79"/>
      <c r="B1834" s="23"/>
      <c r="C1834" s="66"/>
      <c r="D1834" s="18"/>
      <c r="E1834" s="68"/>
      <c r="F1834" s="69"/>
      <c r="G1834" s="70"/>
      <c r="H1834" s="71"/>
      <c r="I1834" s="69"/>
      <c r="J1834" s="66"/>
      <c r="K1834" s="66"/>
      <c r="L1834" s="66"/>
      <c r="M1834" s="66"/>
      <c r="N1834" s="104"/>
      <c r="O1834" s="104"/>
      <c r="P1834" s="81"/>
      <c r="Q1834" s="56"/>
      <c r="R1834" s="90"/>
      <c r="S1834" s="82"/>
      <c r="T1834" s="75"/>
      <c r="U1834" s="66"/>
      <c r="V1834" s="66"/>
      <c r="W1834" s="66"/>
      <c r="X1834" s="66"/>
      <c r="Y1834" s="66"/>
      <c r="Z1834" s="66"/>
      <c r="AA1834" s="66"/>
      <c r="AB1834" s="66"/>
      <c r="AC1834" s="11"/>
      <c r="AD1834" s="11"/>
      <c r="AE1834" s="11"/>
      <c r="AF1834" s="11"/>
      <c r="AG1834" s="11"/>
      <c r="AH1834" s="11"/>
      <c r="AI1834" s="11"/>
      <c r="AJ1834" s="11"/>
      <c r="AK1834" s="11"/>
      <c r="AL1834" s="11"/>
      <c r="AM1834" s="11"/>
      <c r="AN1834" s="11"/>
      <c r="AO1834" s="11"/>
      <c r="AP1834" s="11"/>
      <c r="AQ1834" s="11"/>
      <c r="AR1834" s="11"/>
    </row>
    <row r="1835" spans="1:44" s="89" customFormat="1">
      <c r="A1835" s="79"/>
      <c r="B1835" s="23"/>
      <c r="C1835" s="66"/>
      <c r="D1835" s="18"/>
      <c r="E1835" s="68"/>
      <c r="F1835" s="69"/>
      <c r="G1835" s="70"/>
      <c r="H1835" s="71"/>
      <c r="I1835" s="69"/>
      <c r="J1835" s="66"/>
      <c r="K1835" s="66"/>
      <c r="L1835" s="66"/>
      <c r="M1835" s="66"/>
      <c r="N1835" s="104"/>
      <c r="O1835" s="104"/>
      <c r="P1835" s="81"/>
      <c r="Q1835" s="56"/>
      <c r="R1835" s="90"/>
      <c r="S1835" s="82"/>
      <c r="T1835" s="75"/>
      <c r="U1835" s="66"/>
      <c r="V1835" s="66"/>
      <c r="W1835" s="66"/>
      <c r="X1835" s="66"/>
      <c r="Y1835" s="66"/>
      <c r="Z1835" s="66"/>
      <c r="AA1835" s="66"/>
      <c r="AB1835" s="66"/>
      <c r="AC1835" s="11"/>
      <c r="AD1835" s="11"/>
      <c r="AE1835" s="11"/>
      <c r="AF1835" s="11"/>
      <c r="AG1835" s="11"/>
      <c r="AH1835" s="11"/>
      <c r="AI1835" s="11"/>
      <c r="AJ1835" s="11"/>
      <c r="AK1835" s="11"/>
      <c r="AL1835" s="11"/>
      <c r="AM1835" s="11"/>
      <c r="AN1835" s="11"/>
      <c r="AO1835" s="11"/>
      <c r="AP1835" s="11"/>
      <c r="AQ1835" s="11"/>
      <c r="AR1835" s="11"/>
    </row>
    <row r="1836" spans="1:44" s="89" customFormat="1">
      <c r="A1836" s="79"/>
      <c r="B1836" s="23"/>
      <c r="C1836" s="66"/>
      <c r="D1836" s="18"/>
      <c r="E1836" s="68"/>
      <c r="F1836" s="69"/>
      <c r="G1836" s="70"/>
      <c r="H1836" s="71"/>
      <c r="I1836" s="69"/>
      <c r="J1836" s="66"/>
      <c r="K1836" s="66"/>
      <c r="L1836" s="66"/>
      <c r="M1836" s="66"/>
      <c r="N1836" s="104"/>
      <c r="O1836" s="104"/>
      <c r="P1836" s="81"/>
      <c r="Q1836" s="56"/>
      <c r="R1836" s="90"/>
      <c r="S1836" s="82"/>
      <c r="T1836" s="75"/>
      <c r="U1836" s="66"/>
      <c r="V1836" s="66"/>
      <c r="W1836" s="66"/>
      <c r="X1836" s="66"/>
      <c r="Y1836" s="66"/>
      <c r="Z1836" s="66"/>
      <c r="AA1836" s="66"/>
      <c r="AB1836" s="66"/>
      <c r="AC1836" s="11"/>
      <c r="AD1836" s="11"/>
      <c r="AE1836" s="11"/>
      <c r="AF1836" s="11"/>
      <c r="AG1836" s="11"/>
      <c r="AH1836" s="11"/>
      <c r="AI1836" s="11"/>
      <c r="AJ1836" s="11"/>
      <c r="AK1836" s="11"/>
      <c r="AL1836" s="11"/>
      <c r="AM1836" s="11"/>
      <c r="AN1836" s="11"/>
      <c r="AO1836" s="11"/>
      <c r="AP1836" s="11"/>
      <c r="AQ1836" s="11"/>
      <c r="AR1836" s="11"/>
    </row>
    <row r="1837" spans="1:44" s="89" customFormat="1">
      <c r="A1837" s="85"/>
      <c r="B1837" s="23"/>
      <c r="C1837" s="86"/>
      <c r="D1837" s="18"/>
      <c r="E1837" s="68"/>
      <c r="F1837" s="69"/>
      <c r="G1837" s="70"/>
      <c r="H1837" s="71"/>
      <c r="I1837" s="69"/>
      <c r="J1837" s="66"/>
      <c r="K1837" s="66"/>
      <c r="L1837" s="66"/>
      <c r="M1837" s="66"/>
      <c r="N1837" s="104"/>
      <c r="O1837" s="104"/>
      <c r="P1837" s="81"/>
      <c r="Q1837" s="56"/>
      <c r="R1837" s="90"/>
      <c r="S1837" s="82"/>
      <c r="T1837" s="75"/>
      <c r="U1837" s="66"/>
      <c r="V1837" s="66"/>
      <c r="W1837" s="66"/>
      <c r="X1837" s="66"/>
      <c r="Y1837" s="66"/>
      <c r="Z1837" s="66"/>
      <c r="AA1837" s="66"/>
      <c r="AB1837" s="86"/>
      <c r="AC1837" s="11"/>
      <c r="AD1837" s="11"/>
      <c r="AE1837" s="11"/>
      <c r="AF1837" s="11"/>
      <c r="AG1837" s="11"/>
      <c r="AH1837" s="11"/>
      <c r="AI1837" s="11"/>
      <c r="AJ1837" s="11"/>
      <c r="AK1837" s="11"/>
      <c r="AL1837" s="11"/>
      <c r="AM1837" s="11"/>
      <c r="AN1837" s="11"/>
      <c r="AO1837" s="11"/>
      <c r="AP1837" s="11"/>
      <c r="AQ1837" s="11"/>
      <c r="AR1837" s="11"/>
    </row>
    <row r="1838" spans="1:44" s="89" customFormat="1">
      <c r="A1838" s="85"/>
      <c r="B1838" s="23"/>
      <c r="C1838" s="86"/>
      <c r="D1838" s="18"/>
      <c r="E1838" s="68"/>
      <c r="F1838" s="69"/>
      <c r="G1838" s="70"/>
      <c r="H1838" s="71"/>
      <c r="I1838" s="69"/>
      <c r="J1838" s="66"/>
      <c r="K1838" s="66"/>
      <c r="L1838" s="66"/>
      <c r="M1838" s="66"/>
      <c r="N1838" s="104"/>
      <c r="O1838" s="104"/>
      <c r="P1838" s="81"/>
      <c r="Q1838" s="56"/>
      <c r="R1838" s="90"/>
      <c r="S1838" s="82"/>
      <c r="T1838" s="75"/>
      <c r="U1838" s="66"/>
      <c r="V1838" s="66"/>
      <c r="W1838" s="66"/>
      <c r="X1838" s="66"/>
      <c r="Y1838" s="66"/>
      <c r="Z1838" s="66"/>
      <c r="AA1838" s="66"/>
      <c r="AB1838" s="86"/>
      <c r="AC1838" s="11"/>
      <c r="AD1838" s="11"/>
      <c r="AE1838" s="11"/>
      <c r="AF1838" s="11"/>
      <c r="AG1838" s="11"/>
      <c r="AH1838" s="11"/>
      <c r="AI1838" s="11"/>
      <c r="AJ1838" s="11"/>
      <c r="AK1838" s="11"/>
      <c r="AL1838" s="11"/>
      <c r="AM1838" s="11"/>
      <c r="AN1838" s="11"/>
      <c r="AO1838" s="11"/>
      <c r="AP1838" s="11"/>
      <c r="AQ1838" s="11"/>
      <c r="AR1838" s="11"/>
    </row>
    <row r="1839" spans="1:44" s="89" customFormat="1">
      <c r="A1839" s="85"/>
      <c r="B1839" s="23"/>
      <c r="C1839" s="86"/>
      <c r="D1839" s="18"/>
      <c r="E1839" s="68"/>
      <c r="F1839" s="69"/>
      <c r="G1839" s="70"/>
      <c r="H1839" s="71"/>
      <c r="I1839" s="69"/>
      <c r="J1839" s="66"/>
      <c r="K1839" s="66"/>
      <c r="L1839" s="66"/>
      <c r="M1839" s="66"/>
      <c r="N1839" s="104"/>
      <c r="O1839" s="104"/>
      <c r="P1839" s="81"/>
      <c r="Q1839" s="56"/>
      <c r="R1839" s="90"/>
      <c r="S1839" s="82"/>
      <c r="T1839" s="75"/>
      <c r="U1839" s="66"/>
      <c r="V1839" s="66"/>
      <c r="W1839" s="66"/>
      <c r="X1839" s="66"/>
      <c r="Y1839" s="66"/>
      <c r="Z1839" s="66"/>
      <c r="AA1839" s="66"/>
      <c r="AB1839" s="86"/>
      <c r="AC1839" s="11"/>
      <c r="AD1839" s="11"/>
      <c r="AE1839" s="11"/>
      <c r="AF1839" s="11"/>
      <c r="AG1839" s="11"/>
      <c r="AH1839" s="11"/>
      <c r="AI1839" s="11"/>
      <c r="AJ1839" s="11"/>
      <c r="AK1839" s="11"/>
      <c r="AL1839" s="11"/>
      <c r="AM1839" s="11"/>
      <c r="AN1839" s="11"/>
      <c r="AO1839" s="11"/>
      <c r="AP1839" s="11"/>
      <c r="AQ1839" s="11"/>
      <c r="AR1839" s="11"/>
    </row>
    <row r="1840" spans="1:44" s="89" customFormat="1">
      <c r="A1840" s="85"/>
      <c r="B1840" s="23"/>
      <c r="C1840" s="86"/>
      <c r="D1840" s="18"/>
      <c r="E1840" s="68"/>
      <c r="F1840" s="69"/>
      <c r="G1840" s="70"/>
      <c r="H1840" s="71"/>
      <c r="I1840" s="69"/>
      <c r="J1840" s="66"/>
      <c r="K1840" s="66"/>
      <c r="L1840" s="66"/>
      <c r="M1840" s="66"/>
      <c r="N1840" s="104"/>
      <c r="O1840" s="104"/>
      <c r="P1840" s="81"/>
      <c r="Q1840" s="56"/>
      <c r="R1840" s="90"/>
      <c r="S1840" s="82"/>
      <c r="T1840" s="75"/>
      <c r="U1840" s="66"/>
      <c r="V1840" s="66"/>
      <c r="W1840" s="66"/>
      <c r="X1840" s="66"/>
      <c r="Y1840" s="66"/>
      <c r="Z1840" s="66"/>
      <c r="AA1840" s="66"/>
      <c r="AB1840" s="66"/>
      <c r="AC1840" s="11"/>
      <c r="AD1840" s="11"/>
      <c r="AE1840" s="11"/>
      <c r="AF1840" s="11"/>
      <c r="AG1840" s="11"/>
      <c r="AH1840" s="11"/>
      <c r="AI1840" s="11"/>
      <c r="AJ1840" s="11"/>
      <c r="AK1840" s="11"/>
      <c r="AL1840" s="11"/>
      <c r="AM1840" s="11"/>
      <c r="AN1840" s="11"/>
      <c r="AO1840" s="11"/>
      <c r="AP1840" s="11"/>
      <c r="AQ1840" s="11"/>
      <c r="AR1840" s="11"/>
    </row>
    <row r="1841" spans="1:44" s="89" customFormat="1">
      <c r="A1841" s="85"/>
      <c r="B1841" s="23"/>
      <c r="C1841" s="86"/>
      <c r="D1841" s="18"/>
      <c r="E1841" s="68"/>
      <c r="F1841" s="69"/>
      <c r="G1841" s="70"/>
      <c r="H1841" s="71"/>
      <c r="I1841" s="69"/>
      <c r="J1841" s="66"/>
      <c r="K1841" s="66"/>
      <c r="L1841" s="66"/>
      <c r="M1841" s="66"/>
      <c r="N1841" s="104"/>
      <c r="O1841" s="104"/>
      <c r="P1841" s="81"/>
      <c r="Q1841" s="87"/>
      <c r="R1841" s="90"/>
      <c r="S1841" s="82"/>
      <c r="T1841" s="75"/>
      <c r="U1841" s="66"/>
      <c r="V1841" s="66"/>
      <c r="W1841" s="66"/>
      <c r="X1841" s="66"/>
      <c r="Y1841" s="66"/>
      <c r="Z1841" s="66"/>
      <c r="AA1841" s="66"/>
      <c r="AB1841" s="86"/>
      <c r="AC1841" s="11"/>
      <c r="AD1841" s="11"/>
      <c r="AE1841" s="11"/>
      <c r="AF1841" s="11"/>
      <c r="AG1841" s="11"/>
      <c r="AH1841" s="11"/>
      <c r="AI1841" s="11"/>
      <c r="AJ1841" s="11"/>
      <c r="AK1841" s="11"/>
      <c r="AL1841" s="11"/>
      <c r="AM1841" s="11"/>
      <c r="AN1841" s="11"/>
      <c r="AO1841" s="11"/>
      <c r="AP1841" s="11"/>
      <c r="AQ1841" s="11"/>
      <c r="AR1841" s="11"/>
    </row>
    <row r="1842" spans="1:44" s="89" customFormat="1">
      <c r="A1842" s="85"/>
      <c r="B1842" s="23"/>
      <c r="C1842" s="86"/>
      <c r="D1842" s="18"/>
      <c r="E1842" s="68"/>
      <c r="F1842" s="69"/>
      <c r="G1842" s="70"/>
      <c r="H1842" s="71"/>
      <c r="I1842" s="69"/>
      <c r="J1842" s="66"/>
      <c r="K1842" s="66"/>
      <c r="L1842" s="66"/>
      <c r="M1842" s="66"/>
      <c r="N1842" s="104"/>
      <c r="O1842" s="104"/>
      <c r="P1842" s="81"/>
      <c r="Q1842" s="87"/>
      <c r="R1842" s="90"/>
      <c r="S1842" s="82"/>
      <c r="T1842" s="75"/>
      <c r="U1842" s="66"/>
      <c r="V1842" s="66"/>
      <c r="W1842" s="66"/>
      <c r="X1842" s="66"/>
      <c r="Y1842" s="66"/>
      <c r="Z1842" s="66"/>
      <c r="AA1842" s="66"/>
      <c r="AB1842" s="86"/>
      <c r="AC1842" s="11"/>
      <c r="AD1842" s="11"/>
      <c r="AE1842" s="11"/>
      <c r="AF1842" s="11"/>
      <c r="AG1842" s="11"/>
      <c r="AH1842" s="11"/>
      <c r="AI1842" s="11"/>
      <c r="AJ1842" s="11"/>
      <c r="AK1842" s="11"/>
      <c r="AL1842" s="11"/>
      <c r="AM1842" s="11"/>
      <c r="AN1842" s="11"/>
      <c r="AO1842" s="11"/>
      <c r="AP1842" s="11"/>
      <c r="AQ1842" s="11"/>
      <c r="AR1842" s="11"/>
    </row>
    <row r="1843" spans="1:44" s="89" customFormat="1">
      <c r="A1843" s="85"/>
      <c r="B1843" s="23"/>
      <c r="C1843" s="86"/>
      <c r="D1843" s="18"/>
      <c r="E1843" s="68"/>
      <c r="F1843" s="69"/>
      <c r="G1843" s="70"/>
      <c r="H1843" s="71"/>
      <c r="I1843" s="69"/>
      <c r="J1843" s="66"/>
      <c r="K1843" s="66"/>
      <c r="L1843" s="66"/>
      <c r="M1843" s="66"/>
      <c r="N1843" s="104"/>
      <c r="O1843" s="104"/>
      <c r="P1843" s="81"/>
      <c r="Q1843" s="87"/>
      <c r="R1843" s="90"/>
      <c r="S1843" s="82"/>
      <c r="T1843" s="75"/>
      <c r="U1843" s="66"/>
      <c r="V1843" s="66"/>
      <c r="W1843" s="66"/>
      <c r="X1843" s="66"/>
      <c r="Y1843" s="66"/>
      <c r="Z1843" s="66"/>
      <c r="AA1843" s="66"/>
      <c r="AB1843" s="86"/>
      <c r="AC1843" s="11"/>
      <c r="AD1843" s="11"/>
      <c r="AE1843" s="11"/>
      <c r="AF1843" s="11"/>
      <c r="AG1843" s="11"/>
      <c r="AH1843" s="11"/>
      <c r="AI1843" s="11"/>
      <c r="AJ1843" s="11"/>
      <c r="AK1843" s="11"/>
      <c r="AL1843" s="11"/>
      <c r="AM1843" s="11"/>
      <c r="AN1843" s="11"/>
      <c r="AO1843" s="11"/>
      <c r="AP1843" s="11"/>
      <c r="AQ1843" s="11"/>
      <c r="AR1843" s="11"/>
    </row>
    <row r="1844" spans="1:44" s="89" customFormat="1">
      <c r="A1844" s="85"/>
      <c r="B1844" s="23"/>
      <c r="C1844" s="86"/>
      <c r="D1844" s="18"/>
      <c r="E1844" s="68"/>
      <c r="F1844" s="69"/>
      <c r="G1844" s="70"/>
      <c r="H1844" s="71"/>
      <c r="I1844" s="69"/>
      <c r="J1844" s="66"/>
      <c r="K1844" s="66"/>
      <c r="L1844" s="66"/>
      <c r="M1844" s="66"/>
      <c r="N1844" s="104"/>
      <c r="O1844" s="104"/>
      <c r="P1844" s="81"/>
      <c r="Q1844" s="87"/>
      <c r="R1844" s="90"/>
      <c r="S1844" s="82"/>
      <c r="T1844" s="75"/>
      <c r="U1844" s="66"/>
      <c r="V1844" s="66"/>
      <c r="W1844" s="66"/>
      <c r="X1844" s="66"/>
      <c r="Y1844" s="66"/>
      <c r="Z1844" s="66"/>
      <c r="AA1844" s="66"/>
      <c r="AB1844" s="86"/>
      <c r="AC1844" s="11"/>
      <c r="AD1844" s="11"/>
      <c r="AE1844" s="11"/>
      <c r="AF1844" s="11"/>
      <c r="AG1844" s="11"/>
      <c r="AH1844" s="11"/>
      <c r="AI1844" s="11"/>
      <c r="AJ1844" s="11"/>
      <c r="AK1844" s="11"/>
      <c r="AL1844" s="11"/>
      <c r="AM1844" s="11"/>
      <c r="AN1844" s="11"/>
      <c r="AO1844" s="11"/>
      <c r="AP1844" s="11"/>
      <c r="AQ1844" s="11"/>
      <c r="AR1844" s="11"/>
    </row>
    <row r="1845" spans="1:44" s="89" customFormat="1">
      <c r="A1845" s="85"/>
      <c r="B1845" s="23"/>
      <c r="C1845" s="86"/>
      <c r="D1845" s="18"/>
      <c r="E1845" s="68"/>
      <c r="F1845" s="69"/>
      <c r="G1845" s="70"/>
      <c r="H1845" s="71"/>
      <c r="I1845" s="69"/>
      <c r="J1845" s="66"/>
      <c r="K1845" s="66"/>
      <c r="L1845" s="66"/>
      <c r="M1845" s="66"/>
      <c r="N1845" s="104"/>
      <c r="O1845" s="104"/>
      <c r="P1845" s="81"/>
      <c r="Q1845" s="87"/>
      <c r="R1845" s="90"/>
      <c r="S1845" s="82"/>
      <c r="T1845" s="75"/>
      <c r="U1845" s="66"/>
      <c r="V1845" s="66"/>
      <c r="W1845" s="66"/>
      <c r="X1845" s="66"/>
      <c r="Y1845" s="66"/>
      <c r="Z1845" s="66"/>
      <c r="AA1845" s="66"/>
      <c r="AB1845" s="86"/>
      <c r="AC1845" s="11"/>
      <c r="AD1845" s="11"/>
      <c r="AE1845" s="11"/>
      <c r="AF1845" s="11"/>
      <c r="AG1845" s="11"/>
      <c r="AH1845" s="11"/>
      <c r="AI1845" s="11"/>
      <c r="AJ1845" s="11"/>
      <c r="AK1845" s="11"/>
      <c r="AL1845" s="11"/>
      <c r="AM1845" s="11"/>
      <c r="AN1845" s="11"/>
      <c r="AO1845" s="11"/>
      <c r="AP1845" s="11"/>
      <c r="AQ1845" s="11"/>
      <c r="AR1845" s="11"/>
    </row>
    <row r="1846" spans="1:44" s="89" customFormat="1">
      <c r="A1846" s="85"/>
      <c r="B1846" s="23"/>
      <c r="C1846" s="86"/>
      <c r="D1846" s="18"/>
      <c r="E1846" s="68"/>
      <c r="F1846" s="69"/>
      <c r="G1846" s="70"/>
      <c r="H1846" s="71"/>
      <c r="I1846" s="69"/>
      <c r="J1846" s="66"/>
      <c r="K1846" s="66"/>
      <c r="L1846" s="66"/>
      <c r="M1846" s="66"/>
      <c r="N1846" s="104"/>
      <c r="O1846" s="104"/>
      <c r="P1846" s="81"/>
      <c r="Q1846" s="87"/>
      <c r="R1846" s="90"/>
      <c r="S1846" s="82"/>
      <c r="T1846" s="75"/>
      <c r="U1846" s="66"/>
      <c r="V1846" s="66"/>
      <c r="W1846" s="66"/>
      <c r="X1846" s="66"/>
      <c r="Y1846" s="66"/>
      <c r="Z1846" s="66"/>
      <c r="AA1846" s="66"/>
      <c r="AB1846" s="86"/>
      <c r="AC1846" s="11"/>
      <c r="AD1846" s="11"/>
      <c r="AE1846" s="11"/>
      <c r="AF1846" s="11"/>
      <c r="AG1846" s="11"/>
      <c r="AH1846" s="11"/>
      <c r="AI1846" s="11"/>
      <c r="AJ1846" s="11"/>
      <c r="AK1846" s="11"/>
      <c r="AL1846" s="11"/>
      <c r="AM1846" s="11"/>
      <c r="AN1846" s="11"/>
      <c r="AO1846" s="11"/>
      <c r="AP1846" s="11"/>
      <c r="AQ1846" s="11"/>
      <c r="AR1846" s="11"/>
    </row>
    <row r="1847" spans="1:44" s="89" customFormat="1">
      <c r="A1847" s="85"/>
      <c r="B1847" s="23"/>
      <c r="C1847" s="86"/>
      <c r="D1847" s="18"/>
      <c r="E1847" s="68"/>
      <c r="F1847" s="69"/>
      <c r="G1847" s="70"/>
      <c r="H1847" s="71"/>
      <c r="I1847" s="69"/>
      <c r="J1847" s="66"/>
      <c r="K1847" s="66"/>
      <c r="L1847" s="66"/>
      <c r="M1847" s="66"/>
      <c r="N1847" s="104"/>
      <c r="O1847" s="104"/>
      <c r="P1847" s="81"/>
      <c r="Q1847" s="87"/>
      <c r="R1847" s="90"/>
      <c r="S1847" s="82"/>
      <c r="T1847" s="75"/>
      <c r="U1847" s="66"/>
      <c r="V1847" s="66"/>
      <c r="W1847" s="66"/>
      <c r="X1847" s="66"/>
      <c r="Y1847" s="66"/>
      <c r="Z1847" s="66"/>
      <c r="AA1847" s="66"/>
      <c r="AB1847" s="86"/>
      <c r="AC1847" s="11"/>
      <c r="AD1847" s="11"/>
      <c r="AE1847" s="11"/>
      <c r="AF1847" s="11"/>
      <c r="AG1847" s="11"/>
      <c r="AH1847" s="11"/>
      <c r="AI1847" s="11"/>
      <c r="AJ1847" s="11"/>
      <c r="AK1847" s="11"/>
      <c r="AL1847" s="11"/>
      <c r="AM1847" s="11"/>
      <c r="AN1847" s="11"/>
      <c r="AO1847" s="11"/>
      <c r="AP1847" s="11"/>
      <c r="AQ1847" s="11"/>
      <c r="AR1847" s="11"/>
    </row>
    <row r="1848" spans="1:44" s="89" customFormat="1">
      <c r="A1848" s="85"/>
      <c r="B1848" s="23"/>
      <c r="C1848" s="86"/>
      <c r="D1848" s="18"/>
      <c r="E1848" s="68"/>
      <c r="F1848" s="69"/>
      <c r="G1848" s="70"/>
      <c r="H1848" s="71"/>
      <c r="I1848" s="69"/>
      <c r="J1848" s="66"/>
      <c r="K1848" s="66"/>
      <c r="L1848" s="66"/>
      <c r="M1848" s="66"/>
      <c r="N1848" s="104"/>
      <c r="O1848" s="104"/>
      <c r="P1848" s="81"/>
      <c r="Q1848" s="87"/>
      <c r="R1848" s="90"/>
      <c r="S1848" s="82"/>
      <c r="T1848" s="75"/>
      <c r="U1848" s="66"/>
      <c r="V1848" s="66"/>
      <c r="W1848" s="66"/>
      <c r="X1848" s="66"/>
      <c r="Y1848" s="66"/>
      <c r="Z1848" s="66"/>
      <c r="AA1848" s="66"/>
      <c r="AB1848" s="86"/>
      <c r="AC1848" s="11"/>
      <c r="AD1848" s="11"/>
      <c r="AE1848" s="11"/>
      <c r="AF1848" s="11"/>
      <c r="AG1848" s="11"/>
      <c r="AH1848" s="11"/>
      <c r="AI1848" s="11"/>
      <c r="AJ1848" s="11"/>
      <c r="AK1848" s="11"/>
      <c r="AL1848" s="11"/>
      <c r="AM1848" s="11"/>
      <c r="AN1848" s="11"/>
      <c r="AO1848" s="11"/>
      <c r="AP1848" s="11"/>
      <c r="AQ1848" s="11"/>
      <c r="AR1848" s="11"/>
    </row>
    <row r="1849" spans="1:44" s="89" customFormat="1">
      <c r="A1849" s="85"/>
      <c r="B1849" s="23"/>
      <c r="C1849" s="86"/>
      <c r="D1849" s="18"/>
      <c r="E1849" s="68"/>
      <c r="F1849" s="69"/>
      <c r="G1849" s="70"/>
      <c r="H1849" s="71"/>
      <c r="I1849" s="69"/>
      <c r="J1849" s="66"/>
      <c r="K1849" s="66"/>
      <c r="L1849" s="66"/>
      <c r="M1849" s="66"/>
      <c r="N1849" s="104"/>
      <c r="O1849" s="104"/>
      <c r="P1849" s="81"/>
      <c r="Q1849" s="87"/>
      <c r="R1849" s="90"/>
      <c r="S1849" s="82"/>
      <c r="T1849" s="75"/>
      <c r="U1849" s="66"/>
      <c r="V1849" s="66"/>
      <c r="W1849" s="66"/>
      <c r="X1849" s="66"/>
      <c r="Y1849" s="66"/>
      <c r="Z1849" s="66"/>
      <c r="AA1849" s="66"/>
      <c r="AB1849" s="86"/>
      <c r="AC1849" s="11"/>
      <c r="AD1849" s="11"/>
      <c r="AE1849" s="11"/>
      <c r="AF1849" s="11"/>
      <c r="AG1849" s="11"/>
      <c r="AH1849" s="11"/>
      <c r="AI1849" s="11"/>
      <c r="AJ1849" s="11"/>
      <c r="AK1849" s="11"/>
      <c r="AL1849" s="11"/>
      <c r="AM1849" s="11"/>
      <c r="AN1849" s="11"/>
      <c r="AO1849" s="11"/>
      <c r="AP1849" s="11"/>
      <c r="AQ1849" s="11"/>
      <c r="AR1849" s="11"/>
    </row>
    <row r="1850" spans="1:44" s="89" customFormat="1">
      <c r="A1850" s="85"/>
      <c r="B1850" s="23"/>
      <c r="C1850" s="86"/>
      <c r="D1850" s="18"/>
      <c r="E1850" s="68"/>
      <c r="F1850" s="69"/>
      <c r="G1850" s="70"/>
      <c r="H1850" s="71"/>
      <c r="I1850" s="69"/>
      <c r="J1850" s="66"/>
      <c r="K1850" s="66"/>
      <c r="L1850" s="66"/>
      <c r="M1850" s="66"/>
      <c r="N1850" s="104"/>
      <c r="O1850" s="104"/>
      <c r="P1850" s="81"/>
      <c r="Q1850" s="87"/>
      <c r="R1850" s="90"/>
      <c r="S1850" s="82"/>
      <c r="T1850" s="75"/>
      <c r="U1850" s="66"/>
      <c r="V1850" s="66"/>
      <c r="W1850" s="66"/>
      <c r="X1850" s="66"/>
      <c r="Y1850" s="66"/>
      <c r="Z1850" s="66"/>
      <c r="AA1850" s="66"/>
      <c r="AB1850" s="86"/>
      <c r="AC1850" s="11"/>
      <c r="AD1850" s="11"/>
      <c r="AE1850" s="11"/>
      <c r="AF1850" s="11"/>
      <c r="AG1850" s="11"/>
      <c r="AH1850" s="11"/>
      <c r="AI1850" s="11"/>
      <c r="AJ1850" s="11"/>
      <c r="AK1850" s="11"/>
      <c r="AL1850" s="11"/>
      <c r="AM1850" s="11"/>
      <c r="AN1850" s="11"/>
      <c r="AO1850" s="11"/>
      <c r="AP1850" s="11"/>
      <c r="AQ1850" s="11"/>
      <c r="AR1850" s="11"/>
    </row>
    <row r="1851" spans="1:44" s="89" customFormat="1">
      <c r="A1851" s="85"/>
      <c r="B1851" s="23"/>
      <c r="C1851" s="86"/>
      <c r="D1851" s="18"/>
      <c r="E1851" s="68"/>
      <c r="F1851" s="69"/>
      <c r="G1851" s="70"/>
      <c r="H1851" s="71"/>
      <c r="I1851" s="69"/>
      <c r="J1851" s="66"/>
      <c r="K1851" s="66"/>
      <c r="L1851" s="66"/>
      <c r="M1851" s="66"/>
      <c r="N1851" s="104"/>
      <c r="O1851" s="104"/>
      <c r="P1851" s="81"/>
      <c r="Q1851" s="87"/>
      <c r="R1851" s="90"/>
      <c r="S1851" s="82"/>
      <c r="T1851" s="75"/>
      <c r="U1851" s="66"/>
      <c r="V1851" s="66"/>
      <c r="W1851" s="66"/>
      <c r="X1851" s="66"/>
      <c r="Y1851" s="66"/>
      <c r="Z1851" s="66"/>
      <c r="AA1851" s="66"/>
      <c r="AB1851" s="86"/>
      <c r="AC1851" s="11"/>
      <c r="AD1851" s="11"/>
      <c r="AE1851" s="11"/>
      <c r="AF1851" s="11"/>
      <c r="AG1851" s="11"/>
      <c r="AH1851" s="11"/>
      <c r="AI1851" s="11"/>
      <c r="AJ1851" s="11"/>
      <c r="AK1851" s="11"/>
      <c r="AL1851" s="11"/>
      <c r="AM1851" s="11"/>
      <c r="AN1851" s="11"/>
      <c r="AO1851" s="11"/>
      <c r="AP1851" s="11"/>
      <c r="AQ1851" s="11"/>
      <c r="AR1851" s="11"/>
    </row>
    <row r="1852" spans="1:44" s="1" customFormat="1">
      <c r="A1852" s="85"/>
      <c r="B1852" s="23"/>
      <c r="C1852" s="86"/>
      <c r="D1852" s="18"/>
      <c r="E1852" s="68"/>
      <c r="F1852" s="69"/>
      <c r="G1852" s="70"/>
      <c r="H1852" s="71"/>
      <c r="I1852" s="69"/>
      <c r="J1852" s="66"/>
      <c r="K1852" s="66"/>
      <c r="L1852" s="66"/>
      <c r="M1852" s="66"/>
      <c r="N1852" s="104"/>
      <c r="O1852" s="104"/>
      <c r="P1852" s="81"/>
      <c r="Q1852" s="87"/>
      <c r="R1852" s="90"/>
      <c r="S1852" s="82"/>
      <c r="T1852" s="75"/>
      <c r="U1852" s="66"/>
      <c r="V1852" s="66"/>
      <c r="W1852" s="66"/>
      <c r="X1852" s="66"/>
      <c r="Y1852" s="66"/>
      <c r="Z1852" s="66"/>
      <c r="AA1852" s="66"/>
      <c r="AB1852" s="86"/>
      <c r="AC1852" s="11"/>
      <c r="AD1852" s="11"/>
      <c r="AE1852" s="11"/>
      <c r="AF1852" s="11"/>
      <c r="AG1852" s="11"/>
      <c r="AH1852" s="11"/>
      <c r="AI1852" s="11"/>
      <c r="AJ1852" s="11"/>
      <c r="AK1852" s="11"/>
      <c r="AL1852" s="11"/>
      <c r="AM1852" s="11"/>
      <c r="AN1852" s="11"/>
      <c r="AO1852" s="11"/>
      <c r="AP1852" s="11"/>
      <c r="AQ1852" s="11"/>
      <c r="AR1852" s="11"/>
    </row>
    <row r="1853" spans="1:44" s="1" customFormat="1">
      <c r="A1853" s="85"/>
      <c r="B1853" s="23"/>
      <c r="C1853" s="86"/>
      <c r="D1853" s="18"/>
      <c r="E1853" s="68"/>
      <c r="F1853" s="69"/>
      <c r="G1853" s="70"/>
      <c r="H1853" s="71"/>
      <c r="I1853" s="69"/>
      <c r="J1853" s="66"/>
      <c r="K1853" s="66"/>
      <c r="L1853" s="66"/>
      <c r="M1853" s="66"/>
      <c r="N1853" s="104"/>
      <c r="O1853" s="104"/>
      <c r="P1853" s="81"/>
      <c r="Q1853" s="87"/>
      <c r="R1853" s="90"/>
      <c r="S1853" s="82"/>
      <c r="T1853" s="75"/>
      <c r="U1853" s="66"/>
      <c r="V1853" s="66"/>
      <c r="W1853" s="66"/>
      <c r="X1853" s="66"/>
      <c r="Y1853" s="66"/>
      <c r="Z1853" s="66"/>
      <c r="AA1853" s="66"/>
      <c r="AB1853" s="86"/>
      <c r="AC1853" s="11"/>
      <c r="AD1853" s="11"/>
      <c r="AE1853" s="11"/>
      <c r="AF1853" s="11"/>
      <c r="AG1853" s="11"/>
      <c r="AH1853" s="11"/>
      <c r="AI1853" s="11"/>
      <c r="AJ1853" s="11"/>
      <c r="AK1853" s="11"/>
      <c r="AL1853" s="11"/>
      <c r="AM1853" s="11"/>
      <c r="AN1853" s="11"/>
      <c r="AO1853" s="11"/>
      <c r="AP1853" s="11"/>
      <c r="AQ1853" s="11"/>
      <c r="AR1853" s="11"/>
    </row>
    <row r="1854" spans="1:44" s="89" customFormat="1">
      <c r="A1854" s="85"/>
      <c r="B1854" s="23"/>
      <c r="C1854" s="86"/>
      <c r="D1854" s="18"/>
      <c r="E1854" s="68"/>
      <c r="F1854" s="69"/>
      <c r="G1854" s="70"/>
      <c r="H1854" s="71"/>
      <c r="I1854" s="69"/>
      <c r="J1854" s="66"/>
      <c r="K1854" s="66"/>
      <c r="L1854" s="66"/>
      <c r="M1854" s="66"/>
      <c r="N1854" s="104"/>
      <c r="O1854" s="104"/>
      <c r="P1854" s="81"/>
      <c r="Q1854" s="87"/>
      <c r="R1854" s="90"/>
      <c r="S1854" s="82"/>
      <c r="T1854" s="75"/>
      <c r="U1854" s="66"/>
      <c r="V1854" s="66"/>
      <c r="W1854" s="66"/>
      <c r="X1854" s="66"/>
      <c r="Y1854" s="66"/>
      <c r="Z1854" s="66"/>
      <c r="AA1854" s="66"/>
      <c r="AB1854" s="86"/>
      <c r="AC1854" s="11"/>
      <c r="AD1854" s="11"/>
      <c r="AE1854" s="11"/>
      <c r="AF1854" s="11"/>
      <c r="AG1854" s="11"/>
      <c r="AH1854" s="11"/>
      <c r="AI1854" s="11"/>
      <c r="AJ1854" s="11"/>
      <c r="AK1854" s="11"/>
      <c r="AL1854" s="11"/>
      <c r="AM1854" s="11"/>
      <c r="AN1854" s="11"/>
      <c r="AO1854" s="11"/>
      <c r="AP1854" s="11"/>
      <c r="AQ1854" s="11"/>
      <c r="AR1854" s="11"/>
    </row>
    <row r="1855" spans="1:44" s="89" customFormat="1">
      <c r="A1855" s="85"/>
      <c r="B1855" s="23"/>
      <c r="C1855" s="86"/>
      <c r="D1855" s="18"/>
      <c r="E1855" s="68"/>
      <c r="F1855" s="69"/>
      <c r="G1855" s="70"/>
      <c r="H1855" s="71"/>
      <c r="I1855" s="69"/>
      <c r="J1855" s="66"/>
      <c r="K1855" s="66"/>
      <c r="L1855" s="66"/>
      <c r="M1855" s="66"/>
      <c r="N1855" s="104"/>
      <c r="O1855" s="104"/>
      <c r="P1855" s="81"/>
      <c r="Q1855" s="87"/>
      <c r="R1855" s="90"/>
      <c r="S1855" s="82"/>
      <c r="T1855" s="75"/>
      <c r="U1855" s="66"/>
      <c r="V1855" s="66"/>
      <c r="W1855" s="66"/>
      <c r="X1855" s="66"/>
      <c r="Y1855" s="66"/>
      <c r="Z1855" s="66"/>
      <c r="AA1855" s="66"/>
      <c r="AB1855" s="86"/>
      <c r="AC1855" s="11"/>
      <c r="AD1855" s="11"/>
      <c r="AE1855" s="11"/>
      <c r="AF1855" s="11"/>
      <c r="AG1855" s="11"/>
      <c r="AH1855" s="11"/>
      <c r="AI1855" s="11"/>
      <c r="AJ1855" s="11"/>
      <c r="AK1855" s="11"/>
      <c r="AL1855" s="11"/>
      <c r="AM1855" s="11"/>
      <c r="AN1855" s="11"/>
      <c r="AO1855" s="11"/>
      <c r="AP1855" s="11"/>
      <c r="AQ1855" s="11"/>
      <c r="AR1855" s="11"/>
    </row>
    <row r="1856" spans="1:44" s="89" customFormat="1">
      <c r="A1856" s="85"/>
      <c r="B1856" s="23"/>
      <c r="C1856" s="86"/>
      <c r="D1856" s="18"/>
      <c r="E1856" s="68"/>
      <c r="F1856" s="69"/>
      <c r="G1856" s="70"/>
      <c r="H1856" s="71"/>
      <c r="I1856" s="69"/>
      <c r="J1856" s="66"/>
      <c r="K1856" s="66"/>
      <c r="L1856" s="66"/>
      <c r="M1856" s="66"/>
      <c r="N1856" s="104"/>
      <c r="O1856" s="104"/>
      <c r="P1856" s="81"/>
      <c r="Q1856" s="87"/>
      <c r="R1856" s="90"/>
      <c r="S1856" s="82"/>
      <c r="T1856" s="75"/>
      <c r="U1856" s="66"/>
      <c r="V1856" s="66"/>
      <c r="W1856" s="66"/>
      <c r="X1856" s="66"/>
      <c r="Y1856" s="66"/>
      <c r="Z1856" s="66"/>
      <c r="AA1856" s="66"/>
      <c r="AB1856" s="86"/>
      <c r="AC1856" s="11"/>
      <c r="AD1856" s="11"/>
      <c r="AE1856" s="11"/>
      <c r="AF1856" s="11"/>
      <c r="AG1856" s="11"/>
      <c r="AH1856" s="11"/>
      <c r="AI1856" s="11"/>
      <c r="AJ1856" s="11"/>
      <c r="AK1856" s="11"/>
      <c r="AL1856" s="11"/>
      <c r="AM1856" s="11"/>
      <c r="AN1856" s="11"/>
      <c r="AO1856" s="11"/>
      <c r="AP1856" s="11"/>
      <c r="AQ1856" s="11"/>
      <c r="AR1856" s="11"/>
    </row>
    <row r="1857" spans="1:44" s="89" customFormat="1">
      <c r="A1857" s="79"/>
      <c r="B1857" s="23"/>
      <c r="C1857" s="66"/>
      <c r="D1857" s="18"/>
      <c r="E1857" s="68"/>
      <c r="F1857" s="69"/>
      <c r="G1857" s="70"/>
      <c r="H1857" s="71"/>
      <c r="I1857" s="69"/>
      <c r="J1857" s="66"/>
      <c r="K1857" s="66"/>
      <c r="L1857" s="66"/>
      <c r="M1857" s="66"/>
      <c r="N1857" s="104"/>
      <c r="O1857" s="104"/>
      <c r="P1857" s="81"/>
      <c r="Q1857" s="56"/>
      <c r="R1857" s="90"/>
      <c r="S1857" s="82"/>
      <c r="T1857" s="75"/>
      <c r="U1857" s="66"/>
      <c r="V1857" s="66"/>
      <c r="W1857" s="66"/>
      <c r="X1857" s="66"/>
      <c r="Y1857" s="66"/>
      <c r="Z1857" s="66"/>
      <c r="AA1857" s="66"/>
      <c r="AB1857" s="66"/>
      <c r="AC1857" s="11"/>
      <c r="AD1857" s="11"/>
      <c r="AE1857" s="11"/>
      <c r="AF1857" s="11"/>
      <c r="AG1857" s="11"/>
      <c r="AH1857" s="11"/>
      <c r="AI1857" s="11"/>
      <c r="AJ1857" s="11"/>
      <c r="AK1857" s="11"/>
      <c r="AL1857" s="11"/>
      <c r="AM1857" s="11"/>
      <c r="AN1857" s="11"/>
      <c r="AO1857" s="11"/>
      <c r="AP1857" s="11"/>
      <c r="AQ1857" s="11"/>
      <c r="AR1857" s="11"/>
    </row>
    <row r="1858" spans="1:44" s="89" customFormat="1">
      <c r="A1858" s="79"/>
      <c r="B1858" s="23"/>
      <c r="C1858" s="66"/>
      <c r="D1858" s="18"/>
      <c r="E1858" s="68"/>
      <c r="F1858" s="69"/>
      <c r="G1858" s="70"/>
      <c r="H1858" s="71"/>
      <c r="I1858" s="69"/>
      <c r="J1858" s="66"/>
      <c r="K1858" s="66"/>
      <c r="L1858" s="66"/>
      <c r="M1858" s="66"/>
      <c r="N1858" s="104"/>
      <c r="O1858" s="104"/>
      <c r="P1858" s="81"/>
      <c r="Q1858" s="56"/>
      <c r="R1858" s="90"/>
      <c r="S1858" s="82"/>
      <c r="T1858" s="75"/>
      <c r="U1858" s="66"/>
      <c r="V1858" s="66"/>
      <c r="W1858" s="66"/>
      <c r="X1858" s="66"/>
      <c r="Y1858" s="66"/>
      <c r="Z1858" s="66"/>
      <c r="AA1858" s="66"/>
      <c r="AB1858" s="66"/>
      <c r="AC1858" s="11"/>
      <c r="AD1858" s="11"/>
      <c r="AE1858" s="11"/>
      <c r="AF1858" s="11"/>
      <c r="AG1858" s="11"/>
      <c r="AH1858" s="11"/>
      <c r="AI1858" s="11"/>
      <c r="AJ1858" s="11"/>
      <c r="AK1858" s="11"/>
      <c r="AL1858" s="11"/>
      <c r="AM1858" s="11"/>
      <c r="AN1858" s="11"/>
      <c r="AO1858" s="11"/>
      <c r="AP1858" s="11"/>
      <c r="AQ1858" s="11"/>
      <c r="AR1858" s="11"/>
    </row>
    <row r="1859" spans="1:44" s="1" customFormat="1">
      <c r="A1859" s="85"/>
      <c r="B1859" s="23"/>
      <c r="C1859" s="86"/>
      <c r="D1859" s="18"/>
      <c r="E1859" s="68"/>
      <c r="F1859" s="69"/>
      <c r="G1859" s="70"/>
      <c r="H1859" s="71"/>
      <c r="I1859" s="69"/>
      <c r="J1859" s="66"/>
      <c r="K1859" s="66"/>
      <c r="L1859" s="66"/>
      <c r="M1859" s="66"/>
      <c r="N1859" s="104"/>
      <c r="O1859" s="104"/>
      <c r="P1859" s="81"/>
      <c r="Q1859" s="87"/>
      <c r="R1859" s="90"/>
      <c r="S1859" s="82"/>
      <c r="T1859" s="75"/>
      <c r="U1859" s="66"/>
      <c r="V1859" s="66"/>
      <c r="W1859" s="66"/>
      <c r="X1859" s="66"/>
      <c r="Y1859" s="66"/>
      <c r="Z1859" s="66"/>
      <c r="AA1859" s="66"/>
      <c r="AB1859" s="86"/>
      <c r="AC1859" s="11"/>
      <c r="AD1859" s="11"/>
      <c r="AE1859" s="11"/>
      <c r="AF1859" s="11"/>
      <c r="AG1859" s="11"/>
      <c r="AH1859" s="11"/>
      <c r="AI1859" s="11"/>
      <c r="AJ1859" s="11"/>
      <c r="AK1859" s="11"/>
      <c r="AL1859" s="11"/>
      <c r="AM1859" s="11"/>
      <c r="AN1859" s="11"/>
      <c r="AO1859" s="11"/>
      <c r="AP1859" s="11"/>
      <c r="AQ1859" s="11"/>
      <c r="AR1859" s="11"/>
    </row>
    <row r="1860" spans="1:44" s="89" customFormat="1">
      <c r="A1860" s="85"/>
      <c r="B1860" s="23"/>
      <c r="C1860" s="86"/>
      <c r="D1860" s="18"/>
      <c r="E1860" s="68"/>
      <c r="F1860" s="69"/>
      <c r="G1860" s="70"/>
      <c r="H1860" s="71"/>
      <c r="I1860" s="69"/>
      <c r="J1860" s="66"/>
      <c r="K1860" s="66"/>
      <c r="L1860" s="66"/>
      <c r="M1860" s="66"/>
      <c r="N1860" s="104"/>
      <c r="O1860" s="104"/>
      <c r="P1860" s="81"/>
      <c r="Q1860" s="87"/>
      <c r="R1860" s="90"/>
      <c r="S1860" s="82"/>
      <c r="T1860" s="75"/>
      <c r="U1860" s="66"/>
      <c r="V1860" s="66"/>
      <c r="W1860" s="66"/>
      <c r="X1860" s="66"/>
      <c r="Y1860" s="66"/>
      <c r="Z1860" s="66"/>
      <c r="AA1860" s="66"/>
      <c r="AB1860" s="86"/>
      <c r="AC1860" s="11"/>
      <c r="AD1860" s="11"/>
      <c r="AE1860" s="11"/>
      <c r="AF1860" s="11"/>
      <c r="AG1860" s="11"/>
      <c r="AH1860" s="11"/>
      <c r="AI1860" s="11"/>
      <c r="AJ1860" s="11"/>
      <c r="AK1860" s="11"/>
      <c r="AL1860" s="11"/>
      <c r="AM1860" s="11"/>
      <c r="AN1860" s="11"/>
      <c r="AO1860" s="11"/>
      <c r="AP1860" s="11"/>
      <c r="AQ1860" s="11"/>
      <c r="AR1860" s="11"/>
    </row>
    <row r="1861" spans="1:44" s="89" customFormat="1">
      <c r="A1861" s="85"/>
      <c r="B1861" s="23"/>
      <c r="C1861" s="86"/>
      <c r="D1861" s="18"/>
      <c r="E1861" s="68"/>
      <c r="F1861" s="69"/>
      <c r="G1861" s="70"/>
      <c r="H1861" s="71"/>
      <c r="I1861" s="69"/>
      <c r="J1861" s="66"/>
      <c r="K1861" s="66"/>
      <c r="L1861" s="66"/>
      <c r="M1861" s="66"/>
      <c r="N1861" s="104"/>
      <c r="O1861" s="104"/>
      <c r="P1861" s="81"/>
      <c r="Q1861" s="87"/>
      <c r="R1861" s="90"/>
      <c r="S1861" s="82"/>
      <c r="T1861" s="75"/>
      <c r="U1861" s="66"/>
      <c r="V1861" s="66"/>
      <c r="W1861" s="66"/>
      <c r="X1861" s="66"/>
      <c r="Y1861" s="66"/>
      <c r="Z1861" s="66"/>
      <c r="AA1861" s="66"/>
      <c r="AB1861" s="86"/>
      <c r="AC1861" s="11"/>
      <c r="AD1861" s="11"/>
      <c r="AE1861" s="11"/>
      <c r="AF1861" s="11"/>
      <c r="AG1861" s="11"/>
      <c r="AH1861" s="11"/>
      <c r="AI1861" s="11"/>
      <c r="AJ1861" s="11"/>
      <c r="AK1861" s="11"/>
      <c r="AL1861" s="11"/>
      <c r="AM1861" s="11"/>
      <c r="AN1861" s="11"/>
      <c r="AO1861" s="11"/>
      <c r="AP1861" s="11"/>
      <c r="AQ1861" s="11"/>
      <c r="AR1861" s="11"/>
    </row>
    <row r="1862" spans="1:44" s="1" customFormat="1">
      <c r="A1862" s="85"/>
      <c r="B1862" s="23"/>
      <c r="C1862" s="86"/>
      <c r="D1862" s="18"/>
      <c r="E1862" s="68"/>
      <c r="F1862" s="69"/>
      <c r="G1862" s="70"/>
      <c r="H1862" s="71"/>
      <c r="I1862" s="69"/>
      <c r="J1862" s="66"/>
      <c r="K1862" s="66"/>
      <c r="L1862" s="66"/>
      <c r="M1862" s="66"/>
      <c r="N1862" s="104"/>
      <c r="O1862" s="104"/>
      <c r="P1862" s="81"/>
      <c r="Q1862" s="87"/>
      <c r="R1862" s="90"/>
      <c r="S1862" s="82"/>
      <c r="T1862" s="75"/>
      <c r="U1862" s="66"/>
      <c r="V1862" s="66"/>
      <c r="W1862" s="66"/>
      <c r="X1862" s="66"/>
      <c r="Y1862" s="66"/>
      <c r="Z1862" s="66"/>
      <c r="AA1862" s="66"/>
      <c r="AB1862" s="86"/>
      <c r="AC1862" s="11"/>
      <c r="AD1862" s="11"/>
      <c r="AE1862" s="11"/>
      <c r="AF1862" s="11"/>
      <c r="AG1862" s="11"/>
      <c r="AH1862" s="11"/>
      <c r="AI1862" s="11"/>
      <c r="AJ1862" s="11"/>
      <c r="AK1862" s="11"/>
      <c r="AL1862" s="11"/>
      <c r="AM1862" s="11"/>
      <c r="AN1862" s="11"/>
      <c r="AO1862" s="11"/>
      <c r="AP1862" s="11"/>
      <c r="AQ1862" s="11"/>
      <c r="AR1862" s="11"/>
    </row>
    <row r="1863" spans="1:44" s="89" customFormat="1">
      <c r="A1863" s="85"/>
      <c r="B1863" s="23"/>
      <c r="C1863" s="86"/>
      <c r="D1863" s="18"/>
      <c r="E1863" s="68"/>
      <c r="F1863" s="69"/>
      <c r="G1863" s="70"/>
      <c r="H1863" s="71"/>
      <c r="I1863" s="69"/>
      <c r="J1863" s="66"/>
      <c r="K1863" s="66"/>
      <c r="L1863" s="66"/>
      <c r="M1863" s="66"/>
      <c r="N1863" s="104"/>
      <c r="O1863" s="104"/>
      <c r="P1863" s="81"/>
      <c r="Q1863" s="87"/>
      <c r="R1863" s="90"/>
      <c r="S1863" s="82"/>
      <c r="T1863" s="75"/>
      <c r="U1863" s="66"/>
      <c r="V1863" s="66"/>
      <c r="W1863" s="66"/>
      <c r="X1863" s="66"/>
      <c r="Y1863" s="66"/>
      <c r="Z1863" s="66"/>
      <c r="AA1863" s="66"/>
      <c r="AB1863" s="86"/>
      <c r="AC1863" s="11"/>
      <c r="AD1863" s="11"/>
      <c r="AE1863" s="11"/>
      <c r="AF1863" s="11"/>
      <c r="AG1863" s="11"/>
      <c r="AH1863" s="11"/>
      <c r="AI1863" s="11"/>
      <c r="AJ1863" s="11"/>
      <c r="AK1863" s="11"/>
      <c r="AL1863" s="11"/>
      <c r="AM1863" s="11"/>
      <c r="AN1863" s="11"/>
      <c r="AO1863" s="11"/>
      <c r="AP1863" s="11"/>
      <c r="AQ1863" s="11"/>
      <c r="AR1863" s="11"/>
    </row>
    <row r="1864" spans="1:44" s="1" customFormat="1">
      <c r="A1864" s="85"/>
      <c r="B1864" s="23"/>
      <c r="C1864" s="86"/>
      <c r="D1864" s="18"/>
      <c r="E1864" s="68"/>
      <c r="F1864" s="69"/>
      <c r="G1864" s="70"/>
      <c r="H1864" s="71"/>
      <c r="I1864" s="69"/>
      <c r="J1864" s="66"/>
      <c r="K1864" s="66"/>
      <c r="L1864" s="66"/>
      <c r="M1864" s="66"/>
      <c r="N1864" s="104"/>
      <c r="O1864" s="104"/>
      <c r="P1864" s="81"/>
      <c r="Q1864" s="87"/>
      <c r="R1864" s="90"/>
      <c r="S1864" s="82"/>
      <c r="T1864" s="75"/>
      <c r="U1864" s="66"/>
      <c r="V1864" s="66"/>
      <c r="W1864" s="66"/>
      <c r="X1864" s="66"/>
      <c r="Y1864" s="66"/>
      <c r="Z1864" s="66"/>
      <c r="AA1864" s="66"/>
      <c r="AB1864" s="86"/>
      <c r="AC1864" s="11"/>
      <c r="AD1864" s="11"/>
      <c r="AE1864" s="11"/>
      <c r="AF1864" s="11"/>
      <c r="AG1864" s="11"/>
      <c r="AH1864" s="11"/>
      <c r="AI1864" s="11"/>
      <c r="AJ1864" s="11"/>
      <c r="AK1864" s="11"/>
      <c r="AL1864" s="11"/>
      <c r="AM1864" s="11"/>
      <c r="AN1864" s="11"/>
      <c r="AO1864" s="11"/>
      <c r="AP1864" s="11"/>
      <c r="AQ1864" s="11"/>
      <c r="AR1864" s="11"/>
    </row>
    <row r="1865" spans="1:44" s="89" customFormat="1">
      <c r="A1865" s="85"/>
      <c r="B1865" s="23"/>
      <c r="C1865" s="86"/>
      <c r="D1865" s="18"/>
      <c r="E1865" s="68"/>
      <c r="F1865" s="69"/>
      <c r="G1865" s="70"/>
      <c r="H1865" s="71"/>
      <c r="I1865" s="69"/>
      <c r="J1865" s="66"/>
      <c r="K1865" s="66"/>
      <c r="L1865" s="66"/>
      <c r="M1865" s="66"/>
      <c r="N1865" s="104"/>
      <c r="O1865" s="104"/>
      <c r="P1865" s="81"/>
      <c r="Q1865" s="87"/>
      <c r="R1865" s="90"/>
      <c r="S1865" s="82"/>
      <c r="T1865" s="75"/>
      <c r="U1865" s="66"/>
      <c r="V1865" s="66"/>
      <c r="W1865" s="66"/>
      <c r="X1865" s="66"/>
      <c r="Y1865" s="66"/>
      <c r="Z1865" s="66"/>
      <c r="AA1865" s="66"/>
      <c r="AB1865" s="86"/>
      <c r="AC1865" s="11"/>
      <c r="AD1865" s="11"/>
      <c r="AE1865" s="11"/>
      <c r="AF1865" s="11"/>
      <c r="AG1865" s="11"/>
      <c r="AH1865" s="11"/>
      <c r="AI1865" s="11"/>
      <c r="AJ1865" s="11"/>
      <c r="AK1865" s="11"/>
      <c r="AL1865" s="11"/>
      <c r="AM1865" s="11"/>
      <c r="AN1865" s="11"/>
      <c r="AO1865" s="11"/>
      <c r="AP1865" s="11"/>
      <c r="AQ1865" s="11"/>
      <c r="AR1865" s="11"/>
    </row>
    <row r="1866" spans="1:44" s="1" customFormat="1">
      <c r="A1866" s="85"/>
      <c r="B1866" s="23"/>
      <c r="C1866" s="86"/>
      <c r="D1866" s="18"/>
      <c r="E1866" s="68"/>
      <c r="F1866" s="69"/>
      <c r="G1866" s="70"/>
      <c r="H1866" s="71"/>
      <c r="I1866" s="69"/>
      <c r="J1866" s="66"/>
      <c r="K1866" s="66"/>
      <c r="L1866" s="66"/>
      <c r="M1866" s="66"/>
      <c r="N1866" s="104"/>
      <c r="O1866" s="104"/>
      <c r="P1866" s="81"/>
      <c r="Q1866" s="87"/>
      <c r="R1866" s="90"/>
      <c r="S1866" s="82"/>
      <c r="T1866" s="75"/>
      <c r="U1866" s="66"/>
      <c r="V1866" s="66"/>
      <c r="W1866" s="66"/>
      <c r="X1866" s="66"/>
      <c r="Y1866" s="66"/>
      <c r="Z1866" s="66"/>
      <c r="AA1866" s="66"/>
      <c r="AB1866" s="86"/>
      <c r="AC1866" s="11"/>
      <c r="AD1866" s="11"/>
      <c r="AE1866" s="11"/>
      <c r="AF1866" s="11"/>
      <c r="AG1866" s="11"/>
      <c r="AH1866" s="11"/>
      <c r="AI1866" s="11"/>
      <c r="AJ1866" s="11"/>
      <c r="AK1866" s="11"/>
      <c r="AL1866" s="11"/>
      <c r="AM1866" s="11"/>
      <c r="AN1866" s="11"/>
      <c r="AO1866" s="11"/>
      <c r="AP1866" s="11"/>
      <c r="AQ1866" s="11"/>
      <c r="AR1866" s="11"/>
    </row>
    <row r="1867" spans="1:44" s="89" customFormat="1">
      <c r="A1867" s="85"/>
      <c r="B1867" s="23"/>
      <c r="C1867" s="86"/>
      <c r="D1867" s="18"/>
      <c r="E1867" s="68"/>
      <c r="F1867" s="69"/>
      <c r="G1867" s="70"/>
      <c r="H1867" s="71"/>
      <c r="I1867" s="69"/>
      <c r="J1867" s="66"/>
      <c r="K1867" s="66"/>
      <c r="L1867" s="66"/>
      <c r="M1867" s="66"/>
      <c r="N1867" s="104"/>
      <c r="O1867" s="104"/>
      <c r="P1867" s="81"/>
      <c r="Q1867" s="87"/>
      <c r="R1867" s="90"/>
      <c r="S1867" s="82"/>
      <c r="T1867" s="75"/>
      <c r="U1867" s="66"/>
      <c r="V1867" s="66"/>
      <c r="W1867" s="66"/>
      <c r="X1867" s="66"/>
      <c r="Y1867" s="66"/>
      <c r="Z1867" s="66"/>
      <c r="AA1867" s="66"/>
      <c r="AB1867" s="86"/>
      <c r="AC1867" s="11"/>
      <c r="AD1867" s="11"/>
      <c r="AE1867" s="11"/>
      <c r="AF1867" s="11"/>
      <c r="AG1867" s="11"/>
      <c r="AH1867" s="11"/>
      <c r="AI1867" s="11"/>
      <c r="AJ1867" s="11"/>
      <c r="AK1867" s="11"/>
      <c r="AL1867" s="11"/>
      <c r="AM1867" s="11"/>
      <c r="AN1867" s="11"/>
      <c r="AO1867" s="11"/>
      <c r="AP1867" s="11"/>
      <c r="AQ1867" s="11"/>
      <c r="AR1867" s="11"/>
    </row>
    <row r="1868" spans="1:44" s="89" customFormat="1">
      <c r="A1868" s="85"/>
      <c r="B1868" s="23"/>
      <c r="C1868" s="86"/>
      <c r="D1868" s="18"/>
      <c r="E1868" s="68"/>
      <c r="F1868" s="69"/>
      <c r="G1868" s="70"/>
      <c r="H1868" s="71"/>
      <c r="I1868" s="69"/>
      <c r="J1868" s="66"/>
      <c r="K1868" s="66"/>
      <c r="L1868" s="66"/>
      <c r="M1868" s="66"/>
      <c r="N1868" s="104"/>
      <c r="O1868" s="104"/>
      <c r="P1868" s="81"/>
      <c r="Q1868" s="87"/>
      <c r="R1868" s="90"/>
      <c r="S1868" s="82"/>
      <c r="T1868" s="75"/>
      <c r="U1868" s="66"/>
      <c r="V1868" s="66"/>
      <c r="W1868" s="66"/>
      <c r="X1868" s="66"/>
      <c r="Y1868" s="66"/>
      <c r="Z1868" s="66"/>
      <c r="AA1868" s="66"/>
      <c r="AB1868" s="86"/>
      <c r="AC1868" s="11"/>
      <c r="AD1868" s="11"/>
      <c r="AE1868" s="11"/>
      <c r="AF1868" s="11"/>
      <c r="AG1868" s="11"/>
      <c r="AH1868" s="11"/>
      <c r="AI1868" s="11"/>
      <c r="AJ1868" s="11"/>
      <c r="AK1868" s="11"/>
      <c r="AL1868" s="11"/>
      <c r="AM1868" s="11"/>
      <c r="AN1868" s="11"/>
      <c r="AO1868" s="11"/>
      <c r="AP1868" s="11"/>
      <c r="AQ1868" s="11"/>
      <c r="AR1868" s="11"/>
    </row>
    <row r="1869" spans="1:44" s="1" customFormat="1">
      <c r="A1869" s="85"/>
      <c r="B1869" s="23"/>
      <c r="C1869" s="86"/>
      <c r="D1869" s="18"/>
      <c r="E1869" s="68"/>
      <c r="F1869" s="69"/>
      <c r="G1869" s="70"/>
      <c r="H1869" s="71"/>
      <c r="I1869" s="69"/>
      <c r="J1869" s="66"/>
      <c r="K1869" s="66"/>
      <c r="L1869" s="66"/>
      <c r="M1869" s="66"/>
      <c r="N1869" s="104"/>
      <c r="O1869" s="104"/>
      <c r="P1869" s="81"/>
      <c r="Q1869" s="87"/>
      <c r="R1869" s="90"/>
      <c r="S1869" s="82"/>
      <c r="T1869" s="75"/>
      <c r="U1869" s="66"/>
      <c r="V1869" s="66"/>
      <c r="W1869" s="66"/>
      <c r="X1869" s="66"/>
      <c r="Y1869" s="66"/>
      <c r="Z1869" s="66"/>
      <c r="AA1869" s="66"/>
      <c r="AB1869" s="86"/>
      <c r="AC1869" s="11"/>
      <c r="AD1869" s="11"/>
      <c r="AE1869" s="11"/>
      <c r="AF1869" s="11"/>
      <c r="AG1869" s="11"/>
      <c r="AH1869" s="11"/>
      <c r="AI1869" s="11"/>
      <c r="AJ1869" s="11"/>
      <c r="AK1869" s="11"/>
      <c r="AL1869" s="11"/>
      <c r="AM1869" s="11"/>
      <c r="AN1869" s="11"/>
      <c r="AO1869" s="11"/>
      <c r="AP1869" s="11"/>
      <c r="AQ1869" s="11"/>
      <c r="AR1869" s="11"/>
    </row>
    <row r="1870" spans="1:44" s="89" customFormat="1">
      <c r="A1870" s="85"/>
      <c r="B1870" s="23"/>
      <c r="C1870" s="86"/>
      <c r="D1870" s="18"/>
      <c r="E1870" s="68"/>
      <c r="F1870" s="69"/>
      <c r="G1870" s="70"/>
      <c r="H1870" s="71"/>
      <c r="I1870" s="69"/>
      <c r="J1870" s="66"/>
      <c r="K1870" s="66"/>
      <c r="L1870" s="66"/>
      <c r="M1870" s="66"/>
      <c r="N1870" s="104"/>
      <c r="O1870" s="104"/>
      <c r="P1870" s="81"/>
      <c r="Q1870" s="87"/>
      <c r="R1870" s="90"/>
      <c r="S1870" s="82"/>
      <c r="T1870" s="75"/>
      <c r="U1870" s="66"/>
      <c r="V1870" s="66"/>
      <c r="W1870" s="66"/>
      <c r="X1870" s="66"/>
      <c r="Y1870" s="66"/>
      <c r="Z1870" s="66"/>
      <c r="AA1870" s="66"/>
      <c r="AB1870" s="86"/>
      <c r="AC1870" s="11"/>
      <c r="AD1870" s="11"/>
      <c r="AE1870" s="11"/>
      <c r="AF1870" s="11"/>
      <c r="AG1870" s="11"/>
      <c r="AH1870" s="11"/>
      <c r="AI1870" s="11"/>
      <c r="AJ1870" s="11"/>
      <c r="AK1870" s="11"/>
      <c r="AL1870" s="11"/>
      <c r="AM1870" s="11"/>
      <c r="AN1870" s="11"/>
      <c r="AO1870" s="11"/>
      <c r="AP1870" s="11"/>
      <c r="AQ1870" s="11"/>
      <c r="AR1870" s="11"/>
    </row>
    <row r="1871" spans="1:44" s="1" customFormat="1">
      <c r="A1871" s="85"/>
      <c r="B1871" s="23"/>
      <c r="C1871" s="86"/>
      <c r="D1871" s="18"/>
      <c r="E1871" s="68"/>
      <c r="F1871" s="69"/>
      <c r="G1871" s="70"/>
      <c r="H1871" s="71"/>
      <c r="I1871" s="69"/>
      <c r="J1871" s="66"/>
      <c r="K1871" s="66"/>
      <c r="L1871" s="66"/>
      <c r="M1871" s="66"/>
      <c r="N1871" s="104"/>
      <c r="O1871" s="104"/>
      <c r="P1871" s="81"/>
      <c r="Q1871" s="87"/>
      <c r="R1871" s="90"/>
      <c r="S1871" s="82"/>
      <c r="T1871" s="75"/>
      <c r="U1871" s="66"/>
      <c r="V1871" s="66"/>
      <c r="W1871" s="66"/>
      <c r="X1871" s="66"/>
      <c r="Y1871" s="66"/>
      <c r="Z1871" s="66"/>
      <c r="AA1871" s="66"/>
      <c r="AB1871" s="86"/>
      <c r="AC1871" s="11"/>
      <c r="AD1871" s="11"/>
      <c r="AE1871" s="11"/>
      <c r="AF1871" s="11"/>
      <c r="AG1871" s="11"/>
      <c r="AH1871" s="11"/>
      <c r="AI1871" s="11"/>
      <c r="AJ1871" s="11"/>
      <c r="AK1871" s="11"/>
      <c r="AL1871" s="11"/>
      <c r="AM1871" s="11"/>
      <c r="AN1871" s="11"/>
      <c r="AO1871" s="11"/>
      <c r="AP1871" s="11"/>
      <c r="AQ1871" s="11"/>
      <c r="AR1871" s="11"/>
    </row>
    <row r="1872" spans="1:44" s="89" customFormat="1">
      <c r="A1872" s="85"/>
      <c r="B1872" s="23"/>
      <c r="C1872" s="86"/>
      <c r="D1872" s="18"/>
      <c r="E1872" s="68"/>
      <c r="F1872" s="69"/>
      <c r="G1872" s="70"/>
      <c r="H1872" s="71"/>
      <c r="I1872" s="69"/>
      <c r="J1872" s="66"/>
      <c r="K1872" s="66"/>
      <c r="L1872" s="66"/>
      <c r="M1872" s="66"/>
      <c r="N1872" s="104"/>
      <c r="O1872" s="104"/>
      <c r="P1872" s="81"/>
      <c r="Q1872" s="87"/>
      <c r="R1872" s="90"/>
      <c r="S1872" s="82"/>
      <c r="T1872" s="75"/>
      <c r="U1872" s="66"/>
      <c r="V1872" s="66"/>
      <c r="W1872" s="66"/>
      <c r="X1872" s="66"/>
      <c r="Y1872" s="66"/>
      <c r="Z1872" s="66"/>
      <c r="AA1872" s="66"/>
      <c r="AB1872" s="86"/>
      <c r="AC1872" s="11"/>
      <c r="AD1872" s="11"/>
      <c r="AE1872" s="11"/>
      <c r="AF1872" s="11"/>
      <c r="AG1872" s="11"/>
      <c r="AH1872" s="11"/>
      <c r="AI1872" s="11"/>
      <c r="AJ1872" s="11"/>
      <c r="AK1872" s="11"/>
      <c r="AL1872" s="11"/>
      <c r="AM1872" s="11"/>
      <c r="AN1872" s="11"/>
      <c r="AO1872" s="11"/>
      <c r="AP1872" s="11"/>
      <c r="AQ1872" s="11"/>
      <c r="AR1872" s="11"/>
    </row>
    <row r="1873" spans="1:44" s="1" customFormat="1">
      <c r="A1873" s="85"/>
      <c r="B1873" s="23"/>
      <c r="C1873" s="86"/>
      <c r="D1873" s="18"/>
      <c r="E1873" s="68"/>
      <c r="F1873" s="69"/>
      <c r="G1873" s="70"/>
      <c r="H1873" s="71"/>
      <c r="I1873" s="69"/>
      <c r="J1873" s="66"/>
      <c r="K1873" s="66"/>
      <c r="L1873" s="66"/>
      <c r="M1873" s="66"/>
      <c r="N1873" s="104"/>
      <c r="O1873" s="104"/>
      <c r="P1873" s="81"/>
      <c r="Q1873" s="87"/>
      <c r="R1873" s="90"/>
      <c r="S1873" s="82"/>
      <c r="T1873" s="75"/>
      <c r="U1873" s="66"/>
      <c r="V1873" s="66"/>
      <c r="W1873" s="66"/>
      <c r="X1873" s="66"/>
      <c r="Y1873" s="66"/>
      <c r="Z1873" s="66"/>
      <c r="AA1873" s="66"/>
      <c r="AB1873" s="86"/>
      <c r="AC1873" s="11"/>
      <c r="AD1873" s="11"/>
      <c r="AE1873" s="11"/>
      <c r="AF1873" s="11"/>
      <c r="AG1873" s="11"/>
      <c r="AH1873" s="11"/>
      <c r="AI1873" s="11"/>
      <c r="AJ1873" s="11"/>
      <c r="AK1873" s="11"/>
      <c r="AL1873" s="11"/>
      <c r="AM1873" s="11"/>
      <c r="AN1873" s="11"/>
      <c r="AO1873" s="11"/>
      <c r="AP1873" s="11"/>
      <c r="AQ1873" s="11"/>
      <c r="AR1873" s="11"/>
    </row>
    <row r="1874" spans="1:44" s="89" customFormat="1">
      <c r="A1874" s="85"/>
      <c r="B1874" s="23"/>
      <c r="C1874" s="86"/>
      <c r="D1874" s="18"/>
      <c r="E1874" s="68"/>
      <c r="F1874" s="69"/>
      <c r="G1874" s="70"/>
      <c r="H1874" s="71"/>
      <c r="I1874" s="69"/>
      <c r="J1874" s="66"/>
      <c r="K1874" s="66"/>
      <c r="L1874" s="66"/>
      <c r="M1874" s="66"/>
      <c r="N1874" s="104"/>
      <c r="O1874" s="104"/>
      <c r="P1874" s="81"/>
      <c r="Q1874" s="87"/>
      <c r="R1874" s="90"/>
      <c r="S1874" s="82"/>
      <c r="T1874" s="75"/>
      <c r="U1874" s="66"/>
      <c r="V1874" s="66"/>
      <c r="W1874" s="66"/>
      <c r="X1874" s="66"/>
      <c r="Y1874" s="66"/>
      <c r="Z1874" s="66"/>
      <c r="AA1874" s="66"/>
      <c r="AB1874" s="86"/>
      <c r="AC1874" s="11"/>
      <c r="AD1874" s="11"/>
      <c r="AE1874" s="11"/>
      <c r="AF1874" s="11"/>
      <c r="AG1874" s="11"/>
      <c r="AH1874" s="11"/>
      <c r="AI1874" s="11"/>
      <c r="AJ1874" s="11"/>
      <c r="AK1874" s="11"/>
      <c r="AL1874" s="11"/>
      <c r="AM1874" s="11"/>
      <c r="AN1874" s="11"/>
      <c r="AO1874" s="11"/>
      <c r="AP1874" s="11"/>
      <c r="AQ1874" s="11"/>
      <c r="AR1874" s="11"/>
    </row>
    <row r="1875" spans="1:44" s="1" customFormat="1">
      <c r="A1875" s="85"/>
      <c r="B1875" s="23"/>
      <c r="C1875" s="86"/>
      <c r="D1875" s="18"/>
      <c r="E1875" s="68"/>
      <c r="F1875" s="69"/>
      <c r="G1875" s="70"/>
      <c r="H1875" s="71"/>
      <c r="I1875" s="69"/>
      <c r="J1875" s="66"/>
      <c r="K1875" s="66"/>
      <c r="L1875" s="66"/>
      <c r="M1875" s="66"/>
      <c r="N1875" s="104"/>
      <c r="O1875" s="104"/>
      <c r="P1875" s="81"/>
      <c r="Q1875" s="87"/>
      <c r="R1875" s="90"/>
      <c r="S1875" s="82"/>
      <c r="T1875" s="75"/>
      <c r="U1875" s="66"/>
      <c r="V1875" s="66"/>
      <c r="W1875" s="66"/>
      <c r="X1875" s="66"/>
      <c r="Y1875" s="66"/>
      <c r="Z1875" s="66"/>
      <c r="AA1875" s="66"/>
      <c r="AB1875" s="86"/>
      <c r="AC1875" s="11"/>
      <c r="AD1875" s="11"/>
      <c r="AE1875" s="11"/>
      <c r="AF1875" s="11"/>
      <c r="AG1875" s="11"/>
      <c r="AH1875" s="11"/>
      <c r="AI1875" s="11"/>
      <c r="AJ1875" s="11"/>
      <c r="AK1875" s="11"/>
      <c r="AL1875" s="11"/>
      <c r="AM1875" s="11"/>
      <c r="AN1875" s="11"/>
      <c r="AO1875" s="11"/>
      <c r="AP1875" s="11"/>
      <c r="AQ1875" s="11"/>
      <c r="AR1875" s="11"/>
    </row>
    <row r="1876" spans="1:44" s="89" customFormat="1">
      <c r="A1876" s="85"/>
      <c r="B1876" s="23"/>
      <c r="C1876" s="86"/>
      <c r="D1876" s="18"/>
      <c r="E1876" s="68"/>
      <c r="F1876" s="69"/>
      <c r="G1876" s="70"/>
      <c r="H1876" s="71"/>
      <c r="I1876" s="69"/>
      <c r="J1876" s="66"/>
      <c r="K1876" s="66"/>
      <c r="L1876" s="66"/>
      <c r="M1876" s="66"/>
      <c r="N1876" s="104"/>
      <c r="O1876" s="104"/>
      <c r="P1876" s="81"/>
      <c r="Q1876" s="87"/>
      <c r="R1876" s="90"/>
      <c r="S1876" s="82"/>
      <c r="T1876" s="75"/>
      <c r="U1876" s="66"/>
      <c r="V1876" s="66"/>
      <c r="W1876" s="66"/>
      <c r="X1876" s="66"/>
      <c r="Y1876" s="66"/>
      <c r="Z1876" s="66"/>
      <c r="AA1876" s="66"/>
      <c r="AB1876" s="86"/>
      <c r="AC1876" s="11"/>
      <c r="AD1876" s="11"/>
      <c r="AE1876" s="11"/>
      <c r="AF1876" s="11"/>
      <c r="AG1876" s="11"/>
      <c r="AH1876" s="11"/>
      <c r="AI1876" s="11"/>
      <c r="AJ1876" s="11"/>
      <c r="AK1876" s="11"/>
      <c r="AL1876" s="11"/>
      <c r="AM1876" s="11"/>
      <c r="AN1876" s="11"/>
      <c r="AO1876" s="11"/>
      <c r="AP1876" s="11"/>
      <c r="AQ1876" s="11"/>
      <c r="AR1876" s="11"/>
    </row>
    <row r="1877" spans="1:44" s="89" customFormat="1">
      <c r="A1877" s="85"/>
      <c r="B1877" s="23"/>
      <c r="C1877" s="86"/>
      <c r="D1877" s="18"/>
      <c r="E1877" s="68"/>
      <c r="F1877" s="69"/>
      <c r="G1877" s="70"/>
      <c r="H1877" s="71"/>
      <c r="I1877" s="69"/>
      <c r="J1877" s="66"/>
      <c r="K1877" s="66"/>
      <c r="L1877" s="66"/>
      <c r="M1877" s="66"/>
      <c r="N1877" s="104"/>
      <c r="O1877" s="104"/>
      <c r="P1877" s="81"/>
      <c r="Q1877" s="87"/>
      <c r="R1877" s="90"/>
      <c r="S1877" s="82"/>
      <c r="T1877" s="75"/>
      <c r="U1877" s="66"/>
      <c r="V1877" s="66"/>
      <c r="W1877" s="66"/>
      <c r="X1877" s="66"/>
      <c r="Y1877" s="66"/>
      <c r="Z1877" s="66"/>
      <c r="AA1877" s="66"/>
      <c r="AB1877" s="86"/>
      <c r="AC1877" s="11"/>
      <c r="AD1877" s="11"/>
      <c r="AE1877" s="11"/>
      <c r="AF1877" s="11"/>
      <c r="AG1877" s="11"/>
      <c r="AH1877" s="11"/>
      <c r="AI1877" s="11"/>
      <c r="AJ1877" s="11"/>
      <c r="AK1877" s="11"/>
      <c r="AL1877" s="11"/>
      <c r="AM1877" s="11"/>
      <c r="AN1877" s="11"/>
      <c r="AO1877" s="11"/>
      <c r="AP1877" s="11"/>
      <c r="AQ1877" s="11"/>
      <c r="AR1877" s="11"/>
    </row>
    <row r="1878" spans="1:44" s="89" customFormat="1">
      <c r="A1878" s="85"/>
      <c r="B1878" s="23"/>
      <c r="C1878" s="86"/>
      <c r="D1878" s="18"/>
      <c r="E1878" s="68"/>
      <c r="F1878" s="69"/>
      <c r="G1878" s="70"/>
      <c r="H1878" s="71"/>
      <c r="I1878" s="69"/>
      <c r="J1878" s="66"/>
      <c r="K1878" s="66"/>
      <c r="L1878" s="66"/>
      <c r="M1878" s="66"/>
      <c r="N1878" s="104"/>
      <c r="O1878" s="104"/>
      <c r="P1878" s="81"/>
      <c r="Q1878" s="87"/>
      <c r="R1878" s="90"/>
      <c r="S1878" s="82"/>
      <c r="T1878" s="75"/>
      <c r="U1878" s="66"/>
      <c r="V1878" s="66"/>
      <c r="W1878" s="66"/>
      <c r="X1878" s="66"/>
      <c r="Y1878" s="66"/>
      <c r="Z1878" s="66"/>
      <c r="AA1878" s="66"/>
      <c r="AB1878" s="86"/>
      <c r="AC1878" s="11"/>
      <c r="AD1878" s="11"/>
      <c r="AE1878" s="11"/>
      <c r="AF1878" s="11"/>
      <c r="AG1878" s="11"/>
      <c r="AH1878" s="11"/>
      <c r="AI1878" s="11"/>
      <c r="AJ1878" s="11"/>
      <c r="AK1878" s="11"/>
      <c r="AL1878" s="11"/>
      <c r="AM1878" s="11"/>
      <c r="AN1878" s="11"/>
      <c r="AO1878" s="11"/>
      <c r="AP1878" s="11"/>
      <c r="AQ1878" s="11"/>
      <c r="AR1878" s="11"/>
    </row>
    <row r="1879" spans="1:44" s="89" customFormat="1">
      <c r="A1879" s="85"/>
      <c r="B1879" s="23"/>
      <c r="C1879" s="86"/>
      <c r="D1879" s="18"/>
      <c r="E1879" s="68"/>
      <c r="F1879" s="69"/>
      <c r="G1879" s="70"/>
      <c r="H1879" s="71"/>
      <c r="I1879" s="69"/>
      <c r="J1879" s="66"/>
      <c r="K1879" s="66"/>
      <c r="L1879" s="66"/>
      <c r="M1879" s="66"/>
      <c r="N1879" s="104"/>
      <c r="O1879" s="104"/>
      <c r="P1879" s="81"/>
      <c r="Q1879" s="87"/>
      <c r="R1879" s="90"/>
      <c r="S1879" s="82"/>
      <c r="T1879" s="75"/>
      <c r="U1879" s="66"/>
      <c r="V1879" s="66"/>
      <c r="W1879" s="66"/>
      <c r="X1879" s="66"/>
      <c r="Y1879" s="66"/>
      <c r="Z1879" s="66"/>
      <c r="AA1879" s="66"/>
      <c r="AB1879" s="86"/>
      <c r="AC1879" s="11"/>
      <c r="AD1879" s="11"/>
      <c r="AE1879" s="11"/>
      <c r="AF1879" s="11"/>
      <c r="AG1879" s="11"/>
      <c r="AH1879" s="11"/>
      <c r="AI1879" s="11"/>
      <c r="AJ1879" s="11"/>
      <c r="AK1879" s="11"/>
      <c r="AL1879" s="11"/>
      <c r="AM1879" s="11"/>
      <c r="AN1879" s="11"/>
      <c r="AO1879" s="11"/>
      <c r="AP1879" s="11"/>
      <c r="AQ1879" s="11"/>
      <c r="AR1879" s="11"/>
    </row>
    <row r="1880" spans="1:44" s="89" customFormat="1">
      <c r="A1880" s="85"/>
      <c r="B1880" s="23"/>
      <c r="C1880" s="86"/>
      <c r="D1880" s="18"/>
      <c r="E1880" s="68"/>
      <c r="F1880" s="69"/>
      <c r="G1880" s="70"/>
      <c r="H1880" s="71"/>
      <c r="I1880" s="69"/>
      <c r="J1880" s="66"/>
      <c r="K1880" s="66"/>
      <c r="L1880" s="66"/>
      <c r="M1880" s="66"/>
      <c r="N1880" s="104"/>
      <c r="O1880" s="104"/>
      <c r="P1880" s="81"/>
      <c r="Q1880" s="87"/>
      <c r="R1880" s="90"/>
      <c r="S1880" s="82"/>
      <c r="T1880" s="75"/>
      <c r="U1880" s="66"/>
      <c r="V1880" s="66"/>
      <c r="W1880" s="66"/>
      <c r="X1880" s="66"/>
      <c r="Y1880" s="66"/>
      <c r="Z1880" s="66"/>
      <c r="AA1880" s="66"/>
      <c r="AB1880" s="86"/>
      <c r="AC1880" s="11"/>
      <c r="AD1880" s="11"/>
      <c r="AE1880" s="11"/>
      <c r="AF1880" s="11"/>
      <c r="AG1880" s="11"/>
      <c r="AH1880" s="11"/>
      <c r="AI1880" s="11"/>
      <c r="AJ1880" s="11"/>
      <c r="AK1880" s="11"/>
      <c r="AL1880" s="11"/>
      <c r="AM1880" s="11"/>
      <c r="AN1880" s="11"/>
      <c r="AO1880" s="11"/>
      <c r="AP1880" s="11"/>
      <c r="AQ1880" s="11"/>
      <c r="AR1880" s="11"/>
    </row>
    <row r="1881" spans="1:44" s="89" customFormat="1">
      <c r="A1881" s="85"/>
      <c r="B1881" s="23"/>
      <c r="C1881" s="86"/>
      <c r="D1881" s="18"/>
      <c r="E1881" s="68"/>
      <c r="F1881" s="69"/>
      <c r="G1881" s="70"/>
      <c r="H1881" s="71"/>
      <c r="I1881" s="69"/>
      <c r="J1881" s="66"/>
      <c r="K1881" s="66"/>
      <c r="L1881" s="66"/>
      <c r="M1881" s="66"/>
      <c r="N1881" s="104"/>
      <c r="O1881" s="104"/>
      <c r="P1881" s="81"/>
      <c r="Q1881" s="87"/>
      <c r="R1881" s="90"/>
      <c r="S1881" s="82"/>
      <c r="T1881" s="75"/>
      <c r="U1881" s="66"/>
      <c r="V1881" s="66"/>
      <c r="W1881" s="66"/>
      <c r="X1881" s="66"/>
      <c r="Y1881" s="66"/>
      <c r="Z1881" s="66"/>
      <c r="AA1881" s="66"/>
      <c r="AB1881" s="86"/>
      <c r="AC1881" s="11"/>
      <c r="AD1881" s="11"/>
      <c r="AE1881" s="11"/>
      <c r="AF1881" s="11"/>
      <c r="AG1881" s="11"/>
      <c r="AH1881" s="11"/>
      <c r="AI1881" s="11"/>
      <c r="AJ1881" s="11"/>
      <c r="AK1881" s="11"/>
      <c r="AL1881" s="11"/>
      <c r="AM1881" s="11"/>
      <c r="AN1881" s="11"/>
      <c r="AO1881" s="11"/>
      <c r="AP1881" s="11"/>
      <c r="AQ1881" s="11"/>
      <c r="AR1881" s="11"/>
    </row>
    <row r="1882" spans="1:44" s="89" customFormat="1">
      <c r="A1882" s="85"/>
      <c r="B1882" s="23"/>
      <c r="C1882" s="86"/>
      <c r="D1882" s="18"/>
      <c r="E1882" s="68"/>
      <c r="F1882" s="69"/>
      <c r="G1882" s="70"/>
      <c r="H1882" s="71"/>
      <c r="I1882" s="69"/>
      <c r="J1882" s="66"/>
      <c r="K1882" s="66"/>
      <c r="L1882" s="66"/>
      <c r="M1882" s="66"/>
      <c r="N1882" s="104"/>
      <c r="O1882" s="104"/>
      <c r="P1882" s="81"/>
      <c r="Q1882" s="87"/>
      <c r="R1882" s="90"/>
      <c r="S1882" s="82"/>
      <c r="T1882" s="75"/>
      <c r="U1882" s="66"/>
      <c r="V1882" s="66"/>
      <c r="W1882" s="66"/>
      <c r="X1882" s="66"/>
      <c r="Y1882" s="66"/>
      <c r="Z1882" s="66"/>
      <c r="AA1882" s="66"/>
      <c r="AB1882" s="86"/>
      <c r="AC1882" s="11"/>
      <c r="AD1882" s="11"/>
      <c r="AE1882" s="11"/>
      <c r="AF1882" s="11"/>
      <c r="AG1882" s="11"/>
      <c r="AH1882" s="11"/>
      <c r="AI1882" s="11"/>
      <c r="AJ1882" s="11"/>
      <c r="AK1882" s="11"/>
      <c r="AL1882" s="11"/>
      <c r="AM1882" s="11"/>
      <c r="AN1882" s="11"/>
      <c r="AO1882" s="11"/>
      <c r="AP1882" s="11"/>
      <c r="AQ1882" s="11"/>
      <c r="AR1882" s="11"/>
    </row>
    <row r="1883" spans="1:44" s="89" customFormat="1">
      <c r="A1883" s="85"/>
      <c r="B1883" s="23"/>
      <c r="C1883" s="86"/>
      <c r="D1883" s="18"/>
      <c r="E1883" s="68"/>
      <c r="F1883" s="69"/>
      <c r="G1883" s="70"/>
      <c r="H1883" s="71"/>
      <c r="I1883" s="69"/>
      <c r="J1883" s="66"/>
      <c r="K1883" s="66"/>
      <c r="L1883" s="66"/>
      <c r="M1883" s="66"/>
      <c r="N1883" s="104"/>
      <c r="O1883" s="104"/>
      <c r="P1883" s="81"/>
      <c r="Q1883" s="87"/>
      <c r="R1883" s="90"/>
      <c r="S1883" s="82"/>
      <c r="T1883" s="75"/>
      <c r="U1883" s="66"/>
      <c r="V1883" s="66"/>
      <c r="W1883" s="66"/>
      <c r="X1883" s="66"/>
      <c r="Y1883" s="66"/>
      <c r="Z1883" s="66"/>
      <c r="AA1883" s="66"/>
      <c r="AB1883" s="86"/>
      <c r="AC1883" s="11"/>
      <c r="AD1883" s="11"/>
      <c r="AE1883" s="11"/>
      <c r="AF1883" s="11"/>
      <c r="AG1883" s="11"/>
      <c r="AH1883" s="11"/>
      <c r="AI1883" s="11"/>
      <c r="AJ1883" s="11"/>
      <c r="AK1883" s="11"/>
      <c r="AL1883" s="11"/>
      <c r="AM1883" s="11"/>
      <c r="AN1883" s="11"/>
      <c r="AO1883" s="11"/>
      <c r="AP1883" s="11"/>
      <c r="AQ1883" s="11"/>
      <c r="AR1883" s="11"/>
    </row>
    <row r="1884" spans="1:44" s="89" customFormat="1">
      <c r="A1884" s="85"/>
      <c r="B1884" s="23"/>
      <c r="C1884" s="86"/>
      <c r="D1884" s="18"/>
      <c r="E1884" s="68"/>
      <c r="F1884" s="69"/>
      <c r="G1884" s="70"/>
      <c r="H1884" s="71"/>
      <c r="I1884" s="69"/>
      <c r="J1884" s="66"/>
      <c r="K1884" s="66"/>
      <c r="L1884" s="66"/>
      <c r="M1884" s="66"/>
      <c r="N1884" s="104"/>
      <c r="O1884" s="104"/>
      <c r="P1884" s="81"/>
      <c r="Q1884" s="87"/>
      <c r="R1884" s="90"/>
      <c r="S1884" s="82"/>
      <c r="T1884" s="75"/>
      <c r="U1884" s="66"/>
      <c r="V1884" s="66"/>
      <c r="W1884" s="66"/>
      <c r="X1884" s="66"/>
      <c r="Y1884" s="66"/>
      <c r="Z1884" s="66"/>
      <c r="AA1884" s="66"/>
      <c r="AB1884" s="86"/>
      <c r="AC1884" s="11"/>
      <c r="AD1884" s="11"/>
      <c r="AE1884" s="11"/>
      <c r="AF1884" s="11"/>
      <c r="AG1884" s="11"/>
      <c r="AH1884" s="11"/>
      <c r="AI1884" s="11"/>
      <c r="AJ1884" s="11"/>
      <c r="AK1884" s="11"/>
      <c r="AL1884" s="11"/>
      <c r="AM1884" s="11"/>
      <c r="AN1884" s="11"/>
      <c r="AO1884" s="11"/>
      <c r="AP1884" s="11"/>
      <c r="AQ1884" s="11"/>
      <c r="AR1884" s="11"/>
    </row>
    <row r="1885" spans="1:44" s="1" customFormat="1">
      <c r="A1885" s="85"/>
      <c r="B1885" s="23"/>
      <c r="C1885" s="86"/>
      <c r="D1885" s="18"/>
      <c r="E1885" s="68"/>
      <c r="F1885" s="69"/>
      <c r="G1885" s="70"/>
      <c r="H1885" s="71"/>
      <c r="I1885" s="69"/>
      <c r="J1885" s="66"/>
      <c r="K1885" s="66"/>
      <c r="L1885" s="66"/>
      <c r="M1885" s="66"/>
      <c r="N1885" s="104"/>
      <c r="O1885" s="104"/>
      <c r="P1885" s="81"/>
      <c r="Q1885" s="87"/>
      <c r="R1885" s="90"/>
      <c r="S1885" s="82"/>
      <c r="T1885" s="75"/>
      <c r="U1885" s="66"/>
      <c r="V1885" s="66"/>
      <c r="W1885" s="66"/>
      <c r="X1885" s="66"/>
      <c r="Y1885" s="66"/>
      <c r="Z1885" s="66"/>
      <c r="AA1885" s="66"/>
      <c r="AB1885" s="86"/>
      <c r="AC1885" s="11"/>
      <c r="AD1885" s="11"/>
      <c r="AE1885" s="11"/>
      <c r="AF1885" s="11"/>
      <c r="AG1885" s="11"/>
      <c r="AH1885" s="11"/>
      <c r="AI1885" s="11"/>
      <c r="AJ1885" s="11"/>
      <c r="AK1885" s="11"/>
      <c r="AL1885" s="11"/>
      <c r="AM1885" s="11"/>
      <c r="AN1885" s="11"/>
      <c r="AO1885" s="11"/>
      <c r="AP1885" s="11"/>
      <c r="AQ1885" s="11"/>
      <c r="AR1885" s="11"/>
    </row>
    <row r="1886" spans="1:44" s="89" customFormat="1">
      <c r="A1886" s="85"/>
      <c r="B1886" s="23"/>
      <c r="C1886" s="86"/>
      <c r="D1886" s="18"/>
      <c r="E1886" s="68"/>
      <c r="F1886" s="69"/>
      <c r="G1886" s="70"/>
      <c r="H1886" s="71"/>
      <c r="I1886" s="69"/>
      <c r="J1886" s="66"/>
      <c r="K1886" s="66"/>
      <c r="L1886" s="66"/>
      <c r="M1886" s="66"/>
      <c r="N1886" s="104"/>
      <c r="O1886" s="104"/>
      <c r="P1886" s="81"/>
      <c r="Q1886" s="87"/>
      <c r="R1886" s="90"/>
      <c r="S1886" s="82"/>
      <c r="T1886" s="75"/>
      <c r="U1886" s="66"/>
      <c r="V1886" s="66"/>
      <c r="W1886" s="66"/>
      <c r="X1886" s="66"/>
      <c r="Y1886" s="66"/>
      <c r="Z1886" s="66"/>
      <c r="AA1886" s="66"/>
      <c r="AB1886" s="86"/>
      <c r="AC1886" s="11"/>
      <c r="AD1886" s="11"/>
      <c r="AE1886" s="11"/>
      <c r="AF1886" s="11"/>
      <c r="AG1886" s="11"/>
      <c r="AH1886" s="11"/>
      <c r="AI1886" s="11"/>
      <c r="AJ1886" s="11"/>
      <c r="AK1886" s="11"/>
      <c r="AL1886" s="11"/>
      <c r="AM1886" s="11"/>
      <c r="AN1886" s="11"/>
      <c r="AO1886" s="11"/>
      <c r="AP1886" s="11"/>
      <c r="AQ1886" s="11"/>
      <c r="AR1886" s="11"/>
    </row>
    <row r="1887" spans="1:44" s="1" customFormat="1">
      <c r="A1887" s="85"/>
      <c r="B1887" s="23"/>
      <c r="C1887" s="86"/>
      <c r="D1887" s="18"/>
      <c r="E1887" s="68"/>
      <c r="F1887" s="69"/>
      <c r="G1887" s="70"/>
      <c r="H1887" s="71"/>
      <c r="I1887" s="69"/>
      <c r="J1887" s="66"/>
      <c r="K1887" s="66"/>
      <c r="L1887" s="66"/>
      <c r="M1887" s="66"/>
      <c r="N1887" s="104"/>
      <c r="O1887" s="104"/>
      <c r="P1887" s="81"/>
      <c r="Q1887" s="87"/>
      <c r="R1887" s="90"/>
      <c r="S1887" s="82"/>
      <c r="T1887" s="75"/>
      <c r="U1887" s="66"/>
      <c r="V1887" s="66"/>
      <c r="W1887" s="66"/>
      <c r="X1887" s="66"/>
      <c r="Y1887" s="66"/>
      <c r="Z1887" s="66"/>
      <c r="AA1887" s="66"/>
      <c r="AB1887" s="86"/>
      <c r="AC1887" s="11"/>
      <c r="AD1887" s="11"/>
      <c r="AE1887" s="11"/>
      <c r="AF1887" s="11"/>
      <c r="AG1887" s="11"/>
      <c r="AH1887" s="11"/>
      <c r="AI1887" s="11"/>
      <c r="AJ1887" s="11"/>
      <c r="AK1887" s="11"/>
      <c r="AL1887" s="11"/>
      <c r="AM1887" s="11"/>
      <c r="AN1887" s="11"/>
      <c r="AO1887" s="11"/>
      <c r="AP1887" s="11"/>
      <c r="AQ1887" s="11"/>
      <c r="AR1887" s="11"/>
    </row>
    <row r="1888" spans="1:44" s="89" customFormat="1">
      <c r="A1888" s="85"/>
      <c r="B1888" s="23"/>
      <c r="C1888" s="86"/>
      <c r="D1888" s="18"/>
      <c r="E1888" s="68"/>
      <c r="F1888" s="69"/>
      <c r="G1888" s="70"/>
      <c r="H1888" s="71"/>
      <c r="I1888" s="69"/>
      <c r="J1888" s="66"/>
      <c r="K1888" s="66"/>
      <c r="L1888" s="66"/>
      <c r="M1888" s="66"/>
      <c r="N1888" s="104"/>
      <c r="O1888" s="104"/>
      <c r="P1888" s="81"/>
      <c r="Q1888" s="87"/>
      <c r="R1888" s="90"/>
      <c r="S1888" s="82"/>
      <c r="T1888" s="75"/>
      <c r="U1888" s="66"/>
      <c r="V1888" s="66"/>
      <c r="W1888" s="66"/>
      <c r="X1888" s="66"/>
      <c r="Y1888" s="66"/>
      <c r="Z1888" s="66"/>
      <c r="AA1888" s="66"/>
      <c r="AB1888" s="86"/>
      <c r="AC1888" s="11"/>
      <c r="AD1888" s="11"/>
      <c r="AE1888" s="11"/>
      <c r="AF1888" s="11"/>
      <c r="AG1888" s="11"/>
      <c r="AH1888" s="11"/>
      <c r="AI1888" s="11"/>
      <c r="AJ1888" s="11"/>
      <c r="AK1888" s="11"/>
      <c r="AL1888" s="11"/>
      <c r="AM1888" s="11"/>
      <c r="AN1888" s="11"/>
      <c r="AO1888" s="11"/>
      <c r="AP1888" s="11"/>
      <c r="AQ1888" s="11"/>
      <c r="AR1888" s="11"/>
    </row>
    <row r="1889" spans="1:44" s="1" customFormat="1">
      <c r="A1889" s="85"/>
      <c r="B1889" s="23"/>
      <c r="C1889" s="86"/>
      <c r="D1889" s="18"/>
      <c r="E1889" s="68"/>
      <c r="F1889" s="69"/>
      <c r="G1889" s="70"/>
      <c r="H1889" s="71"/>
      <c r="I1889" s="69"/>
      <c r="J1889" s="66"/>
      <c r="K1889" s="66"/>
      <c r="L1889" s="66"/>
      <c r="M1889" s="66"/>
      <c r="N1889" s="104"/>
      <c r="O1889" s="104"/>
      <c r="P1889" s="81"/>
      <c r="Q1889" s="87"/>
      <c r="R1889" s="90"/>
      <c r="S1889" s="82"/>
      <c r="T1889" s="75"/>
      <c r="U1889" s="66"/>
      <c r="V1889" s="66"/>
      <c r="W1889" s="66"/>
      <c r="X1889" s="66"/>
      <c r="Y1889" s="66"/>
      <c r="Z1889" s="66"/>
      <c r="AA1889" s="66"/>
      <c r="AB1889" s="86"/>
      <c r="AC1889" s="11"/>
      <c r="AD1889" s="11"/>
      <c r="AE1889" s="11"/>
      <c r="AF1889" s="11"/>
      <c r="AG1889" s="11"/>
      <c r="AH1889" s="11"/>
      <c r="AI1889" s="11"/>
      <c r="AJ1889" s="11"/>
      <c r="AK1889" s="11"/>
      <c r="AL1889" s="11"/>
      <c r="AM1889" s="11"/>
      <c r="AN1889" s="11"/>
      <c r="AO1889" s="11"/>
      <c r="AP1889" s="11"/>
      <c r="AQ1889" s="11"/>
      <c r="AR1889" s="11"/>
    </row>
    <row r="1890" spans="1:44" s="89" customFormat="1">
      <c r="A1890" s="85"/>
      <c r="B1890" s="23"/>
      <c r="C1890" s="86"/>
      <c r="D1890" s="18"/>
      <c r="E1890" s="68"/>
      <c r="F1890" s="69"/>
      <c r="G1890" s="70"/>
      <c r="H1890" s="71"/>
      <c r="I1890" s="69"/>
      <c r="J1890" s="66"/>
      <c r="K1890" s="66"/>
      <c r="L1890" s="66"/>
      <c r="M1890" s="66"/>
      <c r="N1890" s="104"/>
      <c r="O1890" s="104"/>
      <c r="P1890" s="81"/>
      <c r="Q1890" s="87"/>
      <c r="R1890" s="90"/>
      <c r="S1890" s="82"/>
      <c r="T1890" s="75"/>
      <c r="U1890" s="66"/>
      <c r="V1890" s="66"/>
      <c r="W1890" s="66"/>
      <c r="X1890" s="66"/>
      <c r="Y1890" s="66"/>
      <c r="Z1890" s="66"/>
      <c r="AA1890" s="66"/>
      <c r="AB1890" s="86"/>
      <c r="AC1890" s="11"/>
      <c r="AD1890" s="11"/>
      <c r="AE1890" s="11"/>
      <c r="AF1890" s="11"/>
      <c r="AG1890" s="11"/>
      <c r="AH1890" s="11"/>
      <c r="AI1890" s="11"/>
      <c r="AJ1890" s="11"/>
      <c r="AK1890" s="11"/>
      <c r="AL1890" s="11"/>
      <c r="AM1890" s="11"/>
      <c r="AN1890" s="11"/>
      <c r="AO1890" s="11"/>
      <c r="AP1890" s="11"/>
      <c r="AQ1890" s="11"/>
      <c r="AR1890" s="11"/>
    </row>
    <row r="1891" spans="1:44" s="1" customFormat="1">
      <c r="A1891" s="85"/>
      <c r="B1891" s="23"/>
      <c r="C1891" s="86"/>
      <c r="D1891" s="18"/>
      <c r="E1891" s="68"/>
      <c r="F1891" s="69"/>
      <c r="G1891" s="70"/>
      <c r="H1891" s="71"/>
      <c r="I1891" s="69"/>
      <c r="J1891" s="66"/>
      <c r="K1891" s="66"/>
      <c r="L1891" s="66"/>
      <c r="M1891" s="66"/>
      <c r="N1891" s="104"/>
      <c r="O1891" s="104"/>
      <c r="P1891" s="81"/>
      <c r="Q1891" s="87"/>
      <c r="R1891" s="90"/>
      <c r="S1891" s="82"/>
      <c r="T1891" s="75"/>
      <c r="U1891" s="66"/>
      <c r="V1891" s="66"/>
      <c r="W1891" s="66"/>
      <c r="X1891" s="66"/>
      <c r="Y1891" s="66"/>
      <c r="Z1891" s="66"/>
      <c r="AA1891" s="66"/>
      <c r="AB1891" s="86"/>
      <c r="AC1891" s="11"/>
      <c r="AD1891" s="11"/>
      <c r="AE1891" s="11"/>
      <c r="AF1891" s="11"/>
      <c r="AG1891" s="11"/>
      <c r="AH1891" s="11"/>
      <c r="AI1891" s="11"/>
      <c r="AJ1891" s="11"/>
      <c r="AK1891" s="11"/>
      <c r="AL1891" s="11"/>
      <c r="AM1891" s="11"/>
      <c r="AN1891" s="11"/>
      <c r="AO1891" s="11"/>
      <c r="AP1891" s="11"/>
      <c r="AQ1891" s="11"/>
      <c r="AR1891" s="11"/>
    </row>
    <row r="1892" spans="1:44" s="89" customFormat="1">
      <c r="A1892" s="85"/>
      <c r="B1892" s="23"/>
      <c r="C1892" s="86"/>
      <c r="D1892" s="18"/>
      <c r="E1892" s="68"/>
      <c r="F1892" s="69"/>
      <c r="G1892" s="70"/>
      <c r="H1892" s="71"/>
      <c r="I1892" s="69"/>
      <c r="J1892" s="66"/>
      <c r="K1892" s="66"/>
      <c r="L1892" s="66"/>
      <c r="M1892" s="66"/>
      <c r="N1892" s="104"/>
      <c r="O1892" s="104"/>
      <c r="P1892" s="81"/>
      <c r="Q1892" s="87"/>
      <c r="R1892" s="90"/>
      <c r="S1892" s="82"/>
      <c r="T1892" s="75"/>
      <c r="U1892" s="66"/>
      <c r="V1892" s="66"/>
      <c r="W1892" s="66"/>
      <c r="X1892" s="66"/>
      <c r="Y1892" s="66"/>
      <c r="Z1892" s="66"/>
      <c r="AA1892" s="66"/>
      <c r="AB1892" s="86"/>
      <c r="AC1892" s="11"/>
      <c r="AD1892" s="11"/>
      <c r="AE1892" s="11"/>
      <c r="AF1892" s="11"/>
      <c r="AG1892" s="11"/>
      <c r="AH1892" s="11"/>
      <c r="AI1892" s="11"/>
      <c r="AJ1892" s="11"/>
      <c r="AK1892" s="11"/>
      <c r="AL1892" s="11"/>
      <c r="AM1892" s="11"/>
      <c r="AN1892" s="11"/>
      <c r="AO1892" s="11"/>
      <c r="AP1892" s="11"/>
      <c r="AQ1892" s="11"/>
      <c r="AR1892" s="11"/>
    </row>
    <row r="1893" spans="1:44" s="89" customFormat="1">
      <c r="A1893" s="85"/>
      <c r="B1893" s="23"/>
      <c r="C1893" s="86"/>
      <c r="D1893" s="18"/>
      <c r="E1893" s="68"/>
      <c r="F1893" s="69"/>
      <c r="G1893" s="70"/>
      <c r="H1893" s="71"/>
      <c r="I1893" s="69"/>
      <c r="J1893" s="66"/>
      <c r="K1893" s="66"/>
      <c r="L1893" s="66"/>
      <c r="M1893" s="66"/>
      <c r="N1893" s="104"/>
      <c r="O1893" s="104"/>
      <c r="P1893" s="81"/>
      <c r="Q1893" s="87"/>
      <c r="R1893" s="90"/>
      <c r="S1893" s="82"/>
      <c r="T1893" s="75"/>
      <c r="U1893" s="66"/>
      <c r="V1893" s="66"/>
      <c r="W1893" s="66"/>
      <c r="X1893" s="66"/>
      <c r="Y1893" s="66"/>
      <c r="Z1893" s="66"/>
      <c r="AA1893" s="66"/>
      <c r="AB1893" s="86"/>
      <c r="AC1893" s="11"/>
      <c r="AD1893" s="11"/>
      <c r="AE1893" s="11"/>
      <c r="AF1893" s="11"/>
      <c r="AG1893" s="11"/>
      <c r="AH1893" s="11"/>
      <c r="AI1893" s="11"/>
      <c r="AJ1893" s="11"/>
      <c r="AK1893" s="11"/>
      <c r="AL1893" s="11"/>
      <c r="AM1893" s="11"/>
      <c r="AN1893" s="11"/>
      <c r="AO1893" s="11"/>
      <c r="AP1893" s="11"/>
      <c r="AQ1893" s="11"/>
      <c r="AR1893" s="11"/>
    </row>
    <row r="1894" spans="1:44" s="1" customFormat="1">
      <c r="A1894" s="85"/>
      <c r="B1894" s="23"/>
      <c r="C1894" s="86"/>
      <c r="D1894" s="18"/>
      <c r="E1894" s="68"/>
      <c r="F1894" s="69"/>
      <c r="G1894" s="70"/>
      <c r="H1894" s="71"/>
      <c r="I1894" s="69"/>
      <c r="J1894" s="66"/>
      <c r="K1894" s="66"/>
      <c r="L1894" s="66"/>
      <c r="M1894" s="66"/>
      <c r="N1894" s="104"/>
      <c r="O1894" s="104"/>
      <c r="P1894" s="81"/>
      <c r="Q1894" s="87"/>
      <c r="R1894" s="90"/>
      <c r="S1894" s="82"/>
      <c r="T1894" s="75"/>
      <c r="U1894" s="66"/>
      <c r="V1894" s="66"/>
      <c r="W1894" s="66"/>
      <c r="X1894" s="66"/>
      <c r="Y1894" s="66"/>
      <c r="Z1894" s="66"/>
      <c r="AA1894" s="66"/>
      <c r="AB1894" s="86"/>
      <c r="AC1894" s="11"/>
      <c r="AD1894" s="11"/>
      <c r="AE1894" s="11"/>
      <c r="AF1894" s="11"/>
      <c r="AG1894" s="11"/>
      <c r="AH1894" s="11"/>
      <c r="AI1894" s="11"/>
      <c r="AJ1894" s="11"/>
      <c r="AK1894" s="11"/>
      <c r="AL1894" s="11"/>
      <c r="AM1894" s="11"/>
      <c r="AN1894" s="11"/>
      <c r="AO1894" s="11"/>
      <c r="AP1894" s="11"/>
      <c r="AQ1894" s="11"/>
      <c r="AR1894" s="11"/>
    </row>
    <row r="1895" spans="1:44" s="1" customFormat="1">
      <c r="A1895" s="85"/>
      <c r="B1895" s="23"/>
      <c r="C1895" s="86"/>
      <c r="D1895" s="18"/>
      <c r="E1895" s="68"/>
      <c r="F1895" s="69"/>
      <c r="G1895" s="70"/>
      <c r="H1895" s="71"/>
      <c r="I1895" s="69"/>
      <c r="J1895" s="66"/>
      <c r="K1895" s="66"/>
      <c r="L1895" s="66"/>
      <c r="M1895" s="66"/>
      <c r="N1895" s="104"/>
      <c r="O1895" s="104"/>
      <c r="P1895" s="81"/>
      <c r="Q1895" s="87"/>
      <c r="R1895" s="90"/>
      <c r="S1895" s="82"/>
      <c r="T1895" s="75"/>
      <c r="U1895" s="66"/>
      <c r="V1895" s="66"/>
      <c r="W1895" s="66"/>
      <c r="X1895" s="66"/>
      <c r="Y1895" s="66"/>
      <c r="Z1895" s="66"/>
      <c r="AA1895" s="66"/>
      <c r="AB1895" s="86"/>
      <c r="AC1895" s="11"/>
      <c r="AD1895" s="11"/>
      <c r="AE1895" s="11"/>
      <c r="AF1895" s="11"/>
      <c r="AG1895" s="11"/>
      <c r="AH1895" s="11"/>
      <c r="AI1895" s="11"/>
      <c r="AJ1895" s="11"/>
      <c r="AK1895" s="11"/>
      <c r="AL1895" s="11"/>
      <c r="AM1895" s="11"/>
      <c r="AN1895" s="11"/>
      <c r="AO1895" s="11"/>
      <c r="AP1895" s="11"/>
      <c r="AQ1895" s="11"/>
      <c r="AR1895" s="11"/>
    </row>
    <row r="1896" spans="1:44" s="1" customFormat="1">
      <c r="A1896" s="85"/>
      <c r="B1896" s="23"/>
      <c r="C1896" s="86"/>
      <c r="D1896" s="18"/>
      <c r="E1896" s="68"/>
      <c r="F1896" s="69"/>
      <c r="G1896" s="70"/>
      <c r="H1896" s="71"/>
      <c r="I1896" s="69"/>
      <c r="J1896" s="66"/>
      <c r="K1896" s="66"/>
      <c r="L1896" s="66"/>
      <c r="M1896" s="66"/>
      <c r="N1896" s="104"/>
      <c r="O1896" s="104"/>
      <c r="P1896" s="81"/>
      <c r="Q1896" s="87"/>
      <c r="R1896" s="90"/>
      <c r="S1896" s="82"/>
      <c r="T1896" s="75"/>
      <c r="U1896" s="66"/>
      <c r="V1896" s="66"/>
      <c r="W1896" s="66"/>
      <c r="X1896" s="66"/>
      <c r="Y1896" s="66"/>
      <c r="Z1896" s="66"/>
      <c r="AA1896" s="66"/>
      <c r="AB1896" s="86"/>
      <c r="AC1896" s="11"/>
      <c r="AD1896" s="11"/>
      <c r="AE1896" s="11"/>
      <c r="AF1896" s="11"/>
      <c r="AG1896" s="11"/>
      <c r="AH1896" s="11"/>
      <c r="AI1896" s="11"/>
      <c r="AJ1896" s="11"/>
      <c r="AK1896" s="11"/>
      <c r="AL1896" s="11"/>
      <c r="AM1896" s="11"/>
      <c r="AN1896" s="11"/>
      <c r="AO1896" s="11"/>
      <c r="AP1896" s="11"/>
      <c r="AQ1896" s="11"/>
      <c r="AR1896" s="11"/>
    </row>
    <row r="1897" spans="1:44" s="1" customFormat="1">
      <c r="A1897" s="85"/>
      <c r="B1897" s="23"/>
      <c r="C1897" s="86"/>
      <c r="D1897" s="18"/>
      <c r="E1897" s="68"/>
      <c r="F1897" s="69"/>
      <c r="G1897" s="70"/>
      <c r="H1897" s="71"/>
      <c r="I1897" s="69"/>
      <c r="J1897" s="66"/>
      <c r="K1897" s="66"/>
      <c r="L1897" s="66"/>
      <c r="M1897" s="66"/>
      <c r="N1897" s="104"/>
      <c r="O1897" s="104"/>
      <c r="P1897" s="81"/>
      <c r="Q1897" s="87"/>
      <c r="R1897" s="90"/>
      <c r="S1897" s="82"/>
      <c r="T1897" s="75"/>
      <c r="U1897" s="66"/>
      <c r="V1897" s="66"/>
      <c r="W1897" s="66"/>
      <c r="X1897" s="66"/>
      <c r="Y1897" s="66"/>
      <c r="Z1897" s="66"/>
      <c r="AA1897" s="66"/>
      <c r="AB1897" s="86"/>
      <c r="AC1897" s="11"/>
      <c r="AD1897" s="11"/>
      <c r="AE1897" s="11"/>
      <c r="AF1897" s="11"/>
      <c r="AG1897" s="11"/>
      <c r="AH1897" s="11"/>
      <c r="AI1897" s="11"/>
      <c r="AJ1897" s="11"/>
      <c r="AK1897" s="11"/>
      <c r="AL1897" s="11"/>
      <c r="AM1897" s="11"/>
      <c r="AN1897" s="11"/>
      <c r="AO1897" s="11"/>
      <c r="AP1897" s="11"/>
      <c r="AQ1897" s="11"/>
      <c r="AR1897" s="11"/>
    </row>
    <row r="1898" spans="1:44" s="89" customFormat="1">
      <c r="A1898" s="85"/>
      <c r="B1898" s="23"/>
      <c r="C1898" s="86"/>
      <c r="D1898" s="18"/>
      <c r="E1898" s="68"/>
      <c r="F1898" s="69"/>
      <c r="G1898" s="70"/>
      <c r="H1898" s="71"/>
      <c r="I1898" s="69"/>
      <c r="J1898" s="66"/>
      <c r="K1898" s="66"/>
      <c r="L1898" s="66"/>
      <c r="M1898" s="66"/>
      <c r="N1898" s="104"/>
      <c r="O1898" s="104"/>
      <c r="P1898" s="81"/>
      <c r="Q1898" s="87"/>
      <c r="R1898" s="90"/>
      <c r="S1898" s="82"/>
      <c r="T1898" s="75"/>
      <c r="U1898" s="66"/>
      <c r="V1898" s="66"/>
      <c r="W1898" s="66"/>
      <c r="X1898" s="66"/>
      <c r="Y1898" s="66"/>
      <c r="Z1898" s="66"/>
      <c r="AA1898" s="66"/>
      <c r="AB1898" s="86"/>
      <c r="AC1898" s="11"/>
      <c r="AD1898" s="11"/>
      <c r="AE1898" s="11"/>
      <c r="AF1898" s="11"/>
      <c r="AG1898" s="11"/>
      <c r="AH1898" s="11"/>
      <c r="AI1898" s="11"/>
      <c r="AJ1898" s="11"/>
      <c r="AK1898" s="11"/>
      <c r="AL1898" s="11"/>
      <c r="AM1898" s="11"/>
      <c r="AN1898" s="11"/>
      <c r="AO1898" s="11"/>
      <c r="AP1898" s="11"/>
      <c r="AQ1898" s="11"/>
      <c r="AR1898" s="11"/>
    </row>
    <row r="1899" spans="1:44" s="1" customFormat="1">
      <c r="A1899" s="85"/>
      <c r="B1899" s="23"/>
      <c r="C1899" s="86"/>
      <c r="D1899" s="18"/>
      <c r="E1899" s="68"/>
      <c r="F1899" s="69"/>
      <c r="G1899" s="70"/>
      <c r="H1899" s="71"/>
      <c r="I1899" s="69"/>
      <c r="J1899" s="66"/>
      <c r="K1899" s="66"/>
      <c r="L1899" s="66"/>
      <c r="M1899" s="66"/>
      <c r="N1899" s="104"/>
      <c r="O1899" s="104"/>
      <c r="P1899" s="81"/>
      <c r="Q1899" s="87"/>
      <c r="R1899" s="90"/>
      <c r="S1899" s="82"/>
      <c r="T1899" s="75"/>
      <c r="U1899" s="66"/>
      <c r="V1899" s="66"/>
      <c r="W1899" s="66"/>
      <c r="X1899" s="66"/>
      <c r="Y1899" s="66"/>
      <c r="Z1899" s="66"/>
      <c r="AA1899" s="66"/>
      <c r="AB1899" s="86"/>
      <c r="AC1899" s="11"/>
      <c r="AD1899" s="11"/>
      <c r="AE1899" s="11"/>
      <c r="AF1899" s="11"/>
      <c r="AG1899" s="11"/>
      <c r="AH1899" s="11"/>
      <c r="AI1899" s="11"/>
      <c r="AJ1899" s="11"/>
      <c r="AK1899" s="11"/>
      <c r="AL1899" s="11"/>
      <c r="AM1899" s="11"/>
      <c r="AN1899" s="11"/>
      <c r="AO1899" s="11"/>
      <c r="AP1899" s="11"/>
      <c r="AQ1899" s="11"/>
      <c r="AR1899" s="11"/>
    </row>
    <row r="1900" spans="1:44" s="89" customFormat="1">
      <c r="A1900" s="85"/>
      <c r="B1900" s="23"/>
      <c r="C1900" s="86"/>
      <c r="D1900" s="18"/>
      <c r="E1900" s="68"/>
      <c r="F1900" s="69"/>
      <c r="G1900" s="70"/>
      <c r="H1900" s="71"/>
      <c r="I1900" s="69"/>
      <c r="J1900" s="66"/>
      <c r="K1900" s="66"/>
      <c r="L1900" s="66"/>
      <c r="M1900" s="66"/>
      <c r="N1900" s="104"/>
      <c r="O1900" s="104"/>
      <c r="P1900" s="81"/>
      <c r="Q1900" s="87"/>
      <c r="R1900" s="90"/>
      <c r="S1900" s="82"/>
      <c r="T1900" s="75"/>
      <c r="U1900" s="66"/>
      <c r="V1900" s="66"/>
      <c r="W1900" s="66"/>
      <c r="X1900" s="66"/>
      <c r="Y1900" s="66"/>
      <c r="Z1900" s="66"/>
      <c r="AA1900" s="66"/>
      <c r="AB1900" s="86"/>
      <c r="AC1900" s="11"/>
      <c r="AD1900" s="11"/>
      <c r="AE1900" s="11"/>
      <c r="AF1900" s="11"/>
      <c r="AG1900" s="11"/>
      <c r="AH1900" s="11"/>
      <c r="AI1900" s="11"/>
      <c r="AJ1900" s="11"/>
      <c r="AK1900" s="11"/>
      <c r="AL1900" s="11"/>
      <c r="AM1900" s="11"/>
      <c r="AN1900" s="11"/>
      <c r="AO1900" s="11"/>
      <c r="AP1900" s="11"/>
      <c r="AQ1900" s="11"/>
      <c r="AR1900" s="11"/>
    </row>
    <row r="1901" spans="1:44" s="1" customFormat="1">
      <c r="A1901" s="85"/>
      <c r="B1901" s="23"/>
      <c r="C1901" s="86"/>
      <c r="D1901" s="18"/>
      <c r="E1901" s="68"/>
      <c r="F1901" s="69"/>
      <c r="G1901" s="70"/>
      <c r="H1901" s="71"/>
      <c r="I1901" s="69"/>
      <c r="J1901" s="66"/>
      <c r="K1901" s="66"/>
      <c r="L1901" s="66"/>
      <c r="M1901" s="66"/>
      <c r="N1901" s="104"/>
      <c r="O1901" s="104"/>
      <c r="P1901" s="81"/>
      <c r="Q1901" s="87"/>
      <c r="R1901" s="90"/>
      <c r="S1901" s="82"/>
      <c r="T1901" s="75"/>
      <c r="U1901" s="66"/>
      <c r="V1901" s="66"/>
      <c r="W1901" s="66"/>
      <c r="X1901" s="66"/>
      <c r="Y1901" s="66"/>
      <c r="Z1901" s="66"/>
      <c r="AA1901" s="66"/>
      <c r="AB1901" s="86"/>
      <c r="AC1901" s="11"/>
      <c r="AD1901" s="11"/>
      <c r="AE1901" s="11"/>
      <c r="AF1901" s="11"/>
      <c r="AG1901" s="11"/>
      <c r="AH1901" s="11"/>
      <c r="AI1901" s="11"/>
      <c r="AJ1901" s="11"/>
      <c r="AK1901" s="11"/>
      <c r="AL1901" s="11"/>
      <c r="AM1901" s="11"/>
      <c r="AN1901" s="11"/>
      <c r="AO1901" s="11"/>
      <c r="AP1901" s="11"/>
      <c r="AQ1901" s="11"/>
      <c r="AR1901" s="11"/>
    </row>
    <row r="1902" spans="1:44" s="89" customFormat="1">
      <c r="A1902" s="85"/>
      <c r="B1902" s="23"/>
      <c r="C1902" s="86"/>
      <c r="D1902" s="18"/>
      <c r="E1902" s="68"/>
      <c r="F1902" s="69"/>
      <c r="G1902" s="70"/>
      <c r="H1902" s="71"/>
      <c r="I1902" s="69"/>
      <c r="J1902" s="66"/>
      <c r="K1902" s="66"/>
      <c r="L1902" s="66"/>
      <c r="M1902" s="66"/>
      <c r="N1902" s="104"/>
      <c r="O1902" s="104"/>
      <c r="P1902" s="81"/>
      <c r="Q1902" s="87"/>
      <c r="R1902" s="90"/>
      <c r="S1902" s="82"/>
      <c r="T1902" s="75"/>
      <c r="U1902" s="66"/>
      <c r="V1902" s="66"/>
      <c r="W1902" s="66"/>
      <c r="X1902" s="66"/>
      <c r="Y1902" s="66"/>
      <c r="Z1902" s="66"/>
      <c r="AA1902" s="66"/>
      <c r="AB1902" s="86"/>
      <c r="AC1902" s="11"/>
      <c r="AD1902" s="11"/>
      <c r="AE1902" s="11"/>
      <c r="AF1902" s="11"/>
      <c r="AG1902" s="11"/>
      <c r="AH1902" s="11"/>
      <c r="AI1902" s="11"/>
      <c r="AJ1902" s="11"/>
      <c r="AK1902" s="11"/>
      <c r="AL1902" s="11"/>
      <c r="AM1902" s="11"/>
      <c r="AN1902" s="11"/>
      <c r="AO1902" s="11"/>
      <c r="AP1902" s="11"/>
      <c r="AQ1902" s="11"/>
      <c r="AR1902" s="11"/>
    </row>
    <row r="1903" spans="1:44" s="1" customFormat="1">
      <c r="A1903" s="85"/>
      <c r="B1903" s="23"/>
      <c r="C1903" s="86"/>
      <c r="D1903" s="18"/>
      <c r="E1903" s="68"/>
      <c r="F1903" s="69"/>
      <c r="G1903" s="70"/>
      <c r="H1903" s="71"/>
      <c r="I1903" s="69"/>
      <c r="J1903" s="66"/>
      <c r="K1903" s="66"/>
      <c r="L1903" s="66"/>
      <c r="M1903" s="66"/>
      <c r="N1903" s="104"/>
      <c r="O1903" s="104"/>
      <c r="P1903" s="81"/>
      <c r="Q1903" s="87"/>
      <c r="R1903" s="90"/>
      <c r="S1903" s="82"/>
      <c r="T1903" s="75"/>
      <c r="U1903" s="66"/>
      <c r="V1903" s="66"/>
      <c r="W1903" s="66"/>
      <c r="X1903" s="66"/>
      <c r="Y1903" s="66"/>
      <c r="Z1903" s="66"/>
      <c r="AA1903" s="66"/>
      <c r="AB1903" s="86"/>
      <c r="AC1903" s="11"/>
      <c r="AD1903" s="11"/>
      <c r="AE1903" s="11"/>
      <c r="AF1903" s="11"/>
      <c r="AG1903" s="11"/>
      <c r="AH1903" s="11"/>
      <c r="AI1903" s="11"/>
      <c r="AJ1903" s="11"/>
      <c r="AK1903" s="11"/>
      <c r="AL1903" s="11"/>
      <c r="AM1903" s="11"/>
      <c r="AN1903" s="11"/>
      <c r="AO1903" s="11"/>
      <c r="AP1903" s="11"/>
      <c r="AQ1903" s="11"/>
      <c r="AR1903" s="11"/>
    </row>
    <row r="1904" spans="1:44" s="89" customFormat="1">
      <c r="A1904" s="85"/>
      <c r="B1904" s="23"/>
      <c r="C1904" s="86"/>
      <c r="D1904" s="18"/>
      <c r="E1904" s="68"/>
      <c r="F1904" s="69"/>
      <c r="G1904" s="70"/>
      <c r="H1904" s="71"/>
      <c r="I1904" s="69"/>
      <c r="J1904" s="66"/>
      <c r="K1904" s="66"/>
      <c r="L1904" s="66"/>
      <c r="M1904" s="66"/>
      <c r="N1904" s="104"/>
      <c r="O1904" s="104"/>
      <c r="P1904" s="81"/>
      <c r="Q1904" s="87"/>
      <c r="R1904" s="90"/>
      <c r="S1904" s="82"/>
      <c r="T1904" s="75"/>
      <c r="U1904" s="66"/>
      <c r="V1904" s="66"/>
      <c r="W1904" s="66"/>
      <c r="X1904" s="66"/>
      <c r="Y1904" s="66"/>
      <c r="Z1904" s="66"/>
      <c r="AA1904" s="66"/>
      <c r="AB1904" s="86"/>
      <c r="AC1904" s="11"/>
      <c r="AD1904" s="11"/>
      <c r="AE1904" s="11"/>
      <c r="AF1904" s="11"/>
      <c r="AG1904" s="11"/>
      <c r="AH1904" s="11"/>
      <c r="AI1904" s="11"/>
      <c r="AJ1904" s="11"/>
      <c r="AK1904" s="11"/>
      <c r="AL1904" s="11"/>
      <c r="AM1904" s="11"/>
      <c r="AN1904" s="11"/>
      <c r="AO1904" s="11"/>
      <c r="AP1904" s="11"/>
      <c r="AQ1904" s="11"/>
      <c r="AR1904" s="11"/>
    </row>
    <row r="1905" spans="1:44" s="1" customFormat="1">
      <c r="A1905" s="85"/>
      <c r="B1905" s="23"/>
      <c r="C1905" s="86"/>
      <c r="D1905" s="18"/>
      <c r="E1905" s="68"/>
      <c r="F1905" s="69"/>
      <c r="G1905" s="70"/>
      <c r="H1905" s="71"/>
      <c r="I1905" s="69"/>
      <c r="J1905" s="66"/>
      <c r="K1905" s="66"/>
      <c r="L1905" s="66"/>
      <c r="M1905" s="66"/>
      <c r="N1905" s="104"/>
      <c r="O1905" s="104"/>
      <c r="P1905" s="81"/>
      <c r="Q1905" s="87"/>
      <c r="R1905" s="90"/>
      <c r="S1905" s="82"/>
      <c r="T1905" s="75"/>
      <c r="U1905" s="66"/>
      <c r="V1905" s="66"/>
      <c r="W1905" s="66"/>
      <c r="X1905" s="66"/>
      <c r="Y1905" s="66"/>
      <c r="Z1905" s="66"/>
      <c r="AA1905" s="66"/>
      <c r="AB1905" s="86"/>
      <c r="AC1905" s="11"/>
      <c r="AD1905" s="11"/>
      <c r="AE1905" s="11"/>
      <c r="AF1905" s="11"/>
      <c r="AG1905" s="11"/>
      <c r="AH1905" s="11"/>
      <c r="AI1905" s="11"/>
      <c r="AJ1905" s="11"/>
      <c r="AK1905" s="11"/>
      <c r="AL1905" s="11"/>
      <c r="AM1905" s="11"/>
      <c r="AN1905" s="11"/>
      <c r="AO1905" s="11"/>
      <c r="AP1905" s="11"/>
      <c r="AQ1905" s="11"/>
      <c r="AR1905" s="11"/>
    </row>
    <row r="1906" spans="1:44" s="1" customFormat="1">
      <c r="A1906" s="85"/>
      <c r="B1906" s="23"/>
      <c r="C1906" s="86"/>
      <c r="D1906" s="18"/>
      <c r="E1906" s="68"/>
      <c r="F1906" s="69"/>
      <c r="G1906" s="70"/>
      <c r="H1906" s="71"/>
      <c r="I1906" s="69"/>
      <c r="J1906" s="66"/>
      <c r="K1906" s="66"/>
      <c r="L1906" s="66"/>
      <c r="M1906" s="66"/>
      <c r="N1906" s="104"/>
      <c r="O1906" s="104"/>
      <c r="P1906" s="81"/>
      <c r="Q1906" s="87"/>
      <c r="R1906" s="90"/>
      <c r="S1906" s="82"/>
      <c r="T1906" s="75"/>
      <c r="U1906" s="66"/>
      <c r="V1906" s="66"/>
      <c r="W1906" s="66"/>
      <c r="X1906" s="66"/>
      <c r="Y1906" s="66"/>
      <c r="Z1906" s="66"/>
      <c r="AA1906" s="66"/>
      <c r="AB1906" s="86"/>
      <c r="AC1906" s="11"/>
      <c r="AD1906" s="11"/>
      <c r="AE1906" s="11"/>
      <c r="AF1906" s="11"/>
      <c r="AG1906" s="11"/>
      <c r="AH1906" s="11"/>
      <c r="AI1906" s="11"/>
      <c r="AJ1906" s="11"/>
      <c r="AK1906" s="11"/>
      <c r="AL1906" s="11"/>
      <c r="AM1906" s="11"/>
      <c r="AN1906" s="11"/>
      <c r="AO1906" s="11"/>
      <c r="AP1906" s="11"/>
      <c r="AQ1906" s="11"/>
      <c r="AR1906" s="11"/>
    </row>
    <row r="1907" spans="1:44" s="89" customFormat="1">
      <c r="A1907" s="85"/>
      <c r="B1907" s="23"/>
      <c r="C1907" s="86"/>
      <c r="D1907" s="18"/>
      <c r="E1907" s="68"/>
      <c r="F1907" s="69"/>
      <c r="G1907" s="70"/>
      <c r="H1907" s="71"/>
      <c r="I1907" s="69"/>
      <c r="J1907" s="66"/>
      <c r="K1907" s="66"/>
      <c r="L1907" s="66"/>
      <c r="M1907" s="66"/>
      <c r="N1907" s="104"/>
      <c r="O1907" s="104"/>
      <c r="P1907" s="81"/>
      <c r="Q1907" s="56"/>
      <c r="R1907" s="90"/>
      <c r="S1907" s="82"/>
      <c r="T1907" s="75"/>
      <c r="U1907" s="66"/>
      <c r="V1907" s="66"/>
      <c r="W1907" s="66"/>
      <c r="X1907" s="66"/>
      <c r="Y1907" s="66"/>
      <c r="Z1907" s="66"/>
      <c r="AA1907" s="66"/>
      <c r="AB1907" s="86"/>
      <c r="AC1907" s="11"/>
      <c r="AD1907" s="11"/>
      <c r="AE1907" s="11"/>
      <c r="AF1907" s="11"/>
      <c r="AG1907" s="11"/>
      <c r="AH1907" s="11"/>
      <c r="AI1907" s="11"/>
      <c r="AJ1907" s="11"/>
      <c r="AK1907" s="11"/>
      <c r="AL1907" s="11"/>
      <c r="AM1907" s="11"/>
      <c r="AN1907" s="11"/>
      <c r="AO1907" s="11"/>
      <c r="AP1907" s="11"/>
      <c r="AQ1907" s="11"/>
      <c r="AR1907" s="11"/>
    </row>
    <row r="1908" spans="1:44" s="89" customFormat="1">
      <c r="A1908" s="85"/>
      <c r="B1908" s="23"/>
      <c r="C1908" s="86"/>
      <c r="D1908" s="18"/>
      <c r="E1908" s="68"/>
      <c r="F1908" s="69"/>
      <c r="G1908" s="70"/>
      <c r="H1908" s="71"/>
      <c r="I1908" s="69"/>
      <c r="J1908" s="66"/>
      <c r="K1908" s="66"/>
      <c r="L1908" s="66"/>
      <c r="M1908" s="66"/>
      <c r="N1908" s="104"/>
      <c r="O1908" s="104"/>
      <c r="P1908" s="81"/>
      <c r="Q1908" s="56"/>
      <c r="R1908" s="90"/>
      <c r="S1908" s="82"/>
      <c r="T1908" s="75"/>
      <c r="U1908" s="66"/>
      <c r="V1908" s="66"/>
      <c r="W1908" s="66"/>
      <c r="X1908" s="66"/>
      <c r="Y1908" s="66"/>
      <c r="Z1908" s="66"/>
      <c r="AA1908" s="66"/>
      <c r="AB1908" s="86"/>
      <c r="AC1908" s="11"/>
      <c r="AD1908" s="11"/>
      <c r="AE1908" s="11"/>
      <c r="AF1908" s="11"/>
      <c r="AG1908" s="11"/>
      <c r="AH1908" s="11"/>
      <c r="AI1908" s="11"/>
      <c r="AJ1908" s="11"/>
      <c r="AK1908" s="11"/>
      <c r="AL1908" s="11"/>
      <c r="AM1908" s="11"/>
      <c r="AN1908" s="11"/>
      <c r="AO1908" s="11"/>
      <c r="AP1908" s="11"/>
      <c r="AQ1908" s="11"/>
      <c r="AR1908" s="11"/>
    </row>
    <row r="1909" spans="1:44" s="1" customFormat="1">
      <c r="A1909" s="85"/>
      <c r="B1909" s="23"/>
      <c r="C1909" s="86"/>
      <c r="D1909" s="18"/>
      <c r="E1909" s="68"/>
      <c r="F1909" s="69"/>
      <c r="G1909" s="70"/>
      <c r="H1909" s="71"/>
      <c r="I1909" s="69"/>
      <c r="J1909" s="66"/>
      <c r="K1909" s="66"/>
      <c r="L1909" s="66"/>
      <c r="M1909" s="66"/>
      <c r="N1909" s="104"/>
      <c r="O1909" s="104"/>
      <c r="P1909" s="81"/>
      <c r="Q1909" s="87"/>
      <c r="R1909" s="90"/>
      <c r="S1909" s="82"/>
      <c r="T1909" s="75"/>
      <c r="U1909" s="66"/>
      <c r="V1909" s="66"/>
      <c r="W1909" s="66"/>
      <c r="X1909" s="66"/>
      <c r="Y1909" s="66"/>
      <c r="Z1909" s="66"/>
      <c r="AA1909" s="66"/>
      <c r="AB1909" s="86"/>
      <c r="AC1909" s="11"/>
      <c r="AD1909" s="11"/>
      <c r="AE1909" s="11"/>
      <c r="AF1909" s="11"/>
      <c r="AG1909" s="11"/>
      <c r="AH1909" s="11"/>
      <c r="AI1909" s="11"/>
      <c r="AJ1909" s="11"/>
      <c r="AK1909" s="11"/>
      <c r="AL1909" s="11"/>
      <c r="AM1909" s="11"/>
      <c r="AN1909" s="11"/>
      <c r="AO1909" s="11"/>
      <c r="AP1909" s="11"/>
      <c r="AQ1909" s="11"/>
      <c r="AR1909" s="11"/>
    </row>
    <row r="1910" spans="1:44" s="1" customFormat="1">
      <c r="A1910" s="85"/>
      <c r="B1910" s="23"/>
      <c r="C1910" s="86"/>
      <c r="D1910" s="18"/>
      <c r="E1910" s="68"/>
      <c r="F1910" s="69"/>
      <c r="G1910" s="70"/>
      <c r="H1910" s="71"/>
      <c r="I1910" s="69"/>
      <c r="J1910" s="66"/>
      <c r="K1910" s="66"/>
      <c r="L1910" s="66"/>
      <c r="M1910" s="66"/>
      <c r="N1910" s="104"/>
      <c r="O1910" s="104"/>
      <c r="P1910" s="81"/>
      <c r="Q1910" s="87"/>
      <c r="R1910" s="90"/>
      <c r="S1910" s="82"/>
      <c r="T1910" s="75"/>
      <c r="U1910" s="66"/>
      <c r="V1910" s="66"/>
      <c r="W1910" s="66"/>
      <c r="X1910" s="66"/>
      <c r="Y1910" s="66"/>
      <c r="Z1910" s="66"/>
      <c r="AA1910" s="66"/>
      <c r="AB1910" s="86"/>
      <c r="AC1910" s="11"/>
      <c r="AD1910" s="11"/>
      <c r="AE1910" s="11"/>
      <c r="AF1910" s="11"/>
      <c r="AG1910" s="11"/>
      <c r="AH1910" s="11"/>
      <c r="AI1910" s="11"/>
      <c r="AJ1910" s="11"/>
      <c r="AK1910" s="11"/>
      <c r="AL1910" s="11"/>
      <c r="AM1910" s="11"/>
      <c r="AN1910" s="11"/>
      <c r="AO1910" s="11"/>
      <c r="AP1910" s="11"/>
      <c r="AQ1910" s="11"/>
      <c r="AR1910" s="11"/>
    </row>
    <row r="1911" spans="1:44" s="89" customFormat="1">
      <c r="A1911" s="85"/>
      <c r="B1911" s="23"/>
      <c r="C1911" s="86"/>
      <c r="D1911" s="18"/>
      <c r="E1911" s="68"/>
      <c r="F1911" s="69"/>
      <c r="G1911" s="70"/>
      <c r="H1911" s="71"/>
      <c r="I1911" s="69"/>
      <c r="J1911" s="66"/>
      <c r="K1911" s="66"/>
      <c r="L1911" s="66"/>
      <c r="M1911" s="66"/>
      <c r="N1911" s="104"/>
      <c r="O1911" s="104"/>
      <c r="P1911" s="81"/>
      <c r="Q1911" s="56"/>
      <c r="R1911" s="90"/>
      <c r="S1911" s="82"/>
      <c r="T1911" s="75"/>
      <c r="U1911" s="66"/>
      <c r="V1911" s="66"/>
      <c r="W1911" s="66"/>
      <c r="X1911" s="66"/>
      <c r="Y1911" s="66"/>
      <c r="Z1911" s="66"/>
      <c r="AA1911" s="66"/>
      <c r="AB1911" s="86"/>
      <c r="AC1911" s="11"/>
      <c r="AD1911" s="11"/>
      <c r="AE1911" s="11"/>
      <c r="AF1911" s="11"/>
      <c r="AG1911" s="11"/>
      <c r="AH1911" s="11"/>
      <c r="AI1911" s="11"/>
      <c r="AJ1911" s="11"/>
      <c r="AK1911" s="11"/>
      <c r="AL1911" s="11"/>
      <c r="AM1911" s="11"/>
      <c r="AN1911" s="11"/>
      <c r="AO1911" s="11"/>
      <c r="AP1911" s="11"/>
      <c r="AQ1911" s="11"/>
      <c r="AR1911" s="11"/>
    </row>
    <row r="1912" spans="1:44" s="89" customFormat="1">
      <c r="A1912" s="85"/>
      <c r="B1912" s="23"/>
      <c r="C1912" s="86"/>
      <c r="D1912" s="18"/>
      <c r="E1912" s="68"/>
      <c r="F1912" s="69"/>
      <c r="G1912" s="70"/>
      <c r="H1912" s="71"/>
      <c r="I1912" s="69"/>
      <c r="J1912" s="66"/>
      <c r="K1912" s="66"/>
      <c r="L1912" s="66"/>
      <c r="M1912" s="66"/>
      <c r="N1912" s="104"/>
      <c r="O1912" s="104"/>
      <c r="P1912" s="81"/>
      <c r="Q1912" s="56"/>
      <c r="R1912" s="90"/>
      <c r="S1912" s="82"/>
      <c r="T1912" s="75"/>
      <c r="U1912" s="66"/>
      <c r="V1912" s="66"/>
      <c r="W1912" s="66"/>
      <c r="X1912" s="66"/>
      <c r="Y1912" s="66"/>
      <c r="Z1912" s="66"/>
      <c r="AA1912" s="66"/>
      <c r="AB1912" s="86"/>
      <c r="AC1912" s="11"/>
      <c r="AD1912" s="11"/>
      <c r="AE1912" s="11"/>
      <c r="AF1912" s="11"/>
      <c r="AG1912" s="11"/>
      <c r="AH1912" s="11"/>
      <c r="AI1912" s="11"/>
      <c r="AJ1912" s="11"/>
      <c r="AK1912" s="11"/>
      <c r="AL1912" s="11"/>
      <c r="AM1912" s="11"/>
      <c r="AN1912" s="11"/>
      <c r="AO1912" s="11"/>
      <c r="AP1912" s="11"/>
      <c r="AQ1912" s="11"/>
      <c r="AR1912" s="11"/>
    </row>
    <row r="1913" spans="1:44" s="1" customFormat="1">
      <c r="A1913" s="85"/>
      <c r="B1913" s="23"/>
      <c r="C1913" s="86"/>
      <c r="D1913" s="18"/>
      <c r="E1913" s="68"/>
      <c r="F1913" s="69"/>
      <c r="G1913" s="70"/>
      <c r="H1913" s="71"/>
      <c r="I1913" s="69"/>
      <c r="J1913" s="66"/>
      <c r="K1913" s="66"/>
      <c r="L1913" s="66"/>
      <c r="M1913" s="66"/>
      <c r="N1913" s="104"/>
      <c r="O1913" s="104"/>
      <c r="P1913" s="81"/>
      <c r="Q1913" s="87"/>
      <c r="R1913" s="90"/>
      <c r="S1913" s="82"/>
      <c r="T1913" s="75"/>
      <c r="U1913" s="66"/>
      <c r="V1913" s="66"/>
      <c r="W1913" s="66"/>
      <c r="X1913" s="66"/>
      <c r="Y1913" s="66"/>
      <c r="Z1913" s="66"/>
      <c r="AA1913" s="66"/>
      <c r="AB1913" s="86"/>
      <c r="AC1913" s="11"/>
      <c r="AD1913" s="11"/>
      <c r="AE1913" s="11"/>
      <c r="AF1913" s="11"/>
      <c r="AG1913" s="11"/>
      <c r="AH1913" s="11"/>
      <c r="AI1913" s="11"/>
      <c r="AJ1913" s="11"/>
      <c r="AK1913" s="11"/>
      <c r="AL1913" s="11"/>
      <c r="AM1913" s="11"/>
      <c r="AN1913" s="11"/>
      <c r="AO1913" s="11"/>
      <c r="AP1913" s="11"/>
      <c r="AQ1913" s="11"/>
      <c r="AR1913" s="11"/>
    </row>
    <row r="1914" spans="1:44" s="1" customFormat="1">
      <c r="A1914" s="85"/>
      <c r="B1914" s="23"/>
      <c r="C1914" s="86"/>
      <c r="D1914" s="18"/>
      <c r="E1914" s="68"/>
      <c r="F1914" s="69"/>
      <c r="G1914" s="70"/>
      <c r="H1914" s="71"/>
      <c r="I1914" s="69"/>
      <c r="J1914" s="66"/>
      <c r="K1914" s="66"/>
      <c r="L1914" s="66"/>
      <c r="M1914" s="66"/>
      <c r="N1914" s="104"/>
      <c r="O1914" s="104"/>
      <c r="P1914" s="81"/>
      <c r="Q1914" s="87"/>
      <c r="R1914" s="90"/>
      <c r="S1914" s="82"/>
      <c r="T1914" s="75"/>
      <c r="U1914" s="66"/>
      <c r="V1914" s="66"/>
      <c r="W1914" s="66"/>
      <c r="X1914" s="66"/>
      <c r="Y1914" s="66"/>
      <c r="Z1914" s="66"/>
      <c r="AA1914" s="66"/>
      <c r="AB1914" s="86"/>
      <c r="AC1914" s="11"/>
      <c r="AD1914" s="11"/>
      <c r="AE1914" s="11"/>
      <c r="AF1914" s="11"/>
      <c r="AG1914" s="11"/>
      <c r="AH1914" s="11"/>
      <c r="AI1914" s="11"/>
      <c r="AJ1914" s="11"/>
      <c r="AK1914" s="11"/>
      <c r="AL1914" s="11"/>
      <c r="AM1914" s="11"/>
      <c r="AN1914" s="11"/>
      <c r="AO1914" s="11"/>
      <c r="AP1914" s="11"/>
      <c r="AQ1914" s="11"/>
      <c r="AR1914" s="11"/>
    </row>
    <row r="1915" spans="1:44" s="89" customFormat="1">
      <c r="A1915" s="85"/>
      <c r="B1915" s="23"/>
      <c r="C1915" s="86"/>
      <c r="D1915" s="18"/>
      <c r="E1915" s="68"/>
      <c r="F1915" s="69"/>
      <c r="G1915" s="70"/>
      <c r="H1915" s="71"/>
      <c r="I1915" s="69"/>
      <c r="J1915" s="66"/>
      <c r="K1915" s="66"/>
      <c r="L1915" s="66"/>
      <c r="M1915" s="66"/>
      <c r="N1915" s="104"/>
      <c r="O1915" s="104"/>
      <c r="P1915" s="81"/>
      <c r="Q1915" s="56"/>
      <c r="R1915" s="90"/>
      <c r="S1915" s="82"/>
      <c r="T1915" s="75"/>
      <c r="U1915" s="66"/>
      <c r="V1915" s="66"/>
      <c r="W1915" s="66"/>
      <c r="X1915" s="66"/>
      <c r="Y1915" s="66"/>
      <c r="Z1915" s="66"/>
      <c r="AA1915" s="66"/>
      <c r="AB1915" s="86"/>
      <c r="AC1915" s="11"/>
      <c r="AD1915" s="11"/>
      <c r="AE1915" s="11"/>
      <c r="AF1915" s="11"/>
      <c r="AG1915" s="11"/>
      <c r="AH1915" s="11"/>
      <c r="AI1915" s="11"/>
      <c r="AJ1915" s="11"/>
      <c r="AK1915" s="11"/>
      <c r="AL1915" s="11"/>
      <c r="AM1915" s="11"/>
      <c r="AN1915" s="11"/>
      <c r="AO1915" s="11"/>
      <c r="AP1915" s="11"/>
      <c r="AQ1915" s="11"/>
      <c r="AR1915" s="11"/>
    </row>
    <row r="1916" spans="1:44" s="89" customFormat="1">
      <c r="A1916" s="85"/>
      <c r="B1916" s="23"/>
      <c r="C1916" s="86"/>
      <c r="D1916" s="18"/>
      <c r="E1916" s="68"/>
      <c r="F1916" s="69"/>
      <c r="G1916" s="70"/>
      <c r="H1916" s="71"/>
      <c r="I1916" s="69"/>
      <c r="J1916" s="66"/>
      <c r="K1916" s="66"/>
      <c r="L1916" s="66"/>
      <c r="M1916" s="66"/>
      <c r="N1916" s="104"/>
      <c r="O1916" s="104"/>
      <c r="P1916" s="81"/>
      <c r="Q1916" s="56"/>
      <c r="R1916" s="90"/>
      <c r="S1916" s="82"/>
      <c r="T1916" s="75"/>
      <c r="U1916" s="66"/>
      <c r="V1916" s="66"/>
      <c r="W1916" s="66"/>
      <c r="X1916" s="66"/>
      <c r="Y1916" s="66"/>
      <c r="Z1916" s="66"/>
      <c r="AA1916" s="66"/>
      <c r="AB1916" s="86"/>
      <c r="AC1916" s="11"/>
      <c r="AD1916" s="11"/>
      <c r="AE1916" s="11"/>
      <c r="AF1916" s="11"/>
      <c r="AG1916" s="11"/>
      <c r="AH1916" s="11"/>
      <c r="AI1916" s="11"/>
      <c r="AJ1916" s="11"/>
      <c r="AK1916" s="11"/>
      <c r="AL1916" s="11"/>
      <c r="AM1916" s="11"/>
      <c r="AN1916" s="11"/>
      <c r="AO1916" s="11"/>
      <c r="AP1916" s="11"/>
      <c r="AQ1916" s="11"/>
      <c r="AR1916" s="11"/>
    </row>
    <row r="1917" spans="1:44" s="1" customFormat="1">
      <c r="A1917" s="85"/>
      <c r="B1917" s="23"/>
      <c r="C1917" s="86"/>
      <c r="D1917" s="18"/>
      <c r="E1917" s="68"/>
      <c r="F1917" s="69"/>
      <c r="G1917" s="70"/>
      <c r="H1917" s="71"/>
      <c r="I1917" s="69"/>
      <c r="J1917" s="66"/>
      <c r="K1917" s="66"/>
      <c r="L1917" s="66"/>
      <c r="M1917" s="66"/>
      <c r="N1917" s="104"/>
      <c r="O1917" s="104"/>
      <c r="P1917" s="81"/>
      <c r="Q1917" s="87"/>
      <c r="R1917" s="90"/>
      <c r="S1917" s="82"/>
      <c r="T1917" s="75"/>
      <c r="U1917" s="66"/>
      <c r="V1917" s="66"/>
      <c r="W1917" s="66"/>
      <c r="X1917" s="66"/>
      <c r="Y1917" s="66"/>
      <c r="Z1917" s="66"/>
      <c r="AA1917" s="66"/>
      <c r="AB1917" s="86"/>
      <c r="AC1917" s="11"/>
      <c r="AD1917" s="11"/>
      <c r="AE1917" s="11"/>
      <c r="AF1917" s="11"/>
      <c r="AG1917" s="11"/>
      <c r="AH1917" s="11"/>
      <c r="AI1917" s="11"/>
      <c r="AJ1917" s="11"/>
      <c r="AK1917" s="11"/>
      <c r="AL1917" s="11"/>
      <c r="AM1917" s="11"/>
      <c r="AN1917" s="11"/>
      <c r="AO1917" s="11"/>
      <c r="AP1917" s="11"/>
      <c r="AQ1917" s="11"/>
      <c r="AR1917" s="11"/>
    </row>
    <row r="1918" spans="1:44" s="1" customFormat="1">
      <c r="A1918" s="85"/>
      <c r="B1918" s="23"/>
      <c r="C1918" s="86"/>
      <c r="D1918" s="18"/>
      <c r="E1918" s="68"/>
      <c r="F1918" s="69"/>
      <c r="G1918" s="70"/>
      <c r="H1918" s="71"/>
      <c r="I1918" s="69"/>
      <c r="J1918" s="66"/>
      <c r="K1918" s="66"/>
      <c r="L1918" s="66"/>
      <c r="M1918" s="66"/>
      <c r="N1918" s="104"/>
      <c r="O1918" s="104"/>
      <c r="P1918" s="81"/>
      <c r="Q1918" s="87"/>
      <c r="R1918" s="90"/>
      <c r="S1918" s="82"/>
      <c r="T1918" s="75"/>
      <c r="U1918" s="66"/>
      <c r="V1918" s="66"/>
      <c r="W1918" s="66"/>
      <c r="X1918" s="66"/>
      <c r="Y1918" s="66"/>
      <c r="Z1918" s="66"/>
      <c r="AA1918" s="66"/>
      <c r="AB1918" s="86"/>
      <c r="AC1918" s="11"/>
      <c r="AD1918" s="11"/>
      <c r="AE1918" s="11"/>
      <c r="AF1918" s="11"/>
      <c r="AG1918" s="11"/>
      <c r="AH1918" s="11"/>
      <c r="AI1918" s="11"/>
      <c r="AJ1918" s="11"/>
      <c r="AK1918" s="11"/>
      <c r="AL1918" s="11"/>
      <c r="AM1918" s="11"/>
      <c r="AN1918" s="11"/>
      <c r="AO1918" s="11"/>
      <c r="AP1918" s="11"/>
      <c r="AQ1918" s="11"/>
      <c r="AR1918" s="11"/>
    </row>
    <row r="1919" spans="1:44" s="89" customFormat="1">
      <c r="A1919" s="85"/>
      <c r="B1919" s="23"/>
      <c r="C1919" s="86"/>
      <c r="D1919" s="18"/>
      <c r="E1919" s="68"/>
      <c r="F1919" s="69"/>
      <c r="G1919" s="70"/>
      <c r="H1919" s="71"/>
      <c r="I1919" s="69"/>
      <c r="J1919" s="66"/>
      <c r="K1919" s="66"/>
      <c r="L1919" s="66"/>
      <c r="M1919" s="66"/>
      <c r="N1919" s="104"/>
      <c r="O1919" s="104"/>
      <c r="P1919" s="81"/>
      <c r="Q1919" s="56"/>
      <c r="R1919" s="90"/>
      <c r="S1919" s="82"/>
      <c r="T1919" s="75"/>
      <c r="U1919" s="66"/>
      <c r="V1919" s="66"/>
      <c r="W1919" s="66"/>
      <c r="X1919" s="66"/>
      <c r="Y1919" s="66"/>
      <c r="Z1919" s="66"/>
      <c r="AA1919" s="66"/>
      <c r="AB1919" s="86"/>
      <c r="AC1919" s="11"/>
      <c r="AD1919" s="11"/>
      <c r="AE1919" s="11"/>
      <c r="AF1919" s="11"/>
      <c r="AG1919" s="11"/>
      <c r="AH1919" s="11"/>
      <c r="AI1919" s="11"/>
      <c r="AJ1919" s="11"/>
      <c r="AK1919" s="11"/>
      <c r="AL1919" s="11"/>
      <c r="AM1919" s="11"/>
      <c r="AN1919" s="11"/>
      <c r="AO1919" s="11"/>
      <c r="AP1919" s="11"/>
      <c r="AQ1919" s="11"/>
      <c r="AR1919" s="11"/>
    </row>
    <row r="1920" spans="1:44" s="89" customFormat="1">
      <c r="A1920" s="85"/>
      <c r="B1920" s="23"/>
      <c r="C1920" s="86"/>
      <c r="D1920" s="18"/>
      <c r="E1920" s="68"/>
      <c r="F1920" s="69"/>
      <c r="G1920" s="70"/>
      <c r="H1920" s="71"/>
      <c r="I1920" s="69"/>
      <c r="J1920" s="66"/>
      <c r="K1920" s="66"/>
      <c r="L1920" s="66"/>
      <c r="M1920" s="66"/>
      <c r="N1920" s="104"/>
      <c r="O1920" s="104"/>
      <c r="P1920" s="81"/>
      <c r="Q1920" s="56"/>
      <c r="R1920" s="90"/>
      <c r="S1920" s="82"/>
      <c r="T1920" s="75"/>
      <c r="U1920" s="66"/>
      <c r="V1920" s="66"/>
      <c r="W1920" s="66"/>
      <c r="X1920" s="66"/>
      <c r="Y1920" s="66"/>
      <c r="Z1920" s="66"/>
      <c r="AA1920" s="66"/>
      <c r="AB1920" s="86"/>
      <c r="AC1920" s="11"/>
      <c r="AD1920" s="11"/>
      <c r="AE1920" s="11"/>
      <c r="AF1920" s="11"/>
      <c r="AG1920" s="11"/>
      <c r="AH1920" s="11"/>
      <c r="AI1920" s="11"/>
      <c r="AJ1920" s="11"/>
      <c r="AK1920" s="11"/>
      <c r="AL1920" s="11"/>
      <c r="AM1920" s="11"/>
      <c r="AN1920" s="11"/>
      <c r="AO1920" s="11"/>
      <c r="AP1920" s="11"/>
      <c r="AQ1920" s="11"/>
      <c r="AR1920" s="11"/>
    </row>
    <row r="1921" spans="1:44" s="1" customFormat="1">
      <c r="A1921" s="85"/>
      <c r="B1921" s="23"/>
      <c r="C1921" s="86"/>
      <c r="D1921" s="18"/>
      <c r="E1921" s="68"/>
      <c r="F1921" s="69"/>
      <c r="G1921" s="70"/>
      <c r="H1921" s="71"/>
      <c r="I1921" s="69"/>
      <c r="J1921" s="66"/>
      <c r="K1921" s="66"/>
      <c r="L1921" s="66"/>
      <c r="M1921" s="66"/>
      <c r="N1921" s="104"/>
      <c r="O1921" s="104"/>
      <c r="P1921" s="81"/>
      <c r="Q1921" s="87"/>
      <c r="R1921" s="90"/>
      <c r="S1921" s="82"/>
      <c r="T1921" s="75"/>
      <c r="U1921" s="66"/>
      <c r="V1921" s="66"/>
      <c r="W1921" s="66"/>
      <c r="X1921" s="66"/>
      <c r="Y1921" s="66"/>
      <c r="Z1921" s="66"/>
      <c r="AA1921" s="66"/>
      <c r="AB1921" s="86"/>
      <c r="AC1921" s="11"/>
      <c r="AD1921" s="11"/>
      <c r="AE1921" s="11"/>
      <c r="AF1921" s="11"/>
      <c r="AG1921" s="11"/>
      <c r="AH1921" s="11"/>
      <c r="AI1921" s="11"/>
      <c r="AJ1921" s="11"/>
      <c r="AK1921" s="11"/>
      <c r="AL1921" s="11"/>
      <c r="AM1921" s="11"/>
      <c r="AN1921" s="11"/>
      <c r="AO1921" s="11"/>
      <c r="AP1921" s="11"/>
      <c r="AQ1921" s="11"/>
      <c r="AR1921" s="11"/>
    </row>
    <row r="1922" spans="1:44" s="89" customFormat="1">
      <c r="A1922" s="85"/>
      <c r="B1922" s="23"/>
      <c r="C1922" s="86"/>
      <c r="D1922" s="18"/>
      <c r="E1922" s="68"/>
      <c r="F1922" s="69"/>
      <c r="G1922" s="70"/>
      <c r="H1922" s="71"/>
      <c r="I1922" s="69"/>
      <c r="J1922" s="66"/>
      <c r="K1922" s="66"/>
      <c r="L1922" s="66"/>
      <c r="M1922" s="66"/>
      <c r="N1922" s="104"/>
      <c r="O1922" s="104"/>
      <c r="P1922" s="81"/>
      <c r="Q1922" s="56"/>
      <c r="R1922" s="90"/>
      <c r="S1922" s="82"/>
      <c r="T1922" s="75"/>
      <c r="U1922" s="66"/>
      <c r="V1922" s="66"/>
      <c r="W1922" s="66"/>
      <c r="X1922" s="66"/>
      <c r="Y1922" s="66"/>
      <c r="Z1922" s="66"/>
      <c r="AA1922" s="66"/>
      <c r="AB1922" s="86"/>
      <c r="AC1922" s="11"/>
      <c r="AD1922" s="11"/>
      <c r="AE1922" s="11"/>
      <c r="AF1922" s="11"/>
      <c r="AG1922" s="11"/>
      <c r="AH1922" s="11"/>
      <c r="AI1922" s="11"/>
      <c r="AJ1922" s="11"/>
      <c r="AK1922" s="11"/>
      <c r="AL1922" s="11"/>
      <c r="AM1922" s="11"/>
      <c r="AN1922" s="11"/>
      <c r="AO1922" s="11"/>
      <c r="AP1922" s="11"/>
      <c r="AQ1922" s="11"/>
      <c r="AR1922" s="11"/>
    </row>
    <row r="1923" spans="1:44" s="89" customFormat="1">
      <c r="A1923" s="85"/>
      <c r="B1923" s="23"/>
      <c r="C1923" s="86"/>
      <c r="D1923" s="18"/>
      <c r="E1923" s="68"/>
      <c r="F1923" s="69"/>
      <c r="G1923" s="70"/>
      <c r="H1923" s="71"/>
      <c r="I1923" s="69"/>
      <c r="J1923" s="66"/>
      <c r="K1923" s="66"/>
      <c r="L1923" s="66"/>
      <c r="M1923" s="66"/>
      <c r="N1923" s="104"/>
      <c r="O1923" s="104"/>
      <c r="P1923" s="81"/>
      <c r="Q1923" s="56"/>
      <c r="R1923" s="90"/>
      <c r="S1923" s="82"/>
      <c r="T1923" s="75"/>
      <c r="U1923" s="66"/>
      <c r="V1923" s="66"/>
      <c r="W1923" s="66"/>
      <c r="X1923" s="66"/>
      <c r="Y1923" s="66"/>
      <c r="Z1923" s="66"/>
      <c r="AA1923" s="66"/>
      <c r="AB1923" s="86"/>
      <c r="AC1923" s="11"/>
      <c r="AD1923" s="11"/>
      <c r="AE1923" s="11"/>
      <c r="AF1923" s="11"/>
      <c r="AG1923" s="11"/>
      <c r="AH1923" s="11"/>
      <c r="AI1923" s="11"/>
      <c r="AJ1923" s="11"/>
      <c r="AK1923" s="11"/>
      <c r="AL1923" s="11"/>
      <c r="AM1923" s="11"/>
      <c r="AN1923" s="11"/>
      <c r="AO1923" s="11"/>
      <c r="AP1923" s="11"/>
      <c r="AQ1923" s="11"/>
      <c r="AR1923" s="11"/>
    </row>
    <row r="1924" spans="1:44" s="1" customFormat="1">
      <c r="A1924" s="85"/>
      <c r="B1924" s="23"/>
      <c r="C1924" s="86"/>
      <c r="D1924" s="18"/>
      <c r="E1924" s="68"/>
      <c r="F1924" s="69"/>
      <c r="G1924" s="70"/>
      <c r="H1924" s="71"/>
      <c r="I1924" s="69"/>
      <c r="J1924" s="66"/>
      <c r="K1924" s="66"/>
      <c r="L1924" s="66"/>
      <c r="M1924" s="66"/>
      <c r="N1924" s="104"/>
      <c r="O1924" s="104"/>
      <c r="P1924" s="81"/>
      <c r="Q1924" s="87"/>
      <c r="R1924" s="90"/>
      <c r="S1924" s="82"/>
      <c r="T1924" s="75"/>
      <c r="U1924" s="66"/>
      <c r="V1924" s="66"/>
      <c r="W1924" s="66"/>
      <c r="X1924" s="66"/>
      <c r="Y1924" s="66"/>
      <c r="Z1924" s="66"/>
      <c r="AA1924" s="66"/>
      <c r="AB1924" s="86"/>
      <c r="AC1924" s="11"/>
      <c r="AD1924" s="11"/>
      <c r="AE1924" s="11"/>
      <c r="AF1924" s="11"/>
      <c r="AG1924" s="11"/>
      <c r="AH1924" s="11"/>
      <c r="AI1924" s="11"/>
      <c r="AJ1924" s="11"/>
      <c r="AK1924" s="11"/>
      <c r="AL1924" s="11"/>
      <c r="AM1924" s="11"/>
      <c r="AN1924" s="11"/>
      <c r="AO1924" s="11"/>
      <c r="AP1924" s="11"/>
      <c r="AQ1924" s="11"/>
      <c r="AR1924" s="11"/>
    </row>
    <row r="1925" spans="1:44" s="89" customFormat="1">
      <c r="A1925" s="85"/>
      <c r="B1925" s="23"/>
      <c r="C1925" s="86"/>
      <c r="D1925" s="18"/>
      <c r="E1925" s="68"/>
      <c r="F1925" s="69"/>
      <c r="G1925" s="70"/>
      <c r="H1925" s="71"/>
      <c r="I1925" s="69"/>
      <c r="J1925" s="66"/>
      <c r="K1925" s="66"/>
      <c r="L1925" s="66"/>
      <c r="M1925" s="66"/>
      <c r="N1925" s="104"/>
      <c r="O1925" s="104"/>
      <c r="P1925" s="81"/>
      <c r="Q1925" s="56"/>
      <c r="R1925" s="90"/>
      <c r="S1925" s="82"/>
      <c r="T1925" s="75"/>
      <c r="U1925" s="66"/>
      <c r="V1925" s="66"/>
      <c r="W1925" s="66"/>
      <c r="X1925" s="66"/>
      <c r="Y1925" s="66"/>
      <c r="Z1925" s="66"/>
      <c r="AA1925" s="66"/>
      <c r="AB1925" s="86"/>
      <c r="AC1925" s="11"/>
      <c r="AD1925" s="11"/>
      <c r="AE1925" s="11"/>
      <c r="AF1925" s="11"/>
      <c r="AG1925" s="11"/>
      <c r="AH1925" s="11"/>
      <c r="AI1925" s="11"/>
      <c r="AJ1925" s="11"/>
      <c r="AK1925" s="11"/>
      <c r="AL1925" s="11"/>
      <c r="AM1925" s="11"/>
      <c r="AN1925" s="11"/>
      <c r="AO1925" s="11"/>
      <c r="AP1925" s="11"/>
      <c r="AQ1925" s="11"/>
      <c r="AR1925" s="11"/>
    </row>
    <row r="1926" spans="1:44" s="89" customFormat="1">
      <c r="A1926" s="85"/>
      <c r="B1926" s="23"/>
      <c r="C1926" s="86"/>
      <c r="D1926" s="18"/>
      <c r="E1926" s="68"/>
      <c r="F1926" s="69"/>
      <c r="G1926" s="70"/>
      <c r="H1926" s="71"/>
      <c r="I1926" s="69"/>
      <c r="J1926" s="66"/>
      <c r="K1926" s="66"/>
      <c r="L1926" s="66"/>
      <c r="M1926" s="66"/>
      <c r="N1926" s="104"/>
      <c r="O1926" s="104"/>
      <c r="P1926" s="81"/>
      <c r="Q1926" s="56"/>
      <c r="R1926" s="90"/>
      <c r="S1926" s="82"/>
      <c r="T1926" s="75"/>
      <c r="U1926" s="66"/>
      <c r="V1926" s="66"/>
      <c r="W1926" s="66"/>
      <c r="X1926" s="66"/>
      <c r="Y1926" s="66"/>
      <c r="Z1926" s="66"/>
      <c r="AA1926" s="66"/>
      <c r="AB1926" s="86"/>
      <c r="AC1926" s="11"/>
      <c r="AD1926" s="11"/>
      <c r="AE1926" s="11"/>
      <c r="AF1926" s="11"/>
      <c r="AG1926" s="11"/>
      <c r="AH1926" s="11"/>
      <c r="AI1926" s="11"/>
      <c r="AJ1926" s="11"/>
      <c r="AK1926" s="11"/>
      <c r="AL1926" s="11"/>
      <c r="AM1926" s="11"/>
      <c r="AN1926" s="11"/>
      <c r="AO1926" s="11"/>
      <c r="AP1926" s="11"/>
      <c r="AQ1926" s="11"/>
      <c r="AR1926" s="11"/>
    </row>
    <row r="1927" spans="1:44" s="1" customFormat="1">
      <c r="A1927" s="85"/>
      <c r="B1927" s="23"/>
      <c r="C1927" s="86"/>
      <c r="D1927" s="18"/>
      <c r="E1927" s="68"/>
      <c r="F1927" s="69"/>
      <c r="G1927" s="70"/>
      <c r="H1927" s="71"/>
      <c r="I1927" s="69"/>
      <c r="J1927" s="66"/>
      <c r="K1927" s="66"/>
      <c r="L1927" s="66"/>
      <c r="M1927" s="66"/>
      <c r="N1927" s="104"/>
      <c r="O1927" s="104"/>
      <c r="P1927" s="81"/>
      <c r="Q1927" s="87"/>
      <c r="R1927" s="90"/>
      <c r="S1927" s="82"/>
      <c r="T1927" s="75"/>
      <c r="U1927" s="66"/>
      <c r="V1927" s="66"/>
      <c r="W1927" s="66"/>
      <c r="X1927" s="66"/>
      <c r="Y1927" s="66"/>
      <c r="Z1927" s="66"/>
      <c r="AA1927" s="66"/>
      <c r="AB1927" s="86"/>
      <c r="AC1927" s="11"/>
      <c r="AD1927" s="11"/>
      <c r="AE1927" s="11"/>
      <c r="AF1927" s="11"/>
      <c r="AG1927" s="11"/>
      <c r="AH1927" s="11"/>
      <c r="AI1927" s="11"/>
      <c r="AJ1927" s="11"/>
      <c r="AK1927" s="11"/>
      <c r="AL1927" s="11"/>
      <c r="AM1927" s="11"/>
      <c r="AN1927" s="11"/>
      <c r="AO1927" s="11"/>
      <c r="AP1927" s="11"/>
      <c r="AQ1927" s="11"/>
      <c r="AR1927" s="11"/>
    </row>
    <row r="1928" spans="1:44" s="89" customFormat="1">
      <c r="A1928" s="85"/>
      <c r="B1928" s="23"/>
      <c r="C1928" s="86"/>
      <c r="D1928" s="18"/>
      <c r="E1928" s="68"/>
      <c r="F1928" s="69"/>
      <c r="G1928" s="70"/>
      <c r="H1928" s="71"/>
      <c r="I1928" s="69"/>
      <c r="J1928" s="66"/>
      <c r="K1928" s="66"/>
      <c r="L1928" s="66"/>
      <c r="M1928" s="66"/>
      <c r="N1928" s="104"/>
      <c r="O1928" s="104"/>
      <c r="P1928" s="81"/>
      <c r="Q1928" s="56"/>
      <c r="R1928" s="90"/>
      <c r="S1928" s="82"/>
      <c r="T1928" s="75"/>
      <c r="U1928" s="66"/>
      <c r="V1928" s="66"/>
      <c r="W1928" s="66"/>
      <c r="X1928" s="66"/>
      <c r="Y1928" s="66"/>
      <c r="Z1928" s="66"/>
      <c r="AA1928" s="66"/>
      <c r="AB1928" s="86"/>
      <c r="AC1928" s="11"/>
      <c r="AD1928" s="11"/>
      <c r="AE1928" s="11"/>
      <c r="AF1928" s="11"/>
      <c r="AG1928" s="11"/>
      <c r="AH1928" s="11"/>
      <c r="AI1928" s="11"/>
      <c r="AJ1928" s="11"/>
      <c r="AK1928" s="11"/>
      <c r="AL1928" s="11"/>
      <c r="AM1928" s="11"/>
      <c r="AN1928" s="11"/>
      <c r="AO1928" s="11"/>
      <c r="AP1928" s="11"/>
      <c r="AQ1928" s="11"/>
      <c r="AR1928" s="11"/>
    </row>
    <row r="1929" spans="1:44" s="89" customFormat="1">
      <c r="A1929" s="85"/>
      <c r="B1929" s="23"/>
      <c r="C1929" s="86"/>
      <c r="D1929" s="18"/>
      <c r="E1929" s="68"/>
      <c r="F1929" s="69"/>
      <c r="G1929" s="70"/>
      <c r="H1929" s="71"/>
      <c r="I1929" s="69"/>
      <c r="J1929" s="66"/>
      <c r="K1929" s="66"/>
      <c r="L1929" s="66"/>
      <c r="M1929" s="66"/>
      <c r="N1929" s="104"/>
      <c r="O1929" s="104"/>
      <c r="P1929" s="81"/>
      <c r="Q1929" s="56"/>
      <c r="R1929" s="90"/>
      <c r="S1929" s="82"/>
      <c r="T1929" s="75"/>
      <c r="U1929" s="66"/>
      <c r="V1929" s="66"/>
      <c r="W1929" s="66"/>
      <c r="X1929" s="66"/>
      <c r="Y1929" s="66"/>
      <c r="Z1929" s="66"/>
      <c r="AA1929" s="66"/>
      <c r="AB1929" s="86"/>
      <c r="AC1929" s="11"/>
      <c r="AD1929" s="11"/>
      <c r="AE1929" s="11"/>
      <c r="AF1929" s="11"/>
      <c r="AG1929" s="11"/>
      <c r="AH1929" s="11"/>
      <c r="AI1929" s="11"/>
      <c r="AJ1929" s="11"/>
      <c r="AK1929" s="11"/>
      <c r="AL1929" s="11"/>
      <c r="AM1929" s="11"/>
      <c r="AN1929" s="11"/>
      <c r="AO1929" s="11"/>
      <c r="AP1929" s="11"/>
      <c r="AQ1929" s="11"/>
      <c r="AR1929" s="11"/>
    </row>
    <row r="1930" spans="1:44" s="1" customFormat="1">
      <c r="A1930" s="85"/>
      <c r="B1930" s="23"/>
      <c r="C1930" s="86"/>
      <c r="D1930" s="18"/>
      <c r="E1930" s="68"/>
      <c r="F1930" s="69"/>
      <c r="G1930" s="70"/>
      <c r="H1930" s="71"/>
      <c r="I1930" s="69"/>
      <c r="J1930" s="66"/>
      <c r="K1930" s="66"/>
      <c r="L1930" s="66"/>
      <c r="M1930" s="66"/>
      <c r="N1930" s="104"/>
      <c r="O1930" s="104"/>
      <c r="P1930" s="81"/>
      <c r="Q1930" s="87"/>
      <c r="R1930" s="90"/>
      <c r="S1930" s="82"/>
      <c r="T1930" s="75"/>
      <c r="U1930" s="66"/>
      <c r="V1930" s="66"/>
      <c r="W1930" s="66"/>
      <c r="X1930" s="66"/>
      <c r="Y1930" s="66"/>
      <c r="Z1930" s="66"/>
      <c r="AA1930" s="66"/>
      <c r="AB1930" s="86"/>
      <c r="AC1930" s="11"/>
      <c r="AD1930" s="11"/>
      <c r="AE1930" s="11"/>
      <c r="AF1930" s="11"/>
      <c r="AG1930" s="11"/>
      <c r="AH1930" s="11"/>
      <c r="AI1930" s="11"/>
      <c r="AJ1930" s="11"/>
      <c r="AK1930" s="11"/>
      <c r="AL1930" s="11"/>
      <c r="AM1930" s="11"/>
      <c r="AN1930" s="11"/>
      <c r="AO1930" s="11"/>
      <c r="AP1930" s="11"/>
      <c r="AQ1930" s="11"/>
      <c r="AR1930" s="11"/>
    </row>
    <row r="1931" spans="1:44" s="89" customFormat="1">
      <c r="A1931" s="85"/>
      <c r="B1931" s="23"/>
      <c r="C1931" s="86"/>
      <c r="D1931" s="18"/>
      <c r="E1931" s="68"/>
      <c r="F1931" s="69"/>
      <c r="G1931" s="70"/>
      <c r="H1931" s="71"/>
      <c r="I1931" s="69"/>
      <c r="J1931" s="66"/>
      <c r="K1931" s="66"/>
      <c r="L1931" s="66"/>
      <c r="M1931" s="66"/>
      <c r="N1931" s="104"/>
      <c r="O1931" s="104"/>
      <c r="P1931" s="81"/>
      <c r="Q1931" s="56"/>
      <c r="R1931" s="90"/>
      <c r="S1931" s="82"/>
      <c r="T1931" s="75"/>
      <c r="U1931" s="66"/>
      <c r="V1931" s="66"/>
      <c r="W1931" s="66"/>
      <c r="X1931" s="66"/>
      <c r="Y1931" s="66"/>
      <c r="Z1931" s="66"/>
      <c r="AA1931" s="66"/>
      <c r="AB1931" s="86"/>
      <c r="AC1931" s="11"/>
      <c r="AD1931" s="11"/>
      <c r="AE1931" s="11"/>
      <c r="AF1931" s="11"/>
      <c r="AG1931" s="11"/>
      <c r="AH1931" s="11"/>
      <c r="AI1931" s="11"/>
      <c r="AJ1931" s="11"/>
      <c r="AK1931" s="11"/>
      <c r="AL1931" s="11"/>
      <c r="AM1931" s="11"/>
      <c r="AN1931" s="11"/>
      <c r="AO1931" s="11"/>
      <c r="AP1931" s="11"/>
      <c r="AQ1931" s="11"/>
      <c r="AR1931" s="11"/>
    </row>
    <row r="1932" spans="1:44" s="89" customFormat="1">
      <c r="A1932" s="85"/>
      <c r="B1932" s="23"/>
      <c r="C1932" s="86"/>
      <c r="D1932" s="18"/>
      <c r="E1932" s="68"/>
      <c r="F1932" s="69"/>
      <c r="G1932" s="70"/>
      <c r="H1932" s="71"/>
      <c r="I1932" s="69"/>
      <c r="J1932" s="66"/>
      <c r="K1932" s="66"/>
      <c r="L1932" s="66"/>
      <c r="M1932" s="66"/>
      <c r="N1932" s="104"/>
      <c r="O1932" s="104"/>
      <c r="P1932" s="81"/>
      <c r="Q1932" s="56"/>
      <c r="R1932" s="90"/>
      <c r="S1932" s="82"/>
      <c r="T1932" s="75"/>
      <c r="U1932" s="66"/>
      <c r="V1932" s="66"/>
      <c r="W1932" s="66"/>
      <c r="X1932" s="66"/>
      <c r="Y1932" s="66"/>
      <c r="Z1932" s="66"/>
      <c r="AA1932" s="66"/>
      <c r="AB1932" s="86"/>
      <c r="AC1932" s="11"/>
      <c r="AD1932" s="11"/>
      <c r="AE1932" s="11"/>
      <c r="AF1932" s="11"/>
      <c r="AG1932" s="11"/>
      <c r="AH1932" s="11"/>
      <c r="AI1932" s="11"/>
      <c r="AJ1932" s="11"/>
      <c r="AK1932" s="11"/>
      <c r="AL1932" s="11"/>
      <c r="AM1932" s="11"/>
      <c r="AN1932" s="11"/>
      <c r="AO1932" s="11"/>
      <c r="AP1932" s="11"/>
      <c r="AQ1932" s="11"/>
      <c r="AR1932" s="11"/>
    </row>
    <row r="1933" spans="1:44" s="1" customFormat="1">
      <c r="A1933" s="85"/>
      <c r="B1933" s="23"/>
      <c r="C1933" s="86"/>
      <c r="D1933" s="18"/>
      <c r="E1933" s="68"/>
      <c r="F1933" s="69"/>
      <c r="G1933" s="70"/>
      <c r="H1933" s="71"/>
      <c r="I1933" s="69"/>
      <c r="J1933" s="66"/>
      <c r="K1933" s="66"/>
      <c r="L1933" s="66"/>
      <c r="M1933" s="66"/>
      <c r="N1933" s="104"/>
      <c r="O1933" s="104"/>
      <c r="P1933" s="81"/>
      <c r="Q1933" s="87"/>
      <c r="R1933" s="90"/>
      <c r="S1933" s="82"/>
      <c r="T1933" s="75"/>
      <c r="U1933" s="66"/>
      <c r="V1933" s="66"/>
      <c r="W1933" s="66"/>
      <c r="X1933" s="66"/>
      <c r="Y1933" s="66"/>
      <c r="Z1933" s="66"/>
      <c r="AA1933" s="66"/>
      <c r="AB1933" s="86"/>
      <c r="AC1933" s="11"/>
      <c r="AD1933" s="11"/>
      <c r="AE1933" s="11"/>
      <c r="AF1933" s="11"/>
      <c r="AG1933" s="11"/>
      <c r="AH1933" s="11"/>
      <c r="AI1933" s="11"/>
      <c r="AJ1933" s="11"/>
      <c r="AK1933" s="11"/>
      <c r="AL1933" s="11"/>
      <c r="AM1933" s="11"/>
      <c r="AN1933" s="11"/>
      <c r="AO1933" s="11"/>
      <c r="AP1933" s="11"/>
      <c r="AQ1933" s="11"/>
      <c r="AR1933" s="11"/>
    </row>
    <row r="1934" spans="1:44" s="89" customFormat="1">
      <c r="A1934" s="85"/>
      <c r="B1934" s="23"/>
      <c r="C1934" s="86"/>
      <c r="D1934" s="18"/>
      <c r="E1934" s="68"/>
      <c r="F1934" s="69"/>
      <c r="G1934" s="70"/>
      <c r="H1934" s="71"/>
      <c r="I1934" s="69"/>
      <c r="J1934" s="66"/>
      <c r="K1934" s="66"/>
      <c r="L1934" s="66"/>
      <c r="M1934" s="66"/>
      <c r="N1934" s="104"/>
      <c r="O1934" s="104"/>
      <c r="P1934" s="81"/>
      <c r="Q1934" s="87"/>
      <c r="R1934" s="90"/>
      <c r="S1934" s="82"/>
      <c r="T1934" s="75"/>
      <c r="U1934" s="66"/>
      <c r="V1934" s="66"/>
      <c r="W1934" s="66"/>
      <c r="X1934" s="66"/>
      <c r="Y1934" s="66"/>
      <c r="Z1934" s="66"/>
      <c r="AA1934" s="66"/>
      <c r="AB1934" s="86"/>
      <c r="AC1934" s="11"/>
      <c r="AD1934" s="11"/>
      <c r="AE1934" s="11"/>
      <c r="AF1934" s="11"/>
      <c r="AG1934" s="11"/>
      <c r="AH1934" s="11"/>
      <c r="AI1934" s="11"/>
      <c r="AJ1934" s="11"/>
      <c r="AK1934" s="11"/>
      <c r="AL1934" s="11"/>
      <c r="AM1934" s="11"/>
      <c r="AN1934" s="11"/>
      <c r="AO1934" s="11"/>
      <c r="AP1934" s="11"/>
      <c r="AQ1934" s="11"/>
      <c r="AR1934" s="11"/>
    </row>
    <row r="1935" spans="1:44" s="1" customFormat="1">
      <c r="A1935" s="85"/>
      <c r="B1935" s="23"/>
      <c r="C1935" s="86"/>
      <c r="D1935" s="18"/>
      <c r="E1935" s="68"/>
      <c r="F1935" s="69"/>
      <c r="G1935" s="70"/>
      <c r="H1935" s="71"/>
      <c r="I1935" s="69"/>
      <c r="J1935" s="66"/>
      <c r="K1935" s="66"/>
      <c r="L1935" s="66"/>
      <c r="M1935" s="66"/>
      <c r="N1935" s="104"/>
      <c r="O1935" s="104"/>
      <c r="P1935" s="81"/>
      <c r="Q1935" s="87"/>
      <c r="R1935" s="90"/>
      <c r="S1935" s="82"/>
      <c r="T1935" s="75"/>
      <c r="U1935" s="66"/>
      <c r="V1935" s="66"/>
      <c r="W1935" s="66"/>
      <c r="X1935" s="66"/>
      <c r="Y1935" s="66"/>
      <c r="Z1935" s="66"/>
      <c r="AA1935" s="66"/>
      <c r="AB1935" s="86"/>
      <c r="AC1935" s="11"/>
      <c r="AD1935" s="11"/>
      <c r="AE1935" s="11"/>
      <c r="AF1935" s="11"/>
      <c r="AG1935" s="11"/>
      <c r="AH1935" s="11"/>
      <c r="AI1935" s="11"/>
      <c r="AJ1935" s="11"/>
      <c r="AK1935" s="11"/>
      <c r="AL1935" s="11"/>
      <c r="AM1935" s="11"/>
      <c r="AN1935" s="11"/>
      <c r="AO1935" s="11"/>
      <c r="AP1935" s="11"/>
      <c r="AQ1935" s="11"/>
      <c r="AR1935" s="11"/>
    </row>
    <row r="1936" spans="1:44" s="89" customFormat="1">
      <c r="A1936" s="85"/>
      <c r="B1936" s="23"/>
      <c r="C1936" s="86"/>
      <c r="D1936" s="18"/>
      <c r="E1936" s="68"/>
      <c r="F1936" s="69"/>
      <c r="G1936" s="70"/>
      <c r="H1936" s="71"/>
      <c r="I1936" s="69"/>
      <c r="J1936" s="66"/>
      <c r="K1936" s="66"/>
      <c r="L1936" s="66"/>
      <c r="M1936" s="66"/>
      <c r="N1936" s="104"/>
      <c r="O1936" s="104"/>
      <c r="P1936" s="81"/>
      <c r="Q1936" s="87"/>
      <c r="R1936" s="90"/>
      <c r="S1936" s="82"/>
      <c r="T1936" s="75"/>
      <c r="U1936" s="66"/>
      <c r="V1936" s="66"/>
      <c r="W1936" s="66"/>
      <c r="X1936" s="66"/>
      <c r="Y1936" s="66"/>
      <c r="Z1936" s="66"/>
      <c r="AA1936" s="66"/>
      <c r="AB1936" s="86"/>
      <c r="AC1936" s="11"/>
      <c r="AD1936" s="11"/>
      <c r="AE1936" s="11"/>
      <c r="AF1936" s="11"/>
      <c r="AG1936" s="11"/>
      <c r="AH1936" s="11"/>
      <c r="AI1936" s="11"/>
      <c r="AJ1936" s="11"/>
      <c r="AK1936" s="11"/>
      <c r="AL1936" s="11"/>
      <c r="AM1936" s="11"/>
      <c r="AN1936" s="11"/>
      <c r="AO1936" s="11"/>
      <c r="AP1936" s="11"/>
      <c r="AQ1936" s="11"/>
      <c r="AR1936" s="11"/>
    </row>
    <row r="1937" spans="1:51" s="1" customFormat="1">
      <c r="A1937" s="85"/>
      <c r="B1937" s="23"/>
      <c r="C1937" s="86"/>
      <c r="D1937" s="18"/>
      <c r="E1937" s="68"/>
      <c r="F1937" s="69"/>
      <c r="G1937" s="70"/>
      <c r="H1937" s="71"/>
      <c r="I1937" s="69"/>
      <c r="J1937" s="66"/>
      <c r="K1937" s="66"/>
      <c r="L1937" s="66"/>
      <c r="M1937" s="66"/>
      <c r="N1937" s="104"/>
      <c r="O1937" s="104"/>
      <c r="P1937" s="81"/>
      <c r="Q1937" s="87"/>
      <c r="R1937" s="90"/>
      <c r="S1937" s="82"/>
      <c r="T1937" s="75"/>
      <c r="U1937" s="66"/>
      <c r="V1937" s="66"/>
      <c r="W1937" s="66"/>
      <c r="X1937" s="66"/>
      <c r="Y1937" s="66"/>
      <c r="Z1937" s="66"/>
      <c r="AA1937" s="66"/>
      <c r="AB1937" s="86"/>
      <c r="AC1937" s="11"/>
      <c r="AD1937" s="11"/>
      <c r="AE1937" s="11"/>
      <c r="AF1937" s="11"/>
      <c r="AG1937" s="11"/>
      <c r="AH1937" s="11"/>
      <c r="AI1937" s="11"/>
      <c r="AJ1937" s="11"/>
      <c r="AK1937" s="11"/>
      <c r="AL1937" s="11"/>
      <c r="AM1937" s="11"/>
      <c r="AN1937" s="11"/>
      <c r="AO1937" s="11"/>
      <c r="AP1937" s="11"/>
      <c r="AQ1937" s="11"/>
      <c r="AR1937" s="11"/>
    </row>
    <row r="1938" spans="1:51" s="89" customFormat="1">
      <c r="A1938" s="85"/>
      <c r="B1938" s="23"/>
      <c r="C1938" s="86"/>
      <c r="D1938" s="18"/>
      <c r="E1938" s="68"/>
      <c r="F1938" s="69"/>
      <c r="G1938" s="70"/>
      <c r="H1938" s="71"/>
      <c r="I1938" s="69"/>
      <c r="J1938" s="66"/>
      <c r="K1938" s="66"/>
      <c r="L1938" s="66"/>
      <c r="M1938" s="66"/>
      <c r="N1938" s="104"/>
      <c r="O1938" s="104"/>
      <c r="P1938" s="81"/>
      <c r="Q1938" s="87"/>
      <c r="R1938" s="90"/>
      <c r="S1938" s="82"/>
      <c r="T1938" s="75"/>
      <c r="U1938" s="66"/>
      <c r="V1938" s="66"/>
      <c r="W1938" s="66"/>
      <c r="X1938" s="66"/>
      <c r="Y1938" s="66"/>
      <c r="Z1938" s="66"/>
      <c r="AA1938" s="66"/>
      <c r="AB1938" s="86"/>
      <c r="AC1938" s="11"/>
      <c r="AD1938" s="11"/>
      <c r="AE1938" s="11"/>
      <c r="AF1938" s="11"/>
      <c r="AG1938" s="11"/>
      <c r="AH1938" s="11"/>
      <c r="AI1938" s="11"/>
      <c r="AJ1938" s="11"/>
      <c r="AK1938" s="11"/>
      <c r="AL1938" s="11"/>
      <c r="AM1938" s="11"/>
      <c r="AN1938" s="11"/>
      <c r="AO1938" s="11"/>
      <c r="AP1938" s="11"/>
      <c r="AQ1938" s="11"/>
      <c r="AR1938" s="11"/>
    </row>
    <row r="1939" spans="1:51" s="1" customFormat="1">
      <c r="A1939" s="85"/>
      <c r="B1939" s="23"/>
      <c r="C1939" s="86"/>
      <c r="D1939" s="18"/>
      <c r="E1939" s="68"/>
      <c r="F1939" s="69"/>
      <c r="G1939" s="70"/>
      <c r="H1939" s="71"/>
      <c r="I1939" s="69"/>
      <c r="J1939" s="66"/>
      <c r="K1939" s="66"/>
      <c r="L1939" s="66"/>
      <c r="M1939" s="66"/>
      <c r="N1939" s="104"/>
      <c r="O1939" s="104"/>
      <c r="P1939" s="81"/>
      <c r="Q1939" s="87"/>
      <c r="R1939" s="90"/>
      <c r="S1939" s="82"/>
      <c r="T1939" s="75"/>
      <c r="U1939" s="66"/>
      <c r="V1939" s="66"/>
      <c r="W1939" s="66"/>
      <c r="X1939" s="66"/>
      <c r="Y1939" s="66"/>
      <c r="Z1939" s="66"/>
      <c r="AA1939" s="66"/>
      <c r="AB1939" s="86"/>
      <c r="AC1939" s="11"/>
      <c r="AD1939" s="11"/>
      <c r="AE1939" s="11"/>
      <c r="AF1939" s="11"/>
      <c r="AG1939" s="11"/>
      <c r="AH1939" s="11"/>
      <c r="AI1939" s="11"/>
      <c r="AJ1939" s="11"/>
      <c r="AK1939" s="11"/>
      <c r="AL1939" s="11"/>
      <c r="AM1939" s="11"/>
      <c r="AN1939" s="11"/>
      <c r="AO1939" s="11"/>
      <c r="AP1939" s="11"/>
      <c r="AQ1939" s="11"/>
      <c r="AR1939" s="11"/>
    </row>
    <row r="1940" spans="1:51" s="89" customFormat="1">
      <c r="A1940" s="85"/>
      <c r="B1940" s="23"/>
      <c r="C1940" s="86"/>
      <c r="D1940" s="18"/>
      <c r="E1940" s="68"/>
      <c r="F1940" s="69"/>
      <c r="G1940" s="70"/>
      <c r="H1940" s="71"/>
      <c r="I1940" s="69"/>
      <c r="J1940" s="66"/>
      <c r="K1940" s="66"/>
      <c r="L1940" s="66"/>
      <c r="M1940" s="66"/>
      <c r="N1940" s="104"/>
      <c r="O1940" s="104"/>
      <c r="P1940" s="81"/>
      <c r="Q1940" s="87"/>
      <c r="R1940" s="90"/>
      <c r="S1940" s="82"/>
      <c r="T1940" s="75"/>
      <c r="U1940" s="66"/>
      <c r="V1940" s="66"/>
      <c r="W1940" s="66"/>
      <c r="X1940" s="66"/>
      <c r="Y1940" s="66"/>
      <c r="Z1940" s="66"/>
      <c r="AA1940" s="66"/>
      <c r="AB1940" s="86"/>
      <c r="AC1940" s="11"/>
      <c r="AD1940" s="11"/>
      <c r="AE1940" s="11"/>
      <c r="AF1940" s="11"/>
      <c r="AG1940" s="11"/>
      <c r="AH1940" s="11"/>
      <c r="AI1940" s="11"/>
      <c r="AJ1940" s="11"/>
      <c r="AK1940" s="11"/>
      <c r="AL1940" s="11"/>
      <c r="AM1940" s="11"/>
      <c r="AN1940" s="11"/>
      <c r="AO1940" s="11"/>
      <c r="AP1940" s="11"/>
      <c r="AQ1940" s="11"/>
      <c r="AR1940" s="11"/>
    </row>
    <row r="1941" spans="1:51" s="1" customFormat="1">
      <c r="A1941" s="85"/>
      <c r="B1941" s="23"/>
      <c r="C1941" s="86"/>
      <c r="D1941" s="18"/>
      <c r="E1941" s="68"/>
      <c r="F1941" s="69"/>
      <c r="G1941" s="70"/>
      <c r="H1941" s="71"/>
      <c r="I1941" s="69"/>
      <c r="J1941" s="66"/>
      <c r="K1941" s="66"/>
      <c r="L1941" s="66"/>
      <c r="M1941" s="66"/>
      <c r="N1941" s="104"/>
      <c r="O1941" s="104"/>
      <c r="P1941" s="81"/>
      <c r="Q1941" s="87"/>
      <c r="R1941" s="90"/>
      <c r="S1941" s="82"/>
      <c r="T1941" s="75"/>
      <c r="U1941" s="66"/>
      <c r="V1941" s="66"/>
      <c r="W1941" s="66"/>
      <c r="X1941" s="66"/>
      <c r="Y1941" s="66"/>
      <c r="Z1941" s="66"/>
      <c r="AA1941" s="66"/>
      <c r="AB1941" s="86"/>
      <c r="AC1941" s="11"/>
      <c r="AD1941" s="11"/>
      <c r="AE1941" s="11"/>
      <c r="AF1941" s="11"/>
      <c r="AG1941" s="11"/>
      <c r="AH1941" s="11"/>
      <c r="AI1941" s="11"/>
      <c r="AJ1941" s="11"/>
      <c r="AK1941" s="11"/>
      <c r="AL1941" s="11"/>
      <c r="AM1941" s="11"/>
      <c r="AN1941" s="11"/>
      <c r="AO1941" s="11"/>
      <c r="AP1941" s="11"/>
      <c r="AQ1941" s="11"/>
      <c r="AR1941" s="11"/>
    </row>
    <row r="1942" spans="1:51" s="89" customFormat="1">
      <c r="A1942" s="85"/>
      <c r="B1942" s="23"/>
      <c r="C1942" s="86"/>
      <c r="D1942" s="18"/>
      <c r="E1942" s="68"/>
      <c r="F1942" s="69"/>
      <c r="G1942" s="70"/>
      <c r="H1942" s="71"/>
      <c r="I1942" s="69"/>
      <c r="J1942" s="66"/>
      <c r="K1942" s="66"/>
      <c r="L1942" s="66"/>
      <c r="M1942" s="66"/>
      <c r="N1942" s="104"/>
      <c r="O1942" s="104"/>
      <c r="P1942" s="81"/>
      <c r="Q1942" s="87"/>
      <c r="R1942" s="90"/>
      <c r="S1942" s="82"/>
      <c r="T1942" s="75"/>
      <c r="U1942" s="66"/>
      <c r="V1942" s="66"/>
      <c r="W1942" s="66"/>
      <c r="X1942" s="66"/>
      <c r="Y1942" s="66"/>
      <c r="Z1942" s="66"/>
      <c r="AA1942" s="66"/>
      <c r="AB1942" s="86"/>
      <c r="AC1942" s="11"/>
      <c r="AD1942" s="11"/>
      <c r="AE1942" s="11"/>
      <c r="AF1942" s="11"/>
      <c r="AG1942" s="11"/>
      <c r="AH1942" s="11"/>
      <c r="AI1942" s="11"/>
      <c r="AJ1942" s="11"/>
      <c r="AK1942" s="11"/>
      <c r="AL1942" s="11"/>
      <c r="AM1942" s="11"/>
      <c r="AN1942" s="11"/>
      <c r="AO1942" s="11"/>
      <c r="AP1942" s="11"/>
      <c r="AQ1942" s="11"/>
      <c r="AR1942" s="11"/>
    </row>
    <row r="1943" spans="1:51" s="89" customFormat="1">
      <c r="A1943" s="85"/>
      <c r="B1943" s="23"/>
      <c r="C1943" s="86"/>
      <c r="D1943" s="18"/>
      <c r="E1943" s="68"/>
      <c r="F1943" s="69"/>
      <c r="G1943" s="70"/>
      <c r="H1943" s="71"/>
      <c r="I1943" s="69"/>
      <c r="J1943" s="66"/>
      <c r="K1943" s="66"/>
      <c r="L1943" s="66"/>
      <c r="M1943" s="66"/>
      <c r="N1943" s="104"/>
      <c r="O1943" s="104"/>
      <c r="P1943" s="81"/>
      <c r="Q1943" s="56"/>
      <c r="R1943" s="90"/>
      <c r="S1943" s="82"/>
      <c r="T1943" s="75"/>
      <c r="U1943" s="66"/>
      <c r="V1943" s="66"/>
      <c r="W1943" s="66"/>
      <c r="X1943" s="66"/>
      <c r="Y1943" s="66"/>
      <c r="Z1943" s="66"/>
      <c r="AA1943" s="66"/>
      <c r="AB1943" s="86"/>
      <c r="AC1943" s="11"/>
      <c r="AD1943" s="11"/>
      <c r="AE1943" s="11"/>
      <c r="AF1943" s="11"/>
      <c r="AG1943" s="11"/>
      <c r="AH1943" s="11"/>
      <c r="AI1943" s="11"/>
      <c r="AJ1943" s="11"/>
      <c r="AK1943" s="11"/>
      <c r="AL1943" s="11"/>
      <c r="AM1943" s="11"/>
      <c r="AN1943" s="11"/>
      <c r="AO1943" s="11"/>
      <c r="AP1943" s="11"/>
      <c r="AQ1943" s="11"/>
      <c r="AR1943" s="11"/>
    </row>
    <row r="1944" spans="1:51" s="1" customFormat="1">
      <c r="A1944" s="85"/>
      <c r="B1944" s="23"/>
      <c r="C1944" s="86"/>
      <c r="D1944" s="18"/>
      <c r="E1944" s="68"/>
      <c r="F1944" s="69"/>
      <c r="G1944" s="70"/>
      <c r="H1944" s="71"/>
      <c r="I1944" s="69"/>
      <c r="J1944" s="66"/>
      <c r="K1944" s="66"/>
      <c r="L1944" s="66"/>
      <c r="M1944" s="66"/>
      <c r="N1944" s="104"/>
      <c r="O1944" s="104"/>
      <c r="P1944" s="81"/>
      <c r="Q1944" s="87"/>
      <c r="R1944" s="90"/>
      <c r="S1944" s="82"/>
      <c r="T1944" s="75"/>
      <c r="U1944" s="66"/>
      <c r="V1944" s="66"/>
      <c r="W1944" s="66"/>
      <c r="X1944" s="66"/>
      <c r="Y1944" s="66"/>
      <c r="Z1944" s="66"/>
      <c r="AA1944" s="66"/>
      <c r="AB1944" s="86"/>
      <c r="AC1944" s="11"/>
      <c r="AD1944" s="11"/>
      <c r="AE1944" s="11"/>
      <c r="AF1944" s="11"/>
      <c r="AG1944" s="11"/>
      <c r="AH1944" s="11"/>
      <c r="AI1944" s="11"/>
      <c r="AJ1944" s="11"/>
      <c r="AK1944" s="11"/>
      <c r="AL1944" s="11"/>
      <c r="AM1944" s="11"/>
      <c r="AN1944" s="11"/>
      <c r="AO1944" s="11"/>
      <c r="AP1944" s="11"/>
      <c r="AQ1944" s="11"/>
      <c r="AR1944" s="11"/>
    </row>
    <row r="1945" spans="1:51" s="89" customFormat="1">
      <c r="A1945" s="85"/>
      <c r="B1945" s="23"/>
      <c r="C1945" s="86"/>
      <c r="D1945" s="18"/>
      <c r="E1945" s="68"/>
      <c r="F1945" s="69"/>
      <c r="G1945" s="70"/>
      <c r="H1945" s="71"/>
      <c r="I1945" s="69"/>
      <c r="J1945" s="66"/>
      <c r="K1945" s="66"/>
      <c r="L1945" s="66"/>
      <c r="M1945" s="66"/>
      <c r="N1945" s="104"/>
      <c r="O1945" s="104"/>
      <c r="P1945" s="81"/>
      <c r="Q1945" s="87"/>
      <c r="R1945" s="90"/>
      <c r="S1945" s="82"/>
      <c r="T1945" s="75"/>
      <c r="U1945" s="66"/>
      <c r="V1945" s="66"/>
      <c r="W1945" s="66"/>
      <c r="X1945" s="66"/>
      <c r="Y1945" s="66"/>
      <c r="Z1945" s="66"/>
      <c r="AA1945" s="66"/>
      <c r="AB1945" s="86"/>
      <c r="AC1945" s="11"/>
      <c r="AD1945" s="11"/>
      <c r="AE1945" s="11"/>
      <c r="AF1945" s="11"/>
      <c r="AG1945" s="11"/>
      <c r="AH1945" s="11"/>
      <c r="AI1945" s="11"/>
      <c r="AJ1945" s="11"/>
      <c r="AK1945" s="11"/>
      <c r="AL1945" s="11"/>
      <c r="AM1945" s="11"/>
      <c r="AN1945" s="11"/>
      <c r="AO1945" s="11"/>
      <c r="AP1945" s="11"/>
      <c r="AQ1945" s="11"/>
      <c r="AR1945" s="11"/>
    </row>
    <row r="1946" spans="1:51" s="89" customFormat="1">
      <c r="A1946" s="85"/>
      <c r="B1946" s="23"/>
      <c r="C1946" s="86"/>
      <c r="D1946" s="18"/>
      <c r="E1946" s="68"/>
      <c r="F1946" s="69"/>
      <c r="G1946" s="70"/>
      <c r="H1946" s="71"/>
      <c r="I1946" s="69"/>
      <c r="J1946" s="66"/>
      <c r="K1946" s="66"/>
      <c r="L1946" s="66"/>
      <c r="M1946" s="66"/>
      <c r="N1946" s="104"/>
      <c r="O1946" s="104"/>
      <c r="P1946" s="81"/>
      <c r="Q1946" s="56"/>
      <c r="R1946" s="90"/>
      <c r="S1946" s="82"/>
      <c r="T1946" s="75"/>
      <c r="U1946" s="66"/>
      <c r="V1946" s="66"/>
      <c r="W1946" s="66"/>
      <c r="X1946" s="66"/>
      <c r="Y1946" s="66"/>
      <c r="Z1946" s="66"/>
      <c r="AA1946" s="66"/>
      <c r="AB1946" s="86"/>
      <c r="AC1946" s="11"/>
      <c r="AD1946" s="11"/>
      <c r="AE1946" s="11"/>
      <c r="AF1946" s="11"/>
      <c r="AG1946" s="11"/>
      <c r="AH1946" s="11"/>
      <c r="AI1946" s="11"/>
      <c r="AJ1946" s="11"/>
      <c r="AK1946" s="11"/>
      <c r="AL1946" s="11"/>
      <c r="AM1946" s="11"/>
      <c r="AN1946" s="11"/>
      <c r="AO1946" s="11"/>
      <c r="AP1946" s="11"/>
      <c r="AQ1946" s="11"/>
      <c r="AR1946" s="11"/>
    </row>
    <row r="1947" spans="1:51" s="89" customFormat="1">
      <c r="A1947" s="85"/>
      <c r="B1947" s="23"/>
      <c r="C1947" s="86"/>
      <c r="D1947" s="18"/>
      <c r="E1947" s="68"/>
      <c r="F1947" s="69"/>
      <c r="G1947" s="70"/>
      <c r="H1947" s="71"/>
      <c r="I1947" s="69"/>
      <c r="J1947" s="66"/>
      <c r="K1947" s="66"/>
      <c r="L1947" s="66"/>
      <c r="M1947" s="66"/>
      <c r="N1947" s="104"/>
      <c r="O1947" s="104"/>
      <c r="P1947" s="81"/>
      <c r="Q1947" s="56"/>
      <c r="R1947" s="90"/>
      <c r="S1947" s="82"/>
      <c r="T1947" s="75"/>
      <c r="U1947" s="66"/>
      <c r="V1947" s="66"/>
      <c r="W1947" s="66"/>
      <c r="X1947" s="66"/>
      <c r="Y1947" s="66"/>
      <c r="Z1947" s="66"/>
      <c r="AA1947" s="66"/>
      <c r="AB1947" s="86"/>
      <c r="AC1947" s="11"/>
      <c r="AD1947" s="11"/>
      <c r="AE1947" s="11"/>
      <c r="AF1947" s="11"/>
      <c r="AG1947" s="11"/>
      <c r="AH1947" s="11"/>
      <c r="AI1947" s="11"/>
      <c r="AJ1947" s="11"/>
      <c r="AK1947" s="11"/>
      <c r="AL1947" s="11"/>
      <c r="AM1947" s="11"/>
      <c r="AN1947" s="11"/>
      <c r="AO1947" s="11"/>
      <c r="AP1947" s="11"/>
      <c r="AQ1947" s="11"/>
      <c r="AR1947" s="11"/>
    </row>
    <row r="1948" spans="1:51" s="89" customFormat="1">
      <c r="A1948" s="85"/>
      <c r="B1948" s="23"/>
      <c r="C1948" s="86"/>
      <c r="D1948" s="18"/>
      <c r="E1948" s="68"/>
      <c r="F1948" s="69"/>
      <c r="G1948" s="70"/>
      <c r="H1948" s="71"/>
      <c r="I1948" s="69"/>
      <c r="J1948" s="66"/>
      <c r="K1948" s="66"/>
      <c r="L1948" s="66"/>
      <c r="M1948" s="66"/>
      <c r="N1948" s="104"/>
      <c r="O1948" s="104"/>
      <c r="P1948" s="81"/>
      <c r="Q1948" s="56"/>
      <c r="R1948" s="90"/>
      <c r="S1948" s="82"/>
      <c r="T1948" s="75"/>
      <c r="U1948" s="66"/>
      <c r="V1948" s="66"/>
      <c r="W1948" s="66"/>
      <c r="X1948" s="66"/>
      <c r="Y1948" s="66"/>
      <c r="Z1948" s="66"/>
      <c r="AA1948" s="66"/>
      <c r="AB1948" s="86"/>
      <c r="AC1948" s="11"/>
      <c r="AD1948" s="11"/>
      <c r="AE1948" s="11"/>
      <c r="AF1948" s="11"/>
      <c r="AG1948" s="11"/>
      <c r="AH1948" s="11"/>
      <c r="AI1948" s="11"/>
      <c r="AJ1948" s="11"/>
      <c r="AK1948" s="11"/>
      <c r="AL1948" s="11"/>
      <c r="AM1948" s="11"/>
      <c r="AN1948" s="11"/>
      <c r="AO1948" s="11"/>
      <c r="AP1948" s="11"/>
      <c r="AQ1948" s="11"/>
      <c r="AR1948" s="11"/>
    </row>
    <row r="1949" spans="1:51" s="89" customFormat="1">
      <c r="A1949" s="85"/>
      <c r="B1949" s="23"/>
      <c r="C1949" s="86"/>
      <c r="D1949" s="18"/>
      <c r="E1949" s="68"/>
      <c r="F1949" s="69"/>
      <c r="G1949" s="70"/>
      <c r="H1949" s="71"/>
      <c r="I1949" s="69"/>
      <c r="J1949" s="66"/>
      <c r="K1949" s="66"/>
      <c r="L1949" s="66"/>
      <c r="M1949" s="66"/>
      <c r="N1949" s="104"/>
      <c r="O1949" s="105"/>
      <c r="P1949" s="95"/>
      <c r="Q1949" s="87"/>
      <c r="R1949" s="90"/>
      <c r="S1949" s="82"/>
      <c r="T1949" s="75"/>
      <c r="U1949" s="66"/>
      <c r="V1949" s="66"/>
      <c r="W1949" s="66"/>
      <c r="X1949" s="66"/>
      <c r="Y1949" s="66"/>
      <c r="Z1949" s="66"/>
      <c r="AA1949" s="66"/>
      <c r="AB1949" s="86"/>
      <c r="AC1949" s="11"/>
      <c r="AD1949" s="11"/>
      <c r="AE1949" s="11"/>
      <c r="AF1949" s="11"/>
      <c r="AG1949" s="11"/>
      <c r="AH1949" s="11"/>
      <c r="AI1949" s="11"/>
      <c r="AJ1949" s="11"/>
      <c r="AK1949" s="11"/>
      <c r="AL1949" s="11"/>
      <c r="AM1949" s="11"/>
      <c r="AN1949" s="11"/>
      <c r="AO1949" s="11"/>
      <c r="AP1949" s="11"/>
      <c r="AQ1949" s="11"/>
      <c r="AR1949" s="11"/>
    </row>
    <row r="1950" spans="1:51" s="91" customFormat="1">
      <c r="A1950" s="85"/>
      <c r="B1950" s="23"/>
      <c r="C1950" s="86"/>
      <c r="D1950" s="18"/>
      <c r="E1950" s="68"/>
      <c r="F1950" s="69"/>
      <c r="G1950" s="70"/>
      <c r="H1950" s="71"/>
      <c r="I1950" s="69"/>
      <c r="J1950" s="66"/>
      <c r="K1950" s="66"/>
      <c r="L1950" s="66"/>
      <c r="M1950" s="96"/>
      <c r="N1950" s="105"/>
      <c r="O1950" s="104"/>
      <c r="P1950" s="95"/>
      <c r="Q1950" s="87"/>
      <c r="R1950" s="90"/>
      <c r="S1950" s="82"/>
      <c r="T1950" s="75"/>
      <c r="U1950" s="66"/>
      <c r="V1950" s="66"/>
      <c r="W1950" s="66"/>
      <c r="X1950" s="66"/>
      <c r="Y1950" s="66"/>
      <c r="Z1950" s="66"/>
      <c r="AA1950" s="66"/>
      <c r="AB1950" s="86"/>
      <c r="AC1950" s="11"/>
      <c r="AD1950" s="11"/>
      <c r="AE1950" s="11"/>
      <c r="AF1950" s="11"/>
      <c r="AG1950" s="11"/>
      <c r="AH1950" s="11"/>
      <c r="AI1950" s="11"/>
      <c r="AJ1950" s="11"/>
      <c r="AK1950" s="11"/>
      <c r="AL1950" s="11"/>
      <c r="AM1950" s="11"/>
      <c r="AN1950" s="11"/>
      <c r="AO1950" s="11"/>
      <c r="AP1950" s="11"/>
      <c r="AQ1950" s="11"/>
      <c r="AR1950" s="11"/>
      <c r="AS1950" s="89"/>
      <c r="AT1950" s="89"/>
      <c r="AU1950" s="89"/>
      <c r="AV1950" s="89"/>
      <c r="AW1950" s="89"/>
      <c r="AX1950" s="89"/>
      <c r="AY1950" s="89"/>
    </row>
    <row r="1951" spans="1:51" s="1" customFormat="1">
      <c r="A1951" s="85"/>
      <c r="B1951" s="23"/>
      <c r="C1951" s="86"/>
      <c r="D1951" s="18"/>
      <c r="E1951" s="68"/>
      <c r="F1951" s="69"/>
      <c r="G1951" s="70"/>
      <c r="H1951" s="71"/>
      <c r="I1951" s="69"/>
      <c r="J1951" s="66"/>
      <c r="K1951" s="66"/>
      <c r="L1951" s="66"/>
      <c r="M1951" s="66"/>
      <c r="N1951" s="104"/>
      <c r="O1951" s="104"/>
      <c r="P1951" s="81"/>
      <c r="Q1951" s="87"/>
      <c r="R1951" s="90"/>
      <c r="S1951" s="82"/>
      <c r="T1951" s="75"/>
      <c r="U1951" s="66"/>
      <c r="V1951" s="66"/>
      <c r="W1951" s="66"/>
      <c r="X1951" s="66"/>
      <c r="Y1951" s="66"/>
      <c r="Z1951" s="66"/>
      <c r="AA1951" s="66"/>
      <c r="AB1951" s="86"/>
      <c r="AC1951" s="11"/>
      <c r="AD1951" s="11"/>
      <c r="AE1951" s="11"/>
      <c r="AF1951" s="11"/>
      <c r="AG1951" s="11"/>
      <c r="AH1951" s="11"/>
      <c r="AI1951" s="11"/>
      <c r="AJ1951" s="11"/>
      <c r="AK1951" s="11"/>
      <c r="AL1951" s="11"/>
      <c r="AM1951" s="11"/>
      <c r="AN1951" s="11"/>
      <c r="AO1951" s="11"/>
      <c r="AP1951" s="11"/>
      <c r="AQ1951" s="11"/>
      <c r="AR1951" s="11"/>
    </row>
    <row r="1952" spans="1:51" s="89" customFormat="1">
      <c r="A1952" s="85"/>
      <c r="B1952" s="23"/>
      <c r="C1952" s="86"/>
      <c r="D1952" s="18"/>
      <c r="E1952" s="68"/>
      <c r="F1952" s="69"/>
      <c r="G1952" s="70"/>
      <c r="H1952" s="71"/>
      <c r="I1952" s="69"/>
      <c r="J1952" s="66"/>
      <c r="K1952" s="66"/>
      <c r="L1952" s="66"/>
      <c r="M1952" s="66"/>
      <c r="N1952" s="104"/>
      <c r="O1952" s="104"/>
      <c r="P1952" s="81"/>
      <c r="Q1952" s="87"/>
      <c r="R1952" s="90"/>
      <c r="S1952" s="82"/>
      <c r="T1952" s="75"/>
      <c r="U1952" s="66"/>
      <c r="V1952" s="66"/>
      <c r="W1952" s="66"/>
      <c r="X1952" s="66"/>
      <c r="Y1952" s="66"/>
      <c r="Z1952" s="66"/>
      <c r="AA1952" s="66"/>
      <c r="AB1952" s="86"/>
      <c r="AC1952" s="11"/>
      <c r="AD1952" s="11"/>
      <c r="AE1952" s="11"/>
      <c r="AF1952" s="11"/>
      <c r="AG1952" s="11"/>
      <c r="AH1952" s="11"/>
      <c r="AI1952" s="11"/>
      <c r="AJ1952" s="11"/>
      <c r="AK1952" s="11"/>
      <c r="AL1952" s="11"/>
      <c r="AM1952" s="11"/>
      <c r="AN1952" s="11"/>
      <c r="AO1952" s="11"/>
      <c r="AP1952" s="11"/>
      <c r="AQ1952" s="11"/>
      <c r="AR1952" s="11"/>
    </row>
    <row r="1953" spans="1:44" s="1" customFormat="1">
      <c r="A1953" s="85"/>
      <c r="B1953" s="23"/>
      <c r="C1953" s="86"/>
      <c r="D1953" s="18"/>
      <c r="E1953" s="68"/>
      <c r="F1953" s="69"/>
      <c r="G1953" s="70"/>
      <c r="H1953" s="71"/>
      <c r="I1953" s="69"/>
      <c r="J1953" s="66"/>
      <c r="K1953" s="66"/>
      <c r="L1953" s="66"/>
      <c r="M1953" s="66"/>
      <c r="N1953" s="104"/>
      <c r="O1953" s="104"/>
      <c r="P1953" s="81"/>
      <c r="Q1953" s="87"/>
      <c r="R1953" s="90"/>
      <c r="S1953" s="82"/>
      <c r="T1953" s="75"/>
      <c r="U1953" s="66"/>
      <c r="V1953" s="66"/>
      <c r="W1953" s="66"/>
      <c r="X1953" s="66"/>
      <c r="Y1953" s="66"/>
      <c r="Z1953" s="66"/>
      <c r="AA1953" s="66"/>
      <c r="AB1953" s="86"/>
      <c r="AC1953" s="11"/>
      <c r="AD1953" s="11"/>
      <c r="AE1953" s="11"/>
      <c r="AF1953" s="11"/>
      <c r="AG1953" s="11"/>
      <c r="AH1953" s="11"/>
      <c r="AI1953" s="11"/>
      <c r="AJ1953" s="11"/>
      <c r="AK1953" s="11"/>
      <c r="AL1953" s="11"/>
      <c r="AM1953" s="11"/>
      <c r="AN1953" s="11"/>
      <c r="AO1953" s="11"/>
      <c r="AP1953" s="11"/>
      <c r="AQ1953" s="11"/>
      <c r="AR1953" s="11"/>
    </row>
    <row r="1954" spans="1:44" s="89" customFormat="1">
      <c r="A1954" s="85"/>
      <c r="B1954" s="23"/>
      <c r="C1954" s="86"/>
      <c r="D1954" s="18"/>
      <c r="E1954" s="68"/>
      <c r="F1954" s="69"/>
      <c r="G1954" s="70"/>
      <c r="H1954" s="71"/>
      <c r="I1954" s="69"/>
      <c r="J1954" s="66"/>
      <c r="K1954" s="66"/>
      <c r="L1954" s="66"/>
      <c r="M1954" s="66"/>
      <c r="N1954" s="104"/>
      <c r="O1954" s="104"/>
      <c r="P1954" s="81"/>
      <c r="Q1954" s="87"/>
      <c r="R1954" s="90"/>
      <c r="S1954" s="82"/>
      <c r="T1954" s="75"/>
      <c r="U1954" s="66"/>
      <c r="V1954" s="66"/>
      <c r="W1954" s="66"/>
      <c r="X1954" s="66"/>
      <c r="Y1954" s="66"/>
      <c r="Z1954" s="66"/>
      <c r="AA1954" s="66"/>
      <c r="AB1954" s="86"/>
      <c r="AC1954" s="11"/>
      <c r="AD1954" s="11"/>
      <c r="AE1954" s="11"/>
      <c r="AF1954" s="11"/>
      <c r="AG1954" s="11"/>
      <c r="AH1954" s="11"/>
      <c r="AI1954" s="11"/>
      <c r="AJ1954" s="11"/>
      <c r="AK1954" s="11"/>
      <c r="AL1954" s="11"/>
      <c r="AM1954" s="11"/>
      <c r="AN1954" s="11"/>
      <c r="AO1954" s="11"/>
      <c r="AP1954" s="11"/>
      <c r="AQ1954" s="11"/>
      <c r="AR1954" s="11"/>
    </row>
    <row r="1955" spans="1:44" s="1" customFormat="1">
      <c r="A1955" s="85"/>
      <c r="B1955" s="23"/>
      <c r="C1955" s="86"/>
      <c r="D1955" s="18"/>
      <c r="E1955" s="68"/>
      <c r="F1955" s="69"/>
      <c r="G1955" s="70"/>
      <c r="H1955" s="71"/>
      <c r="I1955" s="69"/>
      <c r="J1955" s="66"/>
      <c r="K1955" s="66"/>
      <c r="L1955" s="66"/>
      <c r="M1955" s="66"/>
      <c r="N1955" s="104"/>
      <c r="O1955" s="104"/>
      <c r="P1955" s="81"/>
      <c r="Q1955" s="87"/>
      <c r="R1955" s="90"/>
      <c r="S1955" s="82"/>
      <c r="T1955" s="75"/>
      <c r="U1955" s="66"/>
      <c r="V1955" s="66"/>
      <c r="W1955" s="66"/>
      <c r="X1955" s="66"/>
      <c r="Y1955" s="66"/>
      <c r="Z1955" s="66"/>
      <c r="AA1955" s="66"/>
      <c r="AB1955" s="86"/>
      <c r="AC1955" s="11"/>
      <c r="AD1955" s="11"/>
      <c r="AE1955" s="11"/>
      <c r="AF1955" s="11"/>
      <c r="AG1955" s="11"/>
      <c r="AH1955" s="11"/>
      <c r="AI1955" s="11"/>
      <c r="AJ1955" s="11"/>
      <c r="AK1955" s="11"/>
      <c r="AL1955" s="11"/>
      <c r="AM1955" s="11"/>
      <c r="AN1955" s="11"/>
      <c r="AO1955" s="11"/>
      <c r="AP1955" s="11"/>
      <c r="AQ1955" s="11"/>
      <c r="AR1955" s="11"/>
    </row>
    <row r="1956" spans="1:44" s="89" customFormat="1">
      <c r="A1956" s="85"/>
      <c r="B1956" s="23"/>
      <c r="C1956" s="86"/>
      <c r="D1956" s="18"/>
      <c r="E1956" s="68"/>
      <c r="F1956" s="69"/>
      <c r="G1956" s="70"/>
      <c r="H1956" s="71"/>
      <c r="I1956" s="69"/>
      <c r="J1956" s="66"/>
      <c r="K1956" s="66"/>
      <c r="L1956" s="66"/>
      <c r="M1956" s="66"/>
      <c r="N1956" s="104"/>
      <c r="O1956" s="104"/>
      <c r="P1956" s="81"/>
      <c r="Q1956" s="87"/>
      <c r="R1956" s="90"/>
      <c r="S1956" s="82"/>
      <c r="T1956" s="75"/>
      <c r="U1956" s="66"/>
      <c r="V1956" s="66"/>
      <c r="W1956" s="66"/>
      <c r="X1956" s="66"/>
      <c r="Y1956" s="66"/>
      <c r="Z1956" s="66"/>
      <c r="AA1956" s="66"/>
      <c r="AB1956" s="86"/>
      <c r="AC1956" s="11"/>
      <c r="AD1956" s="11"/>
      <c r="AE1956" s="11"/>
      <c r="AF1956" s="11"/>
      <c r="AG1956" s="11"/>
      <c r="AH1956" s="11"/>
      <c r="AI1956" s="11"/>
      <c r="AJ1956" s="11"/>
      <c r="AK1956" s="11"/>
      <c r="AL1956" s="11"/>
      <c r="AM1956" s="11"/>
      <c r="AN1956" s="11"/>
      <c r="AO1956" s="11"/>
      <c r="AP1956" s="11"/>
      <c r="AQ1956" s="11"/>
      <c r="AR1956" s="11"/>
    </row>
    <row r="1957" spans="1:44" s="1" customFormat="1">
      <c r="A1957" s="85"/>
      <c r="B1957" s="23"/>
      <c r="C1957" s="86"/>
      <c r="D1957" s="18"/>
      <c r="E1957" s="68"/>
      <c r="F1957" s="69"/>
      <c r="G1957" s="70"/>
      <c r="H1957" s="71"/>
      <c r="I1957" s="69"/>
      <c r="J1957" s="66"/>
      <c r="K1957" s="66"/>
      <c r="L1957" s="66"/>
      <c r="M1957" s="66"/>
      <c r="N1957" s="104"/>
      <c r="O1957" s="104"/>
      <c r="P1957" s="81"/>
      <c r="Q1957" s="87"/>
      <c r="R1957" s="90"/>
      <c r="S1957" s="82"/>
      <c r="T1957" s="75"/>
      <c r="U1957" s="66"/>
      <c r="V1957" s="66"/>
      <c r="W1957" s="66"/>
      <c r="X1957" s="66"/>
      <c r="Y1957" s="66"/>
      <c r="Z1957" s="66"/>
      <c r="AA1957" s="66"/>
      <c r="AB1957" s="86"/>
      <c r="AC1957" s="11"/>
      <c r="AD1957" s="11"/>
      <c r="AE1957" s="11"/>
      <c r="AF1957" s="11"/>
      <c r="AG1957" s="11"/>
      <c r="AH1957" s="11"/>
      <c r="AI1957" s="11"/>
      <c r="AJ1957" s="11"/>
      <c r="AK1957" s="11"/>
      <c r="AL1957" s="11"/>
      <c r="AM1957" s="11"/>
      <c r="AN1957" s="11"/>
      <c r="AO1957" s="11"/>
      <c r="AP1957" s="11"/>
      <c r="AQ1957" s="11"/>
      <c r="AR1957" s="11"/>
    </row>
    <row r="1958" spans="1:44" s="89" customFormat="1">
      <c r="A1958" s="85"/>
      <c r="B1958" s="23"/>
      <c r="C1958" s="86"/>
      <c r="D1958" s="18"/>
      <c r="E1958" s="68"/>
      <c r="F1958" s="69"/>
      <c r="G1958" s="70"/>
      <c r="H1958" s="71"/>
      <c r="I1958" s="69"/>
      <c r="J1958" s="66"/>
      <c r="K1958" s="66"/>
      <c r="L1958" s="66"/>
      <c r="M1958" s="66"/>
      <c r="N1958" s="104"/>
      <c r="O1958" s="104"/>
      <c r="P1958" s="81"/>
      <c r="Q1958" s="87"/>
      <c r="R1958" s="90"/>
      <c r="S1958" s="82"/>
      <c r="T1958" s="75"/>
      <c r="U1958" s="66"/>
      <c r="V1958" s="66"/>
      <c r="W1958" s="66"/>
      <c r="X1958" s="66"/>
      <c r="Y1958" s="66"/>
      <c r="Z1958" s="66"/>
      <c r="AA1958" s="66"/>
      <c r="AB1958" s="86"/>
      <c r="AC1958" s="11"/>
      <c r="AD1958" s="11"/>
      <c r="AE1958" s="11"/>
      <c r="AF1958" s="11"/>
      <c r="AG1958" s="11"/>
      <c r="AH1958" s="11"/>
      <c r="AI1958" s="11"/>
      <c r="AJ1958" s="11"/>
      <c r="AK1958" s="11"/>
      <c r="AL1958" s="11"/>
      <c r="AM1958" s="11"/>
      <c r="AN1958" s="11"/>
      <c r="AO1958" s="11"/>
      <c r="AP1958" s="11"/>
      <c r="AQ1958" s="11"/>
      <c r="AR1958" s="11"/>
    </row>
    <row r="1959" spans="1:44" s="1" customFormat="1">
      <c r="A1959" s="85"/>
      <c r="B1959" s="23"/>
      <c r="C1959" s="86"/>
      <c r="D1959" s="18"/>
      <c r="E1959" s="68"/>
      <c r="F1959" s="69"/>
      <c r="G1959" s="70"/>
      <c r="H1959" s="71"/>
      <c r="I1959" s="69"/>
      <c r="J1959" s="66"/>
      <c r="K1959" s="66"/>
      <c r="L1959" s="66"/>
      <c r="M1959" s="66"/>
      <c r="N1959" s="104"/>
      <c r="O1959" s="104"/>
      <c r="P1959" s="81"/>
      <c r="Q1959" s="87"/>
      <c r="R1959" s="90"/>
      <c r="S1959" s="82"/>
      <c r="T1959" s="75"/>
      <c r="U1959" s="66"/>
      <c r="V1959" s="66"/>
      <c r="W1959" s="66"/>
      <c r="X1959" s="66"/>
      <c r="Y1959" s="66"/>
      <c r="Z1959" s="66"/>
      <c r="AA1959" s="66"/>
      <c r="AB1959" s="86"/>
      <c r="AC1959" s="11"/>
      <c r="AD1959" s="11"/>
      <c r="AE1959" s="11"/>
      <c r="AF1959" s="11"/>
      <c r="AG1959" s="11"/>
      <c r="AH1959" s="11"/>
      <c r="AI1959" s="11"/>
      <c r="AJ1959" s="11"/>
      <c r="AK1959" s="11"/>
      <c r="AL1959" s="11"/>
      <c r="AM1959" s="11"/>
      <c r="AN1959" s="11"/>
      <c r="AO1959" s="11"/>
      <c r="AP1959" s="11"/>
      <c r="AQ1959" s="11"/>
      <c r="AR1959" s="11"/>
    </row>
    <row r="1960" spans="1:44" s="89" customFormat="1">
      <c r="A1960" s="85"/>
      <c r="B1960" s="23"/>
      <c r="C1960" s="86"/>
      <c r="D1960" s="18"/>
      <c r="E1960" s="68"/>
      <c r="F1960" s="69"/>
      <c r="G1960" s="70"/>
      <c r="H1960" s="71"/>
      <c r="I1960" s="69"/>
      <c r="J1960" s="66"/>
      <c r="K1960" s="66"/>
      <c r="L1960" s="66"/>
      <c r="M1960" s="66"/>
      <c r="N1960" s="104"/>
      <c r="O1960" s="104"/>
      <c r="P1960" s="81"/>
      <c r="Q1960" s="87"/>
      <c r="R1960" s="90"/>
      <c r="S1960" s="82"/>
      <c r="T1960" s="75"/>
      <c r="U1960" s="66"/>
      <c r="V1960" s="66"/>
      <c r="W1960" s="66"/>
      <c r="X1960" s="66"/>
      <c r="Y1960" s="66"/>
      <c r="Z1960" s="66"/>
      <c r="AA1960" s="66"/>
      <c r="AB1960" s="86"/>
      <c r="AC1960" s="11"/>
      <c r="AD1960" s="11"/>
      <c r="AE1960" s="11"/>
      <c r="AF1960" s="11"/>
      <c r="AG1960" s="11"/>
      <c r="AH1960" s="11"/>
      <c r="AI1960" s="11"/>
      <c r="AJ1960" s="11"/>
      <c r="AK1960" s="11"/>
      <c r="AL1960" s="11"/>
      <c r="AM1960" s="11"/>
      <c r="AN1960" s="11"/>
      <c r="AO1960" s="11"/>
      <c r="AP1960" s="11"/>
      <c r="AQ1960" s="11"/>
      <c r="AR1960" s="11"/>
    </row>
    <row r="1961" spans="1:44" s="1" customFormat="1">
      <c r="A1961" s="85"/>
      <c r="B1961" s="23"/>
      <c r="C1961" s="86"/>
      <c r="D1961" s="18"/>
      <c r="E1961" s="68"/>
      <c r="F1961" s="69"/>
      <c r="G1961" s="70"/>
      <c r="H1961" s="71"/>
      <c r="I1961" s="69"/>
      <c r="J1961" s="66"/>
      <c r="K1961" s="66"/>
      <c r="L1961" s="66"/>
      <c r="M1961" s="66"/>
      <c r="N1961" s="104"/>
      <c r="O1961" s="104"/>
      <c r="P1961" s="81"/>
      <c r="Q1961" s="87"/>
      <c r="R1961" s="90"/>
      <c r="S1961" s="82"/>
      <c r="T1961" s="75"/>
      <c r="U1961" s="66"/>
      <c r="V1961" s="66"/>
      <c r="W1961" s="66"/>
      <c r="X1961" s="66"/>
      <c r="Y1961" s="66"/>
      <c r="Z1961" s="66"/>
      <c r="AA1961" s="66"/>
      <c r="AB1961" s="86"/>
      <c r="AC1961" s="11"/>
      <c r="AD1961" s="11"/>
      <c r="AE1961" s="11"/>
      <c r="AF1961" s="11"/>
      <c r="AG1961" s="11"/>
      <c r="AH1961" s="11"/>
      <c r="AI1961" s="11"/>
      <c r="AJ1961" s="11"/>
      <c r="AK1961" s="11"/>
      <c r="AL1961" s="11"/>
      <c r="AM1961" s="11"/>
      <c r="AN1961" s="11"/>
      <c r="AO1961" s="11"/>
      <c r="AP1961" s="11"/>
      <c r="AQ1961" s="11"/>
      <c r="AR1961" s="11"/>
    </row>
    <row r="1962" spans="1:44" s="89" customFormat="1">
      <c r="A1962" s="85"/>
      <c r="B1962" s="23"/>
      <c r="C1962" s="86"/>
      <c r="D1962" s="18"/>
      <c r="E1962" s="68"/>
      <c r="F1962" s="69"/>
      <c r="G1962" s="70"/>
      <c r="H1962" s="71"/>
      <c r="I1962" s="69"/>
      <c r="J1962" s="66"/>
      <c r="K1962" s="66"/>
      <c r="L1962" s="66"/>
      <c r="M1962" s="66"/>
      <c r="N1962" s="104"/>
      <c r="O1962" s="104"/>
      <c r="P1962" s="81"/>
      <c r="Q1962" s="87"/>
      <c r="R1962" s="90"/>
      <c r="S1962" s="82"/>
      <c r="T1962" s="75"/>
      <c r="U1962" s="66"/>
      <c r="V1962" s="66"/>
      <c r="W1962" s="66"/>
      <c r="X1962" s="66"/>
      <c r="Y1962" s="66"/>
      <c r="Z1962" s="66"/>
      <c r="AA1962" s="66"/>
      <c r="AB1962" s="86"/>
      <c r="AC1962" s="11"/>
      <c r="AD1962" s="11"/>
      <c r="AE1962" s="11"/>
      <c r="AF1962" s="11"/>
      <c r="AG1962" s="11"/>
      <c r="AH1962" s="11"/>
      <c r="AI1962" s="11"/>
      <c r="AJ1962" s="11"/>
      <c r="AK1962" s="11"/>
      <c r="AL1962" s="11"/>
      <c r="AM1962" s="11"/>
      <c r="AN1962" s="11"/>
      <c r="AO1962" s="11"/>
      <c r="AP1962" s="11"/>
      <c r="AQ1962" s="11"/>
      <c r="AR1962" s="11"/>
    </row>
    <row r="1963" spans="1:44" s="1" customFormat="1">
      <c r="A1963" s="85"/>
      <c r="B1963" s="23"/>
      <c r="C1963" s="86"/>
      <c r="D1963" s="18"/>
      <c r="E1963" s="68"/>
      <c r="F1963" s="69"/>
      <c r="G1963" s="70"/>
      <c r="H1963" s="71"/>
      <c r="I1963" s="69"/>
      <c r="J1963" s="66"/>
      <c r="K1963" s="66"/>
      <c r="L1963" s="66"/>
      <c r="M1963" s="66"/>
      <c r="N1963" s="104"/>
      <c r="O1963" s="104"/>
      <c r="P1963" s="81"/>
      <c r="Q1963" s="87"/>
      <c r="R1963" s="90"/>
      <c r="S1963" s="82"/>
      <c r="T1963" s="75"/>
      <c r="U1963" s="66"/>
      <c r="V1963" s="66"/>
      <c r="W1963" s="66"/>
      <c r="X1963" s="66"/>
      <c r="Y1963" s="66"/>
      <c r="Z1963" s="66"/>
      <c r="AA1963" s="66"/>
      <c r="AB1963" s="86"/>
      <c r="AC1963" s="11"/>
      <c r="AD1963" s="11"/>
      <c r="AE1963" s="11"/>
      <c r="AF1963" s="11"/>
      <c r="AG1963" s="11"/>
      <c r="AH1963" s="11"/>
      <c r="AI1963" s="11"/>
      <c r="AJ1963" s="11"/>
      <c r="AK1963" s="11"/>
      <c r="AL1963" s="11"/>
      <c r="AM1963" s="11"/>
      <c r="AN1963" s="11"/>
      <c r="AO1963" s="11"/>
      <c r="AP1963" s="11"/>
      <c r="AQ1963" s="11"/>
      <c r="AR1963" s="11"/>
    </row>
    <row r="1964" spans="1:44" s="89" customFormat="1">
      <c r="A1964" s="85"/>
      <c r="B1964" s="23"/>
      <c r="C1964" s="86"/>
      <c r="D1964" s="18"/>
      <c r="E1964" s="68"/>
      <c r="F1964" s="69"/>
      <c r="G1964" s="70"/>
      <c r="H1964" s="71"/>
      <c r="I1964" s="69"/>
      <c r="J1964" s="66"/>
      <c r="K1964" s="66"/>
      <c r="L1964" s="66"/>
      <c r="M1964" s="66"/>
      <c r="N1964" s="104"/>
      <c r="O1964" s="104"/>
      <c r="P1964" s="81"/>
      <c r="Q1964" s="87"/>
      <c r="R1964" s="90"/>
      <c r="S1964" s="82"/>
      <c r="T1964" s="75"/>
      <c r="U1964" s="66"/>
      <c r="V1964" s="66"/>
      <c r="W1964" s="66"/>
      <c r="X1964" s="66"/>
      <c r="Y1964" s="66"/>
      <c r="Z1964" s="66"/>
      <c r="AA1964" s="66"/>
      <c r="AB1964" s="86"/>
      <c r="AC1964" s="11"/>
      <c r="AD1964" s="11"/>
      <c r="AE1964" s="11"/>
      <c r="AF1964" s="11"/>
      <c r="AG1964" s="11"/>
      <c r="AH1964" s="11"/>
      <c r="AI1964" s="11"/>
      <c r="AJ1964" s="11"/>
      <c r="AK1964" s="11"/>
      <c r="AL1964" s="11"/>
      <c r="AM1964" s="11"/>
      <c r="AN1964" s="11"/>
      <c r="AO1964" s="11"/>
      <c r="AP1964" s="11"/>
      <c r="AQ1964" s="11"/>
      <c r="AR1964" s="11"/>
    </row>
    <row r="1965" spans="1:44" s="1" customFormat="1">
      <c r="A1965" s="85"/>
      <c r="B1965" s="23"/>
      <c r="C1965" s="86"/>
      <c r="D1965" s="18"/>
      <c r="E1965" s="68"/>
      <c r="F1965" s="69"/>
      <c r="G1965" s="70"/>
      <c r="H1965" s="71"/>
      <c r="I1965" s="69"/>
      <c r="J1965" s="66"/>
      <c r="K1965" s="66"/>
      <c r="L1965" s="66"/>
      <c r="M1965" s="66"/>
      <c r="N1965" s="104"/>
      <c r="O1965" s="104"/>
      <c r="P1965" s="81"/>
      <c r="Q1965" s="87"/>
      <c r="R1965" s="90"/>
      <c r="S1965" s="82"/>
      <c r="T1965" s="75"/>
      <c r="U1965" s="66"/>
      <c r="V1965" s="66"/>
      <c r="W1965" s="66"/>
      <c r="X1965" s="66"/>
      <c r="Y1965" s="66"/>
      <c r="Z1965" s="66"/>
      <c r="AA1965" s="66"/>
      <c r="AB1965" s="86"/>
      <c r="AC1965" s="11"/>
      <c r="AD1965" s="11"/>
      <c r="AE1965" s="11"/>
      <c r="AF1965" s="11"/>
      <c r="AG1965" s="11"/>
      <c r="AH1965" s="11"/>
      <c r="AI1965" s="11"/>
      <c r="AJ1965" s="11"/>
      <c r="AK1965" s="11"/>
      <c r="AL1965" s="11"/>
      <c r="AM1965" s="11"/>
      <c r="AN1965" s="11"/>
      <c r="AO1965" s="11"/>
      <c r="AP1965" s="11"/>
      <c r="AQ1965" s="11"/>
      <c r="AR1965" s="11"/>
    </row>
    <row r="1966" spans="1:44" s="89" customFormat="1">
      <c r="A1966" s="85"/>
      <c r="B1966" s="23"/>
      <c r="C1966" s="86"/>
      <c r="D1966" s="18"/>
      <c r="E1966" s="68"/>
      <c r="F1966" s="69"/>
      <c r="G1966" s="70"/>
      <c r="H1966" s="71"/>
      <c r="I1966" s="69"/>
      <c r="J1966" s="66"/>
      <c r="K1966" s="66"/>
      <c r="L1966" s="66"/>
      <c r="M1966" s="66"/>
      <c r="N1966" s="104"/>
      <c r="O1966" s="104"/>
      <c r="P1966" s="81"/>
      <c r="Q1966" s="87"/>
      <c r="R1966" s="90"/>
      <c r="S1966" s="82"/>
      <c r="T1966" s="75"/>
      <c r="U1966" s="66"/>
      <c r="V1966" s="66"/>
      <c r="W1966" s="66"/>
      <c r="X1966" s="66"/>
      <c r="Y1966" s="66"/>
      <c r="Z1966" s="66"/>
      <c r="AA1966" s="66"/>
      <c r="AB1966" s="86"/>
      <c r="AC1966" s="11"/>
      <c r="AD1966" s="11"/>
      <c r="AE1966" s="11"/>
      <c r="AF1966" s="11"/>
      <c r="AG1966" s="11"/>
      <c r="AH1966" s="11"/>
      <c r="AI1966" s="11"/>
      <c r="AJ1966" s="11"/>
      <c r="AK1966" s="11"/>
      <c r="AL1966" s="11"/>
      <c r="AM1966" s="11"/>
      <c r="AN1966" s="11"/>
      <c r="AO1966" s="11"/>
      <c r="AP1966" s="11"/>
      <c r="AQ1966" s="11"/>
      <c r="AR1966" s="11"/>
    </row>
    <row r="1967" spans="1:44" s="1" customFormat="1">
      <c r="A1967" s="85"/>
      <c r="B1967" s="23"/>
      <c r="C1967" s="86"/>
      <c r="D1967" s="18"/>
      <c r="E1967" s="68"/>
      <c r="F1967" s="69"/>
      <c r="G1967" s="70"/>
      <c r="H1967" s="71"/>
      <c r="I1967" s="69"/>
      <c r="J1967" s="66"/>
      <c r="K1967" s="66"/>
      <c r="L1967" s="66"/>
      <c r="M1967" s="66"/>
      <c r="N1967" s="104"/>
      <c r="O1967" s="104"/>
      <c r="P1967" s="81"/>
      <c r="Q1967" s="87"/>
      <c r="R1967" s="90"/>
      <c r="S1967" s="82"/>
      <c r="T1967" s="75"/>
      <c r="U1967" s="66"/>
      <c r="V1967" s="66"/>
      <c r="W1967" s="66"/>
      <c r="X1967" s="66"/>
      <c r="Y1967" s="66"/>
      <c r="Z1967" s="66"/>
      <c r="AA1967" s="66"/>
      <c r="AB1967" s="86"/>
      <c r="AC1967" s="11"/>
      <c r="AD1967" s="11"/>
      <c r="AE1967" s="11"/>
      <c r="AF1967" s="11"/>
      <c r="AG1967" s="11"/>
      <c r="AH1967" s="11"/>
      <c r="AI1967" s="11"/>
      <c r="AJ1967" s="11"/>
      <c r="AK1967" s="11"/>
      <c r="AL1967" s="11"/>
      <c r="AM1967" s="11"/>
      <c r="AN1967" s="11"/>
      <c r="AO1967" s="11"/>
      <c r="AP1967" s="11"/>
      <c r="AQ1967" s="11"/>
      <c r="AR1967" s="11"/>
    </row>
    <row r="1968" spans="1:44" s="89" customFormat="1">
      <c r="A1968" s="85"/>
      <c r="B1968" s="23"/>
      <c r="C1968" s="86"/>
      <c r="D1968" s="18"/>
      <c r="E1968" s="68"/>
      <c r="F1968" s="69"/>
      <c r="G1968" s="70"/>
      <c r="H1968" s="71"/>
      <c r="I1968" s="69"/>
      <c r="J1968" s="66"/>
      <c r="K1968" s="66"/>
      <c r="L1968" s="66"/>
      <c r="M1968" s="66"/>
      <c r="N1968" s="104"/>
      <c r="O1968" s="104"/>
      <c r="P1968" s="81"/>
      <c r="Q1968" s="87"/>
      <c r="R1968" s="90"/>
      <c r="S1968" s="82"/>
      <c r="T1968" s="75"/>
      <c r="U1968" s="66"/>
      <c r="V1968" s="66"/>
      <c r="W1968" s="66"/>
      <c r="X1968" s="66"/>
      <c r="Y1968" s="66"/>
      <c r="Z1968" s="66"/>
      <c r="AA1968" s="66"/>
      <c r="AB1968" s="86"/>
      <c r="AC1968" s="11"/>
      <c r="AD1968" s="11"/>
      <c r="AE1968" s="11"/>
      <c r="AF1968" s="11"/>
      <c r="AG1968" s="11"/>
      <c r="AH1968" s="11"/>
      <c r="AI1968" s="11"/>
      <c r="AJ1968" s="11"/>
      <c r="AK1968" s="11"/>
      <c r="AL1968" s="11"/>
      <c r="AM1968" s="11"/>
      <c r="AN1968" s="11"/>
      <c r="AO1968" s="11"/>
      <c r="AP1968" s="11"/>
      <c r="AQ1968" s="11"/>
      <c r="AR1968" s="11"/>
    </row>
    <row r="1969" spans="1:44" s="1" customFormat="1">
      <c r="A1969" s="85"/>
      <c r="B1969" s="23"/>
      <c r="C1969" s="86"/>
      <c r="D1969" s="18"/>
      <c r="E1969" s="68"/>
      <c r="F1969" s="69"/>
      <c r="G1969" s="70"/>
      <c r="H1969" s="71"/>
      <c r="I1969" s="69"/>
      <c r="J1969" s="66"/>
      <c r="K1969" s="66"/>
      <c r="L1969" s="66"/>
      <c r="M1969" s="66"/>
      <c r="N1969" s="104"/>
      <c r="O1969" s="104"/>
      <c r="P1969" s="81"/>
      <c r="Q1969" s="87"/>
      <c r="R1969" s="90"/>
      <c r="S1969" s="82"/>
      <c r="T1969" s="75"/>
      <c r="U1969" s="66"/>
      <c r="V1969" s="66"/>
      <c r="W1969" s="66"/>
      <c r="X1969" s="66"/>
      <c r="Y1969" s="66"/>
      <c r="Z1969" s="66"/>
      <c r="AA1969" s="66"/>
      <c r="AB1969" s="86"/>
      <c r="AC1969" s="11"/>
      <c r="AD1969" s="11"/>
      <c r="AE1969" s="11"/>
      <c r="AF1969" s="11"/>
      <c r="AG1969" s="11"/>
      <c r="AH1969" s="11"/>
      <c r="AI1969" s="11"/>
      <c r="AJ1969" s="11"/>
      <c r="AK1969" s="11"/>
      <c r="AL1969" s="11"/>
      <c r="AM1969" s="11"/>
      <c r="AN1969" s="11"/>
      <c r="AO1969" s="11"/>
      <c r="AP1969" s="11"/>
      <c r="AQ1969" s="11"/>
      <c r="AR1969" s="11"/>
    </row>
    <row r="1970" spans="1:44" s="89" customFormat="1">
      <c r="A1970" s="85"/>
      <c r="B1970" s="23"/>
      <c r="C1970" s="86"/>
      <c r="D1970" s="18"/>
      <c r="E1970" s="68"/>
      <c r="F1970" s="69"/>
      <c r="G1970" s="70"/>
      <c r="H1970" s="71"/>
      <c r="I1970" s="69"/>
      <c r="J1970" s="66"/>
      <c r="K1970" s="66"/>
      <c r="L1970" s="66"/>
      <c r="M1970" s="66"/>
      <c r="N1970" s="104"/>
      <c r="O1970" s="104"/>
      <c r="P1970" s="81"/>
      <c r="Q1970" s="87"/>
      <c r="R1970" s="90"/>
      <c r="S1970" s="82"/>
      <c r="T1970" s="75"/>
      <c r="U1970" s="66"/>
      <c r="V1970" s="66"/>
      <c r="W1970" s="66"/>
      <c r="X1970" s="66"/>
      <c r="Y1970" s="66"/>
      <c r="Z1970" s="66"/>
      <c r="AA1970" s="66"/>
      <c r="AB1970" s="86"/>
      <c r="AC1970" s="11"/>
      <c r="AD1970" s="11"/>
      <c r="AE1970" s="11"/>
      <c r="AF1970" s="11"/>
      <c r="AG1970" s="11"/>
      <c r="AH1970" s="11"/>
      <c r="AI1970" s="11"/>
      <c r="AJ1970" s="11"/>
      <c r="AK1970" s="11"/>
      <c r="AL1970" s="11"/>
      <c r="AM1970" s="11"/>
      <c r="AN1970" s="11"/>
      <c r="AO1970" s="11"/>
      <c r="AP1970" s="11"/>
      <c r="AQ1970" s="11"/>
      <c r="AR1970" s="11"/>
    </row>
    <row r="1971" spans="1:44" s="1" customFormat="1">
      <c r="A1971" s="85"/>
      <c r="B1971" s="23"/>
      <c r="C1971" s="86"/>
      <c r="D1971" s="18"/>
      <c r="E1971" s="68"/>
      <c r="F1971" s="69"/>
      <c r="G1971" s="70"/>
      <c r="H1971" s="71"/>
      <c r="I1971" s="69"/>
      <c r="J1971" s="66"/>
      <c r="K1971" s="66"/>
      <c r="L1971" s="66"/>
      <c r="M1971" s="66"/>
      <c r="N1971" s="104"/>
      <c r="O1971" s="104"/>
      <c r="P1971" s="81"/>
      <c r="Q1971" s="87"/>
      <c r="R1971" s="90"/>
      <c r="S1971" s="82"/>
      <c r="T1971" s="75"/>
      <c r="U1971" s="66"/>
      <c r="V1971" s="66"/>
      <c r="W1971" s="66"/>
      <c r="X1971" s="66"/>
      <c r="Y1971" s="66"/>
      <c r="Z1971" s="66"/>
      <c r="AA1971" s="66"/>
      <c r="AB1971" s="86"/>
      <c r="AC1971" s="11"/>
      <c r="AD1971" s="11"/>
      <c r="AE1971" s="11"/>
      <c r="AF1971" s="11"/>
      <c r="AG1971" s="11"/>
      <c r="AH1971" s="11"/>
      <c r="AI1971" s="11"/>
      <c r="AJ1971" s="11"/>
      <c r="AK1971" s="11"/>
      <c r="AL1971" s="11"/>
      <c r="AM1971" s="11"/>
      <c r="AN1971" s="11"/>
      <c r="AO1971" s="11"/>
      <c r="AP1971" s="11"/>
      <c r="AQ1971" s="11"/>
      <c r="AR1971" s="11"/>
    </row>
    <row r="1972" spans="1:44" s="89" customFormat="1">
      <c r="A1972" s="85"/>
      <c r="B1972" s="23"/>
      <c r="C1972" s="86"/>
      <c r="D1972" s="18"/>
      <c r="E1972" s="68"/>
      <c r="F1972" s="69"/>
      <c r="G1972" s="70"/>
      <c r="H1972" s="71"/>
      <c r="I1972" s="69"/>
      <c r="J1972" s="66"/>
      <c r="K1972" s="66"/>
      <c r="L1972" s="66"/>
      <c r="M1972" s="66"/>
      <c r="N1972" s="104"/>
      <c r="O1972" s="104"/>
      <c r="P1972" s="81"/>
      <c r="Q1972" s="87"/>
      <c r="R1972" s="90"/>
      <c r="S1972" s="82"/>
      <c r="T1972" s="75"/>
      <c r="U1972" s="66"/>
      <c r="V1972" s="66"/>
      <c r="W1972" s="66"/>
      <c r="X1972" s="66"/>
      <c r="Y1972" s="66"/>
      <c r="Z1972" s="66"/>
      <c r="AA1972" s="66"/>
      <c r="AB1972" s="86"/>
      <c r="AC1972" s="11"/>
      <c r="AD1972" s="11"/>
      <c r="AE1972" s="11"/>
      <c r="AF1972" s="11"/>
      <c r="AG1972" s="11"/>
      <c r="AH1972" s="11"/>
      <c r="AI1972" s="11"/>
      <c r="AJ1972" s="11"/>
      <c r="AK1972" s="11"/>
      <c r="AL1972" s="11"/>
      <c r="AM1972" s="11"/>
      <c r="AN1972" s="11"/>
      <c r="AO1972" s="11"/>
      <c r="AP1972" s="11"/>
      <c r="AQ1972" s="11"/>
      <c r="AR1972" s="11"/>
    </row>
    <row r="1973" spans="1:44" s="1" customFormat="1">
      <c r="A1973" s="85"/>
      <c r="B1973" s="23"/>
      <c r="C1973" s="86"/>
      <c r="D1973" s="18"/>
      <c r="E1973" s="68"/>
      <c r="F1973" s="69"/>
      <c r="G1973" s="70"/>
      <c r="H1973" s="71"/>
      <c r="I1973" s="69"/>
      <c r="J1973" s="66"/>
      <c r="K1973" s="66"/>
      <c r="L1973" s="66"/>
      <c r="M1973" s="66"/>
      <c r="N1973" s="104"/>
      <c r="O1973" s="104"/>
      <c r="P1973" s="81"/>
      <c r="Q1973" s="87"/>
      <c r="R1973" s="90"/>
      <c r="S1973" s="82"/>
      <c r="T1973" s="75"/>
      <c r="U1973" s="66"/>
      <c r="V1973" s="66"/>
      <c r="W1973" s="66"/>
      <c r="X1973" s="66"/>
      <c r="Y1973" s="66"/>
      <c r="Z1973" s="66"/>
      <c r="AA1973" s="66"/>
      <c r="AB1973" s="86"/>
      <c r="AC1973" s="11"/>
      <c r="AD1973" s="11"/>
      <c r="AE1973" s="11"/>
      <c r="AF1973" s="11"/>
      <c r="AG1973" s="11"/>
      <c r="AH1973" s="11"/>
      <c r="AI1973" s="11"/>
      <c r="AJ1973" s="11"/>
      <c r="AK1973" s="11"/>
      <c r="AL1973" s="11"/>
      <c r="AM1973" s="11"/>
      <c r="AN1973" s="11"/>
      <c r="AO1973" s="11"/>
      <c r="AP1973" s="11"/>
      <c r="AQ1973" s="11"/>
      <c r="AR1973" s="11"/>
    </row>
    <row r="1974" spans="1:44" s="89" customFormat="1">
      <c r="A1974" s="85"/>
      <c r="B1974" s="23"/>
      <c r="C1974" s="86"/>
      <c r="D1974" s="18"/>
      <c r="E1974" s="68"/>
      <c r="F1974" s="69"/>
      <c r="G1974" s="70"/>
      <c r="H1974" s="71"/>
      <c r="I1974" s="69"/>
      <c r="J1974" s="66"/>
      <c r="K1974" s="66"/>
      <c r="L1974" s="66"/>
      <c r="M1974" s="66"/>
      <c r="N1974" s="104"/>
      <c r="O1974" s="104"/>
      <c r="P1974" s="81"/>
      <c r="Q1974" s="87"/>
      <c r="R1974" s="90"/>
      <c r="S1974" s="82"/>
      <c r="T1974" s="75"/>
      <c r="U1974" s="66"/>
      <c r="V1974" s="66"/>
      <c r="W1974" s="66"/>
      <c r="X1974" s="66"/>
      <c r="Y1974" s="66"/>
      <c r="Z1974" s="66"/>
      <c r="AA1974" s="66"/>
      <c r="AB1974" s="86"/>
      <c r="AC1974" s="11"/>
      <c r="AD1974" s="11"/>
      <c r="AE1974" s="11"/>
      <c r="AF1974" s="11"/>
      <c r="AG1974" s="11"/>
      <c r="AH1974" s="11"/>
      <c r="AI1974" s="11"/>
      <c r="AJ1974" s="11"/>
      <c r="AK1974" s="11"/>
      <c r="AL1974" s="11"/>
      <c r="AM1974" s="11"/>
      <c r="AN1974" s="11"/>
      <c r="AO1974" s="11"/>
      <c r="AP1974" s="11"/>
      <c r="AQ1974" s="11"/>
      <c r="AR1974" s="11"/>
    </row>
    <row r="1975" spans="1:44" s="1" customFormat="1">
      <c r="A1975" s="85"/>
      <c r="B1975" s="23"/>
      <c r="C1975" s="86"/>
      <c r="D1975" s="18"/>
      <c r="E1975" s="68"/>
      <c r="F1975" s="69"/>
      <c r="G1975" s="70"/>
      <c r="H1975" s="71"/>
      <c r="I1975" s="69"/>
      <c r="J1975" s="66"/>
      <c r="K1975" s="66"/>
      <c r="L1975" s="66"/>
      <c r="M1975" s="66"/>
      <c r="N1975" s="104"/>
      <c r="O1975" s="104"/>
      <c r="P1975" s="81"/>
      <c r="Q1975" s="87"/>
      <c r="R1975" s="90"/>
      <c r="S1975" s="82"/>
      <c r="T1975" s="75"/>
      <c r="U1975" s="66"/>
      <c r="V1975" s="66"/>
      <c r="W1975" s="66"/>
      <c r="X1975" s="66"/>
      <c r="Y1975" s="66"/>
      <c r="Z1975" s="66"/>
      <c r="AA1975" s="66"/>
      <c r="AB1975" s="86"/>
      <c r="AC1975" s="11"/>
      <c r="AD1975" s="11"/>
      <c r="AE1975" s="11"/>
      <c r="AF1975" s="11"/>
      <c r="AG1975" s="11"/>
      <c r="AH1975" s="11"/>
      <c r="AI1975" s="11"/>
      <c r="AJ1975" s="11"/>
      <c r="AK1975" s="11"/>
      <c r="AL1975" s="11"/>
      <c r="AM1975" s="11"/>
      <c r="AN1975" s="11"/>
      <c r="AO1975" s="11"/>
      <c r="AP1975" s="11"/>
      <c r="AQ1975" s="11"/>
      <c r="AR1975" s="11"/>
    </row>
    <row r="1976" spans="1:44" s="89" customFormat="1">
      <c r="A1976" s="85"/>
      <c r="B1976" s="23"/>
      <c r="C1976" s="86"/>
      <c r="D1976" s="18"/>
      <c r="E1976" s="68"/>
      <c r="F1976" s="69"/>
      <c r="G1976" s="70"/>
      <c r="H1976" s="71"/>
      <c r="I1976" s="69"/>
      <c r="J1976" s="66"/>
      <c r="K1976" s="66"/>
      <c r="L1976" s="66"/>
      <c r="M1976" s="66"/>
      <c r="N1976" s="104"/>
      <c r="O1976" s="104"/>
      <c r="P1976" s="81"/>
      <c r="Q1976" s="87"/>
      <c r="R1976" s="90"/>
      <c r="S1976" s="82"/>
      <c r="T1976" s="75"/>
      <c r="U1976" s="66"/>
      <c r="V1976" s="66"/>
      <c r="W1976" s="66"/>
      <c r="X1976" s="66"/>
      <c r="Y1976" s="66"/>
      <c r="Z1976" s="66"/>
      <c r="AA1976" s="66"/>
      <c r="AB1976" s="86"/>
      <c r="AC1976" s="11"/>
      <c r="AD1976" s="11"/>
      <c r="AE1976" s="11"/>
      <c r="AF1976" s="11"/>
      <c r="AG1976" s="11"/>
      <c r="AH1976" s="11"/>
      <c r="AI1976" s="11"/>
      <c r="AJ1976" s="11"/>
      <c r="AK1976" s="11"/>
      <c r="AL1976" s="11"/>
      <c r="AM1976" s="11"/>
      <c r="AN1976" s="11"/>
      <c r="AO1976" s="11"/>
      <c r="AP1976" s="11"/>
      <c r="AQ1976" s="11"/>
      <c r="AR1976" s="11"/>
    </row>
    <row r="1977" spans="1:44" s="1" customFormat="1">
      <c r="A1977" s="85"/>
      <c r="B1977" s="23"/>
      <c r="C1977" s="86"/>
      <c r="D1977" s="18"/>
      <c r="E1977" s="68"/>
      <c r="F1977" s="69"/>
      <c r="G1977" s="70"/>
      <c r="H1977" s="71"/>
      <c r="I1977" s="69"/>
      <c r="J1977" s="66"/>
      <c r="K1977" s="66"/>
      <c r="L1977" s="66"/>
      <c r="M1977" s="66"/>
      <c r="N1977" s="104"/>
      <c r="O1977" s="104"/>
      <c r="P1977" s="81"/>
      <c r="Q1977" s="87"/>
      <c r="R1977" s="90"/>
      <c r="S1977" s="82"/>
      <c r="T1977" s="75"/>
      <c r="U1977" s="66"/>
      <c r="V1977" s="66"/>
      <c r="W1977" s="66"/>
      <c r="X1977" s="66"/>
      <c r="Y1977" s="66"/>
      <c r="Z1977" s="66"/>
      <c r="AA1977" s="66"/>
      <c r="AB1977" s="86"/>
      <c r="AC1977" s="11"/>
      <c r="AD1977" s="11"/>
      <c r="AE1977" s="11"/>
      <c r="AF1977" s="11"/>
      <c r="AG1977" s="11"/>
      <c r="AH1977" s="11"/>
      <c r="AI1977" s="11"/>
      <c r="AJ1977" s="11"/>
      <c r="AK1977" s="11"/>
      <c r="AL1977" s="11"/>
      <c r="AM1977" s="11"/>
      <c r="AN1977" s="11"/>
      <c r="AO1977" s="11"/>
      <c r="AP1977" s="11"/>
      <c r="AQ1977" s="11"/>
      <c r="AR1977" s="11"/>
    </row>
    <row r="1978" spans="1:44" s="89" customFormat="1">
      <c r="A1978" s="85"/>
      <c r="B1978" s="23"/>
      <c r="C1978" s="86"/>
      <c r="D1978" s="18"/>
      <c r="E1978" s="68"/>
      <c r="F1978" s="69"/>
      <c r="G1978" s="70"/>
      <c r="H1978" s="71"/>
      <c r="I1978" s="69"/>
      <c r="J1978" s="66"/>
      <c r="K1978" s="66"/>
      <c r="L1978" s="66"/>
      <c r="M1978" s="66"/>
      <c r="N1978" s="104"/>
      <c r="O1978" s="104"/>
      <c r="P1978" s="81"/>
      <c r="Q1978" s="87"/>
      <c r="R1978" s="90"/>
      <c r="S1978" s="82"/>
      <c r="T1978" s="75"/>
      <c r="U1978" s="66"/>
      <c r="V1978" s="66"/>
      <c r="W1978" s="66"/>
      <c r="X1978" s="66"/>
      <c r="Y1978" s="66"/>
      <c r="Z1978" s="66"/>
      <c r="AA1978" s="66"/>
      <c r="AB1978" s="86"/>
      <c r="AC1978" s="11"/>
      <c r="AD1978" s="11"/>
      <c r="AE1978" s="11"/>
      <c r="AF1978" s="11"/>
      <c r="AG1978" s="11"/>
      <c r="AH1978" s="11"/>
      <c r="AI1978" s="11"/>
      <c r="AJ1978" s="11"/>
      <c r="AK1978" s="11"/>
      <c r="AL1978" s="11"/>
      <c r="AM1978" s="11"/>
      <c r="AN1978" s="11"/>
      <c r="AO1978" s="11"/>
      <c r="AP1978" s="11"/>
      <c r="AQ1978" s="11"/>
      <c r="AR1978" s="11"/>
    </row>
    <row r="1979" spans="1:44" s="1" customFormat="1">
      <c r="A1979" s="85"/>
      <c r="B1979" s="23"/>
      <c r="C1979" s="86"/>
      <c r="D1979" s="18"/>
      <c r="E1979" s="68"/>
      <c r="F1979" s="69"/>
      <c r="G1979" s="70"/>
      <c r="H1979" s="71"/>
      <c r="I1979" s="69"/>
      <c r="J1979" s="66"/>
      <c r="K1979" s="66"/>
      <c r="L1979" s="66"/>
      <c r="M1979" s="66"/>
      <c r="N1979" s="104"/>
      <c r="O1979" s="104"/>
      <c r="P1979" s="81"/>
      <c r="Q1979" s="87"/>
      <c r="R1979" s="90"/>
      <c r="S1979" s="82"/>
      <c r="T1979" s="75"/>
      <c r="U1979" s="66"/>
      <c r="V1979" s="66"/>
      <c r="W1979" s="66"/>
      <c r="X1979" s="66"/>
      <c r="Y1979" s="66"/>
      <c r="Z1979" s="66"/>
      <c r="AA1979" s="66"/>
      <c r="AB1979" s="86"/>
      <c r="AC1979" s="11"/>
      <c r="AD1979" s="11"/>
      <c r="AE1979" s="11"/>
      <c r="AF1979" s="11"/>
      <c r="AG1979" s="11"/>
      <c r="AH1979" s="11"/>
      <c r="AI1979" s="11"/>
      <c r="AJ1979" s="11"/>
      <c r="AK1979" s="11"/>
      <c r="AL1979" s="11"/>
      <c r="AM1979" s="11"/>
      <c r="AN1979" s="11"/>
      <c r="AO1979" s="11"/>
      <c r="AP1979" s="11"/>
      <c r="AQ1979" s="11"/>
      <c r="AR1979" s="11"/>
    </row>
    <row r="1980" spans="1:44" s="89" customFormat="1">
      <c r="A1980" s="85"/>
      <c r="B1980" s="23"/>
      <c r="C1980" s="86"/>
      <c r="D1980" s="18"/>
      <c r="E1980" s="68"/>
      <c r="F1980" s="69"/>
      <c r="G1980" s="70"/>
      <c r="H1980" s="71"/>
      <c r="I1980" s="69"/>
      <c r="J1980" s="66"/>
      <c r="K1980" s="66"/>
      <c r="L1980" s="66"/>
      <c r="M1980" s="66"/>
      <c r="N1980" s="104"/>
      <c r="O1980" s="104"/>
      <c r="P1980" s="81"/>
      <c r="Q1980" s="87"/>
      <c r="R1980" s="90"/>
      <c r="S1980" s="82"/>
      <c r="T1980" s="75"/>
      <c r="U1980" s="66"/>
      <c r="V1980" s="66"/>
      <c r="W1980" s="66"/>
      <c r="X1980" s="66"/>
      <c r="Y1980" s="66"/>
      <c r="Z1980" s="66"/>
      <c r="AA1980" s="66"/>
      <c r="AB1980" s="86"/>
      <c r="AC1980" s="11"/>
      <c r="AD1980" s="11"/>
      <c r="AE1980" s="11"/>
      <c r="AF1980" s="11"/>
      <c r="AG1980" s="11"/>
      <c r="AH1980" s="11"/>
      <c r="AI1980" s="11"/>
      <c r="AJ1980" s="11"/>
      <c r="AK1980" s="11"/>
      <c r="AL1980" s="11"/>
      <c r="AM1980" s="11"/>
      <c r="AN1980" s="11"/>
      <c r="AO1980" s="11"/>
      <c r="AP1980" s="11"/>
      <c r="AQ1980" s="11"/>
      <c r="AR1980" s="11"/>
    </row>
    <row r="1981" spans="1:44" s="1" customFormat="1">
      <c r="A1981" s="85"/>
      <c r="B1981" s="23"/>
      <c r="C1981" s="86"/>
      <c r="D1981" s="18"/>
      <c r="E1981" s="68"/>
      <c r="F1981" s="69"/>
      <c r="G1981" s="70"/>
      <c r="H1981" s="71"/>
      <c r="I1981" s="69"/>
      <c r="J1981" s="66"/>
      <c r="K1981" s="66"/>
      <c r="L1981" s="66"/>
      <c r="M1981" s="66"/>
      <c r="N1981" s="104"/>
      <c r="O1981" s="104"/>
      <c r="P1981" s="81"/>
      <c r="Q1981" s="87"/>
      <c r="R1981" s="90"/>
      <c r="S1981" s="82"/>
      <c r="T1981" s="75"/>
      <c r="U1981" s="66"/>
      <c r="V1981" s="66"/>
      <c r="W1981" s="66"/>
      <c r="X1981" s="66"/>
      <c r="Y1981" s="66"/>
      <c r="Z1981" s="66"/>
      <c r="AA1981" s="66"/>
      <c r="AB1981" s="86"/>
      <c r="AC1981" s="11"/>
      <c r="AD1981" s="11"/>
      <c r="AE1981" s="11"/>
      <c r="AF1981" s="11"/>
      <c r="AG1981" s="11"/>
      <c r="AH1981" s="11"/>
      <c r="AI1981" s="11"/>
      <c r="AJ1981" s="11"/>
      <c r="AK1981" s="11"/>
      <c r="AL1981" s="11"/>
      <c r="AM1981" s="11"/>
      <c r="AN1981" s="11"/>
      <c r="AO1981" s="11"/>
      <c r="AP1981" s="11"/>
      <c r="AQ1981" s="11"/>
      <c r="AR1981" s="11"/>
    </row>
    <row r="1982" spans="1:44" s="89" customFormat="1">
      <c r="A1982" s="85"/>
      <c r="B1982" s="23"/>
      <c r="C1982" s="86"/>
      <c r="D1982" s="18"/>
      <c r="E1982" s="68"/>
      <c r="F1982" s="69"/>
      <c r="G1982" s="70"/>
      <c r="H1982" s="71"/>
      <c r="I1982" s="69"/>
      <c r="J1982" s="66"/>
      <c r="K1982" s="66"/>
      <c r="L1982" s="66"/>
      <c r="M1982" s="66"/>
      <c r="N1982" s="104"/>
      <c r="O1982" s="104"/>
      <c r="P1982" s="81"/>
      <c r="Q1982" s="87"/>
      <c r="R1982" s="90"/>
      <c r="S1982" s="82"/>
      <c r="T1982" s="75"/>
      <c r="U1982" s="66"/>
      <c r="V1982" s="66"/>
      <c r="W1982" s="66"/>
      <c r="X1982" s="66"/>
      <c r="Y1982" s="66"/>
      <c r="Z1982" s="66"/>
      <c r="AA1982" s="66"/>
      <c r="AB1982" s="86"/>
      <c r="AC1982" s="11"/>
      <c r="AD1982" s="11"/>
      <c r="AE1982" s="11"/>
      <c r="AF1982" s="11"/>
      <c r="AG1982" s="11"/>
      <c r="AH1982" s="11"/>
      <c r="AI1982" s="11"/>
      <c r="AJ1982" s="11"/>
      <c r="AK1982" s="11"/>
      <c r="AL1982" s="11"/>
      <c r="AM1982" s="11"/>
      <c r="AN1982" s="11"/>
      <c r="AO1982" s="11"/>
      <c r="AP1982" s="11"/>
      <c r="AQ1982" s="11"/>
      <c r="AR1982" s="11"/>
    </row>
    <row r="1983" spans="1:44" s="1" customFormat="1">
      <c r="A1983" s="85"/>
      <c r="B1983" s="23"/>
      <c r="C1983" s="86"/>
      <c r="D1983" s="18"/>
      <c r="E1983" s="68"/>
      <c r="F1983" s="69"/>
      <c r="G1983" s="70"/>
      <c r="H1983" s="71"/>
      <c r="I1983" s="69"/>
      <c r="J1983" s="66"/>
      <c r="K1983" s="66"/>
      <c r="L1983" s="66"/>
      <c r="M1983" s="66"/>
      <c r="N1983" s="104"/>
      <c r="O1983" s="104"/>
      <c r="P1983" s="81"/>
      <c r="Q1983" s="87"/>
      <c r="R1983" s="90"/>
      <c r="S1983" s="82"/>
      <c r="T1983" s="75"/>
      <c r="U1983" s="66"/>
      <c r="V1983" s="66"/>
      <c r="W1983" s="66"/>
      <c r="X1983" s="66"/>
      <c r="Y1983" s="66"/>
      <c r="Z1983" s="66"/>
      <c r="AA1983" s="66"/>
      <c r="AB1983" s="86"/>
      <c r="AC1983" s="11"/>
      <c r="AD1983" s="11"/>
      <c r="AE1983" s="11"/>
      <c r="AF1983" s="11"/>
      <c r="AG1983" s="11"/>
      <c r="AH1983" s="11"/>
      <c r="AI1983" s="11"/>
      <c r="AJ1983" s="11"/>
      <c r="AK1983" s="11"/>
      <c r="AL1983" s="11"/>
      <c r="AM1983" s="11"/>
      <c r="AN1983" s="11"/>
      <c r="AO1983" s="11"/>
      <c r="AP1983" s="11"/>
      <c r="AQ1983" s="11"/>
      <c r="AR1983" s="11"/>
    </row>
    <row r="1984" spans="1:44" s="89" customFormat="1">
      <c r="A1984" s="85"/>
      <c r="B1984" s="23"/>
      <c r="C1984" s="86"/>
      <c r="D1984" s="18"/>
      <c r="E1984" s="68"/>
      <c r="F1984" s="69"/>
      <c r="G1984" s="70"/>
      <c r="H1984" s="71"/>
      <c r="I1984" s="69"/>
      <c r="J1984" s="66"/>
      <c r="K1984" s="66"/>
      <c r="L1984" s="66"/>
      <c r="M1984" s="66"/>
      <c r="N1984" s="104"/>
      <c r="O1984" s="104"/>
      <c r="P1984" s="81"/>
      <c r="Q1984" s="87"/>
      <c r="R1984" s="90"/>
      <c r="S1984" s="82"/>
      <c r="T1984" s="75"/>
      <c r="U1984" s="66"/>
      <c r="V1984" s="66"/>
      <c r="W1984" s="66"/>
      <c r="X1984" s="66"/>
      <c r="Y1984" s="66"/>
      <c r="Z1984" s="66"/>
      <c r="AA1984" s="66"/>
      <c r="AB1984" s="86"/>
      <c r="AC1984" s="11"/>
      <c r="AD1984" s="11"/>
      <c r="AE1984" s="11"/>
      <c r="AF1984" s="11"/>
      <c r="AG1984" s="11"/>
      <c r="AH1984" s="11"/>
      <c r="AI1984" s="11"/>
      <c r="AJ1984" s="11"/>
      <c r="AK1984" s="11"/>
      <c r="AL1984" s="11"/>
      <c r="AM1984" s="11"/>
      <c r="AN1984" s="11"/>
      <c r="AO1984" s="11"/>
      <c r="AP1984" s="11"/>
      <c r="AQ1984" s="11"/>
      <c r="AR1984" s="11"/>
    </row>
    <row r="1985" spans="1:44" s="89" customFormat="1">
      <c r="A1985" s="85"/>
      <c r="B1985" s="23"/>
      <c r="C1985" s="86"/>
      <c r="D1985" s="18"/>
      <c r="E1985" s="68"/>
      <c r="F1985" s="69"/>
      <c r="G1985" s="70"/>
      <c r="H1985" s="71"/>
      <c r="I1985" s="69"/>
      <c r="J1985" s="66"/>
      <c r="K1985" s="66"/>
      <c r="L1985" s="66"/>
      <c r="M1985" s="66"/>
      <c r="N1985" s="104"/>
      <c r="O1985" s="104"/>
      <c r="P1985" s="81"/>
      <c r="Q1985" s="87"/>
      <c r="R1985" s="90"/>
      <c r="S1985" s="82"/>
      <c r="T1985" s="75"/>
      <c r="U1985" s="66"/>
      <c r="V1985" s="66"/>
      <c r="W1985" s="66"/>
      <c r="X1985" s="66"/>
      <c r="Y1985" s="66"/>
      <c r="Z1985" s="66"/>
      <c r="AA1985" s="66"/>
      <c r="AB1985" s="86"/>
      <c r="AC1985" s="11"/>
      <c r="AD1985" s="11"/>
      <c r="AE1985" s="11"/>
      <c r="AF1985" s="11"/>
      <c r="AG1985" s="11"/>
      <c r="AH1985" s="11"/>
      <c r="AI1985" s="11"/>
      <c r="AJ1985" s="11"/>
      <c r="AK1985" s="11"/>
      <c r="AL1985" s="11"/>
      <c r="AM1985" s="11"/>
      <c r="AN1985" s="11"/>
      <c r="AO1985" s="11"/>
      <c r="AP1985" s="11"/>
      <c r="AQ1985" s="11"/>
      <c r="AR1985" s="11"/>
    </row>
    <row r="1986" spans="1:44" s="1" customFormat="1">
      <c r="A1986" s="85"/>
      <c r="B1986" s="23"/>
      <c r="C1986" s="86"/>
      <c r="D1986" s="18"/>
      <c r="E1986" s="68"/>
      <c r="F1986" s="69"/>
      <c r="G1986" s="70"/>
      <c r="H1986" s="71"/>
      <c r="I1986" s="69"/>
      <c r="J1986" s="66"/>
      <c r="K1986" s="66"/>
      <c r="L1986" s="66"/>
      <c r="M1986" s="66"/>
      <c r="N1986" s="104"/>
      <c r="O1986" s="104"/>
      <c r="P1986" s="81"/>
      <c r="Q1986" s="87"/>
      <c r="R1986" s="90"/>
      <c r="S1986" s="82"/>
      <c r="T1986" s="75"/>
      <c r="U1986" s="66"/>
      <c r="V1986" s="66"/>
      <c r="W1986" s="66"/>
      <c r="X1986" s="66"/>
      <c r="Y1986" s="66"/>
      <c r="Z1986" s="66"/>
      <c r="AA1986" s="66"/>
      <c r="AB1986" s="86"/>
      <c r="AC1986" s="11"/>
      <c r="AD1986" s="11"/>
      <c r="AE1986" s="11"/>
      <c r="AF1986" s="11"/>
      <c r="AG1986" s="11"/>
      <c r="AH1986" s="11"/>
      <c r="AI1986" s="11"/>
      <c r="AJ1986" s="11"/>
      <c r="AK1986" s="11"/>
      <c r="AL1986" s="11"/>
      <c r="AM1986" s="11"/>
      <c r="AN1986" s="11"/>
      <c r="AO1986" s="11"/>
      <c r="AP1986" s="11"/>
      <c r="AQ1986" s="11"/>
      <c r="AR1986" s="11"/>
    </row>
    <row r="1987" spans="1:44" s="89" customFormat="1">
      <c r="A1987" s="85"/>
      <c r="B1987" s="23"/>
      <c r="C1987" s="86"/>
      <c r="D1987" s="18"/>
      <c r="E1987" s="68"/>
      <c r="F1987" s="69"/>
      <c r="G1987" s="70"/>
      <c r="H1987" s="71"/>
      <c r="I1987" s="69"/>
      <c r="J1987" s="66"/>
      <c r="K1987" s="66"/>
      <c r="L1987" s="66"/>
      <c r="M1987" s="66"/>
      <c r="N1987" s="104"/>
      <c r="O1987" s="104"/>
      <c r="P1987" s="81"/>
      <c r="Q1987" s="87"/>
      <c r="R1987" s="90"/>
      <c r="S1987" s="82"/>
      <c r="T1987" s="75"/>
      <c r="U1987" s="66"/>
      <c r="V1987" s="66"/>
      <c r="W1987" s="66"/>
      <c r="X1987" s="66"/>
      <c r="Y1987" s="66"/>
      <c r="Z1987" s="66"/>
      <c r="AA1987" s="66"/>
      <c r="AB1987" s="86"/>
      <c r="AC1987" s="11"/>
      <c r="AD1987" s="11"/>
      <c r="AE1987" s="11"/>
      <c r="AF1987" s="11"/>
      <c r="AG1987" s="11"/>
      <c r="AH1987" s="11"/>
      <c r="AI1987" s="11"/>
      <c r="AJ1987" s="11"/>
      <c r="AK1987" s="11"/>
      <c r="AL1987" s="11"/>
      <c r="AM1987" s="11"/>
      <c r="AN1987" s="11"/>
      <c r="AO1987" s="11"/>
      <c r="AP1987" s="11"/>
      <c r="AQ1987" s="11"/>
      <c r="AR1987" s="11"/>
    </row>
    <row r="1988" spans="1:44" s="89" customFormat="1">
      <c r="A1988" s="85"/>
      <c r="B1988" s="23"/>
      <c r="C1988" s="86"/>
      <c r="D1988" s="18"/>
      <c r="E1988" s="68"/>
      <c r="F1988" s="69"/>
      <c r="G1988" s="70"/>
      <c r="H1988" s="71"/>
      <c r="I1988" s="69"/>
      <c r="J1988" s="66"/>
      <c r="K1988" s="66"/>
      <c r="L1988" s="66"/>
      <c r="M1988" s="66"/>
      <c r="N1988" s="104"/>
      <c r="O1988" s="104"/>
      <c r="P1988" s="81"/>
      <c r="Q1988" s="87"/>
      <c r="R1988" s="90"/>
      <c r="S1988" s="82"/>
      <c r="T1988" s="75"/>
      <c r="U1988" s="66"/>
      <c r="V1988" s="66"/>
      <c r="W1988" s="66"/>
      <c r="X1988" s="66"/>
      <c r="Y1988" s="66"/>
      <c r="Z1988" s="66"/>
      <c r="AA1988" s="66"/>
      <c r="AB1988" s="86"/>
      <c r="AC1988" s="11"/>
      <c r="AD1988" s="11"/>
      <c r="AE1988" s="11"/>
      <c r="AF1988" s="11"/>
      <c r="AG1988" s="11"/>
      <c r="AH1988" s="11"/>
      <c r="AI1988" s="11"/>
      <c r="AJ1988" s="11"/>
      <c r="AK1988" s="11"/>
      <c r="AL1988" s="11"/>
      <c r="AM1988" s="11"/>
      <c r="AN1988" s="11"/>
      <c r="AO1988" s="11"/>
      <c r="AP1988" s="11"/>
      <c r="AQ1988" s="11"/>
      <c r="AR1988" s="11"/>
    </row>
    <row r="1989" spans="1:44" s="1" customFormat="1">
      <c r="A1989" s="85"/>
      <c r="B1989" s="23"/>
      <c r="C1989" s="86"/>
      <c r="D1989" s="18"/>
      <c r="E1989" s="68"/>
      <c r="F1989" s="69"/>
      <c r="G1989" s="70"/>
      <c r="H1989" s="71"/>
      <c r="I1989" s="69"/>
      <c r="J1989" s="66"/>
      <c r="K1989" s="66"/>
      <c r="L1989" s="66"/>
      <c r="M1989" s="66"/>
      <c r="N1989" s="104"/>
      <c r="O1989" s="104"/>
      <c r="P1989" s="81"/>
      <c r="Q1989" s="87"/>
      <c r="R1989" s="90"/>
      <c r="S1989" s="82"/>
      <c r="T1989" s="75"/>
      <c r="U1989" s="66"/>
      <c r="V1989" s="66"/>
      <c r="W1989" s="66"/>
      <c r="X1989" s="66"/>
      <c r="Y1989" s="66"/>
      <c r="Z1989" s="66"/>
      <c r="AA1989" s="66"/>
      <c r="AB1989" s="86"/>
      <c r="AC1989" s="11"/>
      <c r="AD1989" s="11"/>
      <c r="AE1989" s="11"/>
      <c r="AF1989" s="11"/>
      <c r="AG1989" s="11"/>
      <c r="AH1989" s="11"/>
      <c r="AI1989" s="11"/>
      <c r="AJ1989" s="11"/>
      <c r="AK1989" s="11"/>
      <c r="AL1989" s="11"/>
      <c r="AM1989" s="11"/>
      <c r="AN1989" s="11"/>
      <c r="AO1989" s="11"/>
      <c r="AP1989" s="11"/>
      <c r="AQ1989" s="11"/>
      <c r="AR1989" s="11"/>
    </row>
    <row r="1990" spans="1:44" s="89" customFormat="1">
      <c r="A1990" s="85"/>
      <c r="B1990" s="23"/>
      <c r="C1990" s="86"/>
      <c r="D1990" s="18"/>
      <c r="E1990" s="68"/>
      <c r="F1990" s="69"/>
      <c r="G1990" s="70"/>
      <c r="H1990" s="71"/>
      <c r="I1990" s="69"/>
      <c r="J1990" s="66"/>
      <c r="K1990" s="66"/>
      <c r="L1990" s="66"/>
      <c r="M1990" s="66"/>
      <c r="N1990" s="104"/>
      <c r="O1990" s="104"/>
      <c r="P1990" s="81"/>
      <c r="Q1990" s="87"/>
      <c r="R1990" s="90"/>
      <c r="S1990" s="82"/>
      <c r="T1990" s="75"/>
      <c r="U1990" s="66"/>
      <c r="V1990" s="66"/>
      <c r="W1990" s="66"/>
      <c r="X1990" s="66"/>
      <c r="Y1990" s="66"/>
      <c r="Z1990" s="66"/>
      <c r="AA1990" s="66"/>
      <c r="AB1990" s="86"/>
      <c r="AC1990" s="11"/>
      <c r="AD1990" s="11"/>
      <c r="AE1990" s="11"/>
      <c r="AF1990" s="11"/>
      <c r="AG1990" s="11"/>
      <c r="AH1990" s="11"/>
      <c r="AI1990" s="11"/>
      <c r="AJ1990" s="11"/>
      <c r="AK1990" s="11"/>
      <c r="AL1990" s="11"/>
      <c r="AM1990" s="11"/>
      <c r="AN1990" s="11"/>
      <c r="AO1990" s="11"/>
      <c r="AP1990" s="11"/>
      <c r="AQ1990" s="11"/>
      <c r="AR1990" s="11"/>
    </row>
    <row r="1991" spans="1:44" s="89" customFormat="1">
      <c r="A1991" s="85"/>
      <c r="B1991" s="23"/>
      <c r="C1991" s="86"/>
      <c r="D1991" s="18"/>
      <c r="E1991" s="68"/>
      <c r="F1991" s="69"/>
      <c r="G1991" s="70"/>
      <c r="H1991" s="71"/>
      <c r="I1991" s="69"/>
      <c r="J1991" s="66"/>
      <c r="K1991" s="66"/>
      <c r="L1991" s="66"/>
      <c r="M1991" s="66"/>
      <c r="N1991" s="104"/>
      <c r="O1991" s="104"/>
      <c r="P1991" s="81"/>
      <c r="Q1991" s="87"/>
      <c r="R1991" s="90"/>
      <c r="S1991" s="82"/>
      <c r="T1991" s="75"/>
      <c r="U1991" s="66"/>
      <c r="V1991" s="66"/>
      <c r="W1991" s="66"/>
      <c r="X1991" s="66"/>
      <c r="Y1991" s="66"/>
      <c r="Z1991" s="66"/>
      <c r="AA1991" s="66"/>
      <c r="AB1991" s="86"/>
      <c r="AC1991" s="11"/>
      <c r="AD1991" s="11"/>
      <c r="AE1991" s="11"/>
      <c r="AF1991" s="11"/>
      <c r="AG1991" s="11"/>
      <c r="AH1991" s="11"/>
      <c r="AI1991" s="11"/>
      <c r="AJ1991" s="11"/>
      <c r="AK1991" s="11"/>
      <c r="AL1991" s="11"/>
      <c r="AM1991" s="11"/>
      <c r="AN1991" s="11"/>
      <c r="AO1991" s="11"/>
      <c r="AP1991" s="11"/>
      <c r="AQ1991" s="11"/>
      <c r="AR1991" s="11"/>
    </row>
    <row r="1992" spans="1:44" s="1" customFormat="1">
      <c r="A1992" s="85"/>
      <c r="B1992" s="23"/>
      <c r="C1992" s="86"/>
      <c r="D1992" s="18"/>
      <c r="E1992" s="68"/>
      <c r="F1992" s="69"/>
      <c r="G1992" s="70"/>
      <c r="H1992" s="71"/>
      <c r="I1992" s="69"/>
      <c r="J1992" s="66"/>
      <c r="K1992" s="66"/>
      <c r="L1992" s="66"/>
      <c r="M1992" s="66"/>
      <c r="N1992" s="104"/>
      <c r="O1992" s="104"/>
      <c r="P1992" s="81"/>
      <c r="Q1992" s="87"/>
      <c r="R1992" s="90"/>
      <c r="S1992" s="82"/>
      <c r="T1992" s="75"/>
      <c r="U1992" s="66"/>
      <c r="V1992" s="66"/>
      <c r="W1992" s="66"/>
      <c r="X1992" s="66"/>
      <c r="Y1992" s="66"/>
      <c r="Z1992" s="66"/>
      <c r="AA1992" s="66"/>
      <c r="AB1992" s="86"/>
      <c r="AC1992" s="11"/>
      <c r="AD1992" s="11"/>
      <c r="AE1992" s="11"/>
      <c r="AF1992" s="11"/>
      <c r="AG1992" s="11"/>
      <c r="AH1992" s="11"/>
      <c r="AI1992" s="11"/>
      <c r="AJ1992" s="11"/>
      <c r="AK1992" s="11"/>
      <c r="AL1992" s="11"/>
      <c r="AM1992" s="11"/>
      <c r="AN1992" s="11"/>
      <c r="AO1992" s="11"/>
      <c r="AP1992" s="11"/>
      <c r="AQ1992" s="11"/>
      <c r="AR1992" s="11"/>
    </row>
    <row r="1993" spans="1:44" s="89" customFormat="1">
      <c r="A1993" s="85"/>
      <c r="B1993" s="23"/>
      <c r="C1993" s="86"/>
      <c r="D1993" s="18"/>
      <c r="E1993" s="68"/>
      <c r="F1993" s="69"/>
      <c r="G1993" s="70"/>
      <c r="H1993" s="71"/>
      <c r="I1993" s="69"/>
      <c r="J1993" s="66"/>
      <c r="K1993" s="66"/>
      <c r="L1993" s="66"/>
      <c r="M1993" s="66"/>
      <c r="N1993" s="104"/>
      <c r="O1993" s="104"/>
      <c r="P1993" s="81"/>
      <c r="Q1993" s="87"/>
      <c r="R1993" s="90"/>
      <c r="S1993" s="82"/>
      <c r="T1993" s="75"/>
      <c r="U1993" s="66"/>
      <c r="V1993" s="66"/>
      <c r="W1993" s="66"/>
      <c r="X1993" s="66"/>
      <c r="Y1993" s="66"/>
      <c r="Z1993" s="66"/>
      <c r="AA1993" s="66"/>
      <c r="AB1993" s="86"/>
      <c r="AC1993" s="11"/>
      <c r="AD1993" s="11"/>
      <c r="AE1993" s="11"/>
      <c r="AF1993" s="11"/>
      <c r="AG1993" s="11"/>
      <c r="AH1993" s="11"/>
      <c r="AI1993" s="11"/>
      <c r="AJ1993" s="11"/>
      <c r="AK1993" s="11"/>
      <c r="AL1993" s="11"/>
      <c r="AM1993" s="11"/>
      <c r="AN1993" s="11"/>
      <c r="AO1993" s="11"/>
      <c r="AP1993" s="11"/>
      <c r="AQ1993" s="11"/>
      <c r="AR1993" s="11"/>
    </row>
    <row r="1994" spans="1:44" s="89" customFormat="1">
      <c r="A1994" s="85"/>
      <c r="B1994" s="23"/>
      <c r="C1994" s="86"/>
      <c r="D1994" s="18"/>
      <c r="E1994" s="68"/>
      <c r="F1994" s="69"/>
      <c r="G1994" s="70"/>
      <c r="H1994" s="71"/>
      <c r="I1994" s="69"/>
      <c r="J1994" s="66"/>
      <c r="K1994" s="66"/>
      <c r="L1994" s="66"/>
      <c r="M1994" s="66"/>
      <c r="N1994" s="104"/>
      <c r="O1994" s="104"/>
      <c r="P1994" s="81"/>
      <c r="Q1994" s="87"/>
      <c r="R1994" s="90"/>
      <c r="S1994" s="82"/>
      <c r="T1994" s="75"/>
      <c r="U1994" s="66"/>
      <c r="V1994" s="66"/>
      <c r="W1994" s="66"/>
      <c r="X1994" s="66"/>
      <c r="Y1994" s="66"/>
      <c r="Z1994" s="66"/>
      <c r="AA1994" s="66"/>
      <c r="AB1994" s="86"/>
      <c r="AC1994" s="11"/>
      <c r="AD1994" s="11"/>
      <c r="AE1994" s="11"/>
      <c r="AF1994" s="11"/>
      <c r="AG1994" s="11"/>
      <c r="AH1994" s="11"/>
      <c r="AI1994" s="11"/>
      <c r="AJ1994" s="11"/>
      <c r="AK1994" s="11"/>
      <c r="AL1994" s="11"/>
      <c r="AM1994" s="11"/>
      <c r="AN1994" s="11"/>
      <c r="AO1994" s="11"/>
      <c r="AP1994" s="11"/>
      <c r="AQ1994" s="11"/>
      <c r="AR1994" s="11"/>
    </row>
    <row r="1995" spans="1:44" s="89" customFormat="1">
      <c r="A1995" s="85"/>
      <c r="B1995" s="23"/>
      <c r="C1995" s="86"/>
      <c r="D1995" s="18"/>
      <c r="E1995" s="68"/>
      <c r="F1995" s="69"/>
      <c r="G1995" s="70"/>
      <c r="H1995" s="71"/>
      <c r="I1995" s="69"/>
      <c r="J1995" s="66"/>
      <c r="K1995" s="66"/>
      <c r="L1995" s="66"/>
      <c r="M1995" s="66"/>
      <c r="N1995" s="104"/>
      <c r="O1995" s="104"/>
      <c r="P1995" s="81"/>
      <c r="Q1995" s="87"/>
      <c r="R1995" s="90"/>
      <c r="S1995" s="82"/>
      <c r="T1995" s="75"/>
      <c r="U1995" s="66"/>
      <c r="V1995" s="66"/>
      <c r="W1995" s="66"/>
      <c r="X1995" s="66"/>
      <c r="Y1995" s="66"/>
      <c r="Z1995" s="66"/>
      <c r="AA1995" s="66"/>
      <c r="AB1995" s="86"/>
      <c r="AC1995" s="11"/>
      <c r="AD1995" s="11"/>
      <c r="AE1995" s="11"/>
      <c r="AF1995" s="11"/>
      <c r="AG1995" s="11"/>
      <c r="AH1995" s="11"/>
      <c r="AI1995" s="11"/>
      <c r="AJ1995" s="11"/>
      <c r="AK1995" s="11"/>
      <c r="AL1995" s="11"/>
      <c r="AM1995" s="11"/>
      <c r="AN1995" s="11"/>
      <c r="AO1995" s="11"/>
      <c r="AP1995" s="11"/>
      <c r="AQ1995" s="11"/>
      <c r="AR1995" s="11"/>
    </row>
    <row r="1996" spans="1:44" s="89" customFormat="1">
      <c r="A1996" s="85"/>
      <c r="B1996" s="23"/>
      <c r="C1996" s="86"/>
      <c r="D1996" s="18"/>
      <c r="E1996" s="68"/>
      <c r="F1996" s="69"/>
      <c r="G1996" s="70"/>
      <c r="H1996" s="71"/>
      <c r="I1996" s="69"/>
      <c r="J1996" s="66"/>
      <c r="K1996" s="66"/>
      <c r="L1996" s="66"/>
      <c r="M1996" s="66"/>
      <c r="N1996" s="104"/>
      <c r="O1996" s="104"/>
      <c r="P1996" s="81"/>
      <c r="Q1996" s="87"/>
      <c r="R1996" s="90"/>
      <c r="S1996" s="82"/>
      <c r="T1996" s="75"/>
      <c r="U1996" s="66"/>
      <c r="V1996" s="66"/>
      <c r="W1996" s="66"/>
      <c r="X1996" s="66"/>
      <c r="Y1996" s="66"/>
      <c r="Z1996" s="66"/>
      <c r="AA1996" s="66"/>
      <c r="AB1996" s="86"/>
      <c r="AC1996" s="11"/>
      <c r="AD1996" s="11"/>
      <c r="AE1996" s="11"/>
      <c r="AF1996" s="11"/>
      <c r="AG1996" s="11"/>
      <c r="AH1996" s="11"/>
      <c r="AI1996" s="11"/>
      <c r="AJ1996" s="11"/>
      <c r="AK1996" s="11"/>
      <c r="AL1996" s="11"/>
      <c r="AM1996" s="11"/>
      <c r="AN1996" s="11"/>
      <c r="AO1996" s="11"/>
      <c r="AP1996" s="11"/>
      <c r="AQ1996" s="11"/>
      <c r="AR1996" s="11"/>
    </row>
    <row r="1997" spans="1:44" s="89" customFormat="1">
      <c r="A1997" s="85"/>
      <c r="B1997" s="23"/>
      <c r="C1997" s="86"/>
      <c r="D1997" s="18"/>
      <c r="E1997" s="68"/>
      <c r="F1997" s="69"/>
      <c r="G1997" s="70"/>
      <c r="H1997" s="71"/>
      <c r="I1997" s="69"/>
      <c r="J1997" s="66"/>
      <c r="K1997" s="66"/>
      <c r="L1997" s="66"/>
      <c r="M1997" s="66"/>
      <c r="N1997" s="104"/>
      <c r="O1997" s="104"/>
      <c r="P1997" s="81"/>
      <c r="Q1997" s="87"/>
      <c r="R1997" s="90"/>
      <c r="S1997" s="82"/>
      <c r="T1997" s="75"/>
      <c r="U1997" s="66"/>
      <c r="V1997" s="66"/>
      <c r="W1997" s="66"/>
      <c r="X1997" s="66"/>
      <c r="Y1997" s="66"/>
      <c r="Z1997" s="66"/>
      <c r="AA1997" s="66"/>
      <c r="AB1997" s="86"/>
      <c r="AC1997" s="11"/>
      <c r="AD1997" s="11"/>
      <c r="AE1997" s="11"/>
      <c r="AF1997" s="11"/>
      <c r="AG1997" s="11"/>
      <c r="AH1997" s="11"/>
      <c r="AI1997" s="11"/>
      <c r="AJ1997" s="11"/>
      <c r="AK1997" s="11"/>
      <c r="AL1997" s="11"/>
      <c r="AM1997" s="11"/>
      <c r="AN1997" s="11"/>
      <c r="AO1997" s="11"/>
      <c r="AP1997" s="11"/>
      <c r="AQ1997" s="11"/>
      <c r="AR1997" s="11"/>
    </row>
    <row r="1998" spans="1:44" s="89" customFormat="1">
      <c r="A1998" s="85"/>
      <c r="B1998" s="23"/>
      <c r="C1998" s="86"/>
      <c r="D1998" s="18"/>
      <c r="E1998" s="68"/>
      <c r="F1998" s="69"/>
      <c r="G1998" s="70"/>
      <c r="H1998" s="71"/>
      <c r="I1998" s="69"/>
      <c r="J1998" s="66"/>
      <c r="K1998" s="66"/>
      <c r="L1998" s="66"/>
      <c r="M1998" s="66"/>
      <c r="N1998" s="104"/>
      <c r="O1998" s="104"/>
      <c r="P1998" s="81"/>
      <c r="Q1998" s="87"/>
      <c r="R1998" s="90"/>
      <c r="S1998" s="82"/>
      <c r="T1998" s="75"/>
      <c r="U1998" s="66"/>
      <c r="V1998" s="66"/>
      <c r="W1998" s="66"/>
      <c r="X1998" s="66"/>
      <c r="Y1998" s="66"/>
      <c r="Z1998" s="66"/>
      <c r="AA1998" s="66"/>
      <c r="AB1998" s="86"/>
      <c r="AC1998" s="11"/>
      <c r="AD1998" s="11"/>
      <c r="AE1998" s="11"/>
      <c r="AF1998" s="11"/>
      <c r="AG1998" s="11"/>
      <c r="AH1998" s="11"/>
      <c r="AI1998" s="11"/>
      <c r="AJ1998" s="11"/>
      <c r="AK1998" s="11"/>
      <c r="AL1998" s="11"/>
      <c r="AM1998" s="11"/>
      <c r="AN1998" s="11"/>
      <c r="AO1998" s="11"/>
      <c r="AP1998" s="11"/>
      <c r="AQ1998" s="11"/>
      <c r="AR1998" s="11"/>
    </row>
    <row r="1999" spans="1:44" s="89" customFormat="1">
      <c r="A1999" s="85"/>
      <c r="B1999" s="23"/>
      <c r="C1999" s="86"/>
      <c r="D1999" s="18"/>
      <c r="E1999" s="68"/>
      <c r="F1999" s="69"/>
      <c r="G1999" s="70"/>
      <c r="H1999" s="71"/>
      <c r="I1999" s="69"/>
      <c r="J1999" s="66"/>
      <c r="K1999" s="66"/>
      <c r="L1999" s="66"/>
      <c r="M1999" s="66"/>
      <c r="N1999" s="104"/>
      <c r="O1999" s="104"/>
      <c r="P1999" s="81"/>
      <c r="Q1999" s="87"/>
      <c r="R1999" s="90"/>
      <c r="S1999" s="82"/>
      <c r="T1999" s="75"/>
      <c r="U1999" s="66"/>
      <c r="V1999" s="66"/>
      <c r="W1999" s="66"/>
      <c r="X1999" s="66"/>
      <c r="Y1999" s="66"/>
      <c r="Z1999" s="66"/>
      <c r="AA1999" s="66"/>
      <c r="AB1999" s="86"/>
      <c r="AC1999" s="11"/>
      <c r="AD1999" s="11"/>
      <c r="AE1999" s="11"/>
      <c r="AF1999" s="11"/>
      <c r="AG1999" s="11"/>
      <c r="AH1999" s="11"/>
      <c r="AI1999" s="11"/>
      <c r="AJ1999" s="11"/>
      <c r="AK1999" s="11"/>
      <c r="AL1999" s="11"/>
      <c r="AM1999" s="11"/>
      <c r="AN1999" s="11"/>
      <c r="AO1999" s="11"/>
      <c r="AP1999" s="11"/>
      <c r="AQ1999" s="11"/>
      <c r="AR1999" s="11"/>
    </row>
    <row r="2000" spans="1:44" s="89" customFormat="1">
      <c r="A2000" s="85"/>
      <c r="B2000" s="23"/>
      <c r="C2000" s="86"/>
      <c r="D2000" s="18"/>
      <c r="E2000" s="68"/>
      <c r="F2000" s="69"/>
      <c r="G2000" s="70"/>
      <c r="H2000" s="71"/>
      <c r="I2000" s="69"/>
      <c r="J2000" s="66"/>
      <c r="K2000" s="66"/>
      <c r="L2000" s="66"/>
      <c r="M2000" s="66"/>
      <c r="N2000" s="104"/>
      <c r="O2000" s="104"/>
      <c r="P2000" s="81"/>
      <c r="Q2000" s="87"/>
      <c r="R2000" s="90"/>
      <c r="S2000" s="82"/>
      <c r="T2000" s="75"/>
      <c r="U2000" s="66"/>
      <c r="V2000" s="66"/>
      <c r="W2000" s="66"/>
      <c r="X2000" s="66"/>
      <c r="Y2000" s="66"/>
      <c r="Z2000" s="66"/>
      <c r="AA2000" s="66"/>
      <c r="AB2000" s="86"/>
      <c r="AC2000" s="11"/>
      <c r="AD2000" s="11"/>
      <c r="AE2000" s="11"/>
      <c r="AF2000" s="11"/>
      <c r="AG2000" s="11"/>
      <c r="AH2000" s="11"/>
      <c r="AI2000" s="11"/>
      <c r="AJ2000" s="11"/>
      <c r="AK2000" s="11"/>
      <c r="AL2000" s="11"/>
      <c r="AM2000" s="11"/>
      <c r="AN2000" s="11"/>
      <c r="AO2000" s="11"/>
      <c r="AP2000" s="11"/>
      <c r="AQ2000" s="11"/>
      <c r="AR2000" s="11"/>
    </row>
    <row r="2001" spans="1:44" s="1" customFormat="1">
      <c r="A2001" s="85"/>
      <c r="B2001" s="23"/>
      <c r="C2001" s="86"/>
      <c r="D2001" s="18"/>
      <c r="E2001" s="68"/>
      <c r="F2001" s="69"/>
      <c r="G2001" s="70"/>
      <c r="H2001" s="71"/>
      <c r="I2001" s="69"/>
      <c r="J2001" s="66"/>
      <c r="K2001" s="66"/>
      <c r="L2001" s="66"/>
      <c r="M2001" s="66"/>
      <c r="N2001" s="104"/>
      <c r="O2001" s="104"/>
      <c r="P2001" s="81"/>
      <c r="Q2001" s="87"/>
      <c r="R2001" s="90"/>
      <c r="S2001" s="82"/>
      <c r="T2001" s="75"/>
      <c r="U2001" s="66"/>
      <c r="V2001" s="66"/>
      <c r="W2001" s="66"/>
      <c r="X2001" s="66"/>
      <c r="Y2001" s="66"/>
      <c r="Z2001" s="66"/>
      <c r="AA2001" s="66"/>
      <c r="AB2001" s="86"/>
      <c r="AC2001" s="11"/>
      <c r="AD2001" s="11"/>
      <c r="AE2001" s="11"/>
      <c r="AF2001" s="11"/>
      <c r="AG2001" s="11"/>
      <c r="AH2001" s="11"/>
      <c r="AI2001" s="11"/>
      <c r="AJ2001" s="11"/>
      <c r="AK2001" s="11"/>
      <c r="AL2001" s="11"/>
      <c r="AM2001" s="11"/>
      <c r="AN2001" s="11"/>
      <c r="AO2001" s="11"/>
      <c r="AP2001" s="11"/>
      <c r="AQ2001" s="11"/>
      <c r="AR2001" s="11"/>
    </row>
    <row r="2002" spans="1:44" s="89" customFormat="1">
      <c r="A2002" s="85"/>
      <c r="B2002" s="23"/>
      <c r="C2002" s="86"/>
      <c r="D2002" s="18"/>
      <c r="E2002" s="68"/>
      <c r="F2002" s="69"/>
      <c r="G2002" s="70"/>
      <c r="H2002" s="71"/>
      <c r="I2002" s="69"/>
      <c r="J2002" s="66"/>
      <c r="K2002" s="66"/>
      <c r="L2002" s="66"/>
      <c r="M2002" s="66"/>
      <c r="N2002" s="104"/>
      <c r="O2002" s="104"/>
      <c r="P2002" s="81"/>
      <c r="Q2002" s="87"/>
      <c r="R2002" s="90"/>
      <c r="S2002" s="82"/>
      <c r="T2002" s="75"/>
      <c r="U2002" s="66"/>
      <c r="V2002" s="66"/>
      <c r="W2002" s="66"/>
      <c r="X2002" s="66"/>
      <c r="Y2002" s="66"/>
      <c r="Z2002" s="66"/>
      <c r="AA2002" s="66"/>
      <c r="AB2002" s="86"/>
      <c r="AC2002" s="11"/>
      <c r="AD2002" s="11"/>
      <c r="AE2002" s="11"/>
      <c r="AF2002" s="11"/>
      <c r="AG2002" s="11"/>
      <c r="AH2002" s="11"/>
      <c r="AI2002" s="7"/>
      <c r="AJ2002" s="11"/>
      <c r="AK2002" s="11"/>
      <c r="AL2002" s="11"/>
      <c r="AM2002" s="11"/>
      <c r="AN2002" s="11"/>
      <c r="AO2002" s="11"/>
      <c r="AP2002" s="11"/>
      <c r="AQ2002" s="11"/>
      <c r="AR2002" s="11"/>
    </row>
    <row r="2003" spans="1:44" s="1" customFormat="1">
      <c r="A2003" s="85"/>
      <c r="B2003" s="23"/>
      <c r="C2003" s="86"/>
      <c r="D2003" s="18"/>
      <c r="E2003" s="68"/>
      <c r="F2003" s="69"/>
      <c r="G2003" s="70"/>
      <c r="H2003" s="71"/>
      <c r="I2003" s="69"/>
      <c r="J2003" s="66"/>
      <c r="K2003" s="66"/>
      <c r="L2003" s="66"/>
      <c r="M2003" s="66"/>
      <c r="N2003" s="104"/>
      <c r="O2003" s="104"/>
      <c r="P2003" s="81"/>
      <c r="Q2003" s="87"/>
      <c r="R2003" s="90"/>
      <c r="S2003" s="82"/>
      <c r="T2003" s="75"/>
      <c r="U2003" s="66"/>
      <c r="V2003" s="66"/>
      <c r="W2003" s="66"/>
      <c r="X2003" s="66"/>
      <c r="Y2003" s="66"/>
      <c r="Z2003" s="66"/>
      <c r="AA2003" s="66"/>
      <c r="AB2003" s="86"/>
      <c r="AC2003" s="11"/>
      <c r="AD2003" s="11"/>
      <c r="AE2003" s="11"/>
      <c r="AF2003" s="11"/>
      <c r="AG2003" s="11"/>
      <c r="AH2003" s="11"/>
      <c r="AI2003" s="11"/>
      <c r="AJ2003" s="11"/>
      <c r="AK2003" s="11"/>
      <c r="AL2003" s="11"/>
      <c r="AM2003" s="11"/>
      <c r="AN2003" s="11"/>
      <c r="AO2003" s="11"/>
      <c r="AP2003" s="11"/>
      <c r="AQ2003" s="11"/>
      <c r="AR2003" s="11"/>
    </row>
    <row r="2004" spans="1:44" s="89" customFormat="1">
      <c r="A2004" s="85"/>
      <c r="B2004" s="23"/>
      <c r="C2004" s="86"/>
      <c r="D2004" s="18"/>
      <c r="E2004" s="68"/>
      <c r="F2004" s="69"/>
      <c r="G2004" s="70"/>
      <c r="H2004" s="71"/>
      <c r="I2004" s="69"/>
      <c r="J2004" s="66"/>
      <c r="K2004" s="66"/>
      <c r="L2004" s="66"/>
      <c r="M2004" s="66"/>
      <c r="N2004" s="104"/>
      <c r="O2004" s="104"/>
      <c r="P2004" s="81"/>
      <c r="Q2004" s="87"/>
      <c r="R2004" s="90"/>
      <c r="S2004" s="82"/>
      <c r="T2004" s="75"/>
      <c r="U2004" s="66"/>
      <c r="V2004" s="66"/>
      <c r="W2004" s="66"/>
      <c r="X2004" s="66"/>
      <c r="Y2004" s="66"/>
      <c r="Z2004" s="66"/>
      <c r="AA2004" s="66"/>
      <c r="AB2004" s="86"/>
      <c r="AC2004" s="11"/>
      <c r="AD2004" s="11"/>
      <c r="AE2004" s="11"/>
      <c r="AF2004" s="11"/>
      <c r="AG2004" s="11"/>
      <c r="AH2004" s="11"/>
      <c r="AI2004" s="11"/>
      <c r="AJ2004" s="11"/>
      <c r="AK2004" s="11"/>
      <c r="AL2004" s="11"/>
      <c r="AM2004" s="11"/>
      <c r="AN2004" s="11"/>
      <c r="AO2004" s="11"/>
      <c r="AP2004" s="11"/>
      <c r="AQ2004" s="11"/>
      <c r="AR2004" s="11"/>
    </row>
    <row r="2005" spans="1:44" s="1" customFormat="1">
      <c r="A2005" s="85"/>
      <c r="B2005" s="23"/>
      <c r="C2005" s="86"/>
      <c r="D2005" s="18"/>
      <c r="E2005" s="68"/>
      <c r="F2005" s="69"/>
      <c r="G2005" s="70"/>
      <c r="H2005" s="71"/>
      <c r="I2005" s="69"/>
      <c r="J2005" s="66"/>
      <c r="K2005" s="66"/>
      <c r="L2005" s="66"/>
      <c r="M2005" s="66"/>
      <c r="N2005" s="104"/>
      <c r="O2005" s="104"/>
      <c r="P2005" s="81"/>
      <c r="Q2005" s="87"/>
      <c r="R2005" s="90"/>
      <c r="S2005" s="82"/>
      <c r="T2005" s="75"/>
      <c r="U2005" s="66"/>
      <c r="V2005" s="66"/>
      <c r="W2005" s="66"/>
      <c r="X2005" s="66"/>
      <c r="Y2005" s="66"/>
      <c r="Z2005" s="66"/>
      <c r="AA2005" s="66"/>
      <c r="AB2005" s="86"/>
      <c r="AC2005" s="11"/>
      <c r="AD2005" s="11"/>
      <c r="AE2005" s="11"/>
      <c r="AF2005" s="11"/>
      <c r="AG2005" s="11"/>
      <c r="AH2005" s="11"/>
      <c r="AI2005" s="11"/>
      <c r="AJ2005" s="11"/>
      <c r="AK2005" s="11"/>
      <c r="AL2005" s="11"/>
      <c r="AM2005" s="11"/>
      <c r="AN2005" s="11"/>
      <c r="AO2005" s="11"/>
      <c r="AP2005" s="11"/>
      <c r="AQ2005" s="11"/>
      <c r="AR2005" s="11"/>
    </row>
    <row r="2006" spans="1:44" s="89" customFormat="1">
      <c r="A2006" s="85"/>
      <c r="B2006" s="23"/>
      <c r="C2006" s="86"/>
      <c r="D2006" s="18"/>
      <c r="E2006" s="68"/>
      <c r="F2006" s="69"/>
      <c r="G2006" s="70"/>
      <c r="H2006" s="71"/>
      <c r="I2006" s="69"/>
      <c r="J2006" s="66"/>
      <c r="K2006" s="66"/>
      <c r="L2006" s="66"/>
      <c r="M2006" s="66"/>
      <c r="N2006" s="104"/>
      <c r="O2006" s="104"/>
      <c r="P2006" s="81"/>
      <c r="Q2006" s="87"/>
      <c r="R2006" s="90"/>
      <c r="S2006" s="82"/>
      <c r="T2006" s="75"/>
      <c r="U2006" s="66"/>
      <c r="V2006" s="66"/>
      <c r="W2006" s="66"/>
      <c r="X2006" s="66"/>
      <c r="Y2006" s="66"/>
      <c r="Z2006" s="66"/>
      <c r="AA2006" s="66"/>
      <c r="AB2006" s="86"/>
      <c r="AC2006" s="11"/>
      <c r="AD2006" s="11"/>
      <c r="AE2006" s="11"/>
      <c r="AF2006" s="11"/>
      <c r="AG2006" s="11"/>
      <c r="AH2006" s="11"/>
      <c r="AI2006" s="11"/>
      <c r="AJ2006" s="11"/>
      <c r="AK2006" s="11"/>
      <c r="AL2006" s="11"/>
      <c r="AM2006" s="11"/>
      <c r="AN2006" s="11"/>
      <c r="AO2006" s="11"/>
      <c r="AP2006" s="11"/>
      <c r="AQ2006" s="11"/>
      <c r="AR2006" s="11"/>
    </row>
    <row r="2007" spans="1:44" s="89" customFormat="1">
      <c r="A2007" s="85"/>
      <c r="B2007" s="23"/>
      <c r="C2007" s="86"/>
      <c r="D2007" s="18"/>
      <c r="E2007" s="68"/>
      <c r="F2007" s="69"/>
      <c r="G2007" s="70"/>
      <c r="H2007" s="71"/>
      <c r="I2007" s="69"/>
      <c r="J2007" s="66"/>
      <c r="K2007" s="66"/>
      <c r="L2007" s="66"/>
      <c r="M2007" s="66"/>
      <c r="N2007" s="104"/>
      <c r="O2007" s="104"/>
      <c r="P2007" s="81"/>
      <c r="Q2007" s="87"/>
      <c r="R2007" s="90"/>
      <c r="S2007" s="82"/>
      <c r="T2007" s="75"/>
      <c r="U2007" s="66"/>
      <c r="V2007" s="66"/>
      <c r="W2007" s="66"/>
      <c r="X2007" s="66"/>
      <c r="Y2007" s="66"/>
      <c r="Z2007" s="66"/>
      <c r="AA2007" s="66"/>
      <c r="AB2007" s="86"/>
      <c r="AC2007" s="11"/>
      <c r="AD2007" s="11"/>
      <c r="AE2007" s="11"/>
      <c r="AF2007" s="11"/>
      <c r="AG2007" s="11"/>
      <c r="AH2007" s="11"/>
      <c r="AI2007" s="11"/>
      <c r="AJ2007" s="11"/>
      <c r="AK2007" s="11"/>
      <c r="AL2007" s="11"/>
      <c r="AM2007" s="11"/>
      <c r="AN2007" s="11"/>
      <c r="AO2007" s="11"/>
      <c r="AP2007" s="11"/>
      <c r="AQ2007" s="11"/>
      <c r="AR2007" s="11"/>
    </row>
    <row r="2008" spans="1:44" s="89" customFormat="1">
      <c r="A2008" s="85"/>
      <c r="B2008" s="23"/>
      <c r="C2008" s="86"/>
      <c r="D2008" s="18"/>
      <c r="E2008" s="68"/>
      <c r="F2008" s="69"/>
      <c r="G2008" s="70"/>
      <c r="H2008" s="71"/>
      <c r="I2008" s="69"/>
      <c r="J2008" s="66"/>
      <c r="K2008" s="66"/>
      <c r="L2008" s="66"/>
      <c r="M2008" s="66"/>
      <c r="N2008" s="104"/>
      <c r="O2008" s="104"/>
      <c r="P2008" s="81"/>
      <c r="Q2008" s="87"/>
      <c r="R2008" s="90"/>
      <c r="S2008" s="82"/>
      <c r="T2008" s="75"/>
      <c r="U2008" s="66"/>
      <c r="V2008" s="66"/>
      <c r="W2008" s="66"/>
      <c r="X2008" s="66"/>
      <c r="Y2008" s="66"/>
      <c r="Z2008" s="66"/>
      <c r="AA2008" s="66"/>
      <c r="AB2008" s="86"/>
      <c r="AC2008" s="11"/>
      <c r="AD2008" s="11"/>
      <c r="AE2008" s="11"/>
      <c r="AF2008" s="11"/>
      <c r="AG2008" s="11"/>
      <c r="AH2008" s="11"/>
      <c r="AI2008" s="11"/>
      <c r="AJ2008" s="11"/>
      <c r="AK2008" s="11"/>
      <c r="AL2008" s="11"/>
      <c r="AM2008" s="11"/>
      <c r="AN2008" s="11"/>
      <c r="AO2008" s="11"/>
      <c r="AP2008" s="11"/>
      <c r="AQ2008" s="11"/>
      <c r="AR2008" s="11"/>
    </row>
    <row r="2009" spans="1:44" s="89" customFormat="1">
      <c r="A2009" s="85"/>
      <c r="B2009" s="23"/>
      <c r="C2009" s="86"/>
      <c r="D2009" s="18"/>
      <c r="E2009" s="68"/>
      <c r="F2009" s="69"/>
      <c r="G2009" s="70"/>
      <c r="H2009" s="71"/>
      <c r="I2009" s="69"/>
      <c r="J2009" s="66"/>
      <c r="K2009" s="66"/>
      <c r="L2009" s="66"/>
      <c r="M2009" s="66"/>
      <c r="N2009" s="104"/>
      <c r="O2009" s="104"/>
      <c r="P2009" s="81"/>
      <c r="Q2009" s="87"/>
      <c r="R2009" s="90"/>
      <c r="S2009" s="82"/>
      <c r="T2009" s="75"/>
      <c r="U2009" s="66"/>
      <c r="V2009" s="66"/>
      <c r="W2009" s="66"/>
      <c r="X2009" s="66"/>
      <c r="Y2009" s="66"/>
      <c r="Z2009" s="66"/>
      <c r="AA2009" s="66"/>
      <c r="AB2009" s="86"/>
      <c r="AC2009" s="11"/>
      <c r="AD2009" s="11"/>
      <c r="AE2009" s="11"/>
      <c r="AF2009" s="11"/>
      <c r="AG2009" s="11"/>
      <c r="AH2009" s="11"/>
      <c r="AI2009" s="11"/>
      <c r="AJ2009" s="11"/>
      <c r="AK2009" s="11"/>
      <c r="AL2009" s="11"/>
      <c r="AM2009" s="11"/>
      <c r="AN2009" s="11"/>
      <c r="AO2009" s="11"/>
      <c r="AP2009" s="11"/>
      <c r="AQ2009" s="11"/>
      <c r="AR2009" s="11"/>
    </row>
    <row r="2010" spans="1:44" s="89" customFormat="1">
      <c r="A2010" s="85"/>
      <c r="B2010" s="23"/>
      <c r="C2010" s="86"/>
      <c r="D2010" s="18"/>
      <c r="E2010" s="68"/>
      <c r="F2010" s="69"/>
      <c r="G2010" s="70"/>
      <c r="H2010" s="71"/>
      <c r="I2010" s="69"/>
      <c r="J2010" s="66"/>
      <c r="K2010" s="66"/>
      <c r="L2010" s="66"/>
      <c r="M2010" s="66"/>
      <c r="N2010" s="104"/>
      <c r="O2010" s="104"/>
      <c r="P2010" s="81"/>
      <c r="Q2010" s="87"/>
      <c r="R2010" s="90"/>
      <c r="S2010" s="82"/>
      <c r="T2010" s="75"/>
      <c r="U2010" s="66"/>
      <c r="V2010" s="66"/>
      <c r="W2010" s="66"/>
      <c r="X2010" s="66"/>
      <c r="Y2010" s="66"/>
      <c r="Z2010" s="66"/>
      <c r="AA2010" s="66"/>
      <c r="AB2010" s="86"/>
      <c r="AC2010" s="11"/>
      <c r="AD2010" s="11"/>
      <c r="AE2010" s="11"/>
      <c r="AF2010" s="11"/>
      <c r="AG2010" s="11"/>
      <c r="AH2010" s="11"/>
      <c r="AI2010" s="11"/>
      <c r="AJ2010" s="11"/>
      <c r="AK2010" s="11"/>
      <c r="AL2010" s="11"/>
      <c r="AM2010" s="11"/>
      <c r="AN2010" s="11"/>
      <c r="AO2010" s="11"/>
      <c r="AP2010" s="11"/>
      <c r="AQ2010" s="11"/>
      <c r="AR2010" s="11"/>
    </row>
    <row r="2011" spans="1:44" s="89" customFormat="1">
      <c r="A2011" s="85"/>
      <c r="B2011" s="23"/>
      <c r="C2011" s="86"/>
      <c r="D2011" s="18"/>
      <c r="E2011" s="68"/>
      <c r="F2011" s="69"/>
      <c r="G2011" s="70"/>
      <c r="H2011" s="71"/>
      <c r="I2011" s="69"/>
      <c r="J2011" s="66"/>
      <c r="K2011" s="66"/>
      <c r="L2011" s="66"/>
      <c r="M2011" s="66"/>
      <c r="N2011" s="104"/>
      <c r="O2011" s="104"/>
      <c r="P2011" s="81"/>
      <c r="Q2011" s="87"/>
      <c r="R2011" s="90"/>
      <c r="S2011" s="82"/>
      <c r="T2011" s="75"/>
      <c r="U2011" s="66"/>
      <c r="V2011" s="66"/>
      <c r="W2011" s="66"/>
      <c r="X2011" s="66"/>
      <c r="Y2011" s="66"/>
      <c r="Z2011" s="66"/>
      <c r="AA2011" s="66"/>
      <c r="AB2011" s="86"/>
      <c r="AC2011" s="11"/>
      <c r="AD2011" s="11"/>
      <c r="AE2011" s="11"/>
      <c r="AF2011" s="11"/>
      <c r="AG2011" s="11"/>
      <c r="AH2011" s="11"/>
      <c r="AI2011" s="11"/>
      <c r="AJ2011" s="11"/>
      <c r="AK2011" s="11"/>
      <c r="AL2011" s="11"/>
      <c r="AM2011" s="11"/>
      <c r="AN2011" s="11"/>
      <c r="AO2011" s="11"/>
      <c r="AP2011" s="11"/>
      <c r="AQ2011" s="11"/>
      <c r="AR2011" s="11"/>
    </row>
    <row r="2012" spans="1:44" s="89" customFormat="1">
      <c r="A2012" s="85"/>
      <c r="B2012" s="23"/>
      <c r="C2012" s="86"/>
      <c r="D2012" s="18"/>
      <c r="E2012" s="68"/>
      <c r="F2012" s="69"/>
      <c r="G2012" s="70"/>
      <c r="H2012" s="71"/>
      <c r="I2012" s="69"/>
      <c r="J2012" s="66"/>
      <c r="K2012" s="66"/>
      <c r="L2012" s="66"/>
      <c r="M2012" s="66"/>
      <c r="N2012" s="104"/>
      <c r="O2012" s="104"/>
      <c r="P2012" s="81"/>
      <c r="Q2012" s="87"/>
      <c r="R2012" s="90"/>
      <c r="S2012" s="82"/>
      <c r="T2012" s="75"/>
      <c r="U2012" s="66"/>
      <c r="V2012" s="66"/>
      <c r="W2012" s="66"/>
      <c r="X2012" s="66"/>
      <c r="Y2012" s="66"/>
      <c r="Z2012" s="66"/>
      <c r="AA2012" s="66"/>
      <c r="AB2012" s="86"/>
      <c r="AC2012" s="11"/>
      <c r="AD2012" s="11"/>
      <c r="AE2012" s="11"/>
      <c r="AF2012" s="11"/>
      <c r="AG2012" s="11"/>
      <c r="AH2012" s="11"/>
      <c r="AI2012" s="11"/>
      <c r="AJ2012" s="11"/>
      <c r="AK2012" s="11"/>
      <c r="AL2012" s="11"/>
      <c r="AM2012" s="11"/>
      <c r="AN2012" s="11"/>
      <c r="AO2012" s="11"/>
      <c r="AP2012" s="11"/>
      <c r="AQ2012" s="11"/>
      <c r="AR2012" s="11"/>
    </row>
    <row r="2013" spans="1:44" s="89" customFormat="1">
      <c r="A2013" s="85"/>
      <c r="B2013" s="23"/>
      <c r="C2013" s="86"/>
      <c r="D2013" s="18"/>
      <c r="E2013" s="68"/>
      <c r="F2013" s="69"/>
      <c r="G2013" s="70"/>
      <c r="H2013" s="71"/>
      <c r="I2013" s="69"/>
      <c r="J2013" s="66"/>
      <c r="K2013" s="66"/>
      <c r="L2013" s="66"/>
      <c r="M2013" s="66"/>
      <c r="N2013" s="104"/>
      <c r="O2013" s="104"/>
      <c r="P2013" s="81"/>
      <c r="Q2013" s="87"/>
      <c r="R2013" s="90"/>
      <c r="S2013" s="82"/>
      <c r="T2013" s="75"/>
      <c r="U2013" s="66"/>
      <c r="V2013" s="66"/>
      <c r="W2013" s="66"/>
      <c r="X2013" s="66"/>
      <c r="Y2013" s="66"/>
      <c r="Z2013" s="66"/>
      <c r="AA2013" s="66"/>
      <c r="AB2013" s="86"/>
      <c r="AC2013" s="11"/>
      <c r="AD2013" s="11"/>
      <c r="AE2013" s="11"/>
      <c r="AF2013" s="11"/>
      <c r="AG2013" s="11"/>
      <c r="AH2013" s="11"/>
      <c r="AI2013" s="11"/>
      <c r="AJ2013" s="11"/>
      <c r="AK2013" s="11"/>
      <c r="AL2013" s="11"/>
      <c r="AM2013" s="11"/>
      <c r="AN2013" s="11"/>
      <c r="AO2013" s="11"/>
      <c r="AP2013" s="11"/>
      <c r="AQ2013" s="11"/>
      <c r="AR2013" s="11"/>
    </row>
    <row r="2014" spans="1:44" s="89" customFormat="1">
      <c r="A2014" s="85"/>
      <c r="B2014" s="23"/>
      <c r="C2014" s="86"/>
      <c r="D2014" s="18"/>
      <c r="E2014" s="68"/>
      <c r="F2014" s="69"/>
      <c r="G2014" s="70"/>
      <c r="H2014" s="71"/>
      <c r="I2014" s="69"/>
      <c r="J2014" s="66"/>
      <c r="K2014" s="66"/>
      <c r="L2014" s="66"/>
      <c r="M2014" s="66"/>
      <c r="N2014" s="104"/>
      <c r="O2014" s="104"/>
      <c r="P2014" s="81"/>
      <c r="Q2014" s="56"/>
      <c r="R2014" s="90"/>
      <c r="S2014" s="82"/>
      <c r="T2014" s="75"/>
      <c r="U2014" s="66"/>
      <c r="V2014" s="66"/>
      <c r="W2014" s="66"/>
      <c r="X2014" s="66"/>
      <c r="Y2014" s="66"/>
      <c r="Z2014" s="66"/>
      <c r="AA2014" s="66"/>
      <c r="AB2014" s="86"/>
      <c r="AC2014" s="11"/>
      <c r="AD2014" s="11"/>
      <c r="AE2014" s="11"/>
      <c r="AF2014" s="11"/>
      <c r="AG2014" s="11"/>
      <c r="AH2014" s="11"/>
      <c r="AI2014" s="11"/>
      <c r="AJ2014" s="11"/>
      <c r="AK2014" s="11"/>
      <c r="AL2014" s="11"/>
      <c r="AM2014" s="11"/>
      <c r="AN2014" s="11"/>
      <c r="AO2014" s="11"/>
      <c r="AP2014" s="11"/>
      <c r="AQ2014" s="11"/>
      <c r="AR2014" s="11"/>
    </row>
    <row r="2015" spans="1:44" s="89" customFormat="1">
      <c r="A2015" s="85"/>
      <c r="B2015" s="23"/>
      <c r="C2015" s="86"/>
      <c r="D2015" s="18"/>
      <c r="E2015" s="68"/>
      <c r="F2015" s="69"/>
      <c r="G2015" s="70"/>
      <c r="H2015" s="71"/>
      <c r="I2015" s="69"/>
      <c r="J2015" s="66"/>
      <c r="K2015" s="66"/>
      <c r="L2015" s="66"/>
      <c r="M2015" s="66"/>
      <c r="N2015" s="104"/>
      <c r="O2015" s="104"/>
      <c r="P2015" s="81"/>
      <c r="Q2015" s="56"/>
      <c r="R2015" s="90"/>
      <c r="S2015" s="82"/>
      <c r="T2015" s="75"/>
      <c r="U2015" s="66"/>
      <c r="V2015" s="66"/>
      <c r="W2015" s="66"/>
      <c r="X2015" s="66"/>
      <c r="Y2015" s="66"/>
      <c r="Z2015" s="66"/>
      <c r="AA2015" s="66"/>
      <c r="AB2015" s="86"/>
      <c r="AC2015" s="11"/>
      <c r="AD2015" s="11"/>
      <c r="AE2015" s="11"/>
      <c r="AF2015" s="11"/>
      <c r="AG2015" s="11"/>
      <c r="AH2015" s="11"/>
      <c r="AI2015" s="11"/>
      <c r="AJ2015" s="11"/>
      <c r="AK2015" s="11"/>
      <c r="AL2015" s="11"/>
      <c r="AM2015" s="11"/>
      <c r="AN2015" s="11"/>
      <c r="AO2015" s="11"/>
      <c r="AP2015" s="11"/>
      <c r="AQ2015" s="11"/>
      <c r="AR2015" s="11"/>
    </row>
    <row r="2016" spans="1:44" s="89" customFormat="1">
      <c r="A2016" s="85"/>
      <c r="B2016" s="23"/>
      <c r="C2016" s="86"/>
      <c r="D2016" s="18"/>
      <c r="E2016" s="68"/>
      <c r="F2016" s="69"/>
      <c r="G2016" s="70"/>
      <c r="H2016" s="71"/>
      <c r="I2016" s="69"/>
      <c r="J2016" s="66"/>
      <c r="K2016" s="66"/>
      <c r="L2016" s="66"/>
      <c r="M2016" s="66"/>
      <c r="N2016" s="104"/>
      <c r="O2016" s="104"/>
      <c r="P2016" s="81"/>
      <c r="Q2016" s="56"/>
      <c r="R2016" s="90"/>
      <c r="S2016" s="82"/>
      <c r="T2016" s="75"/>
      <c r="U2016" s="66"/>
      <c r="V2016" s="66"/>
      <c r="W2016" s="66"/>
      <c r="X2016" s="66"/>
      <c r="Y2016" s="66"/>
      <c r="Z2016" s="66"/>
      <c r="AA2016" s="66"/>
      <c r="AB2016" s="86"/>
      <c r="AC2016" s="11"/>
      <c r="AD2016" s="11"/>
      <c r="AE2016" s="11"/>
      <c r="AF2016" s="11"/>
      <c r="AG2016" s="11"/>
      <c r="AH2016" s="11"/>
      <c r="AI2016" s="11"/>
      <c r="AJ2016" s="11"/>
      <c r="AK2016" s="11"/>
      <c r="AL2016" s="11"/>
      <c r="AM2016" s="11"/>
      <c r="AN2016" s="11"/>
      <c r="AO2016" s="11"/>
      <c r="AP2016" s="11"/>
      <c r="AQ2016" s="11"/>
      <c r="AR2016" s="11"/>
    </row>
    <row r="2017" spans="1:44" s="89" customFormat="1">
      <c r="A2017" s="85"/>
      <c r="B2017" s="23"/>
      <c r="C2017" s="86"/>
      <c r="D2017" s="18"/>
      <c r="E2017" s="68"/>
      <c r="F2017" s="69"/>
      <c r="G2017" s="70"/>
      <c r="H2017" s="71"/>
      <c r="I2017" s="69"/>
      <c r="J2017" s="66"/>
      <c r="K2017" s="66"/>
      <c r="L2017" s="66"/>
      <c r="M2017" s="66"/>
      <c r="N2017" s="104"/>
      <c r="O2017" s="104"/>
      <c r="P2017" s="81"/>
      <c r="Q2017" s="56"/>
      <c r="R2017" s="90"/>
      <c r="S2017" s="82"/>
      <c r="T2017" s="75"/>
      <c r="U2017" s="66"/>
      <c r="V2017" s="66"/>
      <c r="W2017" s="66"/>
      <c r="X2017" s="66"/>
      <c r="Y2017" s="66"/>
      <c r="Z2017" s="66"/>
      <c r="AA2017" s="66"/>
      <c r="AB2017" s="86"/>
      <c r="AC2017" s="11"/>
      <c r="AD2017" s="11"/>
      <c r="AE2017" s="11"/>
      <c r="AF2017" s="11"/>
      <c r="AG2017" s="11"/>
      <c r="AH2017" s="11"/>
      <c r="AI2017" s="11"/>
      <c r="AJ2017" s="11"/>
      <c r="AK2017" s="11"/>
      <c r="AL2017" s="11"/>
      <c r="AM2017" s="11"/>
      <c r="AN2017" s="11"/>
      <c r="AO2017" s="11"/>
      <c r="AP2017" s="11"/>
      <c r="AQ2017" s="11"/>
      <c r="AR2017" s="11"/>
    </row>
    <row r="2018" spans="1:44" s="1" customFormat="1">
      <c r="A2018" s="85"/>
      <c r="B2018" s="23"/>
      <c r="C2018" s="86"/>
      <c r="D2018" s="18"/>
      <c r="E2018" s="68"/>
      <c r="F2018" s="69"/>
      <c r="G2018" s="70"/>
      <c r="H2018" s="71"/>
      <c r="I2018" s="69"/>
      <c r="J2018" s="66"/>
      <c r="K2018" s="66"/>
      <c r="L2018" s="66"/>
      <c r="M2018" s="66"/>
      <c r="N2018" s="104"/>
      <c r="O2018" s="104"/>
      <c r="P2018" s="81"/>
      <c r="Q2018" s="87"/>
      <c r="R2018" s="90"/>
      <c r="S2018" s="82"/>
      <c r="T2018" s="75"/>
      <c r="U2018" s="66"/>
      <c r="V2018" s="66"/>
      <c r="W2018" s="66"/>
      <c r="X2018" s="66"/>
      <c r="Y2018" s="66"/>
      <c r="Z2018" s="66"/>
      <c r="AA2018" s="66"/>
      <c r="AB2018" s="18"/>
      <c r="AC2018" s="11"/>
      <c r="AD2018" s="11"/>
      <c r="AE2018" s="11"/>
      <c r="AF2018" s="11"/>
      <c r="AG2018" s="11"/>
      <c r="AH2018" s="11"/>
      <c r="AI2018" s="11"/>
      <c r="AJ2018" s="11"/>
      <c r="AK2018" s="11"/>
      <c r="AL2018" s="11"/>
      <c r="AM2018" s="11"/>
      <c r="AN2018" s="11"/>
      <c r="AO2018" s="11"/>
      <c r="AP2018" s="11"/>
      <c r="AQ2018" s="11"/>
      <c r="AR2018" s="11"/>
    </row>
    <row r="2019" spans="1:44" s="89" customFormat="1">
      <c r="A2019" s="85"/>
      <c r="B2019" s="23"/>
      <c r="C2019" s="86"/>
      <c r="D2019" s="18"/>
      <c r="E2019" s="68"/>
      <c r="F2019" s="69"/>
      <c r="G2019" s="70"/>
      <c r="H2019" s="71"/>
      <c r="I2019" s="69"/>
      <c r="J2019" s="66"/>
      <c r="K2019" s="66"/>
      <c r="L2019" s="66"/>
      <c r="M2019" s="66"/>
      <c r="N2019" s="104"/>
      <c r="O2019" s="104"/>
      <c r="P2019" s="81"/>
      <c r="Q2019" s="87"/>
      <c r="R2019" s="90"/>
      <c r="S2019" s="82"/>
      <c r="T2019" s="75"/>
      <c r="U2019" s="66"/>
      <c r="V2019" s="66"/>
      <c r="W2019" s="66"/>
      <c r="X2019" s="66"/>
      <c r="Y2019" s="66"/>
      <c r="Z2019" s="66"/>
      <c r="AA2019" s="66"/>
      <c r="AB2019" s="18"/>
      <c r="AC2019" s="11"/>
      <c r="AD2019" s="11"/>
      <c r="AE2019" s="11"/>
      <c r="AF2019" s="11"/>
      <c r="AG2019" s="11"/>
      <c r="AH2019" s="11"/>
      <c r="AI2019" s="7"/>
      <c r="AJ2019" s="11"/>
      <c r="AK2019" s="11"/>
      <c r="AL2019" s="11"/>
      <c r="AM2019" s="11"/>
      <c r="AN2019" s="7"/>
      <c r="AO2019" s="11"/>
      <c r="AP2019" s="11"/>
      <c r="AQ2019" s="11"/>
      <c r="AR2019" s="11"/>
    </row>
    <row r="2020" spans="1:44" s="89" customFormat="1">
      <c r="A2020" s="85"/>
      <c r="B2020" s="23"/>
      <c r="C2020" s="86"/>
      <c r="D2020" s="18"/>
      <c r="E2020" s="68"/>
      <c r="F2020" s="69"/>
      <c r="G2020" s="70"/>
      <c r="H2020" s="71"/>
      <c r="I2020" s="69"/>
      <c r="J2020" s="66"/>
      <c r="K2020" s="66"/>
      <c r="L2020" s="66"/>
      <c r="M2020" s="66"/>
      <c r="N2020" s="104"/>
      <c r="O2020" s="104"/>
      <c r="P2020" s="81"/>
      <c r="Q2020" s="87"/>
      <c r="R2020" s="90"/>
      <c r="S2020" s="82"/>
      <c r="T2020" s="75"/>
      <c r="U2020" s="66"/>
      <c r="V2020" s="66"/>
      <c r="W2020" s="66"/>
      <c r="X2020" s="66"/>
      <c r="Y2020" s="66"/>
      <c r="Z2020" s="66"/>
      <c r="AA2020" s="66"/>
      <c r="AB2020" s="18"/>
      <c r="AC2020" s="11"/>
      <c r="AD2020" s="11"/>
      <c r="AE2020" s="11"/>
      <c r="AF2020" s="11"/>
      <c r="AG2020" s="11"/>
      <c r="AH2020" s="11"/>
      <c r="AI2020" s="7"/>
      <c r="AJ2020" s="11"/>
      <c r="AK2020" s="11"/>
      <c r="AL2020" s="11"/>
      <c r="AM2020" s="11"/>
      <c r="AN2020" s="7"/>
      <c r="AO2020" s="11"/>
      <c r="AP2020" s="11"/>
      <c r="AQ2020" s="11"/>
      <c r="AR2020" s="11"/>
    </row>
    <row r="2021" spans="1:44" s="89" customFormat="1">
      <c r="A2021" s="85"/>
      <c r="B2021" s="23"/>
      <c r="C2021" s="86"/>
      <c r="D2021" s="18"/>
      <c r="E2021" s="68"/>
      <c r="F2021" s="69"/>
      <c r="G2021" s="70"/>
      <c r="H2021" s="71"/>
      <c r="I2021" s="69"/>
      <c r="J2021" s="66"/>
      <c r="K2021" s="66"/>
      <c r="L2021" s="66"/>
      <c r="M2021" s="66"/>
      <c r="N2021" s="104"/>
      <c r="O2021" s="104"/>
      <c r="P2021" s="81"/>
      <c r="Q2021" s="56"/>
      <c r="R2021" s="90"/>
      <c r="S2021" s="82"/>
      <c r="T2021" s="75"/>
      <c r="U2021" s="66"/>
      <c r="V2021" s="66"/>
      <c r="W2021" s="66"/>
      <c r="X2021" s="66"/>
      <c r="Y2021" s="66"/>
      <c r="Z2021" s="66"/>
      <c r="AA2021" s="66"/>
      <c r="AB2021" s="18"/>
      <c r="AC2021" s="11"/>
      <c r="AD2021" s="11"/>
      <c r="AE2021" s="11"/>
      <c r="AF2021" s="11"/>
      <c r="AG2021" s="11"/>
      <c r="AH2021" s="11"/>
      <c r="AI2021" s="7"/>
      <c r="AJ2021" s="11"/>
      <c r="AK2021" s="11"/>
      <c r="AL2021" s="11"/>
      <c r="AM2021" s="11"/>
      <c r="AN2021" s="7"/>
      <c r="AO2021" s="11"/>
      <c r="AP2021" s="11"/>
      <c r="AQ2021" s="11"/>
      <c r="AR2021" s="11"/>
    </row>
    <row r="2022" spans="1:44" s="89" customFormat="1">
      <c r="A2022" s="85"/>
      <c r="B2022" s="23"/>
      <c r="C2022" s="86"/>
      <c r="D2022" s="18"/>
      <c r="E2022" s="68"/>
      <c r="F2022" s="69"/>
      <c r="G2022" s="70"/>
      <c r="H2022" s="71"/>
      <c r="I2022" s="69"/>
      <c r="J2022" s="66"/>
      <c r="K2022" s="66"/>
      <c r="L2022" s="66"/>
      <c r="M2022" s="66"/>
      <c r="N2022" s="104"/>
      <c r="O2022" s="104"/>
      <c r="P2022" s="81"/>
      <c r="Q2022" s="56"/>
      <c r="R2022" s="90"/>
      <c r="S2022" s="82"/>
      <c r="T2022" s="75"/>
      <c r="U2022" s="66"/>
      <c r="V2022" s="66"/>
      <c r="W2022" s="66"/>
      <c r="X2022" s="66"/>
      <c r="Y2022" s="66"/>
      <c r="Z2022" s="66"/>
      <c r="AA2022" s="66"/>
      <c r="AB2022" s="18"/>
      <c r="AC2022" s="11"/>
      <c r="AD2022" s="11"/>
      <c r="AE2022" s="11"/>
      <c r="AF2022" s="11"/>
      <c r="AG2022" s="11"/>
      <c r="AH2022" s="11"/>
      <c r="AI2022" s="7"/>
      <c r="AJ2022" s="11"/>
      <c r="AK2022" s="11"/>
      <c r="AL2022" s="11"/>
      <c r="AM2022" s="11"/>
      <c r="AN2022" s="7"/>
      <c r="AO2022" s="11"/>
      <c r="AP2022" s="11"/>
      <c r="AQ2022" s="11"/>
      <c r="AR2022" s="11"/>
    </row>
    <row r="2023" spans="1:44" s="89" customFormat="1">
      <c r="A2023" s="85"/>
      <c r="B2023" s="23"/>
      <c r="C2023" s="86"/>
      <c r="D2023" s="18"/>
      <c r="E2023" s="68"/>
      <c r="F2023" s="69"/>
      <c r="G2023" s="70"/>
      <c r="H2023" s="71"/>
      <c r="I2023" s="69"/>
      <c r="J2023" s="66"/>
      <c r="K2023" s="66"/>
      <c r="L2023" s="66"/>
      <c r="M2023" s="66"/>
      <c r="N2023" s="104"/>
      <c r="O2023" s="104"/>
      <c r="P2023" s="81"/>
      <c r="Q2023" s="56"/>
      <c r="R2023" s="90"/>
      <c r="S2023" s="82"/>
      <c r="T2023" s="75"/>
      <c r="U2023" s="66"/>
      <c r="V2023" s="66"/>
      <c r="W2023" s="66"/>
      <c r="X2023" s="66"/>
      <c r="Y2023" s="66"/>
      <c r="Z2023" s="66"/>
      <c r="AA2023" s="66"/>
      <c r="AB2023" s="18"/>
      <c r="AC2023" s="11"/>
      <c r="AD2023" s="11"/>
      <c r="AE2023" s="11"/>
      <c r="AF2023" s="11"/>
      <c r="AG2023" s="11"/>
      <c r="AH2023" s="11"/>
      <c r="AI2023" s="7"/>
      <c r="AJ2023" s="11"/>
      <c r="AK2023" s="11"/>
      <c r="AL2023" s="11"/>
      <c r="AM2023" s="11"/>
      <c r="AN2023" s="7"/>
      <c r="AO2023" s="11"/>
      <c r="AP2023" s="11"/>
      <c r="AQ2023" s="11"/>
      <c r="AR2023" s="11"/>
    </row>
    <row r="2024" spans="1:44" s="1" customFormat="1">
      <c r="A2024" s="85"/>
      <c r="B2024" s="23"/>
      <c r="C2024" s="86"/>
      <c r="D2024" s="18"/>
      <c r="E2024" s="68"/>
      <c r="F2024" s="69"/>
      <c r="G2024" s="70"/>
      <c r="H2024" s="71"/>
      <c r="I2024" s="69"/>
      <c r="J2024" s="66"/>
      <c r="K2024" s="66"/>
      <c r="L2024" s="66"/>
      <c r="M2024" s="66"/>
      <c r="N2024" s="104"/>
      <c r="O2024" s="104"/>
      <c r="P2024" s="81"/>
      <c r="Q2024" s="87"/>
      <c r="R2024" s="90"/>
      <c r="S2024" s="82"/>
      <c r="T2024" s="75"/>
      <c r="U2024" s="66"/>
      <c r="V2024" s="66"/>
      <c r="W2024" s="66"/>
      <c r="X2024" s="66"/>
      <c r="Y2024" s="66"/>
      <c r="Z2024" s="66"/>
      <c r="AA2024" s="66"/>
      <c r="AB2024" s="18"/>
      <c r="AC2024" s="11"/>
      <c r="AD2024" s="11"/>
      <c r="AE2024" s="11"/>
      <c r="AF2024" s="11"/>
      <c r="AG2024" s="11"/>
      <c r="AH2024" s="11"/>
      <c r="AI2024" s="11"/>
      <c r="AJ2024" s="11"/>
      <c r="AK2024" s="11"/>
      <c r="AL2024" s="11"/>
      <c r="AM2024" s="11"/>
      <c r="AN2024" s="11"/>
      <c r="AO2024" s="11"/>
      <c r="AP2024" s="11"/>
      <c r="AQ2024" s="11"/>
      <c r="AR2024" s="11"/>
    </row>
    <row r="2025" spans="1:44" s="89" customFormat="1">
      <c r="A2025" s="85"/>
      <c r="B2025" s="23"/>
      <c r="C2025" s="86"/>
      <c r="D2025" s="18"/>
      <c r="E2025" s="68"/>
      <c r="F2025" s="69"/>
      <c r="G2025" s="70"/>
      <c r="H2025" s="71"/>
      <c r="I2025" s="69"/>
      <c r="J2025" s="66"/>
      <c r="K2025" s="66"/>
      <c r="L2025" s="66"/>
      <c r="M2025" s="66"/>
      <c r="N2025" s="104"/>
      <c r="O2025" s="104"/>
      <c r="P2025" s="81"/>
      <c r="Q2025" s="87"/>
      <c r="R2025" s="90"/>
      <c r="S2025" s="82"/>
      <c r="T2025" s="75"/>
      <c r="U2025" s="66"/>
      <c r="V2025" s="66"/>
      <c r="W2025" s="66"/>
      <c r="X2025" s="66"/>
      <c r="Y2025" s="66"/>
      <c r="Z2025" s="66"/>
      <c r="AA2025" s="66"/>
      <c r="AB2025" s="18"/>
      <c r="AC2025" s="11"/>
      <c r="AD2025" s="11"/>
      <c r="AE2025" s="11"/>
      <c r="AF2025" s="11"/>
      <c r="AG2025" s="11"/>
      <c r="AH2025" s="11"/>
      <c r="AI2025" s="7"/>
      <c r="AJ2025" s="11"/>
      <c r="AK2025" s="11"/>
      <c r="AL2025" s="11"/>
      <c r="AM2025" s="11"/>
      <c r="AN2025" s="7"/>
      <c r="AO2025" s="11"/>
      <c r="AP2025" s="11"/>
      <c r="AQ2025" s="11"/>
      <c r="AR2025" s="11"/>
    </row>
    <row r="2026" spans="1:44" s="89" customFormat="1">
      <c r="A2026" s="85"/>
      <c r="B2026" s="23"/>
      <c r="C2026" s="86"/>
      <c r="D2026" s="18"/>
      <c r="E2026" s="68"/>
      <c r="F2026" s="69"/>
      <c r="G2026" s="70"/>
      <c r="H2026" s="71"/>
      <c r="I2026" s="69"/>
      <c r="J2026" s="66"/>
      <c r="K2026" s="66"/>
      <c r="L2026" s="66"/>
      <c r="M2026" s="66"/>
      <c r="N2026" s="104"/>
      <c r="O2026" s="104"/>
      <c r="P2026" s="81"/>
      <c r="Q2026" s="87"/>
      <c r="R2026" s="90"/>
      <c r="S2026" s="82"/>
      <c r="T2026" s="75"/>
      <c r="U2026" s="66"/>
      <c r="V2026" s="66"/>
      <c r="W2026" s="66"/>
      <c r="X2026" s="66"/>
      <c r="Y2026" s="66"/>
      <c r="Z2026" s="66"/>
      <c r="AA2026" s="66"/>
      <c r="AB2026" s="18"/>
      <c r="AC2026" s="11"/>
      <c r="AD2026" s="11"/>
      <c r="AE2026" s="11"/>
      <c r="AF2026" s="11"/>
      <c r="AG2026" s="11"/>
      <c r="AH2026" s="11"/>
      <c r="AI2026" s="7"/>
      <c r="AJ2026" s="11"/>
      <c r="AK2026" s="11"/>
      <c r="AL2026" s="11"/>
      <c r="AM2026" s="11"/>
      <c r="AN2026" s="7"/>
      <c r="AO2026" s="11"/>
      <c r="AP2026" s="11"/>
      <c r="AQ2026" s="11"/>
      <c r="AR2026" s="11"/>
    </row>
    <row r="2027" spans="1:44" s="1" customFormat="1">
      <c r="A2027" s="85"/>
      <c r="B2027" s="23"/>
      <c r="C2027" s="86"/>
      <c r="D2027" s="18"/>
      <c r="E2027" s="68"/>
      <c r="F2027" s="69"/>
      <c r="G2027" s="70"/>
      <c r="H2027" s="71"/>
      <c r="I2027" s="69"/>
      <c r="J2027" s="66"/>
      <c r="K2027" s="66"/>
      <c r="L2027" s="66"/>
      <c r="M2027" s="66"/>
      <c r="N2027" s="104"/>
      <c r="O2027" s="104"/>
      <c r="P2027" s="81"/>
      <c r="Q2027" s="87"/>
      <c r="R2027" s="90"/>
      <c r="S2027" s="82"/>
      <c r="T2027" s="75"/>
      <c r="U2027" s="66"/>
      <c r="V2027" s="66"/>
      <c r="W2027" s="66"/>
      <c r="X2027" s="66"/>
      <c r="Y2027" s="66"/>
      <c r="Z2027" s="66"/>
      <c r="AA2027" s="66"/>
      <c r="AB2027" s="18"/>
      <c r="AC2027" s="11"/>
      <c r="AD2027" s="11"/>
      <c r="AE2027" s="11"/>
      <c r="AF2027" s="11"/>
      <c r="AG2027" s="11"/>
      <c r="AH2027" s="11"/>
      <c r="AI2027" s="11"/>
      <c r="AJ2027" s="11"/>
      <c r="AK2027" s="11"/>
      <c r="AL2027" s="11"/>
      <c r="AM2027" s="11"/>
      <c r="AN2027" s="11"/>
      <c r="AO2027" s="11"/>
      <c r="AP2027" s="11"/>
      <c r="AQ2027" s="11"/>
      <c r="AR2027" s="11"/>
    </row>
    <row r="2028" spans="1:44" s="89" customFormat="1">
      <c r="A2028" s="85"/>
      <c r="B2028" s="23"/>
      <c r="C2028" s="86"/>
      <c r="D2028" s="18"/>
      <c r="E2028" s="68"/>
      <c r="F2028" s="69"/>
      <c r="G2028" s="70"/>
      <c r="H2028" s="71"/>
      <c r="I2028" s="69"/>
      <c r="J2028" s="66"/>
      <c r="K2028" s="66"/>
      <c r="L2028" s="66"/>
      <c r="M2028" s="66"/>
      <c r="N2028" s="104"/>
      <c r="O2028" s="104"/>
      <c r="P2028" s="81"/>
      <c r="Q2028" s="87"/>
      <c r="R2028" s="90"/>
      <c r="S2028" s="82"/>
      <c r="T2028" s="75"/>
      <c r="U2028" s="66"/>
      <c r="V2028" s="66"/>
      <c r="W2028" s="66"/>
      <c r="X2028" s="66"/>
      <c r="Y2028" s="66"/>
      <c r="Z2028" s="66"/>
      <c r="AA2028" s="66"/>
      <c r="AB2028" s="18"/>
      <c r="AC2028" s="11"/>
      <c r="AD2028" s="11"/>
      <c r="AE2028" s="11"/>
      <c r="AF2028" s="11"/>
      <c r="AG2028" s="11"/>
      <c r="AH2028" s="11"/>
      <c r="AI2028" s="7"/>
      <c r="AJ2028" s="11"/>
      <c r="AK2028" s="11"/>
      <c r="AL2028" s="11"/>
      <c r="AM2028" s="11"/>
      <c r="AN2028" s="7"/>
      <c r="AO2028" s="11"/>
      <c r="AP2028" s="11"/>
      <c r="AQ2028" s="11"/>
      <c r="AR2028" s="11"/>
    </row>
    <row r="2029" spans="1:44" s="89" customFormat="1">
      <c r="A2029" s="85"/>
      <c r="B2029" s="23"/>
      <c r="C2029" s="86"/>
      <c r="D2029" s="18"/>
      <c r="E2029" s="68"/>
      <c r="F2029" s="69"/>
      <c r="G2029" s="70"/>
      <c r="H2029" s="71"/>
      <c r="I2029" s="69"/>
      <c r="J2029" s="66"/>
      <c r="K2029" s="66"/>
      <c r="L2029" s="66"/>
      <c r="M2029" s="66"/>
      <c r="N2029" s="104"/>
      <c r="O2029" s="104"/>
      <c r="P2029" s="81"/>
      <c r="Q2029" s="56"/>
      <c r="R2029" s="90"/>
      <c r="S2029" s="82"/>
      <c r="T2029" s="75"/>
      <c r="U2029" s="66"/>
      <c r="V2029" s="66"/>
      <c r="W2029" s="66"/>
      <c r="X2029" s="66"/>
      <c r="Y2029" s="66"/>
      <c r="Z2029" s="66"/>
      <c r="AA2029" s="66"/>
      <c r="AB2029" s="18"/>
      <c r="AC2029" s="11"/>
      <c r="AD2029" s="11"/>
      <c r="AE2029" s="11"/>
      <c r="AF2029" s="11"/>
      <c r="AG2029" s="11"/>
      <c r="AH2029" s="11"/>
      <c r="AI2029" s="7"/>
      <c r="AJ2029" s="11"/>
      <c r="AK2029" s="11"/>
      <c r="AL2029" s="11"/>
      <c r="AM2029" s="11"/>
      <c r="AN2029" s="7"/>
      <c r="AO2029" s="11"/>
      <c r="AP2029" s="11"/>
      <c r="AQ2029" s="11"/>
      <c r="AR2029" s="11"/>
    </row>
    <row r="2030" spans="1:44" s="89" customFormat="1">
      <c r="A2030" s="85"/>
      <c r="B2030" s="23"/>
      <c r="C2030" s="86"/>
      <c r="D2030" s="18"/>
      <c r="E2030" s="68"/>
      <c r="F2030" s="69"/>
      <c r="G2030" s="70"/>
      <c r="H2030" s="71"/>
      <c r="I2030" s="69"/>
      <c r="J2030" s="66"/>
      <c r="K2030" s="66"/>
      <c r="L2030" s="66"/>
      <c r="M2030" s="66"/>
      <c r="N2030" s="104"/>
      <c r="O2030" s="104"/>
      <c r="P2030" s="81"/>
      <c r="Q2030" s="56"/>
      <c r="R2030" s="90"/>
      <c r="S2030" s="82"/>
      <c r="T2030" s="75"/>
      <c r="U2030" s="66"/>
      <c r="V2030" s="66"/>
      <c r="W2030" s="66"/>
      <c r="X2030" s="66"/>
      <c r="Y2030" s="66"/>
      <c r="Z2030" s="66"/>
      <c r="AA2030" s="66"/>
      <c r="AB2030" s="18"/>
      <c r="AC2030" s="11"/>
      <c r="AD2030" s="11"/>
      <c r="AE2030" s="11"/>
      <c r="AF2030" s="11"/>
      <c r="AG2030" s="11"/>
      <c r="AH2030" s="11"/>
      <c r="AI2030" s="7"/>
      <c r="AJ2030" s="11"/>
      <c r="AK2030" s="11"/>
      <c r="AL2030" s="11"/>
      <c r="AM2030" s="11"/>
      <c r="AN2030" s="7"/>
      <c r="AO2030" s="11"/>
      <c r="AP2030" s="11"/>
      <c r="AQ2030" s="11"/>
      <c r="AR2030" s="11"/>
    </row>
    <row r="2031" spans="1:44" s="89" customFormat="1">
      <c r="A2031" s="85"/>
      <c r="B2031" s="23"/>
      <c r="C2031" s="86"/>
      <c r="D2031" s="18"/>
      <c r="E2031" s="68"/>
      <c r="F2031" s="69"/>
      <c r="G2031" s="70"/>
      <c r="H2031" s="71"/>
      <c r="I2031" s="69"/>
      <c r="J2031" s="66"/>
      <c r="K2031" s="66"/>
      <c r="L2031" s="66"/>
      <c r="M2031" s="66"/>
      <c r="N2031" s="104"/>
      <c r="O2031" s="104"/>
      <c r="P2031" s="81"/>
      <c r="Q2031" s="56"/>
      <c r="R2031" s="90"/>
      <c r="S2031" s="82"/>
      <c r="T2031" s="75"/>
      <c r="U2031" s="66"/>
      <c r="V2031" s="66"/>
      <c r="W2031" s="66"/>
      <c r="X2031" s="66"/>
      <c r="Y2031" s="66"/>
      <c r="Z2031" s="66"/>
      <c r="AA2031" s="66"/>
      <c r="AB2031" s="18"/>
      <c r="AC2031" s="11"/>
      <c r="AD2031" s="11"/>
      <c r="AE2031" s="11"/>
      <c r="AF2031" s="11"/>
      <c r="AG2031" s="11"/>
      <c r="AH2031" s="11"/>
      <c r="AI2031" s="7"/>
      <c r="AJ2031" s="11"/>
      <c r="AK2031" s="11"/>
      <c r="AL2031" s="11"/>
      <c r="AM2031" s="11"/>
      <c r="AN2031" s="7"/>
      <c r="AO2031" s="11"/>
      <c r="AP2031" s="11"/>
      <c r="AQ2031" s="11"/>
      <c r="AR2031" s="11"/>
    </row>
    <row r="2032" spans="1:44" s="1" customFormat="1">
      <c r="A2032" s="85"/>
      <c r="B2032" s="23"/>
      <c r="C2032" s="86"/>
      <c r="D2032" s="18"/>
      <c r="E2032" s="68"/>
      <c r="F2032" s="69"/>
      <c r="G2032" s="70"/>
      <c r="H2032" s="71"/>
      <c r="I2032" s="69"/>
      <c r="J2032" s="66"/>
      <c r="K2032" s="66"/>
      <c r="L2032" s="66"/>
      <c r="M2032" s="66"/>
      <c r="N2032" s="104"/>
      <c r="O2032" s="104"/>
      <c r="P2032" s="81"/>
      <c r="Q2032" s="87"/>
      <c r="R2032" s="90"/>
      <c r="S2032" s="82"/>
      <c r="T2032" s="75"/>
      <c r="U2032" s="66"/>
      <c r="V2032" s="66"/>
      <c r="W2032" s="66"/>
      <c r="X2032" s="66"/>
      <c r="Y2032" s="66"/>
      <c r="Z2032" s="66"/>
      <c r="AA2032" s="66"/>
      <c r="AB2032" s="18"/>
      <c r="AC2032" s="11"/>
      <c r="AD2032" s="11"/>
      <c r="AE2032" s="11"/>
      <c r="AF2032" s="11"/>
      <c r="AG2032" s="11"/>
      <c r="AH2032" s="11"/>
      <c r="AI2032" s="11"/>
      <c r="AJ2032" s="11"/>
      <c r="AK2032" s="11"/>
      <c r="AL2032" s="11"/>
      <c r="AM2032" s="11"/>
      <c r="AN2032" s="11"/>
      <c r="AO2032" s="11"/>
      <c r="AP2032" s="11"/>
      <c r="AQ2032" s="11"/>
      <c r="AR2032" s="11"/>
    </row>
    <row r="2033" spans="1:44" s="89" customFormat="1">
      <c r="A2033" s="85"/>
      <c r="B2033" s="23"/>
      <c r="C2033" s="86"/>
      <c r="D2033" s="18"/>
      <c r="E2033" s="68"/>
      <c r="F2033" s="69"/>
      <c r="G2033" s="70"/>
      <c r="H2033" s="71"/>
      <c r="I2033" s="69"/>
      <c r="J2033" s="66"/>
      <c r="K2033" s="66"/>
      <c r="L2033" s="66"/>
      <c r="M2033" s="66"/>
      <c r="N2033" s="104"/>
      <c r="O2033" s="104"/>
      <c r="P2033" s="81"/>
      <c r="Q2033" s="87"/>
      <c r="R2033" s="90"/>
      <c r="S2033" s="82"/>
      <c r="T2033" s="75"/>
      <c r="U2033" s="66"/>
      <c r="V2033" s="66"/>
      <c r="W2033" s="66"/>
      <c r="X2033" s="66"/>
      <c r="Y2033" s="66"/>
      <c r="Z2033" s="66"/>
      <c r="AA2033" s="66"/>
      <c r="AB2033" s="18"/>
      <c r="AC2033" s="11"/>
      <c r="AD2033" s="11"/>
      <c r="AE2033" s="11"/>
      <c r="AF2033" s="11"/>
      <c r="AG2033" s="11"/>
      <c r="AH2033" s="11"/>
      <c r="AI2033" s="7"/>
      <c r="AJ2033" s="11"/>
      <c r="AK2033" s="11"/>
      <c r="AL2033" s="11"/>
      <c r="AM2033" s="11"/>
      <c r="AN2033" s="7"/>
      <c r="AO2033" s="11"/>
      <c r="AP2033" s="11"/>
      <c r="AQ2033" s="11"/>
      <c r="AR2033" s="11"/>
    </row>
    <row r="2034" spans="1:44" s="89" customFormat="1">
      <c r="A2034" s="85"/>
      <c r="B2034" s="23"/>
      <c r="C2034" s="86"/>
      <c r="D2034" s="18"/>
      <c r="E2034" s="68"/>
      <c r="F2034" s="69"/>
      <c r="G2034" s="70"/>
      <c r="H2034" s="71"/>
      <c r="I2034" s="69"/>
      <c r="J2034" s="66"/>
      <c r="K2034" s="66"/>
      <c r="L2034" s="66"/>
      <c r="M2034" s="66"/>
      <c r="N2034" s="104"/>
      <c r="O2034" s="104"/>
      <c r="P2034" s="81"/>
      <c r="Q2034" s="87"/>
      <c r="R2034" s="90"/>
      <c r="S2034" s="82"/>
      <c r="T2034" s="75"/>
      <c r="U2034" s="66"/>
      <c r="V2034" s="66"/>
      <c r="W2034" s="66"/>
      <c r="X2034" s="66"/>
      <c r="Y2034" s="66"/>
      <c r="Z2034" s="66"/>
      <c r="AA2034" s="66"/>
      <c r="AB2034" s="18"/>
      <c r="AC2034" s="11"/>
      <c r="AD2034" s="11"/>
      <c r="AE2034" s="11"/>
      <c r="AF2034" s="11"/>
      <c r="AG2034" s="11"/>
      <c r="AH2034" s="11"/>
      <c r="AI2034" s="7"/>
      <c r="AJ2034" s="11"/>
      <c r="AK2034" s="11"/>
      <c r="AL2034" s="11"/>
      <c r="AM2034" s="11"/>
      <c r="AN2034" s="7"/>
      <c r="AO2034" s="11"/>
      <c r="AP2034" s="11"/>
      <c r="AQ2034" s="11"/>
      <c r="AR2034" s="11"/>
    </row>
    <row r="2035" spans="1:44" s="1" customFormat="1">
      <c r="A2035" s="85"/>
      <c r="B2035" s="23"/>
      <c r="C2035" s="86"/>
      <c r="D2035" s="18"/>
      <c r="E2035" s="68"/>
      <c r="F2035" s="69"/>
      <c r="G2035" s="70"/>
      <c r="H2035" s="71"/>
      <c r="I2035" s="69"/>
      <c r="J2035" s="66"/>
      <c r="K2035" s="66"/>
      <c r="L2035" s="66"/>
      <c r="M2035" s="66"/>
      <c r="N2035" s="104"/>
      <c r="O2035" s="104"/>
      <c r="P2035" s="81"/>
      <c r="Q2035" s="87"/>
      <c r="R2035" s="90"/>
      <c r="S2035" s="82"/>
      <c r="T2035" s="75"/>
      <c r="U2035" s="66"/>
      <c r="V2035" s="66"/>
      <c r="W2035" s="66"/>
      <c r="X2035" s="66"/>
      <c r="Y2035" s="66"/>
      <c r="Z2035" s="66"/>
      <c r="AA2035" s="66"/>
      <c r="AB2035" s="18"/>
      <c r="AC2035" s="11"/>
      <c r="AD2035" s="11"/>
      <c r="AE2035" s="11"/>
      <c r="AF2035" s="11"/>
      <c r="AG2035" s="11"/>
      <c r="AH2035" s="11"/>
      <c r="AI2035" s="11"/>
      <c r="AJ2035" s="11"/>
      <c r="AK2035" s="11"/>
      <c r="AL2035" s="11"/>
      <c r="AM2035" s="11"/>
      <c r="AN2035" s="11"/>
      <c r="AO2035" s="11"/>
      <c r="AP2035" s="11"/>
      <c r="AQ2035" s="11"/>
      <c r="AR2035" s="11"/>
    </row>
    <row r="2036" spans="1:44" s="89" customFormat="1">
      <c r="A2036" s="85"/>
      <c r="B2036" s="23"/>
      <c r="C2036" s="86"/>
      <c r="D2036" s="18"/>
      <c r="E2036" s="68"/>
      <c r="F2036" s="69"/>
      <c r="G2036" s="70"/>
      <c r="H2036" s="71"/>
      <c r="I2036" s="69"/>
      <c r="J2036" s="66"/>
      <c r="K2036" s="66"/>
      <c r="L2036" s="66"/>
      <c r="M2036" s="66"/>
      <c r="N2036" s="104"/>
      <c r="O2036" s="104"/>
      <c r="P2036" s="81"/>
      <c r="Q2036" s="87"/>
      <c r="R2036" s="90"/>
      <c r="S2036" s="82"/>
      <c r="T2036" s="75"/>
      <c r="U2036" s="66"/>
      <c r="V2036" s="66"/>
      <c r="W2036" s="66"/>
      <c r="X2036" s="66"/>
      <c r="Y2036" s="66"/>
      <c r="Z2036" s="66"/>
      <c r="AA2036" s="66"/>
      <c r="AB2036" s="18"/>
      <c r="AC2036" s="11"/>
      <c r="AD2036" s="11"/>
      <c r="AE2036" s="11"/>
      <c r="AF2036" s="11"/>
      <c r="AG2036" s="11"/>
      <c r="AH2036" s="11"/>
      <c r="AI2036" s="7"/>
      <c r="AJ2036" s="11"/>
      <c r="AK2036" s="11"/>
      <c r="AL2036" s="11"/>
      <c r="AM2036" s="11"/>
      <c r="AN2036" s="7"/>
      <c r="AO2036" s="11"/>
      <c r="AP2036" s="11"/>
      <c r="AQ2036" s="11"/>
      <c r="AR2036" s="11"/>
    </row>
    <row r="2037" spans="1:44" s="89" customFormat="1">
      <c r="A2037" s="85"/>
      <c r="B2037" s="23"/>
      <c r="C2037" s="86"/>
      <c r="D2037" s="18"/>
      <c r="E2037" s="68"/>
      <c r="F2037" s="69"/>
      <c r="G2037" s="70"/>
      <c r="H2037" s="71"/>
      <c r="I2037" s="69"/>
      <c r="J2037" s="66"/>
      <c r="K2037" s="66"/>
      <c r="L2037" s="66"/>
      <c r="M2037" s="66"/>
      <c r="N2037" s="104"/>
      <c r="O2037" s="104"/>
      <c r="P2037" s="81"/>
      <c r="Q2037" s="87"/>
      <c r="R2037" s="90"/>
      <c r="S2037" s="82"/>
      <c r="T2037" s="75"/>
      <c r="U2037" s="66"/>
      <c r="V2037" s="66"/>
      <c r="W2037" s="66"/>
      <c r="X2037" s="66"/>
      <c r="Y2037" s="66"/>
      <c r="Z2037" s="66"/>
      <c r="AA2037" s="66"/>
      <c r="AB2037" s="18"/>
      <c r="AC2037" s="11"/>
      <c r="AD2037" s="11"/>
      <c r="AE2037" s="11"/>
      <c r="AF2037" s="11"/>
      <c r="AG2037" s="11"/>
      <c r="AH2037" s="11"/>
      <c r="AI2037" s="7"/>
      <c r="AJ2037" s="11"/>
      <c r="AK2037" s="11"/>
      <c r="AL2037" s="11"/>
      <c r="AM2037" s="11"/>
      <c r="AN2037" s="7"/>
      <c r="AO2037" s="11"/>
      <c r="AP2037" s="11"/>
      <c r="AQ2037" s="11"/>
      <c r="AR2037" s="11"/>
    </row>
    <row r="2038" spans="1:44" s="1" customFormat="1">
      <c r="A2038" s="85"/>
      <c r="B2038" s="23"/>
      <c r="C2038" s="86"/>
      <c r="D2038" s="18"/>
      <c r="E2038" s="68"/>
      <c r="F2038" s="69"/>
      <c r="G2038" s="70"/>
      <c r="H2038" s="71"/>
      <c r="I2038" s="69"/>
      <c r="J2038" s="66"/>
      <c r="K2038" s="66"/>
      <c r="L2038" s="66"/>
      <c r="M2038" s="66"/>
      <c r="N2038" s="104"/>
      <c r="O2038" s="104"/>
      <c r="P2038" s="81"/>
      <c r="Q2038" s="87"/>
      <c r="R2038" s="90"/>
      <c r="S2038" s="82"/>
      <c r="T2038" s="75"/>
      <c r="U2038" s="66"/>
      <c r="V2038" s="66"/>
      <c r="W2038" s="66"/>
      <c r="X2038" s="66"/>
      <c r="Y2038" s="66"/>
      <c r="Z2038" s="66"/>
      <c r="AA2038" s="66"/>
      <c r="AB2038" s="18"/>
      <c r="AC2038" s="11"/>
      <c r="AD2038" s="11"/>
      <c r="AE2038" s="11"/>
      <c r="AF2038" s="11"/>
      <c r="AG2038" s="11"/>
      <c r="AH2038" s="11"/>
      <c r="AI2038" s="11"/>
      <c r="AJ2038" s="11"/>
      <c r="AK2038" s="11"/>
      <c r="AL2038" s="11"/>
      <c r="AM2038" s="11"/>
      <c r="AN2038" s="11"/>
      <c r="AO2038" s="11"/>
      <c r="AP2038" s="11"/>
      <c r="AQ2038" s="11"/>
      <c r="AR2038" s="11"/>
    </row>
    <row r="2039" spans="1:44" s="89" customFormat="1">
      <c r="A2039" s="85"/>
      <c r="B2039" s="23"/>
      <c r="C2039" s="86"/>
      <c r="D2039" s="18"/>
      <c r="E2039" s="68"/>
      <c r="F2039" s="69"/>
      <c r="G2039" s="70"/>
      <c r="H2039" s="71"/>
      <c r="I2039" s="69"/>
      <c r="J2039" s="66"/>
      <c r="K2039" s="66"/>
      <c r="L2039" s="66"/>
      <c r="M2039" s="66"/>
      <c r="N2039" s="104"/>
      <c r="O2039" s="104"/>
      <c r="P2039" s="81"/>
      <c r="Q2039" s="87"/>
      <c r="R2039" s="90"/>
      <c r="S2039" s="82"/>
      <c r="T2039" s="75"/>
      <c r="U2039" s="66"/>
      <c r="V2039" s="66"/>
      <c r="W2039" s="66"/>
      <c r="X2039" s="66"/>
      <c r="Y2039" s="66"/>
      <c r="Z2039" s="66"/>
      <c r="AA2039" s="66"/>
      <c r="AB2039" s="18"/>
      <c r="AC2039" s="11"/>
      <c r="AD2039" s="11"/>
      <c r="AE2039" s="11"/>
      <c r="AF2039" s="11"/>
      <c r="AG2039" s="11"/>
      <c r="AH2039" s="11"/>
      <c r="AI2039" s="7"/>
      <c r="AJ2039" s="11"/>
      <c r="AK2039" s="11"/>
      <c r="AL2039" s="11"/>
      <c r="AM2039" s="11"/>
      <c r="AN2039" s="7"/>
      <c r="AO2039" s="11"/>
      <c r="AP2039" s="11"/>
      <c r="AQ2039" s="11"/>
      <c r="AR2039" s="11"/>
    </row>
    <row r="2040" spans="1:44" s="1" customFormat="1">
      <c r="A2040" s="85"/>
      <c r="B2040" s="23"/>
      <c r="C2040" s="86"/>
      <c r="D2040" s="18"/>
      <c r="E2040" s="68"/>
      <c r="F2040" s="69"/>
      <c r="G2040" s="70"/>
      <c r="H2040" s="71"/>
      <c r="I2040" s="69"/>
      <c r="J2040" s="66"/>
      <c r="K2040" s="66"/>
      <c r="L2040" s="66"/>
      <c r="M2040" s="66"/>
      <c r="N2040" s="104"/>
      <c r="O2040" s="104"/>
      <c r="P2040" s="81"/>
      <c r="Q2040" s="87"/>
      <c r="R2040" s="90"/>
      <c r="S2040" s="82"/>
      <c r="T2040" s="75"/>
      <c r="U2040" s="66"/>
      <c r="V2040" s="66"/>
      <c r="W2040" s="66"/>
      <c r="X2040" s="66"/>
      <c r="Y2040" s="66"/>
      <c r="Z2040" s="66"/>
      <c r="AA2040" s="66"/>
      <c r="AB2040" s="18"/>
      <c r="AC2040" s="11"/>
      <c r="AD2040" s="11"/>
      <c r="AE2040" s="11"/>
      <c r="AF2040" s="11"/>
      <c r="AG2040" s="11"/>
      <c r="AH2040" s="11"/>
      <c r="AI2040" s="11"/>
      <c r="AJ2040" s="11"/>
      <c r="AK2040" s="11"/>
      <c r="AL2040" s="11"/>
      <c r="AM2040" s="11"/>
      <c r="AN2040" s="11"/>
      <c r="AO2040" s="11"/>
      <c r="AP2040" s="11"/>
      <c r="AQ2040" s="11"/>
      <c r="AR2040" s="11"/>
    </row>
    <row r="2041" spans="1:44" s="89" customFormat="1">
      <c r="A2041" s="85"/>
      <c r="B2041" s="23"/>
      <c r="C2041" s="86"/>
      <c r="D2041" s="18"/>
      <c r="E2041" s="68"/>
      <c r="F2041" s="69"/>
      <c r="G2041" s="70"/>
      <c r="H2041" s="71"/>
      <c r="I2041" s="69"/>
      <c r="J2041" s="66"/>
      <c r="K2041" s="66"/>
      <c r="L2041" s="66"/>
      <c r="M2041" s="66"/>
      <c r="N2041" s="104"/>
      <c r="O2041" s="104"/>
      <c r="P2041" s="81"/>
      <c r="Q2041" s="87"/>
      <c r="R2041" s="90"/>
      <c r="S2041" s="82"/>
      <c r="T2041" s="75"/>
      <c r="U2041" s="66"/>
      <c r="V2041" s="66"/>
      <c r="W2041" s="66"/>
      <c r="X2041" s="66"/>
      <c r="Y2041" s="66"/>
      <c r="Z2041" s="66"/>
      <c r="AA2041" s="66"/>
      <c r="AB2041" s="18"/>
      <c r="AC2041" s="11"/>
      <c r="AD2041" s="11"/>
      <c r="AE2041" s="11"/>
      <c r="AF2041" s="11"/>
      <c r="AG2041" s="11"/>
      <c r="AH2041" s="11"/>
      <c r="AI2041" s="7"/>
      <c r="AJ2041" s="11"/>
      <c r="AK2041" s="11"/>
      <c r="AL2041" s="11"/>
      <c r="AM2041" s="11"/>
      <c r="AN2041" s="7"/>
      <c r="AO2041" s="11"/>
      <c r="AP2041" s="11"/>
      <c r="AQ2041" s="11"/>
      <c r="AR2041" s="11"/>
    </row>
    <row r="2042" spans="1:44" s="1" customFormat="1">
      <c r="A2042" s="85"/>
      <c r="B2042" s="23"/>
      <c r="C2042" s="86"/>
      <c r="D2042" s="18"/>
      <c r="E2042" s="68"/>
      <c r="F2042" s="69"/>
      <c r="G2042" s="70"/>
      <c r="H2042" s="71"/>
      <c r="I2042" s="69"/>
      <c r="J2042" s="66"/>
      <c r="K2042" s="66"/>
      <c r="L2042" s="66"/>
      <c r="M2042" s="66"/>
      <c r="N2042" s="104"/>
      <c r="O2042" s="104"/>
      <c r="P2042" s="81"/>
      <c r="Q2042" s="87"/>
      <c r="R2042" s="90"/>
      <c r="S2042" s="82"/>
      <c r="T2042" s="75"/>
      <c r="U2042" s="66"/>
      <c r="V2042" s="66"/>
      <c r="W2042" s="66"/>
      <c r="X2042" s="66"/>
      <c r="Y2042" s="66"/>
      <c r="Z2042" s="66"/>
      <c r="AA2042" s="66"/>
      <c r="AB2042" s="18"/>
      <c r="AC2042" s="11"/>
      <c r="AD2042" s="11"/>
      <c r="AE2042" s="11"/>
      <c r="AF2042" s="11"/>
      <c r="AG2042" s="11"/>
      <c r="AH2042" s="11"/>
      <c r="AI2042" s="11"/>
      <c r="AJ2042" s="11"/>
      <c r="AK2042" s="11"/>
      <c r="AL2042" s="11"/>
      <c r="AM2042" s="11"/>
      <c r="AN2042" s="11"/>
      <c r="AO2042" s="11"/>
      <c r="AP2042" s="11"/>
      <c r="AQ2042" s="11"/>
      <c r="AR2042" s="11"/>
    </row>
    <row r="2043" spans="1:44" s="89" customFormat="1">
      <c r="A2043" s="85"/>
      <c r="B2043" s="23"/>
      <c r="C2043" s="86"/>
      <c r="D2043" s="18"/>
      <c r="E2043" s="68"/>
      <c r="F2043" s="69"/>
      <c r="G2043" s="70"/>
      <c r="H2043" s="71"/>
      <c r="I2043" s="69"/>
      <c r="J2043" s="66"/>
      <c r="K2043" s="66"/>
      <c r="L2043" s="66"/>
      <c r="M2043" s="66"/>
      <c r="N2043" s="104"/>
      <c r="O2043" s="104"/>
      <c r="P2043" s="81"/>
      <c r="Q2043" s="87"/>
      <c r="R2043" s="90"/>
      <c r="S2043" s="82"/>
      <c r="T2043" s="75"/>
      <c r="U2043" s="66"/>
      <c r="V2043" s="66"/>
      <c r="W2043" s="66"/>
      <c r="X2043" s="66"/>
      <c r="Y2043" s="66"/>
      <c r="Z2043" s="66"/>
      <c r="AA2043" s="66"/>
      <c r="AB2043" s="18"/>
      <c r="AC2043" s="11"/>
      <c r="AD2043" s="11"/>
      <c r="AE2043" s="11"/>
      <c r="AF2043" s="11"/>
      <c r="AG2043" s="11"/>
      <c r="AH2043" s="11"/>
      <c r="AI2043" s="7"/>
      <c r="AJ2043" s="11"/>
      <c r="AK2043" s="11"/>
      <c r="AL2043" s="11"/>
      <c r="AM2043" s="11"/>
      <c r="AN2043" s="7"/>
      <c r="AO2043" s="11"/>
      <c r="AP2043" s="11"/>
      <c r="AQ2043" s="11"/>
      <c r="AR2043" s="11"/>
    </row>
    <row r="2044" spans="1:44" s="1" customFormat="1">
      <c r="A2044" s="85"/>
      <c r="B2044" s="23"/>
      <c r="C2044" s="86"/>
      <c r="D2044" s="18"/>
      <c r="E2044" s="68"/>
      <c r="F2044" s="69"/>
      <c r="G2044" s="70"/>
      <c r="H2044" s="71"/>
      <c r="I2044" s="69"/>
      <c r="J2044" s="66"/>
      <c r="K2044" s="66"/>
      <c r="L2044" s="66"/>
      <c r="M2044" s="66"/>
      <c r="N2044" s="104"/>
      <c r="O2044" s="104"/>
      <c r="P2044" s="81"/>
      <c r="Q2044" s="87"/>
      <c r="R2044" s="90"/>
      <c r="S2044" s="82"/>
      <c r="T2044" s="75"/>
      <c r="U2044" s="66"/>
      <c r="V2044" s="66"/>
      <c r="W2044" s="66"/>
      <c r="X2044" s="66"/>
      <c r="Y2044" s="66"/>
      <c r="Z2044" s="66"/>
      <c r="AA2044" s="66"/>
      <c r="AB2044" s="18"/>
      <c r="AC2044" s="11"/>
      <c r="AD2044" s="11"/>
      <c r="AE2044" s="11"/>
      <c r="AF2044" s="11"/>
      <c r="AG2044" s="11"/>
      <c r="AH2044" s="11"/>
      <c r="AI2044" s="11"/>
      <c r="AJ2044" s="11"/>
      <c r="AK2044" s="11"/>
      <c r="AL2044" s="11"/>
      <c r="AM2044" s="11"/>
      <c r="AN2044" s="11"/>
      <c r="AO2044" s="11"/>
      <c r="AP2044" s="11"/>
      <c r="AQ2044" s="11"/>
      <c r="AR2044" s="11"/>
    </row>
    <row r="2045" spans="1:44" s="89" customFormat="1">
      <c r="A2045" s="85"/>
      <c r="B2045" s="23"/>
      <c r="C2045" s="86"/>
      <c r="D2045" s="18"/>
      <c r="E2045" s="68"/>
      <c r="F2045" s="69"/>
      <c r="G2045" s="70"/>
      <c r="H2045" s="71"/>
      <c r="I2045" s="69"/>
      <c r="J2045" s="66"/>
      <c r="K2045" s="66"/>
      <c r="L2045" s="66"/>
      <c r="M2045" s="66"/>
      <c r="N2045" s="104"/>
      <c r="O2045" s="104"/>
      <c r="P2045" s="81"/>
      <c r="Q2045" s="87"/>
      <c r="R2045" s="90"/>
      <c r="S2045" s="82"/>
      <c r="T2045" s="75"/>
      <c r="U2045" s="66"/>
      <c r="V2045" s="66"/>
      <c r="W2045" s="66"/>
      <c r="X2045" s="66"/>
      <c r="Y2045" s="66"/>
      <c r="Z2045" s="66"/>
      <c r="AA2045" s="66"/>
      <c r="AB2045" s="18"/>
      <c r="AC2045" s="11"/>
      <c r="AD2045" s="11"/>
      <c r="AE2045" s="11"/>
      <c r="AF2045" s="11"/>
      <c r="AG2045" s="11"/>
      <c r="AH2045" s="11"/>
      <c r="AI2045" s="7"/>
      <c r="AJ2045" s="11"/>
      <c r="AK2045" s="11"/>
      <c r="AL2045" s="11"/>
      <c r="AM2045" s="11"/>
      <c r="AN2045" s="7"/>
      <c r="AO2045" s="11"/>
      <c r="AP2045" s="11"/>
      <c r="AQ2045" s="11"/>
      <c r="AR2045" s="11"/>
    </row>
    <row r="2046" spans="1:44" s="1" customFormat="1">
      <c r="A2046" s="85"/>
      <c r="B2046" s="23"/>
      <c r="C2046" s="86"/>
      <c r="D2046" s="18"/>
      <c r="E2046" s="68"/>
      <c r="F2046" s="69"/>
      <c r="G2046" s="70"/>
      <c r="H2046" s="71"/>
      <c r="I2046" s="69"/>
      <c r="J2046" s="66"/>
      <c r="K2046" s="66"/>
      <c r="L2046" s="66"/>
      <c r="M2046" s="66"/>
      <c r="N2046" s="104"/>
      <c r="O2046" s="104"/>
      <c r="P2046" s="81"/>
      <c r="Q2046" s="87"/>
      <c r="R2046" s="90"/>
      <c r="S2046" s="82"/>
      <c r="T2046" s="75"/>
      <c r="U2046" s="66"/>
      <c r="V2046" s="66"/>
      <c r="W2046" s="66"/>
      <c r="X2046" s="66"/>
      <c r="Y2046" s="66"/>
      <c r="Z2046" s="66"/>
      <c r="AA2046" s="66"/>
      <c r="AB2046" s="18"/>
      <c r="AC2046" s="11"/>
      <c r="AD2046" s="11"/>
      <c r="AE2046" s="11"/>
      <c r="AF2046" s="11"/>
      <c r="AG2046" s="11"/>
      <c r="AH2046" s="11"/>
      <c r="AI2046" s="11"/>
      <c r="AJ2046" s="11"/>
      <c r="AK2046" s="11"/>
      <c r="AL2046" s="11"/>
      <c r="AM2046" s="11"/>
      <c r="AN2046" s="11"/>
      <c r="AO2046" s="11"/>
      <c r="AP2046" s="11"/>
      <c r="AQ2046" s="11"/>
      <c r="AR2046" s="11"/>
    </row>
    <row r="2047" spans="1:44" s="89" customFormat="1">
      <c r="A2047" s="85"/>
      <c r="B2047" s="23"/>
      <c r="C2047" s="86"/>
      <c r="D2047" s="18"/>
      <c r="E2047" s="68"/>
      <c r="F2047" s="69"/>
      <c r="G2047" s="70"/>
      <c r="H2047" s="71"/>
      <c r="I2047" s="69"/>
      <c r="J2047" s="66"/>
      <c r="K2047" s="66"/>
      <c r="L2047" s="66"/>
      <c r="M2047" s="66"/>
      <c r="N2047" s="104"/>
      <c r="O2047" s="104"/>
      <c r="P2047" s="81"/>
      <c r="Q2047" s="87"/>
      <c r="R2047" s="90"/>
      <c r="S2047" s="82"/>
      <c r="T2047" s="75"/>
      <c r="U2047" s="66"/>
      <c r="V2047" s="66"/>
      <c r="W2047" s="66"/>
      <c r="X2047" s="66"/>
      <c r="Y2047" s="66"/>
      <c r="Z2047" s="66"/>
      <c r="AA2047" s="66"/>
      <c r="AB2047" s="18"/>
      <c r="AC2047" s="11"/>
      <c r="AD2047" s="11"/>
      <c r="AE2047" s="11"/>
      <c r="AF2047" s="11"/>
      <c r="AG2047" s="11"/>
      <c r="AH2047" s="11"/>
      <c r="AI2047" s="7"/>
      <c r="AJ2047" s="11"/>
      <c r="AK2047" s="11"/>
      <c r="AL2047" s="11"/>
      <c r="AM2047" s="11"/>
      <c r="AN2047" s="7"/>
      <c r="AO2047" s="11"/>
      <c r="AP2047" s="11"/>
      <c r="AQ2047" s="11"/>
      <c r="AR2047" s="11"/>
    </row>
    <row r="2048" spans="1:44" s="89" customFormat="1">
      <c r="A2048" s="85"/>
      <c r="B2048" s="23"/>
      <c r="C2048" s="86"/>
      <c r="D2048" s="18"/>
      <c r="E2048" s="68"/>
      <c r="F2048" s="69"/>
      <c r="G2048" s="70"/>
      <c r="H2048" s="71"/>
      <c r="I2048" s="69"/>
      <c r="J2048" s="66"/>
      <c r="K2048" s="66"/>
      <c r="L2048" s="66"/>
      <c r="M2048" s="66"/>
      <c r="N2048" s="104"/>
      <c r="O2048" s="104"/>
      <c r="P2048" s="81"/>
      <c r="Q2048" s="56"/>
      <c r="R2048" s="90"/>
      <c r="S2048" s="82"/>
      <c r="T2048" s="75"/>
      <c r="U2048" s="66"/>
      <c r="V2048" s="66"/>
      <c r="W2048" s="66"/>
      <c r="X2048" s="66"/>
      <c r="Y2048" s="66"/>
      <c r="Z2048" s="66"/>
      <c r="AA2048" s="66"/>
      <c r="AB2048" s="18"/>
      <c r="AC2048" s="11"/>
      <c r="AD2048" s="11"/>
      <c r="AE2048" s="11"/>
      <c r="AF2048" s="11"/>
      <c r="AG2048" s="11"/>
      <c r="AH2048" s="11"/>
      <c r="AI2048" s="7"/>
      <c r="AJ2048" s="11"/>
      <c r="AK2048" s="11"/>
      <c r="AL2048" s="11"/>
      <c r="AM2048" s="11"/>
      <c r="AN2048" s="7"/>
      <c r="AO2048" s="11"/>
      <c r="AP2048" s="11"/>
      <c r="AQ2048" s="11"/>
      <c r="AR2048" s="11"/>
    </row>
    <row r="2049" spans="1:44" s="89" customFormat="1">
      <c r="A2049" s="85"/>
      <c r="B2049" s="23"/>
      <c r="C2049" s="86"/>
      <c r="D2049" s="18"/>
      <c r="E2049" s="68"/>
      <c r="F2049" s="69"/>
      <c r="G2049" s="70"/>
      <c r="H2049" s="71"/>
      <c r="I2049" s="69"/>
      <c r="J2049" s="66"/>
      <c r="K2049" s="66"/>
      <c r="L2049" s="66"/>
      <c r="M2049" s="66"/>
      <c r="N2049" s="104"/>
      <c r="O2049" s="104"/>
      <c r="P2049" s="81"/>
      <c r="Q2049" s="56"/>
      <c r="R2049" s="90"/>
      <c r="S2049" s="82"/>
      <c r="T2049" s="75"/>
      <c r="U2049" s="66"/>
      <c r="V2049" s="66"/>
      <c r="W2049" s="66"/>
      <c r="X2049" s="66"/>
      <c r="Y2049" s="66"/>
      <c r="Z2049" s="66"/>
      <c r="AA2049" s="66"/>
      <c r="AB2049" s="18"/>
      <c r="AC2049" s="11"/>
      <c r="AD2049" s="11"/>
      <c r="AE2049" s="11"/>
      <c r="AF2049" s="11"/>
      <c r="AG2049" s="11"/>
      <c r="AH2049" s="11"/>
      <c r="AI2049" s="7"/>
      <c r="AJ2049" s="11"/>
      <c r="AK2049" s="11"/>
      <c r="AL2049" s="11"/>
      <c r="AM2049" s="11"/>
      <c r="AN2049" s="7"/>
      <c r="AO2049" s="11"/>
      <c r="AP2049" s="11"/>
      <c r="AQ2049" s="11"/>
      <c r="AR2049" s="11"/>
    </row>
    <row r="2050" spans="1:44" s="89" customFormat="1">
      <c r="A2050" s="85"/>
      <c r="B2050" s="23"/>
      <c r="C2050" s="86"/>
      <c r="D2050" s="18"/>
      <c r="E2050" s="68"/>
      <c r="F2050" s="69"/>
      <c r="G2050" s="70"/>
      <c r="H2050" s="71"/>
      <c r="I2050" s="69"/>
      <c r="J2050" s="66"/>
      <c r="K2050" s="66"/>
      <c r="L2050" s="66"/>
      <c r="M2050" s="66"/>
      <c r="N2050" s="104"/>
      <c r="O2050" s="104"/>
      <c r="P2050" s="81"/>
      <c r="Q2050" s="56"/>
      <c r="R2050" s="90"/>
      <c r="S2050" s="82"/>
      <c r="T2050" s="75"/>
      <c r="U2050" s="66"/>
      <c r="V2050" s="66"/>
      <c r="W2050" s="66"/>
      <c r="X2050" s="66"/>
      <c r="Y2050" s="66"/>
      <c r="Z2050" s="66"/>
      <c r="AA2050" s="66"/>
      <c r="AB2050" s="18"/>
      <c r="AC2050" s="11"/>
      <c r="AD2050" s="11"/>
      <c r="AE2050" s="11"/>
      <c r="AF2050" s="11"/>
      <c r="AG2050" s="11"/>
      <c r="AH2050" s="11"/>
      <c r="AI2050" s="7"/>
      <c r="AJ2050" s="11"/>
      <c r="AK2050" s="11"/>
      <c r="AL2050" s="11"/>
      <c r="AM2050" s="11"/>
      <c r="AN2050" s="7"/>
      <c r="AO2050" s="11"/>
      <c r="AP2050" s="11"/>
      <c r="AQ2050" s="11"/>
      <c r="AR2050" s="11"/>
    </row>
    <row r="2051" spans="1:44" s="1" customFormat="1">
      <c r="A2051" s="85"/>
      <c r="B2051" s="23"/>
      <c r="C2051" s="86"/>
      <c r="D2051" s="18"/>
      <c r="E2051" s="68"/>
      <c r="F2051" s="69"/>
      <c r="G2051" s="70"/>
      <c r="H2051" s="71"/>
      <c r="I2051" s="69"/>
      <c r="J2051" s="66"/>
      <c r="K2051" s="66"/>
      <c r="L2051" s="66"/>
      <c r="M2051" s="66"/>
      <c r="N2051" s="104"/>
      <c r="O2051" s="104"/>
      <c r="P2051" s="81"/>
      <c r="Q2051" s="87"/>
      <c r="R2051" s="90"/>
      <c r="S2051" s="82"/>
      <c r="T2051" s="75"/>
      <c r="U2051" s="66"/>
      <c r="V2051" s="66"/>
      <c r="W2051" s="66"/>
      <c r="X2051" s="66"/>
      <c r="Y2051" s="66"/>
      <c r="Z2051" s="66"/>
      <c r="AA2051" s="66"/>
      <c r="AB2051" s="18"/>
      <c r="AC2051" s="11"/>
      <c r="AD2051" s="11"/>
      <c r="AE2051" s="11"/>
      <c r="AF2051" s="11"/>
      <c r="AG2051" s="11"/>
      <c r="AH2051" s="11"/>
      <c r="AI2051" s="11"/>
      <c r="AJ2051" s="11"/>
      <c r="AK2051" s="11"/>
      <c r="AL2051" s="11"/>
      <c r="AM2051" s="11"/>
      <c r="AN2051" s="11"/>
      <c r="AO2051" s="11"/>
      <c r="AP2051" s="11"/>
      <c r="AQ2051" s="11"/>
      <c r="AR2051" s="11"/>
    </row>
    <row r="2052" spans="1:44" s="89" customFormat="1">
      <c r="A2052" s="85"/>
      <c r="B2052" s="23"/>
      <c r="C2052" s="86"/>
      <c r="D2052" s="18"/>
      <c r="E2052" s="68"/>
      <c r="F2052" s="69"/>
      <c r="G2052" s="70"/>
      <c r="H2052" s="71"/>
      <c r="I2052" s="69"/>
      <c r="J2052" s="66"/>
      <c r="K2052" s="66"/>
      <c r="L2052" s="66"/>
      <c r="M2052" s="66"/>
      <c r="N2052" s="104"/>
      <c r="O2052" s="104"/>
      <c r="P2052" s="81"/>
      <c r="Q2052" s="87"/>
      <c r="R2052" s="90"/>
      <c r="S2052" s="82"/>
      <c r="T2052" s="75"/>
      <c r="U2052" s="66"/>
      <c r="V2052" s="66"/>
      <c r="W2052" s="66"/>
      <c r="X2052" s="66"/>
      <c r="Y2052" s="66"/>
      <c r="Z2052" s="66"/>
      <c r="AA2052" s="66"/>
      <c r="AB2052" s="18"/>
      <c r="AC2052" s="11"/>
      <c r="AD2052" s="11"/>
      <c r="AE2052" s="11"/>
      <c r="AF2052" s="11"/>
      <c r="AG2052" s="11"/>
      <c r="AH2052" s="11"/>
      <c r="AI2052" s="7"/>
      <c r="AJ2052" s="11"/>
      <c r="AK2052" s="11"/>
      <c r="AL2052" s="11"/>
      <c r="AM2052" s="11"/>
      <c r="AN2052" s="7"/>
      <c r="AO2052" s="11"/>
      <c r="AP2052" s="11"/>
      <c r="AQ2052" s="11"/>
      <c r="AR2052" s="11"/>
    </row>
    <row r="2053" spans="1:44" s="89" customFormat="1">
      <c r="A2053" s="85"/>
      <c r="B2053" s="23"/>
      <c r="C2053" s="86"/>
      <c r="D2053" s="18"/>
      <c r="E2053" s="68"/>
      <c r="F2053" s="69"/>
      <c r="G2053" s="70"/>
      <c r="H2053" s="71"/>
      <c r="I2053" s="69"/>
      <c r="J2053" s="66"/>
      <c r="K2053" s="66"/>
      <c r="L2053" s="66"/>
      <c r="M2053" s="66"/>
      <c r="N2053" s="104"/>
      <c r="O2053" s="104"/>
      <c r="P2053" s="81"/>
      <c r="Q2053" s="56"/>
      <c r="R2053" s="90"/>
      <c r="S2053" s="82"/>
      <c r="T2053" s="75"/>
      <c r="U2053" s="66"/>
      <c r="V2053" s="66"/>
      <c r="W2053" s="66"/>
      <c r="X2053" s="66"/>
      <c r="Y2053" s="66"/>
      <c r="Z2053" s="66"/>
      <c r="AA2053" s="66"/>
      <c r="AB2053" s="18"/>
      <c r="AC2053" s="11"/>
      <c r="AD2053" s="11"/>
      <c r="AE2053" s="11"/>
      <c r="AF2053" s="11"/>
      <c r="AG2053" s="11"/>
      <c r="AH2053" s="11"/>
      <c r="AI2053" s="7"/>
      <c r="AJ2053" s="11"/>
      <c r="AK2053" s="11"/>
      <c r="AL2053" s="11"/>
      <c r="AM2053" s="11"/>
      <c r="AN2053" s="7"/>
      <c r="AO2053" s="11"/>
      <c r="AP2053" s="11"/>
      <c r="AQ2053" s="11"/>
      <c r="AR2053" s="11"/>
    </row>
    <row r="2054" spans="1:44" s="89" customFormat="1">
      <c r="A2054" s="85"/>
      <c r="B2054" s="23"/>
      <c r="C2054" s="86"/>
      <c r="D2054" s="18"/>
      <c r="E2054" s="68"/>
      <c r="F2054" s="69"/>
      <c r="G2054" s="70"/>
      <c r="H2054" s="71"/>
      <c r="I2054" s="69"/>
      <c r="J2054" s="66"/>
      <c r="K2054" s="66"/>
      <c r="L2054" s="66"/>
      <c r="M2054" s="66"/>
      <c r="N2054" s="104"/>
      <c r="O2054" s="104"/>
      <c r="P2054" s="81"/>
      <c r="Q2054" s="56"/>
      <c r="R2054" s="90"/>
      <c r="S2054" s="82"/>
      <c r="T2054" s="75"/>
      <c r="U2054" s="66"/>
      <c r="V2054" s="66"/>
      <c r="W2054" s="66"/>
      <c r="X2054" s="66"/>
      <c r="Y2054" s="66"/>
      <c r="Z2054" s="66"/>
      <c r="AA2054" s="66"/>
      <c r="AB2054" s="18"/>
      <c r="AC2054" s="11"/>
      <c r="AD2054" s="11"/>
      <c r="AE2054" s="11"/>
      <c r="AF2054" s="11"/>
      <c r="AG2054" s="11"/>
      <c r="AH2054" s="11"/>
      <c r="AI2054" s="7"/>
      <c r="AJ2054" s="11"/>
      <c r="AK2054" s="11"/>
      <c r="AL2054" s="11"/>
      <c r="AM2054" s="11"/>
      <c r="AN2054" s="7"/>
      <c r="AO2054" s="11"/>
      <c r="AP2054" s="11"/>
      <c r="AQ2054" s="11"/>
      <c r="AR2054" s="11"/>
    </row>
    <row r="2055" spans="1:44" s="89" customFormat="1">
      <c r="A2055" s="85"/>
      <c r="B2055" s="23"/>
      <c r="C2055" s="86"/>
      <c r="D2055" s="18"/>
      <c r="E2055" s="68"/>
      <c r="F2055" s="69"/>
      <c r="G2055" s="70"/>
      <c r="H2055" s="71"/>
      <c r="I2055" s="69"/>
      <c r="J2055" s="66"/>
      <c r="K2055" s="66"/>
      <c r="L2055" s="66"/>
      <c r="M2055" s="66"/>
      <c r="N2055" s="104"/>
      <c r="O2055" s="104"/>
      <c r="P2055" s="81"/>
      <c r="Q2055" s="56"/>
      <c r="R2055" s="90"/>
      <c r="S2055" s="82"/>
      <c r="T2055" s="75"/>
      <c r="U2055" s="66"/>
      <c r="V2055" s="66"/>
      <c r="W2055" s="66"/>
      <c r="X2055" s="66"/>
      <c r="Y2055" s="66"/>
      <c r="Z2055" s="66"/>
      <c r="AA2055" s="66"/>
      <c r="AB2055" s="18"/>
      <c r="AC2055" s="11"/>
      <c r="AD2055" s="11"/>
      <c r="AE2055" s="11"/>
      <c r="AF2055" s="11"/>
      <c r="AG2055" s="11"/>
      <c r="AH2055" s="11"/>
      <c r="AI2055" s="7"/>
      <c r="AJ2055" s="11"/>
      <c r="AK2055" s="11"/>
      <c r="AL2055" s="11"/>
      <c r="AM2055" s="11"/>
      <c r="AN2055" s="7"/>
      <c r="AO2055" s="11"/>
      <c r="AP2055" s="11"/>
      <c r="AQ2055" s="11"/>
      <c r="AR2055" s="11"/>
    </row>
    <row r="2056" spans="1:44" s="1" customFormat="1">
      <c r="A2056" s="85"/>
      <c r="B2056" s="23"/>
      <c r="C2056" s="86"/>
      <c r="D2056" s="18"/>
      <c r="E2056" s="68"/>
      <c r="F2056" s="69"/>
      <c r="G2056" s="70"/>
      <c r="H2056" s="71"/>
      <c r="I2056" s="69"/>
      <c r="J2056" s="66"/>
      <c r="K2056" s="66"/>
      <c r="L2056" s="66"/>
      <c r="M2056" s="66"/>
      <c r="N2056" s="104"/>
      <c r="O2056" s="104"/>
      <c r="P2056" s="81"/>
      <c r="Q2056" s="87"/>
      <c r="R2056" s="90"/>
      <c r="S2056" s="82"/>
      <c r="T2056" s="75"/>
      <c r="U2056" s="66"/>
      <c r="V2056" s="66"/>
      <c r="W2056" s="66"/>
      <c r="X2056" s="66"/>
      <c r="Y2056" s="66"/>
      <c r="Z2056" s="66"/>
      <c r="AA2056" s="66"/>
      <c r="AB2056" s="18"/>
      <c r="AC2056" s="11"/>
      <c r="AD2056" s="11"/>
      <c r="AE2056" s="11"/>
      <c r="AF2056" s="11"/>
      <c r="AG2056" s="11"/>
      <c r="AH2056" s="11"/>
      <c r="AI2056" s="11"/>
      <c r="AJ2056" s="11"/>
      <c r="AK2056" s="11"/>
      <c r="AL2056" s="11"/>
      <c r="AM2056" s="11"/>
      <c r="AN2056" s="11"/>
      <c r="AO2056" s="11"/>
      <c r="AP2056" s="11"/>
      <c r="AQ2056" s="11"/>
      <c r="AR2056" s="11"/>
    </row>
    <row r="2057" spans="1:44" s="89" customFormat="1">
      <c r="A2057" s="85"/>
      <c r="B2057" s="23"/>
      <c r="C2057" s="86"/>
      <c r="D2057" s="18"/>
      <c r="E2057" s="68"/>
      <c r="F2057" s="69"/>
      <c r="G2057" s="70"/>
      <c r="H2057" s="71"/>
      <c r="I2057" s="69"/>
      <c r="J2057" s="66"/>
      <c r="K2057" s="66"/>
      <c r="L2057" s="66"/>
      <c r="M2057" s="66"/>
      <c r="N2057" s="104"/>
      <c r="O2057" s="104"/>
      <c r="P2057" s="81"/>
      <c r="Q2057" s="87"/>
      <c r="R2057" s="90"/>
      <c r="S2057" s="82"/>
      <c r="T2057" s="75"/>
      <c r="U2057" s="66"/>
      <c r="V2057" s="66"/>
      <c r="W2057" s="66"/>
      <c r="X2057" s="66"/>
      <c r="Y2057" s="66"/>
      <c r="Z2057" s="66"/>
      <c r="AA2057" s="66"/>
      <c r="AB2057" s="18"/>
      <c r="AC2057" s="11"/>
      <c r="AD2057" s="11"/>
      <c r="AE2057" s="11"/>
      <c r="AF2057" s="11"/>
      <c r="AG2057" s="11"/>
      <c r="AH2057" s="11"/>
      <c r="AI2057" s="7"/>
      <c r="AJ2057" s="11"/>
      <c r="AK2057" s="11"/>
      <c r="AL2057" s="11"/>
      <c r="AM2057" s="11"/>
      <c r="AN2057" s="7"/>
      <c r="AO2057" s="11"/>
      <c r="AP2057" s="11"/>
      <c r="AQ2057" s="11"/>
      <c r="AR2057" s="11"/>
    </row>
    <row r="2058" spans="1:44" s="89" customFormat="1">
      <c r="A2058" s="85"/>
      <c r="B2058" s="23"/>
      <c r="C2058" s="86"/>
      <c r="D2058" s="18"/>
      <c r="E2058" s="68"/>
      <c r="F2058" s="69"/>
      <c r="G2058" s="70"/>
      <c r="H2058" s="71"/>
      <c r="I2058" s="69"/>
      <c r="J2058" s="66"/>
      <c r="K2058" s="66"/>
      <c r="L2058" s="66"/>
      <c r="M2058" s="66"/>
      <c r="N2058" s="104"/>
      <c r="O2058" s="104"/>
      <c r="P2058" s="81"/>
      <c r="Q2058" s="56"/>
      <c r="R2058" s="90"/>
      <c r="S2058" s="82"/>
      <c r="T2058" s="75"/>
      <c r="U2058" s="66"/>
      <c r="V2058" s="66"/>
      <c r="W2058" s="66"/>
      <c r="X2058" s="66"/>
      <c r="Y2058" s="66"/>
      <c r="Z2058" s="66"/>
      <c r="AA2058" s="66"/>
      <c r="AB2058" s="18"/>
      <c r="AC2058" s="11"/>
      <c r="AD2058" s="11"/>
      <c r="AE2058" s="11"/>
      <c r="AF2058" s="11"/>
      <c r="AG2058" s="11"/>
      <c r="AH2058" s="11"/>
      <c r="AI2058" s="7"/>
      <c r="AJ2058" s="11"/>
      <c r="AK2058" s="11"/>
      <c r="AL2058" s="11"/>
      <c r="AM2058" s="11"/>
      <c r="AN2058" s="7"/>
      <c r="AO2058" s="11"/>
      <c r="AP2058" s="11"/>
      <c r="AQ2058" s="11"/>
      <c r="AR2058" s="11"/>
    </row>
    <row r="2059" spans="1:44" s="89" customFormat="1">
      <c r="A2059" s="85"/>
      <c r="B2059" s="23"/>
      <c r="C2059" s="86"/>
      <c r="D2059" s="18"/>
      <c r="E2059" s="68"/>
      <c r="F2059" s="69"/>
      <c r="G2059" s="70"/>
      <c r="H2059" s="71"/>
      <c r="I2059" s="69"/>
      <c r="J2059" s="66"/>
      <c r="K2059" s="66"/>
      <c r="L2059" s="66"/>
      <c r="M2059" s="66"/>
      <c r="N2059" s="104"/>
      <c r="O2059" s="104"/>
      <c r="P2059" s="81"/>
      <c r="Q2059" s="56"/>
      <c r="R2059" s="90"/>
      <c r="S2059" s="82"/>
      <c r="T2059" s="75"/>
      <c r="U2059" s="66"/>
      <c r="V2059" s="66"/>
      <c r="W2059" s="66"/>
      <c r="X2059" s="66"/>
      <c r="Y2059" s="66"/>
      <c r="Z2059" s="66"/>
      <c r="AA2059" s="66"/>
      <c r="AB2059" s="18"/>
      <c r="AC2059" s="11"/>
      <c r="AD2059" s="11"/>
      <c r="AE2059" s="11"/>
      <c r="AF2059" s="11"/>
      <c r="AG2059" s="11"/>
      <c r="AH2059" s="11"/>
      <c r="AI2059" s="7"/>
      <c r="AJ2059" s="11"/>
      <c r="AK2059" s="11"/>
      <c r="AL2059" s="11"/>
      <c r="AM2059" s="11"/>
      <c r="AN2059" s="7"/>
      <c r="AO2059" s="11"/>
      <c r="AP2059" s="11"/>
      <c r="AQ2059" s="11"/>
      <c r="AR2059" s="11"/>
    </row>
    <row r="2060" spans="1:44" s="89" customFormat="1">
      <c r="A2060" s="85"/>
      <c r="B2060" s="23"/>
      <c r="C2060" s="86"/>
      <c r="D2060" s="18"/>
      <c r="E2060" s="68"/>
      <c r="F2060" s="69"/>
      <c r="G2060" s="70"/>
      <c r="H2060" s="71"/>
      <c r="I2060" s="69"/>
      <c r="J2060" s="66"/>
      <c r="K2060" s="66"/>
      <c r="L2060" s="66"/>
      <c r="M2060" s="66"/>
      <c r="N2060" s="104"/>
      <c r="O2060" s="104"/>
      <c r="P2060" s="81"/>
      <c r="Q2060" s="56"/>
      <c r="R2060" s="90"/>
      <c r="S2060" s="82"/>
      <c r="T2060" s="75"/>
      <c r="U2060" s="66"/>
      <c r="V2060" s="66"/>
      <c r="W2060" s="66"/>
      <c r="X2060" s="66"/>
      <c r="Y2060" s="66"/>
      <c r="Z2060" s="66"/>
      <c r="AA2060" s="66"/>
      <c r="AB2060" s="18"/>
      <c r="AC2060" s="11"/>
      <c r="AD2060" s="11"/>
      <c r="AE2060" s="11"/>
      <c r="AF2060" s="11"/>
      <c r="AG2060" s="11"/>
      <c r="AH2060" s="11"/>
      <c r="AI2060" s="7"/>
      <c r="AJ2060" s="11"/>
      <c r="AK2060" s="11"/>
      <c r="AL2060" s="11"/>
      <c r="AM2060" s="11"/>
      <c r="AN2060" s="7"/>
      <c r="AO2060" s="11"/>
      <c r="AP2060" s="11"/>
      <c r="AQ2060" s="11"/>
      <c r="AR2060" s="11"/>
    </row>
    <row r="2061" spans="1:44" s="1" customFormat="1">
      <c r="A2061" s="85"/>
      <c r="B2061" s="23"/>
      <c r="C2061" s="86"/>
      <c r="D2061" s="18"/>
      <c r="E2061" s="68"/>
      <c r="F2061" s="69"/>
      <c r="G2061" s="70"/>
      <c r="H2061" s="71"/>
      <c r="I2061" s="69"/>
      <c r="J2061" s="66"/>
      <c r="K2061" s="66"/>
      <c r="L2061" s="66"/>
      <c r="M2061" s="66"/>
      <c r="N2061" s="104"/>
      <c r="O2061" s="104"/>
      <c r="P2061" s="81"/>
      <c r="Q2061" s="87"/>
      <c r="R2061" s="90"/>
      <c r="S2061" s="82"/>
      <c r="T2061" s="75"/>
      <c r="U2061" s="66"/>
      <c r="V2061" s="66"/>
      <c r="W2061" s="66"/>
      <c r="X2061" s="66"/>
      <c r="Y2061" s="66"/>
      <c r="Z2061" s="66"/>
      <c r="AA2061" s="66"/>
      <c r="AB2061" s="18"/>
      <c r="AC2061" s="11"/>
      <c r="AD2061" s="11"/>
      <c r="AE2061" s="11"/>
      <c r="AF2061" s="11"/>
      <c r="AG2061" s="11"/>
      <c r="AH2061" s="11"/>
      <c r="AI2061" s="11"/>
      <c r="AJ2061" s="11"/>
      <c r="AK2061" s="11"/>
      <c r="AL2061" s="11"/>
      <c r="AM2061" s="11"/>
      <c r="AN2061" s="11"/>
      <c r="AO2061" s="11"/>
      <c r="AP2061" s="11"/>
      <c r="AQ2061" s="11"/>
      <c r="AR2061" s="11"/>
    </row>
    <row r="2062" spans="1:44" s="89" customFormat="1">
      <c r="A2062" s="85"/>
      <c r="B2062" s="23"/>
      <c r="C2062" s="86"/>
      <c r="D2062" s="18"/>
      <c r="E2062" s="68"/>
      <c r="F2062" s="69"/>
      <c r="G2062" s="70"/>
      <c r="H2062" s="71"/>
      <c r="I2062" s="69"/>
      <c r="J2062" s="66"/>
      <c r="K2062" s="66"/>
      <c r="L2062" s="66"/>
      <c r="M2062" s="66"/>
      <c r="N2062" s="104"/>
      <c r="O2062" s="104"/>
      <c r="P2062" s="81"/>
      <c r="Q2062" s="87"/>
      <c r="R2062" s="90"/>
      <c r="S2062" s="82"/>
      <c r="T2062" s="75"/>
      <c r="U2062" s="66"/>
      <c r="V2062" s="66"/>
      <c r="W2062" s="66"/>
      <c r="X2062" s="66"/>
      <c r="Y2062" s="66"/>
      <c r="Z2062" s="66"/>
      <c r="AA2062" s="66"/>
      <c r="AB2062" s="18"/>
      <c r="AC2062" s="11"/>
      <c r="AD2062" s="11"/>
      <c r="AE2062" s="11"/>
      <c r="AF2062" s="11"/>
      <c r="AG2062" s="11"/>
      <c r="AH2062" s="11"/>
      <c r="AI2062" s="7"/>
      <c r="AJ2062" s="11"/>
      <c r="AK2062" s="11"/>
      <c r="AL2062" s="11"/>
      <c r="AM2062" s="11"/>
      <c r="AN2062" s="7"/>
      <c r="AO2062" s="11"/>
      <c r="AP2062" s="11"/>
      <c r="AQ2062" s="11"/>
      <c r="AR2062" s="11"/>
    </row>
    <row r="2063" spans="1:44" s="89" customFormat="1">
      <c r="A2063" s="85"/>
      <c r="B2063" s="23"/>
      <c r="C2063" s="86"/>
      <c r="D2063" s="18"/>
      <c r="E2063" s="68"/>
      <c r="F2063" s="69"/>
      <c r="G2063" s="70"/>
      <c r="H2063" s="71"/>
      <c r="I2063" s="69"/>
      <c r="J2063" s="66"/>
      <c r="K2063" s="66"/>
      <c r="L2063" s="66"/>
      <c r="M2063" s="66"/>
      <c r="N2063" s="104"/>
      <c r="O2063" s="104"/>
      <c r="P2063" s="81"/>
      <c r="Q2063" s="87"/>
      <c r="R2063" s="90"/>
      <c r="S2063" s="82"/>
      <c r="T2063" s="75"/>
      <c r="U2063" s="66"/>
      <c r="V2063" s="66"/>
      <c r="W2063" s="66"/>
      <c r="X2063" s="66"/>
      <c r="Y2063" s="66"/>
      <c r="Z2063" s="66"/>
      <c r="AA2063" s="66"/>
      <c r="AB2063" s="18"/>
      <c r="AC2063" s="11"/>
      <c r="AD2063" s="11"/>
      <c r="AE2063" s="11"/>
      <c r="AF2063" s="11"/>
      <c r="AG2063" s="11"/>
      <c r="AH2063" s="11"/>
      <c r="AI2063" s="7"/>
      <c r="AJ2063" s="11"/>
      <c r="AK2063" s="11"/>
      <c r="AL2063" s="11"/>
      <c r="AM2063" s="11"/>
      <c r="AN2063" s="7"/>
      <c r="AO2063" s="11"/>
      <c r="AP2063" s="11"/>
      <c r="AQ2063" s="11"/>
      <c r="AR2063" s="11"/>
    </row>
    <row r="2064" spans="1:44" s="1" customFormat="1">
      <c r="A2064" s="85"/>
      <c r="B2064" s="23"/>
      <c r="C2064" s="86"/>
      <c r="D2064" s="18"/>
      <c r="E2064" s="68"/>
      <c r="F2064" s="69"/>
      <c r="G2064" s="70"/>
      <c r="H2064" s="71"/>
      <c r="I2064" s="69"/>
      <c r="J2064" s="66"/>
      <c r="K2064" s="66"/>
      <c r="L2064" s="66"/>
      <c r="M2064" s="66"/>
      <c r="N2064" s="104"/>
      <c r="O2064" s="104"/>
      <c r="P2064" s="81"/>
      <c r="Q2064" s="87"/>
      <c r="R2064" s="90"/>
      <c r="S2064" s="82"/>
      <c r="T2064" s="75"/>
      <c r="U2064" s="66"/>
      <c r="V2064" s="66"/>
      <c r="W2064" s="66"/>
      <c r="X2064" s="66"/>
      <c r="Y2064" s="66"/>
      <c r="Z2064" s="66"/>
      <c r="AA2064" s="66"/>
      <c r="AB2064" s="18"/>
      <c r="AC2064" s="11"/>
      <c r="AD2064" s="11"/>
      <c r="AE2064" s="11"/>
      <c r="AF2064" s="11"/>
      <c r="AG2064" s="11"/>
      <c r="AH2064" s="11"/>
      <c r="AI2064" s="11"/>
      <c r="AJ2064" s="11"/>
      <c r="AK2064" s="11"/>
      <c r="AL2064" s="11"/>
      <c r="AM2064" s="11"/>
      <c r="AN2064" s="11"/>
      <c r="AO2064" s="11"/>
      <c r="AP2064" s="11"/>
      <c r="AQ2064" s="11"/>
      <c r="AR2064" s="11"/>
    </row>
    <row r="2065" spans="1:44" s="89" customFormat="1">
      <c r="A2065" s="85"/>
      <c r="B2065" s="23"/>
      <c r="C2065" s="86"/>
      <c r="D2065" s="18"/>
      <c r="E2065" s="68"/>
      <c r="F2065" s="69"/>
      <c r="G2065" s="70"/>
      <c r="H2065" s="71"/>
      <c r="I2065" s="69"/>
      <c r="J2065" s="66"/>
      <c r="K2065" s="66"/>
      <c r="L2065" s="66"/>
      <c r="M2065" s="66"/>
      <c r="N2065" s="104"/>
      <c r="O2065" s="104"/>
      <c r="P2065" s="81"/>
      <c r="Q2065" s="87"/>
      <c r="R2065" s="90"/>
      <c r="S2065" s="82"/>
      <c r="T2065" s="75"/>
      <c r="U2065" s="66"/>
      <c r="V2065" s="66"/>
      <c r="W2065" s="66"/>
      <c r="X2065" s="66"/>
      <c r="Y2065" s="66"/>
      <c r="Z2065" s="66"/>
      <c r="AA2065" s="66"/>
      <c r="AB2065" s="18"/>
      <c r="AC2065" s="11"/>
      <c r="AD2065" s="11"/>
      <c r="AE2065" s="11"/>
      <c r="AF2065" s="11"/>
      <c r="AG2065" s="11"/>
      <c r="AH2065" s="11"/>
      <c r="AI2065" s="7"/>
      <c r="AJ2065" s="11"/>
      <c r="AK2065" s="11"/>
      <c r="AL2065" s="11"/>
      <c r="AM2065" s="11"/>
      <c r="AN2065" s="7"/>
      <c r="AO2065" s="11"/>
      <c r="AP2065" s="11"/>
      <c r="AQ2065" s="11"/>
      <c r="AR2065" s="11"/>
    </row>
    <row r="2066" spans="1:44" s="89" customFormat="1">
      <c r="A2066" s="85"/>
      <c r="B2066" s="23"/>
      <c r="C2066" s="86"/>
      <c r="D2066" s="18"/>
      <c r="E2066" s="68"/>
      <c r="F2066" s="69"/>
      <c r="G2066" s="70"/>
      <c r="H2066" s="71"/>
      <c r="I2066" s="69"/>
      <c r="J2066" s="66"/>
      <c r="K2066" s="66"/>
      <c r="L2066" s="66"/>
      <c r="M2066" s="66"/>
      <c r="N2066" s="104"/>
      <c r="O2066" s="104"/>
      <c r="P2066" s="81"/>
      <c r="Q2066" s="87"/>
      <c r="R2066" s="90"/>
      <c r="S2066" s="82"/>
      <c r="T2066" s="75"/>
      <c r="U2066" s="66"/>
      <c r="V2066" s="66"/>
      <c r="W2066" s="66"/>
      <c r="X2066" s="66"/>
      <c r="Y2066" s="66"/>
      <c r="Z2066" s="66"/>
      <c r="AA2066" s="66"/>
      <c r="AB2066" s="18"/>
      <c r="AC2066" s="11"/>
      <c r="AD2066" s="11"/>
      <c r="AE2066" s="11"/>
      <c r="AF2066" s="11"/>
      <c r="AG2066" s="11"/>
      <c r="AH2066" s="11"/>
      <c r="AI2066" s="7"/>
      <c r="AJ2066" s="11"/>
      <c r="AK2066" s="11"/>
      <c r="AL2066" s="11"/>
      <c r="AM2066" s="11"/>
      <c r="AN2066" s="7"/>
      <c r="AO2066" s="11"/>
      <c r="AP2066" s="11"/>
      <c r="AQ2066" s="11"/>
      <c r="AR2066" s="11"/>
    </row>
    <row r="2067" spans="1:44" s="1" customFormat="1">
      <c r="A2067" s="85"/>
      <c r="B2067" s="23"/>
      <c r="C2067" s="86"/>
      <c r="D2067" s="18"/>
      <c r="E2067" s="68"/>
      <c r="F2067" s="69"/>
      <c r="G2067" s="70"/>
      <c r="H2067" s="71"/>
      <c r="I2067" s="69"/>
      <c r="J2067" s="66"/>
      <c r="K2067" s="66"/>
      <c r="L2067" s="66"/>
      <c r="M2067" s="66"/>
      <c r="N2067" s="104"/>
      <c r="O2067" s="104"/>
      <c r="P2067" s="81"/>
      <c r="Q2067" s="87"/>
      <c r="R2067" s="90"/>
      <c r="S2067" s="82"/>
      <c r="T2067" s="75"/>
      <c r="U2067" s="66"/>
      <c r="V2067" s="66"/>
      <c r="W2067" s="66"/>
      <c r="X2067" s="66"/>
      <c r="Y2067" s="66"/>
      <c r="Z2067" s="66"/>
      <c r="AA2067" s="66"/>
      <c r="AB2067" s="18"/>
      <c r="AC2067" s="11"/>
      <c r="AD2067" s="11"/>
      <c r="AE2067" s="11"/>
      <c r="AF2067" s="11"/>
      <c r="AG2067" s="11"/>
      <c r="AH2067" s="11"/>
      <c r="AI2067" s="11"/>
      <c r="AJ2067" s="11"/>
      <c r="AK2067" s="11"/>
      <c r="AL2067" s="11"/>
      <c r="AM2067" s="11"/>
      <c r="AN2067" s="11"/>
      <c r="AO2067" s="11"/>
      <c r="AP2067" s="11"/>
      <c r="AQ2067" s="11"/>
      <c r="AR2067" s="11"/>
    </row>
    <row r="2068" spans="1:44" s="89" customFormat="1">
      <c r="A2068" s="85"/>
      <c r="B2068" s="23"/>
      <c r="C2068" s="86"/>
      <c r="D2068" s="18"/>
      <c r="E2068" s="68"/>
      <c r="F2068" s="69"/>
      <c r="G2068" s="70"/>
      <c r="H2068" s="71"/>
      <c r="I2068" s="69"/>
      <c r="J2068" s="66"/>
      <c r="K2068" s="66"/>
      <c r="L2068" s="66"/>
      <c r="M2068" s="66"/>
      <c r="N2068" s="104"/>
      <c r="O2068" s="104"/>
      <c r="P2068" s="81"/>
      <c r="Q2068" s="87"/>
      <c r="R2068" s="90"/>
      <c r="S2068" s="82"/>
      <c r="T2068" s="75"/>
      <c r="U2068" s="66"/>
      <c r="V2068" s="66"/>
      <c r="W2068" s="66"/>
      <c r="X2068" s="66"/>
      <c r="Y2068" s="66"/>
      <c r="Z2068" s="66"/>
      <c r="AA2068" s="66"/>
      <c r="AB2068" s="18"/>
      <c r="AC2068" s="11"/>
      <c r="AD2068" s="11"/>
      <c r="AE2068" s="11"/>
      <c r="AF2068" s="11"/>
      <c r="AG2068" s="11"/>
      <c r="AH2068" s="11"/>
      <c r="AI2068" s="7"/>
      <c r="AJ2068" s="11"/>
      <c r="AK2068" s="11"/>
      <c r="AL2068" s="11"/>
      <c r="AM2068" s="11"/>
      <c r="AN2068" s="7"/>
      <c r="AO2068" s="11"/>
      <c r="AP2068" s="11"/>
      <c r="AQ2068" s="11"/>
      <c r="AR2068" s="11"/>
    </row>
    <row r="2069" spans="1:44" s="1" customFormat="1">
      <c r="A2069" s="85"/>
      <c r="B2069" s="23"/>
      <c r="C2069" s="86"/>
      <c r="D2069" s="18"/>
      <c r="E2069" s="68"/>
      <c r="F2069" s="69"/>
      <c r="G2069" s="70"/>
      <c r="H2069" s="71"/>
      <c r="I2069" s="69"/>
      <c r="J2069" s="66"/>
      <c r="K2069" s="66"/>
      <c r="L2069" s="66"/>
      <c r="M2069" s="66"/>
      <c r="N2069" s="104"/>
      <c r="O2069" s="104"/>
      <c r="P2069" s="81"/>
      <c r="Q2069" s="87"/>
      <c r="R2069" s="90"/>
      <c r="S2069" s="82"/>
      <c r="T2069" s="75"/>
      <c r="U2069" s="66"/>
      <c r="V2069" s="66"/>
      <c r="W2069" s="66"/>
      <c r="X2069" s="66"/>
      <c r="Y2069" s="66"/>
      <c r="Z2069" s="66"/>
      <c r="AA2069" s="66"/>
      <c r="AB2069" s="18"/>
      <c r="AC2069" s="11"/>
      <c r="AD2069" s="11"/>
      <c r="AE2069" s="11"/>
      <c r="AF2069" s="11"/>
      <c r="AG2069" s="11"/>
      <c r="AH2069" s="11"/>
      <c r="AI2069" s="11"/>
      <c r="AJ2069" s="11"/>
      <c r="AK2069" s="11"/>
      <c r="AL2069" s="11"/>
      <c r="AM2069" s="11"/>
      <c r="AN2069" s="11"/>
      <c r="AO2069" s="11"/>
      <c r="AP2069" s="11"/>
      <c r="AQ2069" s="11"/>
      <c r="AR2069" s="11"/>
    </row>
    <row r="2070" spans="1:44" s="89" customFormat="1">
      <c r="A2070" s="85"/>
      <c r="B2070" s="23"/>
      <c r="C2070" s="86"/>
      <c r="D2070" s="18"/>
      <c r="E2070" s="68"/>
      <c r="F2070" s="69"/>
      <c r="G2070" s="70"/>
      <c r="H2070" s="71"/>
      <c r="I2070" s="69"/>
      <c r="J2070" s="66"/>
      <c r="K2070" s="66"/>
      <c r="L2070" s="66"/>
      <c r="M2070" s="66"/>
      <c r="N2070" s="104"/>
      <c r="O2070" s="104"/>
      <c r="P2070" s="81"/>
      <c r="Q2070" s="87"/>
      <c r="R2070" s="90"/>
      <c r="S2070" s="82"/>
      <c r="T2070" s="75"/>
      <c r="U2070" s="66"/>
      <c r="V2070" s="66"/>
      <c r="W2070" s="66"/>
      <c r="X2070" s="66"/>
      <c r="Y2070" s="66"/>
      <c r="Z2070" s="66"/>
      <c r="AA2070" s="66"/>
      <c r="AB2070" s="18"/>
      <c r="AC2070" s="11"/>
      <c r="AD2070" s="11"/>
      <c r="AE2070" s="11"/>
      <c r="AF2070" s="11"/>
      <c r="AG2070" s="11"/>
      <c r="AH2070" s="11"/>
      <c r="AI2070" s="7"/>
      <c r="AJ2070" s="11"/>
      <c r="AK2070" s="11"/>
      <c r="AL2070" s="11"/>
      <c r="AM2070" s="11"/>
      <c r="AN2070" s="7"/>
      <c r="AO2070" s="11"/>
      <c r="AP2070" s="11"/>
      <c r="AQ2070" s="11"/>
      <c r="AR2070" s="11"/>
    </row>
    <row r="2071" spans="1:44" s="1" customFormat="1">
      <c r="A2071" s="85"/>
      <c r="B2071" s="23"/>
      <c r="C2071" s="86"/>
      <c r="D2071" s="18"/>
      <c r="E2071" s="68"/>
      <c r="F2071" s="69"/>
      <c r="G2071" s="70"/>
      <c r="H2071" s="71"/>
      <c r="I2071" s="69"/>
      <c r="J2071" s="66"/>
      <c r="K2071" s="66"/>
      <c r="L2071" s="66"/>
      <c r="M2071" s="66"/>
      <c r="N2071" s="104"/>
      <c r="O2071" s="104"/>
      <c r="P2071" s="81"/>
      <c r="Q2071" s="87"/>
      <c r="R2071" s="90"/>
      <c r="S2071" s="82"/>
      <c r="T2071" s="75"/>
      <c r="U2071" s="66"/>
      <c r="V2071" s="66"/>
      <c r="W2071" s="66"/>
      <c r="X2071" s="66"/>
      <c r="Y2071" s="66"/>
      <c r="Z2071" s="66"/>
      <c r="AA2071" s="66"/>
      <c r="AB2071" s="18"/>
      <c r="AC2071" s="11"/>
      <c r="AD2071" s="11"/>
      <c r="AE2071" s="11"/>
      <c r="AF2071" s="11"/>
      <c r="AG2071" s="11"/>
      <c r="AH2071" s="11"/>
      <c r="AI2071" s="11"/>
      <c r="AJ2071" s="11"/>
      <c r="AK2071" s="11"/>
      <c r="AL2071" s="11"/>
      <c r="AM2071" s="11"/>
      <c r="AN2071" s="11"/>
      <c r="AO2071" s="11"/>
      <c r="AP2071" s="11"/>
      <c r="AQ2071" s="11"/>
      <c r="AR2071" s="11"/>
    </row>
    <row r="2072" spans="1:44" s="89" customFormat="1">
      <c r="A2072" s="85"/>
      <c r="B2072" s="23"/>
      <c r="C2072" s="86"/>
      <c r="D2072" s="18"/>
      <c r="E2072" s="68"/>
      <c r="F2072" s="69"/>
      <c r="G2072" s="70"/>
      <c r="H2072" s="71"/>
      <c r="I2072" s="69"/>
      <c r="J2072" s="66"/>
      <c r="K2072" s="66"/>
      <c r="L2072" s="66"/>
      <c r="M2072" s="66"/>
      <c r="N2072" s="104"/>
      <c r="O2072" s="104"/>
      <c r="P2072" s="81"/>
      <c r="Q2072" s="87"/>
      <c r="R2072" s="90"/>
      <c r="S2072" s="82"/>
      <c r="T2072" s="75"/>
      <c r="U2072" s="66"/>
      <c r="V2072" s="66"/>
      <c r="W2072" s="66"/>
      <c r="X2072" s="66"/>
      <c r="Y2072" s="66"/>
      <c r="Z2072" s="66"/>
      <c r="AA2072" s="66"/>
      <c r="AB2072" s="18"/>
      <c r="AC2072" s="11"/>
      <c r="AD2072" s="11"/>
      <c r="AE2072" s="11"/>
      <c r="AF2072" s="11"/>
      <c r="AG2072" s="11"/>
      <c r="AH2072" s="11"/>
      <c r="AI2072" s="7"/>
      <c r="AJ2072" s="11"/>
      <c r="AK2072" s="11"/>
      <c r="AL2072" s="11"/>
      <c r="AM2072" s="11"/>
      <c r="AN2072" s="7"/>
      <c r="AO2072" s="11"/>
      <c r="AP2072" s="11"/>
      <c r="AQ2072" s="11"/>
      <c r="AR2072" s="11"/>
    </row>
    <row r="2073" spans="1:44" s="1" customFormat="1">
      <c r="A2073" s="85"/>
      <c r="B2073" s="23"/>
      <c r="C2073" s="86"/>
      <c r="D2073" s="18"/>
      <c r="E2073" s="68"/>
      <c r="F2073" s="69"/>
      <c r="G2073" s="70"/>
      <c r="H2073" s="71"/>
      <c r="I2073" s="69"/>
      <c r="J2073" s="66"/>
      <c r="K2073" s="66"/>
      <c r="L2073" s="66"/>
      <c r="M2073" s="66"/>
      <c r="N2073" s="104"/>
      <c r="O2073" s="104"/>
      <c r="P2073" s="81"/>
      <c r="Q2073" s="87"/>
      <c r="R2073" s="90"/>
      <c r="S2073" s="82"/>
      <c r="T2073" s="75"/>
      <c r="U2073" s="66"/>
      <c r="V2073" s="66"/>
      <c r="W2073" s="66"/>
      <c r="X2073" s="66"/>
      <c r="Y2073" s="66"/>
      <c r="Z2073" s="66"/>
      <c r="AA2073" s="66"/>
      <c r="AB2073" s="18"/>
      <c r="AC2073" s="11"/>
      <c r="AD2073" s="11"/>
      <c r="AE2073" s="11"/>
      <c r="AF2073" s="11"/>
      <c r="AG2073" s="11"/>
      <c r="AH2073" s="11"/>
      <c r="AI2073" s="11"/>
      <c r="AJ2073" s="11"/>
      <c r="AK2073" s="11"/>
      <c r="AL2073" s="11"/>
      <c r="AM2073" s="11"/>
      <c r="AN2073" s="11"/>
      <c r="AO2073" s="11"/>
      <c r="AP2073" s="11"/>
      <c r="AQ2073" s="11"/>
      <c r="AR2073" s="11"/>
    </row>
    <row r="2074" spans="1:44" s="89" customFormat="1">
      <c r="A2074" s="85"/>
      <c r="B2074" s="23"/>
      <c r="C2074" s="86"/>
      <c r="D2074" s="18"/>
      <c r="E2074" s="68"/>
      <c r="F2074" s="69"/>
      <c r="G2074" s="70"/>
      <c r="H2074" s="71"/>
      <c r="I2074" s="69"/>
      <c r="J2074" s="66"/>
      <c r="K2074" s="66"/>
      <c r="L2074" s="66"/>
      <c r="M2074" s="66"/>
      <c r="N2074" s="104"/>
      <c r="O2074" s="104"/>
      <c r="P2074" s="81"/>
      <c r="Q2074" s="87"/>
      <c r="R2074" s="90"/>
      <c r="S2074" s="82"/>
      <c r="T2074" s="75"/>
      <c r="U2074" s="66"/>
      <c r="V2074" s="66"/>
      <c r="W2074" s="66"/>
      <c r="X2074" s="66"/>
      <c r="Y2074" s="66"/>
      <c r="Z2074" s="66"/>
      <c r="AA2074" s="66"/>
      <c r="AB2074" s="18"/>
      <c r="AC2074" s="11"/>
      <c r="AD2074" s="11"/>
      <c r="AE2074" s="11"/>
      <c r="AF2074" s="11"/>
      <c r="AG2074" s="11"/>
      <c r="AH2074" s="11"/>
      <c r="AI2074" s="7"/>
      <c r="AJ2074" s="11"/>
      <c r="AK2074" s="11"/>
      <c r="AL2074" s="11"/>
      <c r="AM2074" s="11"/>
      <c r="AN2074" s="7"/>
      <c r="AO2074" s="11"/>
      <c r="AP2074" s="11"/>
      <c r="AQ2074" s="11"/>
      <c r="AR2074" s="11"/>
    </row>
    <row r="2075" spans="1:44" s="1" customFormat="1">
      <c r="A2075" s="85"/>
      <c r="B2075" s="23"/>
      <c r="C2075" s="86"/>
      <c r="D2075" s="18"/>
      <c r="E2075" s="68"/>
      <c r="F2075" s="69"/>
      <c r="G2075" s="70"/>
      <c r="H2075" s="71"/>
      <c r="I2075" s="69"/>
      <c r="J2075" s="66"/>
      <c r="K2075" s="66"/>
      <c r="L2075" s="66"/>
      <c r="M2075" s="66"/>
      <c r="N2075" s="104"/>
      <c r="O2075" s="104"/>
      <c r="P2075" s="81"/>
      <c r="Q2075" s="87"/>
      <c r="R2075" s="90"/>
      <c r="S2075" s="82"/>
      <c r="T2075" s="75"/>
      <c r="U2075" s="66"/>
      <c r="V2075" s="66"/>
      <c r="W2075" s="66"/>
      <c r="X2075" s="66"/>
      <c r="Y2075" s="66"/>
      <c r="Z2075" s="66"/>
      <c r="AA2075" s="66"/>
      <c r="AB2075" s="18"/>
      <c r="AC2075" s="11"/>
      <c r="AD2075" s="11"/>
      <c r="AE2075" s="11"/>
      <c r="AF2075" s="11"/>
      <c r="AG2075" s="11"/>
      <c r="AH2075" s="11"/>
      <c r="AI2075" s="11"/>
      <c r="AJ2075" s="11"/>
      <c r="AK2075" s="11"/>
      <c r="AL2075" s="11"/>
      <c r="AM2075" s="11"/>
      <c r="AN2075" s="11"/>
      <c r="AO2075" s="11"/>
      <c r="AP2075" s="11"/>
      <c r="AQ2075" s="11"/>
      <c r="AR2075" s="11"/>
    </row>
    <row r="2076" spans="1:44" s="89" customFormat="1">
      <c r="A2076" s="85"/>
      <c r="B2076" s="23"/>
      <c r="C2076" s="86"/>
      <c r="D2076" s="18"/>
      <c r="E2076" s="68"/>
      <c r="F2076" s="69"/>
      <c r="G2076" s="70"/>
      <c r="H2076" s="71"/>
      <c r="I2076" s="69"/>
      <c r="J2076" s="66"/>
      <c r="K2076" s="66"/>
      <c r="L2076" s="66"/>
      <c r="M2076" s="66"/>
      <c r="N2076" s="104"/>
      <c r="O2076" s="104"/>
      <c r="P2076" s="81"/>
      <c r="Q2076" s="87"/>
      <c r="R2076" s="90"/>
      <c r="S2076" s="82"/>
      <c r="T2076" s="75"/>
      <c r="U2076" s="66"/>
      <c r="V2076" s="66"/>
      <c r="W2076" s="66"/>
      <c r="X2076" s="66"/>
      <c r="Y2076" s="66"/>
      <c r="Z2076" s="66"/>
      <c r="AA2076" s="66"/>
      <c r="AB2076" s="18"/>
      <c r="AC2076" s="11"/>
      <c r="AD2076" s="11"/>
      <c r="AE2076" s="11"/>
      <c r="AF2076" s="11"/>
      <c r="AG2076" s="11"/>
      <c r="AH2076" s="11"/>
      <c r="AI2076" s="7"/>
      <c r="AJ2076" s="11"/>
      <c r="AK2076" s="11"/>
      <c r="AL2076" s="11"/>
      <c r="AM2076" s="11"/>
      <c r="AN2076" s="7"/>
      <c r="AO2076" s="11"/>
      <c r="AP2076" s="11"/>
      <c r="AQ2076" s="11"/>
      <c r="AR2076" s="11"/>
    </row>
    <row r="2077" spans="1:44" s="89" customFormat="1">
      <c r="A2077" s="85"/>
      <c r="B2077" s="23"/>
      <c r="C2077" s="86"/>
      <c r="D2077" s="18"/>
      <c r="E2077" s="68"/>
      <c r="F2077" s="69"/>
      <c r="G2077" s="70"/>
      <c r="H2077" s="71"/>
      <c r="I2077" s="69"/>
      <c r="J2077" s="66"/>
      <c r="K2077" s="66"/>
      <c r="L2077" s="66"/>
      <c r="M2077" s="66"/>
      <c r="N2077" s="104"/>
      <c r="O2077" s="104"/>
      <c r="P2077" s="81"/>
      <c r="Q2077" s="56"/>
      <c r="R2077" s="90"/>
      <c r="S2077" s="82"/>
      <c r="T2077" s="75"/>
      <c r="U2077" s="66"/>
      <c r="V2077" s="66"/>
      <c r="W2077" s="66"/>
      <c r="X2077" s="66"/>
      <c r="Y2077" s="66"/>
      <c r="Z2077" s="66"/>
      <c r="AA2077" s="66"/>
      <c r="AB2077" s="18"/>
      <c r="AC2077" s="11"/>
      <c r="AD2077" s="11"/>
      <c r="AE2077" s="11"/>
      <c r="AF2077" s="11"/>
      <c r="AG2077" s="11"/>
      <c r="AH2077" s="11"/>
      <c r="AI2077" s="7"/>
      <c r="AJ2077" s="11"/>
      <c r="AK2077" s="11"/>
      <c r="AL2077" s="11"/>
      <c r="AM2077" s="11"/>
      <c r="AN2077" s="7"/>
      <c r="AO2077" s="11"/>
      <c r="AP2077" s="11"/>
      <c r="AQ2077" s="11"/>
      <c r="AR2077" s="11"/>
    </row>
    <row r="2078" spans="1:44" s="89" customFormat="1">
      <c r="A2078" s="85"/>
      <c r="B2078" s="23"/>
      <c r="C2078" s="86"/>
      <c r="D2078" s="18"/>
      <c r="E2078" s="68"/>
      <c r="F2078" s="69"/>
      <c r="G2078" s="70"/>
      <c r="H2078" s="71"/>
      <c r="I2078" s="69"/>
      <c r="J2078" s="66"/>
      <c r="K2078" s="66"/>
      <c r="L2078" s="66"/>
      <c r="M2078" s="66"/>
      <c r="N2078" s="104"/>
      <c r="O2078" s="104"/>
      <c r="P2078" s="81"/>
      <c r="Q2078" s="56"/>
      <c r="R2078" s="90"/>
      <c r="S2078" s="82"/>
      <c r="T2078" s="75"/>
      <c r="U2078" s="66"/>
      <c r="V2078" s="66"/>
      <c r="W2078" s="66"/>
      <c r="X2078" s="66"/>
      <c r="Y2078" s="66"/>
      <c r="Z2078" s="66"/>
      <c r="AA2078" s="66"/>
      <c r="AB2078" s="18"/>
      <c r="AC2078" s="11"/>
      <c r="AD2078" s="11"/>
      <c r="AE2078" s="11"/>
      <c r="AF2078" s="11"/>
      <c r="AG2078" s="11"/>
      <c r="AH2078" s="11"/>
      <c r="AI2078" s="7"/>
      <c r="AJ2078" s="11"/>
      <c r="AK2078" s="11"/>
      <c r="AL2078" s="11"/>
      <c r="AM2078" s="11"/>
      <c r="AN2078" s="7"/>
      <c r="AO2078" s="11"/>
      <c r="AP2078" s="11"/>
      <c r="AQ2078" s="11"/>
      <c r="AR2078" s="11"/>
    </row>
    <row r="2079" spans="1:44" s="89" customFormat="1">
      <c r="A2079" s="85"/>
      <c r="B2079" s="23"/>
      <c r="C2079" s="86"/>
      <c r="D2079" s="18"/>
      <c r="E2079" s="68"/>
      <c r="F2079" s="69"/>
      <c r="G2079" s="70"/>
      <c r="H2079" s="71"/>
      <c r="I2079" s="69"/>
      <c r="J2079" s="66"/>
      <c r="K2079" s="66"/>
      <c r="L2079" s="66"/>
      <c r="M2079" s="66"/>
      <c r="N2079" s="104"/>
      <c r="O2079" s="104"/>
      <c r="P2079" s="81"/>
      <c r="Q2079" s="56"/>
      <c r="R2079" s="90"/>
      <c r="S2079" s="82"/>
      <c r="T2079" s="75"/>
      <c r="U2079" s="66"/>
      <c r="V2079" s="66"/>
      <c r="W2079" s="66"/>
      <c r="X2079" s="66"/>
      <c r="Y2079" s="66"/>
      <c r="Z2079" s="66"/>
      <c r="AA2079" s="66"/>
      <c r="AB2079" s="18"/>
      <c r="AC2079" s="11"/>
      <c r="AD2079" s="11"/>
      <c r="AE2079" s="11"/>
      <c r="AF2079" s="11"/>
      <c r="AG2079" s="11"/>
      <c r="AH2079" s="11"/>
      <c r="AI2079" s="7"/>
      <c r="AJ2079" s="11"/>
      <c r="AK2079" s="11"/>
      <c r="AL2079" s="11"/>
      <c r="AM2079" s="11"/>
      <c r="AN2079" s="7"/>
      <c r="AO2079" s="11"/>
      <c r="AP2079" s="11"/>
      <c r="AQ2079" s="11"/>
      <c r="AR2079" s="11"/>
    </row>
    <row r="2080" spans="1:44" s="1" customFormat="1">
      <c r="A2080" s="85"/>
      <c r="B2080" s="23"/>
      <c r="C2080" s="86"/>
      <c r="D2080" s="18"/>
      <c r="E2080" s="68"/>
      <c r="F2080" s="69"/>
      <c r="G2080" s="70"/>
      <c r="H2080" s="71"/>
      <c r="I2080" s="69"/>
      <c r="J2080" s="66"/>
      <c r="K2080" s="66"/>
      <c r="L2080" s="66"/>
      <c r="M2080" s="66"/>
      <c r="N2080" s="104"/>
      <c r="O2080" s="104"/>
      <c r="P2080" s="81"/>
      <c r="Q2080" s="87"/>
      <c r="R2080" s="90"/>
      <c r="S2080" s="82"/>
      <c r="T2080" s="75"/>
      <c r="U2080" s="66"/>
      <c r="V2080" s="66"/>
      <c r="W2080" s="66"/>
      <c r="X2080" s="66"/>
      <c r="Y2080" s="66"/>
      <c r="Z2080" s="66"/>
      <c r="AA2080" s="66"/>
      <c r="AB2080" s="18"/>
      <c r="AC2080" s="11"/>
      <c r="AD2080" s="11"/>
      <c r="AE2080" s="11"/>
      <c r="AF2080" s="11"/>
      <c r="AG2080" s="11"/>
      <c r="AH2080" s="11"/>
      <c r="AI2080" s="11"/>
      <c r="AJ2080" s="11"/>
      <c r="AK2080" s="11"/>
      <c r="AL2080" s="11"/>
      <c r="AM2080" s="11"/>
      <c r="AN2080" s="11"/>
      <c r="AO2080" s="11"/>
      <c r="AP2080" s="11"/>
      <c r="AQ2080" s="11"/>
      <c r="AR2080" s="11"/>
    </row>
    <row r="2081" spans="1:44" s="89" customFormat="1">
      <c r="A2081" s="85"/>
      <c r="B2081" s="23"/>
      <c r="C2081" s="86"/>
      <c r="D2081" s="18"/>
      <c r="E2081" s="68"/>
      <c r="F2081" s="69"/>
      <c r="G2081" s="70"/>
      <c r="H2081" s="71"/>
      <c r="I2081" s="69"/>
      <c r="J2081" s="66"/>
      <c r="K2081" s="66"/>
      <c r="L2081" s="66"/>
      <c r="M2081" s="66"/>
      <c r="N2081" s="104"/>
      <c r="O2081" s="104"/>
      <c r="P2081" s="81"/>
      <c r="Q2081" s="87"/>
      <c r="R2081" s="90"/>
      <c r="S2081" s="82"/>
      <c r="T2081" s="75"/>
      <c r="U2081" s="66"/>
      <c r="V2081" s="66"/>
      <c r="W2081" s="66"/>
      <c r="X2081" s="66"/>
      <c r="Y2081" s="66"/>
      <c r="Z2081" s="66"/>
      <c r="AA2081" s="66"/>
      <c r="AB2081" s="18"/>
      <c r="AC2081" s="11"/>
      <c r="AD2081" s="11"/>
      <c r="AE2081" s="11"/>
      <c r="AF2081" s="11"/>
      <c r="AG2081" s="11"/>
      <c r="AH2081" s="11"/>
      <c r="AI2081" s="7"/>
      <c r="AJ2081" s="11"/>
      <c r="AK2081" s="11"/>
      <c r="AL2081" s="11"/>
      <c r="AM2081" s="11"/>
      <c r="AN2081" s="7"/>
      <c r="AO2081" s="11"/>
      <c r="AP2081" s="11"/>
      <c r="AQ2081" s="11"/>
      <c r="AR2081" s="11"/>
    </row>
    <row r="2082" spans="1:44" s="89" customFormat="1">
      <c r="A2082" s="85"/>
      <c r="B2082" s="23"/>
      <c r="C2082" s="86"/>
      <c r="D2082" s="18"/>
      <c r="E2082" s="68"/>
      <c r="F2082" s="69"/>
      <c r="G2082" s="70"/>
      <c r="H2082" s="71"/>
      <c r="I2082" s="69"/>
      <c r="J2082" s="66"/>
      <c r="K2082" s="66"/>
      <c r="L2082" s="66"/>
      <c r="M2082" s="66"/>
      <c r="N2082" s="104"/>
      <c r="O2082" s="104"/>
      <c r="P2082" s="81"/>
      <c r="Q2082" s="56"/>
      <c r="R2082" s="90"/>
      <c r="S2082" s="82"/>
      <c r="T2082" s="75"/>
      <c r="U2082" s="66"/>
      <c r="V2082" s="66"/>
      <c r="W2082" s="66"/>
      <c r="X2082" s="66"/>
      <c r="Y2082" s="66"/>
      <c r="Z2082" s="66"/>
      <c r="AA2082" s="66"/>
      <c r="AB2082" s="18"/>
      <c r="AC2082" s="11"/>
      <c r="AD2082" s="11"/>
      <c r="AE2082" s="11"/>
      <c r="AF2082" s="11"/>
      <c r="AG2082" s="11"/>
      <c r="AH2082" s="11"/>
      <c r="AI2082" s="7"/>
      <c r="AJ2082" s="11"/>
      <c r="AK2082" s="11"/>
      <c r="AL2082" s="11"/>
      <c r="AM2082" s="11"/>
      <c r="AN2082" s="7"/>
      <c r="AO2082" s="11"/>
      <c r="AP2082" s="11"/>
      <c r="AQ2082" s="11"/>
      <c r="AR2082" s="11"/>
    </row>
    <row r="2083" spans="1:44" s="89" customFormat="1">
      <c r="A2083" s="85"/>
      <c r="B2083" s="23"/>
      <c r="C2083" s="86"/>
      <c r="D2083" s="18"/>
      <c r="E2083" s="68"/>
      <c r="F2083" s="69"/>
      <c r="G2083" s="70"/>
      <c r="H2083" s="71"/>
      <c r="I2083" s="69"/>
      <c r="J2083" s="66"/>
      <c r="K2083" s="66"/>
      <c r="L2083" s="66"/>
      <c r="M2083" s="66"/>
      <c r="N2083" s="104"/>
      <c r="O2083" s="104"/>
      <c r="P2083" s="81"/>
      <c r="Q2083" s="56"/>
      <c r="R2083" s="90"/>
      <c r="S2083" s="82"/>
      <c r="T2083" s="75"/>
      <c r="U2083" s="66"/>
      <c r="V2083" s="66"/>
      <c r="W2083" s="66"/>
      <c r="X2083" s="66"/>
      <c r="Y2083" s="66"/>
      <c r="Z2083" s="66"/>
      <c r="AA2083" s="66"/>
      <c r="AB2083" s="18"/>
      <c r="AC2083" s="11"/>
      <c r="AD2083" s="11"/>
      <c r="AE2083" s="11"/>
      <c r="AF2083" s="11"/>
      <c r="AG2083" s="11"/>
      <c r="AH2083" s="11"/>
      <c r="AI2083" s="7"/>
      <c r="AJ2083" s="11"/>
      <c r="AK2083" s="11"/>
      <c r="AL2083" s="11"/>
      <c r="AM2083" s="11"/>
      <c r="AN2083" s="7"/>
      <c r="AO2083" s="11"/>
      <c r="AP2083" s="11"/>
      <c r="AQ2083" s="11"/>
      <c r="AR2083" s="11"/>
    </row>
    <row r="2084" spans="1:44" s="89" customFormat="1">
      <c r="A2084" s="85"/>
      <c r="B2084" s="23"/>
      <c r="C2084" s="86"/>
      <c r="D2084" s="18"/>
      <c r="E2084" s="68"/>
      <c r="F2084" s="69"/>
      <c r="G2084" s="70"/>
      <c r="H2084" s="71"/>
      <c r="I2084" s="69"/>
      <c r="J2084" s="66"/>
      <c r="K2084" s="66"/>
      <c r="L2084" s="66"/>
      <c r="M2084" s="66"/>
      <c r="N2084" s="104"/>
      <c r="O2084" s="104"/>
      <c r="P2084" s="81"/>
      <c r="Q2084" s="56"/>
      <c r="R2084" s="90"/>
      <c r="S2084" s="82"/>
      <c r="T2084" s="75"/>
      <c r="U2084" s="66"/>
      <c r="V2084" s="66"/>
      <c r="W2084" s="66"/>
      <c r="X2084" s="66"/>
      <c r="Y2084" s="66"/>
      <c r="Z2084" s="66"/>
      <c r="AA2084" s="66"/>
      <c r="AB2084" s="18"/>
      <c r="AC2084" s="11"/>
      <c r="AD2084" s="11"/>
      <c r="AE2084" s="11"/>
      <c r="AF2084" s="11"/>
      <c r="AG2084" s="11"/>
      <c r="AH2084" s="11"/>
      <c r="AI2084" s="7"/>
      <c r="AJ2084" s="11"/>
      <c r="AK2084" s="11"/>
      <c r="AL2084" s="11"/>
      <c r="AM2084" s="11"/>
      <c r="AN2084" s="7"/>
      <c r="AO2084" s="11"/>
      <c r="AP2084" s="11"/>
      <c r="AQ2084" s="11"/>
      <c r="AR2084" s="11"/>
    </row>
    <row r="2085" spans="1:44" s="1" customFormat="1">
      <c r="A2085" s="85"/>
      <c r="B2085" s="23"/>
      <c r="C2085" s="86"/>
      <c r="D2085" s="18"/>
      <c r="E2085" s="68"/>
      <c r="F2085" s="69"/>
      <c r="G2085" s="70"/>
      <c r="H2085" s="71"/>
      <c r="I2085" s="69"/>
      <c r="J2085" s="66"/>
      <c r="K2085" s="66"/>
      <c r="L2085" s="66"/>
      <c r="M2085" s="66"/>
      <c r="N2085" s="104"/>
      <c r="O2085" s="104"/>
      <c r="P2085" s="81"/>
      <c r="Q2085" s="87"/>
      <c r="R2085" s="90"/>
      <c r="S2085" s="82"/>
      <c r="T2085" s="75"/>
      <c r="U2085" s="66"/>
      <c r="V2085" s="66"/>
      <c r="W2085" s="66"/>
      <c r="X2085" s="66"/>
      <c r="Y2085" s="66"/>
      <c r="Z2085" s="66"/>
      <c r="AA2085" s="66"/>
      <c r="AB2085" s="18"/>
      <c r="AC2085" s="11"/>
      <c r="AD2085" s="11"/>
      <c r="AE2085" s="11"/>
      <c r="AF2085" s="11"/>
      <c r="AG2085" s="11"/>
      <c r="AH2085" s="11"/>
      <c r="AI2085" s="11"/>
      <c r="AJ2085" s="11"/>
      <c r="AK2085" s="11"/>
      <c r="AL2085" s="11"/>
      <c r="AM2085" s="11"/>
      <c r="AN2085" s="11"/>
      <c r="AO2085" s="11"/>
      <c r="AP2085" s="11"/>
      <c r="AQ2085" s="11"/>
      <c r="AR2085" s="11"/>
    </row>
    <row r="2086" spans="1:44" s="89" customFormat="1">
      <c r="A2086" s="85"/>
      <c r="B2086" s="23"/>
      <c r="C2086" s="86"/>
      <c r="D2086" s="18"/>
      <c r="E2086" s="68"/>
      <c r="F2086" s="69"/>
      <c r="G2086" s="70"/>
      <c r="H2086" s="71"/>
      <c r="I2086" s="69"/>
      <c r="J2086" s="66"/>
      <c r="K2086" s="66"/>
      <c r="L2086" s="66"/>
      <c r="M2086" s="66"/>
      <c r="N2086" s="104"/>
      <c r="O2086" s="104"/>
      <c r="P2086" s="81"/>
      <c r="Q2086" s="87"/>
      <c r="R2086" s="90"/>
      <c r="S2086" s="82"/>
      <c r="T2086" s="75"/>
      <c r="U2086" s="66"/>
      <c r="V2086" s="66"/>
      <c r="W2086" s="66"/>
      <c r="X2086" s="66"/>
      <c r="Y2086" s="66"/>
      <c r="Z2086" s="66"/>
      <c r="AA2086" s="66"/>
      <c r="AB2086" s="18"/>
      <c r="AC2086" s="11"/>
      <c r="AD2086" s="11"/>
      <c r="AE2086" s="11"/>
      <c r="AF2086" s="11"/>
      <c r="AG2086" s="11"/>
      <c r="AH2086" s="11"/>
      <c r="AI2086" s="7"/>
      <c r="AJ2086" s="11"/>
      <c r="AK2086" s="11"/>
      <c r="AL2086" s="11"/>
      <c r="AM2086" s="11"/>
      <c r="AN2086" s="7"/>
      <c r="AO2086" s="11"/>
      <c r="AP2086" s="11"/>
      <c r="AQ2086" s="11"/>
      <c r="AR2086" s="11"/>
    </row>
    <row r="2087" spans="1:44" s="1" customFormat="1">
      <c r="A2087" s="85"/>
      <c r="B2087" s="23"/>
      <c r="C2087" s="86"/>
      <c r="D2087" s="18"/>
      <c r="E2087" s="68"/>
      <c r="F2087" s="69"/>
      <c r="G2087" s="70"/>
      <c r="H2087" s="71"/>
      <c r="I2087" s="69"/>
      <c r="J2087" s="66"/>
      <c r="K2087" s="66"/>
      <c r="L2087" s="66"/>
      <c r="M2087" s="66"/>
      <c r="N2087" s="104"/>
      <c r="O2087" s="104"/>
      <c r="P2087" s="81"/>
      <c r="Q2087" s="87"/>
      <c r="R2087" s="90"/>
      <c r="S2087" s="82"/>
      <c r="T2087" s="75"/>
      <c r="U2087" s="66"/>
      <c r="V2087" s="66"/>
      <c r="W2087" s="66"/>
      <c r="X2087" s="66"/>
      <c r="Y2087" s="66"/>
      <c r="Z2087" s="66"/>
      <c r="AA2087" s="66"/>
      <c r="AB2087" s="18"/>
      <c r="AC2087" s="11"/>
      <c r="AD2087" s="11"/>
      <c r="AE2087" s="11"/>
      <c r="AF2087" s="11"/>
      <c r="AG2087" s="11"/>
      <c r="AH2087" s="11"/>
      <c r="AI2087" s="11"/>
      <c r="AJ2087" s="11"/>
      <c r="AK2087" s="11"/>
      <c r="AL2087" s="11"/>
      <c r="AM2087" s="11"/>
      <c r="AN2087" s="11"/>
      <c r="AO2087" s="11"/>
      <c r="AP2087" s="11"/>
      <c r="AQ2087" s="11"/>
      <c r="AR2087" s="11"/>
    </row>
    <row r="2088" spans="1:44" s="89" customFormat="1">
      <c r="A2088" s="85"/>
      <c r="B2088" s="23"/>
      <c r="C2088" s="86"/>
      <c r="D2088" s="18"/>
      <c r="E2088" s="68"/>
      <c r="F2088" s="69"/>
      <c r="G2088" s="70"/>
      <c r="H2088" s="71"/>
      <c r="I2088" s="69"/>
      <c r="J2088" s="66"/>
      <c r="K2088" s="66"/>
      <c r="L2088" s="66"/>
      <c r="M2088" s="66"/>
      <c r="N2088" s="104"/>
      <c r="O2088" s="104"/>
      <c r="P2088" s="81"/>
      <c r="Q2088" s="87"/>
      <c r="R2088" s="90"/>
      <c r="S2088" s="82"/>
      <c r="T2088" s="75"/>
      <c r="U2088" s="66"/>
      <c r="V2088" s="66"/>
      <c r="W2088" s="66"/>
      <c r="X2088" s="66"/>
      <c r="Y2088" s="66"/>
      <c r="Z2088" s="66"/>
      <c r="AA2088" s="66"/>
      <c r="AB2088" s="18"/>
      <c r="AC2088" s="11"/>
      <c r="AD2088" s="11"/>
      <c r="AE2088" s="11"/>
      <c r="AF2088" s="11"/>
      <c r="AG2088" s="11"/>
      <c r="AH2088" s="11"/>
      <c r="AI2088" s="7"/>
      <c r="AJ2088" s="11"/>
      <c r="AK2088" s="11"/>
      <c r="AL2088" s="11"/>
      <c r="AM2088" s="11"/>
      <c r="AN2088" s="7"/>
      <c r="AO2088" s="11"/>
      <c r="AP2088" s="11"/>
      <c r="AQ2088" s="11"/>
      <c r="AR2088" s="11"/>
    </row>
    <row r="2089" spans="1:44" s="89" customFormat="1">
      <c r="A2089" s="85"/>
      <c r="B2089" s="23"/>
      <c r="C2089" s="86"/>
      <c r="D2089" s="18"/>
      <c r="E2089" s="68"/>
      <c r="F2089" s="69"/>
      <c r="G2089" s="70"/>
      <c r="H2089" s="71"/>
      <c r="I2089" s="69"/>
      <c r="J2089" s="66"/>
      <c r="K2089" s="66"/>
      <c r="L2089" s="66"/>
      <c r="M2089" s="66"/>
      <c r="N2089" s="104"/>
      <c r="O2089" s="104"/>
      <c r="P2089" s="81"/>
      <c r="Q2089" s="56"/>
      <c r="R2089" s="90"/>
      <c r="S2089" s="82"/>
      <c r="T2089" s="75"/>
      <c r="U2089" s="66"/>
      <c r="V2089" s="66"/>
      <c r="W2089" s="66"/>
      <c r="X2089" s="66"/>
      <c r="Y2089" s="66"/>
      <c r="Z2089" s="66"/>
      <c r="AA2089" s="66"/>
      <c r="AB2089" s="18"/>
      <c r="AC2089" s="11"/>
      <c r="AD2089" s="11"/>
      <c r="AE2089" s="11"/>
      <c r="AF2089" s="11"/>
      <c r="AG2089" s="11"/>
      <c r="AH2089" s="11"/>
      <c r="AI2089" s="7"/>
      <c r="AJ2089" s="11"/>
      <c r="AK2089" s="11"/>
      <c r="AL2089" s="11"/>
      <c r="AM2089" s="11"/>
      <c r="AN2089" s="7"/>
      <c r="AO2089" s="11"/>
      <c r="AP2089" s="11"/>
      <c r="AQ2089" s="11"/>
      <c r="AR2089" s="11"/>
    </row>
    <row r="2090" spans="1:44" s="89" customFormat="1">
      <c r="A2090" s="85"/>
      <c r="B2090" s="23"/>
      <c r="C2090" s="86"/>
      <c r="D2090" s="18"/>
      <c r="E2090" s="68"/>
      <c r="F2090" s="69"/>
      <c r="G2090" s="70"/>
      <c r="H2090" s="71"/>
      <c r="I2090" s="69"/>
      <c r="J2090" s="66"/>
      <c r="K2090" s="66"/>
      <c r="L2090" s="66"/>
      <c r="M2090" s="66"/>
      <c r="N2090" s="104"/>
      <c r="O2090" s="104"/>
      <c r="P2090" s="81"/>
      <c r="Q2090" s="56"/>
      <c r="R2090" s="90"/>
      <c r="S2090" s="82"/>
      <c r="T2090" s="75"/>
      <c r="U2090" s="66"/>
      <c r="V2090" s="66"/>
      <c r="W2090" s="66"/>
      <c r="X2090" s="66"/>
      <c r="Y2090" s="66"/>
      <c r="Z2090" s="66"/>
      <c r="AA2090" s="66"/>
      <c r="AB2090" s="18"/>
      <c r="AC2090" s="11"/>
      <c r="AD2090" s="11"/>
      <c r="AE2090" s="11"/>
      <c r="AF2090" s="11"/>
      <c r="AG2090" s="11"/>
      <c r="AH2090" s="11"/>
      <c r="AI2090" s="7"/>
      <c r="AJ2090" s="11"/>
      <c r="AK2090" s="11"/>
      <c r="AL2090" s="11"/>
      <c r="AM2090" s="11"/>
      <c r="AN2090" s="7"/>
      <c r="AO2090" s="11"/>
      <c r="AP2090" s="11"/>
      <c r="AQ2090" s="11"/>
      <c r="AR2090" s="11"/>
    </row>
    <row r="2091" spans="1:44" s="89" customFormat="1">
      <c r="A2091" s="85"/>
      <c r="B2091" s="23"/>
      <c r="C2091" s="86"/>
      <c r="D2091" s="18"/>
      <c r="E2091" s="68"/>
      <c r="F2091" s="69"/>
      <c r="G2091" s="70"/>
      <c r="H2091" s="71"/>
      <c r="I2091" s="69"/>
      <c r="J2091" s="66"/>
      <c r="K2091" s="66"/>
      <c r="L2091" s="66"/>
      <c r="M2091" s="66"/>
      <c r="N2091" s="104"/>
      <c r="O2091" s="104"/>
      <c r="P2091" s="81"/>
      <c r="Q2091" s="56"/>
      <c r="R2091" s="90"/>
      <c r="S2091" s="82"/>
      <c r="T2091" s="75"/>
      <c r="U2091" s="66"/>
      <c r="V2091" s="66"/>
      <c r="W2091" s="66"/>
      <c r="X2091" s="66"/>
      <c r="Y2091" s="66"/>
      <c r="Z2091" s="66"/>
      <c r="AA2091" s="66"/>
      <c r="AB2091" s="18"/>
      <c r="AC2091" s="11"/>
      <c r="AD2091" s="11"/>
      <c r="AE2091" s="11"/>
      <c r="AF2091" s="11"/>
      <c r="AG2091" s="11"/>
      <c r="AH2091" s="11"/>
      <c r="AI2091" s="7"/>
      <c r="AJ2091" s="11"/>
      <c r="AK2091" s="11"/>
      <c r="AL2091" s="11"/>
      <c r="AM2091" s="11"/>
      <c r="AN2091" s="7"/>
      <c r="AO2091" s="11"/>
      <c r="AP2091" s="11"/>
      <c r="AQ2091" s="11"/>
      <c r="AR2091" s="11"/>
    </row>
    <row r="2092" spans="1:44" s="1" customFormat="1">
      <c r="A2092" s="85"/>
      <c r="B2092" s="23"/>
      <c r="C2092" s="86"/>
      <c r="D2092" s="18"/>
      <c r="E2092" s="68"/>
      <c r="F2092" s="69"/>
      <c r="G2092" s="70"/>
      <c r="H2092" s="71"/>
      <c r="I2092" s="69"/>
      <c r="J2092" s="66"/>
      <c r="K2092" s="66"/>
      <c r="L2092" s="66"/>
      <c r="M2092" s="66"/>
      <c r="N2092" s="104"/>
      <c r="O2092" s="104"/>
      <c r="P2092" s="81"/>
      <c r="Q2092" s="87"/>
      <c r="R2092" s="90"/>
      <c r="S2092" s="82"/>
      <c r="T2092" s="75"/>
      <c r="U2092" s="66"/>
      <c r="V2092" s="66"/>
      <c r="W2092" s="66"/>
      <c r="X2092" s="66"/>
      <c r="Y2092" s="66"/>
      <c r="Z2092" s="66"/>
      <c r="AA2092" s="66"/>
      <c r="AB2092" s="18"/>
      <c r="AC2092" s="11"/>
      <c r="AD2092" s="11"/>
      <c r="AE2092" s="11"/>
      <c r="AF2092" s="11"/>
      <c r="AG2092" s="11"/>
      <c r="AH2092" s="11"/>
      <c r="AI2092" s="11"/>
      <c r="AJ2092" s="11"/>
      <c r="AK2092" s="11"/>
      <c r="AL2092" s="11"/>
      <c r="AM2092" s="11"/>
      <c r="AN2092" s="11"/>
      <c r="AO2092" s="11"/>
      <c r="AP2092" s="11"/>
      <c r="AQ2092" s="11"/>
      <c r="AR2092" s="11"/>
    </row>
    <row r="2093" spans="1:44" s="89" customFormat="1">
      <c r="A2093" s="85"/>
      <c r="B2093" s="23"/>
      <c r="C2093" s="86"/>
      <c r="D2093" s="18"/>
      <c r="E2093" s="68"/>
      <c r="F2093" s="69"/>
      <c r="G2093" s="70"/>
      <c r="H2093" s="71"/>
      <c r="I2093" s="69"/>
      <c r="J2093" s="66"/>
      <c r="K2093" s="66"/>
      <c r="L2093" s="66"/>
      <c r="M2093" s="66"/>
      <c r="N2093" s="104"/>
      <c r="O2093" s="104"/>
      <c r="P2093" s="81"/>
      <c r="Q2093" s="87"/>
      <c r="R2093" s="90"/>
      <c r="S2093" s="82"/>
      <c r="T2093" s="75"/>
      <c r="U2093" s="66"/>
      <c r="V2093" s="66"/>
      <c r="W2093" s="66"/>
      <c r="X2093" s="66"/>
      <c r="Y2093" s="66"/>
      <c r="Z2093" s="66"/>
      <c r="AA2093" s="66"/>
      <c r="AB2093" s="18"/>
      <c r="AC2093" s="11"/>
      <c r="AD2093" s="11"/>
      <c r="AE2093" s="11"/>
      <c r="AF2093" s="11"/>
      <c r="AG2093" s="11"/>
      <c r="AH2093" s="11"/>
      <c r="AI2093" s="7"/>
      <c r="AJ2093" s="11"/>
      <c r="AK2093" s="11"/>
      <c r="AL2093" s="11"/>
      <c r="AM2093" s="11"/>
      <c r="AN2093" s="7"/>
      <c r="AO2093" s="11"/>
      <c r="AP2093" s="11"/>
      <c r="AQ2093" s="11"/>
      <c r="AR2093" s="11"/>
    </row>
    <row r="2094" spans="1:44" s="1" customFormat="1">
      <c r="A2094" s="85"/>
      <c r="B2094" s="23"/>
      <c r="C2094" s="86"/>
      <c r="D2094" s="18"/>
      <c r="E2094" s="68"/>
      <c r="F2094" s="69"/>
      <c r="G2094" s="70"/>
      <c r="H2094" s="71"/>
      <c r="I2094" s="69"/>
      <c r="J2094" s="66"/>
      <c r="K2094" s="66"/>
      <c r="L2094" s="66"/>
      <c r="M2094" s="66"/>
      <c r="N2094" s="104"/>
      <c r="O2094" s="104"/>
      <c r="P2094" s="81"/>
      <c r="Q2094" s="87"/>
      <c r="R2094" s="90"/>
      <c r="S2094" s="82"/>
      <c r="T2094" s="75"/>
      <c r="U2094" s="66"/>
      <c r="V2094" s="66"/>
      <c r="W2094" s="66"/>
      <c r="X2094" s="66"/>
      <c r="Y2094" s="66"/>
      <c r="Z2094" s="66"/>
      <c r="AA2094" s="66"/>
      <c r="AB2094" s="18"/>
      <c r="AC2094" s="11"/>
      <c r="AD2094" s="11"/>
      <c r="AE2094" s="11"/>
      <c r="AF2094" s="11"/>
      <c r="AG2094" s="11"/>
      <c r="AH2094" s="11"/>
      <c r="AI2094" s="11"/>
      <c r="AJ2094" s="11"/>
      <c r="AK2094" s="11"/>
      <c r="AL2094" s="11"/>
      <c r="AM2094" s="11"/>
      <c r="AN2094" s="11"/>
      <c r="AO2094" s="11"/>
      <c r="AP2094" s="11"/>
      <c r="AQ2094" s="11"/>
      <c r="AR2094" s="11"/>
    </row>
    <row r="2095" spans="1:44" s="89" customFormat="1">
      <c r="A2095" s="85"/>
      <c r="B2095" s="23"/>
      <c r="C2095" s="86"/>
      <c r="D2095" s="18"/>
      <c r="E2095" s="68"/>
      <c r="F2095" s="69"/>
      <c r="G2095" s="70"/>
      <c r="H2095" s="71"/>
      <c r="I2095" s="69"/>
      <c r="J2095" s="66"/>
      <c r="K2095" s="66"/>
      <c r="L2095" s="66"/>
      <c r="M2095" s="66"/>
      <c r="N2095" s="104"/>
      <c r="O2095" s="104"/>
      <c r="P2095" s="81"/>
      <c r="Q2095" s="87"/>
      <c r="R2095" s="90"/>
      <c r="S2095" s="82"/>
      <c r="T2095" s="75"/>
      <c r="U2095" s="66"/>
      <c r="V2095" s="66"/>
      <c r="W2095" s="66"/>
      <c r="X2095" s="66"/>
      <c r="Y2095" s="66"/>
      <c r="Z2095" s="66"/>
      <c r="AA2095" s="66"/>
      <c r="AB2095" s="18"/>
      <c r="AC2095" s="11"/>
      <c r="AD2095" s="11"/>
      <c r="AE2095" s="11"/>
      <c r="AF2095" s="11"/>
      <c r="AG2095" s="11"/>
      <c r="AH2095" s="11"/>
      <c r="AI2095" s="7"/>
      <c r="AJ2095" s="11"/>
      <c r="AK2095" s="11"/>
      <c r="AL2095" s="11"/>
      <c r="AM2095" s="11"/>
      <c r="AN2095" s="7"/>
      <c r="AO2095" s="11"/>
      <c r="AP2095" s="11"/>
      <c r="AQ2095" s="11"/>
      <c r="AR2095" s="11"/>
    </row>
    <row r="2096" spans="1:44" s="89" customFormat="1">
      <c r="A2096" s="85"/>
      <c r="B2096" s="23"/>
      <c r="C2096" s="86"/>
      <c r="D2096" s="18"/>
      <c r="E2096" s="68"/>
      <c r="F2096" s="69"/>
      <c r="G2096" s="70"/>
      <c r="H2096" s="71"/>
      <c r="I2096" s="69"/>
      <c r="J2096" s="66"/>
      <c r="K2096" s="66"/>
      <c r="L2096" s="66"/>
      <c r="M2096" s="66"/>
      <c r="N2096" s="104"/>
      <c r="O2096" s="104"/>
      <c r="P2096" s="81"/>
      <c r="Q2096" s="87"/>
      <c r="R2096" s="90"/>
      <c r="S2096" s="82"/>
      <c r="T2096" s="75"/>
      <c r="U2096" s="66"/>
      <c r="V2096" s="66"/>
      <c r="W2096" s="66"/>
      <c r="X2096" s="66"/>
      <c r="Y2096" s="66"/>
      <c r="Z2096" s="66"/>
      <c r="AA2096" s="66"/>
      <c r="AB2096" s="18"/>
      <c r="AC2096" s="11"/>
      <c r="AD2096" s="11"/>
      <c r="AE2096" s="11"/>
      <c r="AF2096" s="11"/>
      <c r="AG2096" s="11"/>
      <c r="AH2096" s="11"/>
      <c r="AI2096" s="7"/>
      <c r="AJ2096" s="11"/>
      <c r="AK2096" s="11"/>
      <c r="AL2096" s="11"/>
      <c r="AM2096" s="11"/>
      <c r="AN2096" s="7"/>
      <c r="AO2096" s="11"/>
      <c r="AP2096" s="11"/>
      <c r="AQ2096" s="11"/>
      <c r="AR2096" s="11"/>
    </row>
    <row r="2097" spans="1:44" s="1" customFormat="1">
      <c r="A2097" s="85"/>
      <c r="B2097" s="23"/>
      <c r="C2097" s="86"/>
      <c r="D2097" s="18"/>
      <c r="E2097" s="68"/>
      <c r="F2097" s="69"/>
      <c r="G2097" s="70"/>
      <c r="H2097" s="71"/>
      <c r="I2097" s="69"/>
      <c r="J2097" s="66"/>
      <c r="K2097" s="66"/>
      <c r="L2097" s="66"/>
      <c r="M2097" s="66"/>
      <c r="N2097" s="104"/>
      <c r="O2097" s="104"/>
      <c r="P2097" s="81"/>
      <c r="Q2097" s="87"/>
      <c r="R2097" s="90"/>
      <c r="S2097" s="82"/>
      <c r="T2097" s="75"/>
      <c r="U2097" s="66"/>
      <c r="V2097" s="66"/>
      <c r="W2097" s="66"/>
      <c r="X2097" s="66"/>
      <c r="Y2097" s="66"/>
      <c r="Z2097" s="66"/>
      <c r="AA2097" s="66"/>
      <c r="AB2097" s="18"/>
      <c r="AC2097" s="11"/>
      <c r="AD2097" s="11"/>
      <c r="AE2097" s="11"/>
      <c r="AF2097" s="11"/>
      <c r="AG2097" s="11"/>
      <c r="AH2097" s="11"/>
      <c r="AI2097" s="11"/>
      <c r="AJ2097" s="11"/>
      <c r="AK2097" s="11"/>
      <c r="AL2097" s="11"/>
      <c r="AM2097" s="11"/>
      <c r="AN2097" s="11"/>
      <c r="AO2097" s="11"/>
      <c r="AP2097" s="11"/>
      <c r="AQ2097" s="11"/>
      <c r="AR2097" s="11"/>
    </row>
    <row r="2098" spans="1:44" s="89" customFormat="1">
      <c r="A2098" s="85"/>
      <c r="B2098" s="23"/>
      <c r="C2098" s="86"/>
      <c r="D2098" s="18"/>
      <c r="E2098" s="68"/>
      <c r="F2098" s="69"/>
      <c r="G2098" s="70"/>
      <c r="H2098" s="71"/>
      <c r="I2098" s="69"/>
      <c r="J2098" s="66"/>
      <c r="K2098" s="66"/>
      <c r="L2098" s="66"/>
      <c r="M2098" s="66"/>
      <c r="N2098" s="104"/>
      <c r="O2098" s="104"/>
      <c r="P2098" s="81"/>
      <c r="Q2098" s="87"/>
      <c r="R2098" s="90"/>
      <c r="S2098" s="82"/>
      <c r="T2098" s="75"/>
      <c r="U2098" s="66"/>
      <c r="V2098" s="66"/>
      <c r="W2098" s="66"/>
      <c r="X2098" s="66"/>
      <c r="Y2098" s="66"/>
      <c r="Z2098" s="66"/>
      <c r="AA2098" s="66"/>
      <c r="AB2098" s="18"/>
      <c r="AC2098" s="11"/>
      <c r="AD2098" s="11"/>
      <c r="AE2098" s="11"/>
      <c r="AF2098" s="11"/>
      <c r="AG2098" s="11"/>
      <c r="AH2098" s="11"/>
      <c r="AI2098" s="7"/>
      <c r="AJ2098" s="11"/>
      <c r="AK2098" s="11"/>
      <c r="AL2098" s="11"/>
      <c r="AM2098" s="11"/>
      <c r="AN2098" s="7"/>
      <c r="AO2098" s="11"/>
      <c r="AP2098" s="11"/>
      <c r="AQ2098" s="11"/>
      <c r="AR2098" s="11"/>
    </row>
    <row r="2099" spans="1:44" s="1" customFormat="1">
      <c r="A2099" s="85"/>
      <c r="B2099" s="23"/>
      <c r="C2099" s="86"/>
      <c r="D2099" s="18"/>
      <c r="E2099" s="68"/>
      <c r="F2099" s="69"/>
      <c r="G2099" s="70"/>
      <c r="H2099" s="71"/>
      <c r="I2099" s="69"/>
      <c r="J2099" s="66"/>
      <c r="K2099" s="66"/>
      <c r="L2099" s="66"/>
      <c r="M2099" s="66"/>
      <c r="N2099" s="104"/>
      <c r="O2099" s="104"/>
      <c r="P2099" s="81"/>
      <c r="Q2099" s="87"/>
      <c r="R2099" s="90"/>
      <c r="S2099" s="82"/>
      <c r="T2099" s="75"/>
      <c r="U2099" s="66"/>
      <c r="V2099" s="66"/>
      <c r="W2099" s="66"/>
      <c r="X2099" s="66"/>
      <c r="Y2099" s="66"/>
      <c r="Z2099" s="66"/>
      <c r="AA2099" s="66"/>
      <c r="AB2099" s="18"/>
      <c r="AC2099" s="11"/>
      <c r="AD2099" s="11"/>
      <c r="AE2099" s="11"/>
      <c r="AF2099" s="11"/>
      <c r="AG2099" s="11"/>
      <c r="AH2099" s="11"/>
      <c r="AI2099" s="11"/>
      <c r="AJ2099" s="11"/>
      <c r="AK2099" s="11"/>
      <c r="AL2099" s="11"/>
      <c r="AM2099" s="11"/>
      <c r="AN2099" s="11"/>
      <c r="AO2099" s="11"/>
      <c r="AP2099" s="11"/>
      <c r="AQ2099" s="11"/>
      <c r="AR2099" s="11"/>
    </row>
    <row r="2100" spans="1:44" s="89" customFormat="1">
      <c r="A2100" s="85"/>
      <c r="B2100" s="23"/>
      <c r="C2100" s="86"/>
      <c r="D2100" s="18"/>
      <c r="E2100" s="68"/>
      <c r="F2100" s="69"/>
      <c r="G2100" s="70"/>
      <c r="H2100" s="71"/>
      <c r="I2100" s="69"/>
      <c r="J2100" s="66"/>
      <c r="K2100" s="66"/>
      <c r="L2100" s="66"/>
      <c r="M2100" s="66"/>
      <c r="N2100" s="104"/>
      <c r="O2100" s="104"/>
      <c r="P2100" s="81"/>
      <c r="Q2100" s="87"/>
      <c r="R2100" s="90"/>
      <c r="S2100" s="82"/>
      <c r="T2100" s="75"/>
      <c r="U2100" s="66"/>
      <c r="V2100" s="66"/>
      <c r="W2100" s="66"/>
      <c r="X2100" s="66"/>
      <c r="Y2100" s="66"/>
      <c r="Z2100" s="66"/>
      <c r="AA2100" s="66"/>
      <c r="AB2100" s="18"/>
      <c r="AC2100" s="11"/>
      <c r="AD2100" s="11"/>
      <c r="AE2100" s="11"/>
      <c r="AF2100" s="11"/>
      <c r="AG2100" s="11"/>
      <c r="AH2100" s="11"/>
      <c r="AI2100" s="7"/>
      <c r="AJ2100" s="11"/>
      <c r="AK2100" s="11"/>
      <c r="AL2100" s="11"/>
      <c r="AM2100" s="11"/>
      <c r="AN2100" s="7"/>
      <c r="AO2100" s="11"/>
      <c r="AP2100" s="11"/>
      <c r="AQ2100" s="11"/>
      <c r="AR2100" s="11"/>
    </row>
    <row r="2101" spans="1:44" s="89" customFormat="1">
      <c r="A2101" s="85"/>
      <c r="B2101" s="23"/>
      <c r="C2101" s="86"/>
      <c r="D2101" s="18"/>
      <c r="E2101" s="68"/>
      <c r="F2101" s="69"/>
      <c r="G2101" s="70"/>
      <c r="H2101" s="71"/>
      <c r="I2101" s="69"/>
      <c r="J2101" s="66"/>
      <c r="K2101" s="66"/>
      <c r="L2101" s="66"/>
      <c r="M2101" s="66"/>
      <c r="N2101" s="104"/>
      <c r="O2101" s="104"/>
      <c r="P2101" s="81"/>
      <c r="Q2101" s="87"/>
      <c r="R2101" s="90"/>
      <c r="S2101" s="82"/>
      <c r="T2101" s="75"/>
      <c r="U2101" s="66"/>
      <c r="V2101" s="66"/>
      <c r="W2101" s="66"/>
      <c r="X2101" s="66"/>
      <c r="Y2101" s="66"/>
      <c r="Z2101" s="66"/>
      <c r="AA2101" s="66"/>
      <c r="AB2101" s="18"/>
      <c r="AC2101" s="11"/>
      <c r="AD2101" s="11"/>
      <c r="AE2101" s="11"/>
      <c r="AF2101" s="11"/>
      <c r="AG2101" s="11"/>
      <c r="AH2101" s="11"/>
      <c r="AI2101" s="7"/>
      <c r="AJ2101" s="11"/>
      <c r="AK2101" s="11"/>
      <c r="AL2101" s="11"/>
      <c r="AM2101" s="11"/>
      <c r="AN2101" s="7"/>
      <c r="AO2101" s="11"/>
      <c r="AP2101" s="11"/>
      <c r="AQ2101" s="11"/>
      <c r="AR2101" s="11"/>
    </row>
    <row r="2102" spans="1:44" s="1" customFormat="1">
      <c r="A2102" s="85"/>
      <c r="B2102" s="23"/>
      <c r="C2102" s="86"/>
      <c r="D2102" s="18"/>
      <c r="E2102" s="68"/>
      <c r="F2102" s="69"/>
      <c r="G2102" s="70"/>
      <c r="H2102" s="71"/>
      <c r="I2102" s="69"/>
      <c r="J2102" s="66"/>
      <c r="K2102" s="66"/>
      <c r="L2102" s="66"/>
      <c r="M2102" s="66"/>
      <c r="N2102" s="104"/>
      <c r="O2102" s="104"/>
      <c r="P2102" s="81"/>
      <c r="Q2102" s="87"/>
      <c r="R2102" s="90"/>
      <c r="S2102" s="82"/>
      <c r="T2102" s="75"/>
      <c r="U2102" s="66"/>
      <c r="V2102" s="66"/>
      <c r="W2102" s="66"/>
      <c r="X2102" s="66"/>
      <c r="Y2102" s="66"/>
      <c r="Z2102" s="66"/>
      <c r="AA2102" s="66"/>
      <c r="AB2102" s="18"/>
      <c r="AC2102" s="11"/>
      <c r="AD2102" s="11"/>
      <c r="AE2102" s="11"/>
      <c r="AF2102" s="11"/>
      <c r="AG2102" s="11"/>
      <c r="AH2102" s="11"/>
      <c r="AI2102" s="11"/>
      <c r="AJ2102" s="11"/>
      <c r="AK2102" s="11"/>
      <c r="AL2102" s="11"/>
      <c r="AM2102" s="11"/>
      <c r="AN2102" s="11"/>
      <c r="AO2102" s="11"/>
      <c r="AP2102" s="11"/>
      <c r="AQ2102" s="11"/>
      <c r="AR2102" s="11"/>
    </row>
    <row r="2103" spans="1:44" s="1" customFormat="1">
      <c r="A2103" s="85"/>
      <c r="B2103" s="23"/>
      <c r="C2103" s="86"/>
      <c r="D2103" s="18"/>
      <c r="E2103" s="68"/>
      <c r="F2103" s="69"/>
      <c r="G2103" s="70"/>
      <c r="H2103" s="71"/>
      <c r="I2103" s="69"/>
      <c r="J2103" s="66"/>
      <c r="K2103" s="66"/>
      <c r="L2103" s="66"/>
      <c r="M2103" s="66"/>
      <c r="N2103" s="104"/>
      <c r="O2103" s="104"/>
      <c r="P2103" s="81"/>
      <c r="Q2103" s="87"/>
      <c r="R2103" s="90"/>
      <c r="S2103" s="82"/>
      <c r="T2103" s="75"/>
      <c r="U2103" s="66"/>
      <c r="V2103" s="66"/>
      <c r="W2103" s="66"/>
      <c r="X2103" s="66"/>
      <c r="Y2103" s="66"/>
      <c r="Z2103" s="66"/>
      <c r="AA2103" s="66"/>
      <c r="AB2103" s="18"/>
      <c r="AC2103" s="11"/>
      <c r="AD2103" s="11"/>
      <c r="AE2103" s="11"/>
      <c r="AF2103" s="11"/>
      <c r="AG2103" s="11"/>
      <c r="AH2103" s="11"/>
      <c r="AI2103" s="11"/>
      <c r="AJ2103" s="11"/>
      <c r="AK2103" s="11"/>
      <c r="AL2103" s="11"/>
      <c r="AM2103" s="11"/>
      <c r="AN2103" s="11"/>
      <c r="AO2103" s="11"/>
      <c r="AP2103" s="11"/>
      <c r="AQ2103" s="11"/>
      <c r="AR2103" s="11"/>
    </row>
    <row r="2104" spans="1:44" s="1" customFormat="1">
      <c r="A2104" s="85"/>
      <c r="B2104" s="23"/>
      <c r="C2104" s="86"/>
      <c r="D2104" s="18"/>
      <c r="E2104" s="68"/>
      <c r="F2104" s="69"/>
      <c r="G2104" s="70"/>
      <c r="H2104" s="71"/>
      <c r="I2104" s="69"/>
      <c r="J2104" s="66"/>
      <c r="K2104" s="66"/>
      <c r="L2104" s="66"/>
      <c r="M2104" s="66"/>
      <c r="N2104" s="104"/>
      <c r="O2104" s="104"/>
      <c r="P2104" s="81"/>
      <c r="Q2104" s="87"/>
      <c r="R2104" s="90"/>
      <c r="S2104" s="82"/>
      <c r="T2104" s="75"/>
      <c r="U2104" s="66"/>
      <c r="V2104" s="66"/>
      <c r="W2104" s="66"/>
      <c r="X2104" s="66"/>
      <c r="Y2104" s="66"/>
      <c r="Z2104" s="66"/>
      <c r="AA2104" s="66"/>
      <c r="AB2104" s="18"/>
      <c r="AC2104" s="11"/>
      <c r="AD2104" s="11"/>
      <c r="AE2104" s="11"/>
      <c r="AF2104" s="11"/>
      <c r="AG2104" s="11"/>
      <c r="AH2104" s="11"/>
      <c r="AI2104" s="11"/>
      <c r="AJ2104" s="11"/>
      <c r="AK2104" s="11"/>
      <c r="AL2104" s="11"/>
      <c r="AM2104" s="11"/>
      <c r="AN2104" s="11"/>
      <c r="AO2104" s="11"/>
      <c r="AP2104" s="11"/>
      <c r="AQ2104" s="11"/>
      <c r="AR2104" s="11"/>
    </row>
    <row r="2105" spans="1:44" s="1" customFormat="1">
      <c r="A2105" s="85"/>
      <c r="B2105" s="23"/>
      <c r="C2105" s="86"/>
      <c r="D2105" s="18"/>
      <c r="E2105" s="68"/>
      <c r="F2105" s="69"/>
      <c r="G2105" s="70"/>
      <c r="H2105" s="71"/>
      <c r="I2105" s="69"/>
      <c r="J2105" s="66"/>
      <c r="K2105" s="66"/>
      <c r="L2105" s="66"/>
      <c r="M2105" s="66"/>
      <c r="N2105" s="104"/>
      <c r="O2105" s="104"/>
      <c r="P2105" s="81"/>
      <c r="Q2105" s="87"/>
      <c r="R2105" s="90"/>
      <c r="S2105" s="82"/>
      <c r="T2105" s="75"/>
      <c r="U2105" s="66"/>
      <c r="V2105" s="66"/>
      <c r="W2105" s="66"/>
      <c r="X2105" s="66"/>
      <c r="Y2105" s="66"/>
      <c r="Z2105" s="66"/>
      <c r="AA2105" s="66"/>
      <c r="AB2105" s="18"/>
      <c r="AC2105" s="11"/>
      <c r="AD2105" s="11"/>
      <c r="AE2105" s="11"/>
      <c r="AF2105" s="11"/>
      <c r="AG2105" s="11"/>
      <c r="AH2105" s="11"/>
      <c r="AI2105" s="11"/>
      <c r="AJ2105" s="11"/>
      <c r="AK2105" s="11"/>
      <c r="AL2105" s="11"/>
      <c r="AM2105" s="11"/>
      <c r="AN2105" s="11"/>
      <c r="AO2105" s="11"/>
      <c r="AP2105" s="11"/>
      <c r="AQ2105" s="11"/>
      <c r="AR2105" s="11"/>
    </row>
    <row r="2106" spans="1:44" s="1" customFormat="1">
      <c r="A2106" s="85"/>
      <c r="B2106" s="23"/>
      <c r="C2106" s="86"/>
      <c r="D2106" s="18"/>
      <c r="E2106" s="68"/>
      <c r="F2106" s="69"/>
      <c r="G2106" s="70"/>
      <c r="H2106" s="71"/>
      <c r="I2106" s="69"/>
      <c r="J2106" s="66"/>
      <c r="K2106" s="66"/>
      <c r="L2106" s="66"/>
      <c r="M2106" s="66"/>
      <c r="N2106" s="104"/>
      <c r="O2106" s="104"/>
      <c r="P2106" s="81"/>
      <c r="Q2106" s="56"/>
      <c r="R2106" s="90"/>
      <c r="S2106" s="82"/>
      <c r="T2106" s="75"/>
      <c r="U2106" s="66"/>
      <c r="V2106" s="66"/>
      <c r="W2106" s="66"/>
      <c r="X2106" s="66"/>
      <c r="Y2106" s="66"/>
      <c r="Z2106" s="66"/>
      <c r="AA2106" s="66"/>
      <c r="AB2106" s="18"/>
      <c r="AC2106" s="11"/>
      <c r="AD2106" s="11"/>
      <c r="AE2106" s="11"/>
      <c r="AF2106" s="11"/>
      <c r="AG2106" s="11"/>
      <c r="AH2106" s="11"/>
      <c r="AI2106" s="11"/>
      <c r="AJ2106" s="11"/>
      <c r="AK2106" s="11"/>
      <c r="AL2106" s="11"/>
      <c r="AM2106" s="11"/>
      <c r="AN2106" s="11"/>
      <c r="AO2106" s="11"/>
      <c r="AP2106" s="11"/>
      <c r="AQ2106" s="11"/>
      <c r="AR2106" s="11"/>
    </row>
    <row r="2107" spans="1:44" s="1" customFormat="1">
      <c r="A2107" s="85"/>
      <c r="B2107" s="23"/>
      <c r="C2107" s="86"/>
      <c r="D2107" s="18"/>
      <c r="E2107" s="68"/>
      <c r="F2107" s="69"/>
      <c r="G2107" s="70"/>
      <c r="H2107" s="71"/>
      <c r="I2107" s="69"/>
      <c r="J2107" s="66"/>
      <c r="K2107" s="66"/>
      <c r="L2107" s="66"/>
      <c r="M2107" s="66"/>
      <c r="N2107" s="104"/>
      <c r="O2107" s="104"/>
      <c r="P2107" s="81"/>
      <c r="Q2107" s="56"/>
      <c r="R2107" s="90"/>
      <c r="S2107" s="82"/>
      <c r="T2107" s="75"/>
      <c r="U2107" s="66"/>
      <c r="V2107" s="66"/>
      <c r="W2107" s="66"/>
      <c r="X2107" s="66"/>
      <c r="Y2107" s="66"/>
      <c r="Z2107" s="66"/>
      <c r="AA2107" s="66"/>
      <c r="AB2107" s="18"/>
      <c r="AC2107" s="11"/>
      <c r="AD2107" s="11"/>
      <c r="AE2107" s="11"/>
      <c r="AF2107" s="11"/>
      <c r="AG2107" s="11"/>
      <c r="AH2107" s="11"/>
      <c r="AI2107" s="11"/>
      <c r="AJ2107" s="11"/>
      <c r="AK2107" s="11"/>
      <c r="AL2107" s="11"/>
      <c r="AM2107" s="11"/>
      <c r="AN2107" s="11"/>
      <c r="AO2107" s="11"/>
      <c r="AP2107" s="11"/>
      <c r="AQ2107" s="11"/>
      <c r="AR2107" s="11"/>
    </row>
    <row r="2108" spans="1:44" s="1" customFormat="1">
      <c r="A2108" s="85"/>
      <c r="B2108" s="23"/>
      <c r="C2108" s="86"/>
      <c r="D2108" s="18"/>
      <c r="E2108" s="68"/>
      <c r="F2108" s="69"/>
      <c r="G2108" s="70"/>
      <c r="H2108" s="71"/>
      <c r="I2108" s="69"/>
      <c r="J2108" s="66"/>
      <c r="K2108" s="66"/>
      <c r="L2108" s="66"/>
      <c r="M2108" s="66"/>
      <c r="N2108" s="104"/>
      <c r="O2108" s="104"/>
      <c r="P2108" s="81"/>
      <c r="Q2108" s="56"/>
      <c r="R2108" s="90"/>
      <c r="S2108" s="82"/>
      <c r="T2108" s="75"/>
      <c r="U2108" s="66"/>
      <c r="V2108" s="66"/>
      <c r="W2108" s="66"/>
      <c r="X2108" s="66"/>
      <c r="Y2108" s="66"/>
      <c r="Z2108" s="66"/>
      <c r="AA2108" s="66"/>
      <c r="AB2108" s="18"/>
      <c r="AC2108" s="11"/>
      <c r="AD2108" s="11"/>
      <c r="AE2108" s="11"/>
      <c r="AF2108" s="11"/>
      <c r="AG2108" s="11"/>
      <c r="AH2108" s="11"/>
      <c r="AI2108" s="11"/>
      <c r="AJ2108" s="11"/>
      <c r="AK2108" s="11"/>
      <c r="AL2108" s="11"/>
      <c r="AM2108" s="11"/>
      <c r="AN2108" s="11"/>
      <c r="AO2108" s="11"/>
      <c r="AP2108" s="11"/>
      <c r="AQ2108" s="11"/>
      <c r="AR2108" s="11"/>
    </row>
    <row r="2109" spans="1:44" s="1" customFormat="1">
      <c r="A2109" s="85"/>
      <c r="B2109" s="23"/>
      <c r="C2109" s="86"/>
      <c r="D2109" s="18"/>
      <c r="E2109" s="68"/>
      <c r="F2109" s="69"/>
      <c r="G2109" s="70"/>
      <c r="H2109" s="71"/>
      <c r="I2109" s="69"/>
      <c r="J2109" s="66"/>
      <c r="K2109" s="66"/>
      <c r="L2109" s="66"/>
      <c r="M2109" s="66"/>
      <c r="N2109" s="104"/>
      <c r="O2109" s="104"/>
      <c r="P2109" s="81"/>
      <c r="Q2109" s="56"/>
      <c r="R2109" s="90"/>
      <c r="S2109" s="82"/>
      <c r="T2109" s="75"/>
      <c r="U2109" s="66"/>
      <c r="V2109" s="66"/>
      <c r="W2109" s="66"/>
      <c r="X2109" s="66"/>
      <c r="Y2109" s="66"/>
      <c r="Z2109" s="66"/>
      <c r="AA2109" s="66"/>
      <c r="AB2109" s="18"/>
      <c r="AC2109" s="11"/>
      <c r="AD2109" s="11"/>
      <c r="AE2109" s="11"/>
      <c r="AF2109" s="11"/>
      <c r="AG2109" s="11"/>
      <c r="AH2109" s="11"/>
      <c r="AI2109" s="11"/>
      <c r="AJ2109" s="11"/>
      <c r="AK2109" s="11"/>
      <c r="AL2109" s="11"/>
      <c r="AM2109" s="11"/>
      <c r="AN2109" s="11"/>
      <c r="AO2109" s="11"/>
      <c r="AP2109" s="11"/>
      <c r="AQ2109" s="11"/>
      <c r="AR2109" s="11"/>
    </row>
    <row r="2110" spans="1:44" s="1" customFormat="1">
      <c r="A2110" s="85"/>
      <c r="B2110" s="23"/>
      <c r="C2110" s="86"/>
      <c r="D2110" s="18"/>
      <c r="E2110" s="68"/>
      <c r="F2110" s="69"/>
      <c r="G2110" s="70"/>
      <c r="H2110" s="71"/>
      <c r="I2110" s="69"/>
      <c r="J2110" s="66"/>
      <c r="K2110" s="66"/>
      <c r="L2110" s="66"/>
      <c r="M2110" s="66"/>
      <c r="N2110" s="104"/>
      <c r="O2110" s="104"/>
      <c r="P2110" s="81"/>
      <c r="Q2110" s="56"/>
      <c r="R2110" s="90"/>
      <c r="S2110" s="82"/>
      <c r="T2110" s="75"/>
      <c r="U2110" s="66"/>
      <c r="V2110" s="66"/>
      <c r="W2110" s="66"/>
      <c r="X2110" s="66"/>
      <c r="Y2110" s="66"/>
      <c r="Z2110" s="66"/>
      <c r="AA2110" s="66"/>
      <c r="AB2110" s="18"/>
      <c r="AC2110" s="11"/>
      <c r="AD2110" s="11"/>
      <c r="AE2110" s="11"/>
      <c r="AF2110" s="11"/>
      <c r="AG2110" s="11"/>
      <c r="AH2110" s="11"/>
      <c r="AI2110" s="11"/>
      <c r="AJ2110" s="11"/>
      <c r="AK2110" s="11"/>
      <c r="AL2110" s="11"/>
      <c r="AM2110" s="11"/>
      <c r="AN2110" s="11"/>
      <c r="AO2110" s="11"/>
      <c r="AP2110" s="11"/>
      <c r="AQ2110" s="11"/>
      <c r="AR2110" s="11"/>
    </row>
    <row r="2111" spans="1:44" s="1" customFormat="1">
      <c r="A2111" s="85"/>
      <c r="B2111" s="23"/>
      <c r="C2111" s="86"/>
      <c r="D2111" s="18"/>
      <c r="E2111" s="68"/>
      <c r="F2111" s="69"/>
      <c r="G2111" s="70"/>
      <c r="H2111" s="71"/>
      <c r="I2111" s="69"/>
      <c r="J2111" s="66"/>
      <c r="K2111" s="66"/>
      <c r="L2111" s="66"/>
      <c r="M2111" s="66"/>
      <c r="N2111" s="104"/>
      <c r="O2111" s="104"/>
      <c r="P2111" s="81"/>
      <c r="Q2111" s="56"/>
      <c r="R2111" s="90"/>
      <c r="S2111" s="82"/>
      <c r="T2111" s="75"/>
      <c r="U2111" s="66"/>
      <c r="V2111" s="66"/>
      <c r="W2111" s="66"/>
      <c r="X2111" s="66"/>
      <c r="Y2111" s="66"/>
      <c r="Z2111" s="66"/>
      <c r="AA2111" s="66"/>
      <c r="AB2111" s="18"/>
      <c r="AC2111" s="11"/>
      <c r="AD2111" s="11"/>
      <c r="AE2111" s="11"/>
      <c r="AF2111" s="11"/>
      <c r="AG2111" s="11"/>
      <c r="AH2111" s="11"/>
      <c r="AI2111" s="11"/>
      <c r="AJ2111" s="11"/>
      <c r="AK2111" s="11"/>
      <c r="AL2111" s="11"/>
      <c r="AM2111" s="11"/>
      <c r="AN2111" s="11"/>
      <c r="AO2111" s="11"/>
      <c r="AP2111" s="11"/>
      <c r="AQ2111" s="11"/>
      <c r="AR2111" s="11"/>
    </row>
    <row r="2112" spans="1:44" s="1" customFormat="1">
      <c r="A2112" s="85"/>
      <c r="B2112" s="23"/>
      <c r="C2112" s="86"/>
      <c r="D2112" s="18"/>
      <c r="E2112" s="68"/>
      <c r="F2112" s="69"/>
      <c r="G2112" s="70"/>
      <c r="H2112" s="71"/>
      <c r="I2112" s="69"/>
      <c r="J2112" s="66"/>
      <c r="K2112" s="66"/>
      <c r="L2112" s="66"/>
      <c r="M2112" s="66"/>
      <c r="N2112" s="104"/>
      <c r="O2112" s="104"/>
      <c r="P2112" s="81"/>
      <c r="Q2112" s="56"/>
      <c r="R2112" s="90"/>
      <c r="S2112" s="82"/>
      <c r="T2112" s="75"/>
      <c r="U2112" s="66"/>
      <c r="V2112" s="66"/>
      <c r="W2112" s="66"/>
      <c r="X2112" s="66"/>
      <c r="Y2112" s="66"/>
      <c r="Z2112" s="66"/>
      <c r="AA2112" s="66"/>
      <c r="AB2112" s="18"/>
      <c r="AC2112" s="11"/>
      <c r="AD2112" s="11"/>
      <c r="AE2112" s="11"/>
      <c r="AF2112" s="11"/>
      <c r="AG2112" s="11"/>
      <c r="AH2112" s="11"/>
      <c r="AI2112" s="11"/>
      <c r="AJ2112" s="11"/>
      <c r="AK2112" s="11"/>
      <c r="AL2112" s="11"/>
      <c r="AM2112" s="11"/>
      <c r="AN2112" s="11"/>
      <c r="AO2112" s="11"/>
      <c r="AP2112" s="11"/>
      <c r="AQ2112" s="11"/>
      <c r="AR2112" s="11"/>
    </row>
    <row r="2113" spans="1:44" s="1" customFormat="1">
      <c r="A2113" s="85"/>
      <c r="B2113" s="23"/>
      <c r="C2113" s="86"/>
      <c r="D2113" s="18"/>
      <c r="E2113" s="68"/>
      <c r="F2113" s="69"/>
      <c r="G2113" s="70"/>
      <c r="H2113" s="71"/>
      <c r="I2113" s="69"/>
      <c r="J2113" s="66"/>
      <c r="K2113" s="66"/>
      <c r="L2113" s="66"/>
      <c r="M2113" s="66"/>
      <c r="N2113" s="104"/>
      <c r="O2113" s="104"/>
      <c r="P2113" s="81"/>
      <c r="Q2113" s="56"/>
      <c r="R2113" s="90"/>
      <c r="S2113" s="82"/>
      <c r="T2113" s="75"/>
      <c r="U2113" s="66"/>
      <c r="V2113" s="66"/>
      <c r="W2113" s="66"/>
      <c r="X2113" s="66"/>
      <c r="Y2113" s="66"/>
      <c r="Z2113" s="66"/>
      <c r="AA2113" s="66"/>
      <c r="AB2113" s="18"/>
      <c r="AC2113" s="11"/>
      <c r="AD2113" s="11"/>
      <c r="AE2113" s="11"/>
      <c r="AF2113" s="11"/>
      <c r="AG2113" s="11"/>
      <c r="AH2113" s="11"/>
      <c r="AI2113" s="11"/>
      <c r="AJ2113" s="11"/>
      <c r="AK2113" s="11"/>
      <c r="AL2113" s="11"/>
      <c r="AM2113" s="11"/>
      <c r="AN2113" s="11"/>
      <c r="AO2113" s="11"/>
      <c r="AP2113" s="11"/>
      <c r="AQ2113" s="11"/>
      <c r="AR2113" s="11"/>
    </row>
    <row r="2114" spans="1:44" s="1" customFormat="1">
      <c r="A2114" s="85"/>
      <c r="B2114" s="23"/>
      <c r="C2114" s="86"/>
      <c r="D2114" s="18"/>
      <c r="E2114" s="68"/>
      <c r="F2114" s="69"/>
      <c r="G2114" s="70"/>
      <c r="H2114" s="71"/>
      <c r="I2114" s="69"/>
      <c r="J2114" s="66"/>
      <c r="K2114" s="66"/>
      <c r="L2114" s="66"/>
      <c r="M2114" s="66"/>
      <c r="N2114" s="104"/>
      <c r="O2114" s="104"/>
      <c r="P2114" s="81"/>
      <c r="Q2114" s="56"/>
      <c r="R2114" s="90"/>
      <c r="S2114" s="82"/>
      <c r="T2114" s="75"/>
      <c r="U2114" s="66"/>
      <c r="V2114" s="66"/>
      <c r="W2114" s="66"/>
      <c r="X2114" s="66"/>
      <c r="Y2114" s="66"/>
      <c r="Z2114" s="66"/>
      <c r="AA2114" s="66"/>
      <c r="AB2114" s="18"/>
      <c r="AC2114" s="11"/>
      <c r="AD2114" s="11"/>
      <c r="AE2114" s="11"/>
      <c r="AF2114" s="11"/>
      <c r="AG2114" s="11"/>
      <c r="AH2114" s="11"/>
      <c r="AI2114" s="11"/>
      <c r="AJ2114" s="11"/>
      <c r="AK2114" s="11"/>
      <c r="AL2114" s="11"/>
      <c r="AM2114" s="11"/>
      <c r="AN2114" s="11"/>
      <c r="AO2114" s="11"/>
      <c r="AP2114" s="11"/>
      <c r="AQ2114" s="11"/>
      <c r="AR2114" s="11"/>
    </row>
    <row r="2115" spans="1:44" s="1" customFormat="1">
      <c r="A2115" s="85"/>
      <c r="B2115" s="23"/>
      <c r="C2115" s="86"/>
      <c r="D2115" s="18"/>
      <c r="E2115" s="68"/>
      <c r="F2115" s="69"/>
      <c r="G2115" s="70"/>
      <c r="H2115" s="71"/>
      <c r="I2115" s="69"/>
      <c r="J2115" s="66"/>
      <c r="K2115" s="66"/>
      <c r="L2115" s="66"/>
      <c r="M2115" s="66"/>
      <c r="N2115" s="104"/>
      <c r="O2115" s="104"/>
      <c r="P2115" s="81"/>
      <c r="Q2115" s="56"/>
      <c r="R2115" s="90"/>
      <c r="S2115" s="82"/>
      <c r="T2115" s="75"/>
      <c r="U2115" s="66"/>
      <c r="V2115" s="66"/>
      <c r="W2115" s="66"/>
      <c r="X2115" s="66"/>
      <c r="Y2115" s="66"/>
      <c r="Z2115" s="66"/>
      <c r="AA2115" s="66"/>
      <c r="AB2115" s="18"/>
      <c r="AC2115" s="11"/>
      <c r="AD2115" s="11"/>
      <c r="AE2115" s="11"/>
      <c r="AF2115" s="11"/>
      <c r="AG2115" s="11"/>
      <c r="AH2115" s="11"/>
      <c r="AI2115" s="11"/>
      <c r="AJ2115" s="11"/>
      <c r="AK2115" s="11"/>
      <c r="AL2115" s="11"/>
      <c r="AM2115" s="11"/>
      <c r="AN2115" s="11"/>
      <c r="AO2115" s="11"/>
      <c r="AP2115" s="11"/>
      <c r="AQ2115" s="11"/>
      <c r="AR2115" s="11"/>
    </row>
    <row r="2116" spans="1:44" s="1" customFormat="1">
      <c r="A2116" s="85"/>
      <c r="B2116" s="23"/>
      <c r="C2116" s="86"/>
      <c r="D2116" s="18"/>
      <c r="E2116" s="68"/>
      <c r="F2116" s="69"/>
      <c r="G2116" s="70"/>
      <c r="H2116" s="71"/>
      <c r="I2116" s="69"/>
      <c r="J2116" s="66"/>
      <c r="K2116" s="66"/>
      <c r="L2116" s="66"/>
      <c r="M2116" s="66"/>
      <c r="N2116" s="104"/>
      <c r="O2116" s="104"/>
      <c r="P2116" s="81"/>
      <c r="Q2116" s="87"/>
      <c r="R2116" s="90"/>
      <c r="S2116" s="82"/>
      <c r="T2116" s="75"/>
      <c r="U2116" s="66"/>
      <c r="V2116" s="66"/>
      <c r="W2116" s="66"/>
      <c r="X2116" s="66"/>
      <c r="Y2116" s="66"/>
      <c r="Z2116" s="66"/>
      <c r="AA2116" s="66"/>
      <c r="AB2116" s="86"/>
      <c r="AC2116" s="11"/>
      <c r="AD2116" s="11"/>
      <c r="AE2116" s="11"/>
      <c r="AF2116" s="11"/>
      <c r="AG2116" s="11"/>
      <c r="AH2116" s="11"/>
      <c r="AI2116" s="11"/>
      <c r="AJ2116" s="11"/>
      <c r="AK2116" s="11"/>
      <c r="AL2116" s="11"/>
      <c r="AM2116" s="11"/>
      <c r="AN2116" s="11"/>
      <c r="AO2116" s="11"/>
      <c r="AP2116" s="11"/>
      <c r="AQ2116" s="11"/>
      <c r="AR2116" s="11"/>
    </row>
    <row r="2117" spans="1:44" s="89" customFormat="1">
      <c r="A2117" s="85"/>
      <c r="B2117" s="23"/>
      <c r="C2117" s="86"/>
      <c r="D2117" s="18"/>
      <c r="E2117" s="68"/>
      <c r="F2117" s="69"/>
      <c r="G2117" s="70"/>
      <c r="H2117" s="71"/>
      <c r="I2117" s="69"/>
      <c r="J2117" s="66"/>
      <c r="K2117" s="66"/>
      <c r="L2117" s="66"/>
      <c r="M2117" s="66"/>
      <c r="N2117" s="104"/>
      <c r="O2117" s="104"/>
      <c r="P2117" s="81"/>
      <c r="Q2117" s="87"/>
      <c r="R2117" s="90"/>
      <c r="S2117" s="82"/>
      <c r="T2117" s="75"/>
      <c r="U2117" s="66"/>
      <c r="V2117" s="66"/>
      <c r="W2117" s="66"/>
      <c r="X2117" s="66"/>
      <c r="Y2117" s="66"/>
      <c r="Z2117" s="66"/>
      <c r="AA2117" s="66"/>
      <c r="AB2117" s="86"/>
      <c r="AC2117" s="11"/>
      <c r="AD2117" s="11"/>
      <c r="AE2117" s="11"/>
      <c r="AF2117" s="11"/>
      <c r="AG2117" s="11"/>
      <c r="AH2117" s="11"/>
      <c r="AI2117" s="11"/>
      <c r="AJ2117" s="11"/>
      <c r="AK2117" s="11"/>
      <c r="AL2117" s="11"/>
      <c r="AM2117" s="11"/>
      <c r="AN2117" s="11"/>
      <c r="AO2117" s="11"/>
      <c r="AP2117" s="11"/>
      <c r="AQ2117" s="11"/>
      <c r="AR2117" s="11"/>
    </row>
    <row r="2118" spans="1:44" s="1" customFormat="1">
      <c r="A2118" s="85"/>
      <c r="B2118" s="23"/>
      <c r="C2118" s="86"/>
      <c r="D2118" s="18"/>
      <c r="E2118" s="68"/>
      <c r="F2118" s="69"/>
      <c r="G2118" s="70"/>
      <c r="H2118" s="71"/>
      <c r="I2118" s="69"/>
      <c r="J2118" s="66"/>
      <c r="K2118" s="66"/>
      <c r="L2118" s="66"/>
      <c r="M2118" s="66"/>
      <c r="N2118" s="104"/>
      <c r="O2118" s="104"/>
      <c r="P2118" s="81"/>
      <c r="Q2118" s="87"/>
      <c r="R2118" s="90"/>
      <c r="S2118" s="82"/>
      <c r="T2118" s="75"/>
      <c r="U2118" s="66"/>
      <c r="V2118" s="66"/>
      <c r="W2118" s="66"/>
      <c r="X2118" s="66"/>
      <c r="Y2118" s="66"/>
      <c r="Z2118" s="66"/>
      <c r="AA2118" s="66"/>
      <c r="AB2118" s="86"/>
      <c r="AC2118" s="11"/>
      <c r="AD2118" s="11"/>
      <c r="AE2118" s="11"/>
      <c r="AF2118" s="11"/>
      <c r="AG2118" s="11"/>
      <c r="AH2118" s="11"/>
      <c r="AI2118" s="11"/>
      <c r="AJ2118" s="11"/>
      <c r="AK2118" s="11"/>
      <c r="AL2118" s="11"/>
      <c r="AM2118" s="11"/>
      <c r="AN2118" s="11"/>
      <c r="AO2118" s="11"/>
      <c r="AP2118" s="11"/>
      <c r="AQ2118" s="11"/>
      <c r="AR2118" s="11"/>
    </row>
    <row r="2119" spans="1:44" s="89" customFormat="1">
      <c r="A2119" s="85"/>
      <c r="B2119" s="23"/>
      <c r="C2119" s="86"/>
      <c r="D2119" s="18"/>
      <c r="E2119" s="68"/>
      <c r="F2119" s="69"/>
      <c r="G2119" s="70"/>
      <c r="H2119" s="71"/>
      <c r="I2119" s="69"/>
      <c r="J2119" s="66"/>
      <c r="K2119" s="66"/>
      <c r="L2119" s="66"/>
      <c r="M2119" s="66"/>
      <c r="N2119" s="104"/>
      <c r="O2119" s="104"/>
      <c r="P2119" s="81"/>
      <c r="Q2119" s="87"/>
      <c r="R2119" s="90"/>
      <c r="S2119" s="82"/>
      <c r="T2119" s="75"/>
      <c r="U2119" s="66"/>
      <c r="V2119" s="66"/>
      <c r="W2119" s="66"/>
      <c r="X2119" s="66"/>
      <c r="Y2119" s="66"/>
      <c r="Z2119" s="66"/>
      <c r="AA2119" s="66"/>
      <c r="AB2119" s="86"/>
      <c r="AC2119" s="11"/>
      <c r="AD2119" s="11"/>
      <c r="AE2119" s="11"/>
      <c r="AF2119" s="11"/>
      <c r="AG2119" s="11"/>
      <c r="AH2119" s="11"/>
      <c r="AI2119" s="11"/>
      <c r="AJ2119" s="11"/>
      <c r="AK2119" s="11"/>
      <c r="AL2119" s="11"/>
      <c r="AM2119" s="11"/>
      <c r="AN2119" s="11"/>
      <c r="AO2119" s="11"/>
      <c r="AP2119" s="11"/>
      <c r="AQ2119" s="11"/>
      <c r="AR2119" s="11"/>
    </row>
    <row r="2120" spans="1:44" s="1" customFormat="1">
      <c r="A2120" s="85"/>
      <c r="B2120" s="23"/>
      <c r="C2120" s="86"/>
      <c r="D2120" s="18"/>
      <c r="E2120" s="68"/>
      <c r="F2120" s="69"/>
      <c r="G2120" s="70"/>
      <c r="H2120" s="71"/>
      <c r="I2120" s="69"/>
      <c r="J2120" s="66"/>
      <c r="K2120" s="66"/>
      <c r="L2120" s="66"/>
      <c r="M2120" s="66"/>
      <c r="N2120" s="104"/>
      <c r="O2120" s="104"/>
      <c r="P2120" s="81"/>
      <c r="Q2120" s="87"/>
      <c r="R2120" s="90"/>
      <c r="S2120" s="82"/>
      <c r="T2120" s="75"/>
      <c r="U2120" s="66"/>
      <c r="V2120" s="66"/>
      <c r="W2120" s="66"/>
      <c r="X2120" s="66"/>
      <c r="Y2120" s="66"/>
      <c r="Z2120" s="66"/>
      <c r="AA2120" s="66"/>
      <c r="AB2120" s="86"/>
      <c r="AC2120" s="11"/>
      <c r="AD2120" s="11"/>
      <c r="AE2120" s="11"/>
      <c r="AF2120" s="11"/>
      <c r="AG2120" s="11"/>
      <c r="AH2120" s="11"/>
      <c r="AI2120" s="11"/>
      <c r="AJ2120" s="11"/>
      <c r="AK2120" s="11"/>
      <c r="AL2120" s="11"/>
      <c r="AM2120" s="11"/>
      <c r="AN2120" s="11"/>
      <c r="AO2120" s="11"/>
      <c r="AP2120" s="11"/>
      <c r="AQ2120" s="11"/>
      <c r="AR2120" s="11"/>
    </row>
    <row r="2121" spans="1:44" s="89" customFormat="1">
      <c r="A2121" s="85"/>
      <c r="B2121" s="23"/>
      <c r="C2121" s="86"/>
      <c r="D2121" s="18"/>
      <c r="E2121" s="68"/>
      <c r="F2121" s="69"/>
      <c r="G2121" s="70"/>
      <c r="H2121" s="71"/>
      <c r="I2121" s="69"/>
      <c r="J2121" s="66"/>
      <c r="K2121" s="66"/>
      <c r="L2121" s="66"/>
      <c r="M2121" s="66"/>
      <c r="N2121" s="104"/>
      <c r="O2121" s="104"/>
      <c r="P2121" s="81"/>
      <c r="Q2121" s="56"/>
      <c r="R2121" s="90"/>
      <c r="S2121" s="82"/>
      <c r="T2121" s="75"/>
      <c r="U2121" s="66"/>
      <c r="V2121" s="66"/>
      <c r="W2121" s="66"/>
      <c r="X2121" s="66"/>
      <c r="Y2121" s="66"/>
      <c r="Z2121" s="66"/>
      <c r="AA2121" s="66"/>
      <c r="AB2121" s="86"/>
      <c r="AC2121" s="11"/>
      <c r="AD2121" s="11"/>
      <c r="AE2121" s="11"/>
      <c r="AF2121" s="11"/>
      <c r="AG2121" s="11"/>
      <c r="AH2121" s="11"/>
      <c r="AI2121" s="11"/>
      <c r="AJ2121" s="11"/>
      <c r="AK2121" s="11"/>
      <c r="AL2121" s="11"/>
      <c r="AM2121" s="11"/>
      <c r="AN2121" s="11"/>
      <c r="AO2121" s="11"/>
      <c r="AP2121" s="11"/>
      <c r="AQ2121" s="11"/>
      <c r="AR2121" s="11"/>
    </row>
    <row r="2122" spans="1:44" s="1" customFormat="1">
      <c r="A2122" s="85"/>
      <c r="B2122" s="23"/>
      <c r="C2122" s="86"/>
      <c r="D2122" s="18"/>
      <c r="E2122" s="68"/>
      <c r="F2122" s="69"/>
      <c r="G2122" s="70"/>
      <c r="H2122" s="71"/>
      <c r="I2122" s="69"/>
      <c r="J2122" s="66"/>
      <c r="K2122" s="66"/>
      <c r="L2122" s="66"/>
      <c r="M2122" s="66"/>
      <c r="N2122" s="104"/>
      <c r="O2122" s="104"/>
      <c r="P2122" s="81"/>
      <c r="Q2122" s="87"/>
      <c r="R2122" s="90"/>
      <c r="S2122" s="82"/>
      <c r="T2122" s="75"/>
      <c r="U2122" s="66"/>
      <c r="V2122" s="66"/>
      <c r="W2122" s="66"/>
      <c r="X2122" s="66"/>
      <c r="Y2122" s="66"/>
      <c r="Z2122" s="66"/>
      <c r="AA2122" s="66"/>
      <c r="AB2122" s="86"/>
      <c r="AC2122" s="11"/>
      <c r="AD2122" s="11"/>
      <c r="AE2122" s="11"/>
      <c r="AF2122" s="11"/>
      <c r="AG2122" s="11"/>
      <c r="AH2122" s="11"/>
      <c r="AI2122" s="11"/>
      <c r="AJ2122" s="11"/>
      <c r="AK2122" s="11"/>
      <c r="AL2122" s="11"/>
      <c r="AM2122" s="11"/>
      <c r="AN2122" s="11"/>
      <c r="AO2122" s="11"/>
      <c r="AP2122" s="11"/>
      <c r="AQ2122" s="11"/>
      <c r="AR2122" s="11"/>
    </row>
    <row r="2123" spans="1:44" s="89" customFormat="1">
      <c r="A2123" s="85"/>
      <c r="B2123" s="23"/>
      <c r="C2123" s="86"/>
      <c r="D2123" s="18"/>
      <c r="E2123" s="68"/>
      <c r="F2123" s="69"/>
      <c r="G2123" s="70"/>
      <c r="H2123" s="71"/>
      <c r="I2123" s="69"/>
      <c r="J2123" s="66"/>
      <c r="K2123" s="66"/>
      <c r="L2123" s="66"/>
      <c r="M2123" s="66"/>
      <c r="N2123" s="104"/>
      <c r="O2123" s="104"/>
      <c r="P2123" s="81"/>
      <c r="Q2123" s="56"/>
      <c r="R2123" s="90"/>
      <c r="S2123" s="82"/>
      <c r="T2123" s="75"/>
      <c r="U2123" s="66"/>
      <c r="V2123" s="66"/>
      <c r="W2123" s="66"/>
      <c r="X2123" s="66"/>
      <c r="Y2123" s="66"/>
      <c r="Z2123" s="66"/>
      <c r="AA2123" s="66"/>
      <c r="AB2123" s="86"/>
      <c r="AC2123" s="11"/>
      <c r="AD2123" s="11"/>
      <c r="AE2123" s="11"/>
      <c r="AF2123" s="11"/>
      <c r="AG2123" s="11"/>
      <c r="AH2123" s="11"/>
      <c r="AI2123" s="11"/>
      <c r="AJ2123" s="11"/>
      <c r="AK2123" s="11"/>
      <c r="AL2123" s="11"/>
      <c r="AM2123" s="11"/>
      <c r="AN2123" s="11"/>
      <c r="AO2123" s="11"/>
      <c r="AP2123" s="11"/>
      <c r="AQ2123" s="11"/>
      <c r="AR2123" s="11"/>
    </row>
    <row r="2124" spans="1:44" s="1" customFormat="1">
      <c r="A2124" s="85"/>
      <c r="B2124" s="23"/>
      <c r="C2124" s="86"/>
      <c r="D2124" s="18"/>
      <c r="E2124" s="68"/>
      <c r="F2124" s="69"/>
      <c r="G2124" s="70"/>
      <c r="H2124" s="71"/>
      <c r="I2124" s="69"/>
      <c r="J2124" s="66"/>
      <c r="K2124" s="66"/>
      <c r="L2124" s="66"/>
      <c r="M2124" s="66"/>
      <c r="N2124" s="104"/>
      <c r="O2124" s="104"/>
      <c r="P2124" s="81"/>
      <c r="Q2124" s="87"/>
      <c r="R2124" s="90"/>
      <c r="S2124" s="82"/>
      <c r="T2124" s="75"/>
      <c r="U2124" s="66"/>
      <c r="V2124" s="66"/>
      <c r="W2124" s="66"/>
      <c r="X2124" s="66"/>
      <c r="Y2124" s="66"/>
      <c r="Z2124" s="66"/>
      <c r="AA2124" s="66"/>
      <c r="AB2124" s="86"/>
      <c r="AC2124" s="11"/>
      <c r="AD2124" s="11"/>
      <c r="AE2124" s="11"/>
      <c r="AF2124" s="11"/>
      <c r="AG2124" s="11"/>
      <c r="AH2124" s="11"/>
      <c r="AI2124" s="11"/>
      <c r="AJ2124" s="11"/>
      <c r="AK2124" s="11"/>
      <c r="AL2124" s="11"/>
      <c r="AM2124" s="11"/>
      <c r="AN2124" s="11"/>
      <c r="AO2124" s="11"/>
      <c r="AP2124" s="11"/>
      <c r="AQ2124" s="11"/>
      <c r="AR2124" s="11"/>
    </row>
    <row r="2125" spans="1:44" s="89" customFormat="1">
      <c r="A2125" s="85"/>
      <c r="B2125" s="23"/>
      <c r="C2125" s="86"/>
      <c r="D2125" s="18"/>
      <c r="E2125" s="68"/>
      <c r="F2125" s="69"/>
      <c r="G2125" s="70"/>
      <c r="H2125" s="71"/>
      <c r="I2125" s="69"/>
      <c r="J2125" s="66"/>
      <c r="K2125" s="66"/>
      <c r="L2125" s="66"/>
      <c r="M2125" s="66"/>
      <c r="N2125" s="104"/>
      <c r="O2125" s="104"/>
      <c r="P2125" s="81"/>
      <c r="Q2125" s="87"/>
      <c r="R2125" s="90"/>
      <c r="S2125" s="82"/>
      <c r="T2125" s="75"/>
      <c r="U2125" s="66"/>
      <c r="V2125" s="66"/>
      <c r="W2125" s="66"/>
      <c r="X2125" s="66"/>
      <c r="Y2125" s="66"/>
      <c r="Z2125" s="66"/>
      <c r="AA2125" s="66"/>
      <c r="AB2125" s="86"/>
      <c r="AC2125" s="11"/>
      <c r="AD2125" s="11"/>
      <c r="AE2125" s="11"/>
      <c r="AF2125" s="11"/>
      <c r="AG2125" s="11"/>
      <c r="AH2125" s="11"/>
      <c r="AI2125" s="11"/>
      <c r="AJ2125" s="11"/>
      <c r="AK2125" s="11"/>
      <c r="AL2125" s="11"/>
      <c r="AM2125" s="11"/>
      <c r="AN2125" s="11"/>
      <c r="AO2125" s="11"/>
      <c r="AP2125" s="11"/>
      <c r="AQ2125" s="11"/>
      <c r="AR2125" s="11"/>
    </row>
    <row r="2126" spans="1:44" s="89" customFormat="1">
      <c r="A2126" s="85"/>
      <c r="B2126" s="23"/>
      <c r="C2126" s="86"/>
      <c r="D2126" s="18"/>
      <c r="E2126" s="68"/>
      <c r="F2126" s="69"/>
      <c r="G2126" s="70"/>
      <c r="H2126" s="71"/>
      <c r="I2126" s="69"/>
      <c r="J2126" s="66"/>
      <c r="K2126" s="66"/>
      <c r="L2126" s="66"/>
      <c r="M2126" s="66"/>
      <c r="N2126" s="104"/>
      <c r="O2126" s="104"/>
      <c r="P2126" s="81"/>
      <c r="Q2126" s="87"/>
      <c r="R2126" s="90"/>
      <c r="S2126" s="82"/>
      <c r="T2126" s="75"/>
      <c r="U2126" s="66"/>
      <c r="V2126" s="66"/>
      <c r="W2126" s="66"/>
      <c r="X2126" s="66"/>
      <c r="Y2126" s="66"/>
      <c r="Z2126" s="66"/>
      <c r="AA2126" s="66"/>
      <c r="AB2126" s="86"/>
      <c r="AC2126" s="11"/>
      <c r="AD2126" s="11"/>
      <c r="AE2126" s="11"/>
      <c r="AF2126" s="11"/>
      <c r="AG2126" s="11"/>
      <c r="AH2126" s="11"/>
      <c r="AI2126" s="11"/>
      <c r="AJ2126" s="11"/>
      <c r="AK2126" s="11"/>
      <c r="AL2126" s="11"/>
      <c r="AM2126" s="11"/>
      <c r="AN2126" s="11"/>
      <c r="AO2126" s="11"/>
      <c r="AP2126" s="11"/>
      <c r="AQ2126" s="11"/>
      <c r="AR2126" s="11"/>
    </row>
    <row r="2127" spans="1:44" s="1" customFormat="1">
      <c r="A2127" s="85"/>
      <c r="B2127" s="23"/>
      <c r="C2127" s="86"/>
      <c r="D2127" s="18"/>
      <c r="E2127" s="68"/>
      <c r="F2127" s="69"/>
      <c r="G2127" s="70"/>
      <c r="H2127" s="71"/>
      <c r="I2127" s="69"/>
      <c r="J2127" s="66"/>
      <c r="K2127" s="66"/>
      <c r="L2127" s="66"/>
      <c r="M2127" s="66"/>
      <c r="N2127" s="104"/>
      <c r="O2127" s="104"/>
      <c r="P2127" s="81"/>
      <c r="Q2127" s="87"/>
      <c r="R2127" s="90"/>
      <c r="S2127" s="82"/>
      <c r="T2127" s="75"/>
      <c r="U2127" s="66"/>
      <c r="V2127" s="66"/>
      <c r="W2127" s="66"/>
      <c r="X2127" s="66"/>
      <c r="Y2127" s="66"/>
      <c r="Z2127" s="66"/>
      <c r="AA2127" s="66"/>
      <c r="AB2127" s="86"/>
      <c r="AC2127" s="11"/>
      <c r="AD2127" s="11"/>
      <c r="AE2127" s="11"/>
      <c r="AF2127" s="11"/>
      <c r="AG2127" s="11"/>
      <c r="AH2127" s="11"/>
      <c r="AI2127" s="11"/>
      <c r="AJ2127" s="11"/>
      <c r="AK2127" s="11"/>
      <c r="AL2127" s="11"/>
      <c r="AM2127" s="11"/>
      <c r="AN2127" s="11"/>
      <c r="AO2127" s="11"/>
      <c r="AP2127" s="11"/>
      <c r="AQ2127" s="11"/>
      <c r="AR2127" s="11"/>
    </row>
    <row r="2128" spans="1:44" s="89" customFormat="1">
      <c r="A2128" s="85"/>
      <c r="B2128" s="23"/>
      <c r="C2128" s="86"/>
      <c r="D2128" s="18"/>
      <c r="E2128" s="68"/>
      <c r="F2128" s="69"/>
      <c r="G2128" s="70"/>
      <c r="H2128" s="71"/>
      <c r="I2128" s="69"/>
      <c r="J2128" s="66"/>
      <c r="K2128" s="66"/>
      <c r="L2128" s="66"/>
      <c r="M2128" s="66"/>
      <c r="N2128" s="104"/>
      <c r="O2128" s="104"/>
      <c r="P2128" s="81"/>
      <c r="Q2128" s="87"/>
      <c r="R2128" s="90"/>
      <c r="S2128" s="82"/>
      <c r="T2128" s="75"/>
      <c r="U2128" s="66"/>
      <c r="V2128" s="66"/>
      <c r="W2128" s="66"/>
      <c r="X2128" s="66"/>
      <c r="Y2128" s="66"/>
      <c r="Z2128" s="66"/>
      <c r="AA2128" s="66"/>
      <c r="AB2128" s="86"/>
      <c r="AC2128" s="11"/>
      <c r="AD2128" s="11"/>
      <c r="AE2128" s="11"/>
      <c r="AF2128" s="11"/>
      <c r="AG2128" s="11"/>
      <c r="AH2128" s="11"/>
      <c r="AI2128" s="11"/>
      <c r="AJ2128" s="11"/>
      <c r="AK2128" s="11"/>
      <c r="AL2128" s="11"/>
      <c r="AM2128" s="11"/>
      <c r="AN2128" s="11"/>
      <c r="AO2128" s="11"/>
      <c r="AP2128" s="11"/>
      <c r="AQ2128" s="11"/>
      <c r="AR2128" s="11"/>
    </row>
    <row r="2129" spans="1:44" s="1" customFormat="1">
      <c r="A2129" s="85"/>
      <c r="B2129" s="23"/>
      <c r="C2129" s="86"/>
      <c r="D2129" s="18"/>
      <c r="E2129" s="68"/>
      <c r="F2129" s="69"/>
      <c r="G2129" s="70"/>
      <c r="H2129" s="71"/>
      <c r="I2129" s="69"/>
      <c r="J2129" s="66"/>
      <c r="K2129" s="66"/>
      <c r="L2129" s="66"/>
      <c r="M2129" s="66"/>
      <c r="N2129" s="104"/>
      <c r="O2129" s="104"/>
      <c r="P2129" s="81"/>
      <c r="Q2129" s="87"/>
      <c r="R2129" s="90"/>
      <c r="S2129" s="82"/>
      <c r="T2129" s="75"/>
      <c r="U2129" s="66"/>
      <c r="V2129" s="66"/>
      <c r="W2129" s="66"/>
      <c r="X2129" s="66"/>
      <c r="Y2129" s="66"/>
      <c r="Z2129" s="66"/>
      <c r="AA2129" s="66"/>
      <c r="AB2129" s="86"/>
      <c r="AC2129" s="11"/>
      <c r="AD2129" s="11"/>
      <c r="AE2129" s="11"/>
      <c r="AF2129" s="11"/>
      <c r="AG2129" s="11"/>
      <c r="AH2129" s="11"/>
      <c r="AI2129" s="11"/>
      <c r="AJ2129" s="11"/>
      <c r="AK2129" s="11"/>
      <c r="AL2129" s="11"/>
      <c r="AM2129" s="11"/>
      <c r="AN2129" s="11"/>
      <c r="AO2129" s="11"/>
      <c r="AP2129" s="11"/>
      <c r="AQ2129" s="11"/>
      <c r="AR2129" s="11"/>
    </row>
    <row r="2130" spans="1:44" s="89" customFormat="1">
      <c r="A2130" s="85"/>
      <c r="B2130" s="23"/>
      <c r="C2130" s="86"/>
      <c r="D2130" s="18"/>
      <c r="E2130" s="68"/>
      <c r="F2130" s="69"/>
      <c r="G2130" s="70"/>
      <c r="H2130" s="71"/>
      <c r="I2130" s="69"/>
      <c r="J2130" s="66"/>
      <c r="K2130" s="66"/>
      <c r="L2130" s="66"/>
      <c r="M2130" s="66"/>
      <c r="N2130" s="104"/>
      <c r="O2130" s="104"/>
      <c r="P2130" s="81"/>
      <c r="Q2130" s="87"/>
      <c r="R2130" s="90"/>
      <c r="S2130" s="82"/>
      <c r="T2130" s="75"/>
      <c r="U2130" s="66"/>
      <c r="V2130" s="66"/>
      <c r="W2130" s="66"/>
      <c r="X2130" s="66"/>
      <c r="Y2130" s="66"/>
      <c r="Z2130" s="66"/>
      <c r="AA2130" s="66"/>
      <c r="AB2130" s="86"/>
      <c r="AC2130" s="11"/>
      <c r="AD2130" s="11"/>
      <c r="AE2130" s="11"/>
      <c r="AF2130" s="11"/>
      <c r="AG2130" s="11"/>
      <c r="AH2130" s="11"/>
      <c r="AI2130" s="11"/>
      <c r="AJ2130" s="11"/>
      <c r="AK2130" s="11"/>
      <c r="AL2130" s="11"/>
      <c r="AM2130" s="11"/>
      <c r="AN2130" s="11"/>
      <c r="AO2130" s="11"/>
      <c r="AP2130" s="11"/>
      <c r="AQ2130" s="11"/>
      <c r="AR2130" s="11"/>
    </row>
    <row r="2131" spans="1:44" s="1" customFormat="1">
      <c r="A2131" s="85"/>
      <c r="B2131" s="23"/>
      <c r="C2131" s="86"/>
      <c r="D2131" s="18"/>
      <c r="E2131" s="68"/>
      <c r="F2131" s="69"/>
      <c r="G2131" s="70"/>
      <c r="H2131" s="71"/>
      <c r="I2131" s="69"/>
      <c r="J2131" s="66"/>
      <c r="K2131" s="66"/>
      <c r="L2131" s="66"/>
      <c r="M2131" s="66"/>
      <c r="N2131" s="104"/>
      <c r="O2131" s="104"/>
      <c r="P2131" s="81"/>
      <c r="Q2131" s="87"/>
      <c r="R2131" s="90"/>
      <c r="S2131" s="82"/>
      <c r="T2131" s="75"/>
      <c r="U2131" s="66"/>
      <c r="V2131" s="66"/>
      <c r="W2131" s="66"/>
      <c r="X2131" s="66"/>
      <c r="Y2131" s="66"/>
      <c r="Z2131" s="66"/>
      <c r="AA2131" s="66"/>
      <c r="AB2131" s="86"/>
      <c r="AC2131" s="11"/>
      <c r="AD2131" s="11"/>
      <c r="AE2131" s="11"/>
      <c r="AF2131" s="11"/>
      <c r="AG2131" s="11"/>
      <c r="AH2131" s="11"/>
      <c r="AI2131" s="11"/>
      <c r="AJ2131" s="11"/>
      <c r="AK2131" s="11"/>
      <c r="AL2131" s="11"/>
      <c r="AM2131" s="11"/>
      <c r="AN2131" s="11"/>
      <c r="AO2131" s="11"/>
      <c r="AP2131" s="11"/>
      <c r="AQ2131" s="11"/>
      <c r="AR2131" s="11"/>
    </row>
    <row r="2132" spans="1:44" s="89" customFormat="1">
      <c r="A2132" s="85"/>
      <c r="B2132" s="23"/>
      <c r="C2132" s="86"/>
      <c r="D2132" s="18"/>
      <c r="E2132" s="68"/>
      <c r="F2132" s="69"/>
      <c r="G2132" s="70"/>
      <c r="H2132" s="71"/>
      <c r="I2132" s="69"/>
      <c r="J2132" s="66"/>
      <c r="K2132" s="66"/>
      <c r="L2132" s="66"/>
      <c r="M2132" s="66"/>
      <c r="N2132" s="104"/>
      <c r="O2132" s="104"/>
      <c r="P2132" s="81"/>
      <c r="Q2132" s="87"/>
      <c r="R2132" s="90"/>
      <c r="S2132" s="82"/>
      <c r="T2132" s="75"/>
      <c r="U2132" s="66"/>
      <c r="V2132" s="66"/>
      <c r="W2132" s="66"/>
      <c r="X2132" s="66"/>
      <c r="Y2132" s="66"/>
      <c r="Z2132" s="66"/>
      <c r="AA2132" s="66"/>
      <c r="AB2132" s="86"/>
      <c r="AC2132" s="11"/>
      <c r="AD2132" s="11"/>
      <c r="AE2132" s="11"/>
      <c r="AF2132" s="11"/>
      <c r="AG2132" s="11"/>
      <c r="AH2132" s="11"/>
      <c r="AI2132" s="11"/>
      <c r="AJ2132" s="11"/>
      <c r="AK2132" s="11"/>
      <c r="AL2132" s="11"/>
      <c r="AM2132" s="11"/>
      <c r="AN2132" s="11"/>
      <c r="AO2132" s="11"/>
      <c r="AP2132" s="11"/>
      <c r="AQ2132" s="11"/>
      <c r="AR2132" s="11"/>
    </row>
    <row r="2133" spans="1:44" s="89" customFormat="1">
      <c r="A2133" s="85"/>
      <c r="B2133" s="23"/>
      <c r="C2133" s="86"/>
      <c r="D2133" s="18"/>
      <c r="E2133" s="68"/>
      <c r="F2133" s="69"/>
      <c r="G2133" s="70"/>
      <c r="H2133" s="71"/>
      <c r="I2133" s="69"/>
      <c r="J2133" s="66"/>
      <c r="K2133" s="66"/>
      <c r="L2133" s="66"/>
      <c r="M2133" s="66"/>
      <c r="N2133" s="104"/>
      <c r="O2133" s="104"/>
      <c r="P2133" s="81"/>
      <c r="Q2133" s="87"/>
      <c r="R2133" s="90"/>
      <c r="S2133" s="82"/>
      <c r="T2133" s="75"/>
      <c r="U2133" s="66"/>
      <c r="V2133" s="66"/>
      <c r="W2133" s="66"/>
      <c r="X2133" s="66"/>
      <c r="Y2133" s="66"/>
      <c r="Z2133" s="66"/>
      <c r="AA2133" s="66"/>
      <c r="AB2133" s="86"/>
      <c r="AC2133" s="11"/>
      <c r="AD2133" s="11"/>
      <c r="AE2133" s="11"/>
      <c r="AF2133" s="11"/>
      <c r="AG2133" s="11"/>
      <c r="AH2133" s="11"/>
      <c r="AI2133" s="11"/>
      <c r="AJ2133" s="11"/>
      <c r="AK2133" s="11"/>
      <c r="AL2133" s="11"/>
      <c r="AM2133" s="11"/>
      <c r="AN2133" s="11"/>
      <c r="AO2133" s="11"/>
      <c r="AP2133" s="11"/>
      <c r="AQ2133" s="11"/>
      <c r="AR2133" s="11"/>
    </row>
    <row r="2134" spans="1:44" s="1" customFormat="1">
      <c r="A2134" s="85"/>
      <c r="B2134" s="23"/>
      <c r="C2134" s="86"/>
      <c r="D2134" s="18"/>
      <c r="E2134" s="68"/>
      <c r="F2134" s="69"/>
      <c r="G2134" s="70"/>
      <c r="H2134" s="71"/>
      <c r="I2134" s="69"/>
      <c r="J2134" s="66"/>
      <c r="K2134" s="66"/>
      <c r="L2134" s="66"/>
      <c r="M2134" s="66"/>
      <c r="N2134" s="104"/>
      <c r="O2134" s="104"/>
      <c r="P2134" s="81"/>
      <c r="Q2134" s="87"/>
      <c r="R2134" s="90"/>
      <c r="S2134" s="82"/>
      <c r="T2134" s="75"/>
      <c r="U2134" s="66"/>
      <c r="V2134" s="66"/>
      <c r="W2134" s="66"/>
      <c r="X2134" s="66"/>
      <c r="Y2134" s="66"/>
      <c r="Z2134" s="66"/>
      <c r="AA2134" s="66"/>
      <c r="AB2134" s="86"/>
      <c r="AC2134" s="11"/>
      <c r="AD2134" s="11"/>
      <c r="AE2134" s="11"/>
      <c r="AF2134" s="11"/>
      <c r="AG2134" s="11"/>
      <c r="AH2134" s="11"/>
      <c r="AI2134" s="11"/>
      <c r="AJ2134" s="11"/>
      <c r="AK2134" s="11"/>
      <c r="AL2134" s="11"/>
      <c r="AM2134" s="11"/>
      <c r="AN2134" s="11"/>
      <c r="AO2134" s="11"/>
      <c r="AP2134" s="11"/>
      <c r="AQ2134" s="11"/>
      <c r="AR2134" s="11"/>
    </row>
    <row r="2135" spans="1:44" s="89" customFormat="1">
      <c r="A2135" s="85"/>
      <c r="B2135" s="23"/>
      <c r="C2135" s="86"/>
      <c r="D2135" s="18"/>
      <c r="E2135" s="68"/>
      <c r="F2135" s="69"/>
      <c r="G2135" s="70"/>
      <c r="H2135" s="71"/>
      <c r="I2135" s="69"/>
      <c r="J2135" s="66"/>
      <c r="K2135" s="66"/>
      <c r="L2135" s="66"/>
      <c r="M2135" s="66"/>
      <c r="N2135" s="104"/>
      <c r="O2135" s="104"/>
      <c r="P2135" s="81"/>
      <c r="Q2135" s="87"/>
      <c r="R2135" s="90"/>
      <c r="S2135" s="82"/>
      <c r="T2135" s="75"/>
      <c r="U2135" s="66"/>
      <c r="V2135" s="66"/>
      <c r="W2135" s="66"/>
      <c r="X2135" s="66"/>
      <c r="Y2135" s="66"/>
      <c r="Z2135" s="66"/>
      <c r="AA2135" s="66"/>
      <c r="AB2135" s="86"/>
      <c r="AC2135" s="11"/>
      <c r="AD2135" s="11"/>
      <c r="AE2135" s="11"/>
      <c r="AF2135" s="11"/>
      <c r="AG2135" s="11"/>
      <c r="AH2135" s="11"/>
      <c r="AI2135" s="11"/>
      <c r="AJ2135" s="11"/>
      <c r="AK2135" s="11"/>
      <c r="AL2135" s="11"/>
      <c r="AM2135" s="11"/>
      <c r="AN2135" s="11"/>
      <c r="AO2135" s="11"/>
      <c r="AP2135" s="11"/>
      <c r="AQ2135" s="11"/>
      <c r="AR2135" s="11"/>
    </row>
    <row r="2136" spans="1:44" s="1" customFormat="1">
      <c r="A2136" s="85"/>
      <c r="B2136" s="23"/>
      <c r="C2136" s="86"/>
      <c r="D2136" s="18"/>
      <c r="E2136" s="68"/>
      <c r="F2136" s="69"/>
      <c r="G2136" s="70"/>
      <c r="H2136" s="71"/>
      <c r="I2136" s="69"/>
      <c r="J2136" s="66"/>
      <c r="K2136" s="66"/>
      <c r="L2136" s="66"/>
      <c r="M2136" s="66"/>
      <c r="N2136" s="104"/>
      <c r="O2136" s="104"/>
      <c r="P2136" s="81"/>
      <c r="Q2136" s="87"/>
      <c r="R2136" s="90"/>
      <c r="S2136" s="82"/>
      <c r="T2136" s="75"/>
      <c r="U2136" s="66"/>
      <c r="V2136" s="66"/>
      <c r="W2136" s="66"/>
      <c r="X2136" s="66"/>
      <c r="Y2136" s="66"/>
      <c r="Z2136" s="66"/>
      <c r="AA2136" s="66"/>
      <c r="AB2136" s="86"/>
      <c r="AC2136" s="11"/>
      <c r="AD2136" s="11"/>
      <c r="AE2136" s="11"/>
      <c r="AF2136" s="11"/>
      <c r="AG2136" s="11"/>
      <c r="AH2136" s="11"/>
      <c r="AI2136" s="11"/>
      <c r="AJ2136" s="11"/>
      <c r="AK2136" s="11"/>
      <c r="AL2136" s="11"/>
      <c r="AM2136" s="11"/>
      <c r="AN2136" s="11"/>
      <c r="AO2136" s="11"/>
      <c r="AP2136" s="11"/>
      <c r="AQ2136" s="11"/>
      <c r="AR2136" s="11"/>
    </row>
    <row r="2137" spans="1:44" s="89" customFormat="1">
      <c r="A2137" s="85"/>
      <c r="B2137" s="23"/>
      <c r="C2137" s="86"/>
      <c r="D2137" s="18"/>
      <c r="E2137" s="68"/>
      <c r="F2137" s="69"/>
      <c r="G2137" s="70"/>
      <c r="H2137" s="71"/>
      <c r="I2137" s="69"/>
      <c r="J2137" s="66"/>
      <c r="K2137" s="66"/>
      <c r="L2137" s="66"/>
      <c r="M2137" s="66"/>
      <c r="N2137" s="104"/>
      <c r="O2137" s="104"/>
      <c r="P2137" s="81"/>
      <c r="Q2137" s="87"/>
      <c r="R2137" s="90"/>
      <c r="S2137" s="82"/>
      <c r="T2137" s="75"/>
      <c r="U2137" s="66"/>
      <c r="V2137" s="66"/>
      <c r="W2137" s="66"/>
      <c r="X2137" s="66"/>
      <c r="Y2137" s="66"/>
      <c r="Z2137" s="66"/>
      <c r="AA2137" s="66"/>
      <c r="AB2137" s="86"/>
      <c r="AC2137" s="11"/>
      <c r="AD2137" s="11"/>
      <c r="AE2137" s="11"/>
      <c r="AF2137" s="11"/>
      <c r="AG2137" s="11"/>
      <c r="AH2137" s="11"/>
      <c r="AI2137" s="11"/>
      <c r="AJ2137" s="11"/>
      <c r="AK2137" s="11"/>
      <c r="AL2137" s="11"/>
      <c r="AM2137" s="11"/>
      <c r="AN2137" s="11"/>
      <c r="AO2137" s="11"/>
      <c r="AP2137" s="11"/>
      <c r="AQ2137" s="11"/>
      <c r="AR2137" s="11"/>
    </row>
    <row r="2138" spans="1:44" s="1" customFormat="1">
      <c r="A2138" s="85"/>
      <c r="B2138" s="23"/>
      <c r="C2138" s="86"/>
      <c r="D2138" s="18"/>
      <c r="E2138" s="68"/>
      <c r="F2138" s="69"/>
      <c r="G2138" s="70"/>
      <c r="H2138" s="71"/>
      <c r="I2138" s="69"/>
      <c r="J2138" s="66"/>
      <c r="K2138" s="66"/>
      <c r="L2138" s="66"/>
      <c r="M2138" s="66"/>
      <c r="N2138" s="104"/>
      <c r="O2138" s="104"/>
      <c r="P2138" s="81"/>
      <c r="Q2138" s="87"/>
      <c r="R2138" s="90"/>
      <c r="S2138" s="82"/>
      <c r="T2138" s="75"/>
      <c r="U2138" s="66"/>
      <c r="V2138" s="66"/>
      <c r="W2138" s="66"/>
      <c r="X2138" s="66"/>
      <c r="Y2138" s="66"/>
      <c r="Z2138" s="66"/>
      <c r="AA2138" s="66"/>
      <c r="AB2138" s="86"/>
      <c r="AC2138" s="11"/>
      <c r="AD2138" s="11"/>
      <c r="AE2138" s="11"/>
      <c r="AF2138" s="11"/>
      <c r="AG2138" s="11"/>
      <c r="AH2138" s="11"/>
      <c r="AI2138" s="11"/>
      <c r="AJ2138" s="11"/>
      <c r="AK2138" s="11"/>
      <c r="AL2138" s="11"/>
      <c r="AM2138" s="11"/>
      <c r="AN2138" s="11"/>
      <c r="AO2138" s="11"/>
      <c r="AP2138" s="11"/>
      <c r="AQ2138" s="11"/>
      <c r="AR2138" s="11"/>
    </row>
    <row r="2139" spans="1:44" s="89" customFormat="1">
      <c r="A2139" s="85"/>
      <c r="B2139" s="23"/>
      <c r="C2139" s="86"/>
      <c r="D2139" s="18"/>
      <c r="E2139" s="68"/>
      <c r="F2139" s="69"/>
      <c r="G2139" s="70"/>
      <c r="H2139" s="71"/>
      <c r="I2139" s="69"/>
      <c r="J2139" s="66"/>
      <c r="K2139" s="66"/>
      <c r="L2139" s="66"/>
      <c r="M2139" s="66"/>
      <c r="N2139" s="104"/>
      <c r="O2139" s="104"/>
      <c r="P2139" s="81"/>
      <c r="Q2139" s="87"/>
      <c r="R2139" s="90"/>
      <c r="S2139" s="82"/>
      <c r="T2139" s="75"/>
      <c r="U2139" s="66"/>
      <c r="V2139" s="66"/>
      <c r="W2139" s="66"/>
      <c r="X2139" s="66"/>
      <c r="Y2139" s="66"/>
      <c r="Z2139" s="66"/>
      <c r="AA2139" s="66"/>
      <c r="AB2139" s="86"/>
      <c r="AC2139" s="11"/>
      <c r="AD2139" s="11"/>
      <c r="AE2139" s="11"/>
      <c r="AF2139" s="11"/>
      <c r="AG2139" s="11"/>
      <c r="AH2139" s="11"/>
      <c r="AI2139" s="11"/>
      <c r="AJ2139" s="11"/>
      <c r="AK2139" s="11"/>
      <c r="AL2139" s="11"/>
      <c r="AM2139" s="11"/>
      <c r="AN2139" s="11"/>
      <c r="AO2139" s="11"/>
      <c r="AP2139" s="11"/>
      <c r="AQ2139" s="11"/>
      <c r="AR2139" s="11"/>
    </row>
    <row r="2140" spans="1:44" s="1" customFormat="1">
      <c r="A2140" s="85"/>
      <c r="B2140" s="23"/>
      <c r="C2140" s="86"/>
      <c r="D2140" s="18"/>
      <c r="E2140" s="68"/>
      <c r="F2140" s="69"/>
      <c r="G2140" s="70"/>
      <c r="H2140" s="71"/>
      <c r="I2140" s="69"/>
      <c r="J2140" s="66"/>
      <c r="K2140" s="66"/>
      <c r="L2140" s="66"/>
      <c r="M2140" s="66"/>
      <c r="N2140" s="104"/>
      <c r="O2140" s="104"/>
      <c r="P2140" s="81"/>
      <c r="Q2140" s="87"/>
      <c r="R2140" s="90"/>
      <c r="S2140" s="82"/>
      <c r="T2140" s="75"/>
      <c r="U2140" s="66"/>
      <c r="V2140" s="66"/>
      <c r="W2140" s="66"/>
      <c r="X2140" s="66"/>
      <c r="Y2140" s="66"/>
      <c r="Z2140" s="66"/>
      <c r="AA2140" s="66"/>
      <c r="AB2140" s="86"/>
      <c r="AC2140" s="11"/>
      <c r="AD2140" s="11"/>
      <c r="AE2140" s="11"/>
      <c r="AF2140" s="11"/>
      <c r="AG2140" s="11"/>
      <c r="AH2140" s="11"/>
      <c r="AI2140" s="11"/>
      <c r="AJ2140" s="11"/>
      <c r="AK2140" s="11"/>
      <c r="AL2140" s="11"/>
      <c r="AM2140" s="11"/>
      <c r="AN2140" s="11"/>
      <c r="AO2140" s="11"/>
      <c r="AP2140" s="11"/>
      <c r="AQ2140" s="11"/>
      <c r="AR2140" s="11"/>
    </row>
    <row r="2141" spans="1:44" s="89" customFormat="1">
      <c r="A2141" s="85"/>
      <c r="B2141" s="23"/>
      <c r="C2141" s="86"/>
      <c r="D2141" s="18"/>
      <c r="E2141" s="68"/>
      <c r="F2141" s="69"/>
      <c r="G2141" s="70"/>
      <c r="H2141" s="71"/>
      <c r="I2141" s="69"/>
      <c r="J2141" s="66"/>
      <c r="K2141" s="66"/>
      <c r="L2141" s="66"/>
      <c r="M2141" s="66"/>
      <c r="N2141" s="104"/>
      <c r="O2141" s="104"/>
      <c r="P2141" s="81"/>
      <c r="Q2141" s="87"/>
      <c r="R2141" s="90"/>
      <c r="S2141" s="82"/>
      <c r="T2141" s="75"/>
      <c r="U2141" s="66"/>
      <c r="V2141" s="66"/>
      <c r="W2141" s="66"/>
      <c r="X2141" s="66"/>
      <c r="Y2141" s="66"/>
      <c r="Z2141" s="66"/>
      <c r="AA2141" s="66"/>
      <c r="AB2141" s="86"/>
      <c r="AC2141" s="11"/>
      <c r="AD2141" s="11"/>
      <c r="AE2141" s="11"/>
      <c r="AF2141" s="11"/>
      <c r="AG2141" s="11"/>
      <c r="AH2141" s="11"/>
      <c r="AI2141" s="11"/>
      <c r="AJ2141" s="11"/>
      <c r="AK2141" s="11"/>
      <c r="AL2141" s="11"/>
      <c r="AM2141" s="11"/>
      <c r="AN2141" s="11"/>
      <c r="AO2141" s="11"/>
      <c r="AP2141" s="11"/>
      <c r="AQ2141" s="11"/>
      <c r="AR2141" s="11"/>
    </row>
    <row r="2142" spans="1:44" s="89" customFormat="1">
      <c r="A2142" s="85"/>
      <c r="B2142" s="23"/>
      <c r="C2142" s="86"/>
      <c r="D2142" s="18"/>
      <c r="E2142" s="68"/>
      <c r="F2142" s="69"/>
      <c r="G2142" s="70"/>
      <c r="H2142" s="71"/>
      <c r="I2142" s="69"/>
      <c r="J2142" s="66"/>
      <c r="K2142" s="66"/>
      <c r="L2142" s="66"/>
      <c r="M2142" s="66"/>
      <c r="N2142" s="104"/>
      <c r="O2142" s="104"/>
      <c r="P2142" s="81"/>
      <c r="Q2142" s="87"/>
      <c r="R2142" s="90"/>
      <c r="S2142" s="82"/>
      <c r="T2142" s="75"/>
      <c r="U2142" s="66"/>
      <c r="V2142" s="66"/>
      <c r="W2142" s="66"/>
      <c r="X2142" s="66"/>
      <c r="Y2142" s="66"/>
      <c r="Z2142" s="66"/>
      <c r="AA2142" s="66"/>
      <c r="AB2142" s="86"/>
      <c r="AC2142" s="11"/>
      <c r="AD2142" s="11"/>
      <c r="AE2142" s="11"/>
      <c r="AF2142" s="11"/>
      <c r="AG2142" s="11"/>
      <c r="AH2142" s="11"/>
      <c r="AI2142" s="11"/>
      <c r="AJ2142" s="11"/>
      <c r="AK2142" s="11"/>
      <c r="AL2142" s="11"/>
      <c r="AM2142" s="11"/>
      <c r="AN2142" s="11"/>
      <c r="AO2142" s="11"/>
      <c r="AP2142" s="11"/>
      <c r="AQ2142" s="11"/>
      <c r="AR2142" s="11"/>
    </row>
    <row r="2143" spans="1:44" s="89" customFormat="1">
      <c r="A2143" s="85"/>
      <c r="B2143" s="23"/>
      <c r="C2143" s="86"/>
      <c r="D2143" s="18"/>
      <c r="E2143" s="68"/>
      <c r="F2143" s="69"/>
      <c r="G2143" s="70"/>
      <c r="H2143" s="71"/>
      <c r="I2143" s="69"/>
      <c r="J2143" s="66"/>
      <c r="K2143" s="66"/>
      <c r="L2143" s="66"/>
      <c r="M2143" s="66"/>
      <c r="N2143" s="104"/>
      <c r="O2143" s="104"/>
      <c r="P2143" s="81"/>
      <c r="Q2143" s="87"/>
      <c r="R2143" s="90"/>
      <c r="S2143" s="82"/>
      <c r="T2143" s="75"/>
      <c r="U2143" s="66"/>
      <c r="V2143" s="66"/>
      <c r="W2143" s="66"/>
      <c r="X2143" s="66"/>
      <c r="Y2143" s="66"/>
      <c r="Z2143" s="66"/>
      <c r="AA2143" s="66"/>
      <c r="AB2143" s="86"/>
      <c r="AC2143" s="11"/>
      <c r="AD2143" s="11"/>
      <c r="AE2143" s="11"/>
      <c r="AF2143" s="11"/>
      <c r="AG2143" s="11"/>
      <c r="AH2143" s="11"/>
      <c r="AI2143" s="11"/>
      <c r="AJ2143" s="11"/>
      <c r="AK2143" s="11"/>
      <c r="AL2143" s="11"/>
      <c r="AM2143" s="11"/>
      <c r="AN2143" s="11"/>
      <c r="AO2143" s="11"/>
      <c r="AP2143" s="11"/>
      <c r="AQ2143" s="11"/>
      <c r="AR2143" s="11"/>
    </row>
    <row r="2144" spans="1:44" s="89" customFormat="1">
      <c r="A2144" s="85"/>
      <c r="B2144" s="23"/>
      <c r="C2144" s="86"/>
      <c r="D2144" s="18"/>
      <c r="E2144" s="68"/>
      <c r="F2144" s="69"/>
      <c r="G2144" s="70"/>
      <c r="H2144" s="71"/>
      <c r="I2144" s="69"/>
      <c r="J2144" s="66"/>
      <c r="K2144" s="66"/>
      <c r="L2144" s="66"/>
      <c r="M2144" s="66"/>
      <c r="N2144" s="104"/>
      <c r="O2144" s="104"/>
      <c r="P2144" s="81"/>
      <c r="Q2144" s="87"/>
      <c r="R2144" s="90"/>
      <c r="S2144" s="82"/>
      <c r="T2144" s="75"/>
      <c r="U2144" s="66"/>
      <c r="V2144" s="66"/>
      <c r="W2144" s="66"/>
      <c r="X2144" s="66"/>
      <c r="Y2144" s="66"/>
      <c r="Z2144" s="66"/>
      <c r="AA2144" s="66"/>
      <c r="AB2144" s="86"/>
      <c r="AC2144" s="11"/>
      <c r="AD2144" s="11"/>
      <c r="AE2144" s="11"/>
      <c r="AF2144" s="11"/>
      <c r="AG2144" s="11"/>
      <c r="AH2144" s="11"/>
      <c r="AI2144" s="11"/>
      <c r="AJ2144" s="11"/>
      <c r="AK2144" s="11"/>
      <c r="AL2144" s="11"/>
      <c r="AM2144" s="11"/>
      <c r="AN2144" s="11"/>
      <c r="AO2144" s="11"/>
      <c r="AP2144" s="11"/>
      <c r="AQ2144" s="11"/>
      <c r="AR2144" s="11"/>
    </row>
    <row r="2145" spans="1:44" s="89" customFormat="1">
      <c r="A2145" s="85"/>
      <c r="B2145" s="23"/>
      <c r="C2145" s="86"/>
      <c r="D2145" s="18"/>
      <c r="E2145" s="68"/>
      <c r="F2145" s="69"/>
      <c r="G2145" s="70"/>
      <c r="H2145" s="71"/>
      <c r="I2145" s="69"/>
      <c r="J2145" s="66"/>
      <c r="K2145" s="66"/>
      <c r="L2145" s="66"/>
      <c r="M2145" s="66"/>
      <c r="N2145" s="104"/>
      <c r="O2145" s="104"/>
      <c r="P2145" s="81"/>
      <c r="Q2145" s="87"/>
      <c r="R2145" s="90"/>
      <c r="S2145" s="82"/>
      <c r="T2145" s="75"/>
      <c r="U2145" s="66"/>
      <c r="V2145" s="66"/>
      <c r="W2145" s="66"/>
      <c r="X2145" s="66"/>
      <c r="Y2145" s="66"/>
      <c r="Z2145" s="66"/>
      <c r="AA2145" s="66"/>
      <c r="AB2145" s="86"/>
      <c r="AC2145" s="11"/>
      <c r="AD2145" s="11"/>
      <c r="AE2145" s="11"/>
      <c r="AF2145" s="11"/>
      <c r="AG2145" s="11"/>
      <c r="AH2145" s="11"/>
      <c r="AI2145" s="11"/>
      <c r="AJ2145" s="11"/>
      <c r="AK2145" s="11"/>
      <c r="AL2145" s="11"/>
      <c r="AM2145" s="11"/>
      <c r="AN2145" s="11"/>
      <c r="AO2145" s="11"/>
      <c r="AP2145" s="11"/>
      <c r="AQ2145" s="11"/>
      <c r="AR2145" s="11"/>
    </row>
    <row r="2146" spans="1:44" s="89" customFormat="1">
      <c r="A2146" s="85"/>
      <c r="B2146" s="23"/>
      <c r="C2146" s="86"/>
      <c r="D2146" s="18"/>
      <c r="E2146" s="68"/>
      <c r="F2146" s="69"/>
      <c r="G2146" s="70"/>
      <c r="H2146" s="71"/>
      <c r="I2146" s="69"/>
      <c r="J2146" s="66"/>
      <c r="K2146" s="66"/>
      <c r="L2146" s="66"/>
      <c r="M2146" s="66"/>
      <c r="N2146" s="104"/>
      <c r="O2146" s="104"/>
      <c r="P2146" s="81"/>
      <c r="Q2146" s="87"/>
      <c r="R2146" s="90"/>
      <c r="S2146" s="82"/>
      <c r="T2146" s="75"/>
      <c r="U2146" s="66"/>
      <c r="V2146" s="66"/>
      <c r="W2146" s="66"/>
      <c r="X2146" s="66"/>
      <c r="Y2146" s="66"/>
      <c r="Z2146" s="66"/>
      <c r="AA2146" s="66"/>
      <c r="AB2146" s="86"/>
      <c r="AC2146" s="11"/>
      <c r="AD2146" s="11"/>
      <c r="AE2146" s="11"/>
      <c r="AF2146" s="11"/>
      <c r="AG2146" s="11"/>
      <c r="AH2146" s="11"/>
      <c r="AI2146" s="11"/>
      <c r="AJ2146" s="11"/>
      <c r="AK2146" s="11"/>
      <c r="AL2146" s="11"/>
      <c r="AM2146" s="11"/>
      <c r="AN2146" s="11"/>
      <c r="AO2146" s="11"/>
      <c r="AP2146" s="11"/>
      <c r="AQ2146" s="11"/>
      <c r="AR2146" s="11"/>
    </row>
    <row r="2147" spans="1:44" s="89" customFormat="1">
      <c r="A2147" s="85"/>
      <c r="B2147" s="23"/>
      <c r="C2147" s="86"/>
      <c r="D2147" s="18"/>
      <c r="E2147" s="68"/>
      <c r="F2147" s="69"/>
      <c r="G2147" s="70"/>
      <c r="H2147" s="71"/>
      <c r="I2147" s="69"/>
      <c r="J2147" s="66"/>
      <c r="K2147" s="66"/>
      <c r="L2147" s="66"/>
      <c r="M2147" s="66"/>
      <c r="N2147" s="104"/>
      <c r="O2147" s="104"/>
      <c r="P2147" s="81"/>
      <c r="Q2147" s="87"/>
      <c r="R2147" s="90"/>
      <c r="S2147" s="82"/>
      <c r="T2147" s="75"/>
      <c r="U2147" s="66"/>
      <c r="V2147" s="66"/>
      <c r="W2147" s="66"/>
      <c r="X2147" s="66"/>
      <c r="Y2147" s="66"/>
      <c r="Z2147" s="66"/>
      <c r="AA2147" s="66"/>
      <c r="AB2147" s="86"/>
      <c r="AC2147" s="11"/>
      <c r="AD2147" s="11"/>
      <c r="AE2147" s="11"/>
      <c r="AF2147" s="11"/>
      <c r="AG2147" s="11"/>
      <c r="AH2147" s="11"/>
      <c r="AI2147" s="11"/>
      <c r="AJ2147" s="11"/>
      <c r="AK2147" s="11"/>
      <c r="AL2147" s="11"/>
      <c r="AM2147" s="11"/>
      <c r="AN2147" s="11"/>
      <c r="AO2147" s="11"/>
      <c r="AP2147" s="11"/>
      <c r="AQ2147" s="11"/>
      <c r="AR2147" s="11"/>
    </row>
    <row r="2148" spans="1:44" s="89" customFormat="1">
      <c r="A2148" s="85"/>
      <c r="B2148" s="23"/>
      <c r="C2148" s="86"/>
      <c r="D2148" s="18"/>
      <c r="E2148" s="68"/>
      <c r="F2148" s="69"/>
      <c r="G2148" s="70"/>
      <c r="H2148" s="71"/>
      <c r="I2148" s="69"/>
      <c r="J2148" s="66"/>
      <c r="K2148" s="66"/>
      <c r="L2148" s="66"/>
      <c r="M2148" s="66"/>
      <c r="N2148" s="104"/>
      <c r="O2148" s="104"/>
      <c r="P2148" s="81"/>
      <c r="Q2148" s="87"/>
      <c r="R2148" s="90"/>
      <c r="S2148" s="82"/>
      <c r="T2148" s="75"/>
      <c r="U2148" s="66"/>
      <c r="V2148" s="66"/>
      <c r="W2148" s="66"/>
      <c r="X2148" s="66"/>
      <c r="Y2148" s="66"/>
      <c r="Z2148" s="66"/>
      <c r="AA2148" s="66"/>
      <c r="AB2148" s="86"/>
      <c r="AC2148" s="11"/>
      <c r="AD2148" s="11"/>
      <c r="AE2148" s="11"/>
      <c r="AF2148" s="11"/>
      <c r="AG2148" s="11"/>
      <c r="AH2148" s="11"/>
      <c r="AI2148" s="11"/>
      <c r="AJ2148" s="11"/>
      <c r="AK2148" s="11"/>
      <c r="AL2148" s="11"/>
      <c r="AM2148" s="11"/>
      <c r="AN2148" s="11"/>
      <c r="AO2148" s="11"/>
      <c r="AP2148" s="11"/>
      <c r="AQ2148" s="11"/>
      <c r="AR2148" s="11"/>
    </row>
    <row r="2149" spans="1:44" s="89" customFormat="1">
      <c r="A2149" s="85"/>
      <c r="B2149" s="23"/>
      <c r="C2149" s="86"/>
      <c r="D2149" s="18"/>
      <c r="E2149" s="68"/>
      <c r="F2149" s="69"/>
      <c r="G2149" s="70"/>
      <c r="H2149" s="71"/>
      <c r="I2149" s="69"/>
      <c r="J2149" s="66"/>
      <c r="K2149" s="66"/>
      <c r="L2149" s="66"/>
      <c r="M2149" s="66"/>
      <c r="N2149" s="104"/>
      <c r="O2149" s="104"/>
      <c r="P2149" s="81"/>
      <c r="Q2149" s="87"/>
      <c r="R2149" s="90"/>
      <c r="S2149" s="82"/>
      <c r="T2149" s="75"/>
      <c r="U2149" s="66"/>
      <c r="V2149" s="66"/>
      <c r="W2149" s="66"/>
      <c r="X2149" s="66"/>
      <c r="Y2149" s="66"/>
      <c r="Z2149" s="66"/>
      <c r="AA2149" s="66"/>
      <c r="AB2149" s="86"/>
      <c r="AC2149" s="11"/>
      <c r="AD2149" s="11"/>
      <c r="AE2149" s="11"/>
      <c r="AF2149" s="11"/>
      <c r="AG2149" s="11"/>
      <c r="AH2149" s="11"/>
      <c r="AI2149" s="11"/>
      <c r="AJ2149" s="11"/>
      <c r="AK2149" s="11"/>
      <c r="AL2149" s="11"/>
      <c r="AM2149" s="11"/>
      <c r="AN2149" s="11"/>
      <c r="AO2149" s="11"/>
      <c r="AP2149" s="11"/>
      <c r="AQ2149" s="11"/>
      <c r="AR2149" s="11"/>
    </row>
    <row r="2150" spans="1:44" s="1" customFormat="1">
      <c r="A2150" s="85"/>
      <c r="B2150" s="23"/>
      <c r="C2150" s="86"/>
      <c r="D2150" s="18"/>
      <c r="E2150" s="68"/>
      <c r="F2150" s="69"/>
      <c r="G2150" s="70"/>
      <c r="H2150" s="71"/>
      <c r="I2150" s="69"/>
      <c r="J2150" s="66"/>
      <c r="K2150" s="66"/>
      <c r="L2150" s="66"/>
      <c r="M2150" s="66"/>
      <c r="N2150" s="104"/>
      <c r="O2150" s="104"/>
      <c r="P2150" s="81"/>
      <c r="Q2150" s="87"/>
      <c r="R2150" s="90"/>
      <c r="S2150" s="82"/>
      <c r="T2150" s="75"/>
      <c r="U2150" s="66"/>
      <c r="V2150" s="66"/>
      <c r="W2150" s="66"/>
      <c r="X2150" s="66"/>
      <c r="Y2150" s="66"/>
      <c r="Z2150" s="66"/>
      <c r="AA2150" s="66"/>
      <c r="AB2150" s="86"/>
      <c r="AC2150" s="11"/>
      <c r="AD2150" s="11"/>
      <c r="AE2150" s="11"/>
      <c r="AF2150" s="11"/>
      <c r="AG2150" s="11"/>
      <c r="AH2150" s="11"/>
      <c r="AI2150" s="11"/>
      <c r="AJ2150" s="11"/>
      <c r="AK2150" s="11"/>
      <c r="AL2150" s="11"/>
      <c r="AM2150" s="11"/>
      <c r="AN2150" s="11"/>
      <c r="AO2150" s="11"/>
      <c r="AP2150" s="11"/>
      <c r="AQ2150" s="11"/>
      <c r="AR2150" s="11"/>
    </row>
    <row r="2151" spans="1:44" s="89" customFormat="1">
      <c r="A2151" s="85"/>
      <c r="B2151" s="23"/>
      <c r="C2151" s="86"/>
      <c r="D2151" s="18"/>
      <c r="E2151" s="68"/>
      <c r="F2151" s="69"/>
      <c r="G2151" s="70"/>
      <c r="H2151" s="71"/>
      <c r="I2151" s="69"/>
      <c r="J2151" s="66"/>
      <c r="K2151" s="66"/>
      <c r="L2151" s="66"/>
      <c r="M2151" s="66"/>
      <c r="N2151" s="104"/>
      <c r="O2151" s="104"/>
      <c r="P2151" s="81"/>
      <c r="Q2151" s="87"/>
      <c r="R2151" s="90"/>
      <c r="S2151" s="82"/>
      <c r="T2151" s="75"/>
      <c r="U2151" s="66"/>
      <c r="V2151" s="66"/>
      <c r="W2151" s="66"/>
      <c r="X2151" s="66"/>
      <c r="Y2151" s="66"/>
      <c r="Z2151" s="66"/>
      <c r="AA2151" s="66"/>
      <c r="AB2151" s="86"/>
      <c r="AC2151" s="11"/>
      <c r="AD2151" s="11"/>
      <c r="AE2151" s="11"/>
      <c r="AF2151" s="11"/>
      <c r="AG2151" s="11"/>
      <c r="AH2151" s="11"/>
      <c r="AI2151" s="11"/>
      <c r="AJ2151" s="11"/>
      <c r="AK2151" s="11"/>
      <c r="AL2151" s="11"/>
      <c r="AM2151" s="11"/>
      <c r="AN2151" s="11"/>
      <c r="AO2151" s="11"/>
      <c r="AP2151" s="11"/>
      <c r="AQ2151" s="11"/>
      <c r="AR2151" s="11"/>
    </row>
    <row r="2152" spans="1:44" s="1" customFormat="1">
      <c r="A2152" s="85"/>
      <c r="B2152" s="23"/>
      <c r="C2152" s="86"/>
      <c r="D2152" s="18"/>
      <c r="E2152" s="68"/>
      <c r="F2152" s="69"/>
      <c r="G2152" s="70"/>
      <c r="H2152" s="71"/>
      <c r="I2152" s="69"/>
      <c r="J2152" s="66"/>
      <c r="K2152" s="66"/>
      <c r="L2152" s="66"/>
      <c r="M2152" s="66"/>
      <c r="N2152" s="104"/>
      <c r="O2152" s="104"/>
      <c r="P2152" s="81"/>
      <c r="Q2152" s="87"/>
      <c r="R2152" s="90"/>
      <c r="S2152" s="82"/>
      <c r="T2152" s="75"/>
      <c r="U2152" s="66"/>
      <c r="V2152" s="66"/>
      <c r="W2152" s="66"/>
      <c r="X2152" s="66"/>
      <c r="Y2152" s="66"/>
      <c r="Z2152" s="66"/>
      <c r="AA2152" s="66"/>
      <c r="AB2152" s="86"/>
      <c r="AC2152" s="11"/>
      <c r="AD2152" s="11"/>
      <c r="AE2152" s="11"/>
      <c r="AF2152" s="11"/>
      <c r="AG2152" s="11"/>
      <c r="AH2152" s="11"/>
      <c r="AI2152" s="11"/>
      <c r="AJ2152" s="11"/>
      <c r="AK2152" s="11"/>
      <c r="AL2152" s="11"/>
      <c r="AM2152" s="11"/>
      <c r="AN2152" s="11"/>
      <c r="AO2152" s="11"/>
      <c r="AP2152" s="11"/>
      <c r="AQ2152" s="11"/>
      <c r="AR2152" s="11"/>
    </row>
    <row r="2153" spans="1:44" s="89" customFormat="1">
      <c r="A2153" s="85"/>
      <c r="B2153" s="23"/>
      <c r="C2153" s="86"/>
      <c r="D2153" s="18"/>
      <c r="E2153" s="68"/>
      <c r="F2153" s="69"/>
      <c r="G2153" s="70"/>
      <c r="H2153" s="71"/>
      <c r="I2153" s="69"/>
      <c r="J2153" s="66"/>
      <c r="K2153" s="66"/>
      <c r="L2153" s="66"/>
      <c r="M2153" s="66"/>
      <c r="N2153" s="104"/>
      <c r="O2153" s="104"/>
      <c r="P2153" s="81"/>
      <c r="Q2153" s="87"/>
      <c r="R2153" s="90"/>
      <c r="S2153" s="82"/>
      <c r="T2153" s="75"/>
      <c r="U2153" s="66"/>
      <c r="V2153" s="66"/>
      <c r="W2153" s="66"/>
      <c r="X2153" s="66"/>
      <c r="Y2153" s="66"/>
      <c r="Z2153" s="66"/>
      <c r="AA2153" s="66"/>
      <c r="AB2153" s="86"/>
      <c r="AC2153" s="11"/>
      <c r="AD2153" s="11"/>
      <c r="AE2153" s="11"/>
      <c r="AF2153" s="11"/>
      <c r="AG2153" s="11"/>
      <c r="AH2153" s="11"/>
      <c r="AI2153" s="11"/>
      <c r="AJ2153" s="11"/>
      <c r="AK2153" s="11"/>
      <c r="AL2153" s="11"/>
      <c r="AM2153" s="11"/>
      <c r="AN2153" s="11"/>
      <c r="AO2153" s="11"/>
      <c r="AP2153" s="11"/>
      <c r="AQ2153" s="11"/>
      <c r="AR2153" s="11"/>
    </row>
    <row r="2154" spans="1:44" s="1" customFormat="1">
      <c r="A2154" s="85"/>
      <c r="B2154" s="23"/>
      <c r="C2154" s="86"/>
      <c r="D2154" s="18"/>
      <c r="E2154" s="68"/>
      <c r="F2154" s="69"/>
      <c r="G2154" s="70"/>
      <c r="H2154" s="71"/>
      <c r="I2154" s="69"/>
      <c r="J2154" s="66"/>
      <c r="K2154" s="66"/>
      <c r="L2154" s="66"/>
      <c r="M2154" s="66"/>
      <c r="N2154" s="104"/>
      <c r="O2154" s="104"/>
      <c r="P2154" s="81"/>
      <c r="Q2154" s="87"/>
      <c r="R2154" s="90"/>
      <c r="S2154" s="82"/>
      <c r="T2154" s="75"/>
      <c r="U2154" s="66"/>
      <c r="V2154" s="66"/>
      <c r="W2154" s="66"/>
      <c r="X2154" s="66"/>
      <c r="Y2154" s="66"/>
      <c r="Z2154" s="66"/>
      <c r="AA2154" s="66"/>
      <c r="AB2154" s="86"/>
      <c r="AC2154" s="11"/>
      <c r="AD2154" s="11"/>
      <c r="AE2154" s="11"/>
      <c r="AF2154" s="11"/>
      <c r="AG2154" s="11"/>
      <c r="AH2154" s="11"/>
      <c r="AI2154" s="11"/>
      <c r="AJ2154" s="11"/>
      <c r="AK2154" s="11"/>
      <c r="AL2154" s="11"/>
      <c r="AM2154" s="11"/>
      <c r="AN2154" s="11"/>
      <c r="AO2154" s="11"/>
      <c r="AP2154" s="11"/>
      <c r="AQ2154" s="11"/>
      <c r="AR2154" s="11"/>
    </row>
    <row r="2155" spans="1:44" s="89" customFormat="1">
      <c r="A2155" s="85"/>
      <c r="B2155" s="23"/>
      <c r="C2155" s="86"/>
      <c r="D2155" s="18"/>
      <c r="E2155" s="68"/>
      <c r="F2155" s="69"/>
      <c r="G2155" s="70"/>
      <c r="H2155" s="71"/>
      <c r="I2155" s="69"/>
      <c r="J2155" s="66"/>
      <c r="K2155" s="66"/>
      <c r="L2155" s="66"/>
      <c r="M2155" s="66"/>
      <c r="N2155" s="104"/>
      <c r="O2155" s="104"/>
      <c r="P2155" s="81"/>
      <c r="Q2155" s="87"/>
      <c r="R2155" s="90"/>
      <c r="S2155" s="82"/>
      <c r="T2155" s="75"/>
      <c r="U2155" s="66"/>
      <c r="V2155" s="66"/>
      <c r="W2155" s="66"/>
      <c r="X2155" s="66"/>
      <c r="Y2155" s="66"/>
      <c r="Z2155" s="66"/>
      <c r="AA2155" s="66"/>
      <c r="AB2155" s="86"/>
      <c r="AC2155" s="11"/>
      <c r="AD2155" s="11"/>
      <c r="AE2155" s="11"/>
      <c r="AF2155" s="11"/>
      <c r="AG2155" s="11"/>
      <c r="AH2155" s="11"/>
      <c r="AI2155" s="11"/>
      <c r="AJ2155" s="11"/>
      <c r="AK2155" s="11"/>
      <c r="AL2155" s="11"/>
      <c r="AM2155" s="11"/>
      <c r="AN2155" s="11"/>
      <c r="AO2155" s="11"/>
      <c r="AP2155" s="11"/>
      <c r="AQ2155" s="11"/>
      <c r="AR2155" s="11"/>
    </row>
    <row r="2156" spans="1:44" s="1" customFormat="1">
      <c r="A2156" s="85"/>
      <c r="B2156" s="23"/>
      <c r="C2156" s="86"/>
      <c r="D2156" s="18"/>
      <c r="E2156" s="68"/>
      <c r="F2156" s="69"/>
      <c r="G2156" s="70"/>
      <c r="H2156" s="71"/>
      <c r="I2156" s="69"/>
      <c r="J2156" s="66"/>
      <c r="K2156" s="66"/>
      <c r="L2156" s="66"/>
      <c r="M2156" s="66"/>
      <c r="N2156" s="104"/>
      <c r="O2156" s="104"/>
      <c r="P2156" s="81"/>
      <c r="Q2156" s="87"/>
      <c r="R2156" s="90"/>
      <c r="S2156" s="82"/>
      <c r="T2156" s="75"/>
      <c r="U2156" s="66"/>
      <c r="V2156" s="66"/>
      <c r="W2156" s="66"/>
      <c r="X2156" s="66"/>
      <c r="Y2156" s="66"/>
      <c r="Z2156" s="66"/>
      <c r="AA2156" s="66"/>
      <c r="AB2156" s="86"/>
      <c r="AC2156" s="11"/>
      <c r="AD2156" s="11"/>
      <c r="AE2156" s="11"/>
      <c r="AF2156" s="11"/>
      <c r="AG2156" s="11"/>
      <c r="AH2156" s="11"/>
      <c r="AI2156" s="11"/>
      <c r="AJ2156" s="11"/>
      <c r="AK2156" s="11"/>
      <c r="AL2156" s="11"/>
      <c r="AM2156" s="11"/>
      <c r="AN2156" s="11"/>
      <c r="AO2156" s="11"/>
      <c r="AP2156" s="11"/>
      <c r="AQ2156" s="11"/>
      <c r="AR2156" s="11"/>
    </row>
    <row r="2157" spans="1:44" s="89" customFormat="1">
      <c r="A2157" s="85"/>
      <c r="B2157" s="23"/>
      <c r="C2157" s="86"/>
      <c r="D2157" s="18"/>
      <c r="E2157" s="68"/>
      <c r="F2157" s="69"/>
      <c r="G2157" s="70"/>
      <c r="H2157" s="71"/>
      <c r="I2157" s="69"/>
      <c r="J2157" s="66"/>
      <c r="K2157" s="66"/>
      <c r="L2157" s="66"/>
      <c r="M2157" s="66"/>
      <c r="N2157" s="104"/>
      <c r="O2157" s="104"/>
      <c r="P2157" s="81"/>
      <c r="Q2157" s="87"/>
      <c r="R2157" s="90"/>
      <c r="S2157" s="82"/>
      <c r="T2157" s="75"/>
      <c r="U2157" s="66"/>
      <c r="V2157" s="66"/>
      <c r="W2157" s="66"/>
      <c r="X2157" s="66"/>
      <c r="Y2157" s="66"/>
      <c r="Z2157" s="66"/>
      <c r="AA2157" s="66"/>
      <c r="AB2157" s="86"/>
      <c r="AC2157" s="11"/>
      <c r="AD2157" s="11"/>
      <c r="AE2157" s="11"/>
      <c r="AF2157" s="11"/>
      <c r="AG2157" s="11"/>
      <c r="AH2157" s="11"/>
      <c r="AI2157" s="11"/>
      <c r="AJ2157" s="11"/>
      <c r="AK2157" s="11"/>
      <c r="AL2157" s="11"/>
      <c r="AM2157" s="11"/>
      <c r="AN2157" s="11"/>
      <c r="AO2157" s="11"/>
      <c r="AP2157" s="11"/>
      <c r="AQ2157" s="11"/>
      <c r="AR2157" s="11"/>
    </row>
    <row r="2158" spans="1:44" s="89" customFormat="1">
      <c r="A2158" s="85"/>
      <c r="B2158" s="23"/>
      <c r="C2158" s="86"/>
      <c r="D2158" s="18"/>
      <c r="E2158" s="68"/>
      <c r="F2158" s="69"/>
      <c r="G2158" s="70"/>
      <c r="H2158" s="71"/>
      <c r="I2158" s="69"/>
      <c r="J2158" s="66"/>
      <c r="K2158" s="66"/>
      <c r="L2158" s="66"/>
      <c r="M2158" s="66"/>
      <c r="N2158" s="104"/>
      <c r="O2158" s="104"/>
      <c r="P2158" s="81"/>
      <c r="Q2158" s="87"/>
      <c r="R2158" s="90"/>
      <c r="S2158" s="82"/>
      <c r="T2158" s="75"/>
      <c r="U2158" s="66"/>
      <c r="V2158" s="66"/>
      <c r="W2158" s="66"/>
      <c r="X2158" s="66"/>
      <c r="Y2158" s="66"/>
      <c r="Z2158" s="66"/>
      <c r="AA2158" s="66"/>
      <c r="AB2158" s="86"/>
      <c r="AC2158" s="11"/>
      <c r="AD2158" s="11"/>
      <c r="AE2158" s="11"/>
      <c r="AF2158" s="11"/>
      <c r="AG2158" s="11"/>
      <c r="AH2158" s="11"/>
      <c r="AI2158" s="11"/>
      <c r="AJ2158" s="11"/>
      <c r="AK2158" s="11"/>
      <c r="AL2158" s="11"/>
      <c r="AM2158" s="11"/>
      <c r="AN2158" s="11"/>
      <c r="AO2158" s="11"/>
      <c r="AP2158" s="11"/>
      <c r="AQ2158" s="11"/>
      <c r="AR2158" s="11"/>
    </row>
    <row r="2159" spans="1:44" s="1" customFormat="1">
      <c r="A2159" s="85"/>
      <c r="B2159" s="23"/>
      <c r="C2159" s="86"/>
      <c r="D2159" s="18"/>
      <c r="E2159" s="68"/>
      <c r="F2159" s="69"/>
      <c r="G2159" s="70"/>
      <c r="H2159" s="71"/>
      <c r="I2159" s="69"/>
      <c r="J2159" s="66"/>
      <c r="K2159" s="66"/>
      <c r="L2159" s="66"/>
      <c r="M2159" s="66"/>
      <c r="N2159" s="104"/>
      <c r="O2159" s="104"/>
      <c r="P2159" s="81"/>
      <c r="Q2159" s="87"/>
      <c r="R2159" s="90"/>
      <c r="S2159" s="82"/>
      <c r="T2159" s="75"/>
      <c r="U2159" s="66"/>
      <c r="V2159" s="66"/>
      <c r="W2159" s="66"/>
      <c r="X2159" s="66"/>
      <c r="Y2159" s="66"/>
      <c r="Z2159" s="66"/>
      <c r="AA2159" s="66"/>
      <c r="AB2159" s="86"/>
      <c r="AC2159" s="11"/>
      <c r="AD2159" s="11"/>
      <c r="AE2159" s="11"/>
      <c r="AF2159" s="11"/>
      <c r="AG2159" s="11"/>
      <c r="AH2159" s="11"/>
      <c r="AI2159" s="11"/>
      <c r="AJ2159" s="11"/>
      <c r="AK2159" s="11"/>
      <c r="AL2159" s="11"/>
      <c r="AM2159" s="11"/>
      <c r="AN2159" s="11"/>
      <c r="AO2159" s="11"/>
      <c r="AP2159" s="11"/>
      <c r="AQ2159" s="11"/>
      <c r="AR2159" s="11"/>
    </row>
    <row r="2160" spans="1:44" s="1" customFormat="1">
      <c r="A2160" s="85"/>
      <c r="B2160" s="23"/>
      <c r="C2160" s="86"/>
      <c r="D2160" s="18"/>
      <c r="E2160" s="68"/>
      <c r="F2160" s="69"/>
      <c r="G2160" s="70"/>
      <c r="H2160" s="71"/>
      <c r="I2160" s="69"/>
      <c r="J2160" s="66"/>
      <c r="K2160" s="66"/>
      <c r="L2160" s="66"/>
      <c r="M2160" s="66"/>
      <c r="N2160" s="104"/>
      <c r="O2160" s="104"/>
      <c r="P2160" s="81"/>
      <c r="Q2160" s="87"/>
      <c r="R2160" s="90"/>
      <c r="S2160" s="82"/>
      <c r="T2160" s="75"/>
      <c r="U2160" s="66"/>
      <c r="V2160" s="66"/>
      <c r="W2160" s="66"/>
      <c r="X2160" s="66"/>
      <c r="Y2160" s="66"/>
      <c r="Z2160" s="66"/>
      <c r="AA2160" s="66"/>
      <c r="AB2160" s="86"/>
      <c r="AC2160" s="11"/>
      <c r="AD2160" s="11"/>
      <c r="AE2160" s="11"/>
      <c r="AF2160" s="11"/>
      <c r="AG2160" s="11"/>
      <c r="AH2160" s="11"/>
      <c r="AI2160" s="11"/>
      <c r="AJ2160" s="11"/>
      <c r="AK2160" s="11"/>
      <c r="AL2160" s="11"/>
      <c r="AM2160" s="11"/>
      <c r="AN2160" s="11"/>
      <c r="AO2160" s="11"/>
      <c r="AP2160" s="11"/>
      <c r="AQ2160" s="11"/>
      <c r="AR2160" s="11"/>
    </row>
    <row r="2161" spans="1:44" s="1" customFormat="1">
      <c r="A2161" s="85"/>
      <c r="B2161" s="23"/>
      <c r="C2161" s="86"/>
      <c r="D2161" s="18"/>
      <c r="E2161" s="68"/>
      <c r="F2161" s="69"/>
      <c r="G2161" s="70"/>
      <c r="H2161" s="71"/>
      <c r="I2161" s="69"/>
      <c r="J2161" s="66"/>
      <c r="K2161" s="66"/>
      <c r="L2161" s="66"/>
      <c r="M2161" s="66"/>
      <c r="N2161" s="104"/>
      <c r="O2161" s="104"/>
      <c r="P2161" s="81"/>
      <c r="Q2161" s="87"/>
      <c r="R2161" s="90"/>
      <c r="S2161" s="82"/>
      <c r="T2161" s="75"/>
      <c r="U2161" s="66"/>
      <c r="V2161" s="66"/>
      <c r="W2161" s="66"/>
      <c r="X2161" s="66"/>
      <c r="Y2161" s="66"/>
      <c r="Z2161" s="66"/>
      <c r="AA2161" s="66"/>
      <c r="AB2161" s="86"/>
      <c r="AC2161" s="11"/>
      <c r="AD2161" s="11"/>
      <c r="AE2161" s="11"/>
      <c r="AF2161" s="11"/>
      <c r="AG2161" s="11"/>
      <c r="AH2161" s="11"/>
      <c r="AI2161" s="11"/>
      <c r="AJ2161" s="11"/>
      <c r="AK2161" s="11"/>
      <c r="AL2161" s="11"/>
      <c r="AM2161" s="11"/>
      <c r="AN2161" s="11"/>
      <c r="AO2161" s="11"/>
      <c r="AP2161" s="11"/>
      <c r="AQ2161" s="11"/>
      <c r="AR2161" s="11"/>
    </row>
    <row r="2162" spans="1:44" s="1" customFormat="1">
      <c r="A2162" s="85"/>
      <c r="B2162" s="23"/>
      <c r="C2162" s="86"/>
      <c r="D2162" s="18"/>
      <c r="E2162" s="68"/>
      <c r="F2162" s="69"/>
      <c r="G2162" s="70"/>
      <c r="H2162" s="71"/>
      <c r="I2162" s="69"/>
      <c r="J2162" s="66"/>
      <c r="K2162" s="66"/>
      <c r="L2162" s="66"/>
      <c r="M2162" s="66"/>
      <c r="N2162" s="104"/>
      <c r="O2162" s="104"/>
      <c r="P2162" s="81"/>
      <c r="Q2162" s="87"/>
      <c r="R2162" s="90"/>
      <c r="S2162" s="82"/>
      <c r="T2162" s="75"/>
      <c r="U2162" s="66"/>
      <c r="V2162" s="66"/>
      <c r="W2162" s="66"/>
      <c r="X2162" s="66"/>
      <c r="Y2162" s="66"/>
      <c r="Z2162" s="66"/>
      <c r="AA2162" s="66"/>
      <c r="AB2162" s="86"/>
      <c r="AC2162" s="11"/>
      <c r="AD2162" s="11"/>
      <c r="AE2162" s="11"/>
      <c r="AF2162" s="11"/>
      <c r="AG2162" s="11"/>
      <c r="AH2162" s="11"/>
      <c r="AI2162" s="11"/>
      <c r="AJ2162" s="11"/>
      <c r="AK2162" s="11"/>
      <c r="AL2162" s="11"/>
      <c r="AM2162" s="11"/>
      <c r="AN2162" s="11"/>
      <c r="AO2162" s="11"/>
      <c r="AP2162" s="11"/>
      <c r="AQ2162" s="11"/>
      <c r="AR2162" s="11"/>
    </row>
    <row r="2163" spans="1:44" s="89" customFormat="1">
      <c r="A2163" s="85"/>
      <c r="B2163" s="23"/>
      <c r="C2163" s="86"/>
      <c r="D2163" s="18"/>
      <c r="E2163" s="68"/>
      <c r="F2163" s="69"/>
      <c r="G2163" s="70"/>
      <c r="H2163" s="71"/>
      <c r="I2163" s="69"/>
      <c r="J2163" s="66"/>
      <c r="K2163" s="66"/>
      <c r="L2163" s="66"/>
      <c r="M2163" s="66"/>
      <c r="N2163" s="104"/>
      <c r="O2163" s="104"/>
      <c r="P2163" s="81"/>
      <c r="Q2163" s="87"/>
      <c r="R2163" s="90"/>
      <c r="S2163" s="82"/>
      <c r="T2163" s="75"/>
      <c r="U2163" s="66"/>
      <c r="V2163" s="66"/>
      <c r="W2163" s="66"/>
      <c r="X2163" s="66"/>
      <c r="Y2163" s="66"/>
      <c r="Z2163" s="66"/>
      <c r="AA2163" s="66"/>
      <c r="AB2163" s="86"/>
      <c r="AC2163" s="11"/>
      <c r="AD2163" s="11"/>
      <c r="AE2163" s="11"/>
      <c r="AF2163" s="11"/>
      <c r="AG2163" s="11"/>
      <c r="AH2163" s="11"/>
      <c r="AI2163" s="11"/>
      <c r="AJ2163" s="11"/>
      <c r="AK2163" s="11"/>
      <c r="AL2163" s="11"/>
      <c r="AM2163" s="11"/>
      <c r="AN2163" s="11"/>
      <c r="AO2163" s="11"/>
      <c r="AP2163" s="11"/>
      <c r="AQ2163" s="11"/>
      <c r="AR2163" s="11"/>
    </row>
    <row r="2164" spans="1:44" s="1" customFormat="1">
      <c r="A2164" s="85"/>
      <c r="B2164" s="23"/>
      <c r="C2164" s="86"/>
      <c r="D2164" s="18"/>
      <c r="E2164" s="68"/>
      <c r="F2164" s="69"/>
      <c r="G2164" s="70"/>
      <c r="H2164" s="71"/>
      <c r="I2164" s="69"/>
      <c r="J2164" s="66"/>
      <c r="K2164" s="66"/>
      <c r="L2164" s="66"/>
      <c r="M2164" s="66"/>
      <c r="N2164" s="104"/>
      <c r="O2164" s="104"/>
      <c r="P2164" s="81"/>
      <c r="Q2164" s="87"/>
      <c r="R2164" s="90"/>
      <c r="S2164" s="82"/>
      <c r="T2164" s="75"/>
      <c r="U2164" s="66"/>
      <c r="V2164" s="66"/>
      <c r="W2164" s="66"/>
      <c r="X2164" s="66"/>
      <c r="Y2164" s="66"/>
      <c r="Z2164" s="66"/>
      <c r="AA2164" s="66"/>
      <c r="AB2164" s="86"/>
      <c r="AC2164" s="11"/>
      <c r="AD2164" s="11"/>
      <c r="AE2164" s="11"/>
      <c r="AF2164" s="11"/>
      <c r="AG2164" s="11"/>
      <c r="AH2164" s="11"/>
      <c r="AI2164" s="11"/>
      <c r="AJ2164" s="11"/>
      <c r="AK2164" s="11"/>
      <c r="AL2164" s="11"/>
      <c r="AM2164" s="11"/>
      <c r="AN2164" s="11"/>
      <c r="AO2164" s="11"/>
      <c r="AP2164" s="11"/>
      <c r="AQ2164" s="11"/>
      <c r="AR2164" s="11"/>
    </row>
    <row r="2165" spans="1:44" s="89" customFormat="1">
      <c r="A2165" s="85"/>
      <c r="B2165" s="23"/>
      <c r="C2165" s="86"/>
      <c r="D2165" s="18"/>
      <c r="E2165" s="68"/>
      <c r="F2165" s="69"/>
      <c r="G2165" s="70"/>
      <c r="H2165" s="71"/>
      <c r="I2165" s="69"/>
      <c r="J2165" s="66"/>
      <c r="K2165" s="66"/>
      <c r="L2165" s="66"/>
      <c r="M2165" s="66"/>
      <c r="N2165" s="104"/>
      <c r="O2165" s="104"/>
      <c r="P2165" s="81"/>
      <c r="Q2165" s="56"/>
      <c r="R2165" s="90"/>
      <c r="S2165" s="82"/>
      <c r="T2165" s="75"/>
      <c r="U2165" s="66"/>
      <c r="V2165" s="66"/>
      <c r="W2165" s="66"/>
      <c r="X2165" s="66"/>
      <c r="Y2165" s="66"/>
      <c r="Z2165" s="66"/>
      <c r="AA2165" s="66"/>
      <c r="AB2165" s="86"/>
      <c r="AC2165" s="11"/>
      <c r="AD2165" s="11"/>
      <c r="AE2165" s="11"/>
      <c r="AF2165" s="11"/>
      <c r="AG2165" s="11"/>
      <c r="AH2165" s="11"/>
      <c r="AI2165" s="11"/>
      <c r="AJ2165" s="11"/>
      <c r="AK2165" s="11"/>
      <c r="AL2165" s="11"/>
      <c r="AM2165" s="11"/>
      <c r="AN2165" s="11"/>
      <c r="AO2165" s="11"/>
      <c r="AP2165" s="11"/>
      <c r="AQ2165" s="11"/>
      <c r="AR2165" s="11"/>
    </row>
    <row r="2166" spans="1:44" s="89" customFormat="1">
      <c r="A2166" s="85"/>
      <c r="B2166" s="23"/>
      <c r="C2166" s="86"/>
      <c r="D2166" s="18"/>
      <c r="E2166" s="68"/>
      <c r="F2166" s="69"/>
      <c r="G2166" s="70"/>
      <c r="H2166" s="71"/>
      <c r="I2166" s="69"/>
      <c r="J2166" s="66"/>
      <c r="K2166" s="66"/>
      <c r="L2166" s="66"/>
      <c r="M2166" s="66"/>
      <c r="N2166" s="104"/>
      <c r="O2166" s="104"/>
      <c r="P2166" s="81"/>
      <c r="Q2166" s="56"/>
      <c r="R2166" s="90"/>
      <c r="S2166" s="82"/>
      <c r="T2166" s="75"/>
      <c r="U2166" s="66"/>
      <c r="V2166" s="66"/>
      <c r="W2166" s="66"/>
      <c r="X2166" s="66"/>
      <c r="Y2166" s="66"/>
      <c r="Z2166" s="66"/>
      <c r="AA2166" s="66"/>
      <c r="AB2166" s="86"/>
      <c r="AC2166" s="11"/>
      <c r="AD2166" s="11"/>
      <c r="AE2166" s="11"/>
      <c r="AF2166" s="11"/>
      <c r="AG2166" s="11"/>
      <c r="AH2166" s="11"/>
      <c r="AI2166" s="11"/>
      <c r="AJ2166" s="11"/>
      <c r="AK2166" s="11"/>
      <c r="AL2166" s="11"/>
      <c r="AM2166" s="11"/>
      <c r="AN2166" s="11"/>
      <c r="AO2166" s="11"/>
      <c r="AP2166" s="11"/>
      <c r="AQ2166" s="11"/>
      <c r="AR2166" s="11"/>
    </row>
    <row r="2167" spans="1:44" s="1" customFormat="1">
      <c r="A2167" s="85"/>
      <c r="B2167" s="23"/>
      <c r="C2167" s="86"/>
      <c r="D2167" s="18"/>
      <c r="E2167" s="68"/>
      <c r="F2167" s="69"/>
      <c r="G2167" s="70"/>
      <c r="H2167" s="71"/>
      <c r="I2167" s="69"/>
      <c r="J2167" s="66"/>
      <c r="K2167" s="66"/>
      <c r="L2167" s="66"/>
      <c r="M2167" s="66"/>
      <c r="N2167" s="104"/>
      <c r="O2167" s="104"/>
      <c r="P2167" s="81"/>
      <c r="Q2167" s="87"/>
      <c r="R2167" s="90"/>
      <c r="S2167" s="82"/>
      <c r="T2167" s="75"/>
      <c r="U2167" s="66"/>
      <c r="V2167" s="66"/>
      <c r="W2167" s="66"/>
      <c r="X2167" s="66"/>
      <c r="Y2167" s="66"/>
      <c r="Z2167" s="66"/>
      <c r="AA2167" s="66"/>
      <c r="AB2167" s="86"/>
      <c r="AC2167" s="11"/>
      <c r="AD2167" s="11"/>
      <c r="AE2167" s="11"/>
      <c r="AF2167" s="11"/>
      <c r="AG2167" s="11"/>
      <c r="AH2167" s="11"/>
      <c r="AI2167" s="11"/>
      <c r="AJ2167" s="11"/>
      <c r="AK2167" s="11"/>
      <c r="AL2167" s="11"/>
      <c r="AM2167" s="11"/>
      <c r="AN2167" s="11"/>
      <c r="AO2167" s="11"/>
      <c r="AP2167" s="11"/>
      <c r="AQ2167" s="11"/>
      <c r="AR2167" s="11"/>
    </row>
    <row r="2168" spans="1:44" s="89" customFormat="1">
      <c r="A2168" s="85"/>
      <c r="B2168" s="23"/>
      <c r="C2168" s="86"/>
      <c r="D2168" s="18"/>
      <c r="E2168" s="68"/>
      <c r="F2168" s="69"/>
      <c r="G2168" s="70"/>
      <c r="H2168" s="71"/>
      <c r="I2168" s="69"/>
      <c r="J2168" s="66"/>
      <c r="K2168" s="66"/>
      <c r="L2168" s="66"/>
      <c r="M2168" s="66"/>
      <c r="N2168" s="104"/>
      <c r="O2168" s="104"/>
      <c r="P2168" s="81"/>
      <c r="Q2168" s="56"/>
      <c r="R2168" s="90"/>
      <c r="S2168" s="82"/>
      <c r="T2168" s="75"/>
      <c r="U2168" s="66"/>
      <c r="V2168" s="66"/>
      <c r="W2168" s="66"/>
      <c r="X2168" s="66"/>
      <c r="Y2168" s="66"/>
      <c r="Z2168" s="66"/>
      <c r="AA2168" s="66"/>
      <c r="AB2168" s="86"/>
      <c r="AC2168" s="11"/>
      <c r="AD2168" s="11"/>
      <c r="AE2168" s="11"/>
      <c r="AF2168" s="11"/>
      <c r="AG2168" s="11"/>
      <c r="AH2168" s="11"/>
      <c r="AI2168" s="11"/>
      <c r="AJ2168" s="11"/>
      <c r="AK2168" s="11"/>
      <c r="AL2168" s="11"/>
      <c r="AM2168" s="11"/>
      <c r="AN2168" s="11"/>
      <c r="AO2168" s="11"/>
      <c r="AP2168" s="11"/>
      <c r="AQ2168" s="11"/>
      <c r="AR2168" s="11"/>
    </row>
    <row r="2169" spans="1:44" s="89" customFormat="1">
      <c r="A2169" s="85"/>
      <c r="B2169" s="23"/>
      <c r="C2169" s="86"/>
      <c r="D2169" s="18"/>
      <c r="E2169" s="68"/>
      <c r="F2169" s="69"/>
      <c r="G2169" s="70"/>
      <c r="H2169" s="71"/>
      <c r="I2169" s="69"/>
      <c r="J2169" s="66"/>
      <c r="K2169" s="66"/>
      <c r="L2169" s="66"/>
      <c r="M2169" s="66"/>
      <c r="N2169" s="104"/>
      <c r="O2169" s="104"/>
      <c r="P2169" s="81"/>
      <c r="Q2169" s="56"/>
      <c r="R2169" s="90"/>
      <c r="S2169" s="82"/>
      <c r="T2169" s="75"/>
      <c r="U2169" s="66"/>
      <c r="V2169" s="66"/>
      <c r="W2169" s="66"/>
      <c r="X2169" s="66"/>
      <c r="Y2169" s="66"/>
      <c r="Z2169" s="66"/>
      <c r="AA2169" s="66"/>
      <c r="AB2169" s="86"/>
      <c r="AC2169" s="11"/>
      <c r="AD2169" s="11"/>
      <c r="AE2169" s="11"/>
      <c r="AF2169" s="11"/>
      <c r="AG2169" s="11"/>
      <c r="AH2169" s="11"/>
      <c r="AI2169" s="11"/>
      <c r="AJ2169" s="11"/>
      <c r="AK2169" s="11"/>
      <c r="AL2169" s="11"/>
      <c r="AM2169" s="11"/>
      <c r="AN2169" s="11"/>
      <c r="AO2169" s="11"/>
      <c r="AP2169" s="11"/>
      <c r="AQ2169" s="11"/>
      <c r="AR2169" s="11"/>
    </row>
    <row r="2170" spans="1:44" s="1" customFormat="1">
      <c r="A2170" s="85"/>
      <c r="B2170" s="23"/>
      <c r="C2170" s="86"/>
      <c r="D2170" s="18"/>
      <c r="E2170" s="68"/>
      <c r="F2170" s="69"/>
      <c r="G2170" s="70"/>
      <c r="H2170" s="71"/>
      <c r="I2170" s="69"/>
      <c r="J2170" s="66"/>
      <c r="K2170" s="66"/>
      <c r="L2170" s="66"/>
      <c r="M2170" s="66"/>
      <c r="N2170" s="104"/>
      <c r="O2170" s="104"/>
      <c r="P2170" s="81"/>
      <c r="Q2170" s="87"/>
      <c r="R2170" s="90"/>
      <c r="S2170" s="82"/>
      <c r="T2170" s="75"/>
      <c r="U2170" s="66"/>
      <c r="V2170" s="66"/>
      <c r="W2170" s="66"/>
      <c r="X2170" s="66"/>
      <c r="Y2170" s="66"/>
      <c r="Z2170" s="66"/>
      <c r="AA2170" s="66"/>
      <c r="AB2170" s="86"/>
      <c r="AC2170" s="11"/>
      <c r="AD2170" s="11"/>
      <c r="AE2170" s="11"/>
      <c r="AF2170" s="11"/>
      <c r="AG2170" s="11"/>
      <c r="AH2170" s="11"/>
      <c r="AI2170" s="11"/>
      <c r="AJ2170" s="11"/>
      <c r="AK2170" s="11"/>
      <c r="AL2170" s="11"/>
      <c r="AM2170" s="11"/>
      <c r="AN2170" s="11"/>
      <c r="AO2170" s="11"/>
      <c r="AP2170" s="11"/>
      <c r="AQ2170" s="11"/>
      <c r="AR2170" s="11"/>
    </row>
    <row r="2171" spans="1:44" s="89" customFormat="1">
      <c r="A2171" s="85"/>
      <c r="B2171" s="23"/>
      <c r="C2171" s="86"/>
      <c r="D2171" s="18"/>
      <c r="E2171" s="68"/>
      <c r="F2171" s="69"/>
      <c r="G2171" s="70"/>
      <c r="H2171" s="71"/>
      <c r="I2171" s="69"/>
      <c r="J2171" s="66"/>
      <c r="K2171" s="66"/>
      <c r="L2171" s="66"/>
      <c r="M2171" s="66"/>
      <c r="N2171" s="104"/>
      <c r="O2171" s="104"/>
      <c r="P2171" s="81"/>
      <c r="Q2171" s="56"/>
      <c r="R2171" s="90"/>
      <c r="S2171" s="82"/>
      <c r="T2171" s="75"/>
      <c r="U2171" s="66"/>
      <c r="V2171" s="66"/>
      <c r="W2171" s="66"/>
      <c r="X2171" s="66"/>
      <c r="Y2171" s="66"/>
      <c r="Z2171" s="66"/>
      <c r="AA2171" s="66"/>
      <c r="AB2171" s="86"/>
      <c r="AC2171" s="11"/>
      <c r="AD2171" s="11"/>
      <c r="AE2171" s="11"/>
      <c r="AF2171" s="11"/>
      <c r="AG2171" s="11"/>
      <c r="AH2171" s="11"/>
      <c r="AI2171" s="11"/>
      <c r="AJ2171" s="11"/>
      <c r="AK2171" s="11"/>
      <c r="AL2171" s="11"/>
      <c r="AM2171" s="11"/>
      <c r="AN2171" s="11"/>
      <c r="AO2171" s="11"/>
      <c r="AP2171" s="11"/>
      <c r="AQ2171" s="11"/>
      <c r="AR2171" s="11"/>
    </row>
    <row r="2172" spans="1:44" s="89" customFormat="1">
      <c r="A2172" s="85"/>
      <c r="B2172" s="23"/>
      <c r="C2172" s="86"/>
      <c r="D2172" s="18"/>
      <c r="E2172" s="68"/>
      <c r="F2172" s="69"/>
      <c r="G2172" s="70"/>
      <c r="H2172" s="71"/>
      <c r="I2172" s="69"/>
      <c r="J2172" s="66"/>
      <c r="K2172" s="66"/>
      <c r="L2172" s="66"/>
      <c r="M2172" s="66"/>
      <c r="N2172" s="104"/>
      <c r="O2172" s="104"/>
      <c r="P2172" s="81"/>
      <c r="Q2172" s="56"/>
      <c r="R2172" s="90"/>
      <c r="S2172" s="82"/>
      <c r="T2172" s="75"/>
      <c r="U2172" s="66"/>
      <c r="V2172" s="66"/>
      <c r="W2172" s="66"/>
      <c r="X2172" s="66"/>
      <c r="Y2172" s="66"/>
      <c r="Z2172" s="66"/>
      <c r="AA2172" s="66"/>
      <c r="AB2172" s="86"/>
      <c r="AC2172" s="11"/>
      <c r="AD2172" s="11"/>
      <c r="AE2172" s="11"/>
      <c r="AF2172" s="11"/>
      <c r="AG2172" s="11"/>
      <c r="AH2172" s="11"/>
      <c r="AI2172" s="11"/>
      <c r="AJ2172" s="11"/>
      <c r="AK2172" s="11"/>
      <c r="AL2172" s="11"/>
      <c r="AM2172" s="11"/>
      <c r="AN2172" s="11"/>
      <c r="AO2172" s="11"/>
      <c r="AP2172" s="11"/>
      <c r="AQ2172" s="11"/>
      <c r="AR2172" s="11"/>
    </row>
    <row r="2173" spans="1:44" s="1" customFormat="1">
      <c r="A2173" s="85"/>
      <c r="B2173" s="23"/>
      <c r="C2173" s="86"/>
      <c r="D2173" s="18"/>
      <c r="E2173" s="68"/>
      <c r="F2173" s="69"/>
      <c r="G2173" s="70"/>
      <c r="H2173" s="71"/>
      <c r="I2173" s="69"/>
      <c r="J2173" s="66"/>
      <c r="K2173" s="66"/>
      <c r="L2173" s="66"/>
      <c r="M2173" s="66"/>
      <c r="N2173" s="104"/>
      <c r="O2173" s="104"/>
      <c r="P2173" s="81"/>
      <c r="Q2173" s="87"/>
      <c r="R2173" s="90"/>
      <c r="S2173" s="82"/>
      <c r="T2173" s="75"/>
      <c r="U2173" s="66"/>
      <c r="V2173" s="66"/>
      <c r="W2173" s="66"/>
      <c r="X2173" s="66"/>
      <c r="Y2173" s="66"/>
      <c r="Z2173" s="66"/>
      <c r="AA2173" s="66"/>
      <c r="AB2173" s="86"/>
      <c r="AC2173" s="11"/>
      <c r="AD2173" s="11"/>
      <c r="AE2173" s="11"/>
      <c r="AF2173" s="11"/>
      <c r="AG2173" s="11"/>
      <c r="AH2173" s="11"/>
      <c r="AI2173" s="11"/>
      <c r="AJ2173" s="11"/>
      <c r="AK2173" s="11"/>
      <c r="AL2173" s="11"/>
      <c r="AM2173" s="11"/>
      <c r="AN2173" s="11"/>
      <c r="AO2173" s="11"/>
      <c r="AP2173" s="11"/>
      <c r="AQ2173" s="11"/>
      <c r="AR2173" s="11"/>
    </row>
    <row r="2174" spans="1:44" s="89" customFormat="1">
      <c r="A2174" s="85"/>
      <c r="B2174" s="23"/>
      <c r="C2174" s="86"/>
      <c r="D2174" s="18"/>
      <c r="E2174" s="68"/>
      <c r="F2174" s="69"/>
      <c r="G2174" s="70"/>
      <c r="H2174" s="71"/>
      <c r="I2174" s="69"/>
      <c r="J2174" s="66"/>
      <c r="K2174" s="66"/>
      <c r="L2174" s="66"/>
      <c r="M2174" s="66"/>
      <c r="N2174" s="104"/>
      <c r="O2174" s="104"/>
      <c r="P2174" s="81"/>
      <c r="Q2174" s="56"/>
      <c r="R2174" s="90"/>
      <c r="S2174" s="82"/>
      <c r="T2174" s="75"/>
      <c r="U2174" s="66"/>
      <c r="V2174" s="66"/>
      <c r="W2174" s="66"/>
      <c r="X2174" s="66"/>
      <c r="Y2174" s="66"/>
      <c r="Z2174" s="66"/>
      <c r="AA2174" s="66"/>
      <c r="AB2174" s="86"/>
      <c r="AC2174" s="11"/>
      <c r="AD2174" s="11"/>
      <c r="AE2174" s="11"/>
      <c r="AF2174" s="11"/>
      <c r="AG2174" s="11"/>
      <c r="AH2174" s="11"/>
      <c r="AI2174" s="11"/>
      <c r="AJ2174" s="11"/>
      <c r="AK2174" s="11"/>
      <c r="AL2174" s="11"/>
      <c r="AM2174" s="11"/>
      <c r="AN2174" s="11"/>
      <c r="AO2174" s="11"/>
      <c r="AP2174" s="11"/>
      <c r="AQ2174" s="11"/>
      <c r="AR2174" s="11"/>
    </row>
    <row r="2175" spans="1:44" s="89" customFormat="1">
      <c r="A2175" s="85"/>
      <c r="B2175" s="23"/>
      <c r="C2175" s="86"/>
      <c r="D2175" s="18"/>
      <c r="E2175" s="68"/>
      <c r="F2175" s="69"/>
      <c r="G2175" s="70"/>
      <c r="H2175" s="71"/>
      <c r="I2175" s="69"/>
      <c r="J2175" s="66"/>
      <c r="K2175" s="66"/>
      <c r="L2175" s="66"/>
      <c r="M2175" s="66"/>
      <c r="N2175" s="104"/>
      <c r="O2175" s="104"/>
      <c r="P2175" s="81"/>
      <c r="Q2175" s="56"/>
      <c r="R2175" s="90"/>
      <c r="S2175" s="82"/>
      <c r="T2175" s="75"/>
      <c r="U2175" s="66"/>
      <c r="V2175" s="66"/>
      <c r="W2175" s="66"/>
      <c r="X2175" s="66"/>
      <c r="Y2175" s="66"/>
      <c r="Z2175" s="66"/>
      <c r="AA2175" s="66"/>
      <c r="AB2175" s="86"/>
      <c r="AC2175" s="11"/>
      <c r="AD2175" s="11"/>
      <c r="AE2175" s="11"/>
      <c r="AF2175" s="11"/>
      <c r="AG2175" s="11"/>
      <c r="AH2175" s="11"/>
      <c r="AI2175" s="11"/>
      <c r="AJ2175" s="11"/>
      <c r="AK2175" s="11"/>
      <c r="AL2175" s="11"/>
      <c r="AM2175" s="11"/>
      <c r="AN2175" s="11"/>
      <c r="AO2175" s="11"/>
      <c r="AP2175" s="11"/>
      <c r="AQ2175" s="11"/>
      <c r="AR2175" s="11"/>
    </row>
    <row r="2176" spans="1:44" s="1" customFormat="1">
      <c r="A2176" s="85"/>
      <c r="B2176" s="23"/>
      <c r="C2176" s="86"/>
      <c r="D2176" s="18"/>
      <c r="E2176" s="68"/>
      <c r="F2176" s="69"/>
      <c r="G2176" s="70"/>
      <c r="H2176" s="71"/>
      <c r="I2176" s="69"/>
      <c r="J2176" s="66"/>
      <c r="K2176" s="66"/>
      <c r="L2176" s="66"/>
      <c r="M2176" s="66"/>
      <c r="N2176" s="104"/>
      <c r="O2176" s="104"/>
      <c r="P2176" s="81"/>
      <c r="Q2176" s="87"/>
      <c r="R2176" s="90"/>
      <c r="S2176" s="82"/>
      <c r="T2176" s="75"/>
      <c r="U2176" s="66"/>
      <c r="V2176" s="66"/>
      <c r="W2176" s="66"/>
      <c r="X2176" s="66"/>
      <c r="Y2176" s="66"/>
      <c r="Z2176" s="66"/>
      <c r="AA2176" s="66"/>
      <c r="AB2176" s="86"/>
      <c r="AC2176" s="11"/>
      <c r="AD2176" s="11"/>
      <c r="AE2176" s="11"/>
      <c r="AF2176" s="11"/>
      <c r="AG2176" s="11"/>
      <c r="AH2176" s="11"/>
      <c r="AI2176" s="11"/>
      <c r="AJ2176" s="11"/>
      <c r="AK2176" s="11"/>
      <c r="AL2176" s="11"/>
      <c r="AM2176" s="11"/>
      <c r="AN2176" s="11"/>
      <c r="AO2176" s="11"/>
      <c r="AP2176" s="11"/>
      <c r="AQ2176" s="11"/>
      <c r="AR2176" s="11"/>
    </row>
    <row r="2177" spans="1:44" s="89" customFormat="1">
      <c r="A2177" s="85"/>
      <c r="B2177" s="23"/>
      <c r="C2177" s="86"/>
      <c r="D2177" s="18"/>
      <c r="E2177" s="68"/>
      <c r="F2177" s="69"/>
      <c r="G2177" s="70"/>
      <c r="H2177" s="71"/>
      <c r="I2177" s="69"/>
      <c r="J2177" s="66"/>
      <c r="K2177" s="66"/>
      <c r="L2177" s="66"/>
      <c r="M2177" s="66"/>
      <c r="N2177" s="104"/>
      <c r="O2177" s="104"/>
      <c r="P2177" s="81"/>
      <c r="Q2177" s="87"/>
      <c r="R2177" s="90"/>
      <c r="S2177" s="82"/>
      <c r="T2177" s="75"/>
      <c r="U2177" s="66"/>
      <c r="V2177" s="66"/>
      <c r="W2177" s="66"/>
      <c r="X2177" s="66"/>
      <c r="Y2177" s="66"/>
      <c r="Z2177" s="66"/>
      <c r="AA2177" s="66"/>
      <c r="AB2177" s="86"/>
      <c r="AC2177" s="11"/>
      <c r="AD2177" s="11"/>
      <c r="AE2177" s="11"/>
      <c r="AF2177" s="11"/>
      <c r="AG2177" s="11"/>
      <c r="AH2177" s="11"/>
      <c r="AI2177" s="11"/>
      <c r="AJ2177" s="11"/>
      <c r="AK2177" s="11"/>
      <c r="AL2177" s="11"/>
      <c r="AM2177" s="11"/>
      <c r="AN2177" s="11"/>
      <c r="AO2177" s="11"/>
      <c r="AP2177" s="11"/>
      <c r="AQ2177" s="11"/>
      <c r="AR2177" s="11"/>
    </row>
    <row r="2178" spans="1:44" s="1" customFormat="1">
      <c r="A2178" s="85"/>
      <c r="B2178" s="23"/>
      <c r="C2178" s="86"/>
      <c r="D2178" s="18"/>
      <c r="E2178" s="68"/>
      <c r="F2178" s="69"/>
      <c r="G2178" s="70"/>
      <c r="H2178" s="71"/>
      <c r="I2178" s="69"/>
      <c r="J2178" s="66"/>
      <c r="K2178" s="66"/>
      <c r="L2178" s="66"/>
      <c r="M2178" s="66"/>
      <c r="N2178" s="104"/>
      <c r="O2178" s="104"/>
      <c r="P2178" s="81"/>
      <c r="Q2178" s="87"/>
      <c r="R2178" s="90"/>
      <c r="S2178" s="82"/>
      <c r="T2178" s="75"/>
      <c r="U2178" s="66"/>
      <c r="V2178" s="66"/>
      <c r="W2178" s="66"/>
      <c r="X2178" s="66"/>
      <c r="Y2178" s="66"/>
      <c r="Z2178" s="66"/>
      <c r="AA2178" s="66"/>
      <c r="AB2178" s="86"/>
      <c r="AC2178" s="11"/>
      <c r="AD2178" s="11"/>
      <c r="AE2178" s="11"/>
      <c r="AF2178" s="11"/>
      <c r="AG2178" s="11"/>
      <c r="AH2178" s="11"/>
      <c r="AI2178" s="11"/>
      <c r="AJ2178" s="11"/>
      <c r="AK2178" s="11"/>
      <c r="AL2178" s="11"/>
      <c r="AM2178" s="11"/>
      <c r="AN2178" s="11"/>
      <c r="AO2178" s="11"/>
      <c r="AP2178" s="11"/>
      <c r="AQ2178" s="11"/>
      <c r="AR2178" s="11"/>
    </row>
    <row r="2179" spans="1:44" s="89" customFormat="1">
      <c r="A2179" s="85"/>
      <c r="B2179" s="23"/>
      <c r="C2179" s="86"/>
      <c r="D2179" s="18"/>
      <c r="E2179" s="68"/>
      <c r="F2179" s="69"/>
      <c r="G2179" s="70"/>
      <c r="H2179" s="71"/>
      <c r="I2179" s="69"/>
      <c r="J2179" s="66"/>
      <c r="K2179" s="66"/>
      <c r="L2179" s="66"/>
      <c r="M2179" s="66"/>
      <c r="N2179" s="104"/>
      <c r="O2179" s="104"/>
      <c r="P2179" s="81"/>
      <c r="Q2179" s="87"/>
      <c r="R2179" s="90"/>
      <c r="S2179" s="82"/>
      <c r="T2179" s="75"/>
      <c r="U2179" s="66"/>
      <c r="V2179" s="66"/>
      <c r="W2179" s="66"/>
      <c r="X2179" s="66"/>
      <c r="Y2179" s="66"/>
      <c r="Z2179" s="66"/>
      <c r="AA2179" s="66"/>
      <c r="AB2179" s="86"/>
      <c r="AC2179" s="11"/>
      <c r="AD2179" s="11"/>
      <c r="AE2179" s="11"/>
      <c r="AF2179" s="11"/>
      <c r="AG2179" s="11"/>
      <c r="AH2179" s="11"/>
      <c r="AI2179" s="11"/>
      <c r="AJ2179" s="11"/>
      <c r="AK2179" s="11"/>
      <c r="AL2179" s="11"/>
      <c r="AM2179" s="11"/>
      <c r="AN2179" s="11"/>
      <c r="AO2179" s="11"/>
      <c r="AP2179" s="11"/>
      <c r="AQ2179" s="11"/>
      <c r="AR2179" s="11"/>
    </row>
    <row r="2180" spans="1:44" s="1" customFormat="1">
      <c r="A2180" s="85"/>
      <c r="B2180" s="23"/>
      <c r="C2180" s="86"/>
      <c r="D2180" s="18"/>
      <c r="E2180" s="68"/>
      <c r="F2180" s="69"/>
      <c r="G2180" s="70"/>
      <c r="H2180" s="71"/>
      <c r="I2180" s="69"/>
      <c r="J2180" s="66"/>
      <c r="K2180" s="66"/>
      <c r="L2180" s="66"/>
      <c r="M2180" s="66"/>
      <c r="N2180" s="104"/>
      <c r="O2180" s="104"/>
      <c r="P2180" s="81"/>
      <c r="Q2180" s="87"/>
      <c r="R2180" s="90"/>
      <c r="S2180" s="82"/>
      <c r="T2180" s="75"/>
      <c r="U2180" s="66"/>
      <c r="V2180" s="66"/>
      <c r="W2180" s="66"/>
      <c r="X2180" s="66"/>
      <c r="Y2180" s="66"/>
      <c r="Z2180" s="66"/>
      <c r="AA2180" s="66"/>
      <c r="AB2180" s="86"/>
      <c r="AC2180" s="11"/>
      <c r="AD2180" s="11"/>
      <c r="AE2180" s="11"/>
      <c r="AF2180" s="11"/>
      <c r="AG2180" s="11"/>
      <c r="AH2180" s="11"/>
      <c r="AI2180" s="11"/>
      <c r="AJ2180" s="11"/>
      <c r="AK2180" s="11"/>
      <c r="AL2180" s="11"/>
      <c r="AM2180" s="11"/>
      <c r="AN2180" s="11"/>
      <c r="AO2180" s="11"/>
      <c r="AP2180" s="11"/>
      <c r="AQ2180" s="11"/>
      <c r="AR2180" s="11"/>
    </row>
    <row r="2181" spans="1:44" s="89" customFormat="1">
      <c r="A2181" s="85"/>
      <c r="B2181" s="23"/>
      <c r="C2181" s="86"/>
      <c r="D2181" s="18"/>
      <c r="E2181" s="68"/>
      <c r="F2181" s="69"/>
      <c r="G2181" s="70"/>
      <c r="H2181" s="71"/>
      <c r="I2181" s="69"/>
      <c r="J2181" s="66"/>
      <c r="K2181" s="66"/>
      <c r="L2181" s="66"/>
      <c r="M2181" s="66"/>
      <c r="N2181" s="104"/>
      <c r="O2181" s="104"/>
      <c r="P2181" s="81"/>
      <c r="Q2181" s="87"/>
      <c r="R2181" s="90"/>
      <c r="S2181" s="82"/>
      <c r="T2181" s="75"/>
      <c r="U2181" s="66"/>
      <c r="V2181" s="66"/>
      <c r="W2181" s="66"/>
      <c r="X2181" s="66"/>
      <c r="Y2181" s="66"/>
      <c r="Z2181" s="66"/>
      <c r="AA2181" s="66"/>
      <c r="AB2181" s="86"/>
      <c r="AC2181" s="11"/>
      <c r="AD2181" s="11"/>
      <c r="AE2181" s="11"/>
      <c r="AF2181" s="11"/>
      <c r="AG2181" s="11"/>
      <c r="AH2181" s="11"/>
      <c r="AI2181" s="11"/>
      <c r="AJ2181" s="11"/>
      <c r="AK2181" s="11"/>
      <c r="AL2181" s="11"/>
      <c r="AM2181" s="11"/>
      <c r="AN2181" s="11"/>
      <c r="AO2181" s="11"/>
      <c r="AP2181" s="11"/>
      <c r="AQ2181" s="11"/>
      <c r="AR2181" s="11"/>
    </row>
    <row r="2182" spans="1:44" s="1" customFormat="1">
      <c r="A2182" s="85"/>
      <c r="B2182" s="23"/>
      <c r="C2182" s="86"/>
      <c r="D2182" s="18"/>
      <c r="E2182" s="68"/>
      <c r="F2182" s="69"/>
      <c r="G2182" s="70"/>
      <c r="H2182" s="71"/>
      <c r="I2182" s="69"/>
      <c r="J2182" s="66"/>
      <c r="K2182" s="66"/>
      <c r="L2182" s="66"/>
      <c r="M2182" s="66"/>
      <c r="N2182" s="104"/>
      <c r="O2182" s="104"/>
      <c r="P2182" s="81"/>
      <c r="Q2182" s="87"/>
      <c r="R2182" s="90"/>
      <c r="S2182" s="82"/>
      <c r="T2182" s="75"/>
      <c r="U2182" s="66"/>
      <c r="V2182" s="66"/>
      <c r="W2182" s="66"/>
      <c r="X2182" s="66"/>
      <c r="Y2182" s="66"/>
      <c r="Z2182" s="66"/>
      <c r="AA2182" s="66"/>
      <c r="AB2182" s="86"/>
      <c r="AC2182" s="11"/>
      <c r="AD2182" s="11"/>
      <c r="AE2182" s="11"/>
      <c r="AF2182" s="11"/>
      <c r="AG2182" s="11"/>
      <c r="AH2182" s="11"/>
      <c r="AI2182" s="11"/>
      <c r="AJ2182" s="11"/>
      <c r="AK2182" s="11"/>
      <c r="AL2182" s="11"/>
      <c r="AM2182" s="11"/>
      <c r="AN2182" s="11"/>
      <c r="AO2182" s="11"/>
      <c r="AP2182" s="11"/>
      <c r="AQ2182" s="11"/>
      <c r="AR2182" s="11"/>
    </row>
    <row r="2183" spans="1:44" s="89" customFormat="1">
      <c r="A2183" s="85"/>
      <c r="B2183" s="23"/>
      <c r="C2183" s="86"/>
      <c r="D2183" s="18"/>
      <c r="E2183" s="68"/>
      <c r="F2183" s="69"/>
      <c r="G2183" s="70"/>
      <c r="H2183" s="71"/>
      <c r="I2183" s="69"/>
      <c r="J2183" s="66"/>
      <c r="K2183" s="66"/>
      <c r="L2183" s="66"/>
      <c r="M2183" s="66"/>
      <c r="N2183" s="104"/>
      <c r="O2183" s="104"/>
      <c r="P2183" s="81"/>
      <c r="Q2183" s="56"/>
      <c r="R2183" s="90"/>
      <c r="S2183" s="82"/>
      <c r="T2183" s="75"/>
      <c r="U2183" s="66"/>
      <c r="V2183" s="66"/>
      <c r="W2183" s="66"/>
      <c r="X2183" s="66"/>
      <c r="Y2183" s="66"/>
      <c r="Z2183" s="66"/>
      <c r="AA2183" s="66"/>
      <c r="AB2183" s="86"/>
      <c r="AC2183" s="11"/>
      <c r="AD2183" s="11"/>
      <c r="AE2183" s="11"/>
      <c r="AF2183" s="11"/>
      <c r="AG2183" s="11"/>
      <c r="AH2183" s="11"/>
      <c r="AI2183" s="11"/>
      <c r="AJ2183" s="11"/>
      <c r="AK2183" s="11"/>
      <c r="AL2183" s="11"/>
      <c r="AM2183" s="11"/>
      <c r="AN2183" s="11"/>
      <c r="AO2183" s="11"/>
      <c r="AP2183" s="11"/>
      <c r="AQ2183" s="11"/>
      <c r="AR2183" s="11"/>
    </row>
    <row r="2184" spans="1:44" s="89" customFormat="1">
      <c r="A2184" s="85"/>
      <c r="B2184" s="23"/>
      <c r="C2184" s="86"/>
      <c r="D2184" s="18"/>
      <c r="E2184" s="68"/>
      <c r="F2184" s="69"/>
      <c r="G2184" s="70"/>
      <c r="H2184" s="71"/>
      <c r="I2184" s="69"/>
      <c r="J2184" s="66"/>
      <c r="K2184" s="66"/>
      <c r="L2184" s="66"/>
      <c r="M2184" s="66"/>
      <c r="N2184" s="104"/>
      <c r="O2184" s="104"/>
      <c r="P2184" s="81"/>
      <c r="Q2184" s="56"/>
      <c r="R2184" s="90"/>
      <c r="S2184" s="82"/>
      <c r="T2184" s="75"/>
      <c r="U2184" s="66"/>
      <c r="V2184" s="66"/>
      <c r="W2184" s="66"/>
      <c r="X2184" s="66"/>
      <c r="Y2184" s="66"/>
      <c r="Z2184" s="66"/>
      <c r="AA2184" s="66"/>
      <c r="AB2184" s="86"/>
      <c r="AC2184" s="11"/>
      <c r="AD2184" s="11"/>
      <c r="AE2184" s="11"/>
      <c r="AF2184" s="11"/>
      <c r="AG2184" s="11"/>
      <c r="AH2184" s="11"/>
      <c r="AI2184" s="11"/>
      <c r="AJ2184" s="11"/>
      <c r="AK2184" s="11"/>
      <c r="AL2184" s="11"/>
      <c r="AM2184" s="11"/>
      <c r="AN2184" s="11"/>
      <c r="AO2184" s="11"/>
      <c r="AP2184" s="11"/>
      <c r="AQ2184" s="11"/>
      <c r="AR2184" s="11"/>
    </row>
    <row r="2185" spans="1:44" s="1" customFormat="1">
      <c r="A2185" s="85"/>
      <c r="B2185" s="23"/>
      <c r="C2185" s="86"/>
      <c r="D2185" s="18"/>
      <c r="E2185" s="68"/>
      <c r="F2185" s="69"/>
      <c r="G2185" s="70"/>
      <c r="H2185" s="71"/>
      <c r="I2185" s="69"/>
      <c r="J2185" s="66"/>
      <c r="K2185" s="66"/>
      <c r="L2185" s="66"/>
      <c r="M2185" s="66"/>
      <c r="N2185" s="104"/>
      <c r="O2185" s="104"/>
      <c r="P2185" s="81"/>
      <c r="Q2185" s="87"/>
      <c r="R2185" s="90"/>
      <c r="S2185" s="82"/>
      <c r="T2185" s="75"/>
      <c r="U2185" s="66"/>
      <c r="V2185" s="66"/>
      <c r="W2185" s="66"/>
      <c r="X2185" s="66"/>
      <c r="Y2185" s="66"/>
      <c r="Z2185" s="66"/>
      <c r="AA2185" s="66"/>
      <c r="AB2185" s="86"/>
      <c r="AC2185" s="11"/>
      <c r="AD2185" s="11"/>
      <c r="AE2185" s="11"/>
      <c r="AF2185" s="11"/>
      <c r="AG2185" s="11"/>
      <c r="AH2185" s="11"/>
      <c r="AI2185" s="11"/>
      <c r="AJ2185" s="11"/>
      <c r="AK2185" s="11"/>
      <c r="AL2185" s="11"/>
      <c r="AM2185" s="11"/>
      <c r="AN2185" s="11"/>
      <c r="AO2185" s="11"/>
      <c r="AP2185" s="11"/>
      <c r="AQ2185" s="11"/>
      <c r="AR2185" s="11"/>
    </row>
    <row r="2186" spans="1:44" s="89" customFormat="1">
      <c r="A2186" s="85"/>
      <c r="B2186" s="23"/>
      <c r="C2186" s="86"/>
      <c r="D2186" s="18"/>
      <c r="E2186" s="68"/>
      <c r="F2186" s="69"/>
      <c r="G2186" s="70"/>
      <c r="H2186" s="71"/>
      <c r="I2186" s="69"/>
      <c r="J2186" s="66"/>
      <c r="K2186" s="66"/>
      <c r="L2186" s="66"/>
      <c r="M2186" s="66"/>
      <c r="N2186" s="104"/>
      <c r="O2186" s="104"/>
      <c r="P2186" s="81"/>
      <c r="Q2186" s="56"/>
      <c r="R2186" s="90"/>
      <c r="S2186" s="82"/>
      <c r="T2186" s="75"/>
      <c r="U2186" s="66"/>
      <c r="V2186" s="66"/>
      <c r="W2186" s="66"/>
      <c r="X2186" s="66"/>
      <c r="Y2186" s="66"/>
      <c r="Z2186" s="66"/>
      <c r="AA2186" s="66"/>
      <c r="AB2186" s="86"/>
      <c r="AC2186" s="11"/>
      <c r="AD2186" s="11"/>
      <c r="AE2186" s="11"/>
      <c r="AF2186" s="11"/>
      <c r="AG2186" s="11"/>
      <c r="AH2186" s="11"/>
      <c r="AI2186" s="11"/>
      <c r="AJ2186" s="11"/>
      <c r="AK2186" s="11"/>
      <c r="AL2186" s="11"/>
      <c r="AM2186" s="11"/>
      <c r="AN2186" s="11"/>
      <c r="AO2186" s="11"/>
      <c r="AP2186" s="11"/>
      <c r="AQ2186" s="11"/>
      <c r="AR2186" s="11"/>
    </row>
    <row r="2187" spans="1:44" s="89" customFormat="1">
      <c r="A2187" s="85"/>
      <c r="B2187" s="23"/>
      <c r="C2187" s="86"/>
      <c r="D2187" s="18"/>
      <c r="E2187" s="68"/>
      <c r="F2187" s="69"/>
      <c r="G2187" s="70"/>
      <c r="H2187" s="71"/>
      <c r="I2187" s="69"/>
      <c r="J2187" s="66"/>
      <c r="K2187" s="66"/>
      <c r="L2187" s="66"/>
      <c r="M2187" s="66"/>
      <c r="N2187" s="104"/>
      <c r="O2187" s="104"/>
      <c r="P2187" s="81"/>
      <c r="Q2187" s="56"/>
      <c r="R2187" s="90"/>
      <c r="S2187" s="82"/>
      <c r="T2187" s="75"/>
      <c r="U2187" s="66"/>
      <c r="V2187" s="66"/>
      <c r="W2187" s="66"/>
      <c r="X2187" s="66"/>
      <c r="Y2187" s="66"/>
      <c r="Z2187" s="66"/>
      <c r="AA2187" s="66"/>
      <c r="AB2187" s="86"/>
      <c r="AC2187" s="11"/>
      <c r="AD2187" s="11"/>
      <c r="AE2187" s="11"/>
      <c r="AF2187" s="11"/>
      <c r="AG2187" s="11"/>
      <c r="AH2187" s="11"/>
      <c r="AI2187" s="11"/>
      <c r="AJ2187" s="11"/>
      <c r="AK2187" s="11"/>
      <c r="AL2187" s="11"/>
      <c r="AM2187" s="11"/>
      <c r="AN2187" s="11"/>
      <c r="AO2187" s="11"/>
      <c r="AP2187" s="11"/>
      <c r="AQ2187" s="11"/>
      <c r="AR2187" s="11"/>
    </row>
    <row r="2188" spans="1:44" s="1" customFormat="1">
      <c r="A2188" s="85"/>
      <c r="B2188" s="23"/>
      <c r="C2188" s="86"/>
      <c r="D2188" s="18"/>
      <c r="E2188" s="68"/>
      <c r="F2188" s="69"/>
      <c r="G2188" s="70"/>
      <c r="H2188" s="71"/>
      <c r="I2188" s="69"/>
      <c r="J2188" s="66"/>
      <c r="K2188" s="66"/>
      <c r="L2188" s="66"/>
      <c r="M2188" s="66"/>
      <c r="N2188" s="104"/>
      <c r="O2188" s="104"/>
      <c r="P2188" s="81"/>
      <c r="Q2188" s="87"/>
      <c r="R2188" s="90"/>
      <c r="S2188" s="82"/>
      <c r="T2188" s="75"/>
      <c r="U2188" s="66"/>
      <c r="V2188" s="66"/>
      <c r="W2188" s="66"/>
      <c r="X2188" s="66"/>
      <c r="Y2188" s="66"/>
      <c r="Z2188" s="66"/>
      <c r="AA2188" s="66"/>
      <c r="AB2188" s="86"/>
      <c r="AC2188" s="11"/>
      <c r="AD2188" s="11"/>
      <c r="AE2188" s="11"/>
      <c r="AF2188" s="11"/>
      <c r="AG2188" s="11"/>
      <c r="AH2188" s="11"/>
      <c r="AI2188" s="11"/>
      <c r="AJ2188" s="11"/>
      <c r="AK2188" s="11"/>
      <c r="AL2188" s="11"/>
      <c r="AM2188" s="11"/>
      <c r="AN2188" s="11"/>
      <c r="AO2188" s="11"/>
      <c r="AP2188" s="11"/>
      <c r="AQ2188" s="11"/>
      <c r="AR2188" s="11"/>
    </row>
    <row r="2189" spans="1:44" s="89" customFormat="1">
      <c r="A2189" s="85"/>
      <c r="B2189" s="23"/>
      <c r="C2189" s="86"/>
      <c r="D2189" s="18"/>
      <c r="E2189" s="68"/>
      <c r="F2189" s="69"/>
      <c r="G2189" s="70"/>
      <c r="H2189" s="71"/>
      <c r="I2189" s="69"/>
      <c r="J2189" s="66"/>
      <c r="K2189" s="66"/>
      <c r="L2189" s="66"/>
      <c r="M2189" s="66"/>
      <c r="N2189" s="104"/>
      <c r="O2189" s="104"/>
      <c r="P2189" s="81"/>
      <c r="Q2189" s="56"/>
      <c r="R2189" s="90"/>
      <c r="S2189" s="82"/>
      <c r="T2189" s="75"/>
      <c r="U2189" s="66"/>
      <c r="V2189" s="66"/>
      <c r="W2189" s="66"/>
      <c r="X2189" s="66"/>
      <c r="Y2189" s="66"/>
      <c r="Z2189" s="66"/>
      <c r="AA2189" s="66"/>
      <c r="AB2189" s="86"/>
      <c r="AC2189" s="11"/>
      <c r="AD2189" s="11"/>
      <c r="AE2189" s="11"/>
      <c r="AF2189" s="11"/>
      <c r="AG2189" s="11"/>
      <c r="AH2189" s="11"/>
      <c r="AI2189" s="11"/>
      <c r="AJ2189" s="11"/>
      <c r="AK2189" s="11"/>
      <c r="AL2189" s="11"/>
      <c r="AM2189" s="11"/>
      <c r="AN2189" s="11"/>
      <c r="AO2189" s="11"/>
      <c r="AP2189" s="11"/>
      <c r="AQ2189" s="11"/>
      <c r="AR2189" s="11"/>
    </row>
    <row r="2190" spans="1:44" s="89" customFormat="1">
      <c r="A2190" s="85"/>
      <c r="B2190" s="23"/>
      <c r="C2190" s="86"/>
      <c r="D2190" s="18"/>
      <c r="E2190" s="68"/>
      <c r="F2190" s="69"/>
      <c r="G2190" s="70"/>
      <c r="H2190" s="71"/>
      <c r="I2190" s="69"/>
      <c r="J2190" s="66"/>
      <c r="K2190" s="66"/>
      <c r="L2190" s="66"/>
      <c r="M2190" s="66"/>
      <c r="N2190" s="104"/>
      <c r="O2190" s="104"/>
      <c r="P2190" s="81"/>
      <c r="Q2190" s="56"/>
      <c r="R2190" s="90"/>
      <c r="S2190" s="82"/>
      <c r="T2190" s="75"/>
      <c r="U2190" s="66"/>
      <c r="V2190" s="66"/>
      <c r="W2190" s="66"/>
      <c r="X2190" s="66"/>
      <c r="Y2190" s="66"/>
      <c r="Z2190" s="66"/>
      <c r="AA2190" s="66"/>
      <c r="AB2190" s="86"/>
      <c r="AC2190" s="11"/>
      <c r="AD2190" s="11"/>
      <c r="AE2190" s="11"/>
      <c r="AF2190" s="11"/>
      <c r="AG2190" s="11"/>
      <c r="AH2190" s="11"/>
      <c r="AI2190" s="11"/>
      <c r="AJ2190" s="11"/>
      <c r="AK2190" s="11"/>
      <c r="AL2190" s="11"/>
      <c r="AM2190" s="11"/>
      <c r="AN2190" s="11"/>
      <c r="AO2190" s="11"/>
      <c r="AP2190" s="11"/>
      <c r="AQ2190" s="11"/>
      <c r="AR2190" s="11"/>
    </row>
    <row r="2191" spans="1:44" s="1" customFormat="1">
      <c r="A2191" s="85"/>
      <c r="B2191" s="23"/>
      <c r="C2191" s="86"/>
      <c r="D2191" s="18"/>
      <c r="E2191" s="68"/>
      <c r="F2191" s="69"/>
      <c r="G2191" s="70"/>
      <c r="H2191" s="71"/>
      <c r="I2191" s="69"/>
      <c r="J2191" s="66"/>
      <c r="K2191" s="66"/>
      <c r="L2191" s="66"/>
      <c r="M2191" s="66"/>
      <c r="N2191" s="104"/>
      <c r="O2191" s="104"/>
      <c r="P2191" s="81"/>
      <c r="Q2191" s="87"/>
      <c r="R2191" s="90"/>
      <c r="S2191" s="82"/>
      <c r="T2191" s="75"/>
      <c r="U2191" s="66"/>
      <c r="V2191" s="66"/>
      <c r="W2191" s="66"/>
      <c r="X2191" s="66"/>
      <c r="Y2191" s="66"/>
      <c r="Z2191" s="66"/>
      <c r="AA2191" s="66"/>
      <c r="AB2191" s="86"/>
      <c r="AC2191" s="11"/>
      <c r="AD2191" s="11"/>
      <c r="AE2191" s="11"/>
      <c r="AF2191" s="11"/>
      <c r="AG2191" s="11"/>
      <c r="AH2191" s="11"/>
      <c r="AI2191" s="11"/>
      <c r="AJ2191" s="11"/>
      <c r="AK2191" s="11"/>
      <c r="AL2191" s="11"/>
      <c r="AM2191" s="11"/>
      <c r="AN2191" s="11"/>
      <c r="AO2191" s="11"/>
      <c r="AP2191" s="11"/>
      <c r="AQ2191" s="11"/>
      <c r="AR2191" s="11"/>
    </row>
    <row r="2192" spans="1:44" s="89" customFormat="1">
      <c r="A2192" s="85"/>
      <c r="B2192" s="23"/>
      <c r="C2192" s="86"/>
      <c r="D2192" s="18"/>
      <c r="E2192" s="68"/>
      <c r="F2192" s="69"/>
      <c r="G2192" s="70"/>
      <c r="H2192" s="71"/>
      <c r="I2192" s="69"/>
      <c r="J2192" s="66"/>
      <c r="K2192" s="66"/>
      <c r="L2192" s="66"/>
      <c r="M2192" s="66"/>
      <c r="N2192" s="104"/>
      <c r="O2192" s="104"/>
      <c r="P2192" s="81"/>
      <c r="Q2192" s="56"/>
      <c r="R2192" s="90"/>
      <c r="S2192" s="82"/>
      <c r="T2192" s="75"/>
      <c r="U2192" s="66"/>
      <c r="V2192" s="66"/>
      <c r="W2192" s="66"/>
      <c r="X2192" s="66"/>
      <c r="Y2192" s="66"/>
      <c r="Z2192" s="66"/>
      <c r="AA2192" s="66"/>
      <c r="AB2192" s="86"/>
      <c r="AC2192" s="11"/>
      <c r="AD2192" s="11"/>
      <c r="AE2192" s="11"/>
      <c r="AF2192" s="11"/>
      <c r="AG2192" s="11"/>
      <c r="AH2192" s="11"/>
      <c r="AI2192" s="11"/>
      <c r="AJ2192" s="11"/>
      <c r="AK2192" s="11"/>
      <c r="AL2192" s="11"/>
      <c r="AM2192" s="11"/>
      <c r="AN2192" s="11"/>
      <c r="AO2192" s="11"/>
      <c r="AP2192" s="11"/>
      <c r="AQ2192" s="11"/>
      <c r="AR2192" s="11"/>
    </row>
    <row r="2193" spans="1:44" s="89" customFormat="1">
      <c r="A2193" s="85"/>
      <c r="B2193" s="23"/>
      <c r="C2193" s="86"/>
      <c r="D2193" s="18"/>
      <c r="E2193" s="68"/>
      <c r="F2193" s="69"/>
      <c r="G2193" s="70"/>
      <c r="H2193" s="71"/>
      <c r="I2193" s="69"/>
      <c r="J2193" s="66"/>
      <c r="K2193" s="66"/>
      <c r="L2193" s="66"/>
      <c r="M2193" s="66"/>
      <c r="N2193" s="104"/>
      <c r="O2193" s="104"/>
      <c r="P2193" s="81"/>
      <c r="Q2193" s="56"/>
      <c r="R2193" s="90"/>
      <c r="S2193" s="82"/>
      <c r="T2193" s="75"/>
      <c r="U2193" s="66"/>
      <c r="V2193" s="66"/>
      <c r="W2193" s="66"/>
      <c r="X2193" s="66"/>
      <c r="Y2193" s="66"/>
      <c r="Z2193" s="66"/>
      <c r="AA2193" s="66"/>
      <c r="AB2193" s="86"/>
      <c r="AC2193" s="11"/>
      <c r="AD2193" s="11"/>
      <c r="AE2193" s="11"/>
      <c r="AF2193" s="11"/>
      <c r="AG2193" s="11"/>
      <c r="AH2193" s="11"/>
      <c r="AI2193" s="11"/>
      <c r="AJ2193" s="11"/>
      <c r="AK2193" s="11"/>
      <c r="AL2193" s="11"/>
      <c r="AM2193" s="11"/>
      <c r="AN2193" s="11"/>
      <c r="AO2193" s="11"/>
      <c r="AP2193" s="11"/>
      <c r="AQ2193" s="11"/>
      <c r="AR2193" s="11"/>
    </row>
    <row r="2194" spans="1:44" s="1" customFormat="1">
      <c r="A2194" s="85"/>
      <c r="B2194" s="23"/>
      <c r="C2194" s="86"/>
      <c r="D2194" s="18"/>
      <c r="E2194" s="68"/>
      <c r="F2194" s="69"/>
      <c r="G2194" s="70"/>
      <c r="H2194" s="71"/>
      <c r="I2194" s="69"/>
      <c r="J2194" s="66"/>
      <c r="K2194" s="66"/>
      <c r="L2194" s="66"/>
      <c r="M2194" s="66"/>
      <c r="N2194" s="104"/>
      <c r="O2194" s="104"/>
      <c r="P2194" s="81"/>
      <c r="Q2194" s="87"/>
      <c r="R2194" s="90"/>
      <c r="S2194" s="82"/>
      <c r="T2194" s="75"/>
      <c r="U2194" s="66"/>
      <c r="V2194" s="66"/>
      <c r="W2194" s="66"/>
      <c r="X2194" s="66"/>
      <c r="Y2194" s="66"/>
      <c r="Z2194" s="66"/>
      <c r="AA2194" s="66"/>
      <c r="AB2194" s="86"/>
      <c r="AC2194" s="11"/>
      <c r="AD2194" s="11"/>
      <c r="AE2194" s="11"/>
      <c r="AF2194" s="11"/>
      <c r="AG2194" s="11"/>
      <c r="AH2194" s="11"/>
      <c r="AI2194" s="11"/>
      <c r="AJ2194" s="11"/>
      <c r="AK2194" s="11"/>
      <c r="AL2194" s="11"/>
      <c r="AM2194" s="11"/>
      <c r="AN2194" s="11"/>
      <c r="AO2194" s="11"/>
      <c r="AP2194" s="11"/>
      <c r="AQ2194" s="11"/>
      <c r="AR2194" s="11"/>
    </row>
    <row r="2195" spans="1:44" s="89" customFormat="1">
      <c r="A2195" s="85"/>
      <c r="B2195" s="23"/>
      <c r="C2195" s="86"/>
      <c r="D2195" s="18"/>
      <c r="E2195" s="68"/>
      <c r="F2195" s="69"/>
      <c r="G2195" s="70"/>
      <c r="H2195" s="71"/>
      <c r="I2195" s="69"/>
      <c r="J2195" s="66"/>
      <c r="K2195" s="66"/>
      <c r="L2195" s="66"/>
      <c r="M2195" s="66"/>
      <c r="N2195" s="104"/>
      <c r="O2195" s="104"/>
      <c r="P2195" s="81"/>
      <c r="Q2195" s="87"/>
      <c r="R2195" s="90"/>
      <c r="S2195" s="82"/>
      <c r="T2195" s="75"/>
      <c r="U2195" s="66"/>
      <c r="V2195" s="66"/>
      <c r="W2195" s="66"/>
      <c r="X2195" s="66"/>
      <c r="Y2195" s="66"/>
      <c r="Z2195" s="66"/>
      <c r="AA2195" s="66"/>
      <c r="AB2195" s="86"/>
      <c r="AC2195" s="11"/>
      <c r="AD2195" s="11"/>
      <c r="AE2195" s="11"/>
      <c r="AF2195" s="11"/>
      <c r="AG2195" s="11"/>
      <c r="AH2195" s="11"/>
      <c r="AI2195" s="11"/>
      <c r="AJ2195" s="11"/>
      <c r="AK2195" s="11"/>
      <c r="AL2195" s="11"/>
      <c r="AM2195" s="11"/>
      <c r="AN2195" s="11"/>
      <c r="AO2195" s="11"/>
      <c r="AP2195" s="11"/>
      <c r="AQ2195" s="11"/>
      <c r="AR2195" s="11"/>
    </row>
    <row r="2196" spans="1:44" s="1" customFormat="1">
      <c r="A2196" s="85"/>
      <c r="B2196" s="23"/>
      <c r="C2196" s="86"/>
      <c r="D2196" s="18"/>
      <c r="E2196" s="68"/>
      <c r="F2196" s="69"/>
      <c r="G2196" s="70"/>
      <c r="H2196" s="71"/>
      <c r="I2196" s="69"/>
      <c r="J2196" s="66"/>
      <c r="K2196" s="66"/>
      <c r="L2196" s="66"/>
      <c r="M2196" s="66"/>
      <c r="N2196" s="104"/>
      <c r="O2196" s="104"/>
      <c r="P2196" s="81"/>
      <c r="Q2196" s="87"/>
      <c r="R2196" s="90"/>
      <c r="S2196" s="82"/>
      <c r="T2196" s="75"/>
      <c r="U2196" s="66"/>
      <c r="V2196" s="66"/>
      <c r="W2196" s="66"/>
      <c r="X2196" s="66"/>
      <c r="Y2196" s="66"/>
      <c r="Z2196" s="66"/>
      <c r="AA2196" s="66"/>
      <c r="AB2196" s="86"/>
      <c r="AC2196" s="11"/>
      <c r="AD2196" s="11"/>
      <c r="AE2196" s="11"/>
      <c r="AF2196" s="11"/>
      <c r="AG2196" s="11"/>
      <c r="AH2196" s="11"/>
      <c r="AI2196" s="11"/>
      <c r="AJ2196" s="11"/>
      <c r="AK2196" s="11"/>
      <c r="AL2196" s="11"/>
      <c r="AM2196" s="11"/>
      <c r="AN2196" s="11"/>
      <c r="AO2196" s="11"/>
      <c r="AP2196" s="11"/>
      <c r="AQ2196" s="11"/>
      <c r="AR2196" s="11"/>
    </row>
    <row r="2197" spans="1:44" s="89" customFormat="1">
      <c r="A2197" s="85"/>
      <c r="B2197" s="23"/>
      <c r="C2197" s="86"/>
      <c r="D2197" s="18"/>
      <c r="E2197" s="68"/>
      <c r="F2197" s="69"/>
      <c r="G2197" s="70"/>
      <c r="H2197" s="71"/>
      <c r="I2197" s="69"/>
      <c r="J2197" s="66"/>
      <c r="K2197" s="66"/>
      <c r="L2197" s="66"/>
      <c r="M2197" s="66"/>
      <c r="N2197" s="104"/>
      <c r="O2197" s="104"/>
      <c r="P2197" s="81"/>
      <c r="Q2197" s="87"/>
      <c r="R2197" s="90"/>
      <c r="S2197" s="82"/>
      <c r="T2197" s="75"/>
      <c r="U2197" s="66"/>
      <c r="V2197" s="66"/>
      <c r="W2197" s="66"/>
      <c r="X2197" s="66"/>
      <c r="Y2197" s="66"/>
      <c r="Z2197" s="66"/>
      <c r="AA2197" s="66"/>
      <c r="AB2197" s="86"/>
      <c r="AC2197" s="11"/>
      <c r="AD2197" s="11"/>
      <c r="AE2197" s="11"/>
      <c r="AF2197" s="11"/>
      <c r="AG2197" s="11"/>
      <c r="AH2197" s="11"/>
      <c r="AI2197" s="11"/>
      <c r="AJ2197" s="11"/>
      <c r="AK2197" s="11"/>
      <c r="AL2197" s="11"/>
      <c r="AM2197" s="11"/>
      <c r="AN2197" s="11"/>
      <c r="AO2197" s="11"/>
      <c r="AP2197" s="11"/>
      <c r="AQ2197" s="11"/>
      <c r="AR2197" s="11"/>
    </row>
    <row r="2198" spans="1:44" s="1" customFormat="1">
      <c r="A2198" s="85"/>
      <c r="B2198" s="23"/>
      <c r="C2198" s="86"/>
      <c r="D2198" s="18"/>
      <c r="E2198" s="68"/>
      <c r="F2198" s="69"/>
      <c r="G2198" s="70"/>
      <c r="H2198" s="71"/>
      <c r="I2198" s="69"/>
      <c r="J2198" s="66"/>
      <c r="K2198" s="66"/>
      <c r="L2198" s="66"/>
      <c r="M2198" s="66"/>
      <c r="N2198" s="104"/>
      <c r="O2198" s="104"/>
      <c r="P2198" s="81"/>
      <c r="Q2198" s="87"/>
      <c r="R2198" s="90"/>
      <c r="S2198" s="82"/>
      <c r="T2198" s="75"/>
      <c r="U2198" s="66"/>
      <c r="V2198" s="66"/>
      <c r="W2198" s="66"/>
      <c r="X2198" s="66"/>
      <c r="Y2198" s="66"/>
      <c r="Z2198" s="66"/>
      <c r="AA2198" s="66"/>
      <c r="AB2198" s="86"/>
      <c r="AC2198" s="11"/>
      <c r="AD2198" s="11"/>
      <c r="AE2198" s="11"/>
      <c r="AF2198" s="11"/>
      <c r="AG2198" s="11"/>
      <c r="AH2198" s="11"/>
      <c r="AI2198" s="11"/>
      <c r="AJ2198" s="11"/>
      <c r="AK2198" s="11"/>
      <c r="AL2198" s="11"/>
      <c r="AM2198" s="11"/>
      <c r="AN2198" s="11"/>
      <c r="AO2198" s="11"/>
      <c r="AP2198" s="11"/>
      <c r="AQ2198" s="11"/>
      <c r="AR2198" s="11"/>
    </row>
    <row r="2199" spans="1:44" s="89" customFormat="1">
      <c r="A2199" s="85"/>
      <c r="B2199" s="23"/>
      <c r="C2199" s="86"/>
      <c r="D2199" s="18"/>
      <c r="E2199" s="68"/>
      <c r="F2199" s="69"/>
      <c r="G2199" s="70"/>
      <c r="H2199" s="71"/>
      <c r="I2199" s="69"/>
      <c r="J2199" s="66"/>
      <c r="K2199" s="66"/>
      <c r="L2199" s="66"/>
      <c r="M2199" s="66"/>
      <c r="N2199" s="104"/>
      <c r="O2199" s="104"/>
      <c r="P2199" s="81"/>
      <c r="Q2199" s="87"/>
      <c r="R2199" s="90"/>
      <c r="S2199" s="82"/>
      <c r="T2199" s="75"/>
      <c r="U2199" s="66"/>
      <c r="V2199" s="66"/>
      <c r="W2199" s="66"/>
      <c r="X2199" s="66"/>
      <c r="Y2199" s="66"/>
      <c r="Z2199" s="66"/>
      <c r="AA2199" s="66"/>
      <c r="AB2199" s="86"/>
      <c r="AC2199" s="11"/>
      <c r="AD2199" s="11"/>
      <c r="AE2199" s="11"/>
      <c r="AF2199" s="11"/>
      <c r="AG2199" s="11"/>
      <c r="AH2199" s="11"/>
      <c r="AI2199" s="11"/>
      <c r="AJ2199" s="11"/>
      <c r="AK2199" s="11"/>
      <c r="AL2199" s="11"/>
      <c r="AM2199" s="11"/>
      <c r="AN2199" s="11"/>
      <c r="AO2199" s="11"/>
      <c r="AP2199" s="11"/>
      <c r="AQ2199" s="11"/>
      <c r="AR2199" s="11"/>
    </row>
    <row r="2200" spans="1:44" s="1" customFormat="1">
      <c r="A2200" s="85"/>
      <c r="B2200" s="23"/>
      <c r="C2200" s="86"/>
      <c r="D2200" s="18"/>
      <c r="E2200" s="68"/>
      <c r="F2200" s="69"/>
      <c r="G2200" s="70"/>
      <c r="H2200" s="71"/>
      <c r="I2200" s="69"/>
      <c r="J2200" s="66"/>
      <c r="K2200" s="66"/>
      <c r="L2200" s="66"/>
      <c r="M2200" s="66"/>
      <c r="N2200" s="104"/>
      <c r="O2200" s="104"/>
      <c r="P2200" s="81"/>
      <c r="Q2200" s="87"/>
      <c r="R2200" s="90"/>
      <c r="S2200" s="82"/>
      <c r="T2200" s="75"/>
      <c r="U2200" s="66"/>
      <c r="V2200" s="66"/>
      <c r="W2200" s="66"/>
      <c r="X2200" s="66"/>
      <c r="Y2200" s="66"/>
      <c r="Z2200" s="66"/>
      <c r="AA2200" s="66"/>
      <c r="AB2200" s="86"/>
      <c r="AC2200" s="11"/>
      <c r="AD2200" s="11"/>
      <c r="AE2200" s="11"/>
      <c r="AF2200" s="11"/>
      <c r="AG2200" s="11"/>
      <c r="AH2200" s="11"/>
      <c r="AI2200" s="11"/>
      <c r="AJ2200" s="11"/>
      <c r="AK2200" s="11"/>
      <c r="AL2200" s="11"/>
      <c r="AM2200" s="11"/>
      <c r="AN2200" s="11"/>
      <c r="AO2200" s="11"/>
      <c r="AP2200" s="11"/>
      <c r="AQ2200" s="11"/>
      <c r="AR2200" s="11"/>
    </row>
    <row r="2201" spans="1:44" s="89" customFormat="1">
      <c r="A2201" s="85"/>
      <c r="B2201" s="23"/>
      <c r="C2201" s="86"/>
      <c r="D2201" s="18"/>
      <c r="E2201" s="68"/>
      <c r="F2201" s="69"/>
      <c r="G2201" s="70"/>
      <c r="H2201" s="71"/>
      <c r="I2201" s="69"/>
      <c r="J2201" s="66"/>
      <c r="K2201" s="66"/>
      <c r="L2201" s="66"/>
      <c r="M2201" s="66"/>
      <c r="N2201" s="104"/>
      <c r="O2201" s="104"/>
      <c r="P2201" s="81"/>
      <c r="Q2201" s="87"/>
      <c r="R2201" s="90"/>
      <c r="S2201" s="82"/>
      <c r="T2201" s="75"/>
      <c r="U2201" s="66"/>
      <c r="V2201" s="66"/>
      <c r="W2201" s="66"/>
      <c r="X2201" s="66"/>
      <c r="Y2201" s="66"/>
      <c r="Z2201" s="66"/>
      <c r="AA2201" s="66"/>
      <c r="AB2201" s="86"/>
      <c r="AC2201" s="11"/>
      <c r="AD2201" s="11"/>
      <c r="AE2201" s="11"/>
      <c r="AF2201" s="11"/>
      <c r="AG2201" s="11"/>
      <c r="AH2201" s="11"/>
      <c r="AI2201" s="11"/>
      <c r="AJ2201" s="11"/>
      <c r="AK2201" s="11"/>
      <c r="AL2201" s="11"/>
      <c r="AM2201" s="11"/>
      <c r="AN2201" s="11"/>
      <c r="AO2201" s="11"/>
      <c r="AP2201" s="11"/>
      <c r="AQ2201" s="11"/>
      <c r="AR2201" s="11"/>
    </row>
    <row r="2202" spans="1:44" s="1" customFormat="1">
      <c r="A2202" s="85"/>
      <c r="B2202" s="23"/>
      <c r="C2202" s="86"/>
      <c r="D2202" s="18"/>
      <c r="E2202" s="68"/>
      <c r="F2202" s="69"/>
      <c r="G2202" s="70"/>
      <c r="H2202" s="71"/>
      <c r="I2202" s="69"/>
      <c r="J2202" s="66"/>
      <c r="K2202" s="66"/>
      <c r="L2202" s="66"/>
      <c r="M2202" s="66"/>
      <c r="N2202" s="104"/>
      <c r="O2202" s="104"/>
      <c r="P2202" s="81"/>
      <c r="Q2202" s="87"/>
      <c r="R2202" s="90"/>
      <c r="S2202" s="82"/>
      <c r="T2202" s="75"/>
      <c r="U2202" s="66"/>
      <c r="V2202" s="66"/>
      <c r="W2202" s="66"/>
      <c r="X2202" s="66"/>
      <c r="Y2202" s="66"/>
      <c r="Z2202" s="66"/>
      <c r="AA2202" s="66"/>
      <c r="AB2202" s="86"/>
      <c r="AC2202" s="11"/>
      <c r="AD2202" s="11"/>
      <c r="AE2202" s="11"/>
      <c r="AF2202" s="11"/>
      <c r="AG2202" s="11"/>
      <c r="AH2202" s="11"/>
      <c r="AI2202" s="11"/>
      <c r="AJ2202" s="11"/>
      <c r="AK2202" s="11"/>
      <c r="AL2202" s="11"/>
      <c r="AM2202" s="11"/>
      <c r="AN2202" s="11"/>
      <c r="AO2202" s="11"/>
      <c r="AP2202" s="11"/>
      <c r="AQ2202" s="11"/>
      <c r="AR2202" s="11"/>
    </row>
    <row r="2203" spans="1:44" s="89" customFormat="1">
      <c r="A2203" s="85"/>
      <c r="B2203" s="23"/>
      <c r="C2203" s="86"/>
      <c r="D2203" s="18"/>
      <c r="E2203" s="68"/>
      <c r="F2203" s="69"/>
      <c r="G2203" s="70"/>
      <c r="H2203" s="71"/>
      <c r="I2203" s="69"/>
      <c r="J2203" s="66"/>
      <c r="K2203" s="66"/>
      <c r="L2203" s="66"/>
      <c r="M2203" s="66"/>
      <c r="N2203" s="104"/>
      <c r="O2203" s="104"/>
      <c r="P2203" s="81"/>
      <c r="Q2203" s="87"/>
      <c r="R2203" s="90"/>
      <c r="S2203" s="82"/>
      <c r="T2203" s="75"/>
      <c r="U2203" s="66"/>
      <c r="V2203" s="66"/>
      <c r="W2203" s="66"/>
      <c r="X2203" s="66"/>
      <c r="Y2203" s="66"/>
      <c r="Z2203" s="66"/>
      <c r="AA2203" s="66"/>
      <c r="AB2203" s="86"/>
      <c r="AC2203" s="11"/>
      <c r="AD2203" s="11"/>
      <c r="AE2203" s="11"/>
      <c r="AF2203" s="11"/>
      <c r="AG2203" s="11"/>
      <c r="AH2203" s="11"/>
      <c r="AI2203" s="11"/>
      <c r="AJ2203" s="11"/>
      <c r="AK2203" s="11"/>
      <c r="AL2203" s="11"/>
      <c r="AM2203" s="11"/>
      <c r="AN2203" s="11"/>
      <c r="AO2203" s="11"/>
      <c r="AP2203" s="11"/>
      <c r="AQ2203" s="11"/>
      <c r="AR2203" s="11"/>
    </row>
    <row r="2204" spans="1:44" s="1" customFormat="1">
      <c r="A2204" s="85"/>
      <c r="B2204" s="23"/>
      <c r="C2204" s="86"/>
      <c r="D2204" s="18"/>
      <c r="E2204" s="68"/>
      <c r="F2204" s="69"/>
      <c r="G2204" s="70"/>
      <c r="H2204" s="71"/>
      <c r="I2204" s="69"/>
      <c r="J2204" s="66"/>
      <c r="K2204" s="66"/>
      <c r="L2204" s="66"/>
      <c r="M2204" s="66"/>
      <c r="N2204" s="104"/>
      <c r="O2204" s="104"/>
      <c r="P2204" s="81"/>
      <c r="Q2204" s="87"/>
      <c r="R2204" s="90"/>
      <c r="S2204" s="82"/>
      <c r="T2204" s="75"/>
      <c r="U2204" s="66"/>
      <c r="V2204" s="66"/>
      <c r="W2204" s="66"/>
      <c r="X2204" s="66"/>
      <c r="Y2204" s="66"/>
      <c r="Z2204" s="66"/>
      <c r="AA2204" s="66"/>
      <c r="AB2204" s="86"/>
      <c r="AC2204" s="11"/>
      <c r="AD2204" s="11"/>
      <c r="AE2204" s="11"/>
      <c r="AF2204" s="11"/>
      <c r="AG2204" s="11"/>
      <c r="AH2204" s="11"/>
      <c r="AI2204" s="11"/>
      <c r="AJ2204" s="11"/>
      <c r="AK2204" s="11"/>
      <c r="AL2204" s="11"/>
      <c r="AM2204" s="11"/>
      <c r="AN2204" s="11"/>
      <c r="AO2204" s="11"/>
      <c r="AP2204" s="11"/>
      <c r="AQ2204" s="11"/>
      <c r="AR2204" s="11"/>
    </row>
    <row r="2205" spans="1:44" s="89" customFormat="1">
      <c r="A2205" s="85"/>
      <c r="B2205" s="23"/>
      <c r="C2205" s="86"/>
      <c r="D2205" s="18"/>
      <c r="E2205" s="68"/>
      <c r="F2205" s="69"/>
      <c r="G2205" s="70"/>
      <c r="H2205" s="71"/>
      <c r="I2205" s="69"/>
      <c r="J2205" s="66"/>
      <c r="K2205" s="66"/>
      <c r="L2205" s="66"/>
      <c r="M2205" s="66"/>
      <c r="N2205" s="104"/>
      <c r="O2205" s="104"/>
      <c r="P2205" s="81"/>
      <c r="Q2205" s="87"/>
      <c r="R2205" s="90"/>
      <c r="S2205" s="82"/>
      <c r="T2205" s="75"/>
      <c r="U2205" s="66"/>
      <c r="V2205" s="66"/>
      <c r="W2205" s="66"/>
      <c r="X2205" s="66"/>
      <c r="Y2205" s="66"/>
      <c r="Z2205" s="66"/>
      <c r="AA2205" s="66"/>
      <c r="AB2205" s="86"/>
      <c r="AC2205" s="11"/>
      <c r="AD2205" s="11"/>
      <c r="AE2205" s="11"/>
      <c r="AF2205" s="11"/>
      <c r="AG2205" s="11"/>
      <c r="AH2205" s="11"/>
      <c r="AI2205" s="11"/>
      <c r="AJ2205" s="11"/>
      <c r="AK2205" s="11"/>
      <c r="AL2205" s="11"/>
      <c r="AM2205" s="11"/>
      <c r="AN2205" s="11"/>
      <c r="AO2205" s="11"/>
      <c r="AP2205" s="11"/>
      <c r="AQ2205" s="11"/>
      <c r="AR2205" s="11"/>
    </row>
    <row r="2206" spans="1:44" s="89" customFormat="1">
      <c r="A2206" s="85"/>
      <c r="B2206" s="23"/>
      <c r="C2206" s="86"/>
      <c r="D2206" s="18"/>
      <c r="E2206" s="68"/>
      <c r="F2206" s="69"/>
      <c r="G2206" s="70"/>
      <c r="H2206" s="71"/>
      <c r="I2206" s="69"/>
      <c r="J2206" s="66"/>
      <c r="K2206" s="66"/>
      <c r="L2206" s="66"/>
      <c r="M2206" s="80"/>
      <c r="N2206" s="104"/>
      <c r="O2206" s="104"/>
      <c r="P2206" s="81"/>
      <c r="Q2206" s="56"/>
      <c r="R2206" s="90"/>
      <c r="S2206" s="82"/>
      <c r="T2206" s="75"/>
      <c r="U2206" s="66"/>
      <c r="V2206" s="66"/>
      <c r="W2206" s="66"/>
      <c r="X2206" s="66"/>
      <c r="Y2206" s="66"/>
      <c r="Z2206" s="66"/>
      <c r="AA2206" s="66"/>
      <c r="AB2206" s="86"/>
      <c r="AC2206" s="11"/>
      <c r="AD2206" s="11"/>
      <c r="AE2206" s="11"/>
      <c r="AF2206" s="11"/>
      <c r="AG2206" s="11"/>
      <c r="AH2206" s="11"/>
      <c r="AI2206" s="11"/>
      <c r="AJ2206" s="11"/>
      <c r="AK2206" s="11"/>
      <c r="AL2206" s="11"/>
      <c r="AM2206" s="11"/>
      <c r="AN2206" s="11"/>
      <c r="AO2206" s="11"/>
      <c r="AP2206" s="11"/>
      <c r="AQ2206" s="11"/>
      <c r="AR2206" s="11"/>
    </row>
    <row r="2207" spans="1:44" s="89" customFormat="1">
      <c r="A2207" s="85"/>
      <c r="B2207" s="23"/>
      <c r="C2207" s="86"/>
      <c r="D2207" s="18"/>
      <c r="E2207" s="68"/>
      <c r="F2207" s="69"/>
      <c r="G2207" s="70"/>
      <c r="H2207" s="71"/>
      <c r="I2207" s="69"/>
      <c r="J2207" s="66"/>
      <c r="K2207" s="66"/>
      <c r="L2207" s="66"/>
      <c r="M2207" s="80"/>
      <c r="N2207" s="104"/>
      <c r="O2207" s="104"/>
      <c r="P2207" s="81"/>
      <c r="Q2207" s="56"/>
      <c r="R2207" s="90"/>
      <c r="S2207" s="82"/>
      <c r="T2207" s="75"/>
      <c r="U2207" s="66"/>
      <c r="V2207" s="66"/>
      <c r="W2207" s="66"/>
      <c r="X2207" s="66"/>
      <c r="Y2207" s="66"/>
      <c r="Z2207" s="66"/>
      <c r="AA2207" s="66"/>
      <c r="AB2207" s="86"/>
      <c r="AC2207" s="11"/>
      <c r="AD2207" s="11"/>
      <c r="AE2207" s="11"/>
      <c r="AF2207" s="11"/>
      <c r="AG2207" s="11"/>
      <c r="AH2207" s="11"/>
      <c r="AI2207" s="11"/>
      <c r="AJ2207" s="11"/>
      <c r="AK2207" s="11"/>
      <c r="AL2207" s="11"/>
      <c r="AM2207" s="11"/>
      <c r="AN2207" s="11"/>
      <c r="AO2207" s="11"/>
      <c r="AP2207" s="11"/>
      <c r="AQ2207" s="11"/>
      <c r="AR2207" s="11"/>
    </row>
    <row r="2208" spans="1:44" s="89" customFormat="1">
      <c r="A2208" s="85"/>
      <c r="B2208" s="23"/>
      <c r="C2208" s="86"/>
      <c r="D2208" s="18"/>
      <c r="E2208" s="68"/>
      <c r="F2208" s="69"/>
      <c r="G2208" s="70"/>
      <c r="H2208" s="71"/>
      <c r="I2208" s="69"/>
      <c r="J2208" s="66"/>
      <c r="K2208" s="66"/>
      <c r="L2208" s="66"/>
      <c r="M2208" s="66"/>
      <c r="N2208" s="104"/>
      <c r="O2208" s="104"/>
      <c r="P2208" s="81"/>
      <c r="Q2208" s="56"/>
      <c r="R2208" s="90"/>
      <c r="S2208" s="82"/>
      <c r="T2208" s="75"/>
      <c r="U2208" s="66"/>
      <c r="V2208" s="66"/>
      <c r="W2208" s="66"/>
      <c r="X2208" s="66"/>
      <c r="Y2208" s="66"/>
      <c r="Z2208" s="66"/>
      <c r="AA2208" s="66"/>
      <c r="AB2208" s="86"/>
      <c r="AC2208" s="11"/>
      <c r="AD2208" s="11"/>
      <c r="AE2208" s="11"/>
      <c r="AF2208" s="11"/>
      <c r="AG2208" s="11"/>
      <c r="AH2208" s="11"/>
      <c r="AI2208" s="11"/>
      <c r="AJ2208" s="11"/>
      <c r="AK2208" s="11"/>
      <c r="AL2208" s="11"/>
      <c r="AM2208" s="11"/>
      <c r="AN2208" s="11"/>
      <c r="AO2208" s="11"/>
      <c r="AP2208" s="11"/>
      <c r="AQ2208" s="11"/>
      <c r="AR2208" s="11"/>
    </row>
    <row r="2209" spans="1:51" s="89" customFormat="1">
      <c r="A2209" s="85"/>
      <c r="B2209" s="23"/>
      <c r="C2209" s="86"/>
      <c r="D2209" s="18"/>
      <c r="E2209" s="68"/>
      <c r="F2209" s="69"/>
      <c r="G2209" s="70"/>
      <c r="H2209" s="71"/>
      <c r="I2209" s="69"/>
      <c r="J2209" s="66"/>
      <c r="K2209" s="66"/>
      <c r="L2209" s="66"/>
      <c r="M2209" s="66"/>
      <c r="N2209" s="104"/>
      <c r="O2209" s="105"/>
      <c r="P2209" s="95"/>
      <c r="Q2209" s="87"/>
      <c r="R2209" s="90"/>
      <c r="S2209" s="82"/>
      <c r="T2209" s="75"/>
      <c r="U2209" s="66"/>
      <c r="V2209" s="66"/>
      <c r="W2209" s="66"/>
      <c r="X2209" s="66"/>
      <c r="Y2209" s="66"/>
      <c r="Z2209" s="66"/>
      <c r="AA2209" s="66"/>
      <c r="AB2209" s="86"/>
      <c r="AC2209" s="11"/>
      <c r="AD2209" s="11"/>
      <c r="AE2209" s="11"/>
      <c r="AF2209" s="11"/>
      <c r="AG2209" s="11"/>
      <c r="AH2209" s="11"/>
      <c r="AI2209" s="11"/>
      <c r="AJ2209" s="11"/>
      <c r="AK2209" s="11"/>
      <c r="AL2209" s="11"/>
      <c r="AM2209" s="11"/>
      <c r="AN2209" s="11"/>
      <c r="AO2209" s="11"/>
      <c r="AP2209" s="11"/>
      <c r="AQ2209" s="11"/>
      <c r="AR2209" s="11"/>
    </row>
    <row r="2210" spans="1:51" s="91" customFormat="1">
      <c r="A2210" s="85"/>
      <c r="B2210" s="23"/>
      <c r="C2210" s="86"/>
      <c r="D2210" s="18"/>
      <c r="E2210" s="68"/>
      <c r="F2210" s="69"/>
      <c r="G2210" s="70"/>
      <c r="H2210" s="71"/>
      <c r="I2210" s="69"/>
      <c r="J2210" s="66"/>
      <c r="K2210" s="66"/>
      <c r="L2210" s="66"/>
      <c r="M2210" s="96"/>
      <c r="N2210" s="105"/>
      <c r="O2210" s="104"/>
      <c r="P2210" s="95"/>
      <c r="Q2210" s="87"/>
      <c r="R2210" s="90"/>
      <c r="S2210" s="82"/>
      <c r="T2210" s="75"/>
      <c r="U2210" s="66"/>
      <c r="V2210" s="66"/>
      <c r="W2210" s="66"/>
      <c r="X2210" s="66"/>
      <c r="Y2210" s="66"/>
      <c r="Z2210" s="66"/>
      <c r="AA2210" s="66"/>
      <c r="AB2210" s="86"/>
      <c r="AC2210" s="11"/>
      <c r="AD2210" s="11"/>
      <c r="AE2210" s="11"/>
      <c r="AF2210" s="11"/>
      <c r="AG2210" s="11"/>
      <c r="AH2210" s="11"/>
      <c r="AI2210" s="11"/>
      <c r="AJ2210" s="11"/>
      <c r="AK2210" s="11"/>
      <c r="AL2210" s="11"/>
      <c r="AM2210" s="11"/>
      <c r="AN2210" s="11"/>
      <c r="AO2210" s="11"/>
      <c r="AP2210" s="11"/>
      <c r="AQ2210" s="11"/>
      <c r="AR2210" s="11"/>
      <c r="AS2210" s="89"/>
      <c r="AT2210" s="89"/>
      <c r="AU2210" s="89"/>
      <c r="AV2210" s="89"/>
      <c r="AW2210" s="89"/>
      <c r="AX2210" s="89"/>
      <c r="AY2210" s="89"/>
    </row>
    <row r="2211" spans="1:51" s="1" customFormat="1">
      <c r="A2211" s="85"/>
      <c r="B2211" s="23"/>
      <c r="C2211" s="86"/>
      <c r="D2211" s="18"/>
      <c r="E2211" s="68"/>
      <c r="F2211" s="69"/>
      <c r="G2211" s="70"/>
      <c r="H2211" s="71"/>
      <c r="I2211" s="69"/>
      <c r="J2211" s="66"/>
      <c r="K2211" s="66"/>
      <c r="L2211" s="66"/>
      <c r="M2211" s="66"/>
      <c r="N2211" s="104"/>
      <c r="O2211" s="104"/>
      <c r="P2211" s="81"/>
      <c r="Q2211" s="87"/>
      <c r="R2211" s="90"/>
      <c r="S2211" s="82"/>
      <c r="T2211" s="75"/>
      <c r="U2211" s="66"/>
      <c r="V2211" s="66"/>
      <c r="W2211" s="66"/>
      <c r="X2211" s="66"/>
      <c r="Y2211" s="66"/>
      <c r="Z2211" s="66"/>
      <c r="AA2211" s="66"/>
      <c r="AB2211" s="86"/>
      <c r="AC2211" s="11"/>
      <c r="AD2211" s="11"/>
      <c r="AE2211" s="11"/>
      <c r="AF2211" s="11"/>
      <c r="AG2211" s="11"/>
      <c r="AH2211" s="11"/>
      <c r="AI2211" s="11"/>
      <c r="AJ2211" s="11"/>
      <c r="AK2211" s="11"/>
      <c r="AL2211" s="11"/>
      <c r="AM2211" s="11"/>
      <c r="AN2211" s="11"/>
      <c r="AO2211" s="11"/>
      <c r="AP2211" s="11"/>
      <c r="AQ2211" s="11"/>
      <c r="AR2211" s="11"/>
    </row>
    <row r="2212" spans="1:51" s="89" customFormat="1">
      <c r="A2212" s="85"/>
      <c r="B2212" s="23"/>
      <c r="C2212" s="86"/>
      <c r="D2212" s="18"/>
      <c r="E2212" s="68"/>
      <c r="F2212" s="69"/>
      <c r="G2212" s="70"/>
      <c r="H2212" s="71"/>
      <c r="I2212" s="69"/>
      <c r="J2212" s="66"/>
      <c r="K2212" s="66"/>
      <c r="L2212" s="66"/>
      <c r="M2212" s="66"/>
      <c r="N2212" s="104"/>
      <c r="O2212" s="104"/>
      <c r="P2212" s="81"/>
      <c r="Q2212" s="87"/>
      <c r="R2212" s="90"/>
      <c r="S2212" s="82"/>
      <c r="T2212" s="75"/>
      <c r="U2212" s="66"/>
      <c r="V2212" s="66"/>
      <c r="W2212" s="66"/>
      <c r="X2212" s="66"/>
      <c r="Y2212" s="66"/>
      <c r="Z2212" s="66"/>
      <c r="AA2212" s="66"/>
      <c r="AB2212" s="86"/>
      <c r="AC2212" s="11"/>
      <c r="AD2212" s="11"/>
      <c r="AE2212" s="11"/>
      <c r="AF2212" s="11"/>
      <c r="AG2212" s="11"/>
      <c r="AH2212" s="11"/>
      <c r="AI2212" s="11"/>
      <c r="AJ2212" s="11"/>
      <c r="AK2212" s="11"/>
      <c r="AL2212" s="11"/>
      <c r="AM2212" s="11"/>
      <c r="AN2212" s="11"/>
      <c r="AO2212" s="11"/>
      <c r="AP2212" s="11"/>
      <c r="AQ2212" s="11"/>
      <c r="AR2212" s="11"/>
    </row>
    <row r="2213" spans="1:51" s="1" customFormat="1">
      <c r="A2213" s="85"/>
      <c r="B2213" s="23"/>
      <c r="C2213" s="86"/>
      <c r="D2213" s="18"/>
      <c r="E2213" s="68"/>
      <c r="F2213" s="69"/>
      <c r="G2213" s="70"/>
      <c r="H2213" s="71"/>
      <c r="I2213" s="69"/>
      <c r="J2213" s="66"/>
      <c r="K2213" s="66"/>
      <c r="L2213" s="66"/>
      <c r="M2213" s="66"/>
      <c r="N2213" s="104"/>
      <c r="O2213" s="104"/>
      <c r="P2213" s="81"/>
      <c r="Q2213" s="87"/>
      <c r="R2213" s="90"/>
      <c r="S2213" s="82"/>
      <c r="T2213" s="75"/>
      <c r="U2213" s="66"/>
      <c r="V2213" s="66"/>
      <c r="W2213" s="66"/>
      <c r="X2213" s="66"/>
      <c r="Y2213" s="66"/>
      <c r="Z2213" s="66"/>
      <c r="AA2213" s="66"/>
      <c r="AB2213" s="86"/>
      <c r="AC2213" s="11"/>
      <c r="AD2213" s="11"/>
      <c r="AE2213" s="11"/>
      <c r="AF2213" s="11"/>
      <c r="AG2213" s="11"/>
      <c r="AH2213" s="11"/>
      <c r="AI2213" s="11"/>
      <c r="AJ2213" s="11"/>
      <c r="AK2213" s="11"/>
      <c r="AL2213" s="11"/>
      <c r="AM2213" s="11"/>
      <c r="AN2213" s="11"/>
      <c r="AO2213" s="11"/>
      <c r="AP2213" s="11"/>
      <c r="AQ2213" s="11"/>
      <c r="AR2213" s="11"/>
    </row>
    <row r="2214" spans="1:51" s="89" customFormat="1">
      <c r="A2214" s="85"/>
      <c r="B2214" s="23"/>
      <c r="C2214" s="86"/>
      <c r="D2214" s="18"/>
      <c r="E2214" s="68"/>
      <c r="F2214" s="69"/>
      <c r="G2214" s="70"/>
      <c r="H2214" s="71"/>
      <c r="I2214" s="69"/>
      <c r="J2214" s="66"/>
      <c r="K2214" s="66"/>
      <c r="L2214" s="66"/>
      <c r="M2214" s="66"/>
      <c r="N2214" s="104"/>
      <c r="O2214" s="104"/>
      <c r="P2214" s="81"/>
      <c r="Q2214" s="87"/>
      <c r="R2214" s="90"/>
      <c r="S2214" s="82"/>
      <c r="T2214" s="75"/>
      <c r="U2214" s="66"/>
      <c r="V2214" s="66"/>
      <c r="W2214" s="66"/>
      <c r="X2214" s="66"/>
      <c r="Y2214" s="66"/>
      <c r="Z2214" s="66"/>
      <c r="AA2214" s="66"/>
      <c r="AB2214" s="86"/>
      <c r="AC2214" s="11"/>
      <c r="AD2214" s="11"/>
      <c r="AE2214" s="11"/>
      <c r="AF2214" s="11"/>
      <c r="AG2214" s="11"/>
      <c r="AH2214" s="11"/>
      <c r="AI2214" s="11"/>
      <c r="AJ2214" s="11"/>
      <c r="AK2214" s="11"/>
      <c r="AL2214" s="11"/>
      <c r="AM2214" s="11"/>
      <c r="AN2214" s="11"/>
      <c r="AO2214" s="11"/>
      <c r="AP2214" s="11"/>
      <c r="AQ2214" s="11"/>
      <c r="AR2214" s="11"/>
    </row>
    <row r="2215" spans="1:51" s="1" customFormat="1">
      <c r="A2215" s="85"/>
      <c r="B2215" s="23"/>
      <c r="C2215" s="86"/>
      <c r="D2215" s="18"/>
      <c r="E2215" s="68"/>
      <c r="F2215" s="69"/>
      <c r="G2215" s="70"/>
      <c r="H2215" s="71"/>
      <c r="I2215" s="69"/>
      <c r="J2215" s="66"/>
      <c r="K2215" s="66"/>
      <c r="L2215" s="66"/>
      <c r="M2215" s="66"/>
      <c r="N2215" s="104"/>
      <c r="O2215" s="104"/>
      <c r="P2215" s="81"/>
      <c r="Q2215" s="87"/>
      <c r="R2215" s="90"/>
      <c r="S2215" s="82"/>
      <c r="T2215" s="75"/>
      <c r="U2215" s="66"/>
      <c r="V2215" s="66"/>
      <c r="W2215" s="66"/>
      <c r="X2215" s="66"/>
      <c r="Y2215" s="66"/>
      <c r="Z2215" s="66"/>
      <c r="AA2215" s="66"/>
      <c r="AB2215" s="86"/>
      <c r="AC2215" s="11"/>
      <c r="AD2215" s="11"/>
      <c r="AE2215" s="11"/>
      <c r="AF2215" s="11"/>
      <c r="AG2215" s="11"/>
      <c r="AH2215" s="11"/>
      <c r="AI2215" s="11"/>
      <c r="AJ2215" s="11"/>
      <c r="AK2215" s="11"/>
      <c r="AL2215" s="11"/>
      <c r="AM2215" s="11"/>
      <c r="AN2215" s="11"/>
      <c r="AO2215" s="11"/>
      <c r="AP2215" s="11"/>
      <c r="AQ2215" s="11"/>
      <c r="AR2215" s="11"/>
    </row>
    <row r="2216" spans="1:51" s="89" customFormat="1">
      <c r="A2216" s="85"/>
      <c r="B2216" s="23"/>
      <c r="C2216" s="86"/>
      <c r="D2216" s="18"/>
      <c r="E2216" s="68"/>
      <c r="F2216" s="69"/>
      <c r="G2216" s="70"/>
      <c r="H2216" s="71"/>
      <c r="I2216" s="69"/>
      <c r="J2216" s="66"/>
      <c r="K2216" s="66"/>
      <c r="L2216" s="66"/>
      <c r="M2216" s="66"/>
      <c r="N2216" s="104"/>
      <c r="O2216" s="104"/>
      <c r="P2216" s="81"/>
      <c r="Q2216" s="87"/>
      <c r="R2216" s="90"/>
      <c r="S2216" s="82"/>
      <c r="T2216" s="75"/>
      <c r="U2216" s="66"/>
      <c r="V2216" s="66"/>
      <c r="W2216" s="66"/>
      <c r="X2216" s="66"/>
      <c r="Y2216" s="66"/>
      <c r="Z2216" s="66"/>
      <c r="AA2216" s="66"/>
      <c r="AB2216" s="86"/>
      <c r="AC2216" s="11"/>
      <c r="AD2216" s="11"/>
      <c r="AE2216" s="11"/>
      <c r="AF2216" s="11"/>
      <c r="AG2216" s="11"/>
      <c r="AH2216" s="11"/>
      <c r="AI2216" s="11"/>
      <c r="AJ2216" s="11"/>
      <c r="AK2216" s="11"/>
      <c r="AL2216" s="11"/>
      <c r="AM2216" s="11"/>
      <c r="AN2216" s="11"/>
      <c r="AO2216" s="11"/>
      <c r="AP2216" s="11"/>
      <c r="AQ2216" s="11"/>
      <c r="AR2216" s="11"/>
    </row>
    <row r="2217" spans="1:51" s="1" customFormat="1">
      <c r="A2217" s="85"/>
      <c r="B2217" s="23"/>
      <c r="C2217" s="86"/>
      <c r="D2217" s="18"/>
      <c r="E2217" s="68"/>
      <c r="F2217" s="69"/>
      <c r="G2217" s="70"/>
      <c r="H2217" s="71"/>
      <c r="I2217" s="69"/>
      <c r="J2217" s="66"/>
      <c r="K2217" s="66"/>
      <c r="L2217" s="66"/>
      <c r="M2217" s="66"/>
      <c r="N2217" s="104"/>
      <c r="O2217" s="104"/>
      <c r="P2217" s="81"/>
      <c r="Q2217" s="87"/>
      <c r="R2217" s="90"/>
      <c r="S2217" s="82"/>
      <c r="T2217" s="75"/>
      <c r="U2217" s="66"/>
      <c r="V2217" s="66"/>
      <c r="W2217" s="66"/>
      <c r="X2217" s="66"/>
      <c r="Y2217" s="66"/>
      <c r="Z2217" s="66"/>
      <c r="AA2217" s="66"/>
      <c r="AB2217" s="86"/>
      <c r="AC2217" s="11"/>
      <c r="AD2217" s="11"/>
      <c r="AE2217" s="11"/>
      <c r="AF2217" s="11"/>
      <c r="AG2217" s="11"/>
      <c r="AH2217" s="11"/>
      <c r="AI2217" s="11"/>
      <c r="AJ2217" s="11"/>
      <c r="AK2217" s="11"/>
      <c r="AL2217" s="11"/>
      <c r="AM2217" s="11"/>
      <c r="AN2217" s="11"/>
      <c r="AO2217" s="11"/>
      <c r="AP2217" s="11"/>
      <c r="AQ2217" s="11"/>
      <c r="AR2217" s="11"/>
    </row>
    <row r="2218" spans="1:51" s="89" customFormat="1">
      <c r="A2218" s="85"/>
      <c r="B2218" s="23"/>
      <c r="C2218" s="86"/>
      <c r="D2218" s="18"/>
      <c r="E2218" s="68"/>
      <c r="F2218" s="69"/>
      <c r="G2218" s="70"/>
      <c r="H2218" s="71"/>
      <c r="I2218" s="69"/>
      <c r="J2218" s="66"/>
      <c r="K2218" s="66"/>
      <c r="L2218" s="66"/>
      <c r="M2218" s="66"/>
      <c r="N2218" s="104"/>
      <c r="O2218" s="104"/>
      <c r="P2218" s="81"/>
      <c r="Q2218" s="87"/>
      <c r="R2218" s="90"/>
      <c r="S2218" s="82"/>
      <c r="T2218" s="75"/>
      <c r="U2218" s="66"/>
      <c r="V2218" s="66"/>
      <c r="W2218" s="66"/>
      <c r="X2218" s="66"/>
      <c r="Y2218" s="66"/>
      <c r="Z2218" s="66"/>
      <c r="AA2218" s="66"/>
      <c r="AB2218" s="86"/>
      <c r="AC2218" s="11"/>
      <c r="AD2218" s="11"/>
      <c r="AE2218" s="11"/>
      <c r="AF2218" s="11"/>
      <c r="AG2218" s="11"/>
      <c r="AH2218" s="11"/>
      <c r="AI2218" s="11"/>
      <c r="AJ2218" s="11"/>
      <c r="AK2218" s="11"/>
      <c r="AL2218" s="11"/>
      <c r="AM2218" s="11"/>
      <c r="AN2218" s="11"/>
      <c r="AO2218" s="11"/>
      <c r="AP2218" s="11"/>
      <c r="AQ2218" s="11"/>
      <c r="AR2218" s="11"/>
    </row>
    <row r="2219" spans="1:51" s="1" customFormat="1">
      <c r="A2219" s="85"/>
      <c r="B2219" s="23"/>
      <c r="C2219" s="86"/>
      <c r="D2219" s="18"/>
      <c r="E2219" s="68"/>
      <c r="F2219" s="69"/>
      <c r="G2219" s="70"/>
      <c r="H2219" s="71"/>
      <c r="I2219" s="69"/>
      <c r="J2219" s="66"/>
      <c r="K2219" s="66"/>
      <c r="L2219" s="66"/>
      <c r="M2219" s="66"/>
      <c r="N2219" s="104"/>
      <c r="O2219" s="104"/>
      <c r="P2219" s="81"/>
      <c r="Q2219" s="87"/>
      <c r="R2219" s="90"/>
      <c r="S2219" s="82"/>
      <c r="T2219" s="75"/>
      <c r="U2219" s="66"/>
      <c r="V2219" s="66"/>
      <c r="W2219" s="66"/>
      <c r="X2219" s="66"/>
      <c r="Y2219" s="66"/>
      <c r="Z2219" s="66"/>
      <c r="AA2219" s="66"/>
      <c r="AB2219" s="86"/>
      <c r="AC2219" s="11"/>
      <c r="AD2219" s="11"/>
      <c r="AE2219" s="11"/>
      <c r="AF2219" s="11"/>
      <c r="AG2219" s="11"/>
      <c r="AH2219" s="11"/>
      <c r="AI2219" s="11"/>
      <c r="AJ2219" s="11"/>
      <c r="AK2219" s="11"/>
      <c r="AL2219" s="11"/>
      <c r="AM2219" s="11"/>
      <c r="AN2219" s="11"/>
      <c r="AO2219" s="11"/>
      <c r="AP2219" s="11"/>
      <c r="AQ2219" s="11"/>
      <c r="AR2219" s="11"/>
    </row>
    <row r="2220" spans="1:51" s="89" customFormat="1">
      <c r="A2220" s="85"/>
      <c r="B2220" s="23"/>
      <c r="C2220" s="86"/>
      <c r="D2220" s="18"/>
      <c r="E2220" s="68"/>
      <c r="F2220" s="69"/>
      <c r="G2220" s="70"/>
      <c r="H2220" s="71"/>
      <c r="I2220" s="69"/>
      <c r="J2220" s="66"/>
      <c r="K2220" s="66"/>
      <c r="L2220" s="66"/>
      <c r="M2220" s="66"/>
      <c r="N2220" s="104"/>
      <c r="O2220" s="104"/>
      <c r="P2220" s="81"/>
      <c r="Q2220" s="87"/>
      <c r="R2220" s="90"/>
      <c r="S2220" s="82"/>
      <c r="T2220" s="75"/>
      <c r="U2220" s="66"/>
      <c r="V2220" s="66"/>
      <c r="W2220" s="66"/>
      <c r="X2220" s="66"/>
      <c r="Y2220" s="66"/>
      <c r="Z2220" s="66"/>
      <c r="AA2220" s="66"/>
      <c r="AB2220" s="86"/>
      <c r="AC2220" s="11"/>
      <c r="AD2220" s="11"/>
      <c r="AE2220" s="11"/>
      <c r="AF2220" s="11"/>
      <c r="AG2220" s="11"/>
      <c r="AH2220" s="11"/>
      <c r="AI2220" s="11"/>
      <c r="AJ2220" s="11"/>
      <c r="AK2220" s="11"/>
      <c r="AL2220" s="11"/>
      <c r="AM2220" s="11"/>
      <c r="AN2220" s="11"/>
      <c r="AO2220" s="11"/>
      <c r="AP2220" s="11"/>
      <c r="AQ2220" s="11"/>
      <c r="AR2220" s="11"/>
    </row>
    <row r="2221" spans="1:51" s="1" customFormat="1">
      <c r="A2221" s="85"/>
      <c r="B2221" s="23"/>
      <c r="C2221" s="86"/>
      <c r="D2221" s="18"/>
      <c r="E2221" s="68"/>
      <c r="F2221" s="69"/>
      <c r="G2221" s="70"/>
      <c r="H2221" s="71"/>
      <c r="I2221" s="69"/>
      <c r="J2221" s="66"/>
      <c r="K2221" s="66"/>
      <c r="L2221" s="66"/>
      <c r="M2221" s="66"/>
      <c r="N2221" s="104"/>
      <c r="O2221" s="104"/>
      <c r="P2221" s="81"/>
      <c r="Q2221" s="87"/>
      <c r="R2221" s="90"/>
      <c r="S2221" s="82"/>
      <c r="T2221" s="75"/>
      <c r="U2221" s="66"/>
      <c r="V2221" s="66"/>
      <c r="W2221" s="66"/>
      <c r="X2221" s="66"/>
      <c r="Y2221" s="66"/>
      <c r="Z2221" s="66"/>
      <c r="AA2221" s="66"/>
      <c r="AB2221" s="86"/>
      <c r="AC2221" s="11"/>
      <c r="AD2221" s="11"/>
      <c r="AE2221" s="11"/>
      <c r="AF2221" s="11"/>
      <c r="AG2221" s="11"/>
      <c r="AH2221" s="11"/>
      <c r="AI2221" s="11"/>
      <c r="AJ2221" s="11"/>
      <c r="AK2221" s="11"/>
      <c r="AL2221" s="11"/>
      <c r="AM2221" s="11"/>
      <c r="AN2221" s="11"/>
      <c r="AO2221" s="11"/>
      <c r="AP2221" s="11"/>
      <c r="AQ2221" s="11"/>
      <c r="AR2221" s="11"/>
    </row>
    <row r="2222" spans="1:51" s="89" customFormat="1">
      <c r="A2222" s="85"/>
      <c r="B2222" s="23"/>
      <c r="C2222" s="86"/>
      <c r="D2222" s="18"/>
      <c r="E2222" s="68"/>
      <c r="F2222" s="69"/>
      <c r="G2222" s="70"/>
      <c r="H2222" s="71"/>
      <c r="I2222" s="69"/>
      <c r="J2222" s="66"/>
      <c r="K2222" s="66"/>
      <c r="L2222" s="66"/>
      <c r="M2222" s="66"/>
      <c r="N2222" s="104"/>
      <c r="O2222" s="104"/>
      <c r="P2222" s="81"/>
      <c r="Q2222" s="87"/>
      <c r="R2222" s="90"/>
      <c r="S2222" s="82"/>
      <c r="T2222" s="75"/>
      <c r="U2222" s="66"/>
      <c r="V2222" s="66"/>
      <c r="W2222" s="66"/>
      <c r="X2222" s="66"/>
      <c r="Y2222" s="66"/>
      <c r="Z2222" s="66"/>
      <c r="AA2222" s="66"/>
      <c r="AB2222" s="86"/>
      <c r="AC2222" s="11"/>
      <c r="AD2222" s="11"/>
      <c r="AE2222" s="11"/>
      <c r="AF2222" s="11"/>
      <c r="AG2222" s="11"/>
      <c r="AH2222" s="11"/>
      <c r="AI2222" s="11"/>
      <c r="AJ2222" s="11"/>
      <c r="AK2222" s="11"/>
      <c r="AL2222" s="11"/>
      <c r="AM2222" s="11"/>
      <c r="AN2222" s="11"/>
      <c r="AO2222" s="11"/>
      <c r="AP2222" s="11"/>
      <c r="AQ2222" s="11"/>
      <c r="AR2222" s="11"/>
    </row>
    <row r="2223" spans="1:51" s="1" customFormat="1">
      <c r="A2223" s="85"/>
      <c r="B2223" s="23"/>
      <c r="C2223" s="86"/>
      <c r="D2223" s="18"/>
      <c r="E2223" s="68"/>
      <c r="F2223" s="69"/>
      <c r="G2223" s="70"/>
      <c r="H2223" s="71"/>
      <c r="I2223" s="69"/>
      <c r="J2223" s="66"/>
      <c r="K2223" s="66"/>
      <c r="L2223" s="66"/>
      <c r="M2223" s="66"/>
      <c r="N2223" s="104"/>
      <c r="O2223" s="104"/>
      <c r="P2223" s="81"/>
      <c r="Q2223" s="87"/>
      <c r="R2223" s="90"/>
      <c r="S2223" s="82"/>
      <c r="T2223" s="75"/>
      <c r="U2223" s="66"/>
      <c r="V2223" s="66"/>
      <c r="W2223" s="66"/>
      <c r="X2223" s="66"/>
      <c r="Y2223" s="66"/>
      <c r="Z2223" s="66"/>
      <c r="AA2223" s="66"/>
      <c r="AB2223" s="86"/>
      <c r="AC2223" s="11"/>
      <c r="AD2223" s="11"/>
      <c r="AE2223" s="11"/>
      <c r="AF2223" s="11"/>
      <c r="AG2223" s="11"/>
      <c r="AH2223" s="11"/>
      <c r="AI2223" s="11"/>
      <c r="AJ2223" s="11"/>
      <c r="AK2223" s="11"/>
      <c r="AL2223" s="11"/>
      <c r="AM2223" s="11"/>
      <c r="AN2223" s="11"/>
      <c r="AO2223" s="11"/>
      <c r="AP2223" s="11"/>
      <c r="AQ2223" s="11"/>
      <c r="AR2223" s="11"/>
    </row>
    <row r="2224" spans="1:51" s="89" customFormat="1">
      <c r="A2224" s="85"/>
      <c r="B2224" s="23"/>
      <c r="C2224" s="86"/>
      <c r="D2224" s="18"/>
      <c r="E2224" s="68"/>
      <c r="F2224" s="69"/>
      <c r="G2224" s="70"/>
      <c r="H2224" s="71"/>
      <c r="I2224" s="69"/>
      <c r="J2224" s="66"/>
      <c r="K2224" s="66"/>
      <c r="L2224" s="66"/>
      <c r="M2224" s="66"/>
      <c r="N2224" s="104"/>
      <c r="O2224" s="104"/>
      <c r="P2224" s="81"/>
      <c r="Q2224" s="87"/>
      <c r="R2224" s="90"/>
      <c r="S2224" s="82"/>
      <c r="T2224" s="75"/>
      <c r="U2224" s="66"/>
      <c r="V2224" s="66"/>
      <c r="W2224" s="66"/>
      <c r="X2224" s="66"/>
      <c r="Y2224" s="66"/>
      <c r="Z2224" s="66"/>
      <c r="AA2224" s="66"/>
      <c r="AB2224" s="86"/>
      <c r="AC2224" s="11"/>
      <c r="AD2224" s="11"/>
      <c r="AE2224" s="11"/>
      <c r="AF2224" s="11"/>
      <c r="AG2224" s="11"/>
      <c r="AH2224" s="11"/>
      <c r="AI2224" s="11"/>
      <c r="AJ2224" s="11"/>
      <c r="AK2224" s="11"/>
      <c r="AL2224" s="11"/>
      <c r="AM2224" s="11"/>
      <c r="AN2224" s="11"/>
      <c r="AO2224" s="11"/>
      <c r="AP2224" s="11"/>
      <c r="AQ2224" s="11"/>
      <c r="AR2224" s="11"/>
    </row>
    <row r="2225" spans="1:44" s="1" customFormat="1">
      <c r="A2225" s="85"/>
      <c r="B2225" s="23"/>
      <c r="C2225" s="86"/>
      <c r="D2225" s="18"/>
      <c r="E2225" s="68"/>
      <c r="F2225" s="69"/>
      <c r="G2225" s="70"/>
      <c r="H2225" s="71"/>
      <c r="I2225" s="69"/>
      <c r="J2225" s="66"/>
      <c r="K2225" s="66"/>
      <c r="L2225" s="66"/>
      <c r="M2225" s="66"/>
      <c r="N2225" s="104"/>
      <c r="O2225" s="104"/>
      <c r="P2225" s="81"/>
      <c r="Q2225" s="87"/>
      <c r="R2225" s="90"/>
      <c r="S2225" s="82"/>
      <c r="T2225" s="75"/>
      <c r="U2225" s="66"/>
      <c r="V2225" s="66"/>
      <c r="W2225" s="66"/>
      <c r="X2225" s="66"/>
      <c r="Y2225" s="66"/>
      <c r="Z2225" s="66"/>
      <c r="AA2225" s="66"/>
      <c r="AB2225" s="86"/>
      <c r="AC2225" s="11"/>
      <c r="AD2225" s="11"/>
      <c r="AE2225" s="11"/>
      <c r="AF2225" s="11"/>
      <c r="AG2225" s="11"/>
      <c r="AH2225" s="11"/>
      <c r="AI2225" s="11"/>
      <c r="AJ2225" s="11"/>
      <c r="AK2225" s="11"/>
      <c r="AL2225" s="11"/>
      <c r="AM2225" s="11"/>
      <c r="AN2225" s="11"/>
      <c r="AO2225" s="11"/>
      <c r="AP2225" s="11"/>
      <c r="AQ2225" s="11"/>
      <c r="AR2225" s="11"/>
    </row>
    <row r="2226" spans="1:44" s="89" customFormat="1">
      <c r="A2226" s="85"/>
      <c r="B2226" s="23"/>
      <c r="C2226" s="86"/>
      <c r="D2226" s="18"/>
      <c r="E2226" s="68"/>
      <c r="F2226" s="69"/>
      <c r="G2226" s="70"/>
      <c r="H2226" s="71"/>
      <c r="I2226" s="69"/>
      <c r="J2226" s="66"/>
      <c r="K2226" s="66"/>
      <c r="L2226" s="66"/>
      <c r="M2226" s="66"/>
      <c r="N2226" s="104"/>
      <c r="O2226" s="104"/>
      <c r="P2226" s="81"/>
      <c r="Q2226" s="87"/>
      <c r="R2226" s="90"/>
      <c r="S2226" s="82"/>
      <c r="T2226" s="75"/>
      <c r="U2226" s="66"/>
      <c r="V2226" s="66"/>
      <c r="W2226" s="66"/>
      <c r="X2226" s="66"/>
      <c r="Y2226" s="66"/>
      <c r="Z2226" s="66"/>
      <c r="AA2226" s="66"/>
      <c r="AB2226" s="86"/>
      <c r="AC2226" s="11"/>
      <c r="AD2226" s="11"/>
      <c r="AE2226" s="11"/>
      <c r="AF2226" s="11"/>
      <c r="AG2226" s="11"/>
      <c r="AH2226" s="11"/>
      <c r="AI2226" s="11"/>
      <c r="AJ2226" s="11"/>
      <c r="AK2226" s="11"/>
      <c r="AL2226" s="11"/>
      <c r="AM2226" s="11"/>
      <c r="AN2226" s="11"/>
      <c r="AO2226" s="11"/>
      <c r="AP2226" s="11"/>
      <c r="AQ2226" s="11"/>
      <c r="AR2226" s="11"/>
    </row>
    <row r="2227" spans="1:44" s="1" customFormat="1">
      <c r="A2227" s="85"/>
      <c r="B2227" s="23"/>
      <c r="C2227" s="86"/>
      <c r="D2227" s="18"/>
      <c r="E2227" s="68"/>
      <c r="F2227" s="69"/>
      <c r="G2227" s="70"/>
      <c r="H2227" s="71"/>
      <c r="I2227" s="69"/>
      <c r="J2227" s="66"/>
      <c r="K2227" s="66"/>
      <c r="L2227" s="66"/>
      <c r="M2227" s="66"/>
      <c r="N2227" s="104"/>
      <c r="O2227" s="104"/>
      <c r="P2227" s="81"/>
      <c r="Q2227" s="87"/>
      <c r="R2227" s="90"/>
      <c r="S2227" s="82"/>
      <c r="T2227" s="75"/>
      <c r="U2227" s="66"/>
      <c r="V2227" s="66"/>
      <c r="W2227" s="66"/>
      <c r="X2227" s="66"/>
      <c r="Y2227" s="66"/>
      <c r="Z2227" s="66"/>
      <c r="AA2227" s="66"/>
      <c r="AB2227" s="86"/>
      <c r="AC2227" s="11"/>
      <c r="AD2227" s="11"/>
      <c r="AE2227" s="11"/>
      <c r="AF2227" s="11"/>
      <c r="AG2227" s="11"/>
      <c r="AH2227" s="11"/>
      <c r="AI2227" s="11"/>
      <c r="AJ2227" s="11"/>
      <c r="AK2227" s="11"/>
      <c r="AL2227" s="11"/>
      <c r="AM2227" s="11"/>
      <c r="AN2227" s="11"/>
      <c r="AO2227" s="11"/>
      <c r="AP2227" s="11"/>
      <c r="AQ2227" s="11"/>
      <c r="AR2227" s="11"/>
    </row>
    <row r="2228" spans="1:44" s="89" customFormat="1">
      <c r="A2228" s="85"/>
      <c r="B2228" s="23"/>
      <c r="C2228" s="86"/>
      <c r="D2228" s="18"/>
      <c r="E2228" s="68"/>
      <c r="F2228" s="69"/>
      <c r="G2228" s="70"/>
      <c r="H2228" s="71"/>
      <c r="I2228" s="69"/>
      <c r="J2228" s="66"/>
      <c r="K2228" s="66"/>
      <c r="L2228" s="66"/>
      <c r="M2228" s="66"/>
      <c r="N2228" s="104"/>
      <c r="O2228" s="104"/>
      <c r="P2228" s="81"/>
      <c r="Q2228" s="87"/>
      <c r="R2228" s="90"/>
      <c r="S2228" s="82"/>
      <c r="T2228" s="75"/>
      <c r="U2228" s="66"/>
      <c r="V2228" s="66"/>
      <c r="W2228" s="66"/>
      <c r="X2228" s="66"/>
      <c r="Y2228" s="66"/>
      <c r="Z2228" s="66"/>
      <c r="AA2228" s="66"/>
      <c r="AB2228" s="86"/>
      <c r="AC2228" s="11"/>
      <c r="AD2228" s="11"/>
      <c r="AE2228" s="11"/>
      <c r="AF2228" s="11"/>
      <c r="AG2228" s="11"/>
      <c r="AH2228" s="11"/>
      <c r="AI2228" s="11"/>
      <c r="AJ2228" s="11"/>
      <c r="AK2228" s="11"/>
      <c r="AL2228" s="11"/>
      <c r="AM2228" s="11"/>
      <c r="AN2228" s="11"/>
      <c r="AO2228" s="11"/>
      <c r="AP2228" s="11"/>
      <c r="AQ2228" s="11"/>
      <c r="AR2228" s="11"/>
    </row>
    <row r="2229" spans="1:44" s="1" customFormat="1">
      <c r="A2229" s="85"/>
      <c r="B2229" s="23"/>
      <c r="C2229" s="86"/>
      <c r="D2229" s="18"/>
      <c r="E2229" s="68"/>
      <c r="F2229" s="69"/>
      <c r="G2229" s="70"/>
      <c r="H2229" s="71"/>
      <c r="I2229" s="69"/>
      <c r="J2229" s="66"/>
      <c r="K2229" s="66"/>
      <c r="L2229" s="66"/>
      <c r="M2229" s="66"/>
      <c r="N2229" s="104"/>
      <c r="O2229" s="104"/>
      <c r="P2229" s="81"/>
      <c r="Q2229" s="87"/>
      <c r="R2229" s="90"/>
      <c r="S2229" s="82"/>
      <c r="T2229" s="75"/>
      <c r="U2229" s="66"/>
      <c r="V2229" s="66"/>
      <c r="W2229" s="66"/>
      <c r="X2229" s="66"/>
      <c r="Y2229" s="66"/>
      <c r="Z2229" s="66"/>
      <c r="AA2229" s="66"/>
      <c r="AB2229" s="86"/>
      <c r="AC2229" s="11"/>
      <c r="AD2229" s="11"/>
      <c r="AE2229" s="11"/>
      <c r="AF2229" s="11"/>
      <c r="AG2229" s="11"/>
      <c r="AH2229" s="11"/>
      <c r="AI2229" s="11"/>
      <c r="AJ2229" s="11"/>
      <c r="AK2229" s="11"/>
      <c r="AL2229" s="11"/>
      <c r="AM2229" s="11"/>
      <c r="AN2229" s="11"/>
      <c r="AO2229" s="11"/>
      <c r="AP2229" s="11"/>
      <c r="AQ2229" s="11"/>
      <c r="AR2229" s="11"/>
    </row>
    <row r="2230" spans="1:44" s="89" customFormat="1">
      <c r="A2230" s="85"/>
      <c r="B2230" s="23"/>
      <c r="C2230" s="86"/>
      <c r="D2230" s="18"/>
      <c r="E2230" s="68"/>
      <c r="F2230" s="69"/>
      <c r="G2230" s="70"/>
      <c r="H2230" s="71"/>
      <c r="I2230" s="69"/>
      <c r="J2230" s="66"/>
      <c r="K2230" s="66"/>
      <c r="L2230" s="66"/>
      <c r="M2230" s="66"/>
      <c r="N2230" s="104"/>
      <c r="O2230" s="104"/>
      <c r="P2230" s="81"/>
      <c r="Q2230" s="87"/>
      <c r="R2230" s="90"/>
      <c r="S2230" s="82"/>
      <c r="T2230" s="75"/>
      <c r="U2230" s="66"/>
      <c r="V2230" s="66"/>
      <c r="W2230" s="66"/>
      <c r="X2230" s="66"/>
      <c r="Y2230" s="66"/>
      <c r="Z2230" s="66"/>
      <c r="AA2230" s="66"/>
      <c r="AB2230" s="86"/>
      <c r="AC2230" s="11"/>
      <c r="AD2230" s="11"/>
      <c r="AE2230" s="11"/>
      <c r="AF2230" s="11"/>
      <c r="AG2230" s="11"/>
      <c r="AH2230" s="11"/>
      <c r="AI2230" s="11"/>
      <c r="AJ2230" s="11"/>
      <c r="AK2230" s="11"/>
      <c r="AL2230" s="11"/>
      <c r="AM2230" s="11"/>
      <c r="AN2230" s="11"/>
      <c r="AO2230" s="11"/>
      <c r="AP2230" s="11"/>
      <c r="AQ2230" s="11"/>
      <c r="AR2230" s="11"/>
    </row>
    <row r="2231" spans="1:44" s="1" customFormat="1">
      <c r="A2231" s="85"/>
      <c r="B2231" s="23"/>
      <c r="C2231" s="86"/>
      <c r="D2231" s="18"/>
      <c r="E2231" s="68"/>
      <c r="F2231" s="69"/>
      <c r="G2231" s="70"/>
      <c r="H2231" s="71"/>
      <c r="I2231" s="69"/>
      <c r="J2231" s="66"/>
      <c r="K2231" s="66"/>
      <c r="L2231" s="66"/>
      <c r="M2231" s="66"/>
      <c r="N2231" s="104"/>
      <c r="O2231" s="104"/>
      <c r="P2231" s="81"/>
      <c r="Q2231" s="87"/>
      <c r="R2231" s="90"/>
      <c r="S2231" s="82"/>
      <c r="T2231" s="75"/>
      <c r="U2231" s="66"/>
      <c r="V2231" s="66"/>
      <c r="W2231" s="66"/>
      <c r="X2231" s="66"/>
      <c r="Y2231" s="66"/>
      <c r="Z2231" s="66"/>
      <c r="AA2231" s="66"/>
      <c r="AB2231" s="86"/>
      <c r="AC2231" s="11"/>
      <c r="AD2231" s="11"/>
      <c r="AE2231" s="11"/>
      <c r="AF2231" s="11"/>
      <c r="AG2231" s="11"/>
      <c r="AH2231" s="11"/>
      <c r="AI2231" s="11"/>
      <c r="AJ2231" s="11"/>
      <c r="AK2231" s="11"/>
      <c r="AL2231" s="11"/>
      <c r="AM2231" s="11"/>
      <c r="AN2231" s="11"/>
      <c r="AO2231" s="11"/>
      <c r="AP2231" s="11"/>
      <c r="AQ2231" s="11"/>
      <c r="AR2231" s="11"/>
    </row>
    <row r="2232" spans="1:44" s="89" customFormat="1">
      <c r="A2232" s="85"/>
      <c r="B2232" s="23"/>
      <c r="C2232" s="86"/>
      <c r="D2232" s="18"/>
      <c r="E2232" s="68"/>
      <c r="F2232" s="69"/>
      <c r="G2232" s="70"/>
      <c r="H2232" s="71"/>
      <c r="I2232" s="69"/>
      <c r="J2232" s="66"/>
      <c r="K2232" s="66"/>
      <c r="L2232" s="66"/>
      <c r="M2232" s="66"/>
      <c r="N2232" s="104"/>
      <c r="O2232" s="104"/>
      <c r="P2232" s="81"/>
      <c r="Q2232" s="87"/>
      <c r="R2232" s="90"/>
      <c r="S2232" s="82"/>
      <c r="T2232" s="75"/>
      <c r="U2232" s="66"/>
      <c r="V2232" s="66"/>
      <c r="W2232" s="66"/>
      <c r="X2232" s="66"/>
      <c r="Y2232" s="66"/>
      <c r="Z2232" s="66"/>
      <c r="AA2232" s="66"/>
      <c r="AB2232" s="86"/>
      <c r="AC2232" s="11"/>
      <c r="AD2232" s="11"/>
      <c r="AE2232" s="11"/>
      <c r="AF2232" s="11"/>
      <c r="AG2232" s="11"/>
      <c r="AH2232" s="11"/>
      <c r="AI2232" s="11"/>
      <c r="AJ2232" s="11"/>
      <c r="AK2232" s="11"/>
      <c r="AL2232" s="11"/>
      <c r="AM2232" s="11"/>
      <c r="AN2232" s="11"/>
      <c r="AO2232" s="11"/>
      <c r="AP2232" s="11"/>
      <c r="AQ2232" s="11"/>
      <c r="AR2232" s="11"/>
    </row>
    <row r="2233" spans="1:44" s="1" customFormat="1">
      <c r="A2233" s="85"/>
      <c r="B2233" s="23"/>
      <c r="C2233" s="86"/>
      <c r="D2233" s="18"/>
      <c r="E2233" s="68"/>
      <c r="F2233" s="69"/>
      <c r="G2233" s="70"/>
      <c r="H2233" s="71"/>
      <c r="I2233" s="69"/>
      <c r="J2233" s="66"/>
      <c r="K2233" s="66"/>
      <c r="L2233" s="66"/>
      <c r="M2233" s="66"/>
      <c r="N2233" s="104"/>
      <c r="O2233" s="104"/>
      <c r="P2233" s="81"/>
      <c r="Q2233" s="87"/>
      <c r="R2233" s="90"/>
      <c r="S2233" s="82"/>
      <c r="T2233" s="75"/>
      <c r="U2233" s="66"/>
      <c r="V2233" s="66"/>
      <c r="W2233" s="66"/>
      <c r="X2233" s="66"/>
      <c r="Y2233" s="66"/>
      <c r="Z2233" s="66"/>
      <c r="AA2233" s="66"/>
      <c r="AB2233" s="86"/>
      <c r="AC2233" s="11"/>
      <c r="AD2233" s="11"/>
      <c r="AE2233" s="11"/>
      <c r="AF2233" s="11"/>
      <c r="AG2233" s="11"/>
      <c r="AH2233" s="11"/>
      <c r="AI2233" s="11"/>
      <c r="AJ2233" s="11"/>
      <c r="AK2233" s="11"/>
      <c r="AL2233" s="11"/>
      <c r="AM2233" s="11"/>
      <c r="AN2233" s="11"/>
      <c r="AO2233" s="11"/>
      <c r="AP2233" s="11"/>
      <c r="AQ2233" s="11"/>
      <c r="AR2233" s="11"/>
    </row>
    <row r="2234" spans="1:44" s="89" customFormat="1">
      <c r="A2234" s="85"/>
      <c r="B2234" s="23"/>
      <c r="C2234" s="86"/>
      <c r="D2234" s="18"/>
      <c r="E2234" s="68"/>
      <c r="F2234" s="69"/>
      <c r="G2234" s="70"/>
      <c r="H2234" s="71"/>
      <c r="I2234" s="69"/>
      <c r="J2234" s="66"/>
      <c r="K2234" s="66"/>
      <c r="L2234" s="66"/>
      <c r="M2234" s="66"/>
      <c r="N2234" s="104"/>
      <c r="O2234" s="104"/>
      <c r="P2234" s="81"/>
      <c r="Q2234" s="87"/>
      <c r="R2234" s="90"/>
      <c r="S2234" s="82"/>
      <c r="T2234" s="75"/>
      <c r="U2234" s="66"/>
      <c r="V2234" s="66"/>
      <c r="W2234" s="66"/>
      <c r="X2234" s="66"/>
      <c r="Y2234" s="66"/>
      <c r="Z2234" s="66"/>
      <c r="AA2234" s="66"/>
      <c r="AB2234" s="86"/>
      <c r="AC2234" s="11"/>
      <c r="AD2234" s="11"/>
      <c r="AE2234" s="11"/>
      <c r="AF2234" s="11"/>
      <c r="AG2234" s="11"/>
      <c r="AH2234" s="11"/>
      <c r="AI2234" s="11"/>
      <c r="AJ2234" s="11"/>
      <c r="AK2234" s="11"/>
      <c r="AL2234" s="11"/>
      <c r="AM2234" s="11"/>
      <c r="AN2234" s="11"/>
      <c r="AO2234" s="11"/>
      <c r="AP2234" s="11"/>
      <c r="AQ2234" s="11"/>
      <c r="AR2234" s="11"/>
    </row>
    <row r="2235" spans="1:44" s="1" customFormat="1">
      <c r="A2235" s="85"/>
      <c r="B2235" s="23"/>
      <c r="C2235" s="86"/>
      <c r="D2235" s="18"/>
      <c r="E2235" s="68"/>
      <c r="F2235" s="69"/>
      <c r="G2235" s="70"/>
      <c r="H2235" s="71"/>
      <c r="I2235" s="69"/>
      <c r="J2235" s="66"/>
      <c r="K2235" s="66"/>
      <c r="L2235" s="66"/>
      <c r="M2235" s="66"/>
      <c r="N2235" s="104"/>
      <c r="O2235" s="104"/>
      <c r="P2235" s="81"/>
      <c r="Q2235" s="87"/>
      <c r="R2235" s="90"/>
      <c r="S2235" s="82"/>
      <c r="T2235" s="75"/>
      <c r="U2235" s="66"/>
      <c r="V2235" s="66"/>
      <c r="W2235" s="66"/>
      <c r="X2235" s="66"/>
      <c r="Y2235" s="66"/>
      <c r="Z2235" s="66"/>
      <c r="AA2235" s="66"/>
      <c r="AB2235" s="86"/>
      <c r="AC2235" s="11"/>
      <c r="AD2235" s="11"/>
      <c r="AE2235" s="11"/>
      <c r="AF2235" s="11"/>
      <c r="AG2235" s="11"/>
      <c r="AH2235" s="11"/>
      <c r="AI2235" s="11"/>
      <c r="AJ2235" s="11"/>
      <c r="AK2235" s="11"/>
      <c r="AL2235" s="11"/>
      <c r="AM2235" s="11"/>
      <c r="AN2235" s="11"/>
      <c r="AO2235" s="11"/>
      <c r="AP2235" s="11"/>
      <c r="AQ2235" s="11"/>
      <c r="AR2235" s="11"/>
    </row>
    <row r="2236" spans="1:44" s="89" customFormat="1">
      <c r="A2236" s="85"/>
      <c r="B2236" s="23"/>
      <c r="C2236" s="86"/>
      <c r="D2236" s="18"/>
      <c r="E2236" s="68"/>
      <c r="F2236" s="69"/>
      <c r="G2236" s="70"/>
      <c r="H2236" s="71"/>
      <c r="I2236" s="69"/>
      <c r="J2236" s="66"/>
      <c r="K2236" s="66"/>
      <c r="L2236" s="66"/>
      <c r="M2236" s="66"/>
      <c r="N2236" s="104"/>
      <c r="O2236" s="104"/>
      <c r="P2236" s="81"/>
      <c r="Q2236" s="87"/>
      <c r="R2236" s="90"/>
      <c r="S2236" s="82"/>
      <c r="T2236" s="75"/>
      <c r="U2236" s="66"/>
      <c r="V2236" s="66"/>
      <c r="W2236" s="66"/>
      <c r="X2236" s="66"/>
      <c r="Y2236" s="66"/>
      <c r="Z2236" s="66"/>
      <c r="AA2236" s="66"/>
      <c r="AB2236" s="86"/>
      <c r="AC2236" s="11"/>
      <c r="AD2236" s="11"/>
      <c r="AE2236" s="11"/>
      <c r="AF2236" s="11"/>
      <c r="AG2236" s="11"/>
      <c r="AH2236" s="11"/>
      <c r="AI2236" s="11"/>
      <c r="AJ2236" s="11"/>
      <c r="AK2236" s="11"/>
      <c r="AL2236" s="11"/>
      <c r="AM2236" s="11"/>
      <c r="AN2236" s="11"/>
      <c r="AO2236" s="11"/>
      <c r="AP2236" s="11"/>
      <c r="AQ2236" s="11"/>
      <c r="AR2236" s="11"/>
    </row>
    <row r="2237" spans="1:44" s="1" customFormat="1">
      <c r="A2237" s="85"/>
      <c r="B2237" s="23"/>
      <c r="C2237" s="86"/>
      <c r="D2237" s="18"/>
      <c r="E2237" s="68"/>
      <c r="F2237" s="69"/>
      <c r="G2237" s="70"/>
      <c r="H2237" s="71"/>
      <c r="I2237" s="69"/>
      <c r="J2237" s="66"/>
      <c r="K2237" s="66"/>
      <c r="L2237" s="66"/>
      <c r="M2237" s="66"/>
      <c r="N2237" s="104"/>
      <c r="O2237" s="104"/>
      <c r="P2237" s="81"/>
      <c r="Q2237" s="87"/>
      <c r="R2237" s="90"/>
      <c r="S2237" s="82"/>
      <c r="T2237" s="75"/>
      <c r="U2237" s="66"/>
      <c r="V2237" s="66"/>
      <c r="W2237" s="66"/>
      <c r="X2237" s="66"/>
      <c r="Y2237" s="66"/>
      <c r="Z2237" s="66"/>
      <c r="AA2237" s="66"/>
      <c r="AB2237" s="86"/>
      <c r="AC2237" s="11"/>
      <c r="AD2237" s="11"/>
      <c r="AE2237" s="11"/>
      <c r="AF2237" s="11"/>
      <c r="AG2237" s="11"/>
      <c r="AH2237" s="11"/>
      <c r="AI2237" s="11"/>
      <c r="AJ2237" s="11"/>
      <c r="AK2237" s="11"/>
      <c r="AL2237" s="11"/>
      <c r="AM2237" s="11"/>
      <c r="AN2237" s="11"/>
      <c r="AO2237" s="11"/>
      <c r="AP2237" s="11"/>
      <c r="AQ2237" s="11"/>
      <c r="AR2237" s="11"/>
    </row>
    <row r="2238" spans="1:44" s="89" customFormat="1">
      <c r="A2238" s="85"/>
      <c r="B2238" s="23"/>
      <c r="C2238" s="86"/>
      <c r="D2238" s="18"/>
      <c r="E2238" s="68"/>
      <c r="F2238" s="69"/>
      <c r="G2238" s="70"/>
      <c r="H2238" s="71"/>
      <c r="I2238" s="69"/>
      <c r="J2238" s="66"/>
      <c r="K2238" s="66"/>
      <c r="L2238" s="66"/>
      <c r="M2238" s="66"/>
      <c r="N2238" s="104"/>
      <c r="O2238" s="104"/>
      <c r="P2238" s="81"/>
      <c r="Q2238" s="87"/>
      <c r="R2238" s="90"/>
      <c r="S2238" s="82"/>
      <c r="T2238" s="75"/>
      <c r="U2238" s="66"/>
      <c r="V2238" s="66"/>
      <c r="W2238" s="66"/>
      <c r="X2238" s="66"/>
      <c r="Y2238" s="66"/>
      <c r="Z2238" s="66"/>
      <c r="AA2238" s="66"/>
      <c r="AB2238" s="86"/>
      <c r="AC2238" s="11"/>
      <c r="AD2238" s="11"/>
      <c r="AE2238" s="11"/>
      <c r="AF2238" s="11"/>
      <c r="AG2238" s="11"/>
      <c r="AH2238" s="11"/>
      <c r="AI2238" s="11"/>
      <c r="AJ2238" s="11"/>
      <c r="AK2238" s="11"/>
      <c r="AL2238" s="11"/>
      <c r="AM2238" s="11"/>
      <c r="AN2238" s="11"/>
      <c r="AO2238" s="11"/>
      <c r="AP2238" s="11"/>
      <c r="AQ2238" s="11"/>
      <c r="AR2238" s="11"/>
    </row>
    <row r="2239" spans="1:44" s="1" customFormat="1">
      <c r="A2239" s="85"/>
      <c r="B2239" s="23"/>
      <c r="C2239" s="86"/>
      <c r="D2239" s="18"/>
      <c r="E2239" s="68"/>
      <c r="F2239" s="69"/>
      <c r="G2239" s="70"/>
      <c r="H2239" s="71"/>
      <c r="I2239" s="69"/>
      <c r="J2239" s="66"/>
      <c r="K2239" s="66"/>
      <c r="L2239" s="66"/>
      <c r="M2239" s="66"/>
      <c r="N2239" s="104"/>
      <c r="O2239" s="104"/>
      <c r="P2239" s="81"/>
      <c r="Q2239" s="87"/>
      <c r="R2239" s="90"/>
      <c r="S2239" s="82"/>
      <c r="T2239" s="75"/>
      <c r="U2239" s="66"/>
      <c r="V2239" s="66"/>
      <c r="W2239" s="66"/>
      <c r="X2239" s="66"/>
      <c r="Y2239" s="66"/>
      <c r="Z2239" s="66"/>
      <c r="AA2239" s="66"/>
      <c r="AB2239" s="86"/>
      <c r="AC2239" s="11"/>
      <c r="AD2239" s="11"/>
      <c r="AE2239" s="11"/>
      <c r="AF2239" s="11"/>
      <c r="AG2239" s="11"/>
      <c r="AH2239" s="11"/>
      <c r="AI2239" s="11"/>
      <c r="AJ2239" s="11"/>
      <c r="AK2239" s="11"/>
      <c r="AL2239" s="11"/>
      <c r="AM2239" s="11"/>
      <c r="AN2239" s="11"/>
      <c r="AO2239" s="11"/>
      <c r="AP2239" s="11"/>
      <c r="AQ2239" s="11"/>
      <c r="AR2239" s="11"/>
    </row>
    <row r="2240" spans="1:44" s="89" customFormat="1">
      <c r="A2240" s="85"/>
      <c r="B2240" s="23"/>
      <c r="C2240" s="86"/>
      <c r="D2240" s="18"/>
      <c r="E2240" s="68"/>
      <c r="F2240" s="69"/>
      <c r="G2240" s="70"/>
      <c r="H2240" s="71"/>
      <c r="I2240" s="69"/>
      <c r="J2240" s="66"/>
      <c r="K2240" s="66"/>
      <c r="L2240" s="66"/>
      <c r="M2240" s="66"/>
      <c r="N2240" s="104"/>
      <c r="O2240" s="104"/>
      <c r="P2240" s="81"/>
      <c r="Q2240" s="87"/>
      <c r="R2240" s="90"/>
      <c r="S2240" s="82"/>
      <c r="T2240" s="75"/>
      <c r="U2240" s="66"/>
      <c r="V2240" s="66"/>
      <c r="W2240" s="66"/>
      <c r="X2240" s="66"/>
      <c r="Y2240" s="66"/>
      <c r="Z2240" s="66"/>
      <c r="AA2240" s="66"/>
      <c r="AB2240" s="86"/>
      <c r="AC2240" s="11"/>
      <c r="AD2240" s="11"/>
      <c r="AE2240" s="11"/>
      <c r="AF2240" s="11"/>
      <c r="AG2240" s="11"/>
      <c r="AH2240" s="11"/>
      <c r="AI2240" s="11"/>
      <c r="AJ2240" s="11"/>
      <c r="AK2240" s="11"/>
      <c r="AL2240" s="11"/>
      <c r="AM2240" s="11"/>
      <c r="AN2240" s="11"/>
      <c r="AO2240" s="11"/>
      <c r="AP2240" s="11"/>
      <c r="AQ2240" s="11"/>
      <c r="AR2240" s="11"/>
    </row>
    <row r="2241" spans="1:44" s="1" customFormat="1">
      <c r="A2241" s="85"/>
      <c r="B2241" s="23"/>
      <c r="C2241" s="86"/>
      <c r="D2241" s="18"/>
      <c r="E2241" s="68"/>
      <c r="F2241" s="69"/>
      <c r="G2241" s="70"/>
      <c r="H2241" s="71"/>
      <c r="I2241" s="69"/>
      <c r="J2241" s="66"/>
      <c r="K2241" s="66"/>
      <c r="L2241" s="66"/>
      <c r="M2241" s="66"/>
      <c r="N2241" s="104"/>
      <c r="O2241" s="104"/>
      <c r="P2241" s="81"/>
      <c r="Q2241" s="87"/>
      <c r="R2241" s="90"/>
      <c r="S2241" s="82"/>
      <c r="T2241" s="75"/>
      <c r="U2241" s="66"/>
      <c r="V2241" s="66"/>
      <c r="W2241" s="66"/>
      <c r="X2241" s="66"/>
      <c r="Y2241" s="66"/>
      <c r="Z2241" s="66"/>
      <c r="AA2241" s="66"/>
      <c r="AB2241" s="86"/>
      <c r="AC2241" s="11"/>
      <c r="AD2241" s="11"/>
      <c r="AE2241" s="11"/>
      <c r="AF2241" s="11"/>
      <c r="AG2241" s="11"/>
      <c r="AH2241" s="11"/>
      <c r="AI2241" s="11"/>
      <c r="AJ2241" s="11"/>
      <c r="AK2241" s="11"/>
      <c r="AL2241" s="11"/>
      <c r="AM2241" s="11"/>
      <c r="AN2241" s="11"/>
      <c r="AO2241" s="11"/>
      <c r="AP2241" s="11"/>
      <c r="AQ2241" s="11"/>
      <c r="AR2241" s="11"/>
    </row>
    <row r="2242" spans="1:44" s="89" customFormat="1">
      <c r="A2242" s="85"/>
      <c r="B2242" s="23"/>
      <c r="C2242" s="86"/>
      <c r="D2242" s="18"/>
      <c r="E2242" s="68"/>
      <c r="F2242" s="69"/>
      <c r="G2242" s="70"/>
      <c r="H2242" s="71"/>
      <c r="I2242" s="69"/>
      <c r="J2242" s="66"/>
      <c r="K2242" s="66"/>
      <c r="L2242" s="66"/>
      <c r="M2242" s="66"/>
      <c r="N2242" s="104"/>
      <c r="O2242" s="104"/>
      <c r="P2242" s="81"/>
      <c r="Q2242" s="87"/>
      <c r="R2242" s="90"/>
      <c r="S2242" s="82"/>
      <c r="T2242" s="75"/>
      <c r="U2242" s="66"/>
      <c r="V2242" s="66"/>
      <c r="W2242" s="66"/>
      <c r="X2242" s="66"/>
      <c r="Y2242" s="66"/>
      <c r="Z2242" s="66"/>
      <c r="AA2242" s="66"/>
      <c r="AB2242" s="86"/>
      <c r="AC2242" s="11"/>
      <c r="AD2242" s="11"/>
      <c r="AE2242" s="11"/>
      <c r="AF2242" s="11"/>
      <c r="AG2242" s="11"/>
      <c r="AH2242" s="11"/>
      <c r="AI2242" s="11"/>
      <c r="AJ2242" s="11"/>
      <c r="AK2242" s="11"/>
      <c r="AL2242" s="11"/>
      <c r="AM2242" s="11"/>
      <c r="AN2242" s="11"/>
      <c r="AO2242" s="11"/>
      <c r="AP2242" s="11"/>
      <c r="AQ2242" s="11"/>
      <c r="AR2242" s="11"/>
    </row>
    <row r="2243" spans="1:44" s="1" customFormat="1">
      <c r="A2243" s="85"/>
      <c r="B2243" s="23"/>
      <c r="C2243" s="86"/>
      <c r="D2243" s="18"/>
      <c r="E2243" s="68"/>
      <c r="F2243" s="69"/>
      <c r="G2243" s="70"/>
      <c r="H2243" s="71"/>
      <c r="I2243" s="69"/>
      <c r="J2243" s="66"/>
      <c r="K2243" s="66"/>
      <c r="L2243" s="66"/>
      <c r="M2243" s="66"/>
      <c r="N2243" s="104"/>
      <c r="O2243" s="104"/>
      <c r="P2243" s="81"/>
      <c r="Q2243" s="87"/>
      <c r="R2243" s="90"/>
      <c r="S2243" s="82"/>
      <c r="T2243" s="75"/>
      <c r="U2243" s="66"/>
      <c r="V2243" s="66"/>
      <c r="W2243" s="66"/>
      <c r="X2243" s="66"/>
      <c r="Y2243" s="66"/>
      <c r="Z2243" s="66"/>
      <c r="AA2243" s="66"/>
      <c r="AB2243" s="86"/>
      <c r="AC2243" s="11"/>
      <c r="AD2243" s="11"/>
      <c r="AE2243" s="11"/>
      <c r="AF2243" s="11"/>
      <c r="AG2243" s="11"/>
      <c r="AH2243" s="11"/>
      <c r="AI2243" s="11"/>
      <c r="AJ2243" s="11"/>
      <c r="AK2243" s="11"/>
      <c r="AL2243" s="11"/>
      <c r="AM2243" s="11"/>
      <c r="AN2243" s="11"/>
      <c r="AO2243" s="11"/>
      <c r="AP2243" s="11"/>
      <c r="AQ2243" s="11"/>
      <c r="AR2243" s="11"/>
    </row>
    <row r="2244" spans="1:44" s="89" customFormat="1">
      <c r="A2244" s="85"/>
      <c r="B2244" s="23"/>
      <c r="C2244" s="86"/>
      <c r="D2244" s="18"/>
      <c r="E2244" s="68"/>
      <c r="F2244" s="69"/>
      <c r="G2244" s="70"/>
      <c r="H2244" s="71"/>
      <c r="I2244" s="69"/>
      <c r="J2244" s="66"/>
      <c r="K2244" s="66"/>
      <c r="L2244" s="66"/>
      <c r="M2244" s="66"/>
      <c r="N2244" s="104"/>
      <c r="O2244" s="104"/>
      <c r="P2244" s="81"/>
      <c r="Q2244" s="87"/>
      <c r="R2244" s="90"/>
      <c r="S2244" s="82"/>
      <c r="T2244" s="75"/>
      <c r="U2244" s="66"/>
      <c r="V2244" s="66"/>
      <c r="W2244" s="66"/>
      <c r="X2244" s="66"/>
      <c r="Y2244" s="66"/>
      <c r="Z2244" s="66"/>
      <c r="AA2244" s="66"/>
      <c r="AB2244" s="86"/>
      <c r="AC2244" s="11"/>
      <c r="AD2244" s="11"/>
      <c r="AE2244" s="11"/>
      <c r="AF2244" s="11"/>
      <c r="AG2244" s="11"/>
      <c r="AH2244" s="11"/>
      <c r="AI2244" s="11"/>
      <c r="AJ2244" s="11"/>
      <c r="AK2244" s="11"/>
      <c r="AL2244" s="11"/>
      <c r="AM2244" s="11"/>
      <c r="AN2244" s="11"/>
      <c r="AO2244" s="11"/>
      <c r="AP2244" s="11"/>
      <c r="AQ2244" s="11"/>
      <c r="AR2244" s="11"/>
    </row>
    <row r="2245" spans="1:44" s="1" customFormat="1">
      <c r="A2245" s="85"/>
      <c r="B2245" s="23"/>
      <c r="C2245" s="86"/>
      <c r="D2245" s="18"/>
      <c r="E2245" s="68"/>
      <c r="F2245" s="69"/>
      <c r="G2245" s="70"/>
      <c r="H2245" s="71"/>
      <c r="I2245" s="69"/>
      <c r="J2245" s="66"/>
      <c r="K2245" s="66"/>
      <c r="L2245" s="66"/>
      <c r="M2245" s="66"/>
      <c r="N2245" s="104"/>
      <c r="O2245" s="104"/>
      <c r="P2245" s="81"/>
      <c r="Q2245" s="87"/>
      <c r="R2245" s="90"/>
      <c r="S2245" s="82"/>
      <c r="T2245" s="75"/>
      <c r="U2245" s="66"/>
      <c r="V2245" s="66"/>
      <c r="W2245" s="66"/>
      <c r="X2245" s="66"/>
      <c r="Y2245" s="66"/>
      <c r="Z2245" s="66"/>
      <c r="AA2245" s="66"/>
      <c r="AB2245" s="86"/>
      <c r="AC2245" s="11"/>
      <c r="AD2245" s="11"/>
      <c r="AE2245" s="11"/>
      <c r="AF2245" s="11"/>
      <c r="AG2245" s="11"/>
      <c r="AH2245" s="11"/>
      <c r="AI2245" s="11"/>
      <c r="AJ2245" s="11"/>
      <c r="AK2245" s="11"/>
      <c r="AL2245" s="11"/>
      <c r="AM2245" s="11"/>
      <c r="AN2245" s="11"/>
      <c r="AO2245" s="11"/>
      <c r="AP2245" s="11"/>
      <c r="AQ2245" s="11"/>
      <c r="AR2245" s="11"/>
    </row>
    <row r="2246" spans="1:44" s="89" customFormat="1">
      <c r="A2246" s="85"/>
      <c r="B2246" s="23"/>
      <c r="C2246" s="86"/>
      <c r="D2246" s="18"/>
      <c r="E2246" s="68"/>
      <c r="F2246" s="69"/>
      <c r="G2246" s="70"/>
      <c r="H2246" s="71"/>
      <c r="I2246" s="69"/>
      <c r="J2246" s="66"/>
      <c r="K2246" s="66"/>
      <c r="L2246" s="66"/>
      <c r="M2246" s="66"/>
      <c r="N2246" s="104"/>
      <c r="O2246" s="104"/>
      <c r="P2246" s="81"/>
      <c r="Q2246" s="87"/>
      <c r="R2246" s="90"/>
      <c r="S2246" s="82"/>
      <c r="T2246" s="75"/>
      <c r="U2246" s="66"/>
      <c r="V2246" s="66"/>
      <c r="W2246" s="66"/>
      <c r="X2246" s="66"/>
      <c r="Y2246" s="66"/>
      <c r="Z2246" s="66"/>
      <c r="AA2246" s="66"/>
      <c r="AB2246" s="86"/>
      <c r="AC2246" s="11"/>
      <c r="AD2246" s="11"/>
      <c r="AE2246" s="11"/>
      <c r="AF2246" s="11"/>
      <c r="AG2246" s="11"/>
      <c r="AH2246" s="11"/>
      <c r="AI2246" s="11"/>
      <c r="AJ2246" s="11"/>
      <c r="AK2246" s="11"/>
      <c r="AL2246" s="11"/>
      <c r="AM2246" s="11"/>
      <c r="AN2246" s="11"/>
      <c r="AO2246" s="11"/>
      <c r="AP2246" s="11"/>
      <c r="AQ2246" s="11"/>
      <c r="AR2246" s="11"/>
    </row>
    <row r="2247" spans="1:44" s="1" customFormat="1">
      <c r="A2247" s="85"/>
      <c r="B2247" s="23"/>
      <c r="C2247" s="86"/>
      <c r="D2247" s="18"/>
      <c r="E2247" s="68"/>
      <c r="F2247" s="69"/>
      <c r="G2247" s="70"/>
      <c r="H2247" s="71"/>
      <c r="I2247" s="69"/>
      <c r="J2247" s="66"/>
      <c r="K2247" s="66"/>
      <c r="L2247" s="66"/>
      <c r="M2247" s="66"/>
      <c r="N2247" s="104"/>
      <c r="O2247" s="104"/>
      <c r="P2247" s="81"/>
      <c r="Q2247" s="87"/>
      <c r="R2247" s="90"/>
      <c r="S2247" s="82"/>
      <c r="T2247" s="75"/>
      <c r="U2247" s="66"/>
      <c r="V2247" s="66"/>
      <c r="W2247" s="66"/>
      <c r="X2247" s="66"/>
      <c r="Y2247" s="66"/>
      <c r="Z2247" s="66"/>
      <c r="AA2247" s="66"/>
      <c r="AB2247" s="86"/>
      <c r="AC2247" s="11"/>
      <c r="AD2247" s="11"/>
      <c r="AE2247" s="11"/>
      <c r="AF2247" s="11"/>
      <c r="AG2247" s="11"/>
      <c r="AH2247" s="11"/>
      <c r="AI2247" s="11"/>
      <c r="AJ2247" s="11"/>
      <c r="AK2247" s="11"/>
      <c r="AL2247" s="11"/>
      <c r="AM2247" s="11"/>
      <c r="AN2247" s="11"/>
      <c r="AO2247" s="11"/>
      <c r="AP2247" s="11"/>
      <c r="AQ2247" s="11"/>
      <c r="AR2247" s="11"/>
    </row>
    <row r="2248" spans="1:44" s="89" customFormat="1">
      <c r="A2248" s="85"/>
      <c r="B2248" s="23"/>
      <c r="C2248" s="86"/>
      <c r="D2248" s="18"/>
      <c r="E2248" s="68"/>
      <c r="F2248" s="69"/>
      <c r="G2248" s="70"/>
      <c r="H2248" s="71"/>
      <c r="I2248" s="69"/>
      <c r="J2248" s="66"/>
      <c r="K2248" s="66"/>
      <c r="L2248" s="66"/>
      <c r="M2248" s="66"/>
      <c r="N2248" s="104"/>
      <c r="O2248" s="104"/>
      <c r="P2248" s="81"/>
      <c r="Q2248" s="87"/>
      <c r="R2248" s="90"/>
      <c r="S2248" s="82"/>
      <c r="T2248" s="75"/>
      <c r="U2248" s="66"/>
      <c r="V2248" s="66"/>
      <c r="W2248" s="66"/>
      <c r="X2248" s="66"/>
      <c r="Y2248" s="66"/>
      <c r="Z2248" s="66"/>
      <c r="AA2248" s="66"/>
      <c r="AB2248" s="86"/>
      <c r="AC2248" s="11"/>
      <c r="AD2248" s="11"/>
      <c r="AE2248" s="11"/>
      <c r="AF2248" s="11"/>
      <c r="AG2248" s="11"/>
      <c r="AH2248" s="11"/>
      <c r="AI2248" s="11"/>
      <c r="AJ2248" s="11"/>
      <c r="AK2248" s="11"/>
      <c r="AL2248" s="11"/>
      <c r="AM2248" s="11"/>
      <c r="AN2248" s="11"/>
      <c r="AO2248" s="11"/>
      <c r="AP2248" s="11"/>
      <c r="AQ2248" s="11"/>
      <c r="AR2248" s="11"/>
    </row>
    <row r="2249" spans="1:44" s="1" customFormat="1">
      <c r="A2249" s="85"/>
      <c r="B2249" s="23"/>
      <c r="C2249" s="86"/>
      <c r="D2249" s="18"/>
      <c r="E2249" s="68"/>
      <c r="F2249" s="69"/>
      <c r="G2249" s="70"/>
      <c r="H2249" s="71"/>
      <c r="I2249" s="69"/>
      <c r="J2249" s="66"/>
      <c r="K2249" s="66"/>
      <c r="L2249" s="66"/>
      <c r="M2249" s="66"/>
      <c r="N2249" s="104"/>
      <c r="O2249" s="104"/>
      <c r="P2249" s="81"/>
      <c r="Q2249" s="87"/>
      <c r="R2249" s="90"/>
      <c r="S2249" s="82"/>
      <c r="T2249" s="75"/>
      <c r="U2249" s="66"/>
      <c r="V2249" s="66"/>
      <c r="W2249" s="66"/>
      <c r="X2249" s="66"/>
      <c r="Y2249" s="66"/>
      <c r="Z2249" s="66"/>
      <c r="AA2249" s="66"/>
      <c r="AB2249" s="86"/>
      <c r="AC2249" s="11"/>
      <c r="AD2249" s="11"/>
      <c r="AE2249" s="11"/>
      <c r="AF2249" s="11"/>
      <c r="AG2249" s="11"/>
      <c r="AH2249" s="11"/>
      <c r="AI2249" s="11"/>
      <c r="AJ2249" s="11"/>
      <c r="AK2249" s="11"/>
      <c r="AL2249" s="11"/>
      <c r="AM2249" s="11"/>
      <c r="AN2249" s="11"/>
      <c r="AO2249" s="11"/>
      <c r="AP2249" s="11"/>
      <c r="AQ2249" s="11"/>
      <c r="AR2249" s="11"/>
    </row>
    <row r="2250" spans="1:44" s="89" customFormat="1">
      <c r="A2250" s="85"/>
      <c r="B2250" s="23"/>
      <c r="C2250" s="86"/>
      <c r="D2250" s="18"/>
      <c r="E2250" s="68"/>
      <c r="F2250" s="69"/>
      <c r="G2250" s="70"/>
      <c r="H2250" s="71"/>
      <c r="I2250" s="69"/>
      <c r="J2250" s="66"/>
      <c r="K2250" s="66"/>
      <c r="L2250" s="66"/>
      <c r="M2250" s="66"/>
      <c r="N2250" s="104"/>
      <c r="O2250" s="104"/>
      <c r="P2250" s="81"/>
      <c r="Q2250" s="87"/>
      <c r="R2250" s="90"/>
      <c r="S2250" s="82"/>
      <c r="T2250" s="75"/>
      <c r="U2250" s="66"/>
      <c r="V2250" s="66"/>
      <c r="W2250" s="66"/>
      <c r="X2250" s="66"/>
      <c r="Y2250" s="66"/>
      <c r="Z2250" s="66"/>
      <c r="AA2250" s="66"/>
      <c r="AB2250" s="86"/>
      <c r="AC2250" s="11"/>
      <c r="AD2250" s="11"/>
      <c r="AE2250" s="11"/>
      <c r="AF2250" s="11"/>
      <c r="AG2250" s="11"/>
      <c r="AH2250" s="11"/>
      <c r="AI2250" s="11"/>
      <c r="AJ2250" s="11"/>
      <c r="AK2250" s="11"/>
      <c r="AL2250" s="11"/>
      <c r="AM2250" s="11"/>
      <c r="AN2250" s="11"/>
      <c r="AO2250" s="11"/>
      <c r="AP2250" s="11"/>
      <c r="AQ2250" s="11"/>
      <c r="AR2250" s="11"/>
    </row>
    <row r="2251" spans="1:44" s="1" customFormat="1">
      <c r="A2251" s="85"/>
      <c r="B2251" s="23"/>
      <c r="C2251" s="86"/>
      <c r="D2251" s="18"/>
      <c r="E2251" s="68"/>
      <c r="F2251" s="69"/>
      <c r="G2251" s="70"/>
      <c r="H2251" s="71"/>
      <c r="I2251" s="69"/>
      <c r="J2251" s="66"/>
      <c r="K2251" s="66"/>
      <c r="L2251" s="66"/>
      <c r="M2251" s="66"/>
      <c r="N2251" s="104"/>
      <c r="O2251" s="104"/>
      <c r="P2251" s="81"/>
      <c r="Q2251" s="87"/>
      <c r="R2251" s="90"/>
      <c r="S2251" s="82"/>
      <c r="T2251" s="75"/>
      <c r="U2251" s="66"/>
      <c r="V2251" s="66"/>
      <c r="W2251" s="66"/>
      <c r="X2251" s="66"/>
      <c r="Y2251" s="66"/>
      <c r="Z2251" s="66"/>
      <c r="AA2251" s="66"/>
      <c r="AB2251" s="86"/>
      <c r="AC2251" s="11"/>
      <c r="AD2251" s="11"/>
      <c r="AE2251" s="11"/>
      <c r="AF2251" s="11"/>
      <c r="AG2251" s="11"/>
      <c r="AH2251" s="11"/>
      <c r="AI2251" s="11"/>
      <c r="AJ2251" s="11"/>
      <c r="AK2251" s="11"/>
      <c r="AL2251" s="11"/>
      <c r="AM2251" s="11"/>
      <c r="AN2251" s="11"/>
      <c r="AO2251" s="11"/>
      <c r="AP2251" s="11"/>
      <c r="AQ2251" s="11"/>
      <c r="AR2251" s="11"/>
    </row>
    <row r="2252" spans="1:44" s="89" customFormat="1">
      <c r="A2252" s="85"/>
      <c r="B2252" s="23"/>
      <c r="C2252" s="86"/>
      <c r="D2252" s="18"/>
      <c r="E2252" s="68"/>
      <c r="F2252" s="69"/>
      <c r="G2252" s="70"/>
      <c r="H2252" s="71"/>
      <c r="I2252" s="69"/>
      <c r="J2252" s="66"/>
      <c r="K2252" s="66"/>
      <c r="L2252" s="66"/>
      <c r="M2252" s="66"/>
      <c r="N2252" s="104"/>
      <c r="O2252" s="104"/>
      <c r="P2252" s="81"/>
      <c r="Q2252" s="87"/>
      <c r="R2252" s="90"/>
      <c r="S2252" s="82"/>
      <c r="T2252" s="75"/>
      <c r="U2252" s="66"/>
      <c r="V2252" s="66"/>
      <c r="W2252" s="66"/>
      <c r="X2252" s="66"/>
      <c r="Y2252" s="66"/>
      <c r="Z2252" s="66"/>
      <c r="AA2252" s="66"/>
      <c r="AB2252" s="86"/>
      <c r="AC2252" s="11"/>
      <c r="AD2252" s="11"/>
      <c r="AE2252" s="11"/>
      <c r="AF2252" s="11"/>
      <c r="AG2252" s="11"/>
      <c r="AH2252" s="11"/>
      <c r="AI2252" s="11"/>
      <c r="AJ2252" s="11"/>
      <c r="AK2252" s="11"/>
      <c r="AL2252" s="11"/>
      <c r="AM2252" s="11"/>
      <c r="AN2252" s="11"/>
      <c r="AO2252" s="11"/>
      <c r="AP2252" s="11"/>
      <c r="AQ2252" s="11"/>
      <c r="AR2252" s="11"/>
    </row>
    <row r="2253" spans="1:44" s="1" customFormat="1">
      <c r="A2253" s="85"/>
      <c r="B2253" s="23"/>
      <c r="C2253" s="86"/>
      <c r="D2253" s="18"/>
      <c r="E2253" s="68"/>
      <c r="F2253" s="69"/>
      <c r="G2253" s="70"/>
      <c r="H2253" s="71"/>
      <c r="I2253" s="69"/>
      <c r="J2253" s="66"/>
      <c r="K2253" s="66"/>
      <c r="L2253" s="66"/>
      <c r="M2253" s="66"/>
      <c r="N2253" s="104"/>
      <c r="O2253" s="104"/>
      <c r="P2253" s="81"/>
      <c r="Q2253" s="87"/>
      <c r="R2253" s="90"/>
      <c r="S2253" s="82"/>
      <c r="T2253" s="75"/>
      <c r="U2253" s="66"/>
      <c r="V2253" s="66"/>
      <c r="W2253" s="66"/>
      <c r="X2253" s="66"/>
      <c r="Y2253" s="66"/>
      <c r="Z2253" s="66"/>
      <c r="AA2253" s="66"/>
      <c r="AB2253" s="86"/>
      <c r="AC2253" s="11"/>
      <c r="AD2253" s="11"/>
      <c r="AE2253" s="11"/>
      <c r="AF2253" s="11"/>
      <c r="AG2253" s="11"/>
      <c r="AH2253" s="11"/>
      <c r="AI2253" s="11"/>
      <c r="AJ2253" s="11"/>
      <c r="AK2253" s="11"/>
      <c r="AL2253" s="11"/>
      <c r="AM2253" s="11"/>
      <c r="AN2253" s="11"/>
      <c r="AO2253" s="11"/>
      <c r="AP2253" s="11"/>
      <c r="AQ2253" s="11"/>
      <c r="AR2253" s="11"/>
    </row>
    <row r="2254" spans="1:44" s="89" customFormat="1">
      <c r="A2254" s="85"/>
      <c r="B2254" s="23"/>
      <c r="C2254" s="86"/>
      <c r="D2254" s="18"/>
      <c r="E2254" s="68"/>
      <c r="F2254" s="69"/>
      <c r="G2254" s="70"/>
      <c r="H2254" s="71"/>
      <c r="I2254" s="69"/>
      <c r="J2254" s="66"/>
      <c r="K2254" s="66"/>
      <c r="L2254" s="66"/>
      <c r="M2254" s="66"/>
      <c r="N2254" s="104"/>
      <c r="O2254" s="104"/>
      <c r="P2254" s="81"/>
      <c r="Q2254" s="87"/>
      <c r="R2254" s="90"/>
      <c r="S2254" s="82"/>
      <c r="T2254" s="75"/>
      <c r="U2254" s="66"/>
      <c r="V2254" s="66"/>
      <c r="W2254" s="66"/>
      <c r="X2254" s="66"/>
      <c r="Y2254" s="66"/>
      <c r="Z2254" s="66"/>
      <c r="AA2254" s="66"/>
      <c r="AB2254" s="86"/>
      <c r="AC2254" s="11"/>
      <c r="AD2254" s="11"/>
      <c r="AE2254" s="11"/>
      <c r="AF2254" s="11"/>
      <c r="AG2254" s="11"/>
      <c r="AH2254" s="11"/>
      <c r="AI2254" s="11"/>
      <c r="AJ2254" s="11"/>
      <c r="AK2254" s="11"/>
      <c r="AL2254" s="11"/>
      <c r="AM2254" s="11"/>
      <c r="AN2254" s="11"/>
      <c r="AO2254" s="11"/>
      <c r="AP2254" s="11"/>
      <c r="AQ2254" s="11"/>
      <c r="AR2254" s="11"/>
    </row>
    <row r="2255" spans="1:44" s="1" customFormat="1">
      <c r="A2255" s="85"/>
      <c r="B2255" s="23"/>
      <c r="C2255" s="86"/>
      <c r="D2255" s="18"/>
      <c r="E2255" s="68"/>
      <c r="F2255" s="69"/>
      <c r="G2255" s="70"/>
      <c r="H2255" s="71"/>
      <c r="I2255" s="69"/>
      <c r="J2255" s="66"/>
      <c r="K2255" s="66"/>
      <c r="L2255" s="66"/>
      <c r="M2255" s="66"/>
      <c r="N2255" s="104"/>
      <c r="O2255" s="104"/>
      <c r="P2255" s="81"/>
      <c r="Q2255" s="87"/>
      <c r="R2255" s="90"/>
      <c r="S2255" s="82"/>
      <c r="T2255" s="75"/>
      <c r="U2255" s="66"/>
      <c r="V2255" s="66"/>
      <c r="W2255" s="66"/>
      <c r="X2255" s="66"/>
      <c r="Y2255" s="66"/>
      <c r="Z2255" s="66"/>
      <c r="AA2255" s="66"/>
      <c r="AB2255" s="86"/>
      <c r="AC2255" s="11"/>
      <c r="AD2255" s="11"/>
      <c r="AE2255" s="11"/>
      <c r="AF2255" s="11"/>
      <c r="AG2255" s="11"/>
      <c r="AH2255" s="11"/>
      <c r="AI2255" s="11"/>
      <c r="AJ2255" s="11"/>
      <c r="AK2255" s="11"/>
      <c r="AL2255" s="11"/>
      <c r="AM2255" s="11"/>
      <c r="AN2255" s="11"/>
      <c r="AO2255" s="11"/>
      <c r="AP2255" s="11"/>
      <c r="AQ2255" s="11"/>
      <c r="AR2255" s="11"/>
    </row>
    <row r="2256" spans="1:44" s="89" customFormat="1">
      <c r="A2256" s="85"/>
      <c r="B2256" s="23"/>
      <c r="C2256" s="86"/>
      <c r="D2256" s="18"/>
      <c r="E2256" s="68"/>
      <c r="F2256" s="69"/>
      <c r="G2256" s="70"/>
      <c r="H2256" s="71"/>
      <c r="I2256" s="69"/>
      <c r="J2256" s="66"/>
      <c r="K2256" s="66"/>
      <c r="L2256" s="66"/>
      <c r="M2256" s="66"/>
      <c r="N2256" s="104"/>
      <c r="O2256" s="104"/>
      <c r="P2256" s="81"/>
      <c r="Q2256" s="87"/>
      <c r="R2256" s="90"/>
      <c r="S2256" s="82"/>
      <c r="T2256" s="75"/>
      <c r="U2256" s="66"/>
      <c r="V2256" s="66"/>
      <c r="W2256" s="66"/>
      <c r="X2256" s="66"/>
      <c r="Y2256" s="66"/>
      <c r="Z2256" s="66"/>
      <c r="AA2256" s="66"/>
      <c r="AB2256" s="86"/>
      <c r="AC2256" s="11"/>
      <c r="AD2256" s="11"/>
      <c r="AE2256" s="11"/>
      <c r="AF2256" s="11"/>
      <c r="AG2256" s="11"/>
      <c r="AH2256" s="11"/>
      <c r="AI2256" s="11"/>
      <c r="AJ2256" s="11"/>
      <c r="AK2256" s="11"/>
      <c r="AL2256" s="11"/>
      <c r="AM2256" s="11"/>
      <c r="AN2256" s="11"/>
      <c r="AO2256" s="11"/>
      <c r="AP2256" s="11"/>
      <c r="AQ2256" s="11"/>
      <c r="AR2256" s="11"/>
    </row>
    <row r="2257" spans="1:44" s="1" customFormat="1">
      <c r="A2257" s="85"/>
      <c r="B2257" s="23"/>
      <c r="C2257" s="86"/>
      <c r="D2257" s="18"/>
      <c r="E2257" s="68"/>
      <c r="F2257" s="69"/>
      <c r="G2257" s="70"/>
      <c r="H2257" s="71"/>
      <c r="I2257" s="69"/>
      <c r="J2257" s="66"/>
      <c r="K2257" s="66"/>
      <c r="L2257" s="66"/>
      <c r="M2257" s="66"/>
      <c r="N2257" s="104"/>
      <c r="O2257" s="104"/>
      <c r="P2257" s="81"/>
      <c r="Q2257" s="87"/>
      <c r="R2257" s="90"/>
      <c r="S2257" s="82"/>
      <c r="T2257" s="75"/>
      <c r="U2257" s="66"/>
      <c r="V2257" s="66"/>
      <c r="W2257" s="66"/>
      <c r="X2257" s="66"/>
      <c r="Y2257" s="66"/>
      <c r="Z2257" s="66"/>
      <c r="AA2257" s="66"/>
      <c r="AB2257" s="86"/>
      <c r="AC2257" s="11"/>
      <c r="AD2257" s="11"/>
      <c r="AE2257" s="11"/>
      <c r="AF2257" s="11"/>
      <c r="AG2257" s="11"/>
      <c r="AH2257" s="11"/>
      <c r="AI2257" s="11"/>
      <c r="AJ2257" s="11"/>
      <c r="AK2257" s="11"/>
      <c r="AL2257" s="11"/>
      <c r="AM2257" s="11"/>
      <c r="AN2257" s="11"/>
      <c r="AO2257" s="11"/>
      <c r="AP2257" s="11"/>
      <c r="AQ2257" s="11"/>
      <c r="AR2257" s="11"/>
    </row>
    <row r="2258" spans="1:44" s="89" customFormat="1">
      <c r="A2258" s="85"/>
      <c r="B2258" s="23"/>
      <c r="C2258" s="86"/>
      <c r="D2258" s="18"/>
      <c r="E2258" s="68"/>
      <c r="F2258" s="69"/>
      <c r="G2258" s="70"/>
      <c r="H2258" s="71"/>
      <c r="I2258" s="69"/>
      <c r="J2258" s="66"/>
      <c r="K2258" s="66"/>
      <c r="L2258" s="66"/>
      <c r="M2258" s="66"/>
      <c r="N2258" s="104"/>
      <c r="O2258" s="104"/>
      <c r="P2258" s="81"/>
      <c r="Q2258" s="87"/>
      <c r="R2258" s="90"/>
      <c r="S2258" s="82"/>
      <c r="T2258" s="75"/>
      <c r="U2258" s="66"/>
      <c r="V2258" s="66"/>
      <c r="W2258" s="66"/>
      <c r="X2258" s="66"/>
      <c r="Y2258" s="66"/>
      <c r="Z2258" s="66"/>
      <c r="AA2258" s="66"/>
      <c r="AB2258" s="86"/>
      <c r="AC2258" s="11"/>
      <c r="AD2258" s="11"/>
      <c r="AE2258" s="11"/>
      <c r="AF2258" s="11"/>
      <c r="AG2258" s="11"/>
      <c r="AH2258" s="11"/>
      <c r="AI2258" s="11"/>
      <c r="AJ2258" s="11"/>
      <c r="AK2258" s="11"/>
      <c r="AL2258" s="11"/>
      <c r="AM2258" s="11"/>
      <c r="AN2258" s="11"/>
      <c r="AO2258" s="11"/>
      <c r="AP2258" s="11"/>
      <c r="AQ2258" s="11"/>
      <c r="AR2258" s="11"/>
    </row>
    <row r="2259" spans="1:44" s="1" customFormat="1">
      <c r="A2259" s="85"/>
      <c r="B2259" s="23"/>
      <c r="C2259" s="86"/>
      <c r="D2259" s="18"/>
      <c r="E2259" s="68"/>
      <c r="F2259" s="69"/>
      <c r="G2259" s="70"/>
      <c r="H2259" s="71"/>
      <c r="I2259" s="69"/>
      <c r="J2259" s="66"/>
      <c r="K2259" s="66"/>
      <c r="L2259" s="66"/>
      <c r="M2259" s="66"/>
      <c r="N2259" s="104"/>
      <c r="O2259" s="104"/>
      <c r="P2259" s="81"/>
      <c r="Q2259" s="87"/>
      <c r="R2259" s="90"/>
      <c r="S2259" s="82"/>
      <c r="T2259" s="75"/>
      <c r="U2259" s="66"/>
      <c r="V2259" s="66"/>
      <c r="W2259" s="66"/>
      <c r="X2259" s="66"/>
      <c r="Y2259" s="66"/>
      <c r="Z2259" s="66"/>
      <c r="AA2259" s="66"/>
      <c r="AB2259" s="86"/>
      <c r="AC2259" s="11"/>
      <c r="AD2259" s="11"/>
      <c r="AE2259" s="11"/>
      <c r="AF2259" s="11"/>
      <c r="AG2259" s="11"/>
      <c r="AH2259" s="11"/>
      <c r="AI2259" s="11"/>
      <c r="AJ2259" s="11"/>
      <c r="AK2259" s="11"/>
      <c r="AL2259" s="11"/>
      <c r="AM2259" s="11"/>
      <c r="AN2259" s="11"/>
      <c r="AO2259" s="11"/>
      <c r="AP2259" s="11"/>
      <c r="AQ2259" s="11"/>
      <c r="AR2259" s="11"/>
    </row>
    <row r="2260" spans="1:44" s="89" customFormat="1">
      <c r="A2260" s="85"/>
      <c r="B2260" s="23"/>
      <c r="C2260" s="86"/>
      <c r="D2260" s="18"/>
      <c r="E2260" s="68"/>
      <c r="F2260" s="69"/>
      <c r="G2260" s="70"/>
      <c r="H2260" s="71"/>
      <c r="I2260" s="69"/>
      <c r="J2260" s="66"/>
      <c r="K2260" s="66"/>
      <c r="L2260" s="66"/>
      <c r="M2260" s="66"/>
      <c r="N2260" s="104"/>
      <c r="O2260" s="104"/>
      <c r="P2260" s="81"/>
      <c r="Q2260" s="56"/>
      <c r="R2260" s="90"/>
      <c r="S2260" s="82"/>
      <c r="T2260" s="75"/>
      <c r="U2260" s="66"/>
      <c r="V2260" s="66"/>
      <c r="W2260" s="66"/>
      <c r="X2260" s="66"/>
      <c r="Y2260" s="66"/>
      <c r="Z2260" s="66"/>
      <c r="AA2260" s="66"/>
      <c r="AB2260" s="86"/>
      <c r="AC2260" s="11"/>
      <c r="AD2260" s="11"/>
      <c r="AE2260" s="11"/>
      <c r="AF2260" s="11"/>
      <c r="AG2260" s="11"/>
      <c r="AH2260" s="11"/>
      <c r="AI2260" s="11"/>
      <c r="AJ2260" s="11"/>
      <c r="AK2260" s="11"/>
      <c r="AL2260" s="11"/>
      <c r="AM2260" s="11"/>
      <c r="AN2260" s="11"/>
      <c r="AO2260" s="11"/>
      <c r="AP2260" s="11"/>
      <c r="AQ2260" s="11"/>
      <c r="AR2260" s="11"/>
    </row>
    <row r="2261" spans="1:44" s="89" customFormat="1">
      <c r="A2261" s="85"/>
      <c r="B2261" s="23"/>
      <c r="C2261" s="86"/>
      <c r="D2261" s="18"/>
      <c r="E2261" s="68"/>
      <c r="F2261" s="69"/>
      <c r="G2261" s="70"/>
      <c r="H2261" s="71"/>
      <c r="I2261" s="69"/>
      <c r="J2261" s="66"/>
      <c r="K2261" s="66"/>
      <c r="L2261" s="66"/>
      <c r="M2261" s="66"/>
      <c r="N2261" s="104"/>
      <c r="O2261" s="104"/>
      <c r="P2261" s="81"/>
      <c r="Q2261" s="56"/>
      <c r="R2261" s="90"/>
      <c r="S2261" s="82"/>
      <c r="T2261" s="75"/>
      <c r="U2261" s="66"/>
      <c r="V2261" s="66"/>
      <c r="W2261" s="66"/>
      <c r="X2261" s="66"/>
      <c r="Y2261" s="66"/>
      <c r="Z2261" s="66"/>
      <c r="AA2261" s="66"/>
      <c r="AB2261" s="86"/>
      <c r="AC2261" s="11"/>
      <c r="AD2261" s="11"/>
      <c r="AE2261" s="11"/>
      <c r="AF2261" s="11"/>
      <c r="AG2261" s="11"/>
      <c r="AH2261" s="11"/>
      <c r="AI2261" s="11"/>
      <c r="AJ2261" s="11"/>
      <c r="AK2261" s="11"/>
      <c r="AL2261" s="11"/>
      <c r="AM2261" s="11"/>
      <c r="AN2261" s="11"/>
      <c r="AO2261" s="11"/>
      <c r="AP2261" s="11"/>
      <c r="AQ2261" s="11"/>
      <c r="AR2261" s="11"/>
    </row>
    <row r="2262" spans="1:44" s="1" customFormat="1">
      <c r="A2262" s="85"/>
      <c r="B2262" s="23"/>
      <c r="C2262" s="86"/>
      <c r="D2262" s="18"/>
      <c r="E2262" s="68"/>
      <c r="F2262" s="69"/>
      <c r="G2262" s="70"/>
      <c r="H2262" s="71"/>
      <c r="I2262" s="69"/>
      <c r="J2262" s="66"/>
      <c r="K2262" s="66"/>
      <c r="L2262" s="66"/>
      <c r="M2262" s="66"/>
      <c r="N2262" s="104"/>
      <c r="O2262" s="104"/>
      <c r="P2262" s="81"/>
      <c r="Q2262" s="87"/>
      <c r="R2262" s="90"/>
      <c r="S2262" s="82"/>
      <c r="T2262" s="75"/>
      <c r="U2262" s="66"/>
      <c r="V2262" s="66"/>
      <c r="W2262" s="66"/>
      <c r="X2262" s="66"/>
      <c r="Y2262" s="66"/>
      <c r="Z2262" s="66"/>
      <c r="AA2262" s="66"/>
      <c r="AB2262" s="86"/>
      <c r="AC2262" s="11"/>
      <c r="AD2262" s="11"/>
      <c r="AE2262" s="11"/>
      <c r="AF2262" s="11"/>
      <c r="AG2262" s="11"/>
      <c r="AH2262" s="11"/>
      <c r="AI2262" s="11"/>
      <c r="AJ2262" s="11"/>
      <c r="AK2262" s="11"/>
      <c r="AL2262" s="11"/>
      <c r="AM2262" s="11"/>
      <c r="AN2262" s="11"/>
      <c r="AO2262" s="11"/>
      <c r="AP2262" s="11"/>
      <c r="AQ2262" s="11"/>
      <c r="AR2262" s="11"/>
    </row>
    <row r="2263" spans="1:44" s="89" customFormat="1">
      <c r="A2263" s="85"/>
      <c r="B2263" s="23"/>
      <c r="C2263" s="86"/>
      <c r="D2263" s="18"/>
      <c r="E2263" s="68"/>
      <c r="F2263" s="69"/>
      <c r="G2263" s="70"/>
      <c r="H2263" s="71"/>
      <c r="I2263" s="69"/>
      <c r="J2263" s="66"/>
      <c r="K2263" s="66"/>
      <c r="L2263" s="66"/>
      <c r="M2263" s="66"/>
      <c r="N2263" s="104"/>
      <c r="O2263" s="104"/>
      <c r="P2263" s="81"/>
      <c r="Q2263" s="56"/>
      <c r="R2263" s="90"/>
      <c r="S2263" s="82"/>
      <c r="T2263" s="75"/>
      <c r="U2263" s="66"/>
      <c r="V2263" s="66"/>
      <c r="W2263" s="66"/>
      <c r="X2263" s="66"/>
      <c r="Y2263" s="66"/>
      <c r="Z2263" s="66"/>
      <c r="AA2263" s="66"/>
      <c r="AB2263" s="86"/>
      <c r="AC2263" s="11"/>
      <c r="AD2263" s="11"/>
      <c r="AE2263" s="11"/>
      <c r="AF2263" s="11"/>
      <c r="AG2263" s="11"/>
      <c r="AH2263" s="11"/>
      <c r="AI2263" s="11"/>
      <c r="AJ2263" s="11"/>
      <c r="AK2263" s="11"/>
      <c r="AL2263" s="11"/>
      <c r="AM2263" s="11"/>
      <c r="AN2263" s="11"/>
      <c r="AO2263" s="11"/>
      <c r="AP2263" s="11"/>
      <c r="AQ2263" s="11"/>
      <c r="AR2263" s="11"/>
    </row>
    <row r="2264" spans="1:44" s="89" customFormat="1">
      <c r="A2264" s="85"/>
      <c r="B2264" s="23"/>
      <c r="C2264" s="86"/>
      <c r="D2264" s="18"/>
      <c r="E2264" s="68"/>
      <c r="F2264" s="69"/>
      <c r="G2264" s="70"/>
      <c r="H2264" s="71"/>
      <c r="I2264" s="69"/>
      <c r="J2264" s="66"/>
      <c r="K2264" s="66"/>
      <c r="L2264" s="66"/>
      <c r="M2264" s="66"/>
      <c r="N2264" s="104"/>
      <c r="O2264" s="104"/>
      <c r="P2264" s="81"/>
      <c r="Q2264" s="56"/>
      <c r="R2264" s="90"/>
      <c r="S2264" s="82"/>
      <c r="T2264" s="75"/>
      <c r="U2264" s="66"/>
      <c r="V2264" s="66"/>
      <c r="W2264" s="66"/>
      <c r="X2264" s="66"/>
      <c r="Y2264" s="66"/>
      <c r="Z2264" s="66"/>
      <c r="AA2264" s="66"/>
      <c r="AB2264" s="86"/>
      <c r="AC2264" s="11"/>
      <c r="AD2264" s="11"/>
      <c r="AE2264" s="11"/>
      <c r="AF2264" s="11"/>
      <c r="AG2264" s="11"/>
      <c r="AH2264" s="11"/>
      <c r="AI2264" s="11"/>
      <c r="AJ2264" s="11"/>
      <c r="AK2264" s="11"/>
      <c r="AL2264" s="11"/>
      <c r="AM2264" s="11"/>
      <c r="AN2264" s="11"/>
      <c r="AO2264" s="11"/>
      <c r="AP2264" s="11"/>
      <c r="AQ2264" s="11"/>
      <c r="AR2264" s="11"/>
    </row>
    <row r="2265" spans="1:44" s="1" customFormat="1">
      <c r="A2265" s="85"/>
      <c r="B2265" s="23"/>
      <c r="C2265" s="86"/>
      <c r="D2265" s="18"/>
      <c r="E2265" s="68"/>
      <c r="F2265" s="69"/>
      <c r="G2265" s="70"/>
      <c r="H2265" s="71"/>
      <c r="I2265" s="69"/>
      <c r="J2265" s="66"/>
      <c r="K2265" s="66"/>
      <c r="L2265" s="66"/>
      <c r="M2265" s="66"/>
      <c r="N2265" s="104"/>
      <c r="O2265" s="104"/>
      <c r="P2265" s="81"/>
      <c r="Q2265" s="87"/>
      <c r="R2265" s="90"/>
      <c r="S2265" s="82"/>
      <c r="T2265" s="75"/>
      <c r="U2265" s="66"/>
      <c r="V2265" s="66"/>
      <c r="W2265" s="66"/>
      <c r="X2265" s="66"/>
      <c r="Y2265" s="66"/>
      <c r="Z2265" s="66"/>
      <c r="AA2265" s="66"/>
      <c r="AB2265" s="86"/>
      <c r="AC2265" s="11"/>
      <c r="AD2265" s="11"/>
      <c r="AE2265" s="11"/>
      <c r="AF2265" s="11"/>
      <c r="AG2265" s="11"/>
      <c r="AH2265" s="11"/>
      <c r="AI2265" s="11"/>
      <c r="AJ2265" s="11"/>
      <c r="AK2265" s="11"/>
      <c r="AL2265" s="11"/>
      <c r="AM2265" s="11"/>
      <c r="AN2265" s="11"/>
      <c r="AO2265" s="11"/>
      <c r="AP2265" s="11"/>
      <c r="AQ2265" s="11"/>
      <c r="AR2265" s="11"/>
    </row>
    <row r="2266" spans="1:44" s="89" customFormat="1">
      <c r="A2266" s="85"/>
      <c r="B2266" s="23"/>
      <c r="C2266" s="86"/>
      <c r="D2266" s="18"/>
      <c r="E2266" s="68"/>
      <c r="F2266" s="69"/>
      <c r="G2266" s="70"/>
      <c r="H2266" s="71"/>
      <c r="I2266" s="69"/>
      <c r="J2266" s="66"/>
      <c r="K2266" s="66"/>
      <c r="L2266" s="66"/>
      <c r="M2266" s="66"/>
      <c r="N2266" s="104"/>
      <c r="O2266" s="104"/>
      <c r="P2266" s="81"/>
      <c r="Q2266" s="56"/>
      <c r="R2266" s="90"/>
      <c r="S2266" s="82"/>
      <c r="T2266" s="75"/>
      <c r="U2266" s="66"/>
      <c r="V2266" s="66"/>
      <c r="W2266" s="66"/>
      <c r="X2266" s="66"/>
      <c r="Y2266" s="66"/>
      <c r="Z2266" s="66"/>
      <c r="AA2266" s="66"/>
      <c r="AB2266" s="86"/>
      <c r="AC2266" s="11"/>
      <c r="AD2266" s="11"/>
      <c r="AE2266" s="11"/>
      <c r="AF2266" s="11"/>
      <c r="AG2266" s="11"/>
      <c r="AH2266" s="11"/>
      <c r="AI2266" s="11"/>
      <c r="AJ2266" s="11"/>
      <c r="AK2266" s="11"/>
      <c r="AL2266" s="11"/>
      <c r="AM2266" s="11"/>
      <c r="AN2266" s="11"/>
      <c r="AO2266" s="11"/>
      <c r="AP2266" s="11"/>
      <c r="AQ2266" s="11"/>
      <c r="AR2266" s="11"/>
    </row>
    <row r="2267" spans="1:44" s="89" customFormat="1">
      <c r="A2267" s="85"/>
      <c r="B2267" s="23"/>
      <c r="C2267" s="86"/>
      <c r="D2267" s="18"/>
      <c r="E2267" s="68"/>
      <c r="F2267" s="69"/>
      <c r="G2267" s="70"/>
      <c r="H2267" s="71"/>
      <c r="I2267" s="69"/>
      <c r="J2267" s="66"/>
      <c r="K2267" s="66"/>
      <c r="L2267" s="66"/>
      <c r="M2267" s="66"/>
      <c r="N2267" s="104"/>
      <c r="O2267" s="104"/>
      <c r="P2267" s="81"/>
      <c r="Q2267" s="56"/>
      <c r="R2267" s="90"/>
      <c r="S2267" s="82"/>
      <c r="T2267" s="75"/>
      <c r="U2267" s="66"/>
      <c r="V2267" s="66"/>
      <c r="W2267" s="66"/>
      <c r="X2267" s="66"/>
      <c r="Y2267" s="66"/>
      <c r="Z2267" s="66"/>
      <c r="AA2267" s="66"/>
      <c r="AB2267" s="86"/>
      <c r="AC2267" s="11"/>
      <c r="AD2267" s="11"/>
      <c r="AE2267" s="11"/>
      <c r="AF2267" s="11"/>
      <c r="AG2267" s="11"/>
      <c r="AH2267" s="11"/>
      <c r="AI2267" s="11"/>
      <c r="AJ2267" s="11"/>
      <c r="AK2267" s="11"/>
      <c r="AL2267" s="11"/>
      <c r="AM2267" s="11"/>
      <c r="AN2267" s="11"/>
      <c r="AO2267" s="11"/>
      <c r="AP2267" s="11"/>
      <c r="AQ2267" s="11"/>
      <c r="AR2267" s="11"/>
    </row>
    <row r="2268" spans="1:44" s="89" customFormat="1">
      <c r="A2268" s="85"/>
      <c r="B2268" s="23"/>
      <c r="C2268" s="86"/>
      <c r="D2268" s="18"/>
      <c r="E2268" s="68"/>
      <c r="F2268" s="69"/>
      <c r="G2268" s="70"/>
      <c r="H2268" s="71"/>
      <c r="I2268" s="69"/>
      <c r="J2268" s="66"/>
      <c r="K2268" s="66"/>
      <c r="L2268" s="66"/>
      <c r="M2268" s="66"/>
      <c r="N2268" s="104"/>
      <c r="O2268" s="104"/>
      <c r="P2268" s="81"/>
      <c r="Q2268" s="87"/>
      <c r="R2268" s="90"/>
      <c r="S2268" s="82"/>
      <c r="T2268" s="75"/>
      <c r="U2268" s="66"/>
      <c r="V2268" s="66"/>
      <c r="W2268" s="66"/>
      <c r="X2268" s="66"/>
      <c r="Y2268" s="66"/>
      <c r="Z2268" s="66"/>
      <c r="AA2268" s="66"/>
      <c r="AB2268" s="86"/>
      <c r="AC2268" s="11"/>
      <c r="AD2268" s="11"/>
      <c r="AE2268" s="11"/>
      <c r="AF2268" s="11"/>
      <c r="AG2268" s="11"/>
      <c r="AH2268" s="11"/>
      <c r="AI2268" s="11"/>
      <c r="AJ2268" s="11"/>
      <c r="AK2268" s="11"/>
      <c r="AL2268" s="11"/>
      <c r="AM2268" s="11"/>
      <c r="AN2268" s="11"/>
      <c r="AO2268" s="11"/>
      <c r="AP2268" s="11"/>
      <c r="AQ2268" s="11"/>
      <c r="AR2268" s="11"/>
    </row>
    <row r="2269" spans="1:44" s="89" customFormat="1">
      <c r="A2269" s="85"/>
      <c r="B2269" s="23"/>
      <c r="C2269" s="86"/>
      <c r="D2269" s="18"/>
      <c r="E2269" s="68"/>
      <c r="F2269" s="69"/>
      <c r="G2269" s="70"/>
      <c r="H2269" s="71"/>
      <c r="I2269" s="69"/>
      <c r="J2269" s="66"/>
      <c r="K2269" s="66"/>
      <c r="L2269" s="66"/>
      <c r="M2269" s="66"/>
      <c r="N2269" s="104"/>
      <c r="O2269" s="104"/>
      <c r="P2269" s="81"/>
      <c r="Q2269" s="87"/>
      <c r="R2269" s="90"/>
      <c r="S2269" s="82"/>
      <c r="T2269" s="75"/>
      <c r="U2269" s="66"/>
      <c r="V2269" s="66"/>
      <c r="W2269" s="66"/>
      <c r="X2269" s="66"/>
      <c r="Y2269" s="66"/>
      <c r="Z2269" s="66"/>
      <c r="AA2269" s="66"/>
      <c r="AB2269" s="86"/>
      <c r="AC2269" s="11"/>
      <c r="AD2269" s="11"/>
      <c r="AE2269" s="11"/>
      <c r="AF2269" s="11"/>
      <c r="AG2269" s="11"/>
      <c r="AH2269" s="11"/>
      <c r="AI2269" s="11"/>
      <c r="AJ2269" s="11"/>
      <c r="AK2269" s="11"/>
      <c r="AL2269" s="11"/>
      <c r="AM2269" s="11"/>
      <c r="AN2269" s="11"/>
      <c r="AO2269" s="11"/>
      <c r="AP2269" s="11"/>
      <c r="AQ2269" s="11"/>
      <c r="AR2269" s="11"/>
    </row>
    <row r="2270" spans="1:44" s="89" customFormat="1">
      <c r="A2270" s="85"/>
      <c r="B2270" s="23"/>
      <c r="C2270" s="86"/>
      <c r="D2270" s="18"/>
      <c r="E2270" s="68"/>
      <c r="F2270" s="69"/>
      <c r="G2270" s="70"/>
      <c r="H2270" s="71"/>
      <c r="I2270" s="69"/>
      <c r="J2270" s="66"/>
      <c r="K2270" s="66"/>
      <c r="L2270" s="66"/>
      <c r="M2270" s="66"/>
      <c r="N2270" s="104"/>
      <c r="O2270" s="104"/>
      <c r="P2270" s="81"/>
      <c r="Q2270" s="87"/>
      <c r="R2270" s="90"/>
      <c r="S2270" s="82"/>
      <c r="T2270" s="75"/>
      <c r="U2270" s="66"/>
      <c r="V2270" s="66"/>
      <c r="W2270" s="66"/>
      <c r="X2270" s="66"/>
      <c r="Y2270" s="66"/>
      <c r="Z2270" s="66"/>
      <c r="AA2270" s="66"/>
      <c r="AB2270" s="86"/>
      <c r="AC2270" s="11"/>
      <c r="AD2270" s="11"/>
      <c r="AE2270" s="11"/>
      <c r="AF2270" s="11"/>
      <c r="AG2270" s="11"/>
      <c r="AH2270" s="11"/>
      <c r="AI2270" s="11"/>
      <c r="AJ2270" s="11"/>
      <c r="AK2270" s="11"/>
      <c r="AL2270" s="11"/>
      <c r="AM2270" s="11"/>
      <c r="AN2270" s="11"/>
      <c r="AO2270" s="11"/>
      <c r="AP2270" s="11"/>
      <c r="AQ2270" s="11"/>
      <c r="AR2270" s="11"/>
    </row>
    <row r="2271" spans="1:44" s="89" customFormat="1">
      <c r="A2271" s="85"/>
      <c r="B2271" s="23"/>
      <c r="C2271" s="86"/>
      <c r="D2271" s="18"/>
      <c r="E2271" s="68"/>
      <c r="F2271" s="69"/>
      <c r="G2271" s="70"/>
      <c r="H2271" s="71"/>
      <c r="I2271" s="69"/>
      <c r="J2271" s="66"/>
      <c r="K2271" s="66"/>
      <c r="L2271" s="66"/>
      <c r="M2271" s="66"/>
      <c r="N2271" s="104"/>
      <c r="O2271" s="104"/>
      <c r="P2271" s="81"/>
      <c r="Q2271" s="87"/>
      <c r="R2271" s="90"/>
      <c r="S2271" s="82"/>
      <c r="T2271" s="75"/>
      <c r="U2271" s="66"/>
      <c r="V2271" s="66"/>
      <c r="W2271" s="66"/>
      <c r="X2271" s="66"/>
      <c r="Y2271" s="66"/>
      <c r="Z2271" s="66"/>
      <c r="AA2271" s="66"/>
      <c r="AB2271" s="86"/>
      <c r="AC2271" s="11"/>
      <c r="AD2271" s="11"/>
      <c r="AE2271" s="11"/>
      <c r="AF2271" s="11"/>
      <c r="AG2271" s="11"/>
      <c r="AH2271" s="11"/>
      <c r="AI2271" s="11"/>
      <c r="AJ2271" s="11"/>
      <c r="AK2271" s="11"/>
      <c r="AL2271" s="11"/>
      <c r="AM2271" s="11"/>
      <c r="AN2271" s="11"/>
      <c r="AO2271" s="11"/>
      <c r="AP2271" s="11"/>
      <c r="AQ2271" s="11"/>
      <c r="AR2271" s="11"/>
    </row>
    <row r="2272" spans="1:44" s="89" customFormat="1">
      <c r="A2272" s="85"/>
      <c r="B2272" s="23"/>
      <c r="C2272" s="86"/>
      <c r="D2272" s="18"/>
      <c r="E2272" s="68"/>
      <c r="F2272" s="69"/>
      <c r="G2272" s="70"/>
      <c r="H2272" s="71"/>
      <c r="I2272" s="69"/>
      <c r="J2272" s="66"/>
      <c r="K2272" s="66"/>
      <c r="L2272" s="66"/>
      <c r="M2272" s="66"/>
      <c r="N2272" s="104"/>
      <c r="O2272" s="104"/>
      <c r="P2272" s="81"/>
      <c r="Q2272" s="87"/>
      <c r="R2272" s="90"/>
      <c r="S2272" s="82"/>
      <c r="T2272" s="75"/>
      <c r="U2272" s="66"/>
      <c r="V2272" s="66"/>
      <c r="W2272" s="66"/>
      <c r="X2272" s="66"/>
      <c r="Y2272" s="66"/>
      <c r="Z2272" s="66"/>
      <c r="AA2272" s="66"/>
      <c r="AB2272" s="86"/>
      <c r="AC2272" s="11"/>
      <c r="AD2272" s="11"/>
      <c r="AE2272" s="11"/>
      <c r="AF2272" s="11"/>
      <c r="AG2272" s="11"/>
      <c r="AH2272" s="11"/>
      <c r="AI2272" s="11"/>
      <c r="AJ2272" s="11"/>
      <c r="AK2272" s="11"/>
      <c r="AL2272" s="11"/>
      <c r="AM2272" s="11"/>
      <c r="AN2272" s="11"/>
      <c r="AO2272" s="11"/>
      <c r="AP2272" s="11"/>
      <c r="AQ2272" s="11"/>
      <c r="AR2272" s="11"/>
    </row>
    <row r="2273" spans="1:44" s="89" customFormat="1">
      <c r="A2273" s="85"/>
      <c r="B2273" s="23"/>
      <c r="C2273" s="86"/>
      <c r="D2273" s="18"/>
      <c r="E2273" s="68"/>
      <c r="F2273" s="69"/>
      <c r="G2273" s="70"/>
      <c r="H2273" s="71"/>
      <c r="I2273" s="69"/>
      <c r="J2273" s="66"/>
      <c r="K2273" s="66"/>
      <c r="L2273" s="66"/>
      <c r="M2273" s="66"/>
      <c r="N2273" s="104"/>
      <c r="O2273" s="104"/>
      <c r="P2273" s="81"/>
      <c r="Q2273" s="87"/>
      <c r="R2273" s="90"/>
      <c r="S2273" s="82"/>
      <c r="T2273" s="75"/>
      <c r="U2273" s="66"/>
      <c r="V2273" s="66"/>
      <c r="W2273" s="66"/>
      <c r="X2273" s="66"/>
      <c r="Y2273" s="66"/>
      <c r="Z2273" s="66"/>
      <c r="AA2273" s="66"/>
      <c r="AB2273" s="86"/>
      <c r="AC2273" s="11"/>
      <c r="AD2273" s="11"/>
      <c r="AE2273" s="11"/>
      <c r="AF2273" s="11"/>
      <c r="AG2273" s="11"/>
      <c r="AH2273" s="11"/>
      <c r="AI2273" s="11"/>
      <c r="AJ2273" s="11"/>
      <c r="AK2273" s="11"/>
      <c r="AL2273" s="11"/>
      <c r="AM2273" s="11"/>
      <c r="AN2273" s="11"/>
      <c r="AO2273" s="11"/>
      <c r="AP2273" s="11"/>
      <c r="AQ2273" s="11"/>
      <c r="AR2273" s="11"/>
    </row>
    <row r="2274" spans="1:44" s="1" customFormat="1">
      <c r="A2274" s="85"/>
      <c r="B2274" s="23"/>
      <c r="C2274" s="86"/>
      <c r="D2274" s="18"/>
      <c r="E2274" s="68"/>
      <c r="F2274" s="69"/>
      <c r="G2274" s="70"/>
      <c r="H2274" s="71"/>
      <c r="I2274" s="69"/>
      <c r="J2274" s="66"/>
      <c r="K2274" s="66"/>
      <c r="L2274" s="66"/>
      <c r="M2274" s="66"/>
      <c r="N2274" s="104"/>
      <c r="O2274" s="104"/>
      <c r="P2274" s="81"/>
      <c r="Q2274" s="87"/>
      <c r="R2274" s="90"/>
      <c r="S2274" s="82"/>
      <c r="T2274" s="75"/>
      <c r="U2274" s="66"/>
      <c r="V2274" s="66"/>
      <c r="W2274" s="66"/>
      <c r="X2274" s="66"/>
      <c r="Y2274" s="66"/>
      <c r="Z2274" s="66"/>
      <c r="AA2274" s="66"/>
      <c r="AB2274" s="86"/>
      <c r="AC2274" s="11"/>
      <c r="AD2274" s="11"/>
      <c r="AE2274" s="11"/>
      <c r="AF2274" s="11"/>
      <c r="AG2274" s="11"/>
      <c r="AH2274" s="11"/>
      <c r="AI2274" s="11"/>
      <c r="AJ2274" s="11"/>
      <c r="AK2274" s="11"/>
      <c r="AL2274" s="11"/>
      <c r="AM2274" s="11"/>
      <c r="AN2274" s="11"/>
      <c r="AO2274" s="11"/>
      <c r="AP2274" s="11"/>
      <c r="AQ2274" s="11"/>
      <c r="AR2274" s="11"/>
    </row>
    <row r="2275" spans="1:44" s="89" customFormat="1">
      <c r="A2275" s="85"/>
      <c r="B2275" s="23"/>
      <c r="C2275" s="86"/>
      <c r="D2275" s="18"/>
      <c r="E2275" s="68"/>
      <c r="F2275" s="69"/>
      <c r="G2275" s="70"/>
      <c r="H2275" s="71"/>
      <c r="I2275" s="69"/>
      <c r="J2275" s="66"/>
      <c r="K2275" s="66"/>
      <c r="L2275" s="66"/>
      <c r="M2275" s="66"/>
      <c r="N2275" s="104"/>
      <c r="O2275" s="104"/>
      <c r="P2275" s="81"/>
      <c r="Q2275" s="87"/>
      <c r="R2275" s="90"/>
      <c r="S2275" s="82"/>
      <c r="T2275" s="75"/>
      <c r="U2275" s="66"/>
      <c r="V2275" s="66"/>
      <c r="W2275" s="66"/>
      <c r="X2275" s="66"/>
      <c r="Y2275" s="66"/>
      <c r="Z2275" s="66"/>
      <c r="AA2275" s="66"/>
      <c r="AB2275" s="86"/>
      <c r="AC2275" s="11"/>
      <c r="AD2275" s="11"/>
      <c r="AE2275" s="11"/>
      <c r="AF2275" s="11"/>
      <c r="AG2275" s="11"/>
      <c r="AH2275" s="11"/>
      <c r="AI2275" s="11"/>
      <c r="AJ2275" s="11"/>
      <c r="AK2275" s="11"/>
      <c r="AL2275" s="11"/>
      <c r="AM2275" s="11"/>
      <c r="AN2275" s="11"/>
      <c r="AO2275" s="11"/>
      <c r="AP2275" s="11"/>
      <c r="AQ2275" s="11"/>
      <c r="AR2275" s="11"/>
    </row>
    <row r="2276" spans="1:44" s="1" customFormat="1">
      <c r="A2276" s="85"/>
      <c r="B2276" s="23"/>
      <c r="C2276" s="86"/>
      <c r="D2276" s="18"/>
      <c r="E2276" s="68"/>
      <c r="F2276" s="69"/>
      <c r="G2276" s="70"/>
      <c r="H2276" s="71"/>
      <c r="I2276" s="69"/>
      <c r="J2276" s="66"/>
      <c r="K2276" s="66"/>
      <c r="L2276" s="66"/>
      <c r="M2276" s="66"/>
      <c r="N2276" s="104"/>
      <c r="O2276" s="104"/>
      <c r="P2276" s="81"/>
      <c r="Q2276" s="87"/>
      <c r="R2276" s="90"/>
      <c r="S2276" s="82"/>
      <c r="T2276" s="75"/>
      <c r="U2276" s="66"/>
      <c r="V2276" s="66"/>
      <c r="W2276" s="66"/>
      <c r="X2276" s="66"/>
      <c r="Y2276" s="66"/>
      <c r="Z2276" s="66"/>
      <c r="AA2276" s="66"/>
      <c r="AB2276" s="18"/>
      <c r="AC2276" s="11"/>
      <c r="AD2276" s="11"/>
      <c r="AE2276" s="11"/>
      <c r="AF2276" s="11"/>
      <c r="AG2276" s="11"/>
      <c r="AH2276" s="11"/>
      <c r="AI2276" s="11"/>
      <c r="AJ2276" s="11"/>
      <c r="AK2276" s="11"/>
      <c r="AL2276" s="11"/>
      <c r="AM2276" s="11"/>
      <c r="AN2276" s="11"/>
      <c r="AO2276" s="11"/>
      <c r="AP2276" s="11"/>
      <c r="AQ2276" s="11"/>
      <c r="AR2276" s="11"/>
    </row>
    <row r="2277" spans="1:44" s="89" customFormat="1">
      <c r="A2277" s="85"/>
      <c r="B2277" s="23"/>
      <c r="C2277" s="86"/>
      <c r="D2277" s="18"/>
      <c r="E2277" s="68"/>
      <c r="F2277" s="69"/>
      <c r="G2277" s="70"/>
      <c r="H2277" s="71"/>
      <c r="I2277" s="69"/>
      <c r="J2277" s="66"/>
      <c r="K2277" s="66"/>
      <c r="L2277" s="66"/>
      <c r="M2277" s="66"/>
      <c r="N2277" s="104"/>
      <c r="O2277" s="104"/>
      <c r="P2277" s="81"/>
      <c r="Q2277" s="87"/>
      <c r="R2277" s="90"/>
      <c r="S2277" s="82"/>
      <c r="T2277" s="75"/>
      <c r="U2277" s="66"/>
      <c r="V2277" s="66"/>
      <c r="W2277" s="66"/>
      <c r="X2277" s="66"/>
      <c r="Y2277" s="66"/>
      <c r="Z2277" s="66"/>
      <c r="AA2277" s="66"/>
      <c r="AB2277" s="18"/>
      <c r="AC2277" s="11"/>
      <c r="AD2277" s="11"/>
      <c r="AE2277" s="11"/>
      <c r="AF2277" s="11"/>
      <c r="AG2277" s="11"/>
      <c r="AH2277" s="11"/>
      <c r="AI2277" s="11"/>
      <c r="AJ2277" s="7"/>
      <c r="AK2277" s="11"/>
      <c r="AL2277" s="11"/>
      <c r="AM2277" s="11"/>
      <c r="AN2277" s="11"/>
      <c r="AO2277" s="7"/>
      <c r="AP2277" s="7"/>
      <c r="AQ2277" s="7"/>
      <c r="AR2277" s="11"/>
    </row>
    <row r="2278" spans="1:44" s="89" customFormat="1">
      <c r="A2278" s="85"/>
      <c r="B2278" s="23"/>
      <c r="C2278" s="86"/>
      <c r="D2278" s="18"/>
      <c r="E2278" s="68"/>
      <c r="F2278" s="69"/>
      <c r="G2278" s="70"/>
      <c r="H2278" s="71"/>
      <c r="I2278" s="69"/>
      <c r="J2278" s="66"/>
      <c r="K2278" s="66"/>
      <c r="L2278" s="66"/>
      <c r="M2278" s="66"/>
      <c r="N2278" s="104"/>
      <c r="O2278" s="104"/>
      <c r="P2278" s="81"/>
      <c r="Q2278" s="87"/>
      <c r="R2278" s="90"/>
      <c r="S2278" s="82"/>
      <c r="T2278" s="75"/>
      <c r="U2278" s="66"/>
      <c r="V2278" s="66"/>
      <c r="W2278" s="66"/>
      <c r="X2278" s="66"/>
      <c r="Y2278" s="66"/>
      <c r="Z2278" s="66"/>
      <c r="AA2278" s="66"/>
      <c r="AB2278" s="18"/>
      <c r="AC2278" s="11"/>
      <c r="AD2278" s="11"/>
      <c r="AE2278" s="11"/>
      <c r="AF2278" s="11"/>
      <c r="AG2278" s="11"/>
      <c r="AH2278" s="11"/>
      <c r="AI2278" s="11"/>
      <c r="AJ2278" s="7"/>
      <c r="AK2278" s="11"/>
      <c r="AL2278" s="11"/>
      <c r="AM2278" s="11"/>
      <c r="AN2278" s="11"/>
      <c r="AO2278" s="7"/>
      <c r="AP2278" s="7"/>
      <c r="AQ2278" s="7"/>
      <c r="AR2278" s="11"/>
    </row>
    <row r="2279" spans="1:44" s="89" customFormat="1">
      <c r="A2279" s="85"/>
      <c r="B2279" s="23"/>
      <c r="C2279" s="86"/>
      <c r="D2279" s="18"/>
      <c r="E2279" s="68"/>
      <c r="F2279" s="69"/>
      <c r="G2279" s="70"/>
      <c r="H2279" s="71"/>
      <c r="I2279" s="69"/>
      <c r="J2279" s="66"/>
      <c r="K2279" s="66"/>
      <c r="L2279" s="66"/>
      <c r="M2279" s="66"/>
      <c r="N2279" s="104"/>
      <c r="O2279" s="104"/>
      <c r="P2279" s="81"/>
      <c r="Q2279" s="56"/>
      <c r="R2279" s="90"/>
      <c r="S2279" s="82"/>
      <c r="T2279" s="75"/>
      <c r="U2279" s="66"/>
      <c r="V2279" s="66"/>
      <c r="W2279" s="66"/>
      <c r="X2279" s="66"/>
      <c r="Y2279" s="66"/>
      <c r="Z2279" s="66"/>
      <c r="AA2279" s="66"/>
      <c r="AB2279" s="18"/>
      <c r="AC2279" s="11"/>
      <c r="AD2279" s="11"/>
      <c r="AE2279" s="11"/>
      <c r="AF2279" s="11"/>
      <c r="AG2279" s="11"/>
      <c r="AH2279" s="11"/>
      <c r="AI2279" s="11"/>
      <c r="AJ2279" s="7"/>
      <c r="AK2279" s="11"/>
      <c r="AL2279" s="11"/>
      <c r="AM2279" s="11"/>
      <c r="AN2279" s="11"/>
      <c r="AO2279" s="7"/>
      <c r="AP2279" s="7"/>
      <c r="AQ2279" s="7"/>
      <c r="AR2279" s="11"/>
    </row>
    <row r="2280" spans="1:44" s="89" customFormat="1">
      <c r="A2280" s="85"/>
      <c r="B2280" s="23"/>
      <c r="C2280" s="86"/>
      <c r="D2280" s="18"/>
      <c r="E2280" s="68"/>
      <c r="F2280" s="69"/>
      <c r="G2280" s="70"/>
      <c r="H2280" s="71"/>
      <c r="I2280" s="69"/>
      <c r="J2280" s="66"/>
      <c r="K2280" s="66"/>
      <c r="L2280" s="66"/>
      <c r="M2280" s="66"/>
      <c r="N2280" s="104"/>
      <c r="O2280" s="104"/>
      <c r="P2280" s="81"/>
      <c r="Q2280" s="56"/>
      <c r="R2280" s="90"/>
      <c r="S2280" s="82"/>
      <c r="T2280" s="75"/>
      <c r="U2280" s="66"/>
      <c r="V2280" s="66"/>
      <c r="W2280" s="66"/>
      <c r="X2280" s="66"/>
      <c r="Y2280" s="66"/>
      <c r="Z2280" s="66"/>
      <c r="AA2280" s="66"/>
      <c r="AB2280" s="18"/>
      <c r="AC2280" s="11"/>
      <c r="AD2280" s="11"/>
      <c r="AE2280" s="11"/>
      <c r="AF2280" s="11"/>
      <c r="AG2280" s="11"/>
      <c r="AH2280" s="11"/>
      <c r="AI2280" s="11"/>
      <c r="AJ2280" s="7"/>
      <c r="AK2280" s="11"/>
      <c r="AL2280" s="11"/>
      <c r="AM2280" s="11"/>
      <c r="AN2280" s="11"/>
      <c r="AO2280" s="7"/>
      <c r="AP2280" s="7"/>
      <c r="AQ2280" s="7"/>
      <c r="AR2280" s="11"/>
    </row>
    <row r="2281" spans="1:44" s="89" customFormat="1">
      <c r="A2281" s="85"/>
      <c r="B2281" s="23"/>
      <c r="C2281" s="86"/>
      <c r="D2281" s="18"/>
      <c r="E2281" s="68"/>
      <c r="F2281" s="69"/>
      <c r="G2281" s="70"/>
      <c r="H2281" s="71"/>
      <c r="I2281" s="69"/>
      <c r="J2281" s="66"/>
      <c r="K2281" s="66"/>
      <c r="L2281" s="66"/>
      <c r="M2281" s="66"/>
      <c r="N2281" s="104"/>
      <c r="O2281" s="104"/>
      <c r="P2281" s="81"/>
      <c r="Q2281" s="56"/>
      <c r="R2281" s="90"/>
      <c r="S2281" s="82"/>
      <c r="T2281" s="75"/>
      <c r="U2281" s="66"/>
      <c r="V2281" s="66"/>
      <c r="W2281" s="66"/>
      <c r="X2281" s="66"/>
      <c r="Y2281" s="66"/>
      <c r="Z2281" s="66"/>
      <c r="AA2281" s="66"/>
      <c r="AB2281" s="18"/>
      <c r="AC2281" s="11"/>
      <c r="AD2281" s="11"/>
      <c r="AE2281" s="11"/>
      <c r="AF2281" s="11"/>
      <c r="AG2281" s="11"/>
      <c r="AH2281" s="11"/>
      <c r="AI2281" s="11"/>
      <c r="AJ2281" s="7"/>
      <c r="AK2281" s="11"/>
      <c r="AL2281" s="11"/>
      <c r="AM2281" s="11"/>
      <c r="AN2281" s="11"/>
      <c r="AO2281" s="7"/>
      <c r="AP2281" s="7"/>
      <c r="AQ2281" s="7"/>
      <c r="AR2281" s="11"/>
    </row>
    <row r="2282" spans="1:44" s="1" customFormat="1">
      <c r="A2282" s="85"/>
      <c r="B2282" s="23"/>
      <c r="C2282" s="86"/>
      <c r="D2282" s="18"/>
      <c r="E2282" s="68"/>
      <c r="F2282" s="69"/>
      <c r="G2282" s="70"/>
      <c r="H2282" s="71"/>
      <c r="I2282" s="69"/>
      <c r="J2282" s="66"/>
      <c r="K2282" s="66"/>
      <c r="L2282" s="66"/>
      <c r="M2282" s="66"/>
      <c r="N2282" s="104"/>
      <c r="O2282" s="104"/>
      <c r="P2282" s="81"/>
      <c r="Q2282" s="87"/>
      <c r="R2282" s="90"/>
      <c r="S2282" s="82"/>
      <c r="T2282" s="75"/>
      <c r="U2282" s="66"/>
      <c r="V2282" s="66"/>
      <c r="W2282" s="66"/>
      <c r="X2282" s="66"/>
      <c r="Y2282" s="66"/>
      <c r="Z2282" s="66"/>
      <c r="AA2282" s="66"/>
      <c r="AB2282" s="18"/>
      <c r="AC2282" s="11"/>
      <c r="AD2282" s="11"/>
      <c r="AE2282" s="11"/>
      <c r="AF2282" s="11"/>
      <c r="AG2282" s="11"/>
      <c r="AH2282" s="11"/>
      <c r="AI2282" s="11"/>
      <c r="AJ2282" s="11"/>
      <c r="AK2282" s="11"/>
      <c r="AL2282" s="11"/>
      <c r="AM2282" s="11"/>
      <c r="AN2282" s="11"/>
      <c r="AO2282" s="11"/>
      <c r="AP2282" s="11"/>
      <c r="AQ2282" s="11"/>
      <c r="AR2282" s="11"/>
    </row>
    <row r="2283" spans="1:44" s="89" customFormat="1">
      <c r="A2283" s="85"/>
      <c r="B2283" s="23"/>
      <c r="C2283" s="86"/>
      <c r="D2283" s="18"/>
      <c r="E2283" s="68"/>
      <c r="F2283" s="69"/>
      <c r="G2283" s="70"/>
      <c r="H2283" s="71"/>
      <c r="I2283" s="69"/>
      <c r="J2283" s="66"/>
      <c r="K2283" s="66"/>
      <c r="L2283" s="66"/>
      <c r="M2283" s="66"/>
      <c r="N2283" s="104"/>
      <c r="O2283" s="104"/>
      <c r="P2283" s="81"/>
      <c r="Q2283" s="87"/>
      <c r="R2283" s="90"/>
      <c r="S2283" s="82"/>
      <c r="T2283" s="75"/>
      <c r="U2283" s="66"/>
      <c r="V2283" s="66"/>
      <c r="W2283" s="66"/>
      <c r="X2283" s="66"/>
      <c r="Y2283" s="66"/>
      <c r="Z2283" s="66"/>
      <c r="AA2283" s="66"/>
      <c r="AB2283" s="18"/>
      <c r="AC2283" s="11"/>
      <c r="AD2283" s="11"/>
      <c r="AE2283" s="11"/>
      <c r="AF2283" s="11"/>
      <c r="AG2283" s="11"/>
      <c r="AH2283" s="11"/>
      <c r="AI2283" s="11"/>
      <c r="AJ2283" s="7"/>
      <c r="AK2283" s="11"/>
      <c r="AL2283" s="11"/>
      <c r="AM2283" s="11"/>
      <c r="AN2283" s="11"/>
      <c r="AO2283" s="7"/>
      <c r="AP2283" s="7"/>
      <c r="AQ2283" s="7"/>
      <c r="AR2283" s="11"/>
    </row>
    <row r="2284" spans="1:44" s="89" customFormat="1">
      <c r="A2284" s="85"/>
      <c r="B2284" s="23"/>
      <c r="C2284" s="86"/>
      <c r="D2284" s="18"/>
      <c r="E2284" s="68"/>
      <c r="F2284" s="69"/>
      <c r="G2284" s="70"/>
      <c r="H2284" s="71"/>
      <c r="I2284" s="69"/>
      <c r="J2284" s="66"/>
      <c r="K2284" s="66"/>
      <c r="L2284" s="66"/>
      <c r="M2284" s="66"/>
      <c r="N2284" s="104"/>
      <c r="O2284" s="104"/>
      <c r="P2284" s="81"/>
      <c r="Q2284" s="87"/>
      <c r="R2284" s="90"/>
      <c r="S2284" s="82"/>
      <c r="T2284" s="75"/>
      <c r="U2284" s="66"/>
      <c r="V2284" s="66"/>
      <c r="W2284" s="66"/>
      <c r="X2284" s="66"/>
      <c r="Y2284" s="66"/>
      <c r="Z2284" s="66"/>
      <c r="AA2284" s="66"/>
      <c r="AB2284" s="18"/>
      <c r="AC2284" s="11"/>
      <c r="AD2284" s="11"/>
      <c r="AE2284" s="11"/>
      <c r="AF2284" s="11"/>
      <c r="AG2284" s="11"/>
      <c r="AH2284" s="11"/>
      <c r="AI2284" s="11"/>
      <c r="AJ2284" s="7"/>
      <c r="AK2284" s="11"/>
      <c r="AL2284" s="11"/>
      <c r="AM2284" s="11"/>
      <c r="AN2284" s="11"/>
      <c r="AO2284" s="7"/>
      <c r="AP2284" s="7"/>
      <c r="AQ2284" s="7"/>
      <c r="AR2284" s="11"/>
    </row>
    <row r="2285" spans="1:44" s="1" customFormat="1">
      <c r="A2285" s="85"/>
      <c r="B2285" s="23"/>
      <c r="C2285" s="86"/>
      <c r="D2285" s="18"/>
      <c r="E2285" s="68"/>
      <c r="F2285" s="69"/>
      <c r="G2285" s="70"/>
      <c r="H2285" s="71"/>
      <c r="I2285" s="69"/>
      <c r="J2285" s="66"/>
      <c r="K2285" s="66"/>
      <c r="L2285" s="66"/>
      <c r="M2285" s="66"/>
      <c r="N2285" s="104"/>
      <c r="O2285" s="104"/>
      <c r="P2285" s="81"/>
      <c r="Q2285" s="87"/>
      <c r="R2285" s="90"/>
      <c r="S2285" s="82"/>
      <c r="T2285" s="75"/>
      <c r="U2285" s="66"/>
      <c r="V2285" s="66"/>
      <c r="W2285" s="66"/>
      <c r="X2285" s="66"/>
      <c r="Y2285" s="66"/>
      <c r="Z2285" s="66"/>
      <c r="AA2285" s="66"/>
      <c r="AB2285" s="18"/>
      <c r="AC2285" s="11"/>
      <c r="AD2285" s="11"/>
      <c r="AE2285" s="11"/>
      <c r="AF2285" s="11"/>
      <c r="AG2285" s="11"/>
      <c r="AH2285" s="11"/>
      <c r="AI2285" s="11"/>
      <c r="AJ2285" s="11"/>
      <c r="AK2285" s="11"/>
      <c r="AL2285" s="11"/>
      <c r="AM2285" s="11"/>
      <c r="AN2285" s="11"/>
      <c r="AO2285" s="11"/>
      <c r="AP2285" s="11"/>
      <c r="AQ2285" s="11"/>
      <c r="AR2285" s="11"/>
    </row>
    <row r="2286" spans="1:44" s="89" customFormat="1">
      <c r="A2286" s="85"/>
      <c r="B2286" s="23"/>
      <c r="C2286" s="86"/>
      <c r="D2286" s="18"/>
      <c r="E2286" s="68"/>
      <c r="F2286" s="69"/>
      <c r="G2286" s="70"/>
      <c r="H2286" s="71"/>
      <c r="I2286" s="69"/>
      <c r="J2286" s="66"/>
      <c r="K2286" s="66"/>
      <c r="L2286" s="66"/>
      <c r="M2286" s="66"/>
      <c r="N2286" s="104"/>
      <c r="O2286" s="104"/>
      <c r="P2286" s="81"/>
      <c r="Q2286" s="87"/>
      <c r="R2286" s="90"/>
      <c r="S2286" s="82"/>
      <c r="T2286" s="75"/>
      <c r="U2286" s="66"/>
      <c r="V2286" s="66"/>
      <c r="W2286" s="66"/>
      <c r="X2286" s="66"/>
      <c r="Y2286" s="66"/>
      <c r="Z2286" s="66"/>
      <c r="AA2286" s="66"/>
      <c r="AB2286" s="18"/>
      <c r="AC2286" s="11"/>
      <c r="AD2286" s="11"/>
      <c r="AE2286" s="11"/>
      <c r="AF2286" s="11"/>
      <c r="AG2286" s="11"/>
      <c r="AH2286" s="11"/>
      <c r="AI2286" s="11"/>
      <c r="AJ2286" s="7"/>
      <c r="AK2286" s="11"/>
      <c r="AL2286" s="11"/>
      <c r="AM2286" s="11"/>
      <c r="AN2286" s="11"/>
      <c r="AO2286" s="7"/>
      <c r="AP2286" s="7"/>
      <c r="AQ2286" s="7"/>
      <c r="AR2286" s="11"/>
    </row>
    <row r="2287" spans="1:44" s="89" customFormat="1">
      <c r="A2287" s="85"/>
      <c r="B2287" s="23"/>
      <c r="C2287" s="86"/>
      <c r="D2287" s="18"/>
      <c r="E2287" s="68"/>
      <c r="F2287" s="69"/>
      <c r="G2287" s="70"/>
      <c r="H2287" s="71"/>
      <c r="I2287" s="69"/>
      <c r="J2287" s="66"/>
      <c r="K2287" s="66"/>
      <c r="L2287" s="66"/>
      <c r="M2287" s="66"/>
      <c r="N2287" s="104"/>
      <c r="O2287" s="104"/>
      <c r="P2287" s="81"/>
      <c r="Q2287" s="56"/>
      <c r="R2287" s="90"/>
      <c r="S2287" s="82"/>
      <c r="T2287" s="75"/>
      <c r="U2287" s="66"/>
      <c r="V2287" s="66"/>
      <c r="W2287" s="66"/>
      <c r="X2287" s="66"/>
      <c r="Y2287" s="66"/>
      <c r="Z2287" s="66"/>
      <c r="AA2287" s="66"/>
      <c r="AB2287" s="18"/>
      <c r="AC2287" s="11"/>
      <c r="AD2287" s="11"/>
      <c r="AE2287" s="11"/>
      <c r="AF2287" s="11"/>
      <c r="AG2287" s="11"/>
      <c r="AH2287" s="11"/>
      <c r="AI2287" s="11"/>
      <c r="AJ2287" s="7"/>
      <c r="AK2287" s="11"/>
      <c r="AL2287" s="11"/>
      <c r="AM2287" s="11"/>
      <c r="AN2287" s="11"/>
      <c r="AO2287" s="7"/>
      <c r="AP2287" s="7"/>
      <c r="AQ2287" s="7"/>
      <c r="AR2287" s="11"/>
    </row>
    <row r="2288" spans="1:44" s="89" customFormat="1">
      <c r="A2288" s="85"/>
      <c r="B2288" s="23"/>
      <c r="C2288" s="86"/>
      <c r="D2288" s="18"/>
      <c r="E2288" s="68"/>
      <c r="F2288" s="69"/>
      <c r="G2288" s="70"/>
      <c r="H2288" s="71"/>
      <c r="I2288" s="69"/>
      <c r="J2288" s="66"/>
      <c r="K2288" s="66"/>
      <c r="L2288" s="66"/>
      <c r="M2288" s="66"/>
      <c r="N2288" s="104"/>
      <c r="O2288" s="104"/>
      <c r="P2288" s="81"/>
      <c r="Q2288" s="56"/>
      <c r="R2288" s="90"/>
      <c r="S2288" s="82"/>
      <c r="T2288" s="75"/>
      <c r="U2288" s="66"/>
      <c r="V2288" s="66"/>
      <c r="W2288" s="66"/>
      <c r="X2288" s="66"/>
      <c r="Y2288" s="66"/>
      <c r="Z2288" s="66"/>
      <c r="AA2288" s="66"/>
      <c r="AB2288" s="18"/>
      <c r="AC2288" s="11"/>
      <c r="AD2288" s="11"/>
      <c r="AE2288" s="11"/>
      <c r="AF2288" s="11"/>
      <c r="AG2288" s="11"/>
      <c r="AH2288" s="11"/>
      <c r="AI2288" s="11"/>
      <c r="AJ2288" s="7"/>
      <c r="AK2288" s="11"/>
      <c r="AL2288" s="11"/>
      <c r="AM2288" s="11"/>
      <c r="AN2288" s="11"/>
      <c r="AO2288" s="7"/>
      <c r="AP2288" s="7"/>
      <c r="AQ2288" s="7"/>
      <c r="AR2288" s="11"/>
    </row>
    <row r="2289" spans="1:44" s="89" customFormat="1">
      <c r="A2289" s="85"/>
      <c r="B2289" s="23"/>
      <c r="C2289" s="86"/>
      <c r="D2289" s="18"/>
      <c r="E2289" s="68"/>
      <c r="F2289" s="69"/>
      <c r="G2289" s="70"/>
      <c r="H2289" s="71"/>
      <c r="I2289" s="69"/>
      <c r="J2289" s="66"/>
      <c r="K2289" s="66"/>
      <c r="L2289" s="66"/>
      <c r="M2289" s="66"/>
      <c r="N2289" s="104"/>
      <c r="O2289" s="104"/>
      <c r="P2289" s="81"/>
      <c r="Q2289" s="56"/>
      <c r="R2289" s="90"/>
      <c r="S2289" s="82"/>
      <c r="T2289" s="75"/>
      <c r="U2289" s="66"/>
      <c r="V2289" s="66"/>
      <c r="W2289" s="66"/>
      <c r="X2289" s="66"/>
      <c r="Y2289" s="66"/>
      <c r="Z2289" s="66"/>
      <c r="AA2289" s="66"/>
      <c r="AB2289" s="18"/>
      <c r="AC2289" s="11"/>
      <c r="AD2289" s="11"/>
      <c r="AE2289" s="11"/>
      <c r="AF2289" s="11"/>
      <c r="AG2289" s="11"/>
      <c r="AH2289" s="11"/>
      <c r="AI2289" s="11"/>
      <c r="AJ2289" s="7"/>
      <c r="AK2289" s="11"/>
      <c r="AL2289" s="11"/>
      <c r="AM2289" s="11"/>
      <c r="AN2289" s="11"/>
      <c r="AO2289" s="7"/>
      <c r="AP2289" s="7"/>
      <c r="AQ2289" s="7"/>
      <c r="AR2289" s="11"/>
    </row>
    <row r="2290" spans="1:44" s="1" customFormat="1">
      <c r="A2290" s="85"/>
      <c r="B2290" s="23"/>
      <c r="C2290" s="86"/>
      <c r="D2290" s="18"/>
      <c r="E2290" s="68"/>
      <c r="F2290" s="69"/>
      <c r="G2290" s="70"/>
      <c r="H2290" s="71"/>
      <c r="I2290" s="69"/>
      <c r="J2290" s="66"/>
      <c r="K2290" s="66"/>
      <c r="L2290" s="66"/>
      <c r="M2290" s="66"/>
      <c r="N2290" s="104"/>
      <c r="O2290" s="104"/>
      <c r="P2290" s="81"/>
      <c r="Q2290" s="87"/>
      <c r="R2290" s="90"/>
      <c r="S2290" s="82"/>
      <c r="T2290" s="75"/>
      <c r="U2290" s="66"/>
      <c r="V2290" s="66"/>
      <c r="W2290" s="66"/>
      <c r="X2290" s="66"/>
      <c r="Y2290" s="66"/>
      <c r="Z2290" s="66"/>
      <c r="AA2290" s="66"/>
      <c r="AB2290" s="18"/>
      <c r="AC2290" s="11"/>
      <c r="AD2290" s="11"/>
      <c r="AE2290" s="11"/>
      <c r="AF2290" s="11"/>
      <c r="AG2290" s="11"/>
      <c r="AH2290" s="11"/>
      <c r="AI2290" s="11"/>
      <c r="AJ2290" s="11"/>
      <c r="AK2290" s="11"/>
      <c r="AL2290" s="11"/>
      <c r="AM2290" s="11"/>
      <c r="AN2290" s="11"/>
      <c r="AO2290" s="11"/>
      <c r="AP2290" s="11"/>
      <c r="AQ2290" s="11"/>
      <c r="AR2290" s="11"/>
    </row>
    <row r="2291" spans="1:44" s="89" customFormat="1">
      <c r="A2291" s="85"/>
      <c r="B2291" s="23"/>
      <c r="C2291" s="86"/>
      <c r="D2291" s="18"/>
      <c r="E2291" s="68"/>
      <c r="F2291" s="69"/>
      <c r="G2291" s="70"/>
      <c r="H2291" s="71"/>
      <c r="I2291" s="69"/>
      <c r="J2291" s="66"/>
      <c r="K2291" s="66"/>
      <c r="L2291" s="66"/>
      <c r="M2291" s="66"/>
      <c r="N2291" s="104"/>
      <c r="O2291" s="104"/>
      <c r="P2291" s="81"/>
      <c r="Q2291" s="87"/>
      <c r="R2291" s="90"/>
      <c r="S2291" s="82"/>
      <c r="T2291" s="75"/>
      <c r="U2291" s="66"/>
      <c r="V2291" s="66"/>
      <c r="W2291" s="66"/>
      <c r="X2291" s="66"/>
      <c r="Y2291" s="66"/>
      <c r="Z2291" s="66"/>
      <c r="AA2291" s="66"/>
      <c r="AB2291" s="18"/>
      <c r="AC2291" s="11"/>
      <c r="AD2291" s="11"/>
      <c r="AE2291" s="11"/>
      <c r="AF2291" s="11"/>
      <c r="AG2291" s="11"/>
      <c r="AH2291" s="11"/>
      <c r="AI2291" s="11"/>
      <c r="AJ2291" s="7"/>
      <c r="AK2291" s="11"/>
      <c r="AL2291" s="11"/>
      <c r="AM2291" s="11"/>
      <c r="AN2291" s="11"/>
      <c r="AO2291" s="7"/>
      <c r="AP2291" s="7"/>
      <c r="AQ2291" s="7"/>
      <c r="AR2291" s="11"/>
    </row>
    <row r="2292" spans="1:44" s="89" customFormat="1">
      <c r="A2292" s="85"/>
      <c r="B2292" s="23"/>
      <c r="C2292" s="86"/>
      <c r="D2292" s="18"/>
      <c r="E2292" s="68"/>
      <c r="F2292" s="69"/>
      <c r="G2292" s="70"/>
      <c r="H2292" s="71"/>
      <c r="I2292" s="69"/>
      <c r="J2292" s="66"/>
      <c r="K2292" s="66"/>
      <c r="L2292" s="66"/>
      <c r="M2292" s="66"/>
      <c r="N2292" s="104"/>
      <c r="O2292" s="104"/>
      <c r="P2292" s="81"/>
      <c r="Q2292" s="87"/>
      <c r="R2292" s="90"/>
      <c r="S2292" s="82"/>
      <c r="T2292" s="75"/>
      <c r="U2292" s="66"/>
      <c r="V2292" s="66"/>
      <c r="W2292" s="66"/>
      <c r="X2292" s="66"/>
      <c r="Y2292" s="66"/>
      <c r="Z2292" s="66"/>
      <c r="AA2292" s="66"/>
      <c r="AB2292" s="18"/>
      <c r="AC2292" s="11"/>
      <c r="AD2292" s="11"/>
      <c r="AE2292" s="11"/>
      <c r="AF2292" s="11"/>
      <c r="AG2292" s="11"/>
      <c r="AH2292" s="11"/>
      <c r="AI2292" s="11"/>
      <c r="AJ2292" s="7"/>
      <c r="AK2292" s="11"/>
      <c r="AL2292" s="11"/>
      <c r="AM2292" s="11"/>
      <c r="AN2292" s="11"/>
      <c r="AO2292" s="7"/>
      <c r="AP2292" s="7"/>
      <c r="AQ2292" s="7"/>
      <c r="AR2292" s="11"/>
    </row>
    <row r="2293" spans="1:44" s="1" customFormat="1">
      <c r="A2293" s="85"/>
      <c r="B2293" s="23"/>
      <c r="C2293" s="86"/>
      <c r="D2293" s="18"/>
      <c r="E2293" s="68"/>
      <c r="F2293" s="69"/>
      <c r="G2293" s="70"/>
      <c r="H2293" s="71"/>
      <c r="I2293" s="69"/>
      <c r="J2293" s="66"/>
      <c r="K2293" s="66"/>
      <c r="L2293" s="66"/>
      <c r="M2293" s="66"/>
      <c r="N2293" s="104"/>
      <c r="O2293" s="104"/>
      <c r="P2293" s="81"/>
      <c r="Q2293" s="87"/>
      <c r="R2293" s="90"/>
      <c r="S2293" s="82"/>
      <c r="T2293" s="75"/>
      <c r="U2293" s="66"/>
      <c r="V2293" s="66"/>
      <c r="W2293" s="66"/>
      <c r="X2293" s="66"/>
      <c r="Y2293" s="66"/>
      <c r="Z2293" s="66"/>
      <c r="AA2293" s="66"/>
      <c r="AB2293" s="18"/>
      <c r="AC2293" s="11"/>
      <c r="AD2293" s="11"/>
      <c r="AE2293" s="11"/>
      <c r="AF2293" s="11"/>
      <c r="AG2293" s="11"/>
      <c r="AH2293" s="11"/>
      <c r="AI2293" s="11"/>
      <c r="AJ2293" s="11"/>
      <c r="AK2293" s="11"/>
      <c r="AL2293" s="11"/>
      <c r="AM2293" s="11"/>
      <c r="AN2293" s="11"/>
      <c r="AO2293" s="11"/>
      <c r="AP2293" s="11"/>
      <c r="AQ2293" s="11"/>
      <c r="AR2293" s="11"/>
    </row>
    <row r="2294" spans="1:44" s="89" customFormat="1">
      <c r="A2294" s="85"/>
      <c r="B2294" s="23"/>
      <c r="C2294" s="86"/>
      <c r="D2294" s="18"/>
      <c r="E2294" s="68"/>
      <c r="F2294" s="69"/>
      <c r="G2294" s="70"/>
      <c r="H2294" s="71"/>
      <c r="I2294" s="69"/>
      <c r="J2294" s="66"/>
      <c r="K2294" s="66"/>
      <c r="L2294" s="66"/>
      <c r="M2294" s="66"/>
      <c r="N2294" s="104"/>
      <c r="O2294" s="104"/>
      <c r="P2294" s="81"/>
      <c r="Q2294" s="87"/>
      <c r="R2294" s="90"/>
      <c r="S2294" s="82"/>
      <c r="T2294" s="75"/>
      <c r="U2294" s="66"/>
      <c r="V2294" s="66"/>
      <c r="W2294" s="66"/>
      <c r="X2294" s="66"/>
      <c r="Y2294" s="66"/>
      <c r="Z2294" s="66"/>
      <c r="AA2294" s="66"/>
      <c r="AB2294" s="18"/>
      <c r="AC2294" s="11"/>
      <c r="AD2294" s="11"/>
      <c r="AE2294" s="11"/>
      <c r="AF2294" s="11"/>
      <c r="AG2294" s="11"/>
      <c r="AH2294" s="11"/>
      <c r="AI2294" s="11"/>
      <c r="AJ2294" s="7"/>
      <c r="AK2294" s="11"/>
      <c r="AL2294" s="11"/>
      <c r="AM2294" s="11"/>
      <c r="AN2294" s="11"/>
      <c r="AO2294" s="7"/>
      <c r="AP2294" s="7"/>
      <c r="AQ2294" s="7"/>
      <c r="AR2294" s="11"/>
    </row>
    <row r="2295" spans="1:44" s="89" customFormat="1">
      <c r="A2295" s="85"/>
      <c r="B2295" s="23"/>
      <c r="C2295" s="86"/>
      <c r="D2295" s="18"/>
      <c r="E2295" s="68"/>
      <c r="F2295" s="69"/>
      <c r="G2295" s="70"/>
      <c r="H2295" s="71"/>
      <c r="I2295" s="69"/>
      <c r="J2295" s="66"/>
      <c r="K2295" s="66"/>
      <c r="L2295" s="66"/>
      <c r="M2295" s="66"/>
      <c r="N2295" s="104"/>
      <c r="O2295" s="104"/>
      <c r="P2295" s="81"/>
      <c r="Q2295" s="87"/>
      <c r="R2295" s="90"/>
      <c r="S2295" s="82"/>
      <c r="T2295" s="75"/>
      <c r="U2295" s="66"/>
      <c r="V2295" s="66"/>
      <c r="W2295" s="66"/>
      <c r="X2295" s="66"/>
      <c r="Y2295" s="66"/>
      <c r="Z2295" s="66"/>
      <c r="AA2295" s="66"/>
      <c r="AB2295" s="18"/>
      <c r="AC2295" s="11"/>
      <c r="AD2295" s="11"/>
      <c r="AE2295" s="11"/>
      <c r="AF2295" s="11"/>
      <c r="AG2295" s="11"/>
      <c r="AH2295" s="11"/>
      <c r="AI2295" s="11"/>
      <c r="AJ2295" s="7"/>
      <c r="AK2295" s="11"/>
      <c r="AL2295" s="11"/>
      <c r="AM2295" s="11"/>
      <c r="AN2295" s="11"/>
      <c r="AO2295" s="7"/>
      <c r="AP2295" s="7"/>
      <c r="AQ2295" s="7"/>
      <c r="AR2295" s="11"/>
    </row>
    <row r="2296" spans="1:44" s="1" customFormat="1">
      <c r="A2296" s="85"/>
      <c r="B2296" s="23"/>
      <c r="C2296" s="86"/>
      <c r="D2296" s="18"/>
      <c r="E2296" s="68"/>
      <c r="F2296" s="69"/>
      <c r="G2296" s="70"/>
      <c r="H2296" s="71"/>
      <c r="I2296" s="69"/>
      <c r="J2296" s="66"/>
      <c r="K2296" s="66"/>
      <c r="L2296" s="66"/>
      <c r="M2296" s="66"/>
      <c r="N2296" s="104"/>
      <c r="O2296" s="104"/>
      <c r="P2296" s="81"/>
      <c r="Q2296" s="87"/>
      <c r="R2296" s="90"/>
      <c r="S2296" s="82"/>
      <c r="T2296" s="75"/>
      <c r="U2296" s="66"/>
      <c r="V2296" s="66"/>
      <c r="W2296" s="66"/>
      <c r="X2296" s="66"/>
      <c r="Y2296" s="66"/>
      <c r="Z2296" s="66"/>
      <c r="AA2296" s="66"/>
      <c r="AB2296" s="18"/>
      <c r="AC2296" s="11"/>
      <c r="AD2296" s="11"/>
      <c r="AE2296" s="11"/>
      <c r="AF2296" s="11"/>
      <c r="AG2296" s="11"/>
      <c r="AH2296" s="11"/>
      <c r="AI2296" s="11"/>
      <c r="AJ2296" s="11"/>
      <c r="AK2296" s="11"/>
      <c r="AL2296" s="11"/>
      <c r="AM2296" s="11"/>
      <c r="AN2296" s="11"/>
      <c r="AO2296" s="11"/>
      <c r="AP2296" s="11"/>
      <c r="AQ2296" s="11"/>
      <c r="AR2296" s="11"/>
    </row>
    <row r="2297" spans="1:44" s="89" customFormat="1">
      <c r="A2297" s="85"/>
      <c r="B2297" s="23"/>
      <c r="C2297" s="86"/>
      <c r="D2297" s="18"/>
      <c r="E2297" s="68"/>
      <c r="F2297" s="69"/>
      <c r="G2297" s="70"/>
      <c r="H2297" s="71"/>
      <c r="I2297" s="69"/>
      <c r="J2297" s="66"/>
      <c r="K2297" s="66"/>
      <c r="L2297" s="66"/>
      <c r="M2297" s="66"/>
      <c r="N2297" s="104"/>
      <c r="O2297" s="104"/>
      <c r="P2297" s="81"/>
      <c r="Q2297" s="87"/>
      <c r="R2297" s="90"/>
      <c r="S2297" s="82"/>
      <c r="T2297" s="75"/>
      <c r="U2297" s="66"/>
      <c r="V2297" s="66"/>
      <c r="W2297" s="66"/>
      <c r="X2297" s="66"/>
      <c r="Y2297" s="66"/>
      <c r="Z2297" s="66"/>
      <c r="AA2297" s="66"/>
      <c r="AB2297" s="18"/>
      <c r="AC2297" s="11"/>
      <c r="AD2297" s="11"/>
      <c r="AE2297" s="11"/>
      <c r="AF2297" s="11"/>
      <c r="AG2297" s="11"/>
      <c r="AH2297" s="11"/>
      <c r="AI2297" s="11"/>
      <c r="AJ2297" s="7"/>
      <c r="AK2297" s="11"/>
      <c r="AL2297" s="11"/>
      <c r="AM2297" s="11"/>
      <c r="AN2297" s="11"/>
      <c r="AO2297" s="7"/>
      <c r="AP2297" s="7"/>
      <c r="AQ2297" s="7"/>
      <c r="AR2297" s="11"/>
    </row>
    <row r="2298" spans="1:44" s="1" customFormat="1">
      <c r="A2298" s="85"/>
      <c r="B2298" s="23"/>
      <c r="C2298" s="86"/>
      <c r="D2298" s="18"/>
      <c r="E2298" s="68"/>
      <c r="F2298" s="69"/>
      <c r="G2298" s="70"/>
      <c r="H2298" s="71"/>
      <c r="I2298" s="69"/>
      <c r="J2298" s="66"/>
      <c r="K2298" s="66"/>
      <c r="L2298" s="66"/>
      <c r="M2298" s="66"/>
      <c r="N2298" s="104"/>
      <c r="O2298" s="104"/>
      <c r="P2298" s="81"/>
      <c r="Q2298" s="87"/>
      <c r="R2298" s="90"/>
      <c r="S2298" s="82"/>
      <c r="T2298" s="75"/>
      <c r="U2298" s="66"/>
      <c r="V2298" s="66"/>
      <c r="W2298" s="66"/>
      <c r="X2298" s="66"/>
      <c r="Y2298" s="66"/>
      <c r="Z2298" s="66"/>
      <c r="AA2298" s="66"/>
      <c r="AB2298" s="18"/>
      <c r="AC2298" s="11"/>
      <c r="AD2298" s="11"/>
      <c r="AE2298" s="11"/>
      <c r="AF2298" s="11"/>
      <c r="AG2298" s="11"/>
      <c r="AH2298" s="11"/>
      <c r="AI2298" s="11"/>
      <c r="AJ2298" s="11"/>
      <c r="AK2298" s="11"/>
      <c r="AL2298" s="11"/>
      <c r="AM2298" s="11"/>
      <c r="AN2298" s="11"/>
      <c r="AO2298" s="11"/>
      <c r="AP2298" s="11"/>
      <c r="AQ2298" s="11"/>
      <c r="AR2298" s="11"/>
    </row>
    <row r="2299" spans="1:44" s="89" customFormat="1">
      <c r="A2299" s="85"/>
      <c r="B2299" s="23"/>
      <c r="C2299" s="86"/>
      <c r="D2299" s="18"/>
      <c r="E2299" s="68"/>
      <c r="F2299" s="69"/>
      <c r="G2299" s="70"/>
      <c r="H2299" s="71"/>
      <c r="I2299" s="69"/>
      <c r="J2299" s="66"/>
      <c r="K2299" s="66"/>
      <c r="L2299" s="66"/>
      <c r="M2299" s="66"/>
      <c r="N2299" s="104"/>
      <c r="O2299" s="104"/>
      <c r="P2299" s="81"/>
      <c r="Q2299" s="87"/>
      <c r="R2299" s="90"/>
      <c r="S2299" s="82"/>
      <c r="T2299" s="75"/>
      <c r="U2299" s="66"/>
      <c r="V2299" s="66"/>
      <c r="W2299" s="66"/>
      <c r="X2299" s="66"/>
      <c r="Y2299" s="66"/>
      <c r="Z2299" s="66"/>
      <c r="AA2299" s="66"/>
      <c r="AB2299" s="18"/>
      <c r="AC2299" s="11"/>
      <c r="AD2299" s="11"/>
      <c r="AE2299" s="11"/>
      <c r="AF2299" s="11"/>
      <c r="AG2299" s="11"/>
      <c r="AH2299" s="11"/>
      <c r="AI2299" s="11"/>
      <c r="AJ2299" s="7"/>
      <c r="AK2299" s="11"/>
      <c r="AL2299" s="11"/>
      <c r="AM2299" s="11"/>
      <c r="AN2299" s="11"/>
      <c r="AO2299" s="7"/>
      <c r="AP2299" s="7"/>
      <c r="AQ2299" s="7"/>
      <c r="AR2299" s="11"/>
    </row>
    <row r="2300" spans="1:44" s="1" customFormat="1">
      <c r="A2300" s="85"/>
      <c r="B2300" s="23"/>
      <c r="C2300" s="86"/>
      <c r="D2300" s="18"/>
      <c r="E2300" s="68"/>
      <c r="F2300" s="69"/>
      <c r="G2300" s="70"/>
      <c r="H2300" s="71"/>
      <c r="I2300" s="69"/>
      <c r="J2300" s="66"/>
      <c r="K2300" s="66"/>
      <c r="L2300" s="66"/>
      <c r="M2300" s="66"/>
      <c r="N2300" s="104"/>
      <c r="O2300" s="104"/>
      <c r="P2300" s="81"/>
      <c r="Q2300" s="87"/>
      <c r="R2300" s="90"/>
      <c r="S2300" s="82"/>
      <c r="T2300" s="75"/>
      <c r="U2300" s="66"/>
      <c r="V2300" s="66"/>
      <c r="W2300" s="66"/>
      <c r="X2300" s="66"/>
      <c r="Y2300" s="66"/>
      <c r="Z2300" s="66"/>
      <c r="AA2300" s="66"/>
      <c r="AB2300" s="18"/>
      <c r="AC2300" s="11"/>
      <c r="AD2300" s="11"/>
      <c r="AE2300" s="11"/>
      <c r="AF2300" s="11"/>
      <c r="AG2300" s="11"/>
      <c r="AH2300" s="11"/>
      <c r="AI2300" s="11"/>
      <c r="AJ2300" s="11"/>
      <c r="AK2300" s="11"/>
      <c r="AL2300" s="11"/>
      <c r="AM2300" s="11"/>
      <c r="AN2300" s="11"/>
      <c r="AO2300" s="11"/>
      <c r="AP2300" s="11"/>
      <c r="AQ2300" s="11"/>
      <c r="AR2300" s="11"/>
    </row>
    <row r="2301" spans="1:44" s="89" customFormat="1">
      <c r="A2301" s="85"/>
      <c r="B2301" s="23"/>
      <c r="C2301" s="86"/>
      <c r="D2301" s="18"/>
      <c r="E2301" s="68"/>
      <c r="F2301" s="69"/>
      <c r="G2301" s="70"/>
      <c r="H2301" s="71"/>
      <c r="I2301" s="69"/>
      <c r="J2301" s="66"/>
      <c r="K2301" s="66"/>
      <c r="L2301" s="66"/>
      <c r="M2301" s="66"/>
      <c r="N2301" s="104"/>
      <c r="O2301" s="104"/>
      <c r="P2301" s="81"/>
      <c r="Q2301" s="87"/>
      <c r="R2301" s="90"/>
      <c r="S2301" s="82"/>
      <c r="T2301" s="75"/>
      <c r="U2301" s="66"/>
      <c r="V2301" s="66"/>
      <c r="W2301" s="66"/>
      <c r="X2301" s="66"/>
      <c r="Y2301" s="66"/>
      <c r="Z2301" s="66"/>
      <c r="AA2301" s="66"/>
      <c r="AB2301" s="18"/>
      <c r="AC2301" s="11"/>
      <c r="AD2301" s="11"/>
      <c r="AE2301" s="11"/>
      <c r="AF2301" s="11"/>
      <c r="AG2301" s="11"/>
      <c r="AH2301" s="11"/>
      <c r="AI2301" s="11"/>
      <c r="AJ2301" s="7"/>
      <c r="AK2301" s="11"/>
      <c r="AL2301" s="11"/>
      <c r="AM2301" s="11"/>
      <c r="AN2301" s="11"/>
      <c r="AO2301" s="7"/>
      <c r="AP2301" s="7"/>
      <c r="AQ2301" s="7"/>
      <c r="AR2301" s="11"/>
    </row>
    <row r="2302" spans="1:44" s="1" customFormat="1">
      <c r="A2302" s="85"/>
      <c r="B2302" s="23"/>
      <c r="C2302" s="86"/>
      <c r="D2302" s="18"/>
      <c r="E2302" s="68"/>
      <c r="F2302" s="69"/>
      <c r="G2302" s="70"/>
      <c r="H2302" s="71"/>
      <c r="I2302" s="69"/>
      <c r="J2302" s="66"/>
      <c r="K2302" s="66"/>
      <c r="L2302" s="66"/>
      <c r="M2302" s="66"/>
      <c r="N2302" s="104"/>
      <c r="O2302" s="104"/>
      <c r="P2302" s="81"/>
      <c r="Q2302" s="87"/>
      <c r="R2302" s="90"/>
      <c r="S2302" s="82"/>
      <c r="T2302" s="75"/>
      <c r="U2302" s="66"/>
      <c r="V2302" s="66"/>
      <c r="W2302" s="66"/>
      <c r="X2302" s="66"/>
      <c r="Y2302" s="66"/>
      <c r="Z2302" s="66"/>
      <c r="AA2302" s="66"/>
      <c r="AB2302" s="18"/>
      <c r="AC2302" s="11"/>
      <c r="AD2302" s="11"/>
      <c r="AE2302" s="11"/>
      <c r="AF2302" s="11"/>
      <c r="AG2302" s="11"/>
      <c r="AH2302" s="11"/>
      <c r="AI2302" s="11"/>
      <c r="AJ2302" s="11"/>
      <c r="AK2302" s="11"/>
      <c r="AL2302" s="11"/>
      <c r="AM2302" s="11"/>
      <c r="AN2302" s="11"/>
      <c r="AO2302" s="11"/>
      <c r="AP2302" s="11"/>
      <c r="AQ2302" s="11"/>
      <c r="AR2302" s="11"/>
    </row>
    <row r="2303" spans="1:44" s="89" customFormat="1">
      <c r="A2303" s="85"/>
      <c r="B2303" s="23"/>
      <c r="C2303" s="86"/>
      <c r="D2303" s="18"/>
      <c r="E2303" s="68"/>
      <c r="F2303" s="69"/>
      <c r="G2303" s="70"/>
      <c r="H2303" s="71"/>
      <c r="I2303" s="69"/>
      <c r="J2303" s="66"/>
      <c r="K2303" s="66"/>
      <c r="L2303" s="66"/>
      <c r="M2303" s="66"/>
      <c r="N2303" s="104"/>
      <c r="O2303" s="104"/>
      <c r="P2303" s="81"/>
      <c r="Q2303" s="87"/>
      <c r="R2303" s="90"/>
      <c r="S2303" s="82"/>
      <c r="T2303" s="75"/>
      <c r="U2303" s="66"/>
      <c r="V2303" s="66"/>
      <c r="W2303" s="66"/>
      <c r="X2303" s="66"/>
      <c r="Y2303" s="66"/>
      <c r="Z2303" s="66"/>
      <c r="AA2303" s="66"/>
      <c r="AB2303" s="18"/>
      <c r="AC2303" s="11"/>
      <c r="AD2303" s="11"/>
      <c r="AE2303" s="11"/>
      <c r="AF2303" s="11"/>
      <c r="AG2303" s="11"/>
      <c r="AH2303" s="11"/>
      <c r="AI2303" s="11"/>
      <c r="AJ2303" s="7"/>
      <c r="AK2303" s="11"/>
      <c r="AL2303" s="11"/>
      <c r="AM2303" s="11"/>
      <c r="AN2303" s="11"/>
      <c r="AO2303" s="7"/>
      <c r="AP2303" s="7"/>
      <c r="AQ2303" s="7"/>
      <c r="AR2303" s="11"/>
    </row>
    <row r="2304" spans="1:44" s="1" customFormat="1">
      <c r="A2304" s="85"/>
      <c r="B2304" s="23"/>
      <c r="C2304" s="86"/>
      <c r="D2304" s="18"/>
      <c r="E2304" s="68"/>
      <c r="F2304" s="69"/>
      <c r="G2304" s="70"/>
      <c r="H2304" s="71"/>
      <c r="I2304" s="69"/>
      <c r="J2304" s="66"/>
      <c r="K2304" s="66"/>
      <c r="L2304" s="66"/>
      <c r="M2304" s="66"/>
      <c r="N2304" s="104"/>
      <c r="O2304" s="104"/>
      <c r="P2304" s="81"/>
      <c r="Q2304" s="87"/>
      <c r="R2304" s="90"/>
      <c r="S2304" s="82"/>
      <c r="T2304" s="75"/>
      <c r="U2304" s="66"/>
      <c r="V2304" s="66"/>
      <c r="W2304" s="66"/>
      <c r="X2304" s="66"/>
      <c r="Y2304" s="66"/>
      <c r="Z2304" s="66"/>
      <c r="AA2304" s="66"/>
      <c r="AB2304" s="18"/>
      <c r="AC2304" s="11"/>
      <c r="AD2304" s="11"/>
      <c r="AE2304" s="11"/>
      <c r="AF2304" s="11"/>
      <c r="AG2304" s="11"/>
      <c r="AH2304" s="11"/>
      <c r="AI2304" s="11"/>
      <c r="AJ2304" s="11"/>
      <c r="AK2304" s="11"/>
      <c r="AL2304" s="11"/>
      <c r="AM2304" s="11"/>
      <c r="AN2304" s="11"/>
      <c r="AO2304" s="11"/>
      <c r="AP2304" s="11"/>
      <c r="AQ2304" s="11"/>
      <c r="AR2304" s="11"/>
    </row>
    <row r="2305" spans="1:44" s="89" customFormat="1">
      <c r="A2305" s="85"/>
      <c r="B2305" s="23"/>
      <c r="C2305" s="86"/>
      <c r="D2305" s="18"/>
      <c r="E2305" s="68"/>
      <c r="F2305" s="69"/>
      <c r="G2305" s="70"/>
      <c r="H2305" s="71"/>
      <c r="I2305" s="69"/>
      <c r="J2305" s="66"/>
      <c r="K2305" s="66"/>
      <c r="L2305" s="66"/>
      <c r="M2305" s="66"/>
      <c r="N2305" s="104"/>
      <c r="O2305" s="104"/>
      <c r="P2305" s="81"/>
      <c r="Q2305" s="87"/>
      <c r="R2305" s="90"/>
      <c r="S2305" s="82"/>
      <c r="T2305" s="75"/>
      <c r="U2305" s="66"/>
      <c r="V2305" s="66"/>
      <c r="W2305" s="66"/>
      <c r="X2305" s="66"/>
      <c r="Y2305" s="66"/>
      <c r="Z2305" s="66"/>
      <c r="AA2305" s="66"/>
      <c r="AB2305" s="18"/>
      <c r="AC2305" s="11"/>
      <c r="AD2305" s="11"/>
      <c r="AE2305" s="11"/>
      <c r="AF2305" s="11"/>
      <c r="AG2305" s="11"/>
      <c r="AH2305" s="11"/>
      <c r="AI2305" s="11"/>
      <c r="AJ2305" s="7"/>
      <c r="AK2305" s="11"/>
      <c r="AL2305" s="11"/>
      <c r="AM2305" s="11"/>
      <c r="AN2305" s="11"/>
      <c r="AO2305" s="7"/>
      <c r="AP2305" s="7"/>
      <c r="AQ2305" s="7"/>
      <c r="AR2305" s="11"/>
    </row>
    <row r="2306" spans="1:44" s="89" customFormat="1">
      <c r="A2306" s="85"/>
      <c r="B2306" s="23"/>
      <c r="C2306" s="86"/>
      <c r="D2306" s="18"/>
      <c r="E2306" s="68"/>
      <c r="F2306" s="69"/>
      <c r="G2306" s="70"/>
      <c r="H2306" s="71"/>
      <c r="I2306" s="69"/>
      <c r="J2306" s="66"/>
      <c r="K2306" s="66"/>
      <c r="L2306" s="66"/>
      <c r="M2306" s="66"/>
      <c r="N2306" s="104"/>
      <c r="O2306" s="104"/>
      <c r="P2306" s="81"/>
      <c r="Q2306" s="56"/>
      <c r="R2306" s="90"/>
      <c r="S2306" s="82"/>
      <c r="T2306" s="75"/>
      <c r="U2306" s="66"/>
      <c r="V2306" s="66"/>
      <c r="W2306" s="66"/>
      <c r="X2306" s="66"/>
      <c r="Y2306" s="66"/>
      <c r="Z2306" s="66"/>
      <c r="AA2306" s="66"/>
      <c r="AB2306" s="18"/>
      <c r="AC2306" s="11"/>
      <c r="AD2306" s="11"/>
      <c r="AE2306" s="11"/>
      <c r="AF2306" s="11"/>
      <c r="AG2306" s="11"/>
      <c r="AH2306" s="11"/>
      <c r="AI2306" s="11"/>
      <c r="AJ2306" s="7"/>
      <c r="AK2306" s="11"/>
      <c r="AL2306" s="11"/>
      <c r="AM2306" s="11"/>
      <c r="AN2306" s="11"/>
      <c r="AO2306" s="7"/>
      <c r="AP2306" s="7"/>
      <c r="AQ2306" s="7"/>
      <c r="AR2306" s="11"/>
    </row>
    <row r="2307" spans="1:44" s="89" customFormat="1">
      <c r="A2307" s="85"/>
      <c r="B2307" s="23"/>
      <c r="C2307" s="86"/>
      <c r="D2307" s="18"/>
      <c r="E2307" s="68"/>
      <c r="F2307" s="69"/>
      <c r="G2307" s="70"/>
      <c r="H2307" s="71"/>
      <c r="I2307" s="69"/>
      <c r="J2307" s="66"/>
      <c r="K2307" s="66"/>
      <c r="L2307" s="66"/>
      <c r="M2307" s="66"/>
      <c r="N2307" s="104"/>
      <c r="O2307" s="104"/>
      <c r="P2307" s="81"/>
      <c r="Q2307" s="56"/>
      <c r="R2307" s="90"/>
      <c r="S2307" s="82"/>
      <c r="T2307" s="75"/>
      <c r="U2307" s="66"/>
      <c r="V2307" s="66"/>
      <c r="W2307" s="66"/>
      <c r="X2307" s="66"/>
      <c r="Y2307" s="66"/>
      <c r="Z2307" s="66"/>
      <c r="AA2307" s="66"/>
      <c r="AB2307" s="18"/>
      <c r="AC2307" s="11"/>
      <c r="AD2307" s="11"/>
      <c r="AE2307" s="11"/>
      <c r="AF2307" s="11"/>
      <c r="AG2307" s="11"/>
      <c r="AH2307" s="11"/>
      <c r="AI2307" s="11"/>
      <c r="AJ2307" s="7"/>
      <c r="AK2307" s="11"/>
      <c r="AL2307" s="11"/>
      <c r="AM2307" s="11"/>
      <c r="AN2307" s="11"/>
      <c r="AO2307" s="7"/>
      <c r="AP2307" s="7"/>
      <c r="AQ2307" s="7"/>
      <c r="AR2307" s="11"/>
    </row>
    <row r="2308" spans="1:44" s="89" customFormat="1">
      <c r="A2308" s="85"/>
      <c r="B2308" s="23"/>
      <c r="C2308" s="86"/>
      <c r="D2308" s="18"/>
      <c r="E2308" s="68"/>
      <c r="F2308" s="69"/>
      <c r="G2308" s="70"/>
      <c r="H2308" s="71"/>
      <c r="I2308" s="69"/>
      <c r="J2308" s="66"/>
      <c r="K2308" s="66"/>
      <c r="L2308" s="66"/>
      <c r="M2308" s="66"/>
      <c r="N2308" s="104"/>
      <c r="O2308" s="104"/>
      <c r="P2308" s="81"/>
      <c r="Q2308" s="56"/>
      <c r="R2308" s="90"/>
      <c r="S2308" s="82"/>
      <c r="T2308" s="75"/>
      <c r="U2308" s="66"/>
      <c r="V2308" s="66"/>
      <c r="W2308" s="66"/>
      <c r="X2308" s="66"/>
      <c r="Y2308" s="66"/>
      <c r="Z2308" s="66"/>
      <c r="AA2308" s="66"/>
      <c r="AB2308" s="18"/>
      <c r="AC2308" s="11"/>
      <c r="AD2308" s="11"/>
      <c r="AE2308" s="11"/>
      <c r="AF2308" s="11"/>
      <c r="AG2308" s="11"/>
      <c r="AH2308" s="11"/>
      <c r="AI2308" s="11"/>
      <c r="AJ2308" s="7"/>
      <c r="AK2308" s="11"/>
      <c r="AL2308" s="11"/>
      <c r="AM2308" s="11"/>
      <c r="AN2308" s="11"/>
      <c r="AO2308" s="7"/>
      <c r="AP2308" s="7"/>
      <c r="AQ2308" s="7"/>
      <c r="AR2308" s="11"/>
    </row>
    <row r="2309" spans="1:44" s="1" customFormat="1">
      <c r="A2309" s="85"/>
      <c r="B2309" s="23"/>
      <c r="C2309" s="86"/>
      <c r="D2309" s="18"/>
      <c r="E2309" s="68"/>
      <c r="F2309" s="69"/>
      <c r="G2309" s="70"/>
      <c r="H2309" s="71"/>
      <c r="I2309" s="69"/>
      <c r="J2309" s="66"/>
      <c r="K2309" s="66"/>
      <c r="L2309" s="66"/>
      <c r="M2309" s="66"/>
      <c r="N2309" s="104"/>
      <c r="O2309" s="104"/>
      <c r="P2309" s="81"/>
      <c r="Q2309" s="87"/>
      <c r="R2309" s="90"/>
      <c r="S2309" s="82"/>
      <c r="T2309" s="75"/>
      <c r="U2309" s="66"/>
      <c r="V2309" s="66"/>
      <c r="W2309" s="66"/>
      <c r="X2309" s="66"/>
      <c r="Y2309" s="66"/>
      <c r="Z2309" s="66"/>
      <c r="AA2309" s="66"/>
      <c r="AB2309" s="18"/>
      <c r="AC2309" s="11"/>
      <c r="AD2309" s="11"/>
      <c r="AE2309" s="11"/>
      <c r="AF2309" s="11"/>
      <c r="AG2309" s="11"/>
      <c r="AH2309" s="11"/>
      <c r="AI2309" s="11"/>
      <c r="AJ2309" s="11"/>
      <c r="AK2309" s="11"/>
      <c r="AL2309" s="11"/>
      <c r="AM2309" s="11"/>
      <c r="AN2309" s="11"/>
      <c r="AO2309" s="11"/>
      <c r="AP2309" s="11"/>
      <c r="AQ2309" s="11"/>
      <c r="AR2309" s="11"/>
    </row>
    <row r="2310" spans="1:44" s="89" customFormat="1">
      <c r="A2310" s="85"/>
      <c r="B2310" s="23"/>
      <c r="C2310" s="86"/>
      <c r="D2310" s="18"/>
      <c r="E2310" s="68"/>
      <c r="F2310" s="69"/>
      <c r="G2310" s="70"/>
      <c r="H2310" s="71"/>
      <c r="I2310" s="69"/>
      <c r="J2310" s="66"/>
      <c r="K2310" s="66"/>
      <c r="L2310" s="66"/>
      <c r="M2310" s="66"/>
      <c r="N2310" s="104"/>
      <c r="O2310" s="104"/>
      <c r="P2310" s="81"/>
      <c r="Q2310" s="87"/>
      <c r="R2310" s="90"/>
      <c r="S2310" s="82"/>
      <c r="T2310" s="75"/>
      <c r="U2310" s="66"/>
      <c r="V2310" s="66"/>
      <c r="W2310" s="66"/>
      <c r="X2310" s="66"/>
      <c r="Y2310" s="66"/>
      <c r="Z2310" s="66"/>
      <c r="AA2310" s="66"/>
      <c r="AB2310" s="18"/>
      <c r="AC2310" s="11"/>
      <c r="AD2310" s="11"/>
      <c r="AE2310" s="11"/>
      <c r="AF2310" s="11"/>
      <c r="AG2310" s="11"/>
      <c r="AH2310" s="11"/>
      <c r="AI2310" s="11"/>
      <c r="AJ2310" s="7"/>
      <c r="AK2310" s="11"/>
      <c r="AL2310" s="11"/>
      <c r="AM2310" s="11"/>
      <c r="AN2310" s="11"/>
      <c r="AO2310" s="7"/>
      <c r="AP2310" s="7"/>
      <c r="AQ2310" s="7"/>
      <c r="AR2310" s="11"/>
    </row>
    <row r="2311" spans="1:44" s="89" customFormat="1">
      <c r="A2311" s="85"/>
      <c r="B2311" s="23"/>
      <c r="C2311" s="86"/>
      <c r="D2311" s="18"/>
      <c r="E2311" s="68"/>
      <c r="F2311" s="69"/>
      <c r="G2311" s="70"/>
      <c r="H2311" s="71"/>
      <c r="I2311" s="69"/>
      <c r="J2311" s="66"/>
      <c r="K2311" s="66"/>
      <c r="L2311" s="66"/>
      <c r="M2311" s="66"/>
      <c r="N2311" s="104"/>
      <c r="O2311" s="104"/>
      <c r="P2311" s="81"/>
      <c r="Q2311" s="56"/>
      <c r="R2311" s="90"/>
      <c r="S2311" s="82"/>
      <c r="T2311" s="75"/>
      <c r="U2311" s="66"/>
      <c r="V2311" s="66"/>
      <c r="W2311" s="66"/>
      <c r="X2311" s="66"/>
      <c r="Y2311" s="66"/>
      <c r="Z2311" s="66"/>
      <c r="AA2311" s="66"/>
      <c r="AB2311" s="18"/>
      <c r="AC2311" s="11"/>
      <c r="AD2311" s="11"/>
      <c r="AE2311" s="11"/>
      <c r="AF2311" s="11"/>
      <c r="AG2311" s="11"/>
      <c r="AH2311" s="11"/>
      <c r="AI2311" s="11"/>
      <c r="AJ2311" s="7"/>
      <c r="AK2311" s="11"/>
      <c r="AL2311" s="11"/>
      <c r="AM2311" s="11"/>
      <c r="AN2311" s="11"/>
      <c r="AO2311" s="7"/>
      <c r="AP2311" s="7"/>
      <c r="AQ2311" s="7"/>
      <c r="AR2311" s="11"/>
    </row>
    <row r="2312" spans="1:44" s="89" customFormat="1">
      <c r="A2312" s="85"/>
      <c r="B2312" s="23"/>
      <c r="C2312" s="86"/>
      <c r="D2312" s="18"/>
      <c r="E2312" s="68"/>
      <c r="F2312" s="69"/>
      <c r="G2312" s="70"/>
      <c r="H2312" s="71"/>
      <c r="I2312" s="69"/>
      <c r="J2312" s="66"/>
      <c r="K2312" s="66"/>
      <c r="L2312" s="66"/>
      <c r="M2312" s="66"/>
      <c r="N2312" s="104"/>
      <c r="O2312" s="104"/>
      <c r="P2312" s="81"/>
      <c r="Q2312" s="56"/>
      <c r="R2312" s="90"/>
      <c r="S2312" s="82"/>
      <c r="T2312" s="75"/>
      <c r="U2312" s="66"/>
      <c r="V2312" s="66"/>
      <c r="W2312" s="66"/>
      <c r="X2312" s="66"/>
      <c r="Y2312" s="66"/>
      <c r="Z2312" s="66"/>
      <c r="AA2312" s="66"/>
      <c r="AB2312" s="18"/>
      <c r="AC2312" s="11"/>
      <c r="AD2312" s="11"/>
      <c r="AE2312" s="11"/>
      <c r="AF2312" s="11"/>
      <c r="AG2312" s="11"/>
      <c r="AH2312" s="11"/>
      <c r="AI2312" s="11"/>
      <c r="AJ2312" s="7"/>
      <c r="AK2312" s="11"/>
      <c r="AL2312" s="11"/>
      <c r="AM2312" s="11"/>
      <c r="AN2312" s="11"/>
      <c r="AO2312" s="7"/>
      <c r="AP2312" s="7"/>
      <c r="AQ2312" s="7"/>
      <c r="AR2312" s="11"/>
    </row>
    <row r="2313" spans="1:44" s="89" customFormat="1">
      <c r="A2313" s="85"/>
      <c r="B2313" s="23"/>
      <c r="C2313" s="86"/>
      <c r="D2313" s="18"/>
      <c r="E2313" s="68"/>
      <c r="F2313" s="69"/>
      <c r="G2313" s="70"/>
      <c r="H2313" s="71"/>
      <c r="I2313" s="69"/>
      <c r="J2313" s="66"/>
      <c r="K2313" s="66"/>
      <c r="L2313" s="66"/>
      <c r="M2313" s="66"/>
      <c r="N2313" s="104"/>
      <c r="O2313" s="104"/>
      <c r="P2313" s="81"/>
      <c r="Q2313" s="56"/>
      <c r="R2313" s="90"/>
      <c r="S2313" s="82"/>
      <c r="T2313" s="75"/>
      <c r="U2313" s="66"/>
      <c r="V2313" s="66"/>
      <c r="W2313" s="66"/>
      <c r="X2313" s="66"/>
      <c r="Y2313" s="66"/>
      <c r="Z2313" s="66"/>
      <c r="AA2313" s="66"/>
      <c r="AB2313" s="18"/>
      <c r="AC2313" s="11"/>
      <c r="AD2313" s="11"/>
      <c r="AE2313" s="11"/>
      <c r="AF2313" s="11"/>
      <c r="AG2313" s="11"/>
      <c r="AH2313" s="11"/>
      <c r="AI2313" s="11"/>
      <c r="AJ2313" s="7"/>
      <c r="AK2313" s="11"/>
      <c r="AL2313" s="11"/>
      <c r="AM2313" s="11"/>
      <c r="AN2313" s="11"/>
      <c r="AO2313" s="7"/>
      <c r="AP2313" s="7"/>
      <c r="AQ2313" s="7"/>
      <c r="AR2313" s="11"/>
    </row>
    <row r="2314" spans="1:44" s="1" customFormat="1">
      <c r="A2314" s="85"/>
      <c r="B2314" s="23"/>
      <c r="C2314" s="86"/>
      <c r="D2314" s="18"/>
      <c r="E2314" s="68"/>
      <c r="F2314" s="69"/>
      <c r="G2314" s="70"/>
      <c r="H2314" s="71"/>
      <c r="I2314" s="69"/>
      <c r="J2314" s="66"/>
      <c r="K2314" s="66"/>
      <c r="L2314" s="66"/>
      <c r="M2314" s="66"/>
      <c r="N2314" s="104"/>
      <c r="O2314" s="104"/>
      <c r="P2314" s="81"/>
      <c r="Q2314" s="87"/>
      <c r="R2314" s="90"/>
      <c r="S2314" s="82"/>
      <c r="T2314" s="75"/>
      <c r="U2314" s="66"/>
      <c r="V2314" s="66"/>
      <c r="W2314" s="66"/>
      <c r="X2314" s="66"/>
      <c r="Y2314" s="66"/>
      <c r="Z2314" s="66"/>
      <c r="AA2314" s="66"/>
      <c r="AB2314" s="18"/>
      <c r="AC2314" s="11"/>
      <c r="AD2314" s="11"/>
      <c r="AE2314" s="11"/>
      <c r="AF2314" s="11"/>
      <c r="AG2314" s="11"/>
      <c r="AH2314" s="11"/>
      <c r="AI2314" s="11"/>
      <c r="AJ2314" s="11"/>
      <c r="AK2314" s="11"/>
      <c r="AL2314" s="11"/>
      <c r="AM2314" s="11"/>
      <c r="AN2314" s="11"/>
      <c r="AO2314" s="11"/>
      <c r="AP2314" s="11"/>
      <c r="AQ2314" s="11"/>
      <c r="AR2314" s="11"/>
    </row>
    <row r="2315" spans="1:44" s="89" customFormat="1">
      <c r="A2315" s="85"/>
      <c r="B2315" s="23"/>
      <c r="C2315" s="86"/>
      <c r="D2315" s="18"/>
      <c r="E2315" s="68"/>
      <c r="F2315" s="69"/>
      <c r="G2315" s="70"/>
      <c r="H2315" s="71"/>
      <c r="I2315" s="69"/>
      <c r="J2315" s="66"/>
      <c r="K2315" s="66"/>
      <c r="L2315" s="66"/>
      <c r="M2315" s="66"/>
      <c r="N2315" s="104"/>
      <c r="O2315" s="104"/>
      <c r="P2315" s="81"/>
      <c r="Q2315" s="87"/>
      <c r="R2315" s="90"/>
      <c r="S2315" s="82"/>
      <c r="T2315" s="75"/>
      <c r="U2315" s="66"/>
      <c r="V2315" s="66"/>
      <c r="W2315" s="66"/>
      <c r="X2315" s="66"/>
      <c r="Y2315" s="66"/>
      <c r="Z2315" s="66"/>
      <c r="AA2315" s="66"/>
      <c r="AB2315" s="18"/>
      <c r="AC2315" s="11"/>
      <c r="AD2315" s="11"/>
      <c r="AE2315" s="11"/>
      <c r="AF2315" s="11"/>
      <c r="AG2315" s="11"/>
      <c r="AH2315" s="11"/>
      <c r="AI2315" s="11"/>
      <c r="AJ2315" s="7"/>
      <c r="AK2315" s="11"/>
      <c r="AL2315" s="11"/>
      <c r="AM2315" s="11"/>
      <c r="AN2315" s="11"/>
      <c r="AO2315" s="7"/>
      <c r="AP2315" s="7"/>
      <c r="AQ2315" s="7"/>
      <c r="AR2315" s="11"/>
    </row>
    <row r="2316" spans="1:44" s="89" customFormat="1">
      <c r="A2316" s="85"/>
      <c r="B2316" s="23"/>
      <c r="C2316" s="86"/>
      <c r="D2316" s="18"/>
      <c r="E2316" s="68"/>
      <c r="F2316" s="69"/>
      <c r="G2316" s="70"/>
      <c r="H2316" s="71"/>
      <c r="I2316" s="69"/>
      <c r="J2316" s="66"/>
      <c r="K2316" s="66"/>
      <c r="L2316" s="66"/>
      <c r="M2316" s="66"/>
      <c r="N2316" s="104"/>
      <c r="O2316" s="104"/>
      <c r="P2316" s="81"/>
      <c r="Q2316" s="56"/>
      <c r="R2316" s="90"/>
      <c r="S2316" s="82"/>
      <c r="T2316" s="75"/>
      <c r="U2316" s="66"/>
      <c r="V2316" s="66"/>
      <c r="W2316" s="66"/>
      <c r="X2316" s="66"/>
      <c r="Y2316" s="66"/>
      <c r="Z2316" s="66"/>
      <c r="AA2316" s="66"/>
      <c r="AB2316" s="18"/>
      <c r="AC2316" s="11"/>
      <c r="AD2316" s="11"/>
      <c r="AE2316" s="11"/>
      <c r="AF2316" s="11"/>
      <c r="AG2316" s="11"/>
      <c r="AH2316" s="11"/>
      <c r="AI2316" s="11"/>
      <c r="AJ2316" s="7"/>
      <c r="AK2316" s="11"/>
      <c r="AL2316" s="11"/>
      <c r="AM2316" s="11"/>
      <c r="AN2316" s="11"/>
      <c r="AO2316" s="7"/>
      <c r="AP2316" s="7"/>
      <c r="AQ2316" s="7"/>
      <c r="AR2316" s="11"/>
    </row>
    <row r="2317" spans="1:44" s="89" customFormat="1">
      <c r="A2317" s="85"/>
      <c r="B2317" s="23"/>
      <c r="C2317" s="86"/>
      <c r="D2317" s="18"/>
      <c r="E2317" s="68"/>
      <c r="F2317" s="69"/>
      <c r="G2317" s="70"/>
      <c r="H2317" s="71"/>
      <c r="I2317" s="69"/>
      <c r="J2317" s="66"/>
      <c r="K2317" s="66"/>
      <c r="L2317" s="66"/>
      <c r="M2317" s="66"/>
      <c r="N2317" s="104"/>
      <c r="O2317" s="104"/>
      <c r="P2317" s="81"/>
      <c r="Q2317" s="56"/>
      <c r="R2317" s="90"/>
      <c r="S2317" s="82"/>
      <c r="T2317" s="75"/>
      <c r="U2317" s="66"/>
      <c r="V2317" s="66"/>
      <c r="W2317" s="66"/>
      <c r="X2317" s="66"/>
      <c r="Y2317" s="66"/>
      <c r="Z2317" s="66"/>
      <c r="AA2317" s="66"/>
      <c r="AB2317" s="18"/>
      <c r="AC2317" s="11"/>
      <c r="AD2317" s="11"/>
      <c r="AE2317" s="11"/>
      <c r="AF2317" s="11"/>
      <c r="AG2317" s="11"/>
      <c r="AH2317" s="11"/>
      <c r="AI2317" s="11"/>
      <c r="AJ2317" s="7"/>
      <c r="AK2317" s="11"/>
      <c r="AL2317" s="11"/>
      <c r="AM2317" s="11"/>
      <c r="AN2317" s="11"/>
      <c r="AO2317" s="7"/>
      <c r="AP2317" s="7"/>
      <c r="AQ2317" s="7"/>
      <c r="AR2317" s="11"/>
    </row>
    <row r="2318" spans="1:44" s="89" customFormat="1">
      <c r="A2318" s="85"/>
      <c r="B2318" s="23"/>
      <c r="C2318" s="86"/>
      <c r="D2318" s="18"/>
      <c r="E2318" s="68"/>
      <c r="F2318" s="69"/>
      <c r="G2318" s="70"/>
      <c r="H2318" s="71"/>
      <c r="I2318" s="69"/>
      <c r="J2318" s="66"/>
      <c r="K2318" s="66"/>
      <c r="L2318" s="66"/>
      <c r="M2318" s="66"/>
      <c r="N2318" s="104"/>
      <c r="O2318" s="104"/>
      <c r="P2318" s="81"/>
      <c r="Q2318" s="56"/>
      <c r="R2318" s="90"/>
      <c r="S2318" s="82"/>
      <c r="T2318" s="75"/>
      <c r="U2318" s="66"/>
      <c r="V2318" s="66"/>
      <c r="W2318" s="66"/>
      <c r="X2318" s="66"/>
      <c r="Y2318" s="66"/>
      <c r="Z2318" s="66"/>
      <c r="AA2318" s="66"/>
      <c r="AB2318" s="18"/>
      <c r="AC2318" s="11"/>
      <c r="AD2318" s="11"/>
      <c r="AE2318" s="11"/>
      <c r="AF2318" s="11"/>
      <c r="AG2318" s="11"/>
      <c r="AH2318" s="11"/>
      <c r="AI2318" s="11"/>
      <c r="AJ2318" s="7"/>
      <c r="AK2318" s="11"/>
      <c r="AL2318" s="11"/>
      <c r="AM2318" s="11"/>
      <c r="AN2318" s="11"/>
      <c r="AO2318" s="7"/>
      <c r="AP2318" s="7"/>
      <c r="AQ2318" s="7"/>
      <c r="AR2318" s="11"/>
    </row>
    <row r="2319" spans="1:44" s="1" customFormat="1">
      <c r="A2319" s="85"/>
      <c r="B2319" s="23"/>
      <c r="C2319" s="86"/>
      <c r="D2319" s="18"/>
      <c r="E2319" s="68"/>
      <c r="F2319" s="69"/>
      <c r="G2319" s="70"/>
      <c r="H2319" s="71"/>
      <c r="I2319" s="69"/>
      <c r="J2319" s="66"/>
      <c r="K2319" s="66"/>
      <c r="L2319" s="66"/>
      <c r="M2319" s="66"/>
      <c r="N2319" s="104"/>
      <c r="O2319" s="104"/>
      <c r="P2319" s="81"/>
      <c r="Q2319" s="87"/>
      <c r="R2319" s="90"/>
      <c r="S2319" s="82"/>
      <c r="T2319" s="75"/>
      <c r="U2319" s="66"/>
      <c r="V2319" s="66"/>
      <c r="W2319" s="66"/>
      <c r="X2319" s="66"/>
      <c r="Y2319" s="66"/>
      <c r="Z2319" s="66"/>
      <c r="AA2319" s="66"/>
      <c r="AB2319" s="18"/>
      <c r="AC2319" s="11"/>
      <c r="AD2319" s="11"/>
      <c r="AE2319" s="11"/>
      <c r="AF2319" s="11"/>
      <c r="AG2319" s="11"/>
      <c r="AH2319" s="11"/>
      <c r="AI2319" s="11"/>
      <c r="AJ2319" s="11"/>
      <c r="AK2319" s="11"/>
      <c r="AL2319" s="11"/>
      <c r="AM2319" s="11"/>
      <c r="AN2319" s="11"/>
      <c r="AO2319" s="11"/>
      <c r="AP2319" s="11"/>
      <c r="AQ2319" s="11"/>
      <c r="AR2319" s="11"/>
    </row>
    <row r="2320" spans="1:44" s="89" customFormat="1">
      <c r="A2320" s="85"/>
      <c r="B2320" s="23"/>
      <c r="C2320" s="86"/>
      <c r="D2320" s="18"/>
      <c r="E2320" s="68"/>
      <c r="F2320" s="69"/>
      <c r="G2320" s="70"/>
      <c r="H2320" s="71"/>
      <c r="I2320" s="69"/>
      <c r="J2320" s="66"/>
      <c r="K2320" s="66"/>
      <c r="L2320" s="66"/>
      <c r="M2320" s="66"/>
      <c r="N2320" s="104"/>
      <c r="O2320" s="104"/>
      <c r="P2320" s="81"/>
      <c r="Q2320" s="87"/>
      <c r="R2320" s="90"/>
      <c r="S2320" s="82"/>
      <c r="T2320" s="75"/>
      <c r="U2320" s="66"/>
      <c r="V2320" s="66"/>
      <c r="W2320" s="66"/>
      <c r="X2320" s="66"/>
      <c r="Y2320" s="66"/>
      <c r="Z2320" s="66"/>
      <c r="AA2320" s="66"/>
      <c r="AB2320" s="18"/>
      <c r="AC2320" s="11"/>
      <c r="AD2320" s="11"/>
      <c r="AE2320" s="11"/>
      <c r="AF2320" s="11"/>
      <c r="AG2320" s="11"/>
      <c r="AH2320" s="11"/>
      <c r="AI2320" s="11"/>
      <c r="AJ2320" s="7"/>
      <c r="AK2320" s="11"/>
      <c r="AL2320" s="11"/>
      <c r="AM2320" s="11"/>
      <c r="AN2320" s="11"/>
      <c r="AO2320" s="7"/>
      <c r="AP2320" s="7"/>
      <c r="AQ2320" s="7"/>
      <c r="AR2320" s="11"/>
    </row>
    <row r="2321" spans="1:44" s="89" customFormat="1">
      <c r="A2321" s="85"/>
      <c r="B2321" s="23"/>
      <c r="C2321" s="86"/>
      <c r="D2321" s="18"/>
      <c r="E2321" s="68"/>
      <c r="F2321" s="69"/>
      <c r="G2321" s="70"/>
      <c r="H2321" s="71"/>
      <c r="I2321" s="69"/>
      <c r="J2321" s="66"/>
      <c r="K2321" s="66"/>
      <c r="L2321" s="66"/>
      <c r="M2321" s="66"/>
      <c r="N2321" s="104"/>
      <c r="O2321" s="104"/>
      <c r="P2321" s="81"/>
      <c r="Q2321" s="87"/>
      <c r="R2321" s="90"/>
      <c r="S2321" s="82"/>
      <c r="T2321" s="75"/>
      <c r="U2321" s="66"/>
      <c r="V2321" s="66"/>
      <c r="W2321" s="66"/>
      <c r="X2321" s="66"/>
      <c r="Y2321" s="66"/>
      <c r="Z2321" s="66"/>
      <c r="AA2321" s="66"/>
      <c r="AB2321" s="18"/>
      <c r="AC2321" s="11"/>
      <c r="AD2321" s="11"/>
      <c r="AE2321" s="11"/>
      <c r="AF2321" s="11"/>
      <c r="AG2321" s="11"/>
      <c r="AH2321" s="11"/>
      <c r="AI2321" s="11"/>
      <c r="AJ2321" s="7"/>
      <c r="AK2321" s="11"/>
      <c r="AL2321" s="11"/>
      <c r="AM2321" s="11"/>
      <c r="AN2321" s="11"/>
      <c r="AO2321" s="7"/>
      <c r="AP2321" s="7"/>
      <c r="AQ2321" s="7"/>
      <c r="AR2321" s="11"/>
    </row>
    <row r="2322" spans="1:44" s="1" customFormat="1">
      <c r="A2322" s="85"/>
      <c r="B2322" s="23"/>
      <c r="C2322" s="86"/>
      <c r="D2322" s="18"/>
      <c r="E2322" s="68"/>
      <c r="F2322" s="69"/>
      <c r="G2322" s="70"/>
      <c r="H2322" s="71"/>
      <c r="I2322" s="69"/>
      <c r="J2322" s="66"/>
      <c r="K2322" s="66"/>
      <c r="L2322" s="66"/>
      <c r="M2322" s="66"/>
      <c r="N2322" s="104"/>
      <c r="O2322" s="104"/>
      <c r="P2322" s="81"/>
      <c r="Q2322" s="87"/>
      <c r="R2322" s="90"/>
      <c r="S2322" s="82"/>
      <c r="T2322" s="75"/>
      <c r="U2322" s="66"/>
      <c r="V2322" s="66"/>
      <c r="W2322" s="66"/>
      <c r="X2322" s="66"/>
      <c r="Y2322" s="66"/>
      <c r="Z2322" s="66"/>
      <c r="AA2322" s="66"/>
      <c r="AB2322" s="18"/>
      <c r="AC2322" s="11"/>
      <c r="AD2322" s="11"/>
      <c r="AE2322" s="11"/>
      <c r="AF2322" s="11"/>
      <c r="AG2322" s="11"/>
      <c r="AH2322" s="11"/>
      <c r="AI2322" s="11"/>
      <c r="AJ2322" s="11"/>
      <c r="AK2322" s="11"/>
      <c r="AL2322" s="11"/>
      <c r="AM2322" s="11"/>
      <c r="AN2322" s="11"/>
      <c r="AO2322" s="11"/>
      <c r="AP2322" s="11"/>
      <c r="AQ2322" s="11"/>
      <c r="AR2322" s="11"/>
    </row>
    <row r="2323" spans="1:44" s="89" customFormat="1">
      <c r="A2323" s="85"/>
      <c r="B2323" s="23"/>
      <c r="C2323" s="86"/>
      <c r="D2323" s="18"/>
      <c r="E2323" s="68"/>
      <c r="F2323" s="69"/>
      <c r="G2323" s="70"/>
      <c r="H2323" s="71"/>
      <c r="I2323" s="69"/>
      <c r="J2323" s="66"/>
      <c r="K2323" s="66"/>
      <c r="L2323" s="66"/>
      <c r="M2323" s="66"/>
      <c r="N2323" s="104"/>
      <c r="O2323" s="104"/>
      <c r="P2323" s="81"/>
      <c r="Q2323" s="87"/>
      <c r="R2323" s="90"/>
      <c r="S2323" s="82"/>
      <c r="T2323" s="75"/>
      <c r="U2323" s="66"/>
      <c r="V2323" s="66"/>
      <c r="W2323" s="66"/>
      <c r="X2323" s="66"/>
      <c r="Y2323" s="66"/>
      <c r="Z2323" s="66"/>
      <c r="AA2323" s="66"/>
      <c r="AB2323" s="18"/>
      <c r="AC2323" s="11"/>
      <c r="AD2323" s="11"/>
      <c r="AE2323" s="11"/>
      <c r="AF2323" s="11"/>
      <c r="AG2323" s="11"/>
      <c r="AH2323" s="11"/>
      <c r="AI2323" s="11"/>
      <c r="AJ2323" s="7"/>
      <c r="AK2323" s="11"/>
      <c r="AL2323" s="11"/>
      <c r="AM2323" s="11"/>
      <c r="AN2323" s="11"/>
      <c r="AO2323" s="7"/>
      <c r="AP2323" s="7"/>
      <c r="AQ2323" s="7"/>
      <c r="AR2323" s="11"/>
    </row>
    <row r="2324" spans="1:44" s="89" customFormat="1">
      <c r="A2324" s="85"/>
      <c r="B2324" s="23"/>
      <c r="C2324" s="86"/>
      <c r="D2324" s="18"/>
      <c r="E2324" s="68"/>
      <c r="F2324" s="69"/>
      <c r="G2324" s="70"/>
      <c r="H2324" s="71"/>
      <c r="I2324" s="69"/>
      <c r="J2324" s="66"/>
      <c r="K2324" s="66"/>
      <c r="L2324" s="66"/>
      <c r="M2324" s="66"/>
      <c r="N2324" s="104"/>
      <c r="O2324" s="104"/>
      <c r="P2324" s="81"/>
      <c r="Q2324" s="87"/>
      <c r="R2324" s="90"/>
      <c r="S2324" s="82"/>
      <c r="T2324" s="75"/>
      <c r="U2324" s="66"/>
      <c r="V2324" s="66"/>
      <c r="W2324" s="66"/>
      <c r="X2324" s="66"/>
      <c r="Y2324" s="66"/>
      <c r="Z2324" s="66"/>
      <c r="AA2324" s="66"/>
      <c r="AB2324" s="18"/>
      <c r="AC2324" s="11"/>
      <c r="AD2324" s="11"/>
      <c r="AE2324" s="11"/>
      <c r="AF2324" s="11"/>
      <c r="AG2324" s="11"/>
      <c r="AH2324" s="11"/>
      <c r="AI2324" s="11"/>
      <c r="AJ2324" s="7"/>
      <c r="AK2324" s="11"/>
      <c r="AL2324" s="11"/>
      <c r="AM2324" s="11"/>
      <c r="AN2324" s="11"/>
      <c r="AO2324" s="7"/>
      <c r="AP2324" s="7"/>
      <c r="AQ2324" s="7"/>
      <c r="AR2324" s="11"/>
    </row>
    <row r="2325" spans="1:44" s="1" customFormat="1">
      <c r="A2325" s="85"/>
      <c r="B2325" s="23"/>
      <c r="C2325" s="86"/>
      <c r="D2325" s="18"/>
      <c r="E2325" s="68"/>
      <c r="F2325" s="69"/>
      <c r="G2325" s="70"/>
      <c r="H2325" s="71"/>
      <c r="I2325" s="69"/>
      <c r="J2325" s="66"/>
      <c r="K2325" s="66"/>
      <c r="L2325" s="66"/>
      <c r="M2325" s="66"/>
      <c r="N2325" s="104"/>
      <c r="O2325" s="104"/>
      <c r="P2325" s="81"/>
      <c r="Q2325" s="87"/>
      <c r="R2325" s="90"/>
      <c r="S2325" s="82"/>
      <c r="T2325" s="75"/>
      <c r="U2325" s="66"/>
      <c r="V2325" s="66"/>
      <c r="W2325" s="66"/>
      <c r="X2325" s="66"/>
      <c r="Y2325" s="66"/>
      <c r="Z2325" s="66"/>
      <c r="AA2325" s="66"/>
      <c r="AB2325" s="18"/>
      <c r="AC2325" s="11"/>
      <c r="AD2325" s="11"/>
      <c r="AE2325" s="11"/>
      <c r="AF2325" s="11"/>
      <c r="AG2325" s="11"/>
      <c r="AH2325" s="11"/>
      <c r="AI2325" s="11"/>
      <c r="AJ2325" s="11"/>
      <c r="AK2325" s="11"/>
      <c r="AL2325" s="11"/>
      <c r="AM2325" s="11"/>
      <c r="AN2325" s="11"/>
      <c r="AO2325" s="11"/>
      <c r="AP2325" s="11"/>
      <c r="AQ2325" s="11"/>
      <c r="AR2325" s="11"/>
    </row>
    <row r="2326" spans="1:44" s="89" customFormat="1">
      <c r="A2326" s="85"/>
      <c r="B2326" s="23"/>
      <c r="C2326" s="86"/>
      <c r="D2326" s="18"/>
      <c r="E2326" s="68"/>
      <c r="F2326" s="69"/>
      <c r="G2326" s="70"/>
      <c r="H2326" s="71"/>
      <c r="I2326" s="69"/>
      <c r="J2326" s="66"/>
      <c r="K2326" s="66"/>
      <c r="L2326" s="66"/>
      <c r="M2326" s="66"/>
      <c r="N2326" s="104"/>
      <c r="O2326" s="104"/>
      <c r="P2326" s="81"/>
      <c r="Q2326" s="87"/>
      <c r="R2326" s="90"/>
      <c r="S2326" s="82"/>
      <c r="T2326" s="75"/>
      <c r="U2326" s="66"/>
      <c r="V2326" s="66"/>
      <c r="W2326" s="66"/>
      <c r="X2326" s="66"/>
      <c r="Y2326" s="66"/>
      <c r="Z2326" s="66"/>
      <c r="AA2326" s="66"/>
      <c r="AB2326" s="18"/>
      <c r="AC2326" s="11"/>
      <c r="AD2326" s="11"/>
      <c r="AE2326" s="11"/>
      <c r="AF2326" s="11"/>
      <c r="AG2326" s="11"/>
      <c r="AH2326" s="11"/>
      <c r="AI2326" s="11"/>
      <c r="AJ2326" s="7"/>
      <c r="AK2326" s="11"/>
      <c r="AL2326" s="11"/>
      <c r="AM2326" s="11"/>
      <c r="AN2326" s="11"/>
      <c r="AO2326" s="7"/>
      <c r="AP2326" s="7"/>
      <c r="AQ2326" s="7"/>
      <c r="AR2326" s="11"/>
    </row>
    <row r="2327" spans="1:44" s="1" customFormat="1">
      <c r="A2327" s="85"/>
      <c r="B2327" s="23"/>
      <c r="C2327" s="86"/>
      <c r="D2327" s="18"/>
      <c r="E2327" s="68"/>
      <c r="F2327" s="69"/>
      <c r="G2327" s="70"/>
      <c r="H2327" s="71"/>
      <c r="I2327" s="69"/>
      <c r="J2327" s="66"/>
      <c r="K2327" s="66"/>
      <c r="L2327" s="66"/>
      <c r="M2327" s="66"/>
      <c r="N2327" s="104"/>
      <c r="O2327" s="104"/>
      <c r="P2327" s="81"/>
      <c r="Q2327" s="87"/>
      <c r="R2327" s="90"/>
      <c r="S2327" s="82"/>
      <c r="T2327" s="75"/>
      <c r="U2327" s="66"/>
      <c r="V2327" s="66"/>
      <c r="W2327" s="66"/>
      <c r="X2327" s="66"/>
      <c r="Y2327" s="66"/>
      <c r="Z2327" s="66"/>
      <c r="AA2327" s="66"/>
      <c r="AB2327" s="18"/>
      <c r="AC2327" s="11"/>
      <c r="AD2327" s="11"/>
      <c r="AE2327" s="11"/>
      <c r="AF2327" s="11"/>
      <c r="AG2327" s="11"/>
      <c r="AH2327" s="11"/>
      <c r="AI2327" s="11"/>
      <c r="AJ2327" s="11"/>
      <c r="AK2327" s="11"/>
      <c r="AL2327" s="11"/>
      <c r="AM2327" s="11"/>
      <c r="AN2327" s="11"/>
      <c r="AO2327" s="11"/>
      <c r="AP2327" s="11"/>
      <c r="AQ2327" s="11"/>
      <c r="AR2327" s="11"/>
    </row>
    <row r="2328" spans="1:44" s="89" customFormat="1">
      <c r="A2328" s="85"/>
      <c r="B2328" s="23"/>
      <c r="C2328" s="86"/>
      <c r="D2328" s="18"/>
      <c r="E2328" s="68"/>
      <c r="F2328" s="69"/>
      <c r="G2328" s="70"/>
      <c r="H2328" s="71"/>
      <c r="I2328" s="69"/>
      <c r="J2328" s="66"/>
      <c r="K2328" s="66"/>
      <c r="L2328" s="66"/>
      <c r="M2328" s="66"/>
      <c r="N2328" s="104"/>
      <c r="O2328" s="104"/>
      <c r="P2328" s="81"/>
      <c r="Q2328" s="87"/>
      <c r="R2328" s="90"/>
      <c r="S2328" s="82"/>
      <c r="T2328" s="75"/>
      <c r="U2328" s="66"/>
      <c r="V2328" s="66"/>
      <c r="W2328" s="66"/>
      <c r="X2328" s="66"/>
      <c r="Y2328" s="66"/>
      <c r="Z2328" s="66"/>
      <c r="AA2328" s="66"/>
      <c r="AB2328" s="18"/>
      <c r="AC2328" s="11"/>
      <c r="AD2328" s="11"/>
      <c r="AE2328" s="11"/>
      <c r="AF2328" s="11"/>
      <c r="AG2328" s="11"/>
      <c r="AH2328" s="11"/>
      <c r="AI2328" s="11"/>
      <c r="AJ2328" s="7"/>
      <c r="AK2328" s="11"/>
      <c r="AL2328" s="11"/>
      <c r="AM2328" s="11"/>
      <c r="AN2328" s="11"/>
      <c r="AO2328" s="7"/>
      <c r="AP2328" s="7"/>
      <c r="AQ2328" s="7"/>
      <c r="AR2328" s="11"/>
    </row>
    <row r="2329" spans="1:44" s="1" customFormat="1">
      <c r="A2329" s="85"/>
      <c r="B2329" s="23"/>
      <c r="C2329" s="86"/>
      <c r="D2329" s="18"/>
      <c r="E2329" s="68"/>
      <c r="F2329" s="69"/>
      <c r="G2329" s="70"/>
      <c r="H2329" s="71"/>
      <c r="I2329" s="69"/>
      <c r="J2329" s="66"/>
      <c r="K2329" s="66"/>
      <c r="L2329" s="66"/>
      <c r="M2329" s="66"/>
      <c r="N2329" s="104"/>
      <c r="O2329" s="104"/>
      <c r="P2329" s="81"/>
      <c r="Q2329" s="87"/>
      <c r="R2329" s="90"/>
      <c r="S2329" s="82"/>
      <c r="T2329" s="75"/>
      <c r="U2329" s="66"/>
      <c r="V2329" s="66"/>
      <c r="W2329" s="66"/>
      <c r="X2329" s="66"/>
      <c r="Y2329" s="66"/>
      <c r="Z2329" s="66"/>
      <c r="AA2329" s="66"/>
      <c r="AB2329" s="18"/>
      <c r="AC2329" s="11"/>
      <c r="AD2329" s="11"/>
      <c r="AE2329" s="11"/>
      <c r="AF2329" s="11"/>
      <c r="AG2329" s="11"/>
      <c r="AH2329" s="11"/>
      <c r="AI2329" s="11"/>
      <c r="AJ2329" s="11"/>
      <c r="AK2329" s="11"/>
      <c r="AL2329" s="11"/>
      <c r="AM2329" s="11"/>
      <c r="AN2329" s="11"/>
      <c r="AO2329" s="11"/>
      <c r="AP2329" s="11"/>
      <c r="AQ2329" s="11"/>
      <c r="AR2329" s="11"/>
    </row>
    <row r="2330" spans="1:44" s="89" customFormat="1">
      <c r="A2330" s="85"/>
      <c r="B2330" s="23"/>
      <c r="C2330" s="86"/>
      <c r="D2330" s="18"/>
      <c r="E2330" s="68"/>
      <c r="F2330" s="69"/>
      <c r="G2330" s="70"/>
      <c r="H2330" s="71"/>
      <c r="I2330" s="69"/>
      <c r="J2330" s="66"/>
      <c r="K2330" s="66"/>
      <c r="L2330" s="66"/>
      <c r="M2330" s="66"/>
      <c r="N2330" s="104"/>
      <c r="O2330" s="104"/>
      <c r="P2330" s="81"/>
      <c r="Q2330" s="87"/>
      <c r="R2330" s="90"/>
      <c r="S2330" s="82"/>
      <c r="T2330" s="75"/>
      <c r="U2330" s="66"/>
      <c r="V2330" s="66"/>
      <c r="W2330" s="66"/>
      <c r="X2330" s="66"/>
      <c r="Y2330" s="66"/>
      <c r="Z2330" s="66"/>
      <c r="AA2330" s="66"/>
      <c r="AB2330" s="18"/>
      <c r="AC2330" s="11"/>
      <c r="AD2330" s="11"/>
      <c r="AE2330" s="11"/>
      <c r="AF2330" s="11"/>
      <c r="AG2330" s="11"/>
      <c r="AH2330" s="11"/>
      <c r="AI2330" s="11"/>
      <c r="AJ2330" s="7"/>
      <c r="AK2330" s="11"/>
      <c r="AL2330" s="11"/>
      <c r="AM2330" s="11"/>
      <c r="AN2330" s="11"/>
      <c r="AO2330" s="7"/>
      <c r="AP2330" s="7"/>
      <c r="AQ2330" s="7"/>
      <c r="AR2330" s="11"/>
    </row>
    <row r="2331" spans="1:44" s="1" customFormat="1">
      <c r="A2331" s="85"/>
      <c r="B2331" s="23"/>
      <c r="C2331" s="86"/>
      <c r="D2331" s="18"/>
      <c r="E2331" s="68"/>
      <c r="F2331" s="69"/>
      <c r="G2331" s="70"/>
      <c r="H2331" s="71"/>
      <c r="I2331" s="69"/>
      <c r="J2331" s="66"/>
      <c r="K2331" s="66"/>
      <c r="L2331" s="66"/>
      <c r="M2331" s="66"/>
      <c r="N2331" s="104"/>
      <c r="O2331" s="104"/>
      <c r="P2331" s="81"/>
      <c r="Q2331" s="87"/>
      <c r="R2331" s="90"/>
      <c r="S2331" s="82"/>
      <c r="T2331" s="75"/>
      <c r="U2331" s="66"/>
      <c r="V2331" s="66"/>
      <c r="W2331" s="66"/>
      <c r="X2331" s="66"/>
      <c r="Y2331" s="66"/>
      <c r="Z2331" s="66"/>
      <c r="AA2331" s="66"/>
      <c r="AB2331" s="18"/>
      <c r="AC2331" s="11"/>
      <c r="AD2331" s="11"/>
      <c r="AE2331" s="11"/>
      <c r="AF2331" s="11"/>
      <c r="AG2331" s="11"/>
      <c r="AH2331" s="11"/>
      <c r="AI2331" s="11"/>
      <c r="AJ2331" s="11"/>
      <c r="AK2331" s="11"/>
      <c r="AL2331" s="11"/>
      <c r="AM2331" s="11"/>
      <c r="AN2331" s="11"/>
      <c r="AO2331" s="11"/>
      <c r="AP2331" s="11"/>
      <c r="AQ2331" s="11"/>
      <c r="AR2331" s="11"/>
    </row>
    <row r="2332" spans="1:44" s="89" customFormat="1">
      <c r="A2332" s="85"/>
      <c r="B2332" s="23"/>
      <c r="C2332" s="86"/>
      <c r="D2332" s="18"/>
      <c r="E2332" s="68"/>
      <c r="F2332" s="69"/>
      <c r="G2332" s="70"/>
      <c r="H2332" s="71"/>
      <c r="I2332" s="69"/>
      <c r="J2332" s="66"/>
      <c r="K2332" s="66"/>
      <c r="L2332" s="66"/>
      <c r="M2332" s="66"/>
      <c r="N2332" s="104"/>
      <c r="O2332" s="104"/>
      <c r="P2332" s="81"/>
      <c r="Q2332" s="87"/>
      <c r="R2332" s="90"/>
      <c r="S2332" s="82"/>
      <c r="T2332" s="75"/>
      <c r="U2332" s="66"/>
      <c r="V2332" s="66"/>
      <c r="W2332" s="66"/>
      <c r="X2332" s="66"/>
      <c r="Y2332" s="66"/>
      <c r="Z2332" s="66"/>
      <c r="AA2332" s="66"/>
      <c r="AB2332" s="18"/>
      <c r="AC2332" s="11"/>
      <c r="AD2332" s="11"/>
      <c r="AE2332" s="11"/>
      <c r="AF2332" s="11"/>
      <c r="AG2332" s="11"/>
      <c r="AH2332" s="11"/>
      <c r="AI2332" s="11"/>
      <c r="AJ2332" s="7"/>
      <c r="AK2332" s="11"/>
      <c r="AL2332" s="11"/>
      <c r="AM2332" s="11"/>
      <c r="AN2332" s="11"/>
      <c r="AO2332" s="7"/>
      <c r="AP2332" s="7"/>
      <c r="AQ2332" s="7"/>
      <c r="AR2332" s="11"/>
    </row>
    <row r="2333" spans="1:44" s="1" customFormat="1">
      <c r="A2333" s="85"/>
      <c r="B2333" s="23"/>
      <c r="C2333" s="86"/>
      <c r="D2333" s="18"/>
      <c r="E2333" s="68"/>
      <c r="F2333" s="69"/>
      <c r="G2333" s="70"/>
      <c r="H2333" s="71"/>
      <c r="I2333" s="69"/>
      <c r="J2333" s="66"/>
      <c r="K2333" s="66"/>
      <c r="L2333" s="66"/>
      <c r="M2333" s="66"/>
      <c r="N2333" s="104"/>
      <c r="O2333" s="104"/>
      <c r="P2333" s="81"/>
      <c r="Q2333" s="87"/>
      <c r="R2333" s="90"/>
      <c r="S2333" s="82"/>
      <c r="T2333" s="75"/>
      <c r="U2333" s="66"/>
      <c r="V2333" s="66"/>
      <c r="W2333" s="66"/>
      <c r="X2333" s="66"/>
      <c r="Y2333" s="66"/>
      <c r="Z2333" s="66"/>
      <c r="AA2333" s="66"/>
      <c r="AB2333" s="18"/>
      <c r="AC2333" s="11"/>
      <c r="AD2333" s="11"/>
      <c r="AE2333" s="11"/>
      <c r="AF2333" s="11"/>
      <c r="AG2333" s="11"/>
      <c r="AH2333" s="11"/>
      <c r="AI2333" s="11"/>
      <c r="AJ2333" s="11"/>
      <c r="AK2333" s="11"/>
      <c r="AL2333" s="11"/>
      <c r="AM2333" s="11"/>
      <c r="AN2333" s="11"/>
      <c r="AO2333" s="11"/>
      <c r="AP2333" s="11"/>
      <c r="AQ2333" s="11"/>
      <c r="AR2333" s="11"/>
    </row>
    <row r="2334" spans="1:44" s="89" customFormat="1">
      <c r="A2334" s="85"/>
      <c r="B2334" s="23"/>
      <c r="C2334" s="86"/>
      <c r="D2334" s="18"/>
      <c r="E2334" s="68"/>
      <c r="F2334" s="69"/>
      <c r="G2334" s="70"/>
      <c r="H2334" s="71"/>
      <c r="I2334" s="69"/>
      <c r="J2334" s="66"/>
      <c r="K2334" s="66"/>
      <c r="L2334" s="66"/>
      <c r="M2334" s="66"/>
      <c r="N2334" s="104"/>
      <c r="O2334" s="104"/>
      <c r="P2334" s="81"/>
      <c r="Q2334" s="87"/>
      <c r="R2334" s="90"/>
      <c r="S2334" s="82"/>
      <c r="T2334" s="75"/>
      <c r="U2334" s="66"/>
      <c r="V2334" s="66"/>
      <c r="W2334" s="66"/>
      <c r="X2334" s="66"/>
      <c r="Y2334" s="66"/>
      <c r="Z2334" s="66"/>
      <c r="AA2334" s="66"/>
      <c r="AB2334" s="18"/>
      <c r="AC2334" s="11"/>
      <c r="AD2334" s="11"/>
      <c r="AE2334" s="11"/>
      <c r="AF2334" s="11"/>
      <c r="AG2334" s="11"/>
      <c r="AH2334" s="11"/>
      <c r="AI2334" s="11"/>
      <c r="AJ2334" s="7"/>
      <c r="AK2334" s="11"/>
      <c r="AL2334" s="11"/>
      <c r="AM2334" s="11"/>
      <c r="AN2334" s="11"/>
      <c r="AO2334" s="7"/>
      <c r="AP2334" s="7"/>
      <c r="AQ2334" s="7"/>
      <c r="AR2334" s="11"/>
    </row>
    <row r="2335" spans="1:44" s="89" customFormat="1">
      <c r="A2335" s="85"/>
      <c r="B2335" s="23"/>
      <c r="C2335" s="86"/>
      <c r="D2335" s="18"/>
      <c r="E2335" s="68"/>
      <c r="F2335" s="69"/>
      <c r="G2335" s="70"/>
      <c r="H2335" s="71"/>
      <c r="I2335" s="69"/>
      <c r="J2335" s="66"/>
      <c r="K2335" s="66"/>
      <c r="L2335" s="66"/>
      <c r="M2335" s="66"/>
      <c r="N2335" s="104"/>
      <c r="O2335" s="104"/>
      <c r="P2335" s="81"/>
      <c r="Q2335" s="56"/>
      <c r="R2335" s="90"/>
      <c r="S2335" s="82"/>
      <c r="T2335" s="75"/>
      <c r="U2335" s="66"/>
      <c r="V2335" s="66"/>
      <c r="W2335" s="66"/>
      <c r="X2335" s="66"/>
      <c r="Y2335" s="66"/>
      <c r="Z2335" s="66"/>
      <c r="AA2335" s="66"/>
      <c r="AB2335" s="18"/>
      <c r="AC2335" s="11"/>
      <c r="AD2335" s="11"/>
      <c r="AE2335" s="11"/>
      <c r="AF2335" s="11"/>
      <c r="AG2335" s="11"/>
      <c r="AH2335" s="11"/>
      <c r="AI2335" s="11"/>
      <c r="AJ2335" s="7"/>
      <c r="AK2335" s="11"/>
      <c r="AL2335" s="11"/>
      <c r="AM2335" s="11"/>
      <c r="AN2335" s="11"/>
      <c r="AO2335" s="7"/>
      <c r="AP2335" s="7"/>
      <c r="AQ2335" s="7"/>
      <c r="AR2335" s="11"/>
    </row>
    <row r="2336" spans="1:44" s="89" customFormat="1">
      <c r="A2336" s="85"/>
      <c r="B2336" s="23"/>
      <c r="C2336" s="86"/>
      <c r="D2336" s="18"/>
      <c r="E2336" s="68"/>
      <c r="F2336" s="69"/>
      <c r="G2336" s="70"/>
      <c r="H2336" s="71"/>
      <c r="I2336" s="69"/>
      <c r="J2336" s="66"/>
      <c r="K2336" s="66"/>
      <c r="L2336" s="66"/>
      <c r="M2336" s="66"/>
      <c r="N2336" s="104"/>
      <c r="O2336" s="104"/>
      <c r="P2336" s="81"/>
      <c r="Q2336" s="56"/>
      <c r="R2336" s="90"/>
      <c r="S2336" s="82"/>
      <c r="T2336" s="75"/>
      <c r="U2336" s="66"/>
      <c r="V2336" s="66"/>
      <c r="W2336" s="66"/>
      <c r="X2336" s="66"/>
      <c r="Y2336" s="66"/>
      <c r="Z2336" s="66"/>
      <c r="AA2336" s="66"/>
      <c r="AB2336" s="18"/>
      <c r="AC2336" s="11"/>
      <c r="AD2336" s="11"/>
      <c r="AE2336" s="11"/>
      <c r="AF2336" s="11"/>
      <c r="AG2336" s="11"/>
      <c r="AH2336" s="11"/>
      <c r="AI2336" s="11"/>
      <c r="AJ2336" s="7"/>
      <c r="AK2336" s="11"/>
      <c r="AL2336" s="11"/>
      <c r="AM2336" s="11"/>
      <c r="AN2336" s="11"/>
      <c r="AO2336" s="7"/>
      <c r="AP2336" s="7"/>
      <c r="AQ2336" s="7"/>
      <c r="AR2336" s="11"/>
    </row>
    <row r="2337" spans="1:44" s="89" customFormat="1">
      <c r="A2337" s="85"/>
      <c r="B2337" s="23"/>
      <c r="C2337" s="86"/>
      <c r="D2337" s="18"/>
      <c r="E2337" s="68"/>
      <c r="F2337" s="69"/>
      <c r="G2337" s="70"/>
      <c r="H2337" s="71"/>
      <c r="I2337" s="69"/>
      <c r="J2337" s="66"/>
      <c r="K2337" s="66"/>
      <c r="L2337" s="66"/>
      <c r="M2337" s="66"/>
      <c r="N2337" s="104"/>
      <c r="O2337" s="104"/>
      <c r="P2337" s="81"/>
      <c r="Q2337" s="56"/>
      <c r="R2337" s="90"/>
      <c r="S2337" s="82"/>
      <c r="T2337" s="75"/>
      <c r="U2337" s="66"/>
      <c r="V2337" s="66"/>
      <c r="W2337" s="66"/>
      <c r="X2337" s="66"/>
      <c r="Y2337" s="66"/>
      <c r="Z2337" s="66"/>
      <c r="AA2337" s="66"/>
      <c r="AB2337" s="18"/>
      <c r="AC2337" s="11"/>
      <c r="AD2337" s="11"/>
      <c r="AE2337" s="11"/>
      <c r="AF2337" s="11"/>
      <c r="AG2337" s="11"/>
      <c r="AH2337" s="11"/>
      <c r="AI2337" s="11"/>
      <c r="AJ2337" s="7"/>
      <c r="AK2337" s="11"/>
      <c r="AL2337" s="11"/>
      <c r="AM2337" s="11"/>
      <c r="AN2337" s="11"/>
      <c r="AO2337" s="7"/>
      <c r="AP2337" s="7"/>
      <c r="AQ2337" s="7"/>
      <c r="AR2337" s="11"/>
    </row>
    <row r="2338" spans="1:44" s="1" customFormat="1">
      <c r="A2338" s="85"/>
      <c r="B2338" s="23"/>
      <c r="C2338" s="86"/>
      <c r="D2338" s="18"/>
      <c r="E2338" s="68"/>
      <c r="F2338" s="69"/>
      <c r="G2338" s="70"/>
      <c r="H2338" s="71"/>
      <c r="I2338" s="69"/>
      <c r="J2338" s="66"/>
      <c r="K2338" s="66"/>
      <c r="L2338" s="66"/>
      <c r="M2338" s="66"/>
      <c r="N2338" s="104"/>
      <c r="O2338" s="104"/>
      <c r="P2338" s="81"/>
      <c r="Q2338" s="87"/>
      <c r="R2338" s="90"/>
      <c r="S2338" s="82"/>
      <c r="T2338" s="75"/>
      <c r="U2338" s="66"/>
      <c r="V2338" s="66"/>
      <c r="W2338" s="66"/>
      <c r="X2338" s="66"/>
      <c r="Y2338" s="66"/>
      <c r="Z2338" s="66"/>
      <c r="AA2338" s="66"/>
      <c r="AB2338" s="18"/>
      <c r="AC2338" s="11"/>
      <c r="AD2338" s="11"/>
      <c r="AE2338" s="11"/>
      <c r="AF2338" s="11"/>
      <c r="AG2338" s="11"/>
      <c r="AH2338" s="11"/>
      <c r="AI2338" s="11"/>
      <c r="AJ2338" s="11"/>
      <c r="AK2338" s="11"/>
      <c r="AL2338" s="11"/>
      <c r="AM2338" s="11"/>
      <c r="AN2338" s="11"/>
      <c r="AO2338" s="11"/>
      <c r="AP2338" s="11"/>
      <c r="AQ2338" s="11"/>
      <c r="AR2338" s="11"/>
    </row>
    <row r="2339" spans="1:44" s="89" customFormat="1">
      <c r="A2339" s="85"/>
      <c r="B2339" s="23"/>
      <c r="C2339" s="86"/>
      <c r="D2339" s="18"/>
      <c r="E2339" s="68"/>
      <c r="F2339" s="69"/>
      <c r="G2339" s="70"/>
      <c r="H2339" s="71"/>
      <c r="I2339" s="69"/>
      <c r="J2339" s="66"/>
      <c r="K2339" s="66"/>
      <c r="L2339" s="66"/>
      <c r="M2339" s="66"/>
      <c r="N2339" s="104"/>
      <c r="O2339" s="104"/>
      <c r="P2339" s="81"/>
      <c r="Q2339" s="87"/>
      <c r="R2339" s="90"/>
      <c r="S2339" s="82"/>
      <c r="T2339" s="75"/>
      <c r="U2339" s="66"/>
      <c r="V2339" s="66"/>
      <c r="W2339" s="66"/>
      <c r="X2339" s="66"/>
      <c r="Y2339" s="66"/>
      <c r="Z2339" s="66"/>
      <c r="AA2339" s="66"/>
      <c r="AB2339" s="18"/>
      <c r="AC2339" s="11"/>
      <c r="AD2339" s="11"/>
      <c r="AE2339" s="11"/>
      <c r="AF2339" s="11"/>
      <c r="AG2339" s="11"/>
      <c r="AH2339" s="11"/>
      <c r="AI2339" s="11"/>
      <c r="AJ2339" s="7"/>
      <c r="AK2339" s="11"/>
      <c r="AL2339" s="11"/>
      <c r="AM2339" s="11"/>
      <c r="AN2339" s="11"/>
      <c r="AO2339" s="7"/>
      <c r="AP2339" s="7"/>
      <c r="AQ2339" s="7"/>
      <c r="AR2339" s="11"/>
    </row>
    <row r="2340" spans="1:44" s="89" customFormat="1">
      <c r="A2340" s="85"/>
      <c r="B2340" s="23"/>
      <c r="C2340" s="86"/>
      <c r="D2340" s="18"/>
      <c r="E2340" s="68"/>
      <c r="F2340" s="69"/>
      <c r="G2340" s="70"/>
      <c r="H2340" s="71"/>
      <c r="I2340" s="69"/>
      <c r="J2340" s="66"/>
      <c r="K2340" s="66"/>
      <c r="L2340" s="66"/>
      <c r="M2340" s="66"/>
      <c r="N2340" s="104"/>
      <c r="O2340" s="104"/>
      <c r="P2340" s="81"/>
      <c r="Q2340" s="56"/>
      <c r="R2340" s="90"/>
      <c r="S2340" s="82"/>
      <c r="T2340" s="75"/>
      <c r="U2340" s="66"/>
      <c r="V2340" s="66"/>
      <c r="W2340" s="66"/>
      <c r="X2340" s="66"/>
      <c r="Y2340" s="66"/>
      <c r="Z2340" s="66"/>
      <c r="AA2340" s="66"/>
      <c r="AB2340" s="18"/>
      <c r="AC2340" s="11"/>
      <c r="AD2340" s="11"/>
      <c r="AE2340" s="11"/>
      <c r="AF2340" s="11"/>
      <c r="AG2340" s="11"/>
      <c r="AH2340" s="11"/>
      <c r="AI2340" s="11"/>
      <c r="AJ2340" s="7"/>
      <c r="AK2340" s="11"/>
      <c r="AL2340" s="11"/>
      <c r="AM2340" s="11"/>
      <c r="AN2340" s="11"/>
      <c r="AO2340" s="7"/>
      <c r="AP2340" s="7"/>
      <c r="AQ2340" s="7"/>
      <c r="AR2340" s="11"/>
    </row>
    <row r="2341" spans="1:44" s="89" customFormat="1">
      <c r="A2341" s="85"/>
      <c r="B2341" s="23"/>
      <c r="C2341" s="86"/>
      <c r="D2341" s="18"/>
      <c r="E2341" s="68"/>
      <c r="F2341" s="69"/>
      <c r="G2341" s="70"/>
      <c r="H2341" s="71"/>
      <c r="I2341" s="69"/>
      <c r="J2341" s="66"/>
      <c r="K2341" s="66"/>
      <c r="L2341" s="66"/>
      <c r="M2341" s="66"/>
      <c r="N2341" s="104"/>
      <c r="O2341" s="104"/>
      <c r="P2341" s="81"/>
      <c r="Q2341" s="56"/>
      <c r="R2341" s="90"/>
      <c r="S2341" s="82"/>
      <c r="T2341" s="75"/>
      <c r="U2341" s="66"/>
      <c r="V2341" s="66"/>
      <c r="W2341" s="66"/>
      <c r="X2341" s="66"/>
      <c r="Y2341" s="66"/>
      <c r="Z2341" s="66"/>
      <c r="AA2341" s="66"/>
      <c r="AB2341" s="18"/>
      <c r="AC2341" s="11"/>
      <c r="AD2341" s="11"/>
      <c r="AE2341" s="11"/>
      <c r="AF2341" s="11"/>
      <c r="AG2341" s="11"/>
      <c r="AH2341" s="11"/>
      <c r="AI2341" s="11"/>
      <c r="AJ2341" s="7"/>
      <c r="AK2341" s="11"/>
      <c r="AL2341" s="11"/>
      <c r="AM2341" s="11"/>
      <c r="AN2341" s="11"/>
      <c r="AO2341" s="7"/>
      <c r="AP2341" s="7"/>
      <c r="AQ2341" s="7"/>
      <c r="AR2341" s="11"/>
    </row>
    <row r="2342" spans="1:44" s="89" customFormat="1">
      <c r="A2342" s="85"/>
      <c r="B2342" s="23"/>
      <c r="C2342" s="86"/>
      <c r="D2342" s="18"/>
      <c r="E2342" s="68"/>
      <c r="F2342" s="69"/>
      <c r="G2342" s="70"/>
      <c r="H2342" s="71"/>
      <c r="I2342" s="69"/>
      <c r="J2342" s="66"/>
      <c r="K2342" s="66"/>
      <c r="L2342" s="66"/>
      <c r="M2342" s="66"/>
      <c r="N2342" s="104"/>
      <c r="O2342" s="104"/>
      <c r="P2342" s="81"/>
      <c r="Q2342" s="56"/>
      <c r="R2342" s="90"/>
      <c r="S2342" s="82"/>
      <c r="T2342" s="75"/>
      <c r="U2342" s="66"/>
      <c r="V2342" s="66"/>
      <c r="W2342" s="66"/>
      <c r="X2342" s="66"/>
      <c r="Y2342" s="66"/>
      <c r="Z2342" s="66"/>
      <c r="AA2342" s="66"/>
      <c r="AB2342" s="18"/>
      <c r="AC2342" s="11"/>
      <c r="AD2342" s="11"/>
      <c r="AE2342" s="11"/>
      <c r="AF2342" s="11"/>
      <c r="AG2342" s="11"/>
      <c r="AH2342" s="11"/>
      <c r="AI2342" s="11"/>
      <c r="AJ2342" s="7"/>
      <c r="AK2342" s="11"/>
      <c r="AL2342" s="11"/>
      <c r="AM2342" s="11"/>
      <c r="AN2342" s="11"/>
      <c r="AO2342" s="7"/>
      <c r="AP2342" s="7"/>
      <c r="AQ2342" s="7"/>
      <c r="AR2342" s="11"/>
    </row>
    <row r="2343" spans="1:44" s="1" customFormat="1">
      <c r="A2343" s="85"/>
      <c r="B2343" s="23"/>
      <c r="C2343" s="86"/>
      <c r="D2343" s="18"/>
      <c r="E2343" s="68"/>
      <c r="F2343" s="69"/>
      <c r="G2343" s="70"/>
      <c r="H2343" s="71"/>
      <c r="I2343" s="69"/>
      <c r="J2343" s="66"/>
      <c r="K2343" s="66"/>
      <c r="L2343" s="66"/>
      <c r="M2343" s="66"/>
      <c r="N2343" s="104"/>
      <c r="O2343" s="104"/>
      <c r="P2343" s="81"/>
      <c r="Q2343" s="87"/>
      <c r="R2343" s="90"/>
      <c r="S2343" s="82"/>
      <c r="T2343" s="75"/>
      <c r="U2343" s="66"/>
      <c r="V2343" s="66"/>
      <c r="W2343" s="66"/>
      <c r="X2343" s="66"/>
      <c r="Y2343" s="66"/>
      <c r="Z2343" s="66"/>
      <c r="AA2343" s="66"/>
      <c r="AB2343" s="18"/>
      <c r="AC2343" s="11"/>
      <c r="AD2343" s="11"/>
      <c r="AE2343" s="11"/>
      <c r="AF2343" s="11"/>
      <c r="AG2343" s="11"/>
      <c r="AH2343" s="11"/>
      <c r="AI2343" s="11"/>
      <c r="AJ2343" s="11"/>
      <c r="AK2343" s="11"/>
      <c r="AL2343" s="11"/>
      <c r="AM2343" s="11"/>
      <c r="AN2343" s="11"/>
      <c r="AO2343" s="11"/>
      <c r="AP2343" s="11"/>
      <c r="AQ2343" s="11"/>
      <c r="AR2343" s="11"/>
    </row>
    <row r="2344" spans="1:44" s="89" customFormat="1">
      <c r="A2344" s="85"/>
      <c r="B2344" s="23"/>
      <c r="C2344" s="86"/>
      <c r="D2344" s="18"/>
      <c r="E2344" s="68"/>
      <c r="F2344" s="69"/>
      <c r="G2344" s="70"/>
      <c r="H2344" s="71"/>
      <c r="I2344" s="69"/>
      <c r="J2344" s="66"/>
      <c r="K2344" s="66"/>
      <c r="L2344" s="66"/>
      <c r="M2344" s="66"/>
      <c r="N2344" s="104"/>
      <c r="O2344" s="104"/>
      <c r="P2344" s="81"/>
      <c r="Q2344" s="87"/>
      <c r="R2344" s="90"/>
      <c r="S2344" s="82"/>
      <c r="T2344" s="75"/>
      <c r="U2344" s="66"/>
      <c r="V2344" s="66"/>
      <c r="W2344" s="66"/>
      <c r="X2344" s="66"/>
      <c r="Y2344" s="66"/>
      <c r="Z2344" s="66"/>
      <c r="AA2344" s="66"/>
      <c r="AB2344" s="18"/>
      <c r="AC2344" s="11"/>
      <c r="AD2344" s="11"/>
      <c r="AE2344" s="11"/>
      <c r="AF2344" s="11"/>
      <c r="AG2344" s="11"/>
      <c r="AH2344" s="11"/>
      <c r="AI2344" s="11"/>
      <c r="AJ2344" s="7"/>
      <c r="AK2344" s="11"/>
      <c r="AL2344" s="11"/>
      <c r="AM2344" s="11"/>
      <c r="AN2344" s="11"/>
      <c r="AO2344" s="7"/>
      <c r="AP2344" s="7"/>
      <c r="AQ2344" s="7"/>
      <c r="AR2344" s="11"/>
    </row>
    <row r="2345" spans="1:44" s="1" customFormat="1">
      <c r="A2345" s="85"/>
      <c r="B2345" s="23"/>
      <c r="C2345" s="86"/>
      <c r="D2345" s="18"/>
      <c r="E2345" s="68"/>
      <c r="F2345" s="69"/>
      <c r="G2345" s="70"/>
      <c r="H2345" s="71"/>
      <c r="I2345" s="69"/>
      <c r="J2345" s="66"/>
      <c r="K2345" s="66"/>
      <c r="L2345" s="66"/>
      <c r="M2345" s="66"/>
      <c r="N2345" s="104"/>
      <c r="O2345" s="104"/>
      <c r="P2345" s="81"/>
      <c r="Q2345" s="87"/>
      <c r="R2345" s="90"/>
      <c r="S2345" s="82"/>
      <c r="T2345" s="75"/>
      <c r="U2345" s="66"/>
      <c r="V2345" s="66"/>
      <c r="W2345" s="66"/>
      <c r="X2345" s="66"/>
      <c r="Y2345" s="66"/>
      <c r="Z2345" s="66"/>
      <c r="AA2345" s="66"/>
      <c r="AB2345" s="18"/>
      <c r="AC2345" s="11"/>
      <c r="AD2345" s="11"/>
      <c r="AE2345" s="11"/>
      <c r="AF2345" s="11"/>
      <c r="AG2345" s="11"/>
      <c r="AH2345" s="11"/>
      <c r="AI2345" s="11"/>
      <c r="AJ2345" s="11"/>
      <c r="AK2345" s="11"/>
      <c r="AL2345" s="11"/>
      <c r="AM2345" s="11"/>
      <c r="AN2345" s="11"/>
      <c r="AO2345" s="11"/>
      <c r="AP2345" s="11"/>
      <c r="AQ2345" s="11"/>
      <c r="AR2345" s="11"/>
    </row>
    <row r="2346" spans="1:44" s="89" customFormat="1">
      <c r="A2346" s="85"/>
      <c r="B2346" s="23"/>
      <c r="C2346" s="86"/>
      <c r="D2346" s="18"/>
      <c r="E2346" s="68"/>
      <c r="F2346" s="69"/>
      <c r="G2346" s="70"/>
      <c r="H2346" s="71"/>
      <c r="I2346" s="69"/>
      <c r="J2346" s="66"/>
      <c r="K2346" s="66"/>
      <c r="L2346" s="66"/>
      <c r="M2346" s="66"/>
      <c r="N2346" s="104"/>
      <c r="O2346" s="104"/>
      <c r="P2346" s="81"/>
      <c r="Q2346" s="87"/>
      <c r="R2346" s="90"/>
      <c r="S2346" s="82"/>
      <c r="T2346" s="75"/>
      <c r="U2346" s="66"/>
      <c r="V2346" s="66"/>
      <c r="W2346" s="66"/>
      <c r="X2346" s="66"/>
      <c r="Y2346" s="66"/>
      <c r="Z2346" s="66"/>
      <c r="AA2346" s="66"/>
      <c r="AB2346" s="18"/>
      <c r="AC2346" s="11"/>
      <c r="AD2346" s="11"/>
      <c r="AE2346" s="11"/>
      <c r="AF2346" s="11"/>
      <c r="AG2346" s="11"/>
      <c r="AH2346" s="11"/>
      <c r="AI2346" s="11"/>
      <c r="AJ2346" s="7"/>
      <c r="AK2346" s="11"/>
      <c r="AL2346" s="11"/>
      <c r="AM2346" s="11"/>
      <c r="AN2346" s="11"/>
      <c r="AO2346" s="7"/>
      <c r="AP2346" s="7"/>
      <c r="AQ2346" s="7"/>
      <c r="AR2346" s="11"/>
    </row>
    <row r="2347" spans="1:44" s="89" customFormat="1">
      <c r="A2347" s="85"/>
      <c r="B2347" s="23"/>
      <c r="C2347" s="86"/>
      <c r="D2347" s="18"/>
      <c r="E2347" s="68"/>
      <c r="F2347" s="69"/>
      <c r="G2347" s="70"/>
      <c r="H2347" s="71"/>
      <c r="I2347" s="69"/>
      <c r="J2347" s="66"/>
      <c r="K2347" s="66"/>
      <c r="L2347" s="66"/>
      <c r="M2347" s="66"/>
      <c r="N2347" s="104"/>
      <c r="O2347" s="104"/>
      <c r="P2347" s="81"/>
      <c r="Q2347" s="56"/>
      <c r="R2347" s="90"/>
      <c r="S2347" s="82"/>
      <c r="T2347" s="75"/>
      <c r="U2347" s="66"/>
      <c r="V2347" s="66"/>
      <c r="W2347" s="66"/>
      <c r="X2347" s="66"/>
      <c r="Y2347" s="66"/>
      <c r="Z2347" s="66"/>
      <c r="AA2347" s="66"/>
      <c r="AB2347" s="18"/>
      <c r="AC2347" s="11"/>
      <c r="AD2347" s="11"/>
      <c r="AE2347" s="11"/>
      <c r="AF2347" s="11"/>
      <c r="AG2347" s="11"/>
      <c r="AH2347" s="11"/>
      <c r="AI2347" s="11"/>
      <c r="AJ2347" s="7"/>
      <c r="AK2347" s="11"/>
      <c r="AL2347" s="11"/>
      <c r="AM2347" s="11"/>
      <c r="AN2347" s="11"/>
      <c r="AO2347" s="7"/>
      <c r="AP2347" s="7"/>
      <c r="AQ2347" s="7"/>
      <c r="AR2347" s="11"/>
    </row>
    <row r="2348" spans="1:44" s="89" customFormat="1">
      <c r="A2348" s="85"/>
      <c r="B2348" s="23"/>
      <c r="C2348" s="86"/>
      <c r="D2348" s="18"/>
      <c r="E2348" s="68"/>
      <c r="F2348" s="69"/>
      <c r="G2348" s="70"/>
      <c r="H2348" s="71"/>
      <c r="I2348" s="69"/>
      <c r="J2348" s="66"/>
      <c r="K2348" s="66"/>
      <c r="L2348" s="66"/>
      <c r="M2348" s="66"/>
      <c r="N2348" s="104"/>
      <c r="O2348" s="104"/>
      <c r="P2348" s="81"/>
      <c r="Q2348" s="56"/>
      <c r="R2348" s="90"/>
      <c r="S2348" s="82"/>
      <c r="T2348" s="75"/>
      <c r="U2348" s="66"/>
      <c r="V2348" s="66"/>
      <c r="W2348" s="66"/>
      <c r="X2348" s="66"/>
      <c r="Y2348" s="66"/>
      <c r="Z2348" s="66"/>
      <c r="AA2348" s="66"/>
      <c r="AB2348" s="18"/>
      <c r="AC2348" s="11"/>
      <c r="AD2348" s="11"/>
      <c r="AE2348" s="11"/>
      <c r="AF2348" s="11"/>
      <c r="AG2348" s="11"/>
      <c r="AH2348" s="11"/>
      <c r="AI2348" s="11"/>
      <c r="AJ2348" s="7"/>
      <c r="AK2348" s="11"/>
      <c r="AL2348" s="11"/>
      <c r="AM2348" s="11"/>
      <c r="AN2348" s="11"/>
      <c r="AO2348" s="7"/>
      <c r="AP2348" s="7"/>
      <c r="AQ2348" s="7"/>
      <c r="AR2348" s="11"/>
    </row>
    <row r="2349" spans="1:44" s="89" customFormat="1">
      <c r="A2349" s="85"/>
      <c r="B2349" s="23"/>
      <c r="C2349" s="86"/>
      <c r="D2349" s="18"/>
      <c r="E2349" s="68"/>
      <c r="F2349" s="69"/>
      <c r="G2349" s="70"/>
      <c r="H2349" s="71"/>
      <c r="I2349" s="69"/>
      <c r="J2349" s="66"/>
      <c r="K2349" s="66"/>
      <c r="L2349" s="66"/>
      <c r="M2349" s="66"/>
      <c r="N2349" s="104"/>
      <c r="O2349" s="104"/>
      <c r="P2349" s="81"/>
      <c r="Q2349" s="56"/>
      <c r="R2349" s="90"/>
      <c r="S2349" s="82"/>
      <c r="T2349" s="75"/>
      <c r="U2349" s="66"/>
      <c r="V2349" s="66"/>
      <c r="W2349" s="66"/>
      <c r="X2349" s="66"/>
      <c r="Y2349" s="66"/>
      <c r="Z2349" s="66"/>
      <c r="AA2349" s="66"/>
      <c r="AB2349" s="18"/>
      <c r="AC2349" s="11"/>
      <c r="AD2349" s="11"/>
      <c r="AE2349" s="11"/>
      <c r="AF2349" s="11"/>
      <c r="AG2349" s="11"/>
      <c r="AH2349" s="11"/>
      <c r="AI2349" s="11"/>
      <c r="AJ2349" s="7"/>
      <c r="AK2349" s="11"/>
      <c r="AL2349" s="11"/>
      <c r="AM2349" s="11"/>
      <c r="AN2349" s="11"/>
      <c r="AO2349" s="7"/>
      <c r="AP2349" s="7"/>
      <c r="AQ2349" s="7"/>
      <c r="AR2349" s="11"/>
    </row>
    <row r="2350" spans="1:44" s="1" customFormat="1">
      <c r="A2350" s="85"/>
      <c r="B2350" s="23"/>
      <c r="C2350" s="86"/>
      <c r="D2350" s="18"/>
      <c r="E2350" s="68"/>
      <c r="F2350" s="69"/>
      <c r="G2350" s="70"/>
      <c r="H2350" s="71"/>
      <c r="I2350" s="69"/>
      <c r="J2350" s="66"/>
      <c r="K2350" s="66"/>
      <c r="L2350" s="66"/>
      <c r="M2350" s="66"/>
      <c r="N2350" s="104"/>
      <c r="O2350" s="104"/>
      <c r="P2350" s="81"/>
      <c r="Q2350" s="87"/>
      <c r="R2350" s="90"/>
      <c r="S2350" s="82"/>
      <c r="T2350" s="75"/>
      <c r="U2350" s="66"/>
      <c r="V2350" s="66"/>
      <c r="W2350" s="66"/>
      <c r="X2350" s="66"/>
      <c r="Y2350" s="66"/>
      <c r="Z2350" s="66"/>
      <c r="AA2350" s="66"/>
      <c r="AB2350" s="18"/>
      <c r="AC2350" s="11"/>
      <c r="AD2350" s="11"/>
      <c r="AE2350" s="11"/>
      <c r="AF2350" s="11"/>
      <c r="AG2350" s="11"/>
      <c r="AH2350" s="11"/>
      <c r="AI2350" s="11"/>
      <c r="AJ2350" s="11"/>
      <c r="AK2350" s="11"/>
      <c r="AL2350" s="11"/>
      <c r="AM2350" s="11"/>
      <c r="AN2350" s="11"/>
      <c r="AO2350" s="11"/>
      <c r="AP2350" s="11"/>
      <c r="AQ2350" s="11"/>
      <c r="AR2350" s="11"/>
    </row>
    <row r="2351" spans="1:44" s="89" customFormat="1">
      <c r="A2351" s="85"/>
      <c r="B2351" s="23"/>
      <c r="C2351" s="86"/>
      <c r="D2351" s="18"/>
      <c r="E2351" s="68"/>
      <c r="F2351" s="69"/>
      <c r="G2351" s="70"/>
      <c r="H2351" s="71"/>
      <c r="I2351" s="69"/>
      <c r="J2351" s="66"/>
      <c r="K2351" s="66"/>
      <c r="L2351" s="66"/>
      <c r="M2351" s="66"/>
      <c r="N2351" s="104"/>
      <c r="O2351" s="104"/>
      <c r="P2351" s="81"/>
      <c r="Q2351" s="87"/>
      <c r="R2351" s="90"/>
      <c r="S2351" s="82"/>
      <c r="T2351" s="75"/>
      <c r="U2351" s="66"/>
      <c r="V2351" s="66"/>
      <c r="W2351" s="66"/>
      <c r="X2351" s="66"/>
      <c r="Y2351" s="66"/>
      <c r="Z2351" s="66"/>
      <c r="AA2351" s="66"/>
      <c r="AB2351" s="18"/>
      <c r="AC2351" s="11"/>
      <c r="AD2351" s="11"/>
      <c r="AE2351" s="11"/>
      <c r="AF2351" s="11"/>
      <c r="AG2351" s="11"/>
      <c r="AH2351" s="11"/>
      <c r="AI2351" s="11"/>
      <c r="AJ2351" s="7"/>
      <c r="AK2351" s="11"/>
      <c r="AL2351" s="11"/>
      <c r="AM2351" s="11"/>
      <c r="AN2351" s="11"/>
      <c r="AO2351" s="7"/>
      <c r="AP2351" s="7"/>
      <c r="AQ2351" s="7"/>
      <c r="AR2351" s="11"/>
    </row>
    <row r="2352" spans="1:44" s="1" customFormat="1">
      <c r="A2352" s="85"/>
      <c r="B2352" s="23"/>
      <c r="C2352" s="86"/>
      <c r="D2352" s="18"/>
      <c r="E2352" s="68"/>
      <c r="F2352" s="69"/>
      <c r="G2352" s="70"/>
      <c r="H2352" s="71"/>
      <c r="I2352" s="69"/>
      <c r="J2352" s="66"/>
      <c r="K2352" s="66"/>
      <c r="L2352" s="66"/>
      <c r="M2352" s="66"/>
      <c r="N2352" s="104"/>
      <c r="O2352" s="104"/>
      <c r="P2352" s="81"/>
      <c r="Q2352" s="87"/>
      <c r="R2352" s="90"/>
      <c r="S2352" s="82"/>
      <c r="T2352" s="75"/>
      <c r="U2352" s="66"/>
      <c r="V2352" s="66"/>
      <c r="W2352" s="66"/>
      <c r="X2352" s="66"/>
      <c r="Y2352" s="66"/>
      <c r="Z2352" s="66"/>
      <c r="AA2352" s="66"/>
      <c r="AB2352" s="18"/>
      <c r="AC2352" s="11"/>
      <c r="AD2352" s="11"/>
      <c r="AE2352" s="11"/>
      <c r="AF2352" s="11"/>
      <c r="AG2352" s="11"/>
      <c r="AH2352" s="11"/>
      <c r="AI2352" s="11"/>
      <c r="AJ2352" s="11"/>
      <c r="AK2352" s="11"/>
      <c r="AL2352" s="11"/>
      <c r="AM2352" s="11"/>
      <c r="AN2352" s="11"/>
      <c r="AO2352" s="11"/>
      <c r="AP2352" s="11"/>
      <c r="AQ2352" s="11"/>
      <c r="AR2352" s="11"/>
    </row>
    <row r="2353" spans="1:44" s="89" customFormat="1">
      <c r="A2353" s="85"/>
      <c r="B2353" s="23"/>
      <c r="C2353" s="86"/>
      <c r="D2353" s="18"/>
      <c r="E2353" s="68"/>
      <c r="F2353" s="69"/>
      <c r="G2353" s="70"/>
      <c r="H2353" s="71"/>
      <c r="I2353" s="69"/>
      <c r="J2353" s="66"/>
      <c r="K2353" s="66"/>
      <c r="L2353" s="66"/>
      <c r="M2353" s="66"/>
      <c r="N2353" s="104"/>
      <c r="O2353" s="104"/>
      <c r="P2353" s="81"/>
      <c r="Q2353" s="87"/>
      <c r="R2353" s="90"/>
      <c r="S2353" s="82"/>
      <c r="T2353" s="75"/>
      <c r="U2353" s="66"/>
      <c r="V2353" s="66"/>
      <c r="W2353" s="66"/>
      <c r="X2353" s="66"/>
      <c r="Y2353" s="66"/>
      <c r="Z2353" s="66"/>
      <c r="AA2353" s="66"/>
      <c r="AB2353" s="18"/>
      <c r="AC2353" s="11"/>
      <c r="AD2353" s="11"/>
      <c r="AE2353" s="11"/>
      <c r="AF2353" s="11"/>
      <c r="AG2353" s="11"/>
      <c r="AH2353" s="11"/>
      <c r="AI2353" s="11"/>
      <c r="AJ2353" s="7"/>
      <c r="AK2353" s="11"/>
      <c r="AL2353" s="11"/>
      <c r="AM2353" s="11"/>
      <c r="AN2353" s="11"/>
      <c r="AO2353" s="7"/>
      <c r="AP2353" s="7"/>
      <c r="AQ2353" s="7"/>
      <c r="AR2353" s="11"/>
    </row>
    <row r="2354" spans="1:44" s="89" customFormat="1">
      <c r="A2354" s="85"/>
      <c r="B2354" s="23"/>
      <c r="C2354" s="86"/>
      <c r="D2354" s="18"/>
      <c r="E2354" s="68"/>
      <c r="F2354" s="69"/>
      <c r="G2354" s="70"/>
      <c r="H2354" s="71"/>
      <c r="I2354" s="69"/>
      <c r="J2354" s="66"/>
      <c r="K2354" s="66"/>
      <c r="L2354" s="66"/>
      <c r="M2354" s="66"/>
      <c r="N2354" s="104"/>
      <c r="O2354" s="104"/>
      <c r="P2354" s="81"/>
      <c r="Q2354" s="87"/>
      <c r="R2354" s="90"/>
      <c r="S2354" s="82"/>
      <c r="T2354" s="75"/>
      <c r="U2354" s="66"/>
      <c r="V2354" s="66"/>
      <c r="W2354" s="66"/>
      <c r="X2354" s="66"/>
      <c r="Y2354" s="66"/>
      <c r="Z2354" s="66"/>
      <c r="AA2354" s="66"/>
      <c r="AB2354" s="18"/>
      <c r="AC2354" s="11"/>
      <c r="AD2354" s="11"/>
      <c r="AE2354" s="11"/>
      <c r="AF2354" s="11"/>
      <c r="AG2354" s="11"/>
      <c r="AH2354" s="11"/>
      <c r="AI2354" s="11"/>
      <c r="AJ2354" s="7"/>
      <c r="AK2354" s="11"/>
      <c r="AL2354" s="11"/>
      <c r="AM2354" s="11"/>
      <c r="AN2354" s="11"/>
      <c r="AO2354" s="7"/>
      <c r="AP2354" s="7"/>
      <c r="AQ2354" s="7"/>
      <c r="AR2354" s="11"/>
    </row>
    <row r="2355" spans="1:44" s="1" customFormat="1">
      <c r="A2355" s="85"/>
      <c r="B2355" s="23"/>
      <c r="C2355" s="86"/>
      <c r="D2355" s="18"/>
      <c r="E2355" s="68"/>
      <c r="F2355" s="69"/>
      <c r="G2355" s="70"/>
      <c r="H2355" s="71"/>
      <c r="I2355" s="69"/>
      <c r="J2355" s="66"/>
      <c r="K2355" s="66"/>
      <c r="L2355" s="66"/>
      <c r="M2355" s="66"/>
      <c r="N2355" s="104"/>
      <c r="O2355" s="104"/>
      <c r="P2355" s="81"/>
      <c r="Q2355" s="87"/>
      <c r="R2355" s="90"/>
      <c r="S2355" s="82"/>
      <c r="T2355" s="75"/>
      <c r="U2355" s="66"/>
      <c r="V2355" s="66"/>
      <c r="W2355" s="66"/>
      <c r="X2355" s="66"/>
      <c r="Y2355" s="66"/>
      <c r="Z2355" s="66"/>
      <c r="AA2355" s="66"/>
      <c r="AB2355" s="18"/>
      <c r="AC2355" s="11"/>
      <c r="AD2355" s="11"/>
      <c r="AE2355" s="11"/>
      <c r="AF2355" s="11"/>
      <c r="AG2355" s="11"/>
      <c r="AH2355" s="11"/>
      <c r="AI2355" s="11"/>
      <c r="AJ2355" s="11"/>
      <c r="AK2355" s="11"/>
      <c r="AL2355" s="11"/>
      <c r="AM2355" s="11"/>
      <c r="AN2355" s="11"/>
      <c r="AO2355" s="11"/>
      <c r="AP2355" s="11"/>
      <c r="AQ2355" s="11"/>
      <c r="AR2355" s="11"/>
    </row>
    <row r="2356" spans="1:44" s="89" customFormat="1">
      <c r="A2356" s="85"/>
      <c r="B2356" s="23"/>
      <c r="C2356" s="86"/>
      <c r="D2356" s="18"/>
      <c r="E2356" s="68"/>
      <c r="F2356" s="69"/>
      <c r="G2356" s="70"/>
      <c r="H2356" s="71"/>
      <c r="I2356" s="69"/>
      <c r="J2356" s="66"/>
      <c r="K2356" s="66"/>
      <c r="L2356" s="66"/>
      <c r="M2356" s="66"/>
      <c r="N2356" s="104"/>
      <c r="O2356" s="104"/>
      <c r="P2356" s="81"/>
      <c r="Q2356" s="87"/>
      <c r="R2356" s="90"/>
      <c r="S2356" s="82"/>
      <c r="T2356" s="75"/>
      <c r="U2356" s="66"/>
      <c r="V2356" s="66"/>
      <c r="W2356" s="66"/>
      <c r="X2356" s="66"/>
      <c r="Y2356" s="66"/>
      <c r="Z2356" s="66"/>
      <c r="AA2356" s="66"/>
      <c r="AB2356" s="18"/>
      <c r="AC2356" s="11"/>
      <c r="AD2356" s="11"/>
      <c r="AE2356" s="11"/>
      <c r="AF2356" s="11"/>
      <c r="AG2356" s="11"/>
      <c r="AH2356" s="11"/>
      <c r="AI2356" s="11"/>
      <c r="AJ2356" s="7"/>
      <c r="AK2356" s="11"/>
      <c r="AL2356" s="11"/>
      <c r="AM2356" s="11"/>
      <c r="AN2356" s="11"/>
      <c r="AO2356" s="7"/>
      <c r="AP2356" s="7"/>
      <c r="AQ2356" s="7"/>
      <c r="AR2356" s="11"/>
    </row>
    <row r="2357" spans="1:44" s="1" customFormat="1">
      <c r="A2357" s="85"/>
      <c r="B2357" s="23"/>
      <c r="C2357" s="86"/>
      <c r="D2357" s="18"/>
      <c r="E2357" s="68"/>
      <c r="F2357" s="69"/>
      <c r="G2357" s="70"/>
      <c r="H2357" s="71"/>
      <c r="I2357" s="69"/>
      <c r="J2357" s="66"/>
      <c r="K2357" s="66"/>
      <c r="L2357" s="66"/>
      <c r="M2357" s="66"/>
      <c r="N2357" s="104"/>
      <c r="O2357" s="104"/>
      <c r="P2357" s="81"/>
      <c r="Q2357" s="87"/>
      <c r="R2357" s="90"/>
      <c r="S2357" s="82"/>
      <c r="T2357" s="75"/>
      <c r="U2357" s="66"/>
      <c r="V2357" s="66"/>
      <c r="W2357" s="66"/>
      <c r="X2357" s="66"/>
      <c r="Y2357" s="66"/>
      <c r="Z2357" s="66"/>
      <c r="AA2357" s="66"/>
      <c r="AB2357" s="18"/>
      <c r="AC2357" s="11"/>
      <c r="AD2357" s="11"/>
      <c r="AE2357" s="11"/>
      <c r="AF2357" s="11"/>
      <c r="AG2357" s="11"/>
      <c r="AH2357" s="11"/>
      <c r="AI2357" s="11"/>
      <c r="AJ2357" s="11"/>
      <c r="AK2357" s="11"/>
      <c r="AL2357" s="11"/>
      <c r="AM2357" s="11"/>
      <c r="AN2357" s="11"/>
      <c r="AO2357" s="11"/>
      <c r="AP2357" s="11"/>
      <c r="AQ2357" s="11"/>
      <c r="AR2357" s="11"/>
    </row>
    <row r="2358" spans="1:44" s="89" customFormat="1">
      <c r="A2358" s="85"/>
      <c r="B2358" s="23"/>
      <c r="C2358" s="86"/>
      <c r="D2358" s="18"/>
      <c r="E2358" s="68"/>
      <c r="F2358" s="69"/>
      <c r="G2358" s="70"/>
      <c r="H2358" s="71"/>
      <c r="I2358" s="69"/>
      <c r="J2358" s="66"/>
      <c r="K2358" s="66"/>
      <c r="L2358" s="66"/>
      <c r="M2358" s="66"/>
      <c r="N2358" s="104"/>
      <c r="O2358" s="104"/>
      <c r="P2358" s="81"/>
      <c r="Q2358" s="87"/>
      <c r="R2358" s="90"/>
      <c r="S2358" s="82"/>
      <c r="T2358" s="75"/>
      <c r="U2358" s="66"/>
      <c r="V2358" s="66"/>
      <c r="W2358" s="66"/>
      <c r="X2358" s="66"/>
      <c r="Y2358" s="66"/>
      <c r="Z2358" s="66"/>
      <c r="AA2358" s="66"/>
      <c r="AB2358" s="18"/>
      <c r="AC2358" s="11"/>
      <c r="AD2358" s="11"/>
      <c r="AE2358" s="11"/>
      <c r="AF2358" s="11"/>
      <c r="AG2358" s="11"/>
      <c r="AH2358" s="11"/>
      <c r="AI2358" s="11"/>
      <c r="AJ2358" s="7"/>
      <c r="AK2358" s="11"/>
      <c r="AL2358" s="11"/>
      <c r="AM2358" s="11"/>
      <c r="AN2358" s="11"/>
      <c r="AO2358" s="7"/>
      <c r="AP2358" s="7"/>
      <c r="AQ2358" s="7"/>
      <c r="AR2358" s="11"/>
    </row>
    <row r="2359" spans="1:44" s="89" customFormat="1">
      <c r="A2359" s="85"/>
      <c r="B2359" s="23"/>
      <c r="C2359" s="86"/>
      <c r="D2359" s="18"/>
      <c r="E2359" s="68"/>
      <c r="F2359" s="69"/>
      <c r="G2359" s="70"/>
      <c r="H2359" s="71"/>
      <c r="I2359" s="69"/>
      <c r="J2359" s="66"/>
      <c r="K2359" s="66"/>
      <c r="L2359" s="66"/>
      <c r="M2359" s="66"/>
      <c r="N2359" s="104"/>
      <c r="O2359" s="104"/>
      <c r="P2359" s="81"/>
      <c r="Q2359" s="87"/>
      <c r="R2359" s="90"/>
      <c r="S2359" s="82"/>
      <c r="T2359" s="75"/>
      <c r="U2359" s="66"/>
      <c r="V2359" s="66"/>
      <c r="W2359" s="66"/>
      <c r="X2359" s="66"/>
      <c r="Y2359" s="66"/>
      <c r="Z2359" s="66"/>
      <c r="AA2359" s="66"/>
      <c r="AB2359" s="18"/>
      <c r="AC2359" s="11"/>
      <c r="AD2359" s="11"/>
      <c r="AE2359" s="11"/>
      <c r="AF2359" s="11"/>
      <c r="AG2359" s="11"/>
      <c r="AH2359" s="11"/>
      <c r="AI2359" s="11"/>
      <c r="AJ2359" s="7"/>
      <c r="AK2359" s="11"/>
      <c r="AL2359" s="11"/>
      <c r="AM2359" s="11"/>
      <c r="AN2359" s="11"/>
      <c r="AO2359" s="7"/>
      <c r="AP2359" s="7"/>
      <c r="AQ2359" s="7"/>
      <c r="AR2359" s="11"/>
    </row>
    <row r="2360" spans="1:44" s="89" customFormat="1">
      <c r="A2360" s="85"/>
      <c r="B2360" s="23"/>
      <c r="C2360" s="86"/>
      <c r="D2360" s="18"/>
      <c r="E2360" s="68"/>
      <c r="F2360" s="69"/>
      <c r="G2360" s="70"/>
      <c r="H2360" s="71"/>
      <c r="I2360" s="69"/>
      <c r="J2360" s="66"/>
      <c r="K2360" s="66"/>
      <c r="L2360" s="66"/>
      <c r="M2360" s="66"/>
      <c r="N2360" s="104"/>
      <c r="O2360" s="104"/>
      <c r="P2360" s="81"/>
      <c r="Q2360" s="87"/>
      <c r="R2360" s="90"/>
      <c r="S2360" s="82"/>
      <c r="T2360" s="75"/>
      <c r="U2360" s="66"/>
      <c r="V2360" s="66"/>
      <c r="W2360" s="66"/>
      <c r="X2360" s="66"/>
      <c r="Y2360" s="66"/>
      <c r="Z2360" s="66"/>
      <c r="AA2360" s="66"/>
      <c r="AB2360" s="18"/>
      <c r="AC2360" s="11"/>
      <c r="AD2360" s="11"/>
      <c r="AE2360" s="11"/>
      <c r="AF2360" s="11"/>
      <c r="AG2360" s="11"/>
      <c r="AH2360" s="11"/>
      <c r="AI2360" s="11"/>
      <c r="AJ2360" s="7"/>
      <c r="AK2360" s="11"/>
      <c r="AL2360" s="11"/>
      <c r="AM2360" s="11"/>
      <c r="AN2360" s="11"/>
      <c r="AO2360" s="7"/>
      <c r="AP2360" s="7"/>
      <c r="AQ2360" s="7"/>
      <c r="AR2360" s="11"/>
    </row>
    <row r="2361" spans="1:44" s="89" customFormat="1">
      <c r="A2361" s="85"/>
      <c r="B2361" s="23"/>
      <c r="C2361" s="86"/>
      <c r="D2361" s="18"/>
      <c r="E2361" s="68"/>
      <c r="F2361" s="69"/>
      <c r="G2361" s="70"/>
      <c r="H2361" s="71"/>
      <c r="I2361" s="69"/>
      <c r="J2361" s="66"/>
      <c r="K2361" s="66"/>
      <c r="L2361" s="66"/>
      <c r="M2361" s="66"/>
      <c r="N2361" s="104"/>
      <c r="O2361" s="104"/>
      <c r="P2361" s="81"/>
      <c r="Q2361" s="87"/>
      <c r="R2361" s="90"/>
      <c r="S2361" s="82"/>
      <c r="T2361" s="75"/>
      <c r="U2361" s="66"/>
      <c r="V2361" s="66"/>
      <c r="W2361" s="66"/>
      <c r="X2361" s="66"/>
      <c r="Y2361" s="66"/>
      <c r="Z2361" s="66"/>
      <c r="AA2361" s="66"/>
      <c r="AB2361" s="18"/>
      <c r="AC2361" s="11"/>
      <c r="AD2361" s="11"/>
      <c r="AE2361" s="11"/>
      <c r="AF2361" s="11"/>
      <c r="AG2361" s="11"/>
      <c r="AH2361" s="11"/>
      <c r="AI2361" s="11"/>
      <c r="AJ2361" s="7"/>
      <c r="AK2361" s="11"/>
      <c r="AL2361" s="11"/>
      <c r="AM2361" s="11"/>
      <c r="AN2361" s="11"/>
      <c r="AO2361" s="7"/>
      <c r="AP2361" s="7"/>
      <c r="AQ2361" s="7"/>
      <c r="AR2361" s="11"/>
    </row>
    <row r="2362" spans="1:44" s="89" customFormat="1">
      <c r="A2362" s="85"/>
      <c r="B2362" s="23"/>
      <c r="C2362" s="86"/>
      <c r="D2362" s="18"/>
      <c r="E2362" s="68"/>
      <c r="F2362" s="69"/>
      <c r="G2362" s="70"/>
      <c r="H2362" s="71"/>
      <c r="I2362" s="69"/>
      <c r="J2362" s="66"/>
      <c r="K2362" s="66"/>
      <c r="L2362" s="66"/>
      <c r="M2362" s="66"/>
      <c r="N2362" s="104"/>
      <c r="O2362" s="104"/>
      <c r="P2362" s="81"/>
      <c r="Q2362" s="87"/>
      <c r="R2362" s="90"/>
      <c r="S2362" s="82"/>
      <c r="T2362" s="75"/>
      <c r="U2362" s="66"/>
      <c r="V2362" s="66"/>
      <c r="W2362" s="66"/>
      <c r="X2362" s="66"/>
      <c r="Y2362" s="66"/>
      <c r="Z2362" s="66"/>
      <c r="AA2362" s="66"/>
      <c r="AB2362" s="18"/>
      <c r="AC2362" s="11"/>
      <c r="AD2362" s="11"/>
      <c r="AE2362" s="11"/>
      <c r="AF2362" s="11"/>
      <c r="AG2362" s="11"/>
      <c r="AH2362" s="11"/>
      <c r="AI2362" s="11"/>
      <c r="AJ2362" s="7"/>
      <c r="AK2362" s="11"/>
      <c r="AL2362" s="11"/>
      <c r="AM2362" s="11"/>
      <c r="AN2362" s="11"/>
      <c r="AO2362" s="7"/>
      <c r="AP2362" s="7"/>
      <c r="AQ2362" s="7"/>
      <c r="AR2362" s="11"/>
    </row>
    <row r="2363" spans="1:44" s="89" customFormat="1">
      <c r="A2363" s="85"/>
      <c r="B2363" s="23"/>
      <c r="C2363" s="86"/>
      <c r="D2363" s="18"/>
      <c r="E2363" s="68"/>
      <c r="F2363" s="69"/>
      <c r="G2363" s="70"/>
      <c r="H2363" s="71"/>
      <c r="I2363" s="69"/>
      <c r="J2363" s="66"/>
      <c r="K2363" s="66"/>
      <c r="L2363" s="66"/>
      <c r="M2363" s="66"/>
      <c r="N2363" s="104"/>
      <c r="O2363" s="104"/>
      <c r="P2363" s="81"/>
      <c r="Q2363" s="87"/>
      <c r="R2363" s="90"/>
      <c r="S2363" s="82"/>
      <c r="T2363" s="75"/>
      <c r="U2363" s="66"/>
      <c r="V2363" s="66"/>
      <c r="W2363" s="66"/>
      <c r="X2363" s="66"/>
      <c r="Y2363" s="66"/>
      <c r="Z2363" s="66"/>
      <c r="AA2363" s="66"/>
      <c r="AB2363" s="18"/>
      <c r="AC2363" s="11"/>
      <c r="AD2363" s="11"/>
      <c r="AE2363" s="11"/>
      <c r="AF2363" s="11"/>
      <c r="AG2363" s="11"/>
      <c r="AH2363" s="11"/>
      <c r="AI2363" s="11"/>
      <c r="AJ2363" s="7"/>
      <c r="AK2363" s="11"/>
      <c r="AL2363" s="11"/>
      <c r="AM2363" s="11"/>
      <c r="AN2363" s="11"/>
      <c r="AO2363" s="7"/>
      <c r="AP2363" s="7"/>
      <c r="AQ2363" s="7"/>
      <c r="AR2363" s="11"/>
    </row>
    <row r="2364" spans="1:44" s="89" customFormat="1">
      <c r="A2364" s="85"/>
      <c r="B2364" s="23"/>
      <c r="C2364" s="86"/>
      <c r="D2364" s="18"/>
      <c r="E2364" s="68"/>
      <c r="F2364" s="69"/>
      <c r="G2364" s="70"/>
      <c r="H2364" s="71"/>
      <c r="I2364" s="69"/>
      <c r="J2364" s="66"/>
      <c r="K2364" s="66"/>
      <c r="L2364" s="66"/>
      <c r="M2364" s="66"/>
      <c r="N2364" s="104"/>
      <c r="O2364" s="104"/>
      <c r="P2364" s="81"/>
      <c r="Q2364" s="56"/>
      <c r="R2364" s="90"/>
      <c r="S2364" s="82"/>
      <c r="T2364" s="75"/>
      <c r="U2364" s="66"/>
      <c r="V2364" s="66"/>
      <c r="W2364" s="66"/>
      <c r="X2364" s="66"/>
      <c r="Y2364" s="66"/>
      <c r="Z2364" s="66"/>
      <c r="AA2364" s="66"/>
      <c r="AB2364" s="18"/>
      <c r="AC2364" s="11"/>
      <c r="AD2364" s="11"/>
      <c r="AE2364" s="11"/>
      <c r="AF2364" s="11"/>
      <c r="AG2364" s="11"/>
      <c r="AH2364" s="11"/>
      <c r="AI2364" s="11"/>
      <c r="AJ2364" s="7"/>
      <c r="AK2364" s="11"/>
      <c r="AL2364" s="11"/>
      <c r="AM2364" s="11"/>
      <c r="AN2364" s="11"/>
      <c r="AO2364" s="7"/>
      <c r="AP2364" s="7"/>
      <c r="AQ2364" s="7"/>
      <c r="AR2364" s="11"/>
    </row>
    <row r="2365" spans="1:44" s="89" customFormat="1">
      <c r="A2365" s="85"/>
      <c r="B2365" s="23"/>
      <c r="C2365" s="86"/>
      <c r="D2365" s="18"/>
      <c r="E2365" s="68"/>
      <c r="F2365" s="69"/>
      <c r="G2365" s="70"/>
      <c r="H2365" s="71"/>
      <c r="I2365" s="69"/>
      <c r="J2365" s="66"/>
      <c r="K2365" s="66"/>
      <c r="L2365" s="66"/>
      <c r="M2365" s="66"/>
      <c r="N2365" s="104"/>
      <c r="O2365" s="104"/>
      <c r="P2365" s="81"/>
      <c r="Q2365" s="56"/>
      <c r="R2365" s="90"/>
      <c r="S2365" s="82"/>
      <c r="T2365" s="75"/>
      <c r="U2365" s="66"/>
      <c r="V2365" s="66"/>
      <c r="W2365" s="66"/>
      <c r="X2365" s="66"/>
      <c r="Y2365" s="66"/>
      <c r="Z2365" s="66"/>
      <c r="AA2365" s="66"/>
      <c r="AB2365" s="18"/>
      <c r="AC2365" s="11"/>
      <c r="AD2365" s="11"/>
      <c r="AE2365" s="11"/>
      <c r="AF2365" s="11"/>
      <c r="AG2365" s="11"/>
      <c r="AH2365" s="11"/>
      <c r="AI2365" s="11"/>
      <c r="AJ2365" s="7"/>
      <c r="AK2365" s="11"/>
      <c r="AL2365" s="11"/>
      <c r="AM2365" s="11"/>
      <c r="AN2365" s="11"/>
      <c r="AO2365" s="7"/>
      <c r="AP2365" s="7"/>
      <c r="AQ2365" s="7"/>
      <c r="AR2365" s="11"/>
    </row>
    <row r="2366" spans="1:44" s="89" customFormat="1">
      <c r="A2366" s="85"/>
      <c r="B2366" s="23"/>
      <c r="C2366" s="86"/>
      <c r="D2366" s="18"/>
      <c r="E2366" s="68"/>
      <c r="F2366" s="69"/>
      <c r="G2366" s="70"/>
      <c r="H2366" s="71"/>
      <c r="I2366" s="69"/>
      <c r="J2366" s="66"/>
      <c r="K2366" s="66"/>
      <c r="L2366" s="66"/>
      <c r="M2366" s="66"/>
      <c r="N2366" s="104"/>
      <c r="O2366" s="104"/>
      <c r="P2366" s="81"/>
      <c r="Q2366" s="56"/>
      <c r="R2366" s="90"/>
      <c r="S2366" s="82"/>
      <c r="T2366" s="75"/>
      <c r="U2366" s="66"/>
      <c r="V2366" s="66"/>
      <c r="W2366" s="66"/>
      <c r="X2366" s="66"/>
      <c r="Y2366" s="66"/>
      <c r="Z2366" s="66"/>
      <c r="AA2366" s="66"/>
      <c r="AB2366" s="18"/>
      <c r="AC2366" s="11"/>
      <c r="AD2366" s="11"/>
      <c r="AE2366" s="11"/>
      <c r="AF2366" s="11"/>
      <c r="AG2366" s="11"/>
      <c r="AH2366" s="11"/>
      <c r="AI2366" s="11"/>
      <c r="AJ2366" s="7"/>
      <c r="AK2366" s="11"/>
      <c r="AL2366" s="11"/>
      <c r="AM2366" s="11"/>
      <c r="AN2366" s="11"/>
      <c r="AO2366" s="7"/>
      <c r="AP2366" s="7"/>
      <c r="AQ2366" s="7"/>
      <c r="AR2366" s="11"/>
    </row>
    <row r="2367" spans="1:44" s="89" customFormat="1">
      <c r="A2367" s="85"/>
      <c r="B2367" s="23"/>
      <c r="C2367" s="86"/>
      <c r="D2367" s="18"/>
      <c r="E2367" s="68"/>
      <c r="F2367" s="69"/>
      <c r="G2367" s="70"/>
      <c r="H2367" s="71"/>
      <c r="I2367" s="69"/>
      <c r="J2367" s="66"/>
      <c r="K2367" s="66"/>
      <c r="L2367" s="66"/>
      <c r="M2367" s="66"/>
      <c r="N2367" s="104"/>
      <c r="O2367" s="104"/>
      <c r="P2367" s="81"/>
      <c r="Q2367" s="56"/>
      <c r="R2367" s="90"/>
      <c r="S2367" s="82"/>
      <c r="T2367" s="75"/>
      <c r="U2367" s="66"/>
      <c r="V2367" s="66"/>
      <c r="W2367" s="66"/>
      <c r="X2367" s="66"/>
      <c r="Y2367" s="66"/>
      <c r="Z2367" s="66"/>
      <c r="AA2367" s="66"/>
      <c r="AB2367" s="18"/>
      <c r="AC2367" s="11"/>
      <c r="AD2367" s="11"/>
      <c r="AE2367" s="11"/>
      <c r="AF2367" s="11"/>
      <c r="AG2367" s="11"/>
      <c r="AH2367" s="11"/>
      <c r="AI2367" s="11"/>
      <c r="AJ2367" s="7"/>
      <c r="AK2367" s="11"/>
      <c r="AL2367" s="11"/>
      <c r="AM2367" s="11"/>
      <c r="AN2367" s="11"/>
      <c r="AO2367" s="7"/>
      <c r="AP2367" s="7"/>
      <c r="AQ2367" s="7"/>
      <c r="AR2367" s="11"/>
    </row>
    <row r="2368" spans="1:44" s="89" customFormat="1">
      <c r="A2368" s="85"/>
      <c r="B2368" s="23"/>
      <c r="C2368" s="86"/>
      <c r="D2368" s="18"/>
      <c r="E2368" s="68"/>
      <c r="F2368" s="69"/>
      <c r="G2368" s="70"/>
      <c r="H2368" s="71"/>
      <c r="I2368" s="69"/>
      <c r="J2368" s="66"/>
      <c r="K2368" s="66"/>
      <c r="L2368" s="66"/>
      <c r="M2368" s="66"/>
      <c r="N2368" s="104"/>
      <c r="O2368" s="104"/>
      <c r="P2368" s="81"/>
      <c r="Q2368" s="56"/>
      <c r="R2368" s="90"/>
      <c r="S2368" s="82"/>
      <c r="T2368" s="75"/>
      <c r="U2368" s="66"/>
      <c r="V2368" s="66"/>
      <c r="W2368" s="66"/>
      <c r="X2368" s="66"/>
      <c r="Y2368" s="66"/>
      <c r="Z2368" s="66"/>
      <c r="AA2368" s="66"/>
      <c r="AB2368" s="18"/>
      <c r="AC2368" s="11"/>
      <c r="AD2368" s="11"/>
      <c r="AE2368" s="11"/>
      <c r="AF2368" s="11"/>
      <c r="AG2368" s="11"/>
      <c r="AH2368" s="11"/>
      <c r="AI2368" s="11"/>
      <c r="AJ2368" s="7"/>
      <c r="AK2368" s="11"/>
      <c r="AL2368" s="11"/>
      <c r="AM2368" s="11"/>
      <c r="AN2368" s="11"/>
      <c r="AO2368" s="7"/>
      <c r="AP2368" s="7"/>
      <c r="AQ2368" s="7"/>
      <c r="AR2368" s="11"/>
    </row>
    <row r="2369" spans="1:44" s="89" customFormat="1">
      <c r="A2369" s="85"/>
      <c r="B2369" s="23"/>
      <c r="C2369" s="86"/>
      <c r="D2369" s="18"/>
      <c r="E2369" s="68"/>
      <c r="F2369" s="69"/>
      <c r="G2369" s="70"/>
      <c r="H2369" s="71"/>
      <c r="I2369" s="69"/>
      <c r="J2369" s="66"/>
      <c r="K2369" s="66"/>
      <c r="L2369" s="66"/>
      <c r="M2369" s="66"/>
      <c r="N2369" s="104"/>
      <c r="O2369" s="104"/>
      <c r="P2369" s="81"/>
      <c r="Q2369" s="56"/>
      <c r="R2369" s="90"/>
      <c r="S2369" s="82"/>
      <c r="T2369" s="75"/>
      <c r="U2369" s="66"/>
      <c r="V2369" s="66"/>
      <c r="W2369" s="66"/>
      <c r="X2369" s="66"/>
      <c r="Y2369" s="66"/>
      <c r="Z2369" s="66"/>
      <c r="AA2369" s="66"/>
      <c r="AB2369" s="18"/>
      <c r="AC2369" s="11"/>
      <c r="AD2369" s="11"/>
      <c r="AE2369" s="11"/>
      <c r="AF2369" s="11"/>
      <c r="AG2369" s="11"/>
      <c r="AH2369" s="11"/>
      <c r="AI2369" s="11"/>
      <c r="AJ2369" s="7"/>
      <c r="AK2369" s="11"/>
      <c r="AL2369" s="11"/>
      <c r="AM2369" s="11"/>
      <c r="AN2369" s="11"/>
      <c r="AO2369" s="7"/>
      <c r="AP2369" s="7"/>
      <c r="AQ2369" s="7"/>
      <c r="AR2369" s="11"/>
    </row>
    <row r="2370" spans="1:44" s="89" customFormat="1">
      <c r="A2370" s="85"/>
      <c r="B2370" s="23"/>
      <c r="C2370" s="86"/>
      <c r="D2370" s="18"/>
      <c r="E2370" s="68"/>
      <c r="F2370" s="69"/>
      <c r="G2370" s="70"/>
      <c r="H2370" s="71"/>
      <c r="I2370" s="69"/>
      <c r="J2370" s="66"/>
      <c r="K2370" s="66"/>
      <c r="L2370" s="66"/>
      <c r="M2370" s="66"/>
      <c r="N2370" s="104"/>
      <c r="O2370" s="104"/>
      <c r="P2370" s="81"/>
      <c r="Q2370" s="56"/>
      <c r="R2370" s="90"/>
      <c r="S2370" s="82"/>
      <c r="T2370" s="75"/>
      <c r="U2370" s="66"/>
      <c r="V2370" s="66"/>
      <c r="W2370" s="66"/>
      <c r="X2370" s="66"/>
      <c r="Y2370" s="66"/>
      <c r="Z2370" s="66"/>
      <c r="AA2370" s="66"/>
      <c r="AB2370" s="18"/>
      <c r="AC2370" s="11"/>
      <c r="AD2370" s="11"/>
      <c r="AE2370" s="11"/>
      <c r="AF2370" s="11"/>
      <c r="AG2370" s="11"/>
      <c r="AH2370" s="11"/>
      <c r="AI2370" s="11"/>
      <c r="AJ2370" s="7"/>
      <c r="AK2370" s="11"/>
      <c r="AL2370" s="11"/>
      <c r="AM2370" s="11"/>
      <c r="AN2370" s="11"/>
      <c r="AO2370" s="7"/>
      <c r="AP2370" s="7"/>
      <c r="AQ2370" s="7"/>
      <c r="AR2370" s="11"/>
    </row>
    <row r="2371" spans="1:44" s="89" customFormat="1">
      <c r="A2371" s="85"/>
      <c r="B2371" s="23"/>
      <c r="C2371" s="86"/>
      <c r="D2371" s="18"/>
      <c r="E2371" s="68"/>
      <c r="F2371" s="69"/>
      <c r="G2371" s="70"/>
      <c r="H2371" s="71"/>
      <c r="I2371" s="69"/>
      <c r="J2371" s="66"/>
      <c r="K2371" s="66"/>
      <c r="L2371" s="66"/>
      <c r="M2371" s="66"/>
      <c r="N2371" s="104"/>
      <c r="O2371" s="104"/>
      <c r="P2371" s="81"/>
      <c r="Q2371" s="56"/>
      <c r="R2371" s="90"/>
      <c r="S2371" s="82"/>
      <c r="T2371" s="75"/>
      <c r="U2371" s="66"/>
      <c r="V2371" s="66"/>
      <c r="W2371" s="66"/>
      <c r="X2371" s="66"/>
      <c r="Y2371" s="66"/>
      <c r="Z2371" s="66"/>
      <c r="AA2371" s="66"/>
      <c r="AB2371" s="18"/>
      <c r="AC2371" s="11"/>
      <c r="AD2371" s="11"/>
      <c r="AE2371" s="11"/>
      <c r="AF2371" s="11"/>
      <c r="AG2371" s="11"/>
      <c r="AH2371" s="11"/>
      <c r="AI2371" s="11"/>
      <c r="AJ2371" s="7"/>
      <c r="AK2371" s="11"/>
      <c r="AL2371" s="11"/>
      <c r="AM2371" s="11"/>
      <c r="AN2371" s="11"/>
      <c r="AO2371" s="7"/>
      <c r="AP2371" s="7"/>
      <c r="AQ2371" s="7"/>
      <c r="AR2371" s="11"/>
    </row>
    <row r="2372" spans="1:44" s="89" customFormat="1">
      <c r="A2372" s="85"/>
      <c r="B2372" s="23"/>
      <c r="C2372" s="86"/>
      <c r="D2372" s="18"/>
      <c r="E2372" s="68"/>
      <c r="F2372" s="69"/>
      <c r="G2372" s="70"/>
      <c r="H2372" s="71"/>
      <c r="I2372" s="69"/>
      <c r="J2372" s="66"/>
      <c r="K2372" s="66"/>
      <c r="L2372" s="66"/>
      <c r="M2372" s="66"/>
      <c r="N2372" s="104"/>
      <c r="O2372" s="104"/>
      <c r="P2372" s="81"/>
      <c r="Q2372" s="56"/>
      <c r="R2372" s="90"/>
      <c r="S2372" s="82"/>
      <c r="T2372" s="75"/>
      <c r="U2372" s="66"/>
      <c r="V2372" s="66"/>
      <c r="W2372" s="66"/>
      <c r="X2372" s="66"/>
      <c r="Y2372" s="66"/>
      <c r="Z2372" s="66"/>
      <c r="AA2372" s="66"/>
      <c r="AB2372" s="18"/>
      <c r="AC2372" s="11"/>
      <c r="AD2372" s="11"/>
      <c r="AE2372" s="11"/>
      <c r="AF2372" s="11"/>
      <c r="AG2372" s="11"/>
      <c r="AH2372" s="11"/>
      <c r="AI2372" s="11"/>
      <c r="AJ2372" s="7"/>
      <c r="AK2372" s="11"/>
      <c r="AL2372" s="11"/>
      <c r="AM2372" s="11"/>
      <c r="AN2372" s="11"/>
      <c r="AO2372" s="7"/>
      <c r="AP2372" s="7"/>
      <c r="AQ2372" s="7"/>
      <c r="AR2372" s="11"/>
    </row>
    <row r="2373" spans="1:44" s="89" customFormat="1">
      <c r="A2373" s="85"/>
      <c r="B2373" s="23"/>
      <c r="C2373" s="86"/>
      <c r="D2373" s="18"/>
      <c r="E2373" s="68"/>
      <c r="F2373" s="69"/>
      <c r="G2373" s="70"/>
      <c r="H2373" s="71"/>
      <c r="I2373" s="69"/>
      <c r="J2373" s="66"/>
      <c r="K2373" s="66"/>
      <c r="L2373" s="66"/>
      <c r="M2373" s="66"/>
      <c r="N2373" s="104"/>
      <c r="O2373" s="104"/>
      <c r="P2373" s="81"/>
      <c r="Q2373" s="56"/>
      <c r="R2373" s="90"/>
      <c r="S2373" s="82"/>
      <c r="T2373" s="75"/>
      <c r="U2373" s="66"/>
      <c r="V2373" s="66"/>
      <c r="W2373" s="66"/>
      <c r="X2373" s="66"/>
      <c r="Y2373" s="66"/>
      <c r="Z2373" s="66"/>
      <c r="AA2373" s="66"/>
      <c r="AB2373" s="18"/>
      <c r="AC2373" s="11"/>
      <c r="AD2373" s="11"/>
      <c r="AE2373" s="11"/>
      <c r="AF2373" s="11"/>
      <c r="AG2373" s="11"/>
      <c r="AH2373" s="11"/>
      <c r="AI2373" s="11"/>
      <c r="AJ2373" s="7"/>
      <c r="AK2373" s="11"/>
      <c r="AL2373" s="11"/>
      <c r="AM2373" s="11"/>
      <c r="AN2373" s="11"/>
      <c r="AO2373" s="7"/>
      <c r="AP2373" s="7"/>
      <c r="AQ2373" s="7"/>
      <c r="AR2373" s="11"/>
    </row>
    <row r="2374" spans="1:44" s="1" customFormat="1">
      <c r="A2374" s="85"/>
      <c r="B2374" s="23"/>
      <c r="C2374" s="86"/>
      <c r="D2374" s="18"/>
      <c r="E2374" s="68"/>
      <c r="F2374" s="69"/>
      <c r="G2374" s="70"/>
      <c r="H2374" s="71"/>
      <c r="I2374" s="69"/>
      <c r="J2374" s="66"/>
      <c r="K2374" s="66"/>
      <c r="L2374" s="66"/>
      <c r="M2374" s="66"/>
      <c r="N2374" s="104"/>
      <c r="O2374" s="104"/>
      <c r="P2374" s="81"/>
      <c r="Q2374" s="87"/>
      <c r="R2374" s="90"/>
      <c r="S2374" s="82"/>
      <c r="T2374" s="75"/>
      <c r="U2374" s="66"/>
      <c r="V2374" s="66"/>
      <c r="W2374" s="66"/>
      <c r="X2374" s="66"/>
      <c r="Y2374" s="66"/>
      <c r="Z2374" s="66"/>
      <c r="AA2374" s="66"/>
      <c r="AB2374" s="86"/>
      <c r="AC2374" s="11"/>
      <c r="AD2374" s="11"/>
      <c r="AE2374" s="11"/>
      <c r="AF2374" s="11"/>
      <c r="AG2374" s="11"/>
      <c r="AH2374" s="11"/>
      <c r="AI2374" s="11"/>
      <c r="AJ2374" s="11"/>
      <c r="AK2374" s="11"/>
      <c r="AL2374" s="11"/>
      <c r="AM2374" s="11"/>
      <c r="AN2374" s="11"/>
      <c r="AO2374" s="11"/>
      <c r="AP2374" s="11"/>
      <c r="AQ2374" s="11"/>
      <c r="AR2374" s="11"/>
    </row>
    <row r="2375" spans="1:44" s="89" customFormat="1">
      <c r="A2375" s="85"/>
      <c r="B2375" s="23"/>
      <c r="C2375" s="86"/>
      <c r="D2375" s="18"/>
      <c r="E2375" s="68"/>
      <c r="F2375" s="69"/>
      <c r="G2375" s="70"/>
      <c r="H2375" s="71"/>
      <c r="I2375" s="69"/>
      <c r="J2375" s="66"/>
      <c r="K2375" s="66"/>
      <c r="L2375" s="66"/>
      <c r="M2375" s="66"/>
      <c r="N2375" s="104"/>
      <c r="O2375" s="104"/>
      <c r="P2375" s="81"/>
      <c r="Q2375" s="87"/>
      <c r="R2375" s="90"/>
      <c r="S2375" s="82"/>
      <c r="T2375" s="75"/>
      <c r="U2375" s="66"/>
      <c r="V2375" s="66"/>
      <c r="W2375" s="66"/>
      <c r="X2375" s="66"/>
      <c r="Y2375" s="66"/>
      <c r="Z2375" s="66"/>
      <c r="AA2375" s="66"/>
      <c r="AB2375" s="86"/>
      <c r="AC2375" s="11"/>
      <c r="AD2375" s="11"/>
      <c r="AE2375" s="11"/>
      <c r="AF2375" s="11"/>
      <c r="AG2375" s="11"/>
      <c r="AH2375" s="11"/>
      <c r="AI2375" s="11"/>
      <c r="AJ2375" s="11"/>
      <c r="AK2375" s="11"/>
      <c r="AL2375" s="11"/>
      <c r="AM2375" s="11"/>
      <c r="AN2375" s="11"/>
      <c r="AO2375" s="11"/>
      <c r="AP2375" s="11"/>
      <c r="AQ2375" s="11"/>
      <c r="AR2375" s="11"/>
    </row>
    <row r="2376" spans="1:44" s="1" customFormat="1">
      <c r="A2376" s="85"/>
      <c r="B2376" s="23"/>
      <c r="C2376" s="86"/>
      <c r="D2376" s="18"/>
      <c r="E2376" s="68"/>
      <c r="F2376" s="69"/>
      <c r="G2376" s="70"/>
      <c r="H2376" s="71"/>
      <c r="I2376" s="69"/>
      <c r="J2376" s="66"/>
      <c r="K2376" s="66"/>
      <c r="L2376" s="66"/>
      <c r="M2376" s="66"/>
      <c r="N2376" s="104"/>
      <c r="O2376" s="104"/>
      <c r="P2376" s="81"/>
      <c r="Q2376" s="87"/>
      <c r="R2376" s="90"/>
      <c r="S2376" s="82"/>
      <c r="T2376" s="75"/>
      <c r="U2376" s="66"/>
      <c r="V2376" s="66"/>
      <c r="W2376" s="66"/>
      <c r="X2376" s="66"/>
      <c r="Y2376" s="66"/>
      <c r="Z2376" s="66"/>
      <c r="AA2376" s="66"/>
      <c r="AB2376" s="86"/>
      <c r="AC2376" s="11"/>
      <c r="AD2376" s="11"/>
      <c r="AE2376" s="11"/>
      <c r="AF2376" s="11"/>
      <c r="AG2376" s="11"/>
      <c r="AH2376" s="11"/>
      <c r="AI2376" s="11"/>
      <c r="AJ2376" s="11"/>
      <c r="AK2376" s="11"/>
      <c r="AL2376" s="11"/>
      <c r="AM2376" s="11"/>
      <c r="AN2376" s="11"/>
      <c r="AO2376" s="11"/>
      <c r="AP2376" s="11"/>
      <c r="AQ2376" s="11"/>
      <c r="AR2376" s="11"/>
    </row>
    <row r="2377" spans="1:44" s="89" customFormat="1">
      <c r="A2377" s="85"/>
      <c r="B2377" s="23"/>
      <c r="C2377" s="86"/>
      <c r="D2377" s="18"/>
      <c r="E2377" s="68"/>
      <c r="F2377" s="69"/>
      <c r="G2377" s="70"/>
      <c r="H2377" s="71"/>
      <c r="I2377" s="69"/>
      <c r="J2377" s="66"/>
      <c r="K2377" s="66"/>
      <c r="L2377" s="66"/>
      <c r="M2377" s="66"/>
      <c r="N2377" s="104"/>
      <c r="O2377" s="104"/>
      <c r="P2377" s="81"/>
      <c r="Q2377" s="87"/>
      <c r="R2377" s="90"/>
      <c r="S2377" s="82"/>
      <c r="T2377" s="75"/>
      <c r="U2377" s="66"/>
      <c r="V2377" s="66"/>
      <c r="W2377" s="66"/>
      <c r="X2377" s="66"/>
      <c r="Y2377" s="66"/>
      <c r="Z2377" s="66"/>
      <c r="AA2377" s="66"/>
      <c r="AB2377" s="86"/>
      <c r="AC2377" s="11"/>
      <c r="AD2377" s="11"/>
      <c r="AE2377" s="11"/>
      <c r="AF2377" s="11"/>
      <c r="AG2377" s="11"/>
      <c r="AH2377" s="11"/>
      <c r="AI2377" s="11"/>
      <c r="AJ2377" s="11"/>
      <c r="AK2377" s="11"/>
      <c r="AL2377" s="11"/>
      <c r="AM2377" s="11"/>
      <c r="AN2377" s="11"/>
      <c r="AO2377" s="11"/>
      <c r="AP2377" s="11"/>
      <c r="AQ2377" s="11"/>
      <c r="AR2377" s="11"/>
    </row>
    <row r="2378" spans="1:44" s="89" customFormat="1">
      <c r="A2378" s="85"/>
      <c r="B2378" s="23"/>
      <c r="C2378" s="86"/>
      <c r="D2378" s="18"/>
      <c r="E2378" s="68"/>
      <c r="F2378" s="69"/>
      <c r="G2378" s="70"/>
      <c r="H2378" s="71"/>
      <c r="I2378" s="69"/>
      <c r="J2378" s="66"/>
      <c r="K2378" s="66"/>
      <c r="L2378" s="66"/>
      <c r="M2378" s="66"/>
      <c r="N2378" s="104"/>
      <c r="O2378" s="104"/>
      <c r="P2378" s="81"/>
      <c r="Q2378" s="87"/>
      <c r="R2378" s="90"/>
      <c r="S2378" s="82"/>
      <c r="T2378" s="75"/>
      <c r="U2378" s="66"/>
      <c r="V2378" s="66"/>
      <c r="W2378" s="66"/>
      <c r="X2378" s="66"/>
      <c r="Y2378" s="66"/>
      <c r="Z2378" s="66"/>
      <c r="AA2378" s="66"/>
      <c r="AB2378" s="86"/>
      <c r="AC2378" s="11"/>
      <c r="AD2378" s="11"/>
      <c r="AE2378" s="11"/>
      <c r="AF2378" s="11"/>
      <c r="AG2378" s="11"/>
      <c r="AH2378" s="11"/>
      <c r="AI2378" s="11"/>
      <c r="AJ2378" s="11"/>
      <c r="AK2378" s="11"/>
      <c r="AL2378" s="11"/>
      <c r="AM2378" s="11"/>
      <c r="AN2378" s="11"/>
      <c r="AO2378" s="11"/>
      <c r="AP2378" s="11"/>
      <c r="AQ2378" s="11"/>
      <c r="AR2378" s="11"/>
    </row>
    <row r="2379" spans="1:44" s="1" customFormat="1">
      <c r="A2379" s="85"/>
      <c r="B2379" s="23"/>
      <c r="C2379" s="86"/>
      <c r="D2379" s="18"/>
      <c r="E2379" s="68"/>
      <c r="F2379" s="69"/>
      <c r="G2379" s="70"/>
      <c r="H2379" s="71"/>
      <c r="I2379" s="69"/>
      <c r="J2379" s="66"/>
      <c r="K2379" s="66"/>
      <c r="L2379" s="66"/>
      <c r="M2379" s="66"/>
      <c r="N2379" s="104"/>
      <c r="O2379" s="104"/>
      <c r="P2379" s="81"/>
      <c r="Q2379" s="87"/>
      <c r="R2379" s="90"/>
      <c r="S2379" s="82"/>
      <c r="T2379" s="75"/>
      <c r="U2379" s="66"/>
      <c r="V2379" s="66"/>
      <c r="W2379" s="66"/>
      <c r="X2379" s="66"/>
      <c r="Y2379" s="66"/>
      <c r="Z2379" s="66"/>
      <c r="AA2379" s="66"/>
      <c r="AB2379" s="86"/>
      <c r="AC2379" s="11"/>
      <c r="AD2379" s="11"/>
      <c r="AE2379" s="11"/>
      <c r="AF2379" s="11"/>
      <c r="AG2379" s="11"/>
      <c r="AH2379" s="11"/>
      <c r="AI2379" s="11"/>
      <c r="AJ2379" s="11"/>
      <c r="AK2379" s="11"/>
      <c r="AL2379" s="11"/>
      <c r="AM2379" s="11"/>
      <c r="AN2379" s="11"/>
      <c r="AO2379" s="11"/>
      <c r="AP2379" s="11"/>
      <c r="AQ2379" s="11"/>
      <c r="AR2379" s="11"/>
    </row>
    <row r="2380" spans="1:44" s="89" customFormat="1">
      <c r="A2380" s="85"/>
      <c r="B2380" s="23"/>
      <c r="C2380" s="86"/>
      <c r="D2380" s="18"/>
      <c r="E2380" s="68"/>
      <c r="F2380" s="69"/>
      <c r="G2380" s="70"/>
      <c r="H2380" s="71"/>
      <c r="I2380" s="69"/>
      <c r="J2380" s="66"/>
      <c r="K2380" s="66"/>
      <c r="L2380" s="66"/>
      <c r="M2380" s="66"/>
      <c r="N2380" s="104"/>
      <c r="O2380" s="104"/>
      <c r="P2380" s="81"/>
      <c r="Q2380" s="87"/>
      <c r="R2380" s="90"/>
      <c r="S2380" s="82"/>
      <c r="T2380" s="75"/>
      <c r="U2380" s="66"/>
      <c r="V2380" s="66"/>
      <c r="W2380" s="66"/>
      <c r="X2380" s="66"/>
      <c r="Y2380" s="66"/>
      <c r="Z2380" s="66"/>
      <c r="AA2380" s="66"/>
      <c r="AB2380" s="86"/>
      <c r="AC2380" s="11"/>
      <c r="AD2380" s="11"/>
      <c r="AE2380" s="11"/>
      <c r="AF2380" s="11"/>
      <c r="AG2380" s="11"/>
      <c r="AH2380" s="11"/>
      <c r="AI2380" s="11"/>
      <c r="AJ2380" s="11"/>
      <c r="AK2380" s="11"/>
      <c r="AL2380" s="11"/>
      <c r="AM2380" s="11"/>
      <c r="AN2380" s="11"/>
      <c r="AO2380" s="11"/>
      <c r="AP2380" s="11"/>
      <c r="AQ2380" s="11"/>
      <c r="AR2380" s="11"/>
    </row>
    <row r="2381" spans="1:44" s="1" customFormat="1">
      <c r="A2381" s="85"/>
      <c r="B2381" s="23"/>
      <c r="C2381" s="86"/>
      <c r="D2381" s="18"/>
      <c r="E2381" s="68"/>
      <c r="F2381" s="69"/>
      <c r="G2381" s="70"/>
      <c r="H2381" s="71"/>
      <c r="I2381" s="69"/>
      <c r="J2381" s="66"/>
      <c r="K2381" s="66"/>
      <c r="L2381" s="66"/>
      <c r="M2381" s="66"/>
      <c r="N2381" s="104"/>
      <c r="O2381" s="104"/>
      <c r="P2381" s="81"/>
      <c r="Q2381" s="87"/>
      <c r="R2381" s="90"/>
      <c r="S2381" s="82"/>
      <c r="T2381" s="75"/>
      <c r="U2381" s="66"/>
      <c r="V2381" s="66"/>
      <c r="W2381" s="66"/>
      <c r="X2381" s="66"/>
      <c r="Y2381" s="66"/>
      <c r="Z2381" s="66"/>
      <c r="AA2381" s="66"/>
      <c r="AB2381" s="86"/>
      <c r="AC2381" s="11"/>
      <c r="AD2381" s="11"/>
      <c r="AE2381" s="11"/>
      <c r="AF2381" s="11"/>
      <c r="AG2381" s="11"/>
      <c r="AH2381" s="11"/>
      <c r="AI2381" s="11"/>
      <c r="AJ2381" s="11"/>
      <c r="AK2381" s="11"/>
      <c r="AL2381" s="11"/>
      <c r="AM2381" s="11"/>
      <c r="AN2381" s="11"/>
      <c r="AO2381" s="11"/>
      <c r="AP2381" s="11"/>
      <c r="AQ2381" s="11"/>
      <c r="AR2381" s="11"/>
    </row>
    <row r="2382" spans="1:44" s="89" customFormat="1">
      <c r="A2382" s="85"/>
      <c r="B2382" s="23"/>
      <c r="C2382" s="86"/>
      <c r="D2382" s="18"/>
      <c r="E2382" s="68"/>
      <c r="F2382" s="69"/>
      <c r="G2382" s="70"/>
      <c r="H2382" s="71"/>
      <c r="I2382" s="69"/>
      <c r="J2382" s="66"/>
      <c r="K2382" s="66"/>
      <c r="L2382" s="66"/>
      <c r="M2382" s="66"/>
      <c r="N2382" s="104"/>
      <c r="O2382" s="104"/>
      <c r="P2382" s="81"/>
      <c r="Q2382" s="87"/>
      <c r="R2382" s="90"/>
      <c r="S2382" s="82"/>
      <c r="T2382" s="75"/>
      <c r="U2382" s="66"/>
      <c r="V2382" s="66"/>
      <c r="W2382" s="66"/>
      <c r="X2382" s="66"/>
      <c r="Y2382" s="66"/>
      <c r="Z2382" s="66"/>
      <c r="AA2382" s="66"/>
      <c r="AB2382" s="86"/>
      <c r="AC2382" s="11"/>
      <c r="AD2382" s="11"/>
      <c r="AE2382" s="11"/>
      <c r="AF2382" s="11"/>
      <c r="AG2382" s="11"/>
      <c r="AH2382" s="11"/>
      <c r="AI2382" s="11"/>
      <c r="AJ2382" s="11"/>
      <c r="AK2382" s="11"/>
      <c r="AL2382" s="11"/>
      <c r="AM2382" s="11"/>
      <c r="AN2382" s="11"/>
      <c r="AO2382" s="11"/>
      <c r="AP2382" s="11"/>
      <c r="AQ2382" s="11"/>
      <c r="AR2382" s="11"/>
    </row>
    <row r="2383" spans="1:44" s="1" customFormat="1">
      <c r="A2383" s="85"/>
      <c r="B2383" s="23"/>
      <c r="C2383" s="86"/>
      <c r="D2383" s="18"/>
      <c r="E2383" s="68"/>
      <c r="F2383" s="69"/>
      <c r="G2383" s="70"/>
      <c r="H2383" s="71"/>
      <c r="I2383" s="69"/>
      <c r="J2383" s="66"/>
      <c r="K2383" s="66"/>
      <c r="L2383" s="66"/>
      <c r="M2383" s="66"/>
      <c r="N2383" s="104"/>
      <c r="O2383" s="104"/>
      <c r="P2383" s="81"/>
      <c r="Q2383" s="87"/>
      <c r="R2383" s="90"/>
      <c r="S2383" s="82"/>
      <c r="T2383" s="75"/>
      <c r="U2383" s="66"/>
      <c r="V2383" s="66"/>
      <c r="W2383" s="66"/>
      <c r="X2383" s="66"/>
      <c r="Y2383" s="66"/>
      <c r="Z2383" s="66"/>
      <c r="AA2383" s="66"/>
      <c r="AB2383" s="86"/>
      <c r="AC2383" s="11"/>
      <c r="AD2383" s="11"/>
      <c r="AE2383" s="11"/>
      <c r="AF2383" s="11"/>
      <c r="AG2383" s="11"/>
      <c r="AH2383" s="11"/>
      <c r="AI2383" s="11"/>
      <c r="AJ2383" s="11"/>
      <c r="AK2383" s="11"/>
      <c r="AL2383" s="11"/>
      <c r="AM2383" s="11"/>
      <c r="AN2383" s="11"/>
      <c r="AO2383" s="11"/>
      <c r="AP2383" s="11"/>
      <c r="AQ2383" s="11"/>
      <c r="AR2383" s="11"/>
    </row>
    <row r="2384" spans="1:44" s="89" customFormat="1">
      <c r="A2384" s="85"/>
      <c r="B2384" s="23"/>
      <c r="C2384" s="86"/>
      <c r="D2384" s="18"/>
      <c r="E2384" s="68"/>
      <c r="F2384" s="69"/>
      <c r="G2384" s="70"/>
      <c r="H2384" s="71"/>
      <c r="I2384" s="69"/>
      <c r="J2384" s="66"/>
      <c r="K2384" s="66"/>
      <c r="L2384" s="66"/>
      <c r="M2384" s="66"/>
      <c r="N2384" s="104"/>
      <c r="O2384" s="104"/>
      <c r="P2384" s="81"/>
      <c r="Q2384" s="87"/>
      <c r="R2384" s="90"/>
      <c r="S2384" s="82"/>
      <c r="T2384" s="75"/>
      <c r="U2384" s="66"/>
      <c r="V2384" s="66"/>
      <c r="W2384" s="66"/>
      <c r="X2384" s="66"/>
      <c r="Y2384" s="66"/>
      <c r="Z2384" s="66"/>
      <c r="AA2384" s="66"/>
      <c r="AB2384" s="86"/>
      <c r="AC2384" s="11"/>
      <c r="AD2384" s="11"/>
      <c r="AE2384" s="11"/>
      <c r="AF2384" s="11"/>
      <c r="AG2384" s="11"/>
      <c r="AH2384" s="11"/>
      <c r="AI2384" s="11"/>
      <c r="AJ2384" s="11"/>
      <c r="AK2384" s="11"/>
      <c r="AL2384" s="11"/>
      <c r="AM2384" s="11"/>
      <c r="AN2384" s="11"/>
      <c r="AO2384" s="11"/>
      <c r="AP2384" s="11"/>
      <c r="AQ2384" s="11"/>
      <c r="AR2384" s="11"/>
    </row>
    <row r="2385" spans="1:44" s="89" customFormat="1">
      <c r="A2385" s="85"/>
      <c r="B2385" s="23"/>
      <c r="C2385" s="86"/>
      <c r="D2385" s="18"/>
      <c r="E2385" s="68"/>
      <c r="F2385" s="69"/>
      <c r="G2385" s="70"/>
      <c r="H2385" s="71"/>
      <c r="I2385" s="69"/>
      <c r="J2385" s="66"/>
      <c r="K2385" s="66"/>
      <c r="L2385" s="66"/>
      <c r="M2385" s="66"/>
      <c r="N2385" s="104"/>
      <c r="O2385" s="104"/>
      <c r="P2385" s="81"/>
      <c r="Q2385" s="87"/>
      <c r="R2385" s="90"/>
      <c r="S2385" s="82"/>
      <c r="T2385" s="75"/>
      <c r="U2385" s="66"/>
      <c r="V2385" s="66"/>
      <c r="W2385" s="66"/>
      <c r="X2385" s="66"/>
      <c r="Y2385" s="66"/>
      <c r="Z2385" s="66"/>
      <c r="AA2385" s="66"/>
      <c r="AB2385" s="86"/>
      <c r="AC2385" s="11"/>
      <c r="AD2385" s="11"/>
      <c r="AE2385" s="11"/>
      <c r="AF2385" s="11"/>
      <c r="AG2385" s="11"/>
      <c r="AH2385" s="11"/>
      <c r="AI2385" s="11"/>
      <c r="AJ2385" s="11"/>
      <c r="AK2385" s="11"/>
      <c r="AL2385" s="11"/>
      <c r="AM2385" s="11"/>
      <c r="AN2385" s="11"/>
      <c r="AO2385" s="11"/>
      <c r="AP2385" s="11"/>
      <c r="AQ2385" s="11"/>
      <c r="AR2385" s="11"/>
    </row>
    <row r="2386" spans="1:44" s="1" customFormat="1">
      <c r="A2386" s="85"/>
      <c r="B2386" s="23"/>
      <c r="C2386" s="86"/>
      <c r="D2386" s="18"/>
      <c r="E2386" s="68"/>
      <c r="F2386" s="69"/>
      <c r="G2386" s="70"/>
      <c r="H2386" s="71"/>
      <c r="I2386" s="69"/>
      <c r="J2386" s="66"/>
      <c r="K2386" s="66"/>
      <c r="L2386" s="66"/>
      <c r="M2386" s="66"/>
      <c r="N2386" s="104"/>
      <c r="O2386" s="104"/>
      <c r="P2386" s="81"/>
      <c r="Q2386" s="87"/>
      <c r="R2386" s="90"/>
      <c r="S2386" s="82"/>
      <c r="T2386" s="75"/>
      <c r="U2386" s="66"/>
      <c r="V2386" s="66"/>
      <c r="W2386" s="66"/>
      <c r="X2386" s="66"/>
      <c r="Y2386" s="66"/>
      <c r="Z2386" s="66"/>
      <c r="AA2386" s="66"/>
      <c r="AB2386" s="86"/>
      <c r="AC2386" s="11"/>
      <c r="AD2386" s="11"/>
      <c r="AE2386" s="11"/>
      <c r="AF2386" s="11"/>
      <c r="AG2386" s="11"/>
      <c r="AH2386" s="11"/>
      <c r="AI2386" s="11"/>
      <c r="AJ2386" s="11"/>
      <c r="AK2386" s="11"/>
      <c r="AL2386" s="11"/>
      <c r="AM2386" s="11"/>
      <c r="AN2386" s="11"/>
      <c r="AO2386" s="11"/>
      <c r="AP2386" s="11"/>
      <c r="AQ2386" s="11"/>
      <c r="AR2386" s="11"/>
    </row>
    <row r="2387" spans="1:44" s="89" customFormat="1">
      <c r="A2387" s="85"/>
      <c r="B2387" s="23"/>
      <c r="C2387" s="86"/>
      <c r="D2387" s="18"/>
      <c r="E2387" s="68"/>
      <c r="F2387" s="69"/>
      <c r="G2387" s="70"/>
      <c r="H2387" s="71"/>
      <c r="I2387" s="69"/>
      <c r="J2387" s="66"/>
      <c r="K2387" s="66"/>
      <c r="L2387" s="66"/>
      <c r="M2387" s="66"/>
      <c r="N2387" s="104"/>
      <c r="O2387" s="104"/>
      <c r="P2387" s="81"/>
      <c r="Q2387" s="87"/>
      <c r="R2387" s="90"/>
      <c r="S2387" s="82"/>
      <c r="T2387" s="75"/>
      <c r="U2387" s="66"/>
      <c r="V2387" s="66"/>
      <c r="W2387" s="66"/>
      <c r="X2387" s="66"/>
      <c r="Y2387" s="66"/>
      <c r="Z2387" s="66"/>
      <c r="AA2387" s="66"/>
      <c r="AB2387" s="86"/>
      <c r="AC2387" s="11"/>
      <c r="AD2387" s="11"/>
      <c r="AE2387" s="11"/>
      <c r="AF2387" s="11"/>
      <c r="AG2387" s="11"/>
      <c r="AH2387" s="11"/>
      <c r="AI2387" s="11"/>
      <c r="AJ2387" s="11"/>
      <c r="AK2387" s="11"/>
      <c r="AL2387" s="11"/>
      <c r="AM2387" s="11"/>
      <c r="AN2387" s="11"/>
      <c r="AO2387" s="11"/>
      <c r="AP2387" s="11"/>
      <c r="AQ2387" s="11"/>
      <c r="AR2387" s="11"/>
    </row>
    <row r="2388" spans="1:44" s="1" customFormat="1">
      <c r="A2388" s="85"/>
      <c r="B2388" s="23"/>
      <c r="C2388" s="86"/>
      <c r="D2388" s="18"/>
      <c r="E2388" s="68"/>
      <c r="F2388" s="69"/>
      <c r="G2388" s="70"/>
      <c r="H2388" s="71"/>
      <c r="I2388" s="69"/>
      <c r="J2388" s="66"/>
      <c r="K2388" s="66"/>
      <c r="L2388" s="66"/>
      <c r="M2388" s="66"/>
      <c r="N2388" s="104"/>
      <c r="O2388" s="104"/>
      <c r="P2388" s="81"/>
      <c r="Q2388" s="87"/>
      <c r="R2388" s="90"/>
      <c r="S2388" s="82"/>
      <c r="T2388" s="75"/>
      <c r="U2388" s="66"/>
      <c r="V2388" s="66"/>
      <c r="W2388" s="66"/>
      <c r="X2388" s="66"/>
      <c r="Y2388" s="66"/>
      <c r="Z2388" s="66"/>
      <c r="AA2388" s="66"/>
      <c r="AB2388" s="86"/>
      <c r="AC2388" s="11"/>
      <c r="AD2388" s="11"/>
      <c r="AE2388" s="11"/>
      <c r="AF2388" s="11"/>
      <c r="AG2388" s="11"/>
      <c r="AH2388" s="11"/>
      <c r="AI2388" s="11"/>
      <c r="AJ2388" s="11"/>
      <c r="AK2388" s="11"/>
      <c r="AL2388" s="11"/>
      <c r="AM2388" s="11"/>
      <c r="AN2388" s="11"/>
      <c r="AO2388" s="11"/>
      <c r="AP2388" s="11"/>
      <c r="AQ2388" s="11"/>
      <c r="AR2388" s="11"/>
    </row>
    <row r="2389" spans="1:44" s="89" customFormat="1">
      <c r="A2389" s="85"/>
      <c r="B2389" s="23"/>
      <c r="C2389" s="86"/>
      <c r="D2389" s="18"/>
      <c r="E2389" s="68"/>
      <c r="F2389" s="69"/>
      <c r="G2389" s="70"/>
      <c r="H2389" s="71"/>
      <c r="I2389" s="69"/>
      <c r="J2389" s="66"/>
      <c r="K2389" s="66"/>
      <c r="L2389" s="66"/>
      <c r="M2389" s="66"/>
      <c r="N2389" s="104"/>
      <c r="O2389" s="104"/>
      <c r="P2389" s="81"/>
      <c r="Q2389" s="87"/>
      <c r="R2389" s="90"/>
      <c r="S2389" s="82"/>
      <c r="T2389" s="75"/>
      <c r="U2389" s="66"/>
      <c r="V2389" s="66"/>
      <c r="W2389" s="66"/>
      <c r="X2389" s="66"/>
      <c r="Y2389" s="66"/>
      <c r="Z2389" s="66"/>
      <c r="AA2389" s="66"/>
      <c r="AB2389" s="86"/>
      <c r="AC2389" s="11"/>
      <c r="AD2389" s="11"/>
      <c r="AE2389" s="11"/>
      <c r="AF2389" s="11"/>
      <c r="AG2389" s="11"/>
      <c r="AH2389" s="11"/>
      <c r="AI2389" s="11"/>
      <c r="AJ2389" s="11"/>
      <c r="AK2389" s="11"/>
      <c r="AL2389" s="11"/>
      <c r="AM2389" s="11"/>
      <c r="AN2389" s="11"/>
      <c r="AO2389" s="11"/>
      <c r="AP2389" s="11"/>
      <c r="AQ2389" s="11"/>
      <c r="AR2389" s="11"/>
    </row>
    <row r="2390" spans="1:44" s="1" customFormat="1">
      <c r="A2390" s="85"/>
      <c r="B2390" s="23"/>
      <c r="C2390" s="86"/>
      <c r="D2390" s="18"/>
      <c r="E2390" s="68"/>
      <c r="F2390" s="69"/>
      <c r="G2390" s="70"/>
      <c r="H2390" s="71"/>
      <c r="I2390" s="69"/>
      <c r="J2390" s="66"/>
      <c r="K2390" s="66"/>
      <c r="L2390" s="66"/>
      <c r="M2390" s="66"/>
      <c r="N2390" s="104"/>
      <c r="O2390" s="104"/>
      <c r="P2390" s="81"/>
      <c r="Q2390" s="87"/>
      <c r="R2390" s="90"/>
      <c r="S2390" s="82"/>
      <c r="T2390" s="75"/>
      <c r="U2390" s="66"/>
      <c r="V2390" s="66"/>
      <c r="W2390" s="66"/>
      <c r="X2390" s="66"/>
      <c r="Y2390" s="66"/>
      <c r="Z2390" s="66"/>
      <c r="AA2390" s="66"/>
      <c r="AB2390" s="86"/>
      <c r="AC2390" s="11"/>
      <c r="AD2390" s="11"/>
      <c r="AE2390" s="11"/>
      <c r="AF2390" s="11"/>
      <c r="AG2390" s="11"/>
      <c r="AH2390" s="11"/>
      <c r="AI2390" s="11"/>
      <c r="AJ2390" s="11"/>
      <c r="AK2390" s="11"/>
      <c r="AL2390" s="11"/>
      <c r="AM2390" s="11"/>
      <c r="AN2390" s="11"/>
      <c r="AO2390" s="11"/>
      <c r="AP2390" s="11"/>
      <c r="AQ2390" s="11"/>
      <c r="AR2390" s="11"/>
    </row>
    <row r="2391" spans="1:44" s="89" customFormat="1">
      <c r="A2391" s="85"/>
      <c r="B2391" s="23"/>
      <c r="C2391" s="86"/>
      <c r="D2391" s="18"/>
      <c r="E2391" s="68"/>
      <c r="F2391" s="69"/>
      <c r="G2391" s="70"/>
      <c r="H2391" s="71"/>
      <c r="I2391" s="69"/>
      <c r="J2391" s="66"/>
      <c r="K2391" s="66"/>
      <c r="L2391" s="66"/>
      <c r="M2391" s="66"/>
      <c r="N2391" s="104"/>
      <c r="O2391" s="104"/>
      <c r="P2391" s="81"/>
      <c r="Q2391" s="87"/>
      <c r="R2391" s="90"/>
      <c r="S2391" s="82"/>
      <c r="T2391" s="75"/>
      <c r="U2391" s="66"/>
      <c r="V2391" s="66"/>
      <c r="W2391" s="66"/>
      <c r="X2391" s="66"/>
      <c r="Y2391" s="66"/>
      <c r="Z2391" s="66"/>
      <c r="AA2391" s="66"/>
      <c r="AB2391" s="86"/>
      <c r="AC2391" s="11"/>
      <c r="AD2391" s="11"/>
      <c r="AE2391" s="11"/>
      <c r="AF2391" s="11"/>
      <c r="AG2391" s="11"/>
      <c r="AH2391" s="11"/>
      <c r="AI2391" s="11"/>
      <c r="AJ2391" s="11"/>
      <c r="AK2391" s="11"/>
      <c r="AL2391" s="11"/>
      <c r="AM2391" s="11"/>
      <c r="AN2391" s="11"/>
      <c r="AO2391" s="11"/>
      <c r="AP2391" s="11"/>
      <c r="AQ2391" s="11"/>
      <c r="AR2391" s="11"/>
    </row>
    <row r="2392" spans="1:44" s="1" customFormat="1">
      <c r="A2392" s="85"/>
      <c r="B2392" s="23"/>
      <c r="C2392" s="86"/>
      <c r="D2392" s="18"/>
      <c r="E2392" s="68"/>
      <c r="F2392" s="69"/>
      <c r="G2392" s="70"/>
      <c r="H2392" s="71"/>
      <c r="I2392" s="69"/>
      <c r="J2392" s="66"/>
      <c r="K2392" s="66"/>
      <c r="L2392" s="66"/>
      <c r="M2392" s="66"/>
      <c r="N2392" s="104"/>
      <c r="O2392" s="104"/>
      <c r="P2392" s="81"/>
      <c r="Q2392" s="87"/>
      <c r="R2392" s="90"/>
      <c r="S2392" s="82"/>
      <c r="T2392" s="75"/>
      <c r="U2392" s="66"/>
      <c r="V2392" s="66"/>
      <c r="W2392" s="66"/>
      <c r="X2392" s="66"/>
      <c r="Y2392" s="66"/>
      <c r="Z2392" s="66"/>
      <c r="AA2392" s="66"/>
      <c r="AB2392" s="86"/>
      <c r="AC2392" s="11"/>
      <c r="AD2392" s="11"/>
      <c r="AE2392" s="11"/>
      <c r="AF2392" s="11"/>
      <c r="AG2392" s="11"/>
      <c r="AH2392" s="11"/>
      <c r="AI2392" s="11"/>
      <c r="AJ2392" s="11"/>
      <c r="AK2392" s="11"/>
      <c r="AL2392" s="11"/>
      <c r="AM2392" s="11"/>
      <c r="AN2392" s="11"/>
      <c r="AO2392" s="11"/>
      <c r="AP2392" s="11"/>
      <c r="AQ2392" s="11"/>
      <c r="AR2392" s="11"/>
    </row>
    <row r="2393" spans="1:44" s="89" customFormat="1">
      <c r="A2393" s="85"/>
      <c r="B2393" s="23"/>
      <c r="C2393" s="86"/>
      <c r="D2393" s="18"/>
      <c r="E2393" s="68"/>
      <c r="F2393" s="69"/>
      <c r="G2393" s="70"/>
      <c r="H2393" s="71"/>
      <c r="I2393" s="69"/>
      <c r="J2393" s="66"/>
      <c r="K2393" s="66"/>
      <c r="L2393" s="66"/>
      <c r="M2393" s="66"/>
      <c r="N2393" s="104"/>
      <c r="O2393" s="104"/>
      <c r="P2393" s="81"/>
      <c r="Q2393" s="87"/>
      <c r="R2393" s="90"/>
      <c r="S2393" s="82"/>
      <c r="T2393" s="75"/>
      <c r="U2393" s="66"/>
      <c r="V2393" s="66"/>
      <c r="W2393" s="66"/>
      <c r="X2393" s="66"/>
      <c r="Y2393" s="66"/>
      <c r="Z2393" s="66"/>
      <c r="AA2393" s="66"/>
      <c r="AB2393" s="86"/>
      <c r="AC2393" s="11"/>
      <c r="AD2393" s="11"/>
      <c r="AE2393" s="11"/>
      <c r="AF2393" s="11"/>
      <c r="AG2393" s="11"/>
      <c r="AH2393" s="11"/>
      <c r="AI2393" s="11"/>
      <c r="AJ2393" s="11"/>
      <c r="AK2393" s="11"/>
      <c r="AL2393" s="11"/>
      <c r="AM2393" s="11"/>
      <c r="AN2393" s="11"/>
      <c r="AO2393" s="11"/>
      <c r="AP2393" s="11"/>
      <c r="AQ2393" s="11"/>
      <c r="AR2393" s="11"/>
    </row>
    <row r="2394" spans="1:44" s="89" customFormat="1">
      <c r="A2394" s="85"/>
      <c r="B2394" s="23"/>
      <c r="C2394" s="86"/>
      <c r="D2394" s="18"/>
      <c r="E2394" s="68"/>
      <c r="F2394" s="69"/>
      <c r="G2394" s="70"/>
      <c r="H2394" s="71"/>
      <c r="I2394" s="69"/>
      <c r="J2394" s="66"/>
      <c r="K2394" s="66"/>
      <c r="L2394" s="66"/>
      <c r="M2394" s="66"/>
      <c r="N2394" s="104"/>
      <c r="O2394" s="104"/>
      <c r="P2394" s="81"/>
      <c r="Q2394" s="87"/>
      <c r="R2394" s="90"/>
      <c r="S2394" s="82"/>
      <c r="T2394" s="75"/>
      <c r="U2394" s="66"/>
      <c r="V2394" s="66"/>
      <c r="W2394" s="66"/>
      <c r="X2394" s="66"/>
      <c r="Y2394" s="66"/>
      <c r="Z2394" s="66"/>
      <c r="AA2394" s="66"/>
      <c r="AB2394" s="86"/>
      <c r="AC2394" s="11"/>
      <c r="AD2394" s="11"/>
      <c r="AE2394" s="11"/>
      <c r="AF2394" s="11"/>
      <c r="AG2394" s="11"/>
      <c r="AH2394" s="11"/>
      <c r="AI2394" s="11"/>
      <c r="AJ2394" s="11"/>
      <c r="AK2394" s="11"/>
      <c r="AL2394" s="11"/>
      <c r="AM2394" s="11"/>
      <c r="AN2394" s="11"/>
      <c r="AO2394" s="11"/>
      <c r="AP2394" s="11"/>
      <c r="AQ2394" s="11"/>
      <c r="AR2394" s="11"/>
    </row>
    <row r="2395" spans="1:44" s="89" customFormat="1">
      <c r="A2395" s="85"/>
      <c r="B2395" s="23"/>
      <c r="C2395" s="86"/>
      <c r="D2395" s="18"/>
      <c r="E2395" s="68"/>
      <c r="F2395" s="69"/>
      <c r="G2395" s="70"/>
      <c r="H2395" s="71"/>
      <c r="I2395" s="69"/>
      <c r="J2395" s="66"/>
      <c r="K2395" s="66"/>
      <c r="L2395" s="66"/>
      <c r="M2395" s="66"/>
      <c r="N2395" s="104"/>
      <c r="O2395" s="104"/>
      <c r="P2395" s="81"/>
      <c r="Q2395" s="87"/>
      <c r="R2395" s="90"/>
      <c r="S2395" s="82"/>
      <c r="T2395" s="75"/>
      <c r="U2395" s="66"/>
      <c r="V2395" s="66"/>
      <c r="W2395" s="66"/>
      <c r="X2395" s="66"/>
      <c r="Y2395" s="66"/>
      <c r="Z2395" s="66"/>
      <c r="AA2395" s="66"/>
      <c r="AB2395" s="86"/>
      <c r="AC2395" s="11"/>
      <c r="AD2395" s="11"/>
      <c r="AE2395" s="11"/>
      <c r="AF2395" s="11"/>
      <c r="AG2395" s="11"/>
      <c r="AH2395" s="11"/>
      <c r="AI2395" s="11"/>
      <c r="AJ2395" s="11"/>
      <c r="AK2395" s="11"/>
      <c r="AL2395" s="11"/>
      <c r="AM2395" s="11"/>
      <c r="AN2395" s="11"/>
      <c r="AO2395" s="11"/>
      <c r="AP2395" s="11"/>
      <c r="AQ2395" s="11"/>
      <c r="AR2395" s="11"/>
    </row>
    <row r="2396" spans="1:44" s="89" customFormat="1">
      <c r="A2396" s="85"/>
      <c r="B2396" s="23"/>
      <c r="C2396" s="86"/>
      <c r="D2396" s="18"/>
      <c r="E2396" s="68"/>
      <c r="F2396" s="69"/>
      <c r="G2396" s="70"/>
      <c r="H2396" s="71"/>
      <c r="I2396" s="69"/>
      <c r="J2396" s="66"/>
      <c r="K2396" s="66"/>
      <c r="L2396" s="66"/>
      <c r="M2396" s="66"/>
      <c r="N2396" s="104"/>
      <c r="O2396" s="104"/>
      <c r="P2396" s="81"/>
      <c r="Q2396" s="87"/>
      <c r="R2396" s="90"/>
      <c r="S2396" s="82"/>
      <c r="T2396" s="75"/>
      <c r="U2396" s="66"/>
      <c r="V2396" s="66"/>
      <c r="W2396" s="66"/>
      <c r="X2396" s="66"/>
      <c r="Y2396" s="66"/>
      <c r="Z2396" s="66"/>
      <c r="AA2396" s="66"/>
      <c r="AB2396" s="86"/>
      <c r="AC2396" s="11"/>
      <c r="AD2396" s="11"/>
      <c r="AE2396" s="11"/>
      <c r="AF2396" s="11"/>
      <c r="AG2396" s="11"/>
      <c r="AH2396" s="11"/>
      <c r="AI2396" s="11"/>
      <c r="AJ2396" s="11"/>
      <c r="AK2396" s="11"/>
      <c r="AL2396" s="11"/>
      <c r="AM2396" s="11"/>
      <c r="AN2396" s="11"/>
      <c r="AO2396" s="11"/>
      <c r="AP2396" s="11"/>
      <c r="AQ2396" s="11"/>
      <c r="AR2396" s="11"/>
    </row>
    <row r="2397" spans="1:44" s="89" customFormat="1">
      <c r="A2397" s="85"/>
      <c r="B2397" s="23"/>
      <c r="C2397" s="86"/>
      <c r="D2397" s="18"/>
      <c r="E2397" s="68"/>
      <c r="F2397" s="69"/>
      <c r="G2397" s="70"/>
      <c r="H2397" s="71"/>
      <c r="I2397" s="69"/>
      <c r="J2397" s="66"/>
      <c r="K2397" s="66"/>
      <c r="L2397" s="66"/>
      <c r="M2397" s="66"/>
      <c r="N2397" s="104"/>
      <c r="O2397" s="104"/>
      <c r="P2397" s="81"/>
      <c r="Q2397" s="87"/>
      <c r="R2397" s="90"/>
      <c r="S2397" s="82"/>
      <c r="T2397" s="75"/>
      <c r="U2397" s="66"/>
      <c r="V2397" s="66"/>
      <c r="W2397" s="66"/>
      <c r="X2397" s="66"/>
      <c r="Y2397" s="66"/>
      <c r="Z2397" s="66"/>
      <c r="AA2397" s="66"/>
      <c r="AB2397" s="86"/>
      <c r="AC2397" s="11"/>
      <c r="AD2397" s="11"/>
      <c r="AE2397" s="11"/>
      <c r="AF2397" s="11"/>
      <c r="AG2397" s="11"/>
      <c r="AH2397" s="11"/>
      <c r="AI2397" s="11"/>
      <c r="AJ2397" s="11"/>
      <c r="AK2397" s="11"/>
      <c r="AL2397" s="11"/>
      <c r="AM2397" s="11"/>
      <c r="AN2397" s="11"/>
      <c r="AO2397" s="11"/>
      <c r="AP2397" s="11"/>
      <c r="AQ2397" s="11"/>
      <c r="AR2397" s="11"/>
    </row>
    <row r="2398" spans="1:44" s="89" customFormat="1">
      <c r="A2398" s="85"/>
      <c r="B2398" s="23"/>
      <c r="C2398" s="86"/>
      <c r="D2398" s="18"/>
      <c r="E2398" s="68"/>
      <c r="F2398" s="69"/>
      <c r="G2398" s="70"/>
      <c r="H2398" s="71"/>
      <c r="I2398" s="69"/>
      <c r="J2398" s="66"/>
      <c r="K2398" s="66"/>
      <c r="L2398" s="66"/>
      <c r="M2398" s="66"/>
      <c r="N2398" s="104"/>
      <c r="O2398" s="104"/>
      <c r="P2398" s="81"/>
      <c r="Q2398" s="87"/>
      <c r="R2398" s="90"/>
      <c r="S2398" s="82"/>
      <c r="T2398" s="75"/>
      <c r="U2398" s="66"/>
      <c r="V2398" s="66"/>
      <c r="W2398" s="66"/>
      <c r="X2398" s="66"/>
      <c r="Y2398" s="66"/>
      <c r="Z2398" s="66"/>
      <c r="AA2398" s="66"/>
      <c r="AB2398" s="86"/>
      <c r="AC2398" s="11"/>
      <c r="AD2398" s="11"/>
      <c r="AE2398" s="11"/>
      <c r="AF2398" s="11"/>
      <c r="AG2398" s="11"/>
      <c r="AH2398" s="11"/>
      <c r="AI2398" s="11"/>
      <c r="AJ2398" s="11"/>
      <c r="AK2398" s="11"/>
      <c r="AL2398" s="11"/>
      <c r="AM2398" s="11"/>
      <c r="AN2398" s="11"/>
      <c r="AO2398" s="11"/>
      <c r="AP2398" s="11"/>
      <c r="AQ2398" s="11"/>
      <c r="AR2398" s="11"/>
    </row>
    <row r="2399" spans="1:44" s="89" customFormat="1">
      <c r="A2399" s="85"/>
      <c r="B2399" s="23"/>
      <c r="C2399" s="86"/>
      <c r="D2399" s="18"/>
      <c r="E2399" s="68"/>
      <c r="F2399" s="69"/>
      <c r="G2399" s="70"/>
      <c r="H2399" s="71"/>
      <c r="I2399" s="69"/>
      <c r="J2399" s="66"/>
      <c r="K2399" s="66"/>
      <c r="L2399" s="66"/>
      <c r="M2399" s="66"/>
      <c r="N2399" s="104"/>
      <c r="O2399" s="104"/>
      <c r="P2399" s="81"/>
      <c r="Q2399" s="87"/>
      <c r="R2399" s="90"/>
      <c r="S2399" s="82"/>
      <c r="T2399" s="75"/>
      <c r="U2399" s="66"/>
      <c r="V2399" s="66"/>
      <c r="W2399" s="66"/>
      <c r="X2399" s="66"/>
      <c r="Y2399" s="66"/>
      <c r="Z2399" s="66"/>
      <c r="AA2399" s="66"/>
      <c r="AB2399" s="86"/>
      <c r="AC2399" s="11"/>
      <c r="AD2399" s="11"/>
      <c r="AE2399" s="11"/>
      <c r="AF2399" s="11"/>
      <c r="AG2399" s="11"/>
      <c r="AH2399" s="11"/>
      <c r="AI2399" s="11"/>
      <c r="AJ2399" s="11"/>
      <c r="AK2399" s="11"/>
      <c r="AL2399" s="11"/>
      <c r="AM2399" s="11"/>
      <c r="AN2399" s="11"/>
      <c r="AO2399" s="11"/>
      <c r="AP2399" s="11"/>
      <c r="AQ2399" s="11"/>
      <c r="AR2399" s="11"/>
    </row>
    <row r="2400" spans="1:44" s="89" customFormat="1">
      <c r="A2400" s="85"/>
      <c r="B2400" s="23"/>
      <c r="C2400" s="86"/>
      <c r="D2400" s="18"/>
      <c r="E2400" s="68"/>
      <c r="F2400" s="69"/>
      <c r="G2400" s="70"/>
      <c r="H2400" s="71"/>
      <c r="I2400" s="69"/>
      <c r="J2400" s="66"/>
      <c r="K2400" s="66"/>
      <c r="L2400" s="66"/>
      <c r="M2400" s="66"/>
      <c r="N2400" s="104"/>
      <c r="O2400" s="104"/>
      <c r="P2400" s="81"/>
      <c r="Q2400" s="87"/>
      <c r="R2400" s="90"/>
      <c r="S2400" s="82"/>
      <c r="T2400" s="75"/>
      <c r="U2400" s="66"/>
      <c r="V2400" s="66"/>
      <c r="W2400" s="66"/>
      <c r="X2400" s="66"/>
      <c r="Y2400" s="66"/>
      <c r="Z2400" s="66"/>
      <c r="AA2400" s="66"/>
      <c r="AB2400" s="86"/>
      <c r="AC2400" s="11"/>
      <c r="AD2400" s="11"/>
      <c r="AE2400" s="11"/>
      <c r="AF2400" s="11"/>
      <c r="AG2400" s="11"/>
      <c r="AH2400" s="11"/>
      <c r="AI2400" s="11"/>
      <c r="AJ2400" s="11"/>
      <c r="AK2400" s="11"/>
      <c r="AL2400" s="11"/>
      <c r="AM2400" s="11"/>
      <c r="AN2400" s="11"/>
      <c r="AO2400" s="11"/>
      <c r="AP2400" s="11"/>
      <c r="AQ2400" s="11"/>
      <c r="AR2400" s="11"/>
    </row>
    <row r="2401" spans="1:44" s="89" customFormat="1">
      <c r="A2401" s="85"/>
      <c r="B2401" s="23"/>
      <c r="C2401" s="86"/>
      <c r="D2401" s="18"/>
      <c r="E2401" s="68"/>
      <c r="F2401" s="69"/>
      <c r="G2401" s="70"/>
      <c r="H2401" s="71"/>
      <c r="I2401" s="69"/>
      <c r="J2401" s="66"/>
      <c r="K2401" s="66"/>
      <c r="L2401" s="66"/>
      <c r="M2401" s="66"/>
      <c r="N2401" s="104"/>
      <c r="O2401" s="104"/>
      <c r="P2401" s="81"/>
      <c r="Q2401" s="87"/>
      <c r="R2401" s="90"/>
      <c r="S2401" s="82"/>
      <c r="T2401" s="75"/>
      <c r="U2401" s="66"/>
      <c r="V2401" s="66"/>
      <c r="W2401" s="66"/>
      <c r="X2401" s="66"/>
      <c r="Y2401" s="66"/>
      <c r="Z2401" s="66"/>
      <c r="AA2401" s="66"/>
      <c r="AB2401" s="86"/>
      <c r="AC2401" s="11"/>
      <c r="AD2401" s="11"/>
      <c r="AE2401" s="11"/>
      <c r="AF2401" s="11"/>
      <c r="AG2401" s="11"/>
      <c r="AH2401" s="11"/>
      <c r="AI2401" s="11"/>
      <c r="AJ2401" s="11"/>
      <c r="AK2401" s="11"/>
      <c r="AL2401" s="11"/>
      <c r="AM2401" s="11"/>
      <c r="AN2401" s="11"/>
      <c r="AO2401" s="11"/>
      <c r="AP2401" s="11"/>
      <c r="AQ2401" s="11"/>
      <c r="AR2401" s="11"/>
    </row>
    <row r="2402" spans="1:44" s="1" customFormat="1">
      <c r="A2402" s="85"/>
      <c r="B2402" s="23"/>
      <c r="C2402" s="86"/>
      <c r="D2402" s="18"/>
      <c r="E2402" s="68"/>
      <c r="F2402" s="69"/>
      <c r="G2402" s="70"/>
      <c r="H2402" s="71"/>
      <c r="I2402" s="69"/>
      <c r="J2402" s="66"/>
      <c r="K2402" s="66"/>
      <c r="L2402" s="66"/>
      <c r="M2402" s="66"/>
      <c r="N2402" s="104"/>
      <c r="O2402" s="104"/>
      <c r="P2402" s="81"/>
      <c r="Q2402" s="87"/>
      <c r="R2402" s="90"/>
      <c r="S2402" s="82"/>
      <c r="T2402" s="75"/>
      <c r="U2402" s="66"/>
      <c r="V2402" s="66"/>
      <c r="W2402" s="66"/>
      <c r="X2402" s="66"/>
      <c r="Y2402" s="66"/>
      <c r="Z2402" s="66"/>
      <c r="AA2402" s="66"/>
      <c r="AB2402" s="86"/>
      <c r="AC2402" s="11"/>
      <c r="AD2402" s="11"/>
      <c r="AE2402" s="11"/>
      <c r="AF2402" s="11"/>
      <c r="AG2402" s="11"/>
      <c r="AH2402" s="11"/>
      <c r="AI2402" s="11"/>
      <c r="AJ2402" s="11"/>
      <c r="AK2402" s="11"/>
      <c r="AL2402" s="11"/>
      <c r="AM2402" s="11"/>
      <c r="AN2402" s="11"/>
      <c r="AO2402" s="11"/>
      <c r="AP2402" s="11"/>
      <c r="AQ2402" s="11"/>
      <c r="AR2402" s="11"/>
    </row>
    <row r="2403" spans="1:44" s="89" customFormat="1">
      <c r="A2403" s="85"/>
      <c r="B2403" s="23"/>
      <c r="C2403" s="86"/>
      <c r="D2403" s="18"/>
      <c r="E2403" s="68"/>
      <c r="F2403" s="69"/>
      <c r="G2403" s="70"/>
      <c r="H2403" s="71"/>
      <c r="I2403" s="69"/>
      <c r="J2403" s="66"/>
      <c r="K2403" s="66"/>
      <c r="L2403" s="66"/>
      <c r="M2403" s="66"/>
      <c r="N2403" s="104"/>
      <c r="O2403" s="104"/>
      <c r="P2403" s="81"/>
      <c r="Q2403" s="87"/>
      <c r="R2403" s="90"/>
      <c r="S2403" s="82"/>
      <c r="T2403" s="75"/>
      <c r="U2403" s="66"/>
      <c r="V2403" s="66"/>
      <c r="W2403" s="66"/>
      <c r="X2403" s="66"/>
      <c r="Y2403" s="66"/>
      <c r="Z2403" s="66"/>
      <c r="AA2403" s="66"/>
      <c r="AB2403" s="86"/>
      <c r="AC2403" s="11"/>
      <c r="AD2403" s="11"/>
      <c r="AE2403" s="11"/>
      <c r="AF2403" s="11"/>
      <c r="AG2403" s="11"/>
      <c r="AH2403" s="11"/>
      <c r="AI2403" s="11"/>
      <c r="AJ2403" s="11"/>
      <c r="AK2403" s="11"/>
      <c r="AL2403" s="11"/>
      <c r="AM2403" s="11"/>
      <c r="AN2403" s="11"/>
      <c r="AO2403" s="11"/>
      <c r="AP2403" s="11"/>
      <c r="AQ2403" s="11"/>
      <c r="AR2403" s="11"/>
    </row>
    <row r="2404" spans="1:44" s="1" customFormat="1">
      <c r="A2404" s="85"/>
      <c r="B2404" s="23"/>
      <c r="C2404" s="86"/>
      <c r="D2404" s="18"/>
      <c r="E2404" s="68"/>
      <c r="F2404" s="69"/>
      <c r="G2404" s="70"/>
      <c r="H2404" s="71"/>
      <c r="I2404" s="69"/>
      <c r="J2404" s="66"/>
      <c r="K2404" s="66"/>
      <c r="L2404" s="66"/>
      <c r="M2404" s="66"/>
      <c r="N2404" s="104"/>
      <c r="O2404" s="104"/>
      <c r="P2404" s="81"/>
      <c r="Q2404" s="87"/>
      <c r="R2404" s="90"/>
      <c r="S2404" s="82"/>
      <c r="T2404" s="75"/>
      <c r="U2404" s="66"/>
      <c r="V2404" s="66"/>
      <c r="W2404" s="66"/>
      <c r="X2404" s="66"/>
      <c r="Y2404" s="66"/>
      <c r="Z2404" s="66"/>
      <c r="AA2404" s="66"/>
      <c r="AB2404" s="86"/>
      <c r="AC2404" s="11"/>
      <c r="AD2404" s="11"/>
      <c r="AE2404" s="11"/>
      <c r="AF2404" s="11"/>
      <c r="AG2404" s="11"/>
      <c r="AH2404" s="11"/>
      <c r="AI2404" s="11"/>
      <c r="AJ2404" s="11"/>
      <c r="AK2404" s="11"/>
      <c r="AL2404" s="11"/>
      <c r="AM2404" s="11"/>
      <c r="AN2404" s="11"/>
      <c r="AO2404" s="11"/>
      <c r="AP2404" s="11"/>
      <c r="AQ2404" s="11"/>
      <c r="AR2404" s="11"/>
    </row>
    <row r="2405" spans="1:44" s="89" customFormat="1">
      <c r="A2405" s="85"/>
      <c r="B2405" s="23"/>
      <c r="C2405" s="86"/>
      <c r="D2405" s="18"/>
      <c r="E2405" s="68"/>
      <c r="F2405" s="69"/>
      <c r="G2405" s="70"/>
      <c r="H2405" s="71"/>
      <c r="I2405" s="69"/>
      <c r="J2405" s="66"/>
      <c r="K2405" s="66"/>
      <c r="L2405" s="66"/>
      <c r="M2405" s="66"/>
      <c r="N2405" s="104"/>
      <c r="O2405" s="104"/>
      <c r="P2405" s="81"/>
      <c r="Q2405" s="87"/>
      <c r="R2405" s="90"/>
      <c r="S2405" s="82"/>
      <c r="T2405" s="75"/>
      <c r="U2405" s="66"/>
      <c r="V2405" s="66"/>
      <c r="W2405" s="66"/>
      <c r="X2405" s="66"/>
      <c r="Y2405" s="66"/>
      <c r="Z2405" s="66"/>
      <c r="AA2405" s="66"/>
      <c r="AB2405" s="86"/>
      <c r="AC2405" s="11"/>
      <c r="AD2405" s="11"/>
      <c r="AE2405" s="11"/>
      <c r="AF2405" s="11"/>
      <c r="AG2405" s="11"/>
      <c r="AH2405" s="11"/>
      <c r="AI2405" s="11"/>
      <c r="AJ2405" s="11"/>
      <c r="AK2405" s="11"/>
      <c r="AL2405" s="11"/>
      <c r="AM2405" s="11"/>
      <c r="AN2405" s="11"/>
      <c r="AO2405" s="11"/>
      <c r="AP2405" s="11"/>
      <c r="AQ2405" s="11"/>
      <c r="AR2405" s="11"/>
    </row>
    <row r="2406" spans="1:44" s="89" customFormat="1">
      <c r="A2406" s="85"/>
      <c r="B2406" s="23"/>
      <c r="C2406" s="86"/>
      <c r="D2406" s="18"/>
      <c r="E2406" s="68"/>
      <c r="F2406" s="69"/>
      <c r="G2406" s="70"/>
      <c r="H2406" s="71"/>
      <c r="I2406" s="69"/>
      <c r="J2406" s="66"/>
      <c r="K2406" s="66"/>
      <c r="L2406" s="66"/>
      <c r="M2406" s="66"/>
      <c r="N2406" s="104"/>
      <c r="O2406" s="104"/>
      <c r="P2406" s="81"/>
      <c r="Q2406" s="87"/>
      <c r="R2406" s="90"/>
      <c r="S2406" s="82"/>
      <c r="T2406" s="75"/>
      <c r="U2406" s="66"/>
      <c r="V2406" s="66"/>
      <c r="W2406" s="66"/>
      <c r="X2406" s="66"/>
      <c r="Y2406" s="66"/>
      <c r="Z2406" s="66"/>
      <c r="AA2406" s="66"/>
      <c r="AB2406" s="86"/>
      <c r="AC2406" s="11"/>
      <c r="AD2406" s="11"/>
      <c r="AE2406" s="11"/>
      <c r="AF2406" s="11"/>
      <c r="AG2406" s="11"/>
      <c r="AH2406" s="11"/>
      <c r="AI2406" s="11"/>
      <c r="AJ2406" s="11"/>
      <c r="AK2406" s="11"/>
      <c r="AL2406" s="11"/>
      <c r="AM2406" s="11"/>
      <c r="AN2406" s="11"/>
      <c r="AO2406" s="11"/>
      <c r="AP2406" s="11"/>
      <c r="AQ2406" s="11"/>
      <c r="AR2406" s="11"/>
    </row>
    <row r="2407" spans="1:44" s="89" customFormat="1">
      <c r="A2407" s="85"/>
      <c r="B2407" s="23"/>
      <c r="C2407" s="86"/>
      <c r="D2407" s="18"/>
      <c r="E2407" s="68"/>
      <c r="F2407" s="69"/>
      <c r="G2407" s="70"/>
      <c r="H2407" s="71"/>
      <c r="I2407" s="69"/>
      <c r="J2407" s="66"/>
      <c r="K2407" s="66"/>
      <c r="L2407" s="66"/>
      <c r="M2407" s="66"/>
      <c r="N2407" s="104"/>
      <c r="O2407" s="104"/>
      <c r="P2407" s="81"/>
      <c r="Q2407" s="87"/>
      <c r="R2407" s="90"/>
      <c r="S2407" s="82"/>
      <c r="T2407" s="75"/>
      <c r="U2407" s="66"/>
      <c r="V2407" s="66"/>
      <c r="W2407" s="66"/>
      <c r="X2407" s="66"/>
      <c r="Y2407" s="66"/>
      <c r="Z2407" s="66"/>
      <c r="AA2407" s="66"/>
      <c r="AB2407" s="86"/>
      <c r="AC2407" s="11"/>
      <c r="AD2407" s="11"/>
      <c r="AE2407" s="11"/>
      <c r="AF2407" s="11"/>
      <c r="AG2407" s="11"/>
      <c r="AH2407" s="11"/>
      <c r="AI2407" s="11"/>
      <c r="AJ2407" s="11"/>
      <c r="AK2407" s="11"/>
      <c r="AL2407" s="11"/>
      <c r="AM2407" s="11"/>
      <c r="AN2407" s="11"/>
      <c r="AO2407" s="11"/>
      <c r="AP2407" s="11"/>
      <c r="AQ2407" s="11"/>
      <c r="AR2407" s="11"/>
    </row>
    <row r="2408" spans="1:44" s="89" customFormat="1">
      <c r="A2408" s="85"/>
      <c r="B2408" s="23"/>
      <c r="C2408" s="86"/>
      <c r="D2408" s="18"/>
      <c r="E2408" s="68"/>
      <c r="F2408" s="69"/>
      <c r="G2408" s="70"/>
      <c r="H2408" s="71"/>
      <c r="I2408" s="69"/>
      <c r="J2408" s="66"/>
      <c r="K2408" s="66"/>
      <c r="L2408" s="66"/>
      <c r="M2408" s="66"/>
      <c r="N2408" s="104"/>
      <c r="O2408" s="104"/>
      <c r="P2408" s="81"/>
      <c r="Q2408" s="87"/>
      <c r="R2408" s="90"/>
      <c r="S2408" s="82"/>
      <c r="T2408" s="75"/>
      <c r="U2408" s="66"/>
      <c r="V2408" s="66"/>
      <c r="W2408" s="66"/>
      <c r="X2408" s="66"/>
      <c r="Y2408" s="66"/>
      <c r="Z2408" s="66"/>
      <c r="AA2408" s="66"/>
      <c r="AB2408" s="86"/>
      <c r="AC2408" s="11"/>
      <c r="AD2408" s="11"/>
      <c r="AE2408" s="11"/>
      <c r="AF2408" s="11"/>
      <c r="AG2408" s="11"/>
      <c r="AH2408" s="11"/>
      <c r="AI2408" s="11"/>
      <c r="AJ2408" s="11"/>
      <c r="AK2408" s="11"/>
      <c r="AL2408" s="11"/>
      <c r="AM2408" s="11"/>
      <c r="AN2408" s="11"/>
      <c r="AO2408" s="11"/>
      <c r="AP2408" s="11"/>
      <c r="AQ2408" s="11"/>
      <c r="AR2408" s="11"/>
    </row>
    <row r="2409" spans="1:44" s="89" customFormat="1">
      <c r="A2409" s="85"/>
      <c r="B2409" s="23"/>
      <c r="C2409" s="86"/>
      <c r="D2409" s="18"/>
      <c r="E2409" s="68"/>
      <c r="F2409" s="69"/>
      <c r="G2409" s="70"/>
      <c r="H2409" s="71"/>
      <c r="I2409" s="69"/>
      <c r="J2409" s="66"/>
      <c r="K2409" s="66"/>
      <c r="L2409" s="66"/>
      <c r="M2409" s="66"/>
      <c r="N2409" s="104"/>
      <c r="O2409" s="104"/>
      <c r="P2409" s="81"/>
      <c r="Q2409" s="87"/>
      <c r="R2409" s="90"/>
      <c r="S2409" s="82"/>
      <c r="T2409" s="75"/>
      <c r="U2409" s="66"/>
      <c r="V2409" s="66"/>
      <c r="W2409" s="66"/>
      <c r="X2409" s="66"/>
      <c r="Y2409" s="66"/>
      <c r="Z2409" s="66"/>
      <c r="AA2409" s="66"/>
      <c r="AB2409" s="86"/>
      <c r="AC2409" s="11"/>
      <c r="AD2409" s="11"/>
      <c r="AE2409" s="11"/>
      <c r="AF2409" s="11"/>
      <c r="AG2409" s="11"/>
      <c r="AH2409" s="11"/>
      <c r="AI2409" s="11"/>
      <c r="AJ2409" s="11"/>
      <c r="AK2409" s="11"/>
      <c r="AL2409" s="11"/>
      <c r="AM2409" s="11"/>
      <c r="AN2409" s="11"/>
      <c r="AO2409" s="11"/>
      <c r="AP2409" s="11"/>
      <c r="AQ2409" s="11"/>
      <c r="AR2409" s="11"/>
    </row>
    <row r="2410" spans="1:44" s="89" customFormat="1">
      <c r="A2410" s="85"/>
      <c r="B2410" s="23"/>
      <c r="C2410" s="86"/>
      <c r="D2410" s="18"/>
      <c r="E2410" s="68"/>
      <c r="F2410" s="69"/>
      <c r="G2410" s="70"/>
      <c r="H2410" s="71"/>
      <c r="I2410" s="69"/>
      <c r="J2410" s="66"/>
      <c r="K2410" s="66"/>
      <c r="L2410" s="66"/>
      <c r="M2410" s="66"/>
      <c r="N2410" s="104"/>
      <c r="O2410" s="104"/>
      <c r="P2410" s="81"/>
      <c r="Q2410" s="87"/>
      <c r="R2410" s="90"/>
      <c r="S2410" s="82"/>
      <c r="T2410" s="75"/>
      <c r="U2410" s="66"/>
      <c r="V2410" s="66"/>
      <c r="W2410" s="66"/>
      <c r="X2410" s="66"/>
      <c r="Y2410" s="66"/>
      <c r="Z2410" s="66"/>
      <c r="AA2410" s="66"/>
      <c r="AB2410" s="86"/>
      <c r="AC2410" s="11"/>
      <c r="AD2410" s="11"/>
      <c r="AE2410" s="11"/>
      <c r="AF2410" s="11"/>
      <c r="AG2410" s="11"/>
      <c r="AH2410" s="11"/>
      <c r="AI2410" s="11"/>
      <c r="AJ2410" s="11"/>
      <c r="AK2410" s="11"/>
      <c r="AL2410" s="11"/>
      <c r="AM2410" s="11"/>
      <c r="AN2410" s="11"/>
      <c r="AO2410" s="11"/>
      <c r="AP2410" s="11"/>
      <c r="AQ2410" s="11"/>
      <c r="AR2410" s="11"/>
    </row>
    <row r="2411" spans="1:44" s="89" customFormat="1">
      <c r="A2411" s="85"/>
      <c r="B2411" s="23"/>
      <c r="C2411" s="86"/>
      <c r="D2411" s="18"/>
      <c r="E2411" s="68"/>
      <c r="F2411" s="69"/>
      <c r="G2411" s="70"/>
      <c r="H2411" s="71"/>
      <c r="I2411" s="69"/>
      <c r="J2411" s="66"/>
      <c r="K2411" s="66"/>
      <c r="L2411" s="66"/>
      <c r="M2411" s="66"/>
      <c r="N2411" s="104"/>
      <c r="O2411" s="104"/>
      <c r="P2411" s="81"/>
      <c r="Q2411" s="87"/>
      <c r="R2411" s="90"/>
      <c r="S2411" s="82"/>
      <c r="T2411" s="75"/>
      <c r="U2411" s="66"/>
      <c r="V2411" s="66"/>
      <c r="W2411" s="66"/>
      <c r="X2411" s="66"/>
      <c r="Y2411" s="66"/>
      <c r="Z2411" s="66"/>
      <c r="AA2411" s="66"/>
      <c r="AB2411" s="86"/>
      <c r="AC2411" s="11"/>
      <c r="AD2411" s="11"/>
      <c r="AE2411" s="11"/>
      <c r="AF2411" s="11"/>
      <c r="AG2411" s="11"/>
      <c r="AH2411" s="11"/>
      <c r="AI2411" s="11"/>
      <c r="AJ2411" s="11"/>
      <c r="AK2411" s="11"/>
      <c r="AL2411" s="11"/>
      <c r="AM2411" s="11"/>
      <c r="AN2411" s="11"/>
      <c r="AO2411" s="11"/>
      <c r="AP2411" s="11"/>
      <c r="AQ2411" s="11"/>
      <c r="AR2411" s="11"/>
    </row>
    <row r="2412" spans="1:44" s="1" customFormat="1">
      <c r="A2412" s="85"/>
      <c r="B2412" s="23"/>
      <c r="C2412" s="86"/>
      <c r="D2412" s="18"/>
      <c r="E2412" s="68"/>
      <c r="F2412" s="69"/>
      <c r="G2412" s="70"/>
      <c r="H2412" s="71"/>
      <c r="I2412" s="69"/>
      <c r="J2412" s="66"/>
      <c r="K2412" s="66"/>
      <c r="L2412" s="66"/>
      <c r="M2412" s="66"/>
      <c r="N2412" s="104"/>
      <c r="O2412" s="104"/>
      <c r="P2412" s="81"/>
      <c r="Q2412" s="87"/>
      <c r="R2412" s="90"/>
      <c r="S2412" s="82"/>
      <c r="T2412" s="75"/>
      <c r="U2412" s="66"/>
      <c r="V2412" s="66"/>
      <c r="W2412" s="66"/>
      <c r="X2412" s="66"/>
      <c r="Y2412" s="66"/>
      <c r="Z2412" s="66"/>
      <c r="AA2412" s="66"/>
      <c r="AB2412" s="86"/>
      <c r="AC2412" s="11"/>
      <c r="AD2412" s="11"/>
      <c r="AE2412" s="11"/>
      <c r="AF2412" s="11"/>
      <c r="AG2412" s="11"/>
      <c r="AH2412" s="11"/>
      <c r="AI2412" s="11"/>
      <c r="AJ2412" s="11"/>
      <c r="AK2412" s="11"/>
      <c r="AL2412" s="11"/>
      <c r="AM2412" s="11"/>
      <c r="AN2412" s="11"/>
      <c r="AO2412" s="11"/>
      <c r="AP2412" s="11"/>
      <c r="AQ2412" s="11"/>
      <c r="AR2412" s="11"/>
    </row>
    <row r="2413" spans="1:44" s="89" customFormat="1">
      <c r="A2413" s="85"/>
      <c r="B2413" s="23"/>
      <c r="C2413" s="86"/>
      <c r="D2413" s="18"/>
      <c r="E2413" s="68"/>
      <c r="F2413" s="69"/>
      <c r="G2413" s="70"/>
      <c r="H2413" s="71"/>
      <c r="I2413" s="69"/>
      <c r="J2413" s="66"/>
      <c r="K2413" s="66"/>
      <c r="L2413" s="66"/>
      <c r="M2413" s="66"/>
      <c r="N2413" s="104"/>
      <c r="O2413" s="104"/>
      <c r="P2413" s="81"/>
      <c r="Q2413" s="56"/>
      <c r="R2413" s="90"/>
      <c r="S2413" s="82"/>
      <c r="T2413" s="75"/>
      <c r="U2413" s="66"/>
      <c r="V2413" s="66"/>
      <c r="W2413" s="66"/>
      <c r="X2413" s="66"/>
      <c r="Y2413" s="66"/>
      <c r="Z2413" s="66"/>
      <c r="AA2413" s="66"/>
      <c r="AB2413" s="86"/>
      <c r="AC2413" s="11"/>
      <c r="AD2413" s="11"/>
      <c r="AE2413" s="11"/>
      <c r="AF2413" s="11"/>
      <c r="AG2413" s="11"/>
      <c r="AH2413" s="11"/>
      <c r="AI2413" s="11"/>
      <c r="AJ2413" s="11"/>
      <c r="AK2413" s="11"/>
      <c r="AL2413" s="11"/>
      <c r="AM2413" s="11"/>
      <c r="AN2413" s="11"/>
      <c r="AO2413" s="11"/>
      <c r="AP2413" s="11"/>
      <c r="AQ2413" s="11"/>
      <c r="AR2413" s="11"/>
    </row>
    <row r="2414" spans="1:44" s="89" customFormat="1">
      <c r="A2414" s="85"/>
      <c r="B2414" s="23"/>
      <c r="C2414" s="86"/>
      <c r="D2414" s="18"/>
      <c r="E2414" s="68"/>
      <c r="F2414" s="69"/>
      <c r="G2414" s="70"/>
      <c r="H2414" s="71"/>
      <c r="I2414" s="69"/>
      <c r="J2414" s="66"/>
      <c r="K2414" s="66"/>
      <c r="L2414" s="66"/>
      <c r="M2414" s="66"/>
      <c r="N2414" s="104"/>
      <c r="O2414" s="104"/>
      <c r="P2414" s="81"/>
      <c r="Q2414" s="56"/>
      <c r="R2414" s="90"/>
      <c r="S2414" s="82"/>
      <c r="T2414" s="75"/>
      <c r="U2414" s="66"/>
      <c r="V2414" s="66"/>
      <c r="W2414" s="66"/>
      <c r="X2414" s="66"/>
      <c r="Y2414" s="66"/>
      <c r="Z2414" s="66"/>
      <c r="AA2414" s="66"/>
      <c r="AB2414" s="86"/>
      <c r="AC2414" s="11"/>
      <c r="AD2414" s="11"/>
      <c r="AE2414" s="11"/>
      <c r="AF2414" s="11"/>
      <c r="AG2414" s="11"/>
      <c r="AH2414" s="11"/>
      <c r="AI2414" s="11"/>
      <c r="AJ2414" s="11"/>
      <c r="AK2414" s="11"/>
      <c r="AL2414" s="11"/>
      <c r="AM2414" s="11"/>
      <c r="AN2414" s="11"/>
      <c r="AO2414" s="11"/>
      <c r="AP2414" s="11"/>
      <c r="AQ2414" s="11"/>
      <c r="AR2414" s="11"/>
    </row>
    <row r="2415" spans="1:44" s="89" customFormat="1">
      <c r="A2415" s="85"/>
      <c r="B2415" s="23"/>
      <c r="C2415" s="86"/>
      <c r="D2415" s="18"/>
      <c r="E2415" s="68"/>
      <c r="F2415" s="69"/>
      <c r="G2415" s="70"/>
      <c r="H2415" s="71"/>
      <c r="I2415" s="69"/>
      <c r="J2415" s="66"/>
      <c r="K2415" s="66"/>
      <c r="L2415" s="66"/>
      <c r="M2415" s="66"/>
      <c r="N2415" s="104"/>
      <c r="O2415" s="104"/>
      <c r="P2415" s="81"/>
      <c r="Q2415" s="56"/>
      <c r="R2415" s="90"/>
      <c r="S2415" s="82"/>
      <c r="T2415" s="75"/>
      <c r="U2415" s="66"/>
      <c r="V2415" s="66"/>
      <c r="W2415" s="66"/>
      <c r="X2415" s="66"/>
      <c r="Y2415" s="66"/>
      <c r="Z2415" s="66"/>
      <c r="AA2415" s="66"/>
      <c r="AB2415" s="86"/>
      <c r="AC2415" s="11"/>
      <c r="AD2415" s="11"/>
      <c r="AE2415" s="11"/>
      <c r="AF2415" s="11"/>
      <c r="AG2415" s="11"/>
      <c r="AH2415" s="11"/>
      <c r="AI2415" s="11"/>
      <c r="AJ2415" s="11"/>
      <c r="AK2415" s="11"/>
      <c r="AL2415" s="11"/>
      <c r="AM2415" s="11"/>
      <c r="AN2415" s="11"/>
      <c r="AO2415" s="11"/>
      <c r="AP2415" s="11"/>
      <c r="AQ2415" s="11"/>
      <c r="AR2415" s="11"/>
    </row>
    <row r="2416" spans="1:44" s="1" customFormat="1">
      <c r="A2416" s="85"/>
      <c r="B2416" s="23"/>
      <c r="C2416" s="86"/>
      <c r="D2416" s="18"/>
      <c r="E2416" s="68"/>
      <c r="F2416" s="69"/>
      <c r="G2416" s="70"/>
      <c r="H2416" s="71"/>
      <c r="I2416" s="69"/>
      <c r="J2416" s="66"/>
      <c r="K2416" s="66"/>
      <c r="L2416" s="66"/>
      <c r="M2416" s="66"/>
      <c r="N2416" s="104"/>
      <c r="O2416" s="104"/>
      <c r="P2416" s="81"/>
      <c r="Q2416" s="87"/>
      <c r="R2416" s="90"/>
      <c r="S2416" s="82"/>
      <c r="T2416" s="75"/>
      <c r="U2416" s="66"/>
      <c r="V2416" s="66"/>
      <c r="W2416" s="66"/>
      <c r="X2416" s="66"/>
      <c r="Y2416" s="66"/>
      <c r="Z2416" s="66"/>
      <c r="AA2416" s="66"/>
      <c r="AB2416" s="86"/>
      <c r="AC2416" s="11"/>
      <c r="AD2416" s="11"/>
      <c r="AE2416" s="11"/>
      <c r="AF2416" s="11"/>
      <c r="AG2416" s="11"/>
      <c r="AH2416" s="11"/>
      <c r="AI2416" s="11"/>
      <c r="AJ2416" s="11"/>
      <c r="AK2416" s="11"/>
      <c r="AL2416" s="11"/>
      <c r="AM2416" s="11"/>
      <c r="AN2416" s="11"/>
      <c r="AO2416" s="11"/>
      <c r="AP2416" s="11"/>
      <c r="AQ2416" s="11"/>
      <c r="AR2416" s="11"/>
    </row>
    <row r="2417" spans="1:44" s="89" customFormat="1">
      <c r="A2417" s="85"/>
      <c r="B2417" s="23"/>
      <c r="C2417" s="86"/>
      <c r="D2417" s="18"/>
      <c r="E2417" s="68"/>
      <c r="F2417" s="69"/>
      <c r="G2417" s="70"/>
      <c r="H2417" s="71"/>
      <c r="I2417" s="69"/>
      <c r="J2417" s="66"/>
      <c r="K2417" s="66"/>
      <c r="L2417" s="66"/>
      <c r="M2417" s="66"/>
      <c r="N2417" s="104"/>
      <c r="O2417" s="104"/>
      <c r="P2417" s="81"/>
      <c r="Q2417" s="56"/>
      <c r="R2417" s="90"/>
      <c r="S2417" s="82"/>
      <c r="T2417" s="75"/>
      <c r="U2417" s="66"/>
      <c r="V2417" s="66"/>
      <c r="W2417" s="66"/>
      <c r="X2417" s="66"/>
      <c r="Y2417" s="66"/>
      <c r="Z2417" s="66"/>
      <c r="AA2417" s="66"/>
      <c r="AB2417" s="86"/>
      <c r="AC2417" s="11"/>
      <c r="AD2417" s="11"/>
      <c r="AE2417" s="11"/>
      <c r="AF2417" s="11"/>
      <c r="AG2417" s="11"/>
      <c r="AH2417" s="11"/>
      <c r="AI2417" s="11"/>
      <c r="AJ2417" s="11"/>
      <c r="AK2417" s="11"/>
      <c r="AL2417" s="11"/>
      <c r="AM2417" s="11"/>
      <c r="AN2417" s="11"/>
      <c r="AO2417" s="11"/>
      <c r="AP2417" s="11"/>
      <c r="AQ2417" s="11"/>
      <c r="AR2417" s="11"/>
    </row>
    <row r="2418" spans="1:44" s="89" customFormat="1">
      <c r="A2418" s="85"/>
      <c r="B2418" s="23"/>
      <c r="C2418" s="86"/>
      <c r="D2418" s="18"/>
      <c r="E2418" s="68"/>
      <c r="F2418" s="69"/>
      <c r="G2418" s="70"/>
      <c r="H2418" s="71"/>
      <c r="I2418" s="69"/>
      <c r="J2418" s="66"/>
      <c r="K2418" s="66"/>
      <c r="L2418" s="66"/>
      <c r="M2418" s="66"/>
      <c r="N2418" s="104"/>
      <c r="O2418" s="104"/>
      <c r="P2418" s="81"/>
      <c r="Q2418" s="56"/>
      <c r="R2418" s="90"/>
      <c r="S2418" s="82"/>
      <c r="T2418" s="75"/>
      <c r="U2418" s="66"/>
      <c r="V2418" s="66"/>
      <c r="W2418" s="66"/>
      <c r="X2418" s="66"/>
      <c r="Y2418" s="66"/>
      <c r="Z2418" s="66"/>
      <c r="AA2418" s="66"/>
      <c r="AB2418" s="86"/>
      <c r="AC2418" s="11"/>
      <c r="AD2418" s="11"/>
      <c r="AE2418" s="11"/>
      <c r="AF2418" s="11"/>
      <c r="AG2418" s="11"/>
      <c r="AH2418" s="11"/>
      <c r="AI2418" s="11"/>
      <c r="AJ2418" s="11"/>
      <c r="AK2418" s="11"/>
      <c r="AL2418" s="11"/>
      <c r="AM2418" s="11"/>
      <c r="AN2418" s="11"/>
      <c r="AO2418" s="11"/>
      <c r="AP2418" s="11"/>
      <c r="AQ2418" s="11"/>
      <c r="AR2418" s="11"/>
    </row>
    <row r="2419" spans="1:44" s="89" customFormat="1">
      <c r="A2419" s="85"/>
      <c r="B2419" s="23"/>
      <c r="C2419" s="86"/>
      <c r="D2419" s="18"/>
      <c r="E2419" s="68"/>
      <c r="F2419" s="69"/>
      <c r="G2419" s="70"/>
      <c r="H2419" s="71"/>
      <c r="I2419" s="69"/>
      <c r="J2419" s="66"/>
      <c r="K2419" s="66"/>
      <c r="L2419" s="66"/>
      <c r="M2419" s="66"/>
      <c r="N2419" s="104"/>
      <c r="O2419" s="104"/>
      <c r="P2419" s="81"/>
      <c r="Q2419" s="56"/>
      <c r="R2419" s="90"/>
      <c r="S2419" s="82"/>
      <c r="T2419" s="75"/>
      <c r="U2419" s="66"/>
      <c r="V2419" s="66"/>
      <c r="W2419" s="66"/>
      <c r="X2419" s="66"/>
      <c r="Y2419" s="66"/>
      <c r="Z2419" s="66"/>
      <c r="AA2419" s="66"/>
      <c r="AB2419" s="86"/>
      <c r="AC2419" s="11"/>
      <c r="AD2419" s="11"/>
      <c r="AE2419" s="11"/>
      <c r="AF2419" s="11"/>
      <c r="AG2419" s="11"/>
      <c r="AH2419" s="11"/>
      <c r="AI2419" s="11"/>
      <c r="AJ2419" s="11"/>
      <c r="AK2419" s="11"/>
      <c r="AL2419" s="11"/>
      <c r="AM2419" s="11"/>
      <c r="AN2419" s="11"/>
      <c r="AO2419" s="11"/>
      <c r="AP2419" s="11"/>
      <c r="AQ2419" s="11"/>
      <c r="AR2419" s="11"/>
    </row>
    <row r="2420" spans="1:44" s="1" customFormat="1">
      <c r="A2420" s="85"/>
      <c r="B2420" s="23"/>
      <c r="C2420" s="86"/>
      <c r="D2420" s="18"/>
      <c r="E2420" s="68"/>
      <c r="F2420" s="69"/>
      <c r="G2420" s="70"/>
      <c r="H2420" s="71"/>
      <c r="I2420" s="69"/>
      <c r="J2420" s="66"/>
      <c r="K2420" s="66"/>
      <c r="L2420" s="66"/>
      <c r="M2420" s="66"/>
      <c r="N2420" s="104"/>
      <c r="O2420" s="104"/>
      <c r="P2420" s="81"/>
      <c r="Q2420" s="87"/>
      <c r="R2420" s="90"/>
      <c r="S2420" s="82"/>
      <c r="T2420" s="75"/>
      <c r="U2420" s="66"/>
      <c r="V2420" s="66"/>
      <c r="W2420" s="66"/>
      <c r="X2420" s="66"/>
      <c r="Y2420" s="66"/>
      <c r="Z2420" s="66"/>
      <c r="AA2420" s="66"/>
      <c r="AB2420" s="86"/>
      <c r="AC2420" s="11"/>
      <c r="AD2420" s="11"/>
      <c r="AE2420" s="11"/>
      <c r="AF2420" s="11"/>
      <c r="AG2420" s="11"/>
      <c r="AH2420" s="11"/>
      <c r="AI2420" s="11"/>
      <c r="AJ2420" s="11"/>
      <c r="AK2420" s="11"/>
      <c r="AL2420" s="11"/>
      <c r="AM2420" s="11"/>
      <c r="AN2420" s="11"/>
      <c r="AO2420" s="11"/>
      <c r="AP2420" s="11"/>
      <c r="AQ2420" s="11"/>
      <c r="AR2420" s="11"/>
    </row>
    <row r="2421" spans="1:44" s="89" customFormat="1">
      <c r="A2421" s="85"/>
      <c r="B2421" s="23"/>
      <c r="C2421" s="86"/>
      <c r="D2421" s="18"/>
      <c r="E2421" s="68"/>
      <c r="F2421" s="69"/>
      <c r="G2421" s="70"/>
      <c r="H2421" s="71"/>
      <c r="I2421" s="69"/>
      <c r="J2421" s="66"/>
      <c r="K2421" s="66"/>
      <c r="L2421" s="66"/>
      <c r="M2421" s="66"/>
      <c r="N2421" s="104"/>
      <c r="O2421" s="104"/>
      <c r="P2421" s="81"/>
      <c r="Q2421" s="56"/>
      <c r="R2421" s="90"/>
      <c r="S2421" s="82"/>
      <c r="T2421" s="75"/>
      <c r="U2421" s="66"/>
      <c r="V2421" s="66"/>
      <c r="W2421" s="66"/>
      <c r="X2421" s="66"/>
      <c r="Y2421" s="66"/>
      <c r="Z2421" s="66"/>
      <c r="AA2421" s="66"/>
      <c r="AB2421" s="86"/>
      <c r="AC2421" s="11"/>
      <c r="AD2421" s="11"/>
      <c r="AE2421" s="11"/>
      <c r="AF2421" s="11"/>
      <c r="AG2421" s="11"/>
      <c r="AH2421" s="11"/>
      <c r="AI2421" s="11"/>
      <c r="AJ2421" s="11"/>
      <c r="AK2421" s="11"/>
      <c r="AL2421" s="11"/>
      <c r="AM2421" s="11"/>
      <c r="AN2421" s="11"/>
      <c r="AO2421" s="11"/>
      <c r="AP2421" s="11"/>
      <c r="AQ2421" s="11"/>
      <c r="AR2421" s="11"/>
    </row>
    <row r="2422" spans="1:44" s="89" customFormat="1">
      <c r="A2422" s="85"/>
      <c r="B2422" s="23"/>
      <c r="C2422" s="86"/>
      <c r="D2422" s="18"/>
      <c r="E2422" s="68"/>
      <c r="F2422" s="69"/>
      <c r="G2422" s="70"/>
      <c r="H2422" s="71"/>
      <c r="I2422" s="69"/>
      <c r="J2422" s="66"/>
      <c r="K2422" s="66"/>
      <c r="L2422" s="66"/>
      <c r="M2422" s="66"/>
      <c r="N2422" s="104"/>
      <c r="O2422" s="104"/>
      <c r="P2422" s="81"/>
      <c r="Q2422" s="56"/>
      <c r="R2422" s="90"/>
      <c r="S2422" s="82"/>
      <c r="T2422" s="75"/>
      <c r="U2422" s="66"/>
      <c r="V2422" s="66"/>
      <c r="W2422" s="66"/>
      <c r="X2422" s="66"/>
      <c r="Y2422" s="66"/>
      <c r="Z2422" s="66"/>
      <c r="AA2422" s="66"/>
      <c r="AB2422" s="86"/>
      <c r="AC2422" s="11"/>
      <c r="AD2422" s="11"/>
      <c r="AE2422" s="11"/>
      <c r="AF2422" s="11"/>
      <c r="AG2422" s="11"/>
      <c r="AH2422" s="11"/>
      <c r="AI2422" s="11"/>
      <c r="AJ2422" s="11"/>
      <c r="AK2422" s="11"/>
      <c r="AL2422" s="11"/>
      <c r="AM2422" s="11"/>
      <c r="AN2422" s="11"/>
      <c r="AO2422" s="11"/>
      <c r="AP2422" s="11"/>
      <c r="AQ2422" s="11"/>
      <c r="AR2422" s="11"/>
    </row>
    <row r="2423" spans="1:44" s="89" customFormat="1">
      <c r="A2423" s="85"/>
      <c r="B2423" s="23"/>
      <c r="C2423" s="86"/>
      <c r="D2423" s="18"/>
      <c r="E2423" s="68"/>
      <c r="F2423" s="69"/>
      <c r="G2423" s="70"/>
      <c r="H2423" s="71"/>
      <c r="I2423" s="69"/>
      <c r="J2423" s="66"/>
      <c r="K2423" s="66"/>
      <c r="L2423" s="66"/>
      <c r="M2423" s="66"/>
      <c r="N2423" s="104"/>
      <c r="O2423" s="104"/>
      <c r="P2423" s="81"/>
      <c r="Q2423" s="56"/>
      <c r="R2423" s="90"/>
      <c r="S2423" s="82"/>
      <c r="T2423" s="75"/>
      <c r="U2423" s="66"/>
      <c r="V2423" s="66"/>
      <c r="W2423" s="66"/>
      <c r="X2423" s="66"/>
      <c r="Y2423" s="66"/>
      <c r="Z2423" s="66"/>
      <c r="AA2423" s="66"/>
      <c r="AB2423" s="86"/>
      <c r="AC2423" s="11"/>
      <c r="AD2423" s="11"/>
      <c r="AE2423" s="11"/>
      <c r="AF2423" s="11"/>
      <c r="AG2423" s="11"/>
      <c r="AH2423" s="11"/>
      <c r="AI2423" s="11"/>
      <c r="AJ2423" s="11"/>
      <c r="AK2423" s="11"/>
      <c r="AL2423" s="11"/>
      <c r="AM2423" s="11"/>
      <c r="AN2423" s="11"/>
      <c r="AO2423" s="11"/>
      <c r="AP2423" s="11"/>
      <c r="AQ2423" s="11"/>
      <c r="AR2423" s="11"/>
    </row>
    <row r="2424" spans="1:44" s="1" customFormat="1">
      <c r="A2424" s="85"/>
      <c r="B2424" s="23"/>
      <c r="C2424" s="86"/>
      <c r="D2424" s="18"/>
      <c r="E2424" s="68"/>
      <c r="F2424" s="69"/>
      <c r="G2424" s="70"/>
      <c r="H2424" s="71"/>
      <c r="I2424" s="69"/>
      <c r="J2424" s="66"/>
      <c r="K2424" s="66"/>
      <c r="L2424" s="66"/>
      <c r="M2424" s="66"/>
      <c r="N2424" s="104"/>
      <c r="O2424" s="104"/>
      <c r="P2424" s="81"/>
      <c r="Q2424" s="87"/>
      <c r="R2424" s="90"/>
      <c r="S2424" s="82"/>
      <c r="T2424" s="75"/>
      <c r="U2424" s="66"/>
      <c r="V2424" s="66"/>
      <c r="W2424" s="66"/>
      <c r="X2424" s="66"/>
      <c r="Y2424" s="66"/>
      <c r="Z2424" s="66"/>
      <c r="AA2424" s="66"/>
      <c r="AB2424" s="86"/>
      <c r="AC2424" s="11"/>
      <c r="AD2424" s="11"/>
      <c r="AE2424" s="11"/>
      <c r="AF2424" s="11"/>
      <c r="AG2424" s="11"/>
      <c r="AH2424" s="11"/>
      <c r="AI2424" s="11"/>
      <c r="AJ2424" s="11"/>
      <c r="AK2424" s="11"/>
      <c r="AL2424" s="11"/>
      <c r="AM2424" s="11"/>
      <c r="AN2424" s="11"/>
      <c r="AO2424" s="11"/>
      <c r="AP2424" s="11"/>
      <c r="AQ2424" s="11"/>
      <c r="AR2424" s="11"/>
    </row>
    <row r="2425" spans="1:44" s="89" customFormat="1">
      <c r="A2425" s="85"/>
      <c r="B2425" s="23"/>
      <c r="C2425" s="86"/>
      <c r="D2425" s="18"/>
      <c r="E2425" s="68"/>
      <c r="F2425" s="69"/>
      <c r="G2425" s="70"/>
      <c r="H2425" s="71"/>
      <c r="I2425" s="69"/>
      <c r="J2425" s="66"/>
      <c r="K2425" s="66"/>
      <c r="L2425" s="66"/>
      <c r="M2425" s="66"/>
      <c r="N2425" s="104"/>
      <c r="O2425" s="104"/>
      <c r="P2425" s="81"/>
      <c r="Q2425" s="56"/>
      <c r="R2425" s="90"/>
      <c r="S2425" s="82"/>
      <c r="T2425" s="75"/>
      <c r="U2425" s="66"/>
      <c r="V2425" s="66"/>
      <c r="W2425" s="66"/>
      <c r="X2425" s="66"/>
      <c r="Y2425" s="66"/>
      <c r="Z2425" s="66"/>
      <c r="AA2425" s="66"/>
      <c r="AB2425" s="86"/>
      <c r="AC2425" s="11"/>
      <c r="AD2425" s="11"/>
      <c r="AE2425" s="11"/>
      <c r="AF2425" s="11"/>
      <c r="AG2425" s="11"/>
      <c r="AH2425" s="11"/>
      <c r="AI2425" s="11"/>
      <c r="AJ2425" s="11"/>
      <c r="AK2425" s="11"/>
      <c r="AL2425" s="11"/>
      <c r="AM2425" s="11"/>
      <c r="AN2425" s="11"/>
      <c r="AO2425" s="11"/>
      <c r="AP2425" s="11"/>
      <c r="AQ2425" s="11"/>
      <c r="AR2425" s="11"/>
    </row>
    <row r="2426" spans="1:44" s="89" customFormat="1">
      <c r="A2426" s="85"/>
      <c r="B2426" s="23"/>
      <c r="C2426" s="86"/>
      <c r="D2426" s="18"/>
      <c r="E2426" s="68"/>
      <c r="F2426" s="69"/>
      <c r="G2426" s="70"/>
      <c r="H2426" s="71"/>
      <c r="I2426" s="69"/>
      <c r="J2426" s="66"/>
      <c r="K2426" s="66"/>
      <c r="L2426" s="66"/>
      <c r="M2426" s="66"/>
      <c r="N2426" s="104"/>
      <c r="O2426" s="104"/>
      <c r="P2426" s="81"/>
      <c r="Q2426" s="56"/>
      <c r="R2426" s="90"/>
      <c r="S2426" s="82"/>
      <c r="T2426" s="75"/>
      <c r="U2426" s="66"/>
      <c r="V2426" s="66"/>
      <c r="W2426" s="66"/>
      <c r="X2426" s="66"/>
      <c r="Y2426" s="66"/>
      <c r="Z2426" s="66"/>
      <c r="AA2426" s="66"/>
      <c r="AB2426" s="86"/>
      <c r="AC2426" s="11"/>
      <c r="AD2426" s="11"/>
      <c r="AE2426" s="11"/>
      <c r="AF2426" s="11"/>
      <c r="AG2426" s="11"/>
      <c r="AH2426" s="11"/>
      <c r="AI2426" s="11"/>
      <c r="AJ2426" s="11"/>
      <c r="AK2426" s="11"/>
      <c r="AL2426" s="11"/>
      <c r="AM2426" s="11"/>
      <c r="AN2426" s="11"/>
      <c r="AO2426" s="11"/>
      <c r="AP2426" s="11"/>
      <c r="AQ2426" s="11"/>
      <c r="AR2426" s="11"/>
    </row>
    <row r="2427" spans="1:44" s="89" customFormat="1">
      <c r="A2427" s="85"/>
      <c r="B2427" s="23"/>
      <c r="C2427" s="86"/>
      <c r="D2427" s="18"/>
      <c r="E2427" s="68"/>
      <c r="F2427" s="69"/>
      <c r="G2427" s="70"/>
      <c r="H2427" s="71"/>
      <c r="I2427" s="69"/>
      <c r="J2427" s="66"/>
      <c r="K2427" s="66"/>
      <c r="L2427" s="66"/>
      <c r="M2427" s="66"/>
      <c r="N2427" s="104"/>
      <c r="O2427" s="104"/>
      <c r="P2427" s="81"/>
      <c r="Q2427" s="56"/>
      <c r="R2427" s="90"/>
      <c r="S2427" s="82"/>
      <c r="T2427" s="75"/>
      <c r="U2427" s="66"/>
      <c r="V2427" s="66"/>
      <c r="W2427" s="66"/>
      <c r="X2427" s="66"/>
      <c r="Y2427" s="66"/>
      <c r="Z2427" s="66"/>
      <c r="AA2427" s="66"/>
      <c r="AB2427" s="86"/>
      <c r="AC2427" s="11"/>
      <c r="AD2427" s="11"/>
      <c r="AE2427" s="11"/>
      <c r="AF2427" s="11"/>
      <c r="AG2427" s="11"/>
      <c r="AH2427" s="11"/>
      <c r="AI2427" s="11"/>
      <c r="AJ2427" s="11"/>
      <c r="AK2427" s="11"/>
      <c r="AL2427" s="11"/>
      <c r="AM2427" s="11"/>
      <c r="AN2427" s="11"/>
      <c r="AO2427" s="11"/>
      <c r="AP2427" s="11"/>
      <c r="AQ2427" s="11"/>
      <c r="AR2427" s="11"/>
    </row>
    <row r="2428" spans="1:44" s="1" customFormat="1">
      <c r="A2428" s="85"/>
      <c r="B2428" s="23"/>
      <c r="C2428" s="86"/>
      <c r="D2428" s="18"/>
      <c r="E2428" s="68"/>
      <c r="F2428" s="69"/>
      <c r="G2428" s="70"/>
      <c r="H2428" s="71"/>
      <c r="I2428" s="69"/>
      <c r="J2428" s="66"/>
      <c r="K2428" s="66"/>
      <c r="L2428" s="66"/>
      <c r="M2428" s="66"/>
      <c r="N2428" s="104"/>
      <c r="O2428" s="104"/>
      <c r="P2428" s="81"/>
      <c r="Q2428" s="87"/>
      <c r="R2428" s="90"/>
      <c r="S2428" s="82"/>
      <c r="T2428" s="75"/>
      <c r="U2428" s="66"/>
      <c r="V2428" s="66"/>
      <c r="W2428" s="66"/>
      <c r="X2428" s="66"/>
      <c r="Y2428" s="66"/>
      <c r="Z2428" s="66"/>
      <c r="AA2428" s="66"/>
      <c r="AB2428" s="86"/>
      <c r="AC2428" s="11"/>
      <c r="AD2428" s="11"/>
      <c r="AE2428" s="11"/>
      <c r="AF2428" s="11"/>
      <c r="AG2428" s="11"/>
      <c r="AH2428" s="11"/>
      <c r="AI2428" s="11"/>
      <c r="AJ2428" s="11"/>
      <c r="AK2428" s="11"/>
      <c r="AL2428" s="11"/>
      <c r="AM2428" s="11"/>
      <c r="AN2428" s="11"/>
      <c r="AO2428" s="11"/>
      <c r="AP2428" s="11"/>
      <c r="AQ2428" s="11"/>
      <c r="AR2428" s="11"/>
    </row>
    <row r="2429" spans="1:44" s="89" customFormat="1">
      <c r="A2429" s="85"/>
      <c r="B2429" s="23"/>
      <c r="C2429" s="86"/>
      <c r="D2429" s="18"/>
      <c r="E2429" s="68"/>
      <c r="F2429" s="69"/>
      <c r="G2429" s="70"/>
      <c r="H2429" s="71"/>
      <c r="I2429" s="69"/>
      <c r="J2429" s="66"/>
      <c r="K2429" s="66"/>
      <c r="L2429" s="66"/>
      <c r="M2429" s="66"/>
      <c r="N2429" s="104"/>
      <c r="O2429" s="104"/>
      <c r="P2429" s="81"/>
      <c r="Q2429" s="87"/>
      <c r="R2429" s="90"/>
      <c r="S2429" s="82"/>
      <c r="T2429" s="75"/>
      <c r="U2429" s="66"/>
      <c r="V2429" s="66"/>
      <c r="W2429" s="66"/>
      <c r="X2429" s="66"/>
      <c r="Y2429" s="66"/>
      <c r="Z2429" s="66"/>
      <c r="AA2429" s="66"/>
      <c r="AB2429" s="86"/>
      <c r="AC2429" s="11"/>
      <c r="AD2429" s="11"/>
      <c r="AE2429" s="11"/>
      <c r="AF2429" s="11"/>
      <c r="AG2429" s="11"/>
      <c r="AH2429" s="11"/>
      <c r="AI2429" s="11"/>
      <c r="AJ2429" s="11"/>
      <c r="AK2429" s="11"/>
      <c r="AL2429" s="11"/>
      <c r="AM2429" s="11"/>
      <c r="AN2429" s="11"/>
      <c r="AO2429" s="11"/>
      <c r="AP2429" s="11"/>
      <c r="AQ2429" s="11"/>
      <c r="AR2429" s="11"/>
    </row>
    <row r="2430" spans="1:44" s="1" customFormat="1">
      <c r="A2430" s="85"/>
      <c r="B2430" s="23"/>
      <c r="C2430" s="86"/>
      <c r="D2430" s="18"/>
      <c r="E2430" s="68"/>
      <c r="F2430" s="69"/>
      <c r="G2430" s="70"/>
      <c r="H2430" s="71"/>
      <c r="I2430" s="69"/>
      <c r="J2430" s="66"/>
      <c r="K2430" s="66"/>
      <c r="L2430" s="66"/>
      <c r="M2430" s="66"/>
      <c r="N2430" s="104"/>
      <c r="O2430" s="104"/>
      <c r="P2430" s="81"/>
      <c r="Q2430" s="87"/>
      <c r="R2430" s="90"/>
      <c r="S2430" s="82"/>
      <c r="T2430" s="75"/>
      <c r="U2430" s="66"/>
      <c r="V2430" s="66"/>
      <c r="W2430" s="66"/>
      <c r="X2430" s="66"/>
      <c r="Y2430" s="66"/>
      <c r="Z2430" s="66"/>
      <c r="AA2430" s="66"/>
      <c r="AB2430" s="86"/>
      <c r="AC2430" s="11"/>
      <c r="AD2430" s="11"/>
      <c r="AE2430" s="11"/>
      <c r="AF2430" s="11"/>
      <c r="AG2430" s="11"/>
      <c r="AH2430" s="11"/>
      <c r="AI2430" s="11"/>
      <c r="AJ2430" s="11"/>
      <c r="AK2430" s="11"/>
      <c r="AL2430" s="11"/>
      <c r="AM2430" s="11"/>
      <c r="AN2430" s="11"/>
      <c r="AO2430" s="11"/>
      <c r="AP2430" s="11"/>
      <c r="AQ2430" s="11"/>
      <c r="AR2430" s="11"/>
    </row>
    <row r="2431" spans="1:44" s="89" customFormat="1">
      <c r="A2431" s="85"/>
      <c r="B2431" s="23"/>
      <c r="C2431" s="86"/>
      <c r="D2431" s="18"/>
      <c r="E2431" s="68"/>
      <c r="F2431" s="69"/>
      <c r="G2431" s="70"/>
      <c r="H2431" s="71"/>
      <c r="I2431" s="69"/>
      <c r="J2431" s="66"/>
      <c r="K2431" s="66"/>
      <c r="L2431" s="66"/>
      <c r="M2431" s="66"/>
      <c r="N2431" s="104"/>
      <c r="O2431" s="104"/>
      <c r="P2431" s="81"/>
      <c r="Q2431" s="87"/>
      <c r="R2431" s="90"/>
      <c r="S2431" s="82"/>
      <c r="T2431" s="75"/>
      <c r="U2431" s="66"/>
      <c r="V2431" s="66"/>
      <c r="W2431" s="66"/>
      <c r="X2431" s="66"/>
      <c r="Y2431" s="66"/>
      <c r="Z2431" s="66"/>
      <c r="AA2431" s="66"/>
      <c r="AB2431" s="86"/>
      <c r="AC2431" s="11"/>
      <c r="AD2431" s="11"/>
      <c r="AE2431" s="11"/>
      <c r="AF2431" s="11"/>
      <c r="AG2431" s="11"/>
      <c r="AH2431" s="11"/>
      <c r="AI2431" s="11"/>
      <c r="AJ2431" s="11"/>
      <c r="AK2431" s="11"/>
      <c r="AL2431" s="11"/>
      <c r="AM2431" s="11"/>
      <c r="AN2431" s="11"/>
      <c r="AO2431" s="11"/>
      <c r="AP2431" s="11"/>
      <c r="AQ2431" s="11"/>
      <c r="AR2431" s="11"/>
    </row>
    <row r="2432" spans="1:44" s="1" customFormat="1">
      <c r="A2432" s="85"/>
      <c r="B2432" s="23"/>
      <c r="C2432" s="86"/>
      <c r="D2432" s="18"/>
      <c r="E2432" s="68"/>
      <c r="F2432" s="69"/>
      <c r="G2432" s="70"/>
      <c r="H2432" s="71"/>
      <c r="I2432" s="69"/>
      <c r="J2432" s="66"/>
      <c r="K2432" s="66"/>
      <c r="L2432" s="66"/>
      <c r="M2432" s="66"/>
      <c r="N2432" s="104"/>
      <c r="O2432" s="104"/>
      <c r="P2432" s="81"/>
      <c r="Q2432" s="87"/>
      <c r="R2432" s="90"/>
      <c r="S2432" s="82"/>
      <c r="T2432" s="75"/>
      <c r="U2432" s="66"/>
      <c r="V2432" s="66"/>
      <c r="W2432" s="66"/>
      <c r="X2432" s="66"/>
      <c r="Y2432" s="66"/>
      <c r="Z2432" s="66"/>
      <c r="AA2432" s="66"/>
      <c r="AB2432" s="86"/>
      <c r="AC2432" s="11"/>
      <c r="AD2432" s="11"/>
      <c r="AE2432" s="11"/>
      <c r="AF2432" s="11"/>
      <c r="AG2432" s="11"/>
      <c r="AH2432" s="11"/>
      <c r="AI2432" s="11"/>
      <c r="AJ2432" s="11"/>
      <c r="AK2432" s="11"/>
      <c r="AL2432" s="11"/>
      <c r="AM2432" s="11"/>
      <c r="AN2432" s="11"/>
      <c r="AO2432" s="11"/>
      <c r="AP2432" s="11"/>
      <c r="AQ2432" s="11"/>
      <c r="AR2432" s="11"/>
    </row>
    <row r="2433" spans="1:51" s="89" customFormat="1">
      <c r="A2433" s="85"/>
      <c r="B2433" s="23"/>
      <c r="C2433" s="86"/>
      <c r="D2433" s="18"/>
      <c r="E2433" s="68"/>
      <c r="F2433" s="69"/>
      <c r="G2433" s="70"/>
      <c r="H2433" s="71"/>
      <c r="I2433" s="69"/>
      <c r="J2433" s="66"/>
      <c r="K2433" s="66"/>
      <c r="L2433" s="66"/>
      <c r="M2433" s="66"/>
      <c r="N2433" s="104"/>
      <c r="O2433" s="104"/>
      <c r="P2433" s="81"/>
      <c r="Q2433" s="87"/>
      <c r="R2433" s="90"/>
      <c r="S2433" s="82"/>
      <c r="T2433" s="75"/>
      <c r="U2433" s="66"/>
      <c r="V2433" s="66"/>
      <c r="W2433" s="66"/>
      <c r="X2433" s="66"/>
      <c r="Y2433" s="66"/>
      <c r="Z2433" s="66"/>
      <c r="AA2433" s="66"/>
      <c r="AB2433" s="86"/>
      <c r="AC2433" s="11"/>
      <c r="AD2433" s="11"/>
      <c r="AE2433" s="11"/>
      <c r="AF2433" s="11"/>
      <c r="AG2433" s="11"/>
      <c r="AH2433" s="11"/>
      <c r="AI2433" s="11"/>
      <c r="AJ2433" s="11"/>
      <c r="AK2433" s="11"/>
      <c r="AL2433" s="11"/>
      <c r="AM2433" s="11"/>
      <c r="AN2433" s="11"/>
      <c r="AO2433" s="11"/>
      <c r="AP2433" s="11"/>
      <c r="AQ2433" s="11"/>
      <c r="AR2433" s="11"/>
    </row>
    <row r="2434" spans="1:51" s="1" customFormat="1">
      <c r="A2434" s="85"/>
      <c r="B2434" s="23"/>
      <c r="C2434" s="86"/>
      <c r="D2434" s="18"/>
      <c r="E2434" s="68"/>
      <c r="F2434" s="69"/>
      <c r="G2434" s="70"/>
      <c r="H2434" s="71"/>
      <c r="I2434" s="69"/>
      <c r="J2434" s="66"/>
      <c r="K2434" s="66"/>
      <c r="L2434" s="66"/>
      <c r="M2434" s="66"/>
      <c r="N2434" s="104"/>
      <c r="O2434" s="104"/>
      <c r="P2434" s="81"/>
      <c r="Q2434" s="87"/>
      <c r="R2434" s="90"/>
      <c r="S2434" s="82"/>
      <c r="T2434" s="75"/>
      <c r="U2434" s="66"/>
      <c r="V2434" s="66"/>
      <c r="W2434" s="66"/>
      <c r="X2434" s="66"/>
      <c r="Y2434" s="66"/>
      <c r="Z2434" s="66"/>
      <c r="AA2434" s="66"/>
      <c r="AB2434" s="86"/>
      <c r="AC2434" s="11"/>
      <c r="AD2434" s="11"/>
      <c r="AE2434" s="11"/>
      <c r="AF2434" s="11"/>
      <c r="AG2434" s="11"/>
      <c r="AH2434" s="11"/>
      <c r="AI2434" s="11"/>
      <c r="AJ2434" s="11"/>
      <c r="AK2434" s="11"/>
      <c r="AL2434" s="11"/>
      <c r="AM2434" s="11"/>
      <c r="AN2434" s="11"/>
      <c r="AO2434" s="11"/>
      <c r="AP2434" s="11"/>
      <c r="AQ2434" s="11"/>
      <c r="AR2434" s="11"/>
    </row>
    <row r="2435" spans="1:51" s="89" customFormat="1">
      <c r="A2435" s="85"/>
      <c r="B2435" s="23"/>
      <c r="C2435" s="86"/>
      <c r="D2435" s="18"/>
      <c r="E2435" s="68"/>
      <c r="F2435" s="69"/>
      <c r="G2435" s="70"/>
      <c r="H2435" s="71"/>
      <c r="I2435" s="69"/>
      <c r="J2435" s="66"/>
      <c r="K2435" s="66"/>
      <c r="L2435" s="66"/>
      <c r="M2435" s="66"/>
      <c r="N2435" s="104"/>
      <c r="O2435" s="104"/>
      <c r="P2435" s="81"/>
      <c r="Q2435" s="87"/>
      <c r="R2435" s="90"/>
      <c r="S2435" s="82"/>
      <c r="T2435" s="75"/>
      <c r="U2435" s="66"/>
      <c r="V2435" s="66"/>
      <c r="W2435" s="66"/>
      <c r="X2435" s="66"/>
      <c r="Y2435" s="66"/>
      <c r="Z2435" s="66"/>
      <c r="AA2435" s="66"/>
      <c r="AB2435" s="86"/>
      <c r="AC2435" s="11"/>
      <c r="AD2435" s="11"/>
      <c r="AE2435" s="11"/>
      <c r="AF2435" s="11"/>
      <c r="AG2435" s="11"/>
      <c r="AH2435" s="11"/>
      <c r="AI2435" s="11"/>
      <c r="AJ2435" s="11"/>
      <c r="AK2435" s="11"/>
      <c r="AL2435" s="11"/>
      <c r="AM2435" s="11"/>
      <c r="AN2435" s="11"/>
      <c r="AO2435" s="11"/>
      <c r="AP2435" s="11"/>
      <c r="AQ2435" s="11"/>
      <c r="AR2435" s="11"/>
    </row>
    <row r="2436" spans="1:51" s="89" customFormat="1">
      <c r="A2436" s="85"/>
      <c r="B2436" s="23"/>
      <c r="C2436" s="86"/>
      <c r="D2436" s="18"/>
      <c r="E2436" s="68"/>
      <c r="F2436" s="69"/>
      <c r="G2436" s="70"/>
      <c r="H2436" s="71"/>
      <c r="I2436" s="69"/>
      <c r="J2436" s="66"/>
      <c r="K2436" s="66"/>
      <c r="L2436" s="66"/>
      <c r="M2436" s="66"/>
      <c r="N2436" s="104"/>
      <c r="O2436" s="104"/>
      <c r="P2436" s="81"/>
      <c r="Q2436" s="87"/>
      <c r="R2436" s="90"/>
      <c r="S2436" s="82"/>
      <c r="T2436" s="75"/>
      <c r="U2436" s="66"/>
      <c r="V2436" s="66"/>
      <c r="W2436" s="66"/>
      <c r="X2436" s="66"/>
      <c r="Y2436" s="66"/>
      <c r="Z2436" s="66"/>
      <c r="AA2436" s="66"/>
      <c r="AB2436" s="86"/>
      <c r="AC2436" s="11"/>
      <c r="AD2436" s="11"/>
      <c r="AE2436" s="11"/>
      <c r="AF2436" s="11"/>
      <c r="AG2436" s="11"/>
      <c r="AH2436" s="11"/>
      <c r="AI2436" s="11"/>
      <c r="AJ2436" s="11"/>
      <c r="AK2436" s="11"/>
      <c r="AL2436" s="11"/>
      <c r="AM2436" s="11"/>
      <c r="AN2436" s="11"/>
      <c r="AO2436" s="11"/>
      <c r="AP2436" s="11"/>
      <c r="AQ2436" s="11"/>
      <c r="AR2436" s="11"/>
    </row>
    <row r="2437" spans="1:51" s="89" customFormat="1">
      <c r="A2437" s="85"/>
      <c r="B2437" s="23"/>
      <c r="C2437" s="86"/>
      <c r="D2437" s="18"/>
      <c r="E2437" s="68"/>
      <c r="F2437" s="69"/>
      <c r="G2437" s="70"/>
      <c r="H2437" s="71"/>
      <c r="I2437" s="69"/>
      <c r="J2437" s="66"/>
      <c r="K2437" s="66"/>
      <c r="L2437" s="66"/>
      <c r="M2437" s="66"/>
      <c r="N2437" s="104"/>
      <c r="O2437" s="104"/>
      <c r="P2437" s="81"/>
      <c r="Q2437" s="56"/>
      <c r="R2437" s="90"/>
      <c r="S2437" s="82"/>
      <c r="T2437" s="75"/>
      <c r="U2437" s="66"/>
      <c r="V2437" s="66"/>
      <c r="W2437" s="66"/>
      <c r="X2437" s="66"/>
      <c r="Y2437" s="66"/>
      <c r="Z2437" s="66"/>
      <c r="AA2437" s="66"/>
      <c r="AB2437" s="86"/>
      <c r="AC2437" s="11"/>
      <c r="AD2437" s="11"/>
      <c r="AE2437" s="11"/>
      <c r="AF2437" s="11"/>
      <c r="AG2437" s="11"/>
      <c r="AH2437" s="11"/>
      <c r="AI2437" s="11"/>
      <c r="AJ2437" s="11"/>
      <c r="AK2437" s="11"/>
      <c r="AL2437" s="11"/>
      <c r="AM2437" s="11"/>
      <c r="AN2437" s="11"/>
      <c r="AO2437" s="11"/>
      <c r="AP2437" s="11"/>
      <c r="AQ2437" s="11"/>
      <c r="AR2437" s="11"/>
    </row>
    <row r="2438" spans="1:51" s="89" customFormat="1" ht="9.6" customHeight="1">
      <c r="A2438" s="85"/>
      <c r="B2438" s="23"/>
      <c r="C2438" s="86"/>
      <c r="D2438" s="18"/>
      <c r="E2438" s="68"/>
      <c r="F2438" s="69"/>
      <c r="G2438" s="70"/>
      <c r="H2438" s="71"/>
      <c r="I2438" s="69"/>
      <c r="J2438" s="66"/>
      <c r="K2438" s="66"/>
      <c r="L2438" s="66"/>
      <c r="M2438" s="66"/>
      <c r="N2438" s="104"/>
      <c r="O2438" s="104"/>
      <c r="P2438" s="81"/>
      <c r="Q2438" s="56"/>
      <c r="R2438" s="90"/>
      <c r="S2438" s="82"/>
      <c r="T2438" s="75"/>
      <c r="U2438" s="66"/>
      <c r="V2438" s="66"/>
      <c r="W2438" s="66"/>
      <c r="X2438" s="66"/>
      <c r="Y2438" s="66"/>
      <c r="Z2438" s="66"/>
      <c r="AA2438" s="66"/>
      <c r="AB2438" s="86"/>
      <c r="AC2438" s="11"/>
      <c r="AD2438" s="11"/>
      <c r="AE2438" s="11"/>
      <c r="AF2438" s="11"/>
      <c r="AG2438" s="11"/>
      <c r="AH2438" s="11"/>
      <c r="AI2438" s="11"/>
      <c r="AJ2438" s="11"/>
      <c r="AK2438" s="11"/>
      <c r="AL2438" s="11"/>
      <c r="AM2438" s="11"/>
      <c r="AN2438" s="11"/>
      <c r="AO2438" s="11"/>
      <c r="AP2438" s="11"/>
      <c r="AQ2438" s="11"/>
      <c r="AR2438" s="11"/>
    </row>
    <row r="2439" spans="1:51" s="89" customFormat="1">
      <c r="A2439" s="85"/>
      <c r="B2439" s="23"/>
      <c r="C2439" s="86"/>
      <c r="D2439" s="18"/>
      <c r="E2439" s="68"/>
      <c r="F2439" s="69"/>
      <c r="G2439" s="70"/>
      <c r="H2439" s="71"/>
      <c r="I2439" s="69"/>
      <c r="J2439" s="66"/>
      <c r="K2439" s="66"/>
      <c r="L2439" s="66"/>
      <c r="M2439" s="66"/>
      <c r="N2439" s="104"/>
      <c r="O2439" s="105"/>
      <c r="P2439" s="95"/>
      <c r="Q2439" s="87"/>
      <c r="R2439" s="90"/>
      <c r="S2439" s="82"/>
      <c r="T2439" s="75"/>
      <c r="U2439" s="66"/>
      <c r="V2439" s="66"/>
      <c r="W2439" s="66"/>
      <c r="X2439" s="66"/>
      <c r="Y2439" s="66"/>
      <c r="Z2439" s="66"/>
      <c r="AA2439" s="66"/>
      <c r="AB2439" s="86"/>
      <c r="AC2439" s="11"/>
      <c r="AD2439" s="11"/>
      <c r="AE2439" s="11"/>
      <c r="AF2439" s="11"/>
      <c r="AG2439" s="11"/>
      <c r="AH2439" s="11"/>
      <c r="AI2439" s="11"/>
      <c r="AJ2439" s="11"/>
      <c r="AK2439" s="11"/>
      <c r="AL2439" s="11"/>
      <c r="AM2439" s="11"/>
      <c r="AN2439" s="11"/>
      <c r="AO2439" s="11"/>
      <c r="AP2439" s="11"/>
      <c r="AQ2439" s="11"/>
      <c r="AR2439" s="11"/>
    </row>
    <row r="2440" spans="1:51" s="91" customFormat="1">
      <c r="A2440" s="85"/>
      <c r="B2440" s="23"/>
      <c r="C2440" s="86"/>
      <c r="D2440" s="18"/>
      <c r="E2440" s="68"/>
      <c r="F2440" s="69"/>
      <c r="G2440" s="70"/>
      <c r="H2440" s="71"/>
      <c r="I2440" s="69"/>
      <c r="J2440" s="66"/>
      <c r="K2440" s="66"/>
      <c r="L2440" s="66"/>
      <c r="M2440" s="96"/>
      <c r="N2440" s="105"/>
      <c r="O2440" s="104"/>
      <c r="P2440" s="95"/>
      <c r="Q2440" s="87"/>
      <c r="R2440" s="90"/>
      <c r="S2440" s="82"/>
      <c r="T2440" s="75"/>
      <c r="U2440" s="66"/>
      <c r="V2440" s="66"/>
      <c r="W2440" s="66"/>
      <c r="X2440" s="66"/>
      <c r="Y2440" s="66"/>
      <c r="Z2440" s="66"/>
      <c r="AA2440" s="66"/>
      <c r="AB2440" s="86"/>
      <c r="AC2440" s="11"/>
      <c r="AD2440" s="11"/>
      <c r="AE2440" s="11"/>
      <c r="AF2440" s="11"/>
      <c r="AG2440" s="11"/>
      <c r="AH2440" s="11"/>
      <c r="AI2440" s="11"/>
      <c r="AJ2440" s="11"/>
      <c r="AK2440" s="11"/>
      <c r="AL2440" s="11"/>
      <c r="AM2440" s="11"/>
      <c r="AN2440" s="11"/>
      <c r="AO2440" s="11"/>
      <c r="AP2440" s="11"/>
      <c r="AQ2440" s="11"/>
      <c r="AR2440" s="11"/>
      <c r="AS2440" s="89"/>
      <c r="AT2440" s="89"/>
      <c r="AU2440" s="89"/>
      <c r="AV2440" s="89"/>
      <c r="AW2440" s="89"/>
      <c r="AX2440" s="89"/>
      <c r="AY2440" s="89"/>
    </row>
    <row r="2441" spans="1:51" s="1" customFormat="1">
      <c r="A2441" s="85"/>
      <c r="B2441" s="23"/>
      <c r="C2441" s="86"/>
      <c r="D2441" s="18"/>
      <c r="E2441" s="68"/>
      <c r="F2441" s="69"/>
      <c r="G2441" s="70"/>
      <c r="H2441" s="71"/>
      <c r="I2441" s="69"/>
      <c r="J2441" s="66"/>
      <c r="K2441" s="66"/>
      <c r="L2441" s="66"/>
      <c r="M2441" s="66"/>
      <c r="N2441" s="104"/>
      <c r="O2441" s="104"/>
      <c r="P2441" s="81"/>
      <c r="Q2441" s="87"/>
      <c r="R2441" s="90"/>
      <c r="S2441" s="82"/>
      <c r="T2441" s="75"/>
      <c r="U2441" s="66"/>
      <c r="V2441" s="66"/>
      <c r="W2441" s="66"/>
      <c r="X2441" s="66"/>
      <c r="Y2441" s="66"/>
      <c r="Z2441" s="66"/>
      <c r="AA2441" s="66"/>
      <c r="AB2441" s="86"/>
      <c r="AC2441" s="11"/>
      <c r="AD2441" s="11"/>
      <c r="AE2441" s="11"/>
      <c r="AF2441" s="11"/>
      <c r="AG2441" s="11"/>
      <c r="AH2441" s="11"/>
      <c r="AI2441" s="11"/>
      <c r="AJ2441" s="11"/>
      <c r="AK2441" s="11"/>
      <c r="AL2441" s="11"/>
      <c r="AM2441" s="11"/>
      <c r="AN2441" s="11"/>
      <c r="AO2441" s="11"/>
      <c r="AP2441" s="11"/>
      <c r="AQ2441" s="11"/>
      <c r="AR2441" s="11"/>
    </row>
    <row r="2442" spans="1:51" s="89" customFormat="1">
      <c r="A2442" s="85"/>
      <c r="B2442" s="23"/>
      <c r="C2442" s="86"/>
      <c r="D2442" s="18"/>
      <c r="E2442" s="68"/>
      <c r="F2442" s="69"/>
      <c r="G2442" s="70"/>
      <c r="H2442" s="71"/>
      <c r="I2442" s="69"/>
      <c r="J2442" s="66"/>
      <c r="K2442" s="66"/>
      <c r="L2442" s="66"/>
      <c r="M2442" s="66"/>
      <c r="N2442" s="104"/>
      <c r="O2442" s="104"/>
      <c r="P2442" s="81"/>
      <c r="Q2442" s="87"/>
      <c r="R2442" s="90"/>
      <c r="S2442" s="82"/>
      <c r="T2442" s="75"/>
      <c r="U2442" s="66"/>
      <c r="V2442" s="66"/>
      <c r="W2442" s="66"/>
      <c r="X2442" s="66"/>
      <c r="Y2442" s="66"/>
      <c r="Z2442" s="66"/>
      <c r="AA2442" s="66"/>
      <c r="AB2442" s="86"/>
      <c r="AC2442" s="11"/>
      <c r="AD2442" s="11"/>
      <c r="AE2442" s="11"/>
      <c r="AF2442" s="11"/>
      <c r="AG2442" s="11"/>
      <c r="AH2442" s="11"/>
      <c r="AI2442" s="11"/>
      <c r="AJ2442" s="11"/>
      <c r="AK2442" s="11"/>
      <c r="AL2442" s="11"/>
      <c r="AM2442" s="11"/>
      <c r="AN2442" s="11"/>
      <c r="AO2442" s="11"/>
      <c r="AP2442" s="11"/>
      <c r="AQ2442" s="11"/>
      <c r="AR2442" s="11"/>
    </row>
    <row r="2443" spans="1:51" s="1" customFormat="1">
      <c r="A2443" s="85"/>
      <c r="B2443" s="23"/>
      <c r="C2443" s="86"/>
      <c r="D2443" s="18"/>
      <c r="E2443" s="68"/>
      <c r="F2443" s="69"/>
      <c r="G2443" s="70"/>
      <c r="H2443" s="71"/>
      <c r="I2443" s="69"/>
      <c r="J2443" s="66"/>
      <c r="K2443" s="66"/>
      <c r="L2443" s="66"/>
      <c r="M2443" s="66"/>
      <c r="N2443" s="104"/>
      <c r="O2443" s="104"/>
      <c r="P2443" s="81"/>
      <c r="Q2443" s="87"/>
      <c r="R2443" s="90"/>
      <c r="S2443" s="82"/>
      <c r="T2443" s="75"/>
      <c r="U2443" s="66"/>
      <c r="V2443" s="66"/>
      <c r="W2443" s="66"/>
      <c r="X2443" s="66"/>
      <c r="Y2443" s="66"/>
      <c r="Z2443" s="66"/>
      <c r="AA2443" s="66"/>
      <c r="AB2443" s="86"/>
      <c r="AC2443" s="11"/>
      <c r="AD2443" s="11"/>
      <c r="AE2443" s="11"/>
      <c r="AF2443" s="11"/>
      <c r="AG2443" s="11"/>
      <c r="AH2443" s="11"/>
      <c r="AI2443" s="11"/>
      <c r="AJ2443" s="11"/>
      <c r="AK2443" s="11"/>
      <c r="AL2443" s="11"/>
      <c r="AM2443" s="11"/>
      <c r="AN2443" s="11"/>
      <c r="AO2443" s="11"/>
      <c r="AP2443" s="11"/>
      <c r="AQ2443" s="11"/>
      <c r="AR2443" s="11"/>
    </row>
    <row r="2444" spans="1:51" s="89" customFormat="1">
      <c r="A2444" s="85"/>
      <c r="B2444" s="23"/>
      <c r="C2444" s="86"/>
      <c r="D2444" s="18"/>
      <c r="E2444" s="68"/>
      <c r="F2444" s="69"/>
      <c r="G2444" s="70"/>
      <c r="H2444" s="71"/>
      <c r="I2444" s="69"/>
      <c r="J2444" s="66"/>
      <c r="K2444" s="66"/>
      <c r="L2444" s="66"/>
      <c r="M2444" s="66"/>
      <c r="N2444" s="104"/>
      <c r="O2444" s="104"/>
      <c r="P2444" s="81"/>
      <c r="Q2444" s="87"/>
      <c r="R2444" s="90"/>
      <c r="S2444" s="82"/>
      <c r="T2444" s="75"/>
      <c r="U2444" s="66"/>
      <c r="V2444" s="66"/>
      <c r="W2444" s="66"/>
      <c r="X2444" s="66"/>
      <c r="Y2444" s="66"/>
      <c r="Z2444" s="66"/>
      <c r="AA2444" s="66"/>
      <c r="AB2444" s="86"/>
      <c r="AC2444" s="11"/>
      <c r="AD2444" s="11"/>
      <c r="AE2444" s="11"/>
      <c r="AF2444" s="11"/>
      <c r="AG2444" s="11"/>
      <c r="AH2444" s="11"/>
      <c r="AI2444" s="11"/>
      <c r="AJ2444" s="11"/>
      <c r="AK2444" s="11"/>
      <c r="AL2444" s="11"/>
      <c r="AM2444" s="11"/>
      <c r="AN2444" s="11"/>
      <c r="AO2444" s="11"/>
      <c r="AP2444" s="11"/>
      <c r="AQ2444" s="11"/>
      <c r="AR2444" s="11"/>
    </row>
    <row r="2445" spans="1:51" s="1" customFormat="1">
      <c r="A2445" s="85"/>
      <c r="B2445" s="23"/>
      <c r="C2445" s="86"/>
      <c r="D2445" s="18"/>
      <c r="E2445" s="68"/>
      <c r="F2445" s="69"/>
      <c r="G2445" s="70"/>
      <c r="H2445" s="71"/>
      <c r="I2445" s="69"/>
      <c r="J2445" s="66"/>
      <c r="K2445" s="66"/>
      <c r="L2445" s="66"/>
      <c r="M2445" s="66"/>
      <c r="N2445" s="104"/>
      <c r="O2445" s="104"/>
      <c r="P2445" s="81"/>
      <c r="Q2445" s="87"/>
      <c r="R2445" s="90"/>
      <c r="S2445" s="82"/>
      <c r="T2445" s="75"/>
      <c r="U2445" s="66"/>
      <c r="V2445" s="66"/>
      <c r="W2445" s="66"/>
      <c r="X2445" s="66"/>
      <c r="Y2445" s="66"/>
      <c r="Z2445" s="66"/>
      <c r="AA2445" s="66"/>
      <c r="AB2445" s="86"/>
      <c r="AC2445" s="11"/>
      <c r="AD2445" s="11"/>
      <c r="AE2445" s="11"/>
      <c r="AF2445" s="11"/>
      <c r="AG2445" s="11"/>
      <c r="AH2445" s="11"/>
      <c r="AI2445" s="11"/>
      <c r="AJ2445" s="11"/>
      <c r="AK2445" s="11"/>
      <c r="AL2445" s="11"/>
      <c r="AM2445" s="11"/>
      <c r="AN2445" s="11"/>
      <c r="AO2445" s="11"/>
      <c r="AP2445" s="11"/>
      <c r="AQ2445" s="11"/>
      <c r="AR2445" s="11"/>
    </row>
    <row r="2446" spans="1:51" s="89" customFormat="1">
      <c r="A2446" s="85"/>
      <c r="B2446" s="23"/>
      <c r="C2446" s="86"/>
      <c r="D2446" s="18"/>
      <c r="E2446" s="68"/>
      <c r="F2446" s="69"/>
      <c r="G2446" s="70"/>
      <c r="H2446" s="71"/>
      <c r="I2446" s="69"/>
      <c r="J2446" s="66"/>
      <c r="K2446" s="66"/>
      <c r="L2446" s="66"/>
      <c r="M2446" s="66"/>
      <c r="N2446" s="104"/>
      <c r="O2446" s="104"/>
      <c r="P2446" s="81"/>
      <c r="Q2446" s="87"/>
      <c r="R2446" s="90"/>
      <c r="S2446" s="82"/>
      <c r="T2446" s="75"/>
      <c r="U2446" s="66"/>
      <c r="V2446" s="66"/>
      <c r="W2446" s="66"/>
      <c r="X2446" s="66"/>
      <c r="Y2446" s="66"/>
      <c r="Z2446" s="66"/>
      <c r="AA2446" s="66"/>
      <c r="AB2446" s="86"/>
      <c r="AC2446" s="11"/>
      <c r="AD2446" s="11"/>
      <c r="AE2446" s="11"/>
      <c r="AF2446" s="11"/>
      <c r="AG2446" s="11"/>
      <c r="AH2446" s="11"/>
      <c r="AI2446" s="11"/>
      <c r="AJ2446" s="11"/>
      <c r="AK2446" s="11"/>
      <c r="AL2446" s="11"/>
      <c r="AM2446" s="11"/>
      <c r="AN2446" s="11"/>
      <c r="AO2446" s="11"/>
      <c r="AP2446" s="11"/>
      <c r="AQ2446" s="11"/>
      <c r="AR2446" s="11"/>
    </row>
    <row r="2447" spans="1:51" s="1" customFormat="1">
      <c r="A2447" s="85"/>
      <c r="B2447" s="23"/>
      <c r="C2447" s="86"/>
      <c r="D2447" s="18"/>
      <c r="E2447" s="68"/>
      <c r="F2447" s="69"/>
      <c r="G2447" s="70"/>
      <c r="H2447" s="71"/>
      <c r="I2447" s="69"/>
      <c r="J2447" s="66"/>
      <c r="K2447" s="66"/>
      <c r="L2447" s="66"/>
      <c r="M2447" s="66"/>
      <c r="N2447" s="104"/>
      <c r="O2447" s="104"/>
      <c r="P2447" s="81"/>
      <c r="Q2447" s="87"/>
      <c r="R2447" s="90"/>
      <c r="S2447" s="82"/>
      <c r="T2447" s="75"/>
      <c r="U2447" s="66"/>
      <c r="V2447" s="66"/>
      <c r="W2447" s="66"/>
      <c r="X2447" s="66"/>
      <c r="Y2447" s="66"/>
      <c r="Z2447" s="66"/>
      <c r="AA2447" s="66"/>
      <c r="AB2447" s="86"/>
      <c r="AC2447" s="11"/>
      <c r="AD2447" s="11"/>
      <c r="AE2447" s="11"/>
      <c r="AF2447" s="11"/>
      <c r="AG2447" s="11"/>
      <c r="AH2447" s="11"/>
      <c r="AI2447" s="11"/>
      <c r="AJ2447" s="11"/>
      <c r="AK2447" s="11"/>
      <c r="AL2447" s="11"/>
      <c r="AM2447" s="11"/>
      <c r="AN2447" s="11"/>
      <c r="AO2447" s="11"/>
      <c r="AP2447" s="11"/>
      <c r="AQ2447" s="11"/>
      <c r="AR2447" s="11"/>
    </row>
    <row r="2448" spans="1:51" s="1" customFormat="1">
      <c r="A2448" s="85"/>
      <c r="B2448" s="23"/>
      <c r="C2448" s="86"/>
      <c r="D2448" s="18"/>
      <c r="E2448" s="68"/>
      <c r="F2448" s="69"/>
      <c r="G2448" s="70"/>
      <c r="H2448" s="71"/>
      <c r="I2448" s="69"/>
      <c r="J2448" s="66"/>
      <c r="K2448" s="66"/>
      <c r="L2448" s="66"/>
      <c r="M2448" s="66"/>
      <c r="N2448" s="104"/>
      <c r="O2448" s="104"/>
      <c r="P2448" s="81"/>
      <c r="Q2448" s="87"/>
      <c r="R2448" s="90"/>
      <c r="S2448" s="82"/>
      <c r="T2448" s="75"/>
      <c r="U2448" s="66"/>
      <c r="V2448" s="66"/>
      <c r="W2448" s="66"/>
      <c r="X2448" s="66"/>
      <c r="Y2448" s="66"/>
      <c r="Z2448" s="66"/>
      <c r="AA2448" s="66"/>
      <c r="AB2448" s="86"/>
      <c r="AC2448" s="11"/>
      <c r="AD2448" s="11"/>
      <c r="AE2448" s="11"/>
      <c r="AF2448" s="11"/>
      <c r="AG2448" s="11"/>
      <c r="AH2448" s="11"/>
      <c r="AI2448" s="11"/>
      <c r="AJ2448" s="11"/>
      <c r="AK2448" s="11"/>
      <c r="AL2448" s="11"/>
      <c r="AM2448" s="11"/>
      <c r="AN2448" s="11"/>
      <c r="AO2448" s="11"/>
      <c r="AP2448" s="11"/>
      <c r="AQ2448" s="11"/>
      <c r="AR2448" s="11"/>
    </row>
    <row r="2449" spans="1:44" s="1" customFormat="1">
      <c r="A2449" s="85"/>
      <c r="B2449" s="23"/>
      <c r="C2449" s="86"/>
      <c r="D2449" s="18"/>
      <c r="E2449" s="68"/>
      <c r="F2449" s="69"/>
      <c r="G2449" s="70"/>
      <c r="H2449" s="71"/>
      <c r="I2449" s="69"/>
      <c r="J2449" s="66"/>
      <c r="K2449" s="66"/>
      <c r="L2449" s="66"/>
      <c r="M2449" s="66"/>
      <c r="N2449" s="104"/>
      <c r="O2449" s="104"/>
      <c r="P2449" s="81"/>
      <c r="Q2449" s="87"/>
      <c r="R2449" s="90"/>
      <c r="S2449" s="82"/>
      <c r="T2449" s="75"/>
      <c r="U2449" s="66"/>
      <c r="V2449" s="66"/>
      <c r="W2449" s="66"/>
      <c r="X2449" s="66"/>
      <c r="Y2449" s="66"/>
      <c r="Z2449" s="66"/>
      <c r="AA2449" s="66"/>
      <c r="AB2449" s="86"/>
      <c r="AC2449" s="11"/>
      <c r="AD2449" s="11"/>
      <c r="AE2449" s="11"/>
      <c r="AF2449" s="11"/>
      <c r="AG2449" s="11"/>
      <c r="AH2449" s="11"/>
      <c r="AI2449" s="11"/>
      <c r="AJ2449" s="11"/>
      <c r="AK2449" s="11"/>
      <c r="AL2449" s="11"/>
      <c r="AM2449" s="11"/>
      <c r="AN2449" s="11"/>
      <c r="AO2449" s="11"/>
      <c r="AP2449" s="11"/>
      <c r="AQ2449" s="11"/>
      <c r="AR2449" s="11"/>
    </row>
    <row r="2450" spans="1:44" s="1" customFormat="1">
      <c r="A2450" s="85"/>
      <c r="B2450" s="23"/>
      <c r="C2450" s="86"/>
      <c r="D2450" s="18"/>
      <c r="E2450" s="68"/>
      <c r="F2450" s="69"/>
      <c r="G2450" s="70"/>
      <c r="H2450" s="71"/>
      <c r="I2450" s="69"/>
      <c r="J2450" s="66"/>
      <c r="K2450" s="66"/>
      <c r="L2450" s="66"/>
      <c r="M2450" s="66"/>
      <c r="N2450" s="104"/>
      <c r="O2450" s="104"/>
      <c r="P2450" s="81"/>
      <c r="Q2450" s="87"/>
      <c r="R2450" s="90"/>
      <c r="S2450" s="82"/>
      <c r="T2450" s="75"/>
      <c r="U2450" s="66"/>
      <c r="V2450" s="66"/>
      <c r="W2450" s="66"/>
      <c r="X2450" s="66"/>
      <c r="Y2450" s="66"/>
      <c r="Z2450" s="66"/>
      <c r="AA2450" s="66"/>
      <c r="AB2450" s="86"/>
      <c r="AC2450" s="11"/>
      <c r="AD2450" s="11"/>
      <c r="AE2450" s="11"/>
      <c r="AF2450" s="11"/>
      <c r="AG2450" s="11"/>
      <c r="AH2450" s="11"/>
      <c r="AI2450" s="11"/>
      <c r="AJ2450" s="11"/>
      <c r="AK2450" s="11"/>
      <c r="AL2450" s="11"/>
      <c r="AM2450" s="11"/>
      <c r="AN2450" s="11"/>
      <c r="AO2450" s="11"/>
      <c r="AP2450" s="11"/>
      <c r="AQ2450" s="11"/>
      <c r="AR2450" s="11"/>
    </row>
    <row r="2451" spans="1:44" s="1" customFormat="1">
      <c r="A2451" s="85"/>
      <c r="B2451" s="23"/>
      <c r="C2451" s="86"/>
      <c r="D2451" s="18"/>
      <c r="E2451" s="68"/>
      <c r="F2451" s="69"/>
      <c r="G2451" s="70"/>
      <c r="H2451" s="71"/>
      <c r="I2451" s="69"/>
      <c r="J2451" s="66"/>
      <c r="K2451" s="66"/>
      <c r="L2451" s="66"/>
      <c r="M2451" s="66"/>
      <c r="N2451" s="104"/>
      <c r="O2451" s="104"/>
      <c r="P2451" s="81"/>
      <c r="Q2451" s="87"/>
      <c r="R2451" s="90"/>
      <c r="S2451" s="82"/>
      <c r="T2451" s="75"/>
      <c r="U2451" s="66"/>
      <c r="V2451" s="66"/>
      <c r="W2451" s="66"/>
      <c r="X2451" s="66"/>
      <c r="Y2451" s="66"/>
      <c r="Z2451" s="66"/>
      <c r="AA2451" s="66"/>
      <c r="AB2451" s="86"/>
      <c r="AC2451" s="11"/>
      <c r="AD2451" s="11"/>
      <c r="AE2451" s="11"/>
      <c r="AF2451" s="11"/>
      <c r="AG2451" s="11"/>
      <c r="AH2451" s="11"/>
      <c r="AI2451" s="11"/>
      <c r="AJ2451" s="11"/>
      <c r="AK2451" s="11"/>
      <c r="AL2451" s="11"/>
      <c r="AM2451" s="11"/>
      <c r="AN2451" s="11"/>
      <c r="AO2451" s="11"/>
      <c r="AP2451" s="11"/>
      <c r="AQ2451" s="11"/>
      <c r="AR2451" s="11"/>
    </row>
    <row r="2452" spans="1:44" s="89" customFormat="1">
      <c r="A2452" s="85"/>
      <c r="B2452" s="23"/>
      <c r="C2452" s="86"/>
      <c r="D2452" s="18"/>
      <c r="E2452" s="68"/>
      <c r="F2452" s="69"/>
      <c r="G2452" s="70"/>
      <c r="H2452" s="71"/>
      <c r="I2452" s="69"/>
      <c r="J2452" s="66"/>
      <c r="K2452" s="66"/>
      <c r="L2452" s="66"/>
      <c r="M2452" s="66"/>
      <c r="N2452" s="104"/>
      <c r="O2452" s="104"/>
      <c r="P2452" s="81"/>
      <c r="Q2452" s="87"/>
      <c r="R2452" s="90"/>
      <c r="S2452" s="82"/>
      <c r="T2452" s="75"/>
      <c r="U2452" s="66"/>
      <c r="V2452" s="66"/>
      <c r="W2452" s="66"/>
      <c r="X2452" s="66"/>
      <c r="Y2452" s="66"/>
      <c r="Z2452" s="66"/>
      <c r="AA2452" s="66"/>
      <c r="AB2452" s="86"/>
      <c r="AC2452" s="11"/>
      <c r="AD2452" s="11"/>
      <c r="AE2452" s="11"/>
      <c r="AF2452" s="11"/>
      <c r="AG2452" s="11"/>
      <c r="AH2452" s="11"/>
      <c r="AI2452" s="11"/>
      <c r="AJ2452" s="11"/>
      <c r="AK2452" s="11"/>
      <c r="AL2452" s="11"/>
      <c r="AM2452" s="11"/>
      <c r="AN2452" s="11"/>
      <c r="AO2452" s="11"/>
      <c r="AP2452" s="11"/>
      <c r="AQ2452" s="11"/>
      <c r="AR2452" s="11"/>
    </row>
    <row r="2453" spans="1:44" s="1" customFormat="1">
      <c r="A2453" s="85"/>
      <c r="B2453" s="23"/>
      <c r="C2453" s="86"/>
      <c r="D2453" s="18"/>
      <c r="E2453" s="68"/>
      <c r="F2453" s="69"/>
      <c r="G2453" s="70"/>
      <c r="H2453" s="71"/>
      <c r="I2453" s="69"/>
      <c r="J2453" s="66"/>
      <c r="K2453" s="66"/>
      <c r="L2453" s="66"/>
      <c r="M2453" s="66"/>
      <c r="N2453" s="104"/>
      <c r="O2453" s="104"/>
      <c r="P2453" s="81"/>
      <c r="Q2453" s="87"/>
      <c r="R2453" s="90"/>
      <c r="S2453" s="82"/>
      <c r="T2453" s="75"/>
      <c r="U2453" s="66"/>
      <c r="V2453" s="66"/>
      <c r="W2453" s="66"/>
      <c r="X2453" s="66"/>
      <c r="Y2453" s="66"/>
      <c r="Z2453" s="66"/>
      <c r="AA2453" s="66"/>
      <c r="AB2453" s="86"/>
      <c r="AC2453" s="11"/>
      <c r="AD2453" s="11"/>
      <c r="AE2453" s="11"/>
      <c r="AF2453" s="11"/>
      <c r="AG2453" s="11"/>
      <c r="AH2453" s="11"/>
      <c r="AI2453" s="11"/>
      <c r="AJ2453" s="11"/>
      <c r="AK2453" s="11"/>
      <c r="AL2453" s="11"/>
      <c r="AM2453" s="11"/>
      <c r="AN2453" s="11"/>
      <c r="AO2453" s="11"/>
      <c r="AP2453" s="11"/>
      <c r="AQ2453" s="11"/>
      <c r="AR2453" s="11"/>
    </row>
    <row r="2454" spans="1:44" s="89" customFormat="1">
      <c r="A2454" s="85"/>
      <c r="B2454" s="23"/>
      <c r="C2454" s="86"/>
      <c r="D2454" s="18"/>
      <c r="E2454" s="68"/>
      <c r="F2454" s="69"/>
      <c r="G2454" s="70"/>
      <c r="H2454" s="71"/>
      <c r="I2454" s="69"/>
      <c r="J2454" s="66"/>
      <c r="K2454" s="66"/>
      <c r="L2454" s="66"/>
      <c r="M2454" s="66"/>
      <c r="N2454" s="104"/>
      <c r="O2454" s="104"/>
      <c r="P2454" s="81"/>
      <c r="Q2454" s="87"/>
      <c r="R2454" s="90"/>
      <c r="S2454" s="82"/>
      <c r="T2454" s="75"/>
      <c r="U2454" s="66"/>
      <c r="V2454" s="66"/>
      <c r="W2454" s="66"/>
      <c r="X2454" s="66"/>
      <c r="Y2454" s="66"/>
      <c r="Z2454" s="66"/>
      <c r="AA2454" s="66"/>
      <c r="AB2454" s="86"/>
      <c r="AC2454" s="11"/>
      <c r="AD2454" s="11"/>
      <c r="AE2454" s="11"/>
      <c r="AF2454" s="11"/>
      <c r="AG2454" s="11"/>
      <c r="AH2454" s="11"/>
      <c r="AI2454" s="11"/>
      <c r="AJ2454" s="11"/>
      <c r="AK2454" s="11"/>
      <c r="AL2454" s="11"/>
      <c r="AM2454" s="11"/>
      <c r="AN2454" s="11"/>
      <c r="AO2454" s="11"/>
      <c r="AP2454" s="11"/>
      <c r="AQ2454" s="11"/>
      <c r="AR2454" s="11"/>
    </row>
    <row r="2455" spans="1:44" s="1" customFormat="1">
      <c r="A2455" s="85"/>
      <c r="B2455" s="23"/>
      <c r="C2455" s="86"/>
      <c r="D2455" s="18"/>
      <c r="E2455" s="68"/>
      <c r="F2455" s="69"/>
      <c r="G2455" s="70"/>
      <c r="H2455" s="71"/>
      <c r="I2455" s="69"/>
      <c r="J2455" s="66"/>
      <c r="K2455" s="66"/>
      <c r="L2455" s="66"/>
      <c r="M2455" s="66"/>
      <c r="N2455" s="104"/>
      <c r="O2455" s="104"/>
      <c r="P2455" s="81"/>
      <c r="Q2455" s="87"/>
      <c r="R2455" s="90"/>
      <c r="S2455" s="82"/>
      <c r="T2455" s="75"/>
      <c r="U2455" s="66"/>
      <c r="V2455" s="66"/>
      <c r="W2455" s="66"/>
      <c r="X2455" s="66"/>
      <c r="Y2455" s="66"/>
      <c r="Z2455" s="66"/>
      <c r="AA2455" s="66"/>
      <c r="AB2455" s="86"/>
      <c r="AC2455" s="11"/>
      <c r="AD2455" s="11"/>
      <c r="AE2455" s="11"/>
      <c r="AF2455" s="11"/>
      <c r="AG2455" s="11"/>
      <c r="AH2455" s="11"/>
      <c r="AI2455" s="11"/>
      <c r="AJ2455" s="11"/>
      <c r="AK2455" s="11"/>
      <c r="AL2455" s="11"/>
      <c r="AM2455" s="11"/>
      <c r="AN2455" s="11"/>
      <c r="AO2455" s="11"/>
      <c r="AP2455" s="11"/>
      <c r="AQ2455" s="11"/>
      <c r="AR2455" s="11"/>
    </row>
    <row r="2456" spans="1:44" s="89" customFormat="1">
      <c r="A2456" s="85"/>
      <c r="B2456" s="23"/>
      <c r="C2456" s="86"/>
      <c r="D2456" s="18"/>
      <c r="E2456" s="68"/>
      <c r="F2456" s="69"/>
      <c r="G2456" s="70"/>
      <c r="H2456" s="71"/>
      <c r="I2456" s="69"/>
      <c r="J2456" s="66"/>
      <c r="K2456" s="66"/>
      <c r="L2456" s="66"/>
      <c r="M2456" s="66"/>
      <c r="N2456" s="104"/>
      <c r="O2456" s="104"/>
      <c r="P2456" s="81"/>
      <c r="Q2456" s="87"/>
      <c r="R2456" s="90"/>
      <c r="S2456" s="82"/>
      <c r="T2456" s="75"/>
      <c r="U2456" s="66"/>
      <c r="V2456" s="66"/>
      <c r="W2456" s="66"/>
      <c r="X2456" s="66"/>
      <c r="Y2456" s="66"/>
      <c r="Z2456" s="66"/>
      <c r="AA2456" s="66"/>
      <c r="AB2456" s="86"/>
      <c r="AC2456" s="11"/>
      <c r="AD2456" s="11"/>
      <c r="AE2456" s="11"/>
      <c r="AF2456" s="11"/>
      <c r="AG2456" s="11"/>
      <c r="AH2456" s="11"/>
      <c r="AI2456" s="11"/>
      <c r="AJ2456" s="11"/>
      <c r="AK2456" s="11"/>
      <c r="AL2456" s="11"/>
      <c r="AM2456" s="11"/>
      <c r="AN2456" s="11"/>
      <c r="AO2456" s="11"/>
      <c r="AP2456" s="11"/>
      <c r="AQ2456" s="11"/>
      <c r="AR2456" s="11"/>
    </row>
    <row r="2457" spans="1:44" s="1" customFormat="1">
      <c r="A2457" s="85"/>
      <c r="B2457" s="23"/>
      <c r="C2457" s="86"/>
      <c r="D2457" s="18"/>
      <c r="E2457" s="68"/>
      <c r="F2457" s="69"/>
      <c r="G2457" s="70"/>
      <c r="H2457" s="71"/>
      <c r="I2457" s="69"/>
      <c r="J2457" s="66"/>
      <c r="K2457" s="66"/>
      <c r="L2457" s="66"/>
      <c r="M2457" s="66"/>
      <c r="N2457" s="104"/>
      <c r="O2457" s="104"/>
      <c r="P2457" s="81"/>
      <c r="Q2457" s="87"/>
      <c r="R2457" s="90"/>
      <c r="S2457" s="82"/>
      <c r="T2457" s="75"/>
      <c r="U2457" s="66"/>
      <c r="V2457" s="66"/>
      <c r="W2457" s="66"/>
      <c r="X2457" s="66"/>
      <c r="Y2457" s="66"/>
      <c r="Z2457" s="66"/>
      <c r="AA2457" s="66"/>
      <c r="AB2457" s="86"/>
      <c r="AC2457" s="11"/>
      <c r="AD2457" s="11"/>
      <c r="AE2457" s="11"/>
      <c r="AF2457" s="11"/>
      <c r="AG2457" s="11"/>
      <c r="AH2457" s="11"/>
      <c r="AI2457" s="11"/>
      <c r="AJ2457" s="11"/>
      <c r="AK2457" s="11"/>
      <c r="AL2457" s="11"/>
      <c r="AM2457" s="11"/>
      <c r="AN2457" s="11"/>
      <c r="AO2457" s="11"/>
      <c r="AP2457" s="11"/>
      <c r="AQ2457" s="11"/>
      <c r="AR2457" s="11"/>
    </row>
    <row r="2458" spans="1:44" s="89" customFormat="1">
      <c r="A2458" s="85"/>
      <c r="B2458" s="23"/>
      <c r="C2458" s="86"/>
      <c r="D2458" s="18"/>
      <c r="E2458" s="68"/>
      <c r="F2458" s="69"/>
      <c r="G2458" s="70"/>
      <c r="H2458" s="71"/>
      <c r="I2458" s="69"/>
      <c r="J2458" s="66"/>
      <c r="K2458" s="66"/>
      <c r="L2458" s="66"/>
      <c r="M2458" s="66"/>
      <c r="N2458" s="104"/>
      <c r="O2458" s="104"/>
      <c r="P2458" s="81"/>
      <c r="Q2458" s="87"/>
      <c r="R2458" s="90"/>
      <c r="S2458" s="82"/>
      <c r="T2458" s="75"/>
      <c r="U2458" s="66"/>
      <c r="V2458" s="66"/>
      <c r="W2458" s="66"/>
      <c r="X2458" s="66"/>
      <c r="Y2458" s="66"/>
      <c r="Z2458" s="66"/>
      <c r="AA2458" s="66"/>
      <c r="AB2458" s="86"/>
      <c r="AC2458" s="11"/>
      <c r="AD2458" s="11"/>
      <c r="AE2458" s="11"/>
      <c r="AF2458" s="11"/>
      <c r="AG2458" s="11"/>
      <c r="AH2458" s="11"/>
      <c r="AI2458" s="11"/>
      <c r="AJ2458" s="11"/>
      <c r="AK2458" s="11"/>
      <c r="AL2458" s="11"/>
      <c r="AM2458" s="11"/>
      <c r="AN2458" s="11"/>
      <c r="AO2458" s="11"/>
      <c r="AP2458" s="11"/>
      <c r="AQ2458" s="11"/>
      <c r="AR2458" s="11"/>
    </row>
    <row r="2459" spans="1:44" s="1" customFormat="1">
      <c r="A2459" s="85"/>
      <c r="B2459" s="23"/>
      <c r="C2459" s="86"/>
      <c r="D2459" s="18"/>
      <c r="E2459" s="68"/>
      <c r="F2459" s="69"/>
      <c r="G2459" s="70"/>
      <c r="H2459" s="71"/>
      <c r="I2459" s="69"/>
      <c r="J2459" s="66"/>
      <c r="K2459" s="66"/>
      <c r="L2459" s="66"/>
      <c r="M2459" s="66"/>
      <c r="N2459" s="104"/>
      <c r="O2459" s="104"/>
      <c r="P2459" s="81"/>
      <c r="Q2459" s="87"/>
      <c r="R2459" s="90"/>
      <c r="S2459" s="82"/>
      <c r="T2459" s="75"/>
      <c r="U2459" s="66"/>
      <c r="V2459" s="66"/>
      <c r="W2459" s="66"/>
      <c r="X2459" s="66"/>
      <c r="Y2459" s="66"/>
      <c r="Z2459" s="66"/>
      <c r="AA2459" s="66"/>
      <c r="AB2459" s="86"/>
      <c r="AC2459" s="11"/>
      <c r="AD2459" s="11"/>
      <c r="AE2459" s="11"/>
      <c r="AF2459" s="11"/>
      <c r="AG2459" s="11"/>
      <c r="AH2459" s="11"/>
      <c r="AI2459" s="11"/>
      <c r="AJ2459" s="11"/>
      <c r="AK2459" s="11"/>
      <c r="AL2459" s="11"/>
      <c r="AM2459" s="11"/>
      <c r="AN2459" s="11"/>
      <c r="AO2459" s="11"/>
      <c r="AP2459" s="11"/>
      <c r="AQ2459" s="11"/>
      <c r="AR2459" s="11"/>
    </row>
    <row r="2460" spans="1:44" s="89" customFormat="1">
      <c r="A2460" s="85"/>
      <c r="B2460" s="23"/>
      <c r="C2460" s="86"/>
      <c r="D2460" s="18"/>
      <c r="E2460" s="68"/>
      <c r="F2460" s="69"/>
      <c r="G2460" s="70"/>
      <c r="H2460" s="71"/>
      <c r="I2460" s="69"/>
      <c r="J2460" s="66"/>
      <c r="K2460" s="66"/>
      <c r="L2460" s="66"/>
      <c r="M2460" s="66"/>
      <c r="N2460" s="104"/>
      <c r="O2460" s="104"/>
      <c r="P2460" s="81"/>
      <c r="Q2460" s="87"/>
      <c r="R2460" s="90"/>
      <c r="S2460" s="82"/>
      <c r="T2460" s="75"/>
      <c r="U2460" s="66"/>
      <c r="V2460" s="66"/>
      <c r="W2460" s="66"/>
      <c r="X2460" s="66"/>
      <c r="Y2460" s="66"/>
      <c r="Z2460" s="66"/>
      <c r="AA2460" s="66"/>
      <c r="AB2460" s="86"/>
      <c r="AC2460" s="11"/>
      <c r="AD2460" s="11"/>
      <c r="AE2460" s="11"/>
      <c r="AF2460" s="11"/>
      <c r="AG2460" s="11"/>
      <c r="AH2460" s="11"/>
      <c r="AI2460" s="11"/>
      <c r="AJ2460" s="11"/>
      <c r="AK2460" s="11"/>
      <c r="AL2460" s="11"/>
      <c r="AM2460" s="11"/>
      <c r="AN2460" s="11"/>
      <c r="AO2460" s="11"/>
      <c r="AP2460" s="11"/>
      <c r="AQ2460" s="11"/>
      <c r="AR2460" s="11"/>
    </row>
    <row r="2461" spans="1:44" s="1" customFormat="1">
      <c r="A2461" s="85"/>
      <c r="B2461" s="23"/>
      <c r="C2461" s="86"/>
      <c r="D2461" s="18"/>
      <c r="E2461" s="68"/>
      <c r="F2461" s="69"/>
      <c r="G2461" s="70"/>
      <c r="H2461" s="71"/>
      <c r="I2461" s="69"/>
      <c r="J2461" s="66"/>
      <c r="K2461" s="66"/>
      <c r="L2461" s="66"/>
      <c r="M2461" s="66"/>
      <c r="N2461" s="104"/>
      <c r="O2461" s="104"/>
      <c r="P2461" s="81"/>
      <c r="Q2461" s="87"/>
      <c r="R2461" s="90"/>
      <c r="S2461" s="82"/>
      <c r="T2461" s="75"/>
      <c r="U2461" s="66"/>
      <c r="V2461" s="66"/>
      <c r="W2461" s="66"/>
      <c r="X2461" s="66"/>
      <c r="Y2461" s="66"/>
      <c r="Z2461" s="66"/>
      <c r="AA2461" s="66"/>
      <c r="AB2461" s="86"/>
      <c r="AC2461" s="11"/>
      <c r="AD2461" s="11"/>
      <c r="AE2461" s="11"/>
      <c r="AF2461" s="11"/>
      <c r="AG2461" s="11"/>
      <c r="AH2461" s="11"/>
      <c r="AI2461" s="11"/>
      <c r="AJ2461" s="11"/>
      <c r="AK2461" s="11"/>
      <c r="AL2461" s="11"/>
      <c r="AM2461" s="11"/>
      <c r="AN2461" s="11"/>
      <c r="AO2461" s="11"/>
      <c r="AP2461" s="11"/>
      <c r="AQ2461" s="11"/>
      <c r="AR2461" s="11"/>
    </row>
    <row r="2462" spans="1:44" s="89" customFormat="1">
      <c r="A2462" s="85"/>
      <c r="B2462" s="23"/>
      <c r="C2462" s="86"/>
      <c r="D2462" s="18"/>
      <c r="E2462" s="68"/>
      <c r="F2462" s="69"/>
      <c r="G2462" s="70"/>
      <c r="H2462" s="71"/>
      <c r="I2462" s="69"/>
      <c r="J2462" s="66"/>
      <c r="K2462" s="66"/>
      <c r="L2462" s="66"/>
      <c r="M2462" s="66"/>
      <c r="N2462" s="104"/>
      <c r="O2462" s="104"/>
      <c r="P2462" s="81"/>
      <c r="Q2462" s="87"/>
      <c r="R2462" s="90"/>
      <c r="S2462" s="82"/>
      <c r="T2462" s="75"/>
      <c r="U2462" s="66"/>
      <c r="V2462" s="66"/>
      <c r="W2462" s="66"/>
      <c r="X2462" s="66"/>
      <c r="Y2462" s="66"/>
      <c r="Z2462" s="66"/>
      <c r="AA2462" s="66"/>
      <c r="AB2462" s="86"/>
      <c r="AC2462" s="11"/>
      <c r="AD2462" s="11"/>
      <c r="AE2462" s="11"/>
      <c r="AF2462" s="11"/>
      <c r="AG2462" s="11"/>
      <c r="AH2462" s="11"/>
      <c r="AI2462" s="11"/>
      <c r="AJ2462" s="11"/>
      <c r="AK2462" s="11"/>
      <c r="AL2462" s="11"/>
      <c r="AM2462" s="11"/>
      <c r="AN2462" s="11"/>
      <c r="AO2462" s="11"/>
      <c r="AP2462" s="11"/>
      <c r="AQ2462" s="11"/>
      <c r="AR2462" s="11"/>
    </row>
    <row r="2463" spans="1:44" s="1" customFormat="1">
      <c r="A2463" s="85"/>
      <c r="B2463" s="23"/>
      <c r="C2463" s="86"/>
      <c r="D2463" s="18"/>
      <c r="E2463" s="68"/>
      <c r="F2463" s="69"/>
      <c r="G2463" s="70"/>
      <c r="H2463" s="71"/>
      <c r="I2463" s="69"/>
      <c r="J2463" s="66"/>
      <c r="K2463" s="66"/>
      <c r="L2463" s="66"/>
      <c r="M2463" s="66"/>
      <c r="N2463" s="104"/>
      <c r="O2463" s="104"/>
      <c r="P2463" s="81"/>
      <c r="Q2463" s="87"/>
      <c r="R2463" s="90"/>
      <c r="S2463" s="82"/>
      <c r="T2463" s="75"/>
      <c r="U2463" s="66"/>
      <c r="V2463" s="66"/>
      <c r="W2463" s="66"/>
      <c r="X2463" s="66"/>
      <c r="Y2463" s="66"/>
      <c r="Z2463" s="66"/>
      <c r="AA2463" s="66"/>
      <c r="AB2463" s="86"/>
      <c r="AC2463" s="11"/>
      <c r="AD2463" s="11"/>
      <c r="AE2463" s="11"/>
      <c r="AF2463" s="11"/>
      <c r="AG2463" s="11"/>
      <c r="AH2463" s="11"/>
      <c r="AI2463" s="11"/>
      <c r="AJ2463" s="11"/>
      <c r="AK2463" s="11"/>
      <c r="AL2463" s="11"/>
      <c r="AM2463" s="11"/>
      <c r="AN2463" s="11"/>
      <c r="AO2463" s="11"/>
      <c r="AP2463" s="11"/>
      <c r="AQ2463" s="11"/>
      <c r="AR2463" s="11"/>
    </row>
    <row r="2464" spans="1:44" s="89" customFormat="1">
      <c r="A2464" s="85"/>
      <c r="B2464" s="23"/>
      <c r="C2464" s="86"/>
      <c r="D2464" s="18"/>
      <c r="E2464" s="68"/>
      <c r="F2464" s="69"/>
      <c r="G2464" s="70"/>
      <c r="H2464" s="71"/>
      <c r="I2464" s="69"/>
      <c r="J2464" s="66"/>
      <c r="K2464" s="66"/>
      <c r="L2464" s="66"/>
      <c r="M2464" s="66"/>
      <c r="N2464" s="104"/>
      <c r="O2464" s="104"/>
      <c r="P2464" s="81"/>
      <c r="Q2464" s="87"/>
      <c r="R2464" s="90"/>
      <c r="S2464" s="82"/>
      <c r="T2464" s="75"/>
      <c r="U2464" s="66"/>
      <c r="V2464" s="66"/>
      <c r="W2464" s="66"/>
      <c r="X2464" s="66"/>
      <c r="Y2464" s="66"/>
      <c r="Z2464" s="66"/>
      <c r="AA2464" s="66"/>
      <c r="AB2464" s="86"/>
      <c r="AC2464" s="11"/>
      <c r="AD2464" s="11"/>
      <c r="AE2464" s="11"/>
      <c r="AF2464" s="11"/>
      <c r="AG2464" s="11"/>
      <c r="AH2464" s="11"/>
      <c r="AI2464" s="11"/>
      <c r="AJ2464" s="11"/>
      <c r="AK2464" s="11"/>
      <c r="AL2464" s="11"/>
      <c r="AM2464" s="11"/>
      <c r="AN2464" s="11"/>
      <c r="AO2464" s="11"/>
      <c r="AP2464" s="11"/>
      <c r="AQ2464" s="11"/>
      <c r="AR2464" s="11"/>
    </row>
    <row r="2465" spans="1:44" s="89" customFormat="1">
      <c r="A2465" s="85"/>
      <c r="B2465" s="23"/>
      <c r="C2465" s="86"/>
      <c r="D2465" s="18"/>
      <c r="E2465" s="68"/>
      <c r="F2465" s="69"/>
      <c r="G2465" s="70"/>
      <c r="H2465" s="71"/>
      <c r="I2465" s="69"/>
      <c r="J2465" s="66"/>
      <c r="K2465" s="66"/>
      <c r="L2465" s="66"/>
      <c r="M2465" s="66"/>
      <c r="N2465" s="104"/>
      <c r="O2465" s="104"/>
      <c r="P2465" s="81"/>
      <c r="Q2465" s="87"/>
      <c r="R2465" s="90"/>
      <c r="S2465" s="82"/>
      <c r="T2465" s="75"/>
      <c r="U2465" s="66"/>
      <c r="V2465" s="66"/>
      <c r="W2465" s="66"/>
      <c r="X2465" s="66"/>
      <c r="Y2465" s="66"/>
      <c r="Z2465" s="66"/>
      <c r="AA2465" s="66"/>
      <c r="AB2465" s="86"/>
      <c r="AC2465" s="11"/>
      <c r="AD2465" s="11"/>
      <c r="AE2465" s="11"/>
      <c r="AF2465" s="11"/>
      <c r="AG2465" s="11"/>
      <c r="AH2465" s="11"/>
      <c r="AI2465" s="11"/>
      <c r="AJ2465" s="11"/>
      <c r="AK2465" s="11"/>
      <c r="AL2465" s="11"/>
      <c r="AM2465" s="11"/>
      <c r="AN2465" s="11"/>
      <c r="AO2465" s="11"/>
      <c r="AP2465" s="11"/>
      <c r="AQ2465" s="11"/>
      <c r="AR2465" s="11"/>
    </row>
    <row r="2466" spans="1:44" s="1" customFormat="1">
      <c r="A2466" s="85"/>
      <c r="B2466" s="23"/>
      <c r="C2466" s="86"/>
      <c r="D2466" s="18"/>
      <c r="E2466" s="68"/>
      <c r="F2466" s="69"/>
      <c r="G2466" s="70"/>
      <c r="H2466" s="71"/>
      <c r="I2466" s="69"/>
      <c r="J2466" s="66"/>
      <c r="K2466" s="66"/>
      <c r="L2466" s="66"/>
      <c r="M2466" s="66"/>
      <c r="N2466" s="104"/>
      <c r="O2466" s="104"/>
      <c r="P2466" s="81"/>
      <c r="Q2466" s="87"/>
      <c r="R2466" s="90"/>
      <c r="S2466" s="82"/>
      <c r="T2466" s="75"/>
      <c r="U2466" s="66"/>
      <c r="V2466" s="66"/>
      <c r="W2466" s="66"/>
      <c r="X2466" s="66"/>
      <c r="Y2466" s="66"/>
      <c r="Z2466" s="66"/>
      <c r="AA2466" s="66"/>
      <c r="AB2466" s="86"/>
      <c r="AC2466" s="11"/>
      <c r="AD2466" s="11"/>
      <c r="AE2466" s="11"/>
      <c r="AF2466" s="11"/>
      <c r="AG2466" s="11"/>
      <c r="AH2466" s="11"/>
      <c r="AI2466" s="11"/>
      <c r="AJ2466" s="11"/>
      <c r="AK2466" s="11"/>
      <c r="AL2466" s="11"/>
      <c r="AM2466" s="11"/>
      <c r="AN2466" s="11"/>
      <c r="AO2466" s="11"/>
      <c r="AP2466" s="11"/>
      <c r="AQ2466" s="11"/>
      <c r="AR2466" s="11"/>
    </row>
    <row r="2467" spans="1:44" s="89" customFormat="1">
      <c r="A2467" s="85"/>
      <c r="B2467" s="23"/>
      <c r="C2467" s="86"/>
      <c r="D2467" s="18"/>
      <c r="E2467" s="68"/>
      <c r="F2467" s="69"/>
      <c r="G2467" s="70"/>
      <c r="H2467" s="71"/>
      <c r="I2467" s="69"/>
      <c r="J2467" s="66"/>
      <c r="K2467" s="66"/>
      <c r="L2467" s="66"/>
      <c r="M2467" s="66"/>
      <c r="N2467" s="104"/>
      <c r="O2467" s="104"/>
      <c r="P2467" s="81"/>
      <c r="Q2467" s="87"/>
      <c r="R2467" s="90"/>
      <c r="S2467" s="82"/>
      <c r="T2467" s="75"/>
      <c r="U2467" s="66"/>
      <c r="V2467" s="66"/>
      <c r="W2467" s="66"/>
      <c r="X2467" s="66"/>
      <c r="Y2467" s="66"/>
      <c r="Z2467" s="66"/>
      <c r="AA2467" s="66"/>
      <c r="AB2467" s="86"/>
      <c r="AC2467" s="11"/>
      <c r="AD2467" s="11"/>
      <c r="AE2467" s="11"/>
      <c r="AF2467" s="11"/>
      <c r="AG2467" s="11"/>
      <c r="AH2467" s="11"/>
      <c r="AI2467" s="11"/>
      <c r="AJ2467" s="11"/>
      <c r="AK2467" s="11"/>
      <c r="AL2467" s="11"/>
      <c r="AM2467" s="11"/>
      <c r="AN2467" s="11"/>
      <c r="AO2467" s="11"/>
      <c r="AP2467" s="11"/>
      <c r="AQ2467" s="11"/>
      <c r="AR2467" s="11"/>
    </row>
    <row r="2468" spans="1:44" s="89" customFormat="1">
      <c r="A2468" s="85"/>
      <c r="B2468" s="23"/>
      <c r="C2468" s="86"/>
      <c r="D2468" s="18"/>
      <c r="E2468" s="68"/>
      <c r="F2468" s="69"/>
      <c r="G2468" s="70"/>
      <c r="H2468" s="71"/>
      <c r="I2468" s="69"/>
      <c r="J2468" s="66"/>
      <c r="K2468" s="66"/>
      <c r="L2468" s="66"/>
      <c r="M2468" s="66"/>
      <c r="N2468" s="104"/>
      <c r="O2468" s="104"/>
      <c r="P2468" s="81"/>
      <c r="Q2468" s="87"/>
      <c r="R2468" s="90"/>
      <c r="S2468" s="82"/>
      <c r="T2468" s="75"/>
      <c r="U2468" s="66"/>
      <c r="V2468" s="66"/>
      <c r="W2468" s="66"/>
      <c r="X2468" s="66"/>
      <c r="Y2468" s="66"/>
      <c r="Z2468" s="66"/>
      <c r="AA2468" s="66"/>
      <c r="AB2468" s="86"/>
      <c r="AC2468" s="11"/>
      <c r="AD2468" s="11"/>
      <c r="AE2468" s="11"/>
      <c r="AF2468" s="11"/>
      <c r="AG2468" s="11"/>
      <c r="AH2468" s="11"/>
      <c r="AI2468" s="11"/>
      <c r="AJ2468" s="11"/>
      <c r="AK2468" s="11"/>
      <c r="AL2468" s="11"/>
      <c r="AM2468" s="11"/>
      <c r="AN2468" s="11"/>
      <c r="AO2468" s="11"/>
      <c r="AP2468" s="11"/>
      <c r="AQ2468" s="11"/>
      <c r="AR2468" s="11"/>
    </row>
    <row r="2469" spans="1:44" s="1" customFormat="1">
      <c r="A2469" s="85"/>
      <c r="B2469" s="23"/>
      <c r="C2469" s="86"/>
      <c r="D2469" s="18"/>
      <c r="E2469" s="68"/>
      <c r="F2469" s="69"/>
      <c r="G2469" s="70"/>
      <c r="H2469" s="71"/>
      <c r="I2469" s="69"/>
      <c r="J2469" s="66"/>
      <c r="K2469" s="66"/>
      <c r="L2469" s="66"/>
      <c r="M2469" s="66"/>
      <c r="N2469" s="104"/>
      <c r="O2469" s="104"/>
      <c r="P2469" s="81"/>
      <c r="Q2469" s="87"/>
      <c r="R2469" s="90"/>
      <c r="S2469" s="82"/>
      <c r="T2469" s="75"/>
      <c r="U2469" s="66"/>
      <c r="V2469" s="66"/>
      <c r="W2469" s="66"/>
      <c r="X2469" s="66"/>
      <c r="Y2469" s="66"/>
      <c r="Z2469" s="66"/>
      <c r="AA2469" s="66"/>
      <c r="AB2469" s="86"/>
      <c r="AC2469" s="11"/>
      <c r="AD2469" s="11"/>
      <c r="AE2469" s="11"/>
      <c r="AF2469" s="11"/>
      <c r="AG2469" s="11"/>
      <c r="AH2469" s="11"/>
      <c r="AI2469" s="11"/>
      <c r="AJ2469" s="11"/>
      <c r="AK2469" s="11"/>
      <c r="AL2469" s="11"/>
      <c r="AM2469" s="11"/>
      <c r="AN2469" s="11"/>
      <c r="AO2469" s="11"/>
      <c r="AP2469" s="11"/>
      <c r="AQ2469" s="11"/>
      <c r="AR2469" s="11"/>
    </row>
    <row r="2470" spans="1:44" s="89" customFormat="1">
      <c r="A2470" s="85"/>
      <c r="B2470" s="23"/>
      <c r="C2470" s="86"/>
      <c r="D2470" s="18"/>
      <c r="E2470" s="68"/>
      <c r="F2470" s="69"/>
      <c r="G2470" s="70"/>
      <c r="H2470" s="71"/>
      <c r="I2470" s="69"/>
      <c r="J2470" s="66"/>
      <c r="K2470" s="66"/>
      <c r="L2470" s="66"/>
      <c r="M2470" s="66"/>
      <c r="N2470" s="104"/>
      <c r="O2470" s="104"/>
      <c r="P2470" s="81"/>
      <c r="Q2470" s="87"/>
      <c r="R2470" s="90"/>
      <c r="S2470" s="82"/>
      <c r="T2470" s="75"/>
      <c r="U2470" s="66"/>
      <c r="V2470" s="66"/>
      <c r="W2470" s="66"/>
      <c r="X2470" s="66"/>
      <c r="Y2470" s="66"/>
      <c r="Z2470" s="66"/>
      <c r="AA2470" s="66"/>
      <c r="AB2470" s="86"/>
      <c r="AC2470" s="11"/>
      <c r="AD2470" s="11"/>
      <c r="AE2470" s="11"/>
      <c r="AF2470" s="11"/>
      <c r="AG2470" s="11"/>
      <c r="AH2470" s="11"/>
      <c r="AI2470" s="11"/>
      <c r="AJ2470" s="11"/>
      <c r="AK2470" s="11"/>
      <c r="AL2470" s="11"/>
      <c r="AM2470" s="11"/>
      <c r="AN2470" s="11"/>
      <c r="AO2470" s="11"/>
      <c r="AP2470" s="11"/>
      <c r="AQ2470" s="11"/>
      <c r="AR2470" s="11"/>
    </row>
    <row r="2471" spans="1:44" s="89" customFormat="1">
      <c r="A2471" s="85"/>
      <c r="B2471" s="23"/>
      <c r="C2471" s="86"/>
      <c r="D2471" s="18"/>
      <c r="E2471" s="68"/>
      <c r="F2471" s="69"/>
      <c r="G2471" s="70"/>
      <c r="H2471" s="71"/>
      <c r="I2471" s="69"/>
      <c r="J2471" s="66"/>
      <c r="K2471" s="66"/>
      <c r="L2471" s="66"/>
      <c r="M2471" s="66"/>
      <c r="N2471" s="104"/>
      <c r="O2471" s="104"/>
      <c r="P2471" s="81"/>
      <c r="Q2471" s="87"/>
      <c r="R2471" s="90"/>
      <c r="S2471" s="82"/>
      <c r="T2471" s="75"/>
      <c r="U2471" s="66"/>
      <c r="V2471" s="66"/>
      <c r="W2471" s="66"/>
      <c r="X2471" s="66"/>
      <c r="Y2471" s="66"/>
      <c r="Z2471" s="66"/>
      <c r="AA2471" s="66"/>
      <c r="AB2471" s="86"/>
      <c r="AC2471" s="11"/>
      <c r="AD2471" s="11"/>
      <c r="AE2471" s="11"/>
      <c r="AF2471" s="11"/>
      <c r="AG2471" s="11"/>
      <c r="AH2471" s="11"/>
      <c r="AI2471" s="11"/>
      <c r="AJ2471" s="11"/>
      <c r="AK2471" s="11"/>
      <c r="AL2471" s="11"/>
      <c r="AM2471" s="11"/>
      <c r="AN2471" s="11"/>
      <c r="AO2471" s="11"/>
      <c r="AP2471" s="11"/>
      <c r="AQ2471" s="11"/>
      <c r="AR2471" s="11"/>
    </row>
    <row r="2472" spans="1:44" s="1" customFormat="1">
      <c r="A2472" s="85"/>
      <c r="B2472" s="23"/>
      <c r="C2472" s="86"/>
      <c r="D2472" s="18"/>
      <c r="E2472" s="68"/>
      <c r="F2472" s="69"/>
      <c r="G2472" s="70"/>
      <c r="H2472" s="71"/>
      <c r="I2472" s="69"/>
      <c r="J2472" s="66"/>
      <c r="K2472" s="66"/>
      <c r="L2472" s="66"/>
      <c r="M2472" s="66"/>
      <c r="N2472" s="104"/>
      <c r="O2472" s="104"/>
      <c r="P2472" s="81"/>
      <c r="Q2472" s="87"/>
      <c r="R2472" s="90"/>
      <c r="S2472" s="82"/>
      <c r="T2472" s="75"/>
      <c r="U2472" s="66"/>
      <c r="V2472" s="66"/>
      <c r="W2472" s="66"/>
      <c r="X2472" s="66"/>
      <c r="Y2472" s="66"/>
      <c r="Z2472" s="66"/>
      <c r="AA2472" s="66"/>
      <c r="AB2472" s="86"/>
      <c r="AC2472" s="11"/>
      <c r="AD2472" s="11"/>
      <c r="AE2472" s="11"/>
      <c r="AF2472" s="11"/>
      <c r="AG2472" s="11"/>
      <c r="AH2472" s="11"/>
      <c r="AI2472" s="11"/>
      <c r="AJ2472" s="11"/>
      <c r="AK2472" s="11"/>
      <c r="AL2472" s="11"/>
      <c r="AM2472" s="11"/>
      <c r="AN2472" s="11"/>
      <c r="AO2472" s="11"/>
      <c r="AP2472" s="11"/>
      <c r="AQ2472" s="11"/>
      <c r="AR2472" s="11"/>
    </row>
    <row r="2473" spans="1:44" s="89" customFormat="1">
      <c r="A2473" s="85"/>
      <c r="B2473" s="23"/>
      <c r="C2473" s="86"/>
      <c r="D2473" s="18"/>
      <c r="E2473" s="68"/>
      <c r="F2473" s="69"/>
      <c r="G2473" s="70"/>
      <c r="H2473" s="71"/>
      <c r="I2473" s="69"/>
      <c r="J2473" s="66"/>
      <c r="K2473" s="66"/>
      <c r="L2473" s="66"/>
      <c r="M2473" s="66"/>
      <c r="N2473" s="104"/>
      <c r="O2473" s="104"/>
      <c r="P2473" s="81"/>
      <c r="Q2473" s="87"/>
      <c r="R2473" s="90"/>
      <c r="S2473" s="82"/>
      <c r="T2473" s="75"/>
      <c r="U2473" s="66"/>
      <c r="V2473" s="66"/>
      <c r="W2473" s="66"/>
      <c r="X2473" s="66"/>
      <c r="Y2473" s="66"/>
      <c r="Z2473" s="66"/>
      <c r="AA2473" s="66"/>
      <c r="AB2473" s="86"/>
      <c r="AC2473" s="11"/>
      <c r="AD2473" s="11"/>
      <c r="AE2473" s="11"/>
      <c r="AF2473" s="11"/>
      <c r="AG2473" s="11"/>
      <c r="AH2473" s="11"/>
      <c r="AI2473" s="11"/>
      <c r="AJ2473" s="11"/>
      <c r="AK2473" s="11"/>
      <c r="AL2473" s="11"/>
      <c r="AM2473" s="11"/>
      <c r="AN2473" s="11"/>
      <c r="AO2473" s="11"/>
      <c r="AP2473" s="11"/>
      <c r="AQ2473" s="11"/>
      <c r="AR2473" s="11"/>
    </row>
    <row r="2474" spans="1:44" s="89" customFormat="1">
      <c r="A2474" s="85"/>
      <c r="B2474" s="23"/>
      <c r="C2474" s="86"/>
      <c r="D2474" s="18"/>
      <c r="E2474" s="68"/>
      <c r="F2474" s="69"/>
      <c r="G2474" s="70"/>
      <c r="H2474" s="71"/>
      <c r="I2474" s="69"/>
      <c r="J2474" s="66"/>
      <c r="K2474" s="66"/>
      <c r="L2474" s="66"/>
      <c r="M2474" s="66"/>
      <c r="N2474" s="104"/>
      <c r="O2474" s="104"/>
      <c r="P2474" s="81"/>
      <c r="Q2474" s="87"/>
      <c r="R2474" s="90"/>
      <c r="S2474" s="82"/>
      <c r="T2474" s="75"/>
      <c r="U2474" s="66"/>
      <c r="V2474" s="66"/>
      <c r="W2474" s="66"/>
      <c r="X2474" s="66"/>
      <c r="Y2474" s="66"/>
      <c r="Z2474" s="66"/>
      <c r="AA2474" s="66"/>
      <c r="AB2474" s="86"/>
      <c r="AC2474" s="11"/>
      <c r="AD2474" s="11"/>
      <c r="AE2474" s="11"/>
      <c r="AF2474" s="11"/>
      <c r="AG2474" s="11"/>
      <c r="AH2474" s="11"/>
      <c r="AI2474" s="11"/>
      <c r="AJ2474" s="11"/>
      <c r="AK2474" s="11"/>
      <c r="AL2474" s="11"/>
      <c r="AM2474" s="11"/>
      <c r="AN2474" s="11"/>
      <c r="AO2474" s="11"/>
      <c r="AP2474" s="11"/>
      <c r="AQ2474" s="11"/>
      <c r="AR2474" s="11"/>
    </row>
    <row r="2475" spans="1:44" s="1" customFormat="1">
      <c r="A2475" s="85"/>
      <c r="B2475" s="23"/>
      <c r="C2475" s="86"/>
      <c r="D2475" s="18"/>
      <c r="E2475" s="68"/>
      <c r="F2475" s="69"/>
      <c r="G2475" s="70"/>
      <c r="H2475" s="71"/>
      <c r="I2475" s="69"/>
      <c r="J2475" s="66"/>
      <c r="K2475" s="66"/>
      <c r="L2475" s="66"/>
      <c r="M2475" s="66"/>
      <c r="N2475" s="104"/>
      <c r="O2475" s="104"/>
      <c r="P2475" s="81"/>
      <c r="Q2475" s="87"/>
      <c r="R2475" s="90"/>
      <c r="S2475" s="82"/>
      <c r="T2475" s="75"/>
      <c r="U2475" s="66"/>
      <c r="V2475" s="66"/>
      <c r="W2475" s="66"/>
      <c r="X2475" s="66"/>
      <c r="Y2475" s="66"/>
      <c r="Z2475" s="66"/>
      <c r="AA2475" s="66"/>
      <c r="AB2475" s="86"/>
      <c r="AC2475" s="11"/>
      <c r="AD2475" s="11"/>
      <c r="AE2475" s="11"/>
      <c r="AF2475" s="11"/>
      <c r="AG2475" s="11"/>
      <c r="AH2475" s="11"/>
      <c r="AI2475" s="11"/>
      <c r="AJ2475" s="11"/>
      <c r="AK2475" s="11"/>
      <c r="AL2475" s="11"/>
      <c r="AM2475" s="11"/>
      <c r="AN2475" s="11"/>
      <c r="AO2475" s="11"/>
      <c r="AP2475" s="11"/>
      <c r="AQ2475" s="11"/>
      <c r="AR2475" s="11"/>
    </row>
    <row r="2476" spans="1:44" s="89" customFormat="1">
      <c r="A2476" s="85"/>
      <c r="B2476" s="23"/>
      <c r="C2476" s="86"/>
      <c r="D2476" s="18"/>
      <c r="E2476" s="68"/>
      <c r="F2476" s="69"/>
      <c r="G2476" s="70"/>
      <c r="H2476" s="71"/>
      <c r="I2476" s="69"/>
      <c r="J2476" s="66"/>
      <c r="K2476" s="66"/>
      <c r="L2476" s="66"/>
      <c r="M2476" s="66"/>
      <c r="N2476" s="104"/>
      <c r="O2476" s="104"/>
      <c r="P2476" s="81"/>
      <c r="Q2476" s="87"/>
      <c r="R2476" s="90"/>
      <c r="S2476" s="82"/>
      <c r="T2476" s="75"/>
      <c r="U2476" s="66"/>
      <c r="V2476" s="66"/>
      <c r="W2476" s="66"/>
      <c r="X2476" s="66"/>
      <c r="Y2476" s="66"/>
      <c r="Z2476" s="66"/>
      <c r="AA2476" s="66"/>
      <c r="AB2476" s="86"/>
      <c r="AC2476" s="11"/>
      <c r="AD2476" s="11"/>
      <c r="AE2476" s="11"/>
      <c r="AF2476" s="11"/>
      <c r="AG2476" s="11"/>
      <c r="AH2476" s="11"/>
      <c r="AI2476" s="11"/>
      <c r="AJ2476" s="11"/>
      <c r="AK2476" s="11"/>
      <c r="AL2476" s="11"/>
      <c r="AM2476" s="11"/>
      <c r="AN2476" s="11"/>
      <c r="AO2476" s="11"/>
      <c r="AP2476" s="11"/>
      <c r="AQ2476" s="11"/>
      <c r="AR2476" s="11"/>
    </row>
    <row r="2477" spans="1:44" s="1" customFormat="1">
      <c r="A2477" s="85"/>
      <c r="B2477" s="23"/>
      <c r="C2477" s="86"/>
      <c r="D2477" s="18"/>
      <c r="E2477" s="68"/>
      <c r="F2477" s="69"/>
      <c r="G2477" s="70"/>
      <c r="H2477" s="71"/>
      <c r="I2477" s="69"/>
      <c r="J2477" s="66"/>
      <c r="K2477" s="66"/>
      <c r="L2477" s="66"/>
      <c r="M2477" s="66"/>
      <c r="N2477" s="104"/>
      <c r="O2477" s="104"/>
      <c r="P2477" s="81"/>
      <c r="Q2477" s="87"/>
      <c r="R2477" s="90"/>
      <c r="S2477" s="82"/>
      <c r="T2477" s="75"/>
      <c r="U2477" s="66"/>
      <c r="V2477" s="66"/>
      <c r="W2477" s="66"/>
      <c r="X2477" s="66"/>
      <c r="Y2477" s="66"/>
      <c r="Z2477" s="66"/>
      <c r="AA2477" s="66"/>
      <c r="AB2477" s="86"/>
      <c r="AC2477" s="11"/>
      <c r="AD2477" s="11"/>
      <c r="AE2477" s="11"/>
      <c r="AF2477" s="11"/>
      <c r="AG2477" s="11"/>
      <c r="AH2477" s="11"/>
      <c r="AI2477" s="11"/>
      <c r="AJ2477" s="11"/>
      <c r="AK2477" s="11"/>
      <c r="AL2477" s="11"/>
      <c r="AM2477" s="11"/>
      <c r="AN2477" s="11"/>
      <c r="AO2477" s="11"/>
      <c r="AP2477" s="11"/>
      <c r="AQ2477" s="11"/>
      <c r="AR2477" s="11"/>
    </row>
    <row r="2478" spans="1:44" s="89" customFormat="1">
      <c r="A2478" s="85"/>
      <c r="B2478" s="23"/>
      <c r="C2478" s="86"/>
      <c r="D2478" s="18"/>
      <c r="E2478" s="68"/>
      <c r="F2478" s="69"/>
      <c r="G2478" s="70"/>
      <c r="H2478" s="71"/>
      <c r="I2478" s="69"/>
      <c r="J2478" s="66"/>
      <c r="K2478" s="66"/>
      <c r="L2478" s="66"/>
      <c r="M2478" s="66"/>
      <c r="N2478" s="104"/>
      <c r="O2478" s="104"/>
      <c r="P2478" s="81"/>
      <c r="Q2478" s="56"/>
      <c r="R2478" s="90"/>
      <c r="S2478" s="82"/>
      <c r="T2478" s="75"/>
      <c r="U2478" s="66"/>
      <c r="V2478" s="66"/>
      <c r="W2478" s="66"/>
      <c r="X2478" s="66"/>
      <c r="Y2478" s="66"/>
      <c r="Z2478" s="66"/>
      <c r="AA2478" s="66"/>
      <c r="AB2478" s="86"/>
      <c r="AC2478" s="11"/>
      <c r="AD2478" s="11"/>
      <c r="AE2478" s="11"/>
      <c r="AF2478" s="11"/>
      <c r="AG2478" s="11"/>
      <c r="AH2478" s="11"/>
      <c r="AI2478" s="11"/>
      <c r="AJ2478" s="11"/>
      <c r="AK2478" s="11"/>
      <c r="AL2478" s="11"/>
      <c r="AM2478" s="11"/>
      <c r="AN2478" s="11"/>
      <c r="AO2478" s="11"/>
      <c r="AP2478" s="11"/>
      <c r="AQ2478" s="11"/>
      <c r="AR2478" s="11"/>
    </row>
    <row r="2479" spans="1:44" s="89" customFormat="1">
      <c r="A2479" s="85"/>
      <c r="B2479" s="23"/>
      <c r="C2479" s="86"/>
      <c r="D2479" s="18"/>
      <c r="E2479" s="68"/>
      <c r="F2479" s="69"/>
      <c r="G2479" s="70"/>
      <c r="H2479" s="71"/>
      <c r="I2479" s="69"/>
      <c r="J2479" s="66"/>
      <c r="K2479" s="66"/>
      <c r="L2479" s="66"/>
      <c r="M2479" s="66"/>
      <c r="N2479" s="104"/>
      <c r="O2479" s="104"/>
      <c r="P2479" s="81"/>
      <c r="Q2479" s="56"/>
      <c r="R2479" s="90"/>
      <c r="S2479" s="82"/>
      <c r="T2479" s="75"/>
      <c r="U2479" s="66"/>
      <c r="V2479" s="66"/>
      <c r="W2479" s="66"/>
      <c r="X2479" s="66"/>
      <c r="Y2479" s="66"/>
      <c r="Z2479" s="66"/>
      <c r="AA2479" s="66"/>
      <c r="AB2479" s="86"/>
      <c r="AC2479" s="11"/>
      <c r="AD2479" s="11"/>
      <c r="AE2479" s="11"/>
      <c r="AF2479" s="11"/>
      <c r="AG2479" s="11"/>
      <c r="AH2479" s="11"/>
      <c r="AI2479" s="11"/>
      <c r="AJ2479" s="11"/>
      <c r="AK2479" s="11"/>
      <c r="AL2479" s="11"/>
      <c r="AM2479" s="11"/>
      <c r="AN2479" s="11"/>
      <c r="AO2479" s="11"/>
      <c r="AP2479" s="11"/>
      <c r="AQ2479" s="11"/>
      <c r="AR2479" s="11"/>
    </row>
    <row r="2480" spans="1:44" s="1" customFormat="1">
      <c r="A2480" s="85"/>
      <c r="B2480" s="23"/>
      <c r="C2480" s="86"/>
      <c r="D2480" s="18"/>
      <c r="E2480" s="68"/>
      <c r="F2480" s="69"/>
      <c r="G2480" s="70"/>
      <c r="H2480" s="71"/>
      <c r="I2480" s="69"/>
      <c r="J2480" s="66"/>
      <c r="K2480" s="66"/>
      <c r="L2480" s="66"/>
      <c r="M2480" s="66"/>
      <c r="N2480" s="104"/>
      <c r="O2480" s="104"/>
      <c r="P2480" s="81"/>
      <c r="Q2480" s="87"/>
      <c r="R2480" s="90"/>
      <c r="S2480" s="82"/>
      <c r="T2480" s="75"/>
      <c r="U2480" s="66"/>
      <c r="V2480" s="66"/>
      <c r="W2480" s="66"/>
      <c r="X2480" s="66"/>
      <c r="Y2480" s="66"/>
      <c r="Z2480" s="66"/>
      <c r="AA2480" s="66"/>
      <c r="AB2480" s="86"/>
      <c r="AC2480" s="11"/>
      <c r="AD2480" s="11"/>
      <c r="AE2480" s="11"/>
      <c r="AF2480" s="11"/>
      <c r="AG2480" s="11"/>
      <c r="AH2480" s="11"/>
      <c r="AI2480" s="11"/>
      <c r="AJ2480" s="11"/>
      <c r="AK2480" s="11"/>
      <c r="AL2480" s="11"/>
      <c r="AM2480" s="11"/>
      <c r="AN2480" s="11"/>
      <c r="AO2480" s="11"/>
      <c r="AP2480" s="11"/>
      <c r="AQ2480" s="11"/>
      <c r="AR2480" s="11"/>
    </row>
    <row r="2481" spans="1:44" s="89" customFormat="1">
      <c r="A2481" s="85"/>
      <c r="B2481" s="23"/>
      <c r="C2481" s="86"/>
      <c r="D2481" s="18"/>
      <c r="E2481" s="68"/>
      <c r="F2481" s="69"/>
      <c r="G2481" s="70"/>
      <c r="H2481" s="71"/>
      <c r="I2481" s="69"/>
      <c r="J2481" s="66"/>
      <c r="K2481" s="66"/>
      <c r="L2481" s="66"/>
      <c r="M2481" s="66"/>
      <c r="N2481" s="104"/>
      <c r="O2481" s="104"/>
      <c r="P2481" s="81"/>
      <c r="Q2481" s="56"/>
      <c r="R2481" s="90"/>
      <c r="S2481" s="82"/>
      <c r="T2481" s="75"/>
      <c r="U2481" s="66"/>
      <c r="V2481" s="66"/>
      <c r="W2481" s="66"/>
      <c r="X2481" s="66"/>
      <c r="Y2481" s="66"/>
      <c r="Z2481" s="66"/>
      <c r="AA2481" s="66"/>
      <c r="AB2481" s="86"/>
      <c r="AC2481" s="11"/>
      <c r="AD2481" s="11"/>
      <c r="AE2481" s="11"/>
      <c r="AF2481" s="11"/>
      <c r="AG2481" s="11"/>
      <c r="AH2481" s="11"/>
      <c r="AI2481" s="11"/>
      <c r="AJ2481" s="11"/>
      <c r="AK2481" s="11"/>
      <c r="AL2481" s="11"/>
      <c r="AM2481" s="11"/>
      <c r="AN2481" s="11"/>
      <c r="AO2481" s="11"/>
      <c r="AP2481" s="11"/>
      <c r="AQ2481" s="11"/>
      <c r="AR2481" s="11"/>
    </row>
    <row r="2482" spans="1:44" s="89" customFormat="1">
      <c r="A2482" s="85"/>
      <c r="B2482" s="23"/>
      <c r="C2482" s="86"/>
      <c r="D2482" s="18"/>
      <c r="E2482" s="68"/>
      <c r="F2482" s="69"/>
      <c r="G2482" s="70"/>
      <c r="H2482" s="71"/>
      <c r="I2482" s="69"/>
      <c r="J2482" s="66"/>
      <c r="K2482" s="66"/>
      <c r="L2482" s="66"/>
      <c r="M2482" s="66"/>
      <c r="N2482" s="104"/>
      <c r="O2482" s="104"/>
      <c r="P2482" s="81"/>
      <c r="Q2482" s="56"/>
      <c r="R2482" s="90"/>
      <c r="S2482" s="82"/>
      <c r="T2482" s="75"/>
      <c r="U2482" s="66"/>
      <c r="V2482" s="66"/>
      <c r="W2482" s="66"/>
      <c r="X2482" s="66"/>
      <c r="Y2482" s="66"/>
      <c r="Z2482" s="66"/>
      <c r="AA2482" s="66"/>
      <c r="AB2482" s="86"/>
      <c r="AC2482" s="11"/>
      <c r="AD2482" s="11"/>
      <c r="AE2482" s="11"/>
      <c r="AF2482" s="11"/>
      <c r="AG2482" s="11"/>
      <c r="AH2482" s="11"/>
      <c r="AI2482" s="11"/>
      <c r="AJ2482" s="11"/>
      <c r="AK2482" s="11"/>
      <c r="AL2482" s="11"/>
      <c r="AM2482" s="11"/>
      <c r="AN2482" s="11"/>
      <c r="AO2482" s="11"/>
      <c r="AP2482" s="11"/>
      <c r="AQ2482" s="11"/>
      <c r="AR2482" s="11"/>
    </row>
    <row r="2483" spans="1:44" s="1" customFormat="1">
      <c r="A2483" s="85"/>
      <c r="B2483" s="23"/>
      <c r="C2483" s="86"/>
      <c r="D2483" s="18"/>
      <c r="E2483" s="68"/>
      <c r="F2483" s="69"/>
      <c r="G2483" s="70"/>
      <c r="H2483" s="71"/>
      <c r="I2483" s="69"/>
      <c r="J2483" s="66"/>
      <c r="K2483" s="66"/>
      <c r="L2483" s="66"/>
      <c r="M2483" s="66"/>
      <c r="N2483" s="104"/>
      <c r="O2483" s="104"/>
      <c r="P2483" s="81"/>
      <c r="Q2483" s="87"/>
      <c r="R2483" s="90"/>
      <c r="S2483" s="82"/>
      <c r="T2483" s="75"/>
      <c r="U2483" s="66"/>
      <c r="V2483" s="66"/>
      <c r="W2483" s="66"/>
      <c r="X2483" s="66"/>
      <c r="Y2483" s="66"/>
      <c r="Z2483" s="66"/>
      <c r="AA2483" s="66"/>
      <c r="AB2483" s="86"/>
      <c r="AC2483" s="11"/>
      <c r="AD2483" s="11"/>
      <c r="AE2483" s="11"/>
      <c r="AF2483" s="11"/>
      <c r="AG2483" s="11"/>
      <c r="AH2483" s="11"/>
      <c r="AI2483" s="11"/>
      <c r="AJ2483" s="11"/>
      <c r="AK2483" s="11"/>
      <c r="AL2483" s="11"/>
      <c r="AM2483" s="11"/>
      <c r="AN2483" s="11"/>
      <c r="AO2483" s="11"/>
      <c r="AP2483" s="11"/>
      <c r="AQ2483" s="11"/>
      <c r="AR2483" s="11"/>
    </row>
    <row r="2484" spans="1:44" s="89" customFormat="1">
      <c r="A2484" s="85"/>
      <c r="B2484" s="23"/>
      <c r="C2484" s="86"/>
      <c r="D2484" s="18"/>
      <c r="E2484" s="68"/>
      <c r="F2484" s="69"/>
      <c r="G2484" s="70"/>
      <c r="H2484" s="71"/>
      <c r="I2484" s="69"/>
      <c r="J2484" s="66"/>
      <c r="K2484" s="66"/>
      <c r="L2484" s="66"/>
      <c r="M2484" s="66"/>
      <c r="N2484" s="104"/>
      <c r="O2484" s="104"/>
      <c r="P2484" s="81"/>
      <c r="Q2484" s="56"/>
      <c r="R2484" s="90"/>
      <c r="S2484" s="82"/>
      <c r="T2484" s="75"/>
      <c r="U2484" s="66"/>
      <c r="V2484" s="66"/>
      <c r="W2484" s="66"/>
      <c r="X2484" s="66"/>
      <c r="Y2484" s="66"/>
      <c r="Z2484" s="66"/>
      <c r="AA2484" s="66"/>
      <c r="AB2484" s="86"/>
      <c r="AC2484" s="11"/>
      <c r="AD2484" s="11"/>
      <c r="AE2484" s="11"/>
      <c r="AF2484" s="11"/>
      <c r="AG2484" s="11"/>
      <c r="AH2484" s="11"/>
      <c r="AI2484" s="11"/>
      <c r="AJ2484" s="11"/>
      <c r="AK2484" s="11"/>
      <c r="AL2484" s="11"/>
      <c r="AM2484" s="11"/>
      <c r="AN2484" s="11"/>
      <c r="AO2484" s="11"/>
      <c r="AP2484" s="11"/>
      <c r="AQ2484" s="11"/>
      <c r="AR2484" s="11"/>
    </row>
    <row r="2485" spans="1:44" s="89" customFormat="1">
      <c r="A2485" s="85"/>
      <c r="B2485" s="23"/>
      <c r="C2485" s="86"/>
      <c r="D2485" s="18"/>
      <c r="E2485" s="68"/>
      <c r="F2485" s="69"/>
      <c r="G2485" s="70"/>
      <c r="H2485" s="71"/>
      <c r="I2485" s="69"/>
      <c r="J2485" s="66"/>
      <c r="K2485" s="66"/>
      <c r="L2485" s="66"/>
      <c r="M2485" s="66"/>
      <c r="N2485" s="104"/>
      <c r="O2485" s="104"/>
      <c r="P2485" s="81"/>
      <c r="Q2485" s="56"/>
      <c r="R2485" s="90"/>
      <c r="S2485" s="82"/>
      <c r="T2485" s="75"/>
      <c r="U2485" s="66"/>
      <c r="V2485" s="66"/>
      <c r="W2485" s="66"/>
      <c r="X2485" s="66"/>
      <c r="Y2485" s="66"/>
      <c r="Z2485" s="66"/>
      <c r="AA2485" s="66"/>
      <c r="AB2485" s="86"/>
      <c r="AC2485" s="11"/>
      <c r="AD2485" s="11"/>
      <c r="AE2485" s="11"/>
      <c r="AF2485" s="11"/>
      <c r="AG2485" s="11"/>
      <c r="AH2485" s="11"/>
      <c r="AI2485" s="11"/>
      <c r="AJ2485" s="11"/>
      <c r="AK2485" s="11"/>
      <c r="AL2485" s="11"/>
      <c r="AM2485" s="11"/>
      <c r="AN2485" s="11"/>
      <c r="AO2485" s="11"/>
      <c r="AP2485" s="11"/>
      <c r="AQ2485" s="11"/>
      <c r="AR2485" s="11"/>
    </row>
    <row r="2486" spans="1:44" s="89" customFormat="1">
      <c r="A2486" s="85"/>
      <c r="B2486" s="23"/>
      <c r="C2486" s="86"/>
      <c r="D2486" s="18"/>
      <c r="E2486" s="68"/>
      <c r="F2486" s="69"/>
      <c r="G2486" s="70"/>
      <c r="H2486" s="71"/>
      <c r="I2486" s="69"/>
      <c r="J2486" s="66"/>
      <c r="K2486" s="66"/>
      <c r="L2486" s="66"/>
      <c r="M2486" s="66"/>
      <c r="N2486" s="104"/>
      <c r="O2486" s="104"/>
      <c r="P2486" s="81"/>
      <c r="Q2486" s="87"/>
      <c r="R2486" s="90"/>
      <c r="S2486" s="82"/>
      <c r="T2486" s="75"/>
      <c r="U2486" s="66"/>
      <c r="V2486" s="66"/>
      <c r="W2486" s="66"/>
      <c r="X2486" s="66"/>
      <c r="Y2486" s="66"/>
      <c r="Z2486" s="66"/>
      <c r="AA2486" s="66"/>
      <c r="AB2486" s="86"/>
      <c r="AC2486" s="11"/>
      <c r="AD2486" s="11"/>
      <c r="AE2486" s="11"/>
      <c r="AF2486" s="11"/>
      <c r="AG2486" s="11"/>
      <c r="AH2486" s="11"/>
      <c r="AI2486" s="11"/>
      <c r="AJ2486" s="11"/>
      <c r="AK2486" s="11"/>
      <c r="AL2486" s="11"/>
      <c r="AM2486" s="11"/>
      <c r="AN2486" s="11"/>
      <c r="AO2486" s="11"/>
      <c r="AP2486" s="11"/>
      <c r="AQ2486" s="11"/>
      <c r="AR2486" s="11"/>
    </row>
    <row r="2487" spans="1:44" s="89" customFormat="1">
      <c r="A2487" s="85"/>
      <c r="B2487" s="23"/>
      <c r="C2487" s="86"/>
      <c r="D2487" s="18"/>
      <c r="E2487" s="68"/>
      <c r="F2487" s="69"/>
      <c r="G2487" s="70"/>
      <c r="H2487" s="71"/>
      <c r="I2487" s="69"/>
      <c r="J2487" s="66"/>
      <c r="K2487" s="66"/>
      <c r="L2487" s="66"/>
      <c r="M2487" s="66"/>
      <c r="N2487" s="104"/>
      <c r="O2487" s="104"/>
      <c r="P2487" s="81"/>
      <c r="Q2487" s="87"/>
      <c r="R2487" s="90"/>
      <c r="S2487" s="82"/>
      <c r="T2487" s="75"/>
      <c r="U2487" s="66"/>
      <c r="V2487" s="66"/>
      <c r="W2487" s="66"/>
      <c r="X2487" s="66"/>
      <c r="Y2487" s="66"/>
      <c r="Z2487" s="66"/>
      <c r="AA2487" s="66"/>
      <c r="AB2487" s="86"/>
      <c r="AC2487" s="11"/>
      <c r="AD2487" s="11"/>
      <c r="AE2487" s="11"/>
      <c r="AF2487" s="11"/>
      <c r="AG2487" s="11"/>
      <c r="AH2487" s="11"/>
      <c r="AI2487" s="11"/>
      <c r="AJ2487" s="11"/>
      <c r="AK2487" s="11"/>
      <c r="AL2487" s="11"/>
      <c r="AM2487" s="11"/>
      <c r="AN2487" s="11"/>
      <c r="AO2487" s="11"/>
      <c r="AP2487" s="11"/>
      <c r="AQ2487" s="11"/>
      <c r="AR2487" s="11"/>
    </row>
    <row r="2488" spans="1:44" s="89" customFormat="1">
      <c r="A2488" s="85"/>
      <c r="B2488" s="23"/>
      <c r="C2488" s="86"/>
      <c r="D2488" s="18"/>
      <c r="E2488" s="68"/>
      <c r="F2488" s="69"/>
      <c r="G2488" s="70"/>
      <c r="H2488" s="71"/>
      <c r="I2488" s="69"/>
      <c r="J2488" s="66"/>
      <c r="K2488" s="66"/>
      <c r="L2488" s="66"/>
      <c r="M2488" s="66"/>
      <c r="N2488" s="104"/>
      <c r="O2488" s="104"/>
      <c r="P2488" s="81"/>
      <c r="Q2488" s="87"/>
      <c r="R2488" s="90"/>
      <c r="S2488" s="82"/>
      <c r="T2488" s="75"/>
      <c r="U2488" s="66"/>
      <c r="V2488" s="66"/>
      <c r="W2488" s="66"/>
      <c r="X2488" s="66"/>
      <c r="Y2488" s="66"/>
      <c r="Z2488" s="66"/>
      <c r="AA2488" s="66"/>
      <c r="AB2488" s="86"/>
      <c r="AC2488" s="11"/>
      <c r="AD2488" s="11"/>
      <c r="AE2488" s="11"/>
      <c r="AF2488" s="11"/>
      <c r="AG2488" s="11"/>
      <c r="AH2488" s="11"/>
      <c r="AI2488" s="11"/>
      <c r="AJ2488" s="11"/>
      <c r="AK2488" s="11"/>
      <c r="AL2488" s="11"/>
      <c r="AM2488" s="11"/>
      <c r="AN2488" s="11"/>
      <c r="AO2488" s="11"/>
      <c r="AP2488" s="11"/>
      <c r="AQ2488" s="11"/>
      <c r="AR2488" s="11"/>
    </row>
    <row r="2489" spans="1:44" s="89" customFormat="1">
      <c r="A2489" s="85"/>
      <c r="B2489" s="23"/>
      <c r="C2489" s="86"/>
      <c r="D2489" s="18"/>
      <c r="E2489" s="68"/>
      <c r="F2489" s="69"/>
      <c r="G2489" s="70"/>
      <c r="H2489" s="71"/>
      <c r="I2489" s="69"/>
      <c r="J2489" s="66"/>
      <c r="K2489" s="66"/>
      <c r="L2489" s="66"/>
      <c r="M2489" s="66"/>
      <c r="N2489" s="104"/>
      <c r="O2489" s="104"/>
      <c r="P2489" s="81"/>
      <c r="Q2489" s="87"/>
      <c r="R2489" s="90"/>
      <c r="S2489" s="82"/>
      <c r="T2489" s="75"/>
      <c r="U2489" s="66"/>
      <c r="V2489" s="66"/>
      <c r="W2489" s="66"/>
      <c r="X2489" s="66"/>
      <c r="Y2489" s="66"/>
      <c r="Z2489" s="66"/>
      <c r="AA2489" s="66"/>
      <c r="AB2489" s="86"/>
      <c r="AC2489" s="11"/>
      <c r="AD2489" s="11"/>
      <c r="AE2489" s="11"/>
      <c r="AF2489" s="11"/>
      <c r="AG2489" s="11"/>
      <c r="AH2489" s="11"/>
      <c r="AI2489" s="11"/>
      <c r="AJ2489" s="11"/>
      <c r="AK2489" s="11"/>
      <c r="AL2489" s="11"/>
      <c r="AM2489" s="11"/>
      <c r="AN2489" s="11"/>
      <c r="AO2489" s="11"/>
      <c r="AP2489" s="11"/>
      <c r="AQ2489" s="11"/>
      <c r="AR2489" s="11"/>
    </row>
    <row r="2490" spans="1:44" s="89" customFormat="1">
      <c r="A2490" s="85"/>
      <c r="B2490" s="23"/>
      <c r="C2490" s="86"/>
      <c r="D2490" s="18"/>
      <c r="E2490" s="68"/>
      <c r="F2490" s="69"/>
      <c r="G2490" s="70"/>
      <c r="H2490" s="71"/>
      <c r="I2490" s="69"/>
      <c r="J2490" s="66"/>
      <c r="K2490" s="66"/>
      <c r="L2490" s="66"/>
      <c r="M2490" s="66"/>
      <c r="N2490" s="104"/>
      <c r="O2490" s="104"/>
      <c r="P2490" s="81"/>
      <c r="Q2490" s="87"/>
      <c r="R2490" s="90"/>
      <c r="S2490" s="82"/>
      <c r="T2490" s="75"/>
      <c r="U2490" s="66"/>
      <c r="V2490" s="66"/>
      <c r="W2490" s="66"/>
      <c r="X2490" s="66"/>
      <c r="Y2490" s="66"/>
      <c r="Z2490" s="66"/>
      <c r="AA2490" s="66"/>
      <c r="AB2490" s="86"/>
      <c r="AC2490" s="11"/>
      <c r="AD2490" s="11"/>
      <c r="AE2490" s="11"/>
      <c r="AF2490" s="11"/>
      <c r="AG2490" s="11"/>
      <c r="AH2490" s="11"/>
      <c r="AI2490" s="11"/>
      <c r="AJ2490" s="11"/>
      <c r="AK2490" s="11"/>
      <c r="AL2490" s="11"/>
      <c r="AM2490" s="11"/>
      <c r="AN2490" s="11"/>
      <c r="AO2490" s="11"/>
      <c r="AP2490" s="11"/>
      <c r="AQ2490" s="11"/>
      <c r="AR2490" s="11"/>
    </row>
    <row r="2491" spans="1:44" s="89" customFormat="1">
      <c r="A2491" s="85"/>
      <c r="B2491" s="23"/>
      <c r="C2491" s="86"/>
      <c r="D2491" s="18"/>
      <c r="E2491" s="68"/>
      <c r="F2491" s="69"/>
      <c r="G2491" s="70"/>
      <c r="H2491" s="71"/>
      <c r="I2491" s="69"/>
      <c r="J2491" s="66"/>
      <c r="K2491" s="66"/>
      <c r="L2491" s="66"/>
      <c r="M2491" s="66"/>
      <c r="N2491" s="104"/>
      <c r="O2491" s="104"/>
      <c r="P2491" s="81"/>
      <c r="Q2491" s="87"/>
      <c r="R2491" s="90"/>
      <c r="S2491" s="82"/>
      <c r="T2491" s="75"/>
      <c r="U2491" s="66"/>
      <c r="V2491" s="66"/>
      <c r="W2491" s="66"/>
      <c r="X2491" s="66"/>
      <c r="Y2491" s="66"/>
      <c r="Z2491" s="66"/>
      <c r="AA2491" s="66"/>
      <c r="AB2491" s="86"/>
      <c r="AC2491" s="11"/>
      <c r="AD2491" s="11"/>
      <c r="AE2491" s="11"/>
      <c r="AF2491" s="11"/>
      <c r="AG2491" s="11"/>
      <c r="AH2491" s="11"/>
      <c r="AI2491" s="11"/>
      <c r="AJ2491" s="11"/>
      <c r="AK2491" s="11"/>
      <c r="AL2491" s="11"/>
      <c r="AM2491" s="11"/>
      <c r="AN2491" s="11"/>
      <c r="AO2491" s="11"/>
      <c r="AP2491" s="11"/>
      <c r="AQ2491" s="11"/>
      <c r="AR2491" s="11"/>
    </row>
    <row r="2492" spans="1:44" s="1" customFormat="1">
      <c r="A2492" s="85"/>
      <c r="B2492" s="23"/>
      <c r="C2492" s="86"/>
      <c r="D2492" s="18"/>
      <c r="E2492" s="68"/>
      <c r="F2492" s="69"/>
      <c r="G2492" s="70"/>
      <c r="H2492" s="71"/>
      <c r="I2492" s="69"/>
      <c r="J2492" s="66"/>
      <c r="K2492" s="66"/>
      <c r="L2492" s="66"/>
      <c r="M2492" s="66"/>
      <c r="N2492" s="104"/>
      <c r="O2492" s="104"/>
      <c r="P2492" s="81"/>
      <c r="Q2492" s="87"/>
      <c r="R2492" s="90"/>
      <c r="S2492" s="82"/>
      <c r="T2492" s="75"/>
      <c r="U2492" s="66"/>
      <c r="V2492" s="66"/>
      <c r="W2492" s="66"/>
      <c r="X2492" s="66"/>
      <c r="Y2492" s="66"/>
      <c r="Z2492" s="66"/>
      <c r="AA2492" s="66"/>
      <c r="AB2492" s="86"/>
      <c r="AC2492" s="11"/>
      <c r="AD2492" s="11"/>
      <c r="AE2492" s="11"/>
      <c r="AF2492" s="11"/>
      <c r="AG2492" s="11"/>
      <c r="AH2492" s="11"/>
      <c r="AI2492" s="11"/>
      <c r="AJ2492" s="11"/>
      <c r="AK2492" s="11"/>
      <c r="AL2492" s="11"/>
      <c r="AM2492" s="11"/>
      <c r="AN2492" s="11"/>
      <c r="AO2492" s="11"/>
      <c r="AP2492" s="11"/>
      <c r="AQ2492" s="11"/>
      <c r="AR2492" s="11"/>
    </row>
    <row r="2493" spans="1:44" s="89" customFormat="1">
      <c r="A2493" s="85"/>
      <c r="B2493" s="23"/>
      <c r="C2493" s="86"/>
      <c r="D2493" s="18"/>
      <c r="E2493" s="68"/>
      <c r="F2493" s="69"/>
      <c r="G2493" s="70"/>
      <c r="H2493" s="71"/>
      <c r="I2493" s="69"/>
      <c r="J2493" s="66"/>
      <c r="K2493" s="66"/>
      <c r="L2493" s="66"/>
      <c r="M2493" s="66"/>
      <c r="N2493" s="104"/>
      <c r="O2493" s="104"/>
      <c r="P2493" s="81"/>
      <c r="Q2493" s="87"/>
      <c r="R2493" s="90"/>
      <c r="S2493" s="82"/>
      <c r="T2493" s="75"/>
      <c r="U2493" s="66"/>
      <c r="V2493" s="66"/>
      <c r="W2493" s="66"/>
      <c r="X2493" s="66"/>
      <c r="Y2493" s="66"/>
      <c r="Z2493" s="66"/>
      <c r="AA2493" s="66"/>
      <c r="AB2493" s="86"/>
      <c r="AC2493" s="11"/>
      <c r="AD2493" s="11"/>
      <c r="AE2493" s="11"/>
      <c r="AF2493" s="11"/>
      <c r="AG2493" s="11"/>
      <c r="AH2493" s="11"/>
      <c r="AI2493" s="11"/>
      <c r="AJ2493" s="11"/>
      <c r="AK2493" s="2"/>
      <c r="AL2493" s="11"/>
      <c r="AM2493" s="11"/>
      <c r="AN2493" s="11"/>
      <c r="AO2493" s="11"/>
      <c r="AP2493" s="11"/>
      <c r="AQ2493" s="11"/>
      <c r="AR2493" s="11"/>
    </row>
    <row r="2494" spans="1:44" s="1" customFormat="1">
      <c r="A2494" s="85"/>
      <c r="B2494" s="23"/>
      <c r="C2494" s="86"/>
      <c r="D2494" s="18"/>
      <c r="E2494" s="68"/>
      <c r="F2494" s="69"/>
      <c r="G2494" s="70"/>
      <c r="H2494" s="71"/>
      <c r="I2494" s="69"/>
      <c r="J2494" s="66"/>
      <c r="K2494" s="66"/>
      <c r="L2494" s="66"/>
      <c r="M2494" s="66"/>
      <c r="N2494" s="104"/>
      <c r="O2494" s="104"/>
      <c r="P2494" s="81"/>
      <c r="Q2494" s="87"/>
      <c r="R2494" s="90"/>
      <c r="S2494" s="82"/>
      <c r="T2494" s="75"/>
      <c r="U2494" s="66"/>
      <c r="V2494" s="66"/>
      <c r="W2494" s="66"/>
      <c r="X2494" s="66"/>
      <c r="Y2494" s="66"/>
      <c r="Z2494" s="66"/>
      <c r="AA2494" s="66"/>
      <c r="AB2494" s="18"/>
      <c r="AC2494" s="11"/>
      <c r="AD2494" s="11"/>
      <c r="AE2494" s="11"/>
      <c r="AF2494" s="11"/>
      <c r="AG2494" s="11"/>
      <c r="AH2494" s="11"/>
      <c r="AI2494" s="11"/>
      <c r="AJ2494" s="11"/>
      <c r="AK2494" s="11"/>
      <c r="AL2494" s="11"/>
      <c r="AM2494" s="11"/>
      <c r="AN2494" s="11"/>
      <c r="AO2494" s="11"/>
      <c r="AP2494" s="11"/>
      <c r="AQ2494" s="11"/>
      <c r="AR2494" s="11"/>
    </row>
    <row r="2495" spans="1:44" s="89" customFormat="1">
      <c r="A2495" s="85"/>
      <c r="B2495" s="23"/>
      <c r="C2495" s="86"/>
      <c r="D2495" s="18"/>
      <c r="E2495" s="68"/>
      <c r="F2495" s="69"/>
      <c r="G2495" s="70"/>
      <c r="H2495" s="71"/>
      <c r="I2495" s="69"/>
      <c r="J2495" s="66"/>
      <c r="K2495" s="66"/>
      <c r="L2495" s="66"/>
      <c r="M2495" s="66"/>
      <c r="N2495" s="104"/>
      <c r="O2495" s="104"/>
      <c r="P2495" s="81"/>
      <c r="Q2495" s="87"/>
      <c r="R2495" s="90"/>
      <c r="S2495" s="82"/>
      <c r="T2495" s="75"/>
      <c r="U2495" s="66"/>
      <c r="V2495" s="66"/>
      <c r="W2495" s="66"/>
      <c r="X2495" s="66"/>
      <c r="Y2495" s="66"/>
      <c r="Z2495" s="66"/>
      <c r="AA2495" s="66"/>
      <c r="AB2495" s="18"/>
      <c r="AC2495" s="11"/>
      <c r="AD2495" s="11"/>
      <c r="AE2495" s="11"/>
      <c r="AF2495" s="11"/>
      <c r="AG2495" s="11"/>
      <c r="AH2495" s="11"/>
      <c r="AI2495" s="11"/>
      <c r="AJ2495" s="11"/>
      <c r="AK2495" s="2"/>
      <c r="AL2495" s="11"/>
      <c r="AM2495" s="11"/>
      <c r="AN2495" s="11"/>
      <c r="AO2495" s="11"/>
      <c r="AP2495" s="11"/>
      <c r="AQ2495" s="11"/>
      <c r="AR2495" s="11"/>
    </row>
    <row r="2496" spans="1:44" s="89" customFormat="1">
      <c r="A2496" s="85"/>
      <c r="B2496" s="23"/>
      <c r="C2496" s="86"/>
      <c r="D2496" s="18"/>
      <c r="E2496" s="68"/>
      <c r="F2496" s="69"/>
      <c r="G2496" s="70"/>
      <c r="H2496" s="71"/>
      <c r="I2496" s="69"/>
      <c r="J2496" s="66"/>
      <c r="K2496" s="66"/>
      <c r="L2496" s="66"/>
      <c r="M2496" s="66"/>
      <c r="N2496" s="104"/>
      <c r="O2496" s="104"/>
      <c r="P2496" s="81"/>
      <c r="Q2496" s="87"/>
      <c r="R2496" s="90"/>
      <c r="S2496" s="82"/>
      <c r="T2496" s="75"/>
      <c r="U2496" s="66"/>
      <c r="V2496" s="66"/>
      <c r="W2496" s="66"/>
      <c r="X2496" s="66"/>
      <c r="Y2496" s="66"/>
      <c r="Z2496" s="66"/>
      <c r="AA2496" s="66"/>
      <c r="AB2496" s="18"/>
      <c r="AC2496" s="11"/>
      <c r="AD2496" s="11"/>
      <c r="AE2496" s="11"/>
      <c r="AF2496" s="11"/>
      <c r="AG2496" s="11"/>
      <c r="AH2496" s="11"/>
      <c r="AI2496" s="11"/>
      <c r="AJ2496" s="11"/>
      <c r="AK2496" s="2"/>
      <c r="AL2496" s="11"/>
      <c r="AM2496" s="11"/>
      <c r="AN2496" s="11"/>
      <c r="AO2496" s="11"/>
      <c r="AP2496" s="11"/>
      <c r="AQ2496" s="11"/>
      <c r="AR2496" s="11"/>
    </row>
    <row r="2497" spans="1:44" s="89" customFormat="1">
      <c r="A2497" s="85"/>
      <c r="B2497" s="23"/>
      <c r="C2497" s="86"/>
      <c r="D2497" s="18"/>
      <c r="E2497" s="68"/>
      <c r="F2497" s="69"/>
      <c r="G2497" s="70"/>
      <c r="H2497" s="71"/>
      <c r="I2497" s="69"/>
      <c r="J2497" s="66"/>
      <c r="K2497" s="66"/>
      <c r="L2497" s="66"/>
      <c r="M2497" s="66"/>
      <c r="N2497" s="104"/>
      <c r="O2497" s="104"/>
      <c r="P2497" s="81"/>
      <c r="Q2497" s="56"/>
      <c r="R2497" s="90"/>
      <c r="S2497" s="82"/>
      <c r="T2497" s="75"/>
      <c r="U2497" s="66"/>
      <c r="V2497" s="66"/>
      <c r="W2497" s="66"/>
      <c r="X2497" s="66"/>
      <c r="Y2497" s="66"/>
      <c r="Z2497" s="66"/>
      <c r="AA2497" s="66"/>
      <c r="AB2497" s="18"/>
      <c r="AC2497" s="11"/>
      <c r="AD2497" s="11"/>
      <c r="AE2497" s="11"/>
      <c r="AF2497" s="11"/>
      <c r="AG2497" s="11"/>
      <c r="AH2497" s="11"/>
      <c r="AI2497" s="11"/>
      <c r="AJ2497" s="11"/>
      <c r="AK2497" s="2"/>
      <c r="AL2497" s="11"/>
      <c r="AM2497" s="11"/>
      <c r="AN2497" s="11"/>
      <c r="AO2497" s="11"/>
      <c r="AP2497" s="11"/>
      <c r="AQ2497" s="11"/>
      <c r="AR2497" s="11"/>
    </row>
    <row r="2498" spans="1:44" s="89" customFormat="1">
      <c r="A2498" s="85"/>
      <c r="B2498" s="23"/>
      <c r="C2498" s="86"/>
      <c r="D2498" s="18"/>
      <c r="E2498" s="68"/>
      <c r="F2498" s="69"/>
      <c r="G2498" s="70"/>
      <c r="H2498" s="71"/>
      <c r="I2498" s="69"/>
      <c r="J2498" s="66"/>
      <c r="K2498" s="66"/>
      <c r="L2498" s="66"/>
      <c r="M2498" s="66"/>
      <c r="N2498" s="104"/>
      <c r="O2498" s="104"/>
      <c r="P2498" s="81"/>
      <c r="Q2498" s="56"/>
      <c r="R2498" s="90"/>
      <c r="S2498" s="82"/>
      <c r="T2498" s="75"/>
      <c r="U2498" s="66"/>
      <c r="V2498" s="66"/>
      <c r="W2498" s="66"/>
      <c r="X2498" s="66"/>
      <c r="Y2498" s="66"/>
      <c r="Z2498" s="66"/>
      <c r="AA2498" s="66"/>
      <c r="AB2498" s="18"/>
      <c r="AC2498" s="11"/>
      <c r="AD2498" s="11"/>
      <c r="AE2498" s="11"/>
      <c r="AF2498" s="11"/>
      <c r="AG2498" s="11"/>
      <c r="AH2498" s="11"/>
      <c r="AI2498" s="11"/>
      <c r="AJ2498" s="11"/>
      <c r="AK2498" s="2"/>
      <c r="AL2498" s="11"/>
      <c r="AM2498" s="11"/>
      <c r="AN2498" s="11"/>
      <c r="AO2498" s="11"/>
      <c r="AP2498" s="11"/>
      <c r="AQ2498" s="11"/>
      <c r="AR2498" s="11"/>
    </row>
    <row r="2499" spans="1:44" s="89" customFormat="1">
      <c r="A2499" s="85"/>
      <c r="B2499" s="23"/>
      <c r="C2499" s="86"/>
      <c r="D2499" s="18"/>
      <c r="E2499" s="68"/>
      <c r="F2499" s="69"/>
      <c r="G2499" s="70"/>
      <c r="H2499" s="71"/>
      <c r="I2499" s="69"/>
      <c r="J2499" s="66"/>
      <c r="K2499" s="66"/>
      <c r="L2499" s="66"/>
      <c r="M2499" s="66"/>
      <c r="N2499" s="104"/>
      <c r="O2499" s="104"/>
      <c r="P2499" s="81"/>
      <c r="Q2499" s="56"/>
      <c r="R2499" s="90"/>
      <c r="S2499" s="82"/>
      <c r="T2499" s="75"/>
      <c r="U2499" s="66"/>
      <c r="V2499" s="66"/>
      <c r="W2499" s="66"/>
      <c r="X2499" s="66"/>
      <c r="Y2499" s="66"/>
      <c r="Z2499" s="66"/>
      <c r="AA2499" s="66"/>
      <c r="AB2499" s="18"/>
      <c r="AC2499" s="11"/>
      <c r="AD2499" s="11"/>
      <c r="AE2499" s="11"/>
      <c r="AF2499" s="11"/>
      <c r="AG2499" s="11"/>
      <c r="AH2499" s="11"/>
      <c r="AI2499" s="11"/>
      <c r="AJ2499" s="11"/>
      <c r="AK2499" s="2"/>
      <c r="AL2499" s="11"/>
      <c r="AM2499" s="11"/>
      <c r="AN2499" s="11"/>
      <c r="AO2499" s="11"/>
      <c r="AP2499" s="11"/>
      <c r="AQ2499" s="11"/>
      <c r="AR2499" s="11"/>
    </row>
    <row r="2500" spans="1:44" s="1" customFormat="1">
      <c r="A2500" s="85"/>
      <c r="B2500" s="23"/>
      <c r="C2500" s="86"/>
      <c r="D2500" s="18"/>
      <c r="E2500" s="68"/>
      <c r="F2500" s="69"/>
      <c r="G2500" s="70"/>
      <c r="H2500" s="71"/>
      <c r="I2500" s="69"/>
      <c r="J2500" s="66"/>
      <c r="K2500" s="66"/>
      <c r="L2500" s="66"/>
      <c r="M2500" s="66"/>
      <c r="N2500" s="104"/>
      <c r="O2500" s="104"/>
      <c r="P2500" s="81"/>
      <c r="Q2500" s="87"/>
      <c r="R2500" s="90"/>
      <c r="S2500" s="82"/>
      <c r="T2500" s="75"/>
      <c r="U2500" s="66"/>
      <c r="V2500" s="66"/>
      <c r="W2500" s="66"/>
      <c r="X2500" s="66"/>
      <c r="Y2500" s="66"/>
      <c r="Z2500" s="66"/>
      <c r="AA2500" s="66"/>
      <c r="AB2500" s="18"/>
      <c r="AC2500" s="11"/>
      <c r="AD2500" s="11"/>
      <c r="AE2500" s="11"/>
      <c r="AF2500" s="11"/>
      <c r="AG2500" s="11"/>
      <c r="AH2500" s="11"/>
      <c r="AI2500" s="11"/>
      <c r="AJ2500" s="11"/>
      <c r="AK2500" s="11"/>
      <c r="AL2500" s="11"/>
      <c r="AM2500" s="11"/>
      <c r="AN2500" s="11"/>
      <c r="AO2500" s="11"/>
      <c r="AP2500" s="11"/>
      <c r="AQ2500" s="11"/>
      <c r="AR2500" s="11"/>
    </row>
    <row r="2501" spans="1:44" s="89" customFormat="1">
      <c r="A2501" s="85"/>
      <c r="B2501" s="23"/>
      <c r="C2501" s="86"/>
      <c r="D2501" s="18"/>
      <c r="E2501" s="68"/>
      <c r="F2501" s="69"/>
      <c r="G2501" s="70"/>
      <c r="H2501" s="71"/>
      <c r="I2501" s="69"/>
      <c r="J2501" s="66"/>
      <c r="K2501" s="66"/>
      <c r="L2501" s="66"/>
      <c r="M2501" s="66"/>
      <c r="N2501" s="104"/>
      <c r="O2501" s="104"/>
      <c r="P2501" s="81"/>
      <c r="Q2501" s="87"/>
      <c r="R2501" s="90"/>
      <c r="S2501" s="82"/>
      <c r="T2501" s="75"/>
      <c r="U2501" s="66"/>
      <c r="V2501" s="66"/>
      <c r="W2501" s="66"/>
      <c r="X2501" s="66"/>
      <c r="Y2501" s="66"/>
      <c r="Z2501" s="66"/>
      <c r="AA2501" s="66"/>
      <c r="AB2501" s="18"/>
      <c r="AC2501" s="11"/>
      <c r="AD2501" s="11"/>
      <c r="AE2501" s="11"/>
      <c r="AF2501" s="11"/>
      <c r="AG2501" s="11"/>
      <c r="AH2501" s="11"/>
      <c r="AI2501" s="11"/>
      <c r="AJ2501" s="11"/>
      <c r="AK2501" s="2"/>
      <c r="AL2501" s="11"/>
      <c r="AM2501" s="11"/>
      <c r="AN2501" s="11"/>
      <c r="AO2501" s="11"/>
      <c r="AP2501" s="11"/>
      <c r="AQ2501" s="11"/>
      <c r="AR2501" s="11"/>
    </row>
    <row r="2502" spans="1:44" s="89" customFormat="1">
      <c r="A2502" s="85"/>
      <c r="B2502" s="23"/>
      <c r="C2502" s="86"/>
      <c r="D2502" s="18"/>
      <c r="E2502" s="68"/>
      <c r="F2502" s="69"/>
      <c r="G2502" s="70"/>
      <c r="H2502" s="71"/>
      <c r="I2502" s="69"/>
      <c r="J2502" s="66"/>
      <c r="K2502" s="66"/>
      <c r="L2502" s="66"/>
      <c r="M2502" s="66"/>
      <c r="N2502" s="104"/>
      <c r="O2502" s="104"/>
      <c r="P2502" s="81"/>
      <c r="Q2502" s="87"/>
      <c r="R2502" s="90"/>
      <c r="S2502" s="82"/>
      <c r="T2502" s="75"/>
      <c r="U2502" s="66"/>
      <c r="V2502" s="66"/>
      <c r="W2502" s="66"/>
      <c r="X2502" s="66"/>
      <c r="Y2502" s="66"/>
      <c r="Z2502" s="66"/>
      <c r="AA2502" s="66"/>
      <c r="AB2502" s="18"/>
      <c r="AC2502" s="11"/>
      <c r="AD2502" s="11"/>
      <c r="AE2502" s="11"/>
      <c r="AF2502" s="11"/>
      <c r="AG2502" s="11"/>
      <c r="AH2502" s="11"/>
      <c r="AI2502" s="11"/>
      <c r="AJ2502" s="11"/>
      <c r="AK2502" s="2"/>
      <c r="AL2502" s="11"/>
      <c r="AM2502" s="11"/>
      <c r="AN2502" s="11"/>
      <c r="AO2502" s="11"/>
      <c r="AP2502" s="11"/>
      <c r="AQ2502" s="11"/>
      <c r="AR2502" s="11"/>
    </row>
    <row r="2503" spans="1:44" s="1" customFormat="1">
      <c r="A2503" s="85"/>
      <c r="B2503" s="23"/>
      <c r="C2503" s="86"/>
      <c r="D2503" s="18"/>
      <c r="E2503" s="68"/>
      <c r="F2503" s="69"/>
      <c r="G2503" s="70"/>
      <c r="H2503" s="71"/>
      <c r="I2503" s="69"/>
      <c r="J2503" s="66"/>
      <c r="K2503" s="66"/>
      <c r="L2503" s="66"/>
      <c r="M2503" s="66"/>
      <c r="N2503" s="104"/>
      <c r="O2503" s="104"/>
      <c r="P2503" s="81"/>
      <c r="Q2503" s="87"/>
      <c r="R2503" s="90"/>
      <c r="S2503" s="82"/>
      <c r="T2503" s="75"/>
      <c r="U2503" s="66"/>
      <c r="V2503" s="66"/>
      <c r="W2503" s="66"/>
      <c r="X2503" s="66"/>
      <c r="Y2503" s="66"/>
      <c r="Z2503" s="66"/>
      <c r="AA2503" s="66"/>
      <c r="AB2503" s="18"/>
      <c r="AC2503" s="11"/>
      <c r="AD2503" s="11"/>
      <c r="AE2503" s="11"/>
      <c r="AF2503" s="11"/>
      <c r="AG2503" s="11"/>
      <c r="AH2503" s="11"/>
      <c r="AI2503" s="11"/>
      <c r="AJ2503" s="11"/>
      <c r="AK2503" s="11"/>
      <c r="AL2503" s="11"/>
      <c r="AM2503" s="11"/>
      <c r="AN2503" s="11"/>
      <c r="AO2503" s="11"/>
      <c r="AP2503" s="11"/>
      <c r="AQ2503" s="11"/>
      <c r="AR2503" s="11"/>
    </row>
    <row r="2504" spans="1:44" s="89" customFormat="1">
      <c r="A2504" s="85"/>
      <c r="B2504" s="23"/>
      <c r="C2504" s="86"/>
      <c r="D2504" s="18"/>
      <c r="E2504" s="68"/>
      <c r="F2504" s="69"/>
      <c r="G2504" s="70"/>
      <c r="H2504" s="71"/>
      <c r="I2504" s="69"/>
      <c r="J2504" s="66"/>
      <c r="K2504" s="66"/>
      <c r="L2504" s="66"/>
      <c r="M2504" s="66"/>
      <c r="N2504" s="104"/>
      <c r="O2504" s="104"/>
      <c r="P2504" s="81"/>
      <c r="Q2504" s="87"/>
      <c r="R2504" s="90"/>
      <c r="S2504" s="82"/>
      <c r="T2504" s="75"/>
      <c r="U2504" s="66"/>
      <c r="V2504" s="66"/>
      <c r="W2504" s="66"/>
      <c r="X2504" s="66"/>
      <c r="Y2504" s="66"/>
      <c r="Z2504" s="66"/>
      <c r="AA2504" s="66"/>
      <c r="AB2504" s="18"/>
      <c r="AC2504" s="11"/>
      <c r="AD2504" s="11"/>
      <c r="AE2504" s="11"/>
      <c r="AF2504" s="11"/>
      <c r="AG2504" s="11"/>
      <c r="AH2504" s="11"/>
      <c r="AI2504" s="11"/>
      <c r="AJ2504" s="11"/>
      <c r="AK2504" s="2"/>
      <c r="AL2504" s="11"/>
      <c r="AM2504" s="11"/>
      <c r="AN2504" s="11"/>
      <c r="AO2504" s="11"/>
      <c r="AP2504" s="11"/>
      <c r="AQ2504" s="11"/>
      <c r="AR2504" s="11"/>
    </row>
    <row r="2505" spans="1:44" s="89" customFormat="1">
      <c r="A2505" s="85"/>
      <c r="B2505" s="23"/>
      <c r="C2505" s="86"/>
      <c r="D2505" s="18"/>
      <c r="E2505" s="68"/>
      <c r="F2505" s="69"/>
      <c r="G2505" s="70"/>
      <c r="H2505" s="71"/>
      <c r="I2505" s="69"/>
      <c r="J2505" s="66"/>
      <c r="K2505" s="66"/>
      <c r="L2505" s="66"/>
      <c r="M2505" s="66"/>
      <c r="N2505" s="104"/>
      <c r="O2505" s="104"/>
      <c r="P2505" s="81"/>
      <c r="Q2505" s="56"/>
      <c r="R2505" s="90"/>
      <c r="S2505" s="82"/>
      <c r="T2505" s="75"/>
      <c r="U2505" s="66"/>
      <c r="V2505" s="66"/>
      <c r="W2505" s="66"/>
      <c r="X2505" s="66"/>
      <c r="Y2505" s="66"/>
      <c r="Z2505" s="66"/>
      <c r="AA2505" s="66"/>
      <c r="AB2505" s="18"/>
      <c r="AC2505" s="11"/>
      <c r="AD2505" s="11"/>
      <c r="AE2505" s="11"/>
      <c r="AF2505" s="11"/>
      <c r="AG2505" s="11"/>
      <c r="AH2505" s="11"/>
      <c r="AI2505" s="11"/>
      <c r="AJ2505" s="11"/>
      <c r="AK2505" s="2"/>
      <c r="AL2505" s="11"/>
      <c r="AM2505" s="11"/>
      <c r="AN2505" s="11"/>
      <c r="AO2505" s="11"/>
      <c r="AP2505" s="11"/>
      <c r="AQ2505" s="11"/>
      <c r="AR2505" s="11"/>
    </row>
    <row r="2506" spans="1:44" s="89" customFormat="1">
      <c r="A2506" s="85"/>
      <c r="B2506" s="23"/>
      <c r="C2506" s="86"/>
      <c r="D2506" s="18"/>
      <c r="E2506" s="68"/>
      <c r="F2506" s="69"/>
      <c r="G2506" s="70"/>
      <c r="H2506" s="71"/>
      <c r="I2506" s="69"/>
      <c r="J2506" s="66"/>
      <c r="K2506" s="66"/>
      <c r="L2506" s="66"/>
      <c r="M2506" s="66"/>
      <c r="N2506" s="104"/>
      <c r="O2506" s="104"/>
      <c r="P2506" s="81"/>
      <c r="Q2506" s="56"/>
      <c r="R2506" s="90"/>
      <c r="S2506" s="82"/>
      <c r="T2506" s="75"/>
      <c r="U2506" s="66"/>
      <c r="V2506" s="66"/>
      <c r="W2506" s="66"/>
      <c r="X2506" s="66"/>
      <c r="Y2506" s="66"/>
      <c r="Z2506" s="66"/>
      <c r="AA2506" s="66"/>
      <c r="AB2506" s="18"/>
      <c r="AC2506" s="11"/>
      <c r="AD2506" s="11"/>
      <c r="AE2506" s="11"/>
      <c r="AF2506" s="11"/>
      <c r="AG2506" s="11"/>
      <c r="AH2506" s="11"/>
      <c r="AI2506" s="11"/>
      <c r="AJ2506" s="11"/>
      <c r="AK2506" s="2"/>
      <c r="AL2506" s="11"/>
      <c r="AM2506" s="11"/>
      <c r="AN2506" s="11"/>
      <c r="AO2506" s="11"/>
      <c r="AP2506" s="11"/>
      <c r="AQ2506" s="11"/>
      <c r="AR2506" s="11"/>
    </row>
    <row r="2507" spans="1:44" s="89" customFormat="1">
      <c r="A2507" s="85"/>
      <c r="B2507" s="23"/>
      <c r="C2507" s="86"/>
      <c r="D2507" s="18"/>
      <c r="E2507" s="68"/>
      <c r="F2507" s="69"/>
      <c r="G2507" s="70"/>
      <c r="H2507" s="71"/>
      <c r="I2507" s="69"/>
      <c r="J2507" s="66"/>
      <c r="K2507" s="66"/>
      <c r="L2507" s="66"/>
      <c r="M2507" s="66"/>
      <c r="N2507" s="104"/>
      <c r="O2507" s="104"/>
      <c r="P2507" s="81"/>
      <c r="Q2507" s="56"/>
      <c r="R2507" s="90"/>
      <c r="S2507" s="82"/>
      <c r="T2507" s="75"/>
      <c r="U2507" s="66"/>
      <c r="V2507" s="66"/>
      <c r="W2507" s="66"/>
      <c r="X2507" s="66"/>
      <c r="Y2507" s="66"/>
      <c r="Z2507" s="66"/>
      <c r="AA2507" s="66"/>
      <c r="AB2507" s="18"/>
      <c r="AC2507" s="11"/>
      <c r="AD2507" s="11"/>
      <c r="AE2507" s="11"/>
      <c r="AF2507" s="11"/>
      <c r="AG2507" s="11"/>
      <c r="AH2507" s="11"/>
      <c r="AI2507" s="11"/>
      <c r="AJ2507" s="11"/>
      <c r="AK2507" s="2"/>
      <c r="AL2507" s="11"/>
      <c r="AM2507" s="11"/>
      <c r="AN2507" s="11"/>
      <c r="AO2507" s="11"/>
      <c r="AP2507" s="11"/>
      <c r="AQ2507" s="11"/>
      <c r="AR2507" s="11"/>
    </row>
    <row r="2508" spans="1:44" s="1" customFormat="1">
      <c r="A2508" s="85"/>
      <c r="B2508" s="23"/>
      <c r="C2508" s="86"/>
      <c r="D2508" s="18"/>
      <c r="E2508" s="68"/>
      <c r="F2508" s="69"/>
      <c r="G2508" s="70"/>
      <c r="H2508" s="71"/>
      <c r="I2508" s="69"/>
      <c r="J2508" s="66"/>
      <c r="K2508" s="66"/>
      <c r="L2508" s="66"/>
      <c r="M2508" s="66"/>
      <c r="N2508" s="104"/>
      <c r="O2508" s="104"/>
      <c r="P2508" s="81"/>
      <c r="Q2508" s="87"/>
      <c r="R2508" s="90"/>
      <c r="S2508" s="82"/>
      <c r="T2508" s="75"/>
      <c r="U2508" s="66"/>
      <c r="V2508" s="66"/>
      <c r="W2508" s="66"/>
      <c r="X2508" s="66"/>
      <c r="Y2508" s="66"/>
      <c r="Z2508" s="66"/>
      <c r="AA2508" s="66"/>
      <c r="AB2508" s="18"/>
      <c r="AC2508" s="11"/>
      <c r="AD2508" s="11"/>
      <c r="AE2508" s="11"/>
      <c r="AF2508" s="11"/>
      <c r="AG2508" s="11"/>
      <c r="AH2508" s="11"/>
      <c r="AI2508" s="11"/>
      <c r="AJ2508" s="11"/>
      <c r="AK2508" s="11"/>
      <c r="AL2508" s="11"/>
      <c r="AM2508" s="11"/>
      <c r="AN2508" s="11"/>
      <c r="AO2508" s="11"/>
      <c r="AP2508" s="11"/>
      <c r="AQ2508" s="11"/>
      <c r="AR2508" s="11"/>
    </row>
    <row r="2509" spans="1:44" s="89" customFormat="1">
      <c r="A2509" s="85"/>
      <c r="B2509" s="23"/>
      <c r="C2509" s="86"/>
      <c r="D2509" s="18"/>
      <c r="E2509" s="68"/>
      <c r="F2509" s="69"/>
      <c r="G2509" s="70"/>
      <c r="H2509" s="71"/>
      <c r="I2509" s="69"/>
      <c r="J2509" s="66"/>
      <c r="K2509" s="66"/>
      <c r="L2509" s="66"/>
      <c r="M2509" s="66"/>
      <c r="N2509" s="104"/>
      <c r="O2509" s="104"/>
      <c r="P2509" s="81"/>
      <c r="Q2509" s="87"/>
      <c r="R2509" s="90"/>
      <c r="S2509" s="82"/>
      <c r="T2509" s="75"/>
      <c r="U2509" s="66"/>
      <c r="V2509" s="66"/>
      <c r="W2509" s="66"/>
      <c r="X2509" s="66"/>
      <c r="Y2509" s="66"/>
      <c r="Z2509" s="66"/>
      <c r="AA2509" s="66"/>
      <c r="AB2509" s="18"/>
      <c r="AC2509" s="11"/>
      <c r="AD2509" s="11"/>
      <c r="AE2509" s="11"/>
      <c r="AF2509" s="11"/>
      <c r="AG2509" s="11"/>
      <c r="AH2509" s="11"/>
      <c r="AI2509" s="11"/>
      <c r="AJ2509" s="11"/>
      <c r="AK2509" s="2"/>
      <c r="AL2509" s="11"/>
      <c r="AM2509" s="11"/>
      <c r="AN2509" s="11"/>
      <c r="AO2509" s="11"/>
      <c r="AP2509" s="11"/>
      <c r="AQ2509" s="11"/>
      <c r="AR2509" s="11"/>
    </row>
    <row r="2510" spans="1:44" s="89" customFormat="1">
      <c r="A2510" s="85"/>
      <c r="B2510" s="23"/>
      <c r="C2510" s="86"/>
      <c r="D2510" s="18"/>
      <c r="E2510" s="68"/>
      <c r="F2510" s="69"/>
      <c r="G2510" s="70"/>
      <c r="H2510" s="71"/>
      <c r="I2510" s="69"/>
      <c r="J2510" s="66"/>
      <c r="K2510" s="66"/>
      <c r="L2510" s="66"/>
      <c r="M2510" s="66"/>
      <c r="N2510" s="104"/>
      <c r="O2510" s="104"/>
      <c r="P2510" s="81"/>
      <c r="Q2510" s="87"/>
      <c r="R2510" s="90"/>
      <c r="S2510" s="82"/>
      <c r="T2510" s="75"/>
      <c r="U2510" s="66"/>
      <c r="V2510" s="66"/>
      <c r="W2510" s="66"/>
      <c r="X2510" s="66"/>
      <c r="Y2510" s="66"/>
      <c r="Z2510" s="66"/>
      <c r="AA2510" s="66"/>
      <c r="AB2510" s="18"/>
      <c r="AC2510" s="11"/>
      <c r="AD2510" s="11"/>
      <c r="AE2510" s="11"/>
      <c r="AF2510" s="11"/>
      <c r="AG2510" s="11"/>
      <c r="AH2510" s="11"/>
      <c r="AI2510" s="11"/>
      <c r="AJ2510" s="11"/>
      <c r="AK2510" s="2"/>
      <c r="AL2510" s="11"/>
      <c r="AM2510" s="11"/>
      <c r="AN2510" s="11"/>
      <c r="AO2510" s="11"/>
      <c r="AP2510" s="11"/>
      <c r="AQ2510" s="11"/>
      <c r="AR2510" s="11"/>
    </row>
    <row r="2511" spans="1:44" s="1" customFormat="1">
      <c r="A2511" s="85"/>
      <c r="B2511" s="23"/>
      <c r="C2511" s="86"/>
      <c r="D2511" s="18"/>
      <c r="E2511" s="68"/>
      <c r="F2511" s="69"/>
      <c r="G2511" s="70"/>
      <c r="H2511" s="71"/>
      <c r="I2511" s="69"/>
      <c r="J2511" s="66"/>
      <c r="K2511" s="66"/>
      <c r="L2511" s="66"/>
      <c r="M2511" s="66"/>
      <c r="N2511" s="104"/>
      <c r="O2511" s="104"/>
      <c r="P2511" s="81"/>
      <c r="Q2511" s="87"/>
      <c r="R2511" s="90"/>
      <c r="S2511" s="82"/>
      <c r="T2511" s="75"/>
      <c r="U2511" s="66"/>
      <c r="V2511" s="66"/>
      <c r="W2511" s="66"/>
      <c r="X2511" s="66"/>
      <c r="Y2511" s="66"/>
      <c r="Z2511" s="66"/>
      <c r="AA2511" s="66"/>
      <c r="AB2511" s="18"/>
      <c r="AC2511" s="11"/>
      <c r="AD2511" s="11"/>
      <c r="AE2511" s="11"/>
      <c r="AF2511" s="11"/>
      <c r="AG2511" s="11"/>
      <c r="AH2511" s="11"/>
      <c r="AI2511" s="11"/>
      <c r="AJ2511" s="11"/>
      <c r="AK2511" s="11"/>
      <c r="AL2511" s="11"/>
      <c r="AM2511" s="11"/>
      <c r="AN2511" s="11"/>
      <c r="AO2511" s="11"/>
      <c r="AP2511" s="11"/>
      <c r="AQ2511" s="11"/>
      <c r="AR2511" s="11"/>
    </row>
    <row r="2512" spans="1:44" s="89" customFormat="1">
      <c r="A2512" s="85"/>
      <c r="B2512" s="23"/>
      <c r="C2512" s="86"/>
      <c r="D2512" s="18"/>
      <c r="E2512" s="68"/>
      <c r="F2512" s="69"/>
      <c r="G2512" s="70"/>
      <c r="H2512" s="71"/>
      <c r="I2512" s="69"/>
      <c r="J2512" s="66"/>
      <c r="K2512" s="66"/>
      <c r="L2512" s="66"/>
      <c r="M2512" s="66"/>
      <c r="N2512" s="104"/>
      <c r="O2512" s="104"/>
      <c r="P2512" s="81"/>
      <c r="Q2512" s="87"/>
      <c r="R2512" s="90"/>
      <c r="S2512" s="82"/>
      <c r="T2512" s="75"/>
      <c r="U2512" s="66"/>
      <c r="V2512" s="66"/>
      <c r="W2512" s="66"/>
      <c r="X2512" s="66"/>
      <c r="Y2512" s="66"/>
      <c r="Z2512" s="66"/>
      <c r="AA2512" s="66"/>
      <c r="AB2512" s="18"/>
      <c r="AC2512" s="11"/>
      <c r="AD2512" s="11"/>
      <c r="AE2512" s="11"/>
      <c r="AF2512" s="11"/>
      <c r="AG2512" s="11"/>
      <c r="AH2512" s="11"/>
      <c r="AI2512" s="11"/>
      <c r="AJ2512" s="11"/>
      <c r="AK2512" s="2"/>
      <c r="AL2512" s="11"/>
      <c r="AM2512" s="11"/>
      <c r="AN2512" s="11"/>
      <c r="AO2512" s="11"/>
      <c r="AP2512" s="11"/>
      <c r="AQ2512" s="11"/>
      <c r="AR2512" s="11"/>
    </row>
    <row r="2513" spans="1:44" s="89" customFormat="1">
      <c r="A2513" s="85"/>
      <c r="B2513" s="23"/>
      <c r="C2513" s="86"/>
      <c r="D2513" s="18"/>
      <c r="E2513" s="68"/>
      <c r="F2513" s="69"/>
      <c r="G2513" s="70"/>
      <c r="H2513" s="71"/>
      <c r="I2513" s="69"/>
      <c r="J2513" s="66"/>
      <c r="K2513" s="66"/>
      <c r="L2513" s="66"/>
      <c r="M2513" s="66"/>
      <c r="N2513" s="104"/>
      <c r="O2513" s="104"/>
      <c r="P2513" s="81"/>
      <c r="Q2513" s="87"/>
      <c r="R2513" s="90"/>
      <c r="S2513" s="82"/>
      <c r="T2513" s="75"/>
      <c r="U2513" s="66"/>
      <c r="V2513" s="66"/>
      <c r="W2513" s="66"/>
      <c r="X2513" s="66"/>
      <c r="Y2513" s="66"/>
      <c r="Z2513" s="66"/>
      <c r="AA2513" s="66"/>
      <c r="AB2513" s="18"/>
      <c r="AC2513" s="11"/>
      <c r="AD2513" s="11"/>
      <c r="AE2513" s="11"/>
      <c r="AF2513" s="11"/>
      <c r="AG2513" s="11"/>
      <c r="AH2513" s="11"/>
      <c r="AI2513" s="11"/>
      <c r="AJ2513" s="11"/>
      <c r="AK2513" s="2"/>
      <c r="AL2513" s="11"/>
      <c r="AM2513" s="11"/>
      <c r="AN2513" s="11"/>
      <c r="AO2513" s="11"/>
      <c r="AP2513" s="11"/>
      <c r="AQ2513" s="11"/>
      <c r="AR2513" s="11"/>
    </row>
    <row r="2514" spans="1:44" s="1" customFormat="1">
      <c r="A2514" s="85"/>
      <c r="B2514" s="23"/>
      <c r="C2514" s="86"/>
      <c r="D2514" s="18"/>
      <c r="E2514" s="68"/>
      <c r="F2514" s="69"/>
      <c r="G2514" s="70"/>
      <c r="H2514" s="71"/>
      <c r="I2514" s="69"/>
      <c r="J2514" s="66"/>
      <c r="K2514" s="66"/>
      <c r="L2514" s="66"/>
      <c r="M2514" s="66"/>
      <c r="N2514" s="104"/>
      <c r="O2514" s="104"/>
      <c r="P2514" s="81"/>
      <c r="Q2514" s="87"/>
      <c r="R2514" s="90"/>
      <c r="S2514" s="82"/>
      <c r="T2514" s="75"/>
      <c r="U2514" s="66"/>
      <c r="V2514" s="66"/>
      <c r="W2514" s="66"/>
      <c r="X2514" s="66"/>
      <c r="Y2514" s="66"/>
      <c r="Z2514" s="66"/>
      <c r="AA2514" s="66"/>
      <c r="AB2514" s="18"/>
      <c r="AC2514" s="11"/>
      <c r="AD2514" s="11"/>
      <c r="AE2514" s="11"/>
      <c r="AF2514" s="11"/>
      <c r="AG2514" s="11"/>
      <c r="AH2514" s="11"/>
      <c r="AI2514" s="11"/>
      <c r="AJ2514" s="11"/>
      <c r="AK2514" s="11"/>
      <c r="AL2514" s="11"/>
      <c r="AM2514" s="11"/>
      <c r="AN2514" s="11"/>
      <c r="AO2514" s="11"/>
      <c r="AP2514" s="11"/>
      <c r="AQ2514" s="11"/>
      <c r="AR2514" s="11"/>
    </row>
    <row r="2515" spans="1:44" s="89" customFormat="1">
      <c r="A2515" s="85"/>
      <c r="B2515" s="23"/>
      <c r="C2515" s="86"/>
      <c r="D2515" s="18"/>
      <c r="E2515" s="68"/>
      <c r="F2515" s="69"/>
      <c r="G2515" s="70"/>
      <c r="H2515" s="71"/>
      <c r="I2515" s="69"/>
      <c r="J2515" s="66"/>
      <c r="K2515" s="66"/>
      <c r="L2515" s="66"/>
      <c r="M2515" s="66"/>
      <c r="N2515" s="104"/>
      <c r="O2515" s="104"/>
      <c r="P2515" s="81"/>
      <c r="Q2515" s="87"/>
      <c r="R2515" s="90"/>
      <c r="S2515" s="82"/>
      <c r="T2515" s="75"/>
      <c r="U2515" s="66"/>
      <c r="V2515" s="66"/>
      <c r="W2515" s="66"/>
      <c r="X2515" s="66"/>
      <c r="Y2515" s="66"/>
      <c r="Z2515" s="66"/>
      <c r="AA2515" s="66"/>
      <c r="AB2515" s="18"/>
      <c r="AC2515" s="11"/>
      <c r="AD2515" s="11"/>
      <c r="AE2515" s="11"/>
      <c r="AF2515" s="11"/>
      <c r="AG2515" s="11"/>
      <c r="AH2515" s="11"/>
      <c r="AI2515" s="11"/>
      <c r="AJ2515" s="11"/>
      <c r="AK2515" s="2"/>
      <c r="AL2515" s="11"/>
      <c r="AM2515" s="11"/>
      <c r="AN2515" s="11"/>
      <c r="AO2515" s="11"/>
      <c r="AP2515" s="11"/>
      <c r="AQ2515" s="11"/>
      <c r="AR2515" s="11"/>
    </row>
    <row r="2516" spans="1:44" s="1" customFormat="1">
      <c r="A2516" s="85"/>
      <c r="B2516" s="23"/>
      <c r="C2516" s="86"/>
      <c r="D2516" s="18"/>
      <c r="E2516" s="68"/>
      <c r="F2516" s="69"/>
      <c r="G2516" s="70"/>
      <c r="H2516" s="71"/>
      <c r="I2516" s="69"/>
      <c r="J2516" s="66"/>
      <c r="K2516" s="66"/>
      <c r="L2516" s="66"/>
      <c r="M2516" s="66"/>
      <c r="N2516" s="104"/>
      <c r="O2516" s="104"/>
      <c r="P2516" s="81"/>
      <c r="Q2516" s="87"/>
      <c r="R2516" s="90"/>
      <c r="S2516" s="82"/>
      <c r="T2516" s="75"/>
      <c r="U2516" s="66"/>
      <c r="V2516" s="66"/>
      <c r="W2516" s="66"/>
      <c r="X2516" s="66"/>
      <c r="Y2516" s="66"/>
      <c r="Z2516" s="66"/>
      <c r="AA2516" s="66"/>
      <c r="AB2516" s="18"/>
      <c r="AC2516" s="11"/>
      <c r="AD2516" s="11"/>
      <c r="AE2516" s="11"/>
      <c r="AF2516" s="11"/>
      <c r="AG2516" s="11"/>
      <c r="AH2516" s="11"/>
      <c r="AI2516" s="11"/>
      <c r="AJ2516" s="11"/>
      <c r="AK2516" s="11"/>
      <c r="AL2516" s="11"/>
      <c r="AM2516" s="11"/>
      <c r="AN2516" s="11"/>
      <c r="AO2516" s="11"/>
      <c r="AP2516" s="11"/>
      <c r="AQ2516" s="11"/>
      <c r="AR2516" s="11"/>
    </row>
    <row r="2517" spans="1:44" s="89" customFormat="1">
      <c r="A2517" s="85"/>
      <c r="B2517" s="23"/>
      <c r="C2517" s="86"/>
      <c r="D2517" s="18"/>
      <c r="E2517" s="68"/>
      <c r="F2517" s="69"/>
      <c r="G2517" s="70"/>
      <c r="H2517" s="71"/>
      <c r="I2517" s="69"/>
      <c r="J2517" s="66"/>
      <c r="K2517" s="66"/>
      <c r="L2517" s="66"/>
      <c r="M2517" s="66"/>
      <c r="N2517" s="104"/>
      <c r="O2517" s="104"/>
      <c r="P2517" s="81"/>
      <c r="Q2517" s="87"/>
      <c r="R2517" s="90"/>
      <c r="S2517" s="82"/>
      <c r="T2517" s="75"/>
      <c r="U2517" s="66"/>
      <c r="V2517" s="66"/>
      <c r="W2517" s="66"/>
      <c r="X2517" s="66"/>
      <c r="Y2517" s="66"/>
      <c r="Z2517" s="66"/>
      <c r="AA2517" s="66"/>
      <c r="AB2517" s="18"/>
      <c r="AC2517" s="11"/>
      <c r="AD2517" s="11"/>
      <c r="AE2517" s="11"/>
      <c r="AF2517" s="11"/>
      <c r="AG2517" s="11"/>
      <c r="AH2517" s="11"/>
      <c r="AI2517" s="11"/>
      <c r="AJ2517" s="11"/>
      <c r="AK2517" s="2"/>
      <c r="AL2517" s="11"/>
      <c r="AM2517" s="11"/>
      <c r="AN2517" s="11"/>
      <c r="AO2517" s="11"/>
      <c r="AP2517" s="11"/>
      <c r="AQ2517" s="11"/>
      <c r="AR2517" s="11"/>
    </row>
    <row r="2518" spans="1:44" s="1" customFormat="1">
      <c r="A2518" s="85"/>
      <c r="B2518" s="23"/>
      <c r="C2518" s="86"/>
      <c r="D2518" s="18"/>
      <c r="E2518" s="68"/>
      <c r="F2518" s="69"/>
      <c r="G2518" s="70"/>
      <c r="H2518" s="71"/>
      <c r="I2518" s="69"/>
      <c r="J2518" s="66"/>
      <c r="K2518" s="66"/>
      <c r="L2518" s="66"/>
      <c r="M2518" s="66"/>
      <c r="N2518" s="104"/>
      <c r="O2518" s="104"/>
      <c r="P2518" s="81"/>
      <c r="Q2518" s="87"/>
      <c r="R2518" s="90"/>
      <c r="S2518" s="82"/>
      <c r="T2518" s="75"/>
      <c r="U2518" s="66"/>
      <c r="V2518" s="66"/>
      <c r="W2518" s="66"/>
      <c r="X2518" s="66"/>
      <c r="Y2518" s="66"/>
      <c r="Z2518" s="66"/>
      <c r="AA2518" s="66"/>
      <c r="AB2518" s="18"/>
      <c r="AC2518" s="11"/>
      <c r="AD2518" s="11"/>
      <c r="AE2518" s="11"/>
      <c r="AF2518" s="11"/>
      <c r="AG2518" s="11"/>
      <c r="AH2518" s="11"/>
      <c r="AI2518" s="11"/>
      <c r="AJ2518" s="11"/>
      <c r="AK2518" s="11"/>
      <c r="AL2518" s="11"/>
      <c r="AM2518" s="11"/>
      <c r="AN2518" s="11"/>
      <c r="AO2518" s="11"/>
      <c r="AP2518" s="11"/>
      <c r="AQ2518" s="11"/>
      <c r="AR2518" s="11"/>
    </row>
    <row r="2519" spans="1:44" s="89" customFormat="1">
      <c r="A2519" s="85"/>
      <c r="B2519" s="23"/>
      <c r="C2519" s="86"/>
      <c r="D2519" s="18"/>
      <c r="E2519" s="68"/>
      <c r="F2519" s="69"/>
      <c r="G2519" s="70"/>
      <c r="H2519" s="71"/>
      <c r="I2519" s="69"/>
      <c r="J2519" s="66"/>
      <c r="K2519" s="66"/>
      <c r="L2519" s="66"/>
      <c r="M2519" s="66"/>
      <c r="N2519" s="104"/>
      <c r="O2519" s="104"/>
      <c r="P2519" s="81"/>
      <c r="Q2519" s="87"/>
      <c r="R2519" s="90"/>
      <c r="S2519" s="82"/>
      <c r="T2519" s="75"/>
      <c r="U2519" s="66"/>
      <c r="V2519" s="66"/>
      <c r="W2519" s="66"/>
      <c r="X2519" s="66"/>
      <c r="Y2519" s="66"/>
      <c r="Z2519" s="66"/>
      <c r="AA2519" s="66"/>
      <c r="AB2519" s="18"/>
      <c r="AC2519" s="11"/>
      <c r="AD2519" s="11"/>
      <c r="AE2519" s="11"/>
      <c r="AF2519" s="11"/>
      <c r="AG2519" s="11"/>
      <c r="AH2519" s="11"/>
      <c r="AI2519" s="11"/>
      <c r="AJ2519" s="11"/>
      <c r="AK2519" s="2"/>
      <c r="AL2519" s="11"/>
      <c r="AM2519" s="11"/>
      <c r="AN2519" s="11"/>
      <c r="AO2519" s="11"/>
      <c r="AP2519" s="11"/>
      <c r="AQ2519" s="11"/>
      <c r="AR2519" s="11"/>
    </row>
    <row r="2520" spans="1:44" s="1" customFormat="1">
      <c r="A2520" s="85"/>
      <c r="B2520" s="23"/>
      <c r="C2520" s="86"/>
      <c r="D2520" s="18"/>
      <c r="E2520" s="68"/>
      <c r="F2520" s="69"/>
      <c r="G2520" s="70"/>
      <c r="H2520" s="71"/>
      <c r="I2520" s="69"/>
      <c r="J2520" s="66"/>
      <c r="K2520" s="66"/>
      <c r="L2520" s="66"/>
      <c r="M2520" s="66"/>
      <c r="N2520" s="104"/>
      <c r="O2520" s="104"/>
      <c r="P2520" s="81"/>
      <c r="Q2520" s="87"/>
      <c r="R2520" s="90"/>
      <c r="S2520" s="82"/>
      <c r="T2520" s="75"/>
      <c r="U2520" s="66"/>
      <c r="V2520" s="66"/>
      <c r="W2520" s="66"/>
      <c r="X2520" s="66"/>
      <c r="Y2520" s="66"/>
      <c r="Z2520" s="66"/>
      <c r="AA2520" s="66"/>
      <c r="AB2520" s="18"/>
      <c r="AC2520" s="11"/>
      <c r="AD2520" s="11"/>
      <c r="AE2520" s="11"/>
      <c r="AF2520" s="11"/>
      <c r="AG2520" s="11"/>
      <c r="AH2520" s="11"/>
      <c r="AI2520" s="11"/>
      <c r="AJ2520" s="11"/>
      <c r="AK2520" s="11"/>
      <c r="AL2520" s="11"/>
      <c r="AM2520" s="11"/>
      <c r="AN2520" s="11"/>
      <c r="AO2520" s="11"/>
      <c r="AP2520" s="11"/>
      <c r="AQ2520" s="11"/>
      <c r="AR2520" s="11"/>
    </row>
    <row r="2521" spans="1:44" s="89" customFormat="1">
      <c r="A2521" s="85"/>
      <c r="B2521" s="23"/>
      <c r="C2521" s="86"/>
      <c r="D2521" s="18"/>
      <c r="E2521" s="68"/>
      <c r="F2521" s="69"/>
      <c r="G2521" s="70"/>
      <c r="H2521" s="71"/>
      <c r="I2521" s="69"/>
      <c r="J2521" s="66"/>
      <c r="K2521" s="66"/>
      <c r="L2521" s="66"/>
      <c r="M2521" s="66"/>
      <c r="N2521" s="104"/>
      <c r="O2521" s="104"/>
      <c r="P2521" s="81"/>
      <c r="Q2521" s="87"/>
      <c r="R2521" s="90"/>
      <c r="S2521" s="82"/>
      <c r="T2521" s="75"/>
      <c r="U2521" s="66"/>
      <c r="V2521" s="66"/>
      <c r="W2521" s="66"/>
      <c r="X2521" s="66"/>
      <c r="Y2521" s="66"/>
      <c r="Z2521" s="66"/>
      <c r="AA2521" s="66"/>
      <c r="AB2521" s="18"/>
      <c r="AC2521" s="11"/>
      <c r="AD2521" s="11"/>
      <c r="AE2521" s="11"/>
      <c r="AF2521" s="11"/>
      <c r="AG2521" s="11"/>
      <c r="AH2521" s="11"/>
      <c r="AI2521" s="11"/>
      <c r="AJ2521" s="11"/>
      <c r="AK2521" s="2"/>
      <c r="AL2521" s="11"/>
      <c r="AM2521" s="11"/>
      <c r="AN2521" s="11"/>
      <c r="AO2521" s="11"/>
      <c r="AP2521" s="11"/>
      <c r="AQ2521" s="11"/>
      <c r="AR2521" s="11"/>
    </row>
    <row r="2522" spans="1:44" s="1" customFormat="1">
      <c r="A2522" s="85"/>
      <c r="B2522" s="23"/>
      <c r="C2522" s="86"/>
      <c r="D2522" s="18"/>
      <c r="E2522" s="68"/>
      <c r="F2522" s="69"/>
      <c r="G2522" s="70"/>
      <c r="H2522" s="71"/>
      <c r="I2522" s="69"/>
      <c r="J2522" s="66"/>
      <c r="K2522" s="66"/>
      <c r="L2522" s="66"/>
      <c r="M2522" s="66"/>
      <c r="N2522" s="104"/>
      <c r="O2522" s="104"/>
      <c r="P2522" s="81"/>
      <c r="Q2522" s="87"/>
      <c r="R2522" s="90"/>
      <c r="S2522" s="82"/>
      <c r="T2522" s="75"/>
      <c r="U2522" s="66"/>
      <c r="V2522" s="66"/>
      <c r="W2522" s="66"/>
      <c r="X2522" s="66"/>
      <c r="Y2522" s="66"/>
      <c r="Z2522" s="66"/>
      <c r="AA2522" s="66"/>
      <c r="AB2522" s="18"/>
      <c r="AC2522" s="11"/>
      <c r="AD2522" s="11"/>
      <c r="AE2522" s="11"/>
      <c r="AF2522" s="11"/>
      <c r="AG2522" s="11"/>
      <c r="AH2522" s="11"/>
      <c r="AI2522" s="11"/>
      <c r="AJ2522" s="11"/>
      <c r="AK2522" s="11"/>
      <c r="AL2522" s="11"/>
      <c r="AM2522" s="11"/>
      <c r="AN2522" s="11"/>
      <c r="AO2522" s="11"/>
      <c r="AP2522" s="11"/>
      <c r="AQ2522" s="11"/>
      <c r="AR2522" s="11"/>
    </row>
    <row r="2523" spans="1:44" s="89" customFormat="1">
      <c r="A2523" s="85"/>
      <c r="B2523" s="23"/>
      <c r="C2523" s="86"/>
      <c r="D2523" s="18"/>
      <c r="E2523" s="68"/>
      <c r="F2523" s="69"/>
      <c r="G2523" s="70"/>
      <c r="H2523" s="71"/>
      <c r="I2523" s="69"/>
      <c r="J2523" s="66"/>
      <c r="K2523" s="66"/>
      <c r="L2523" s="66"/>
      <c r="M2523" s="66"/>
      <c r="N2523" s="104"/>
      <c r="O2523" s="104"/>
      <c r="P2523" s="81"/>
      <c r="Q2523" s="87"/>
      <c r="R2523" s="90"/>
      <c r="S2523" s="82"/>
      <c r="T2523" s="75"/>
      <c r="U2523" s="66"/>
      <c r="V2523" s="66"/>
      <c r="W2523" s="66"/>
      <c r="X2523" s="66"/>
      <c r="Y2523" s="66"/>
      <c r="Z2523" s="66"/>
      <c r="AA2523" s="66"/>
      <c r="AB2523" s="18"/>
      <c r="AC2523" s="11"/>
      <c r="AD2523" s="11"/>
      <c r="AE2523" s="11"/>
      <c r="AF2523" s="11"/>
      <c r="AG2523" s="11"/>
      <c r="AH2523" s="11"/>
      <c r="AI2523" s="11"/>
      <c r="AJ2523" s="11"/>
      <c r="AK2523" s="2"/>
      <c r="AL2523" s="11"/>
      <c r="AM2523" s="11"/>
      <c r="AN2523" s="11"/>
      <c r="AO2523" s="11"/>
      <c r="AP2523" s="11"/>
      <c r="AQ2523" s="11"/>
      <c r="AR2523" s="11"/>
    </row>
    <row r="2524" spans="1:44" s="89" customFormat="1">
      <c r="A2524" s="85"/>
      <c r="B2524" s="23"/>
      <c r="C2524" s="86"/>
      <c r="D2524" s="18"/>
      <c r="E2524" s="68"/>
      <c r="F2524" s="69"/>
      <c r="G2524" s="70"/>
      <c r="H2524" s="71"/>
      <c r="I2524" s="69"/>
      <c r="J2524" s="66"/>
      <c r="K2524" s="66"/>
      <c r="L2524" s="66"/>
      <c r="M2524" s="66"/>
      <c r="N2524" s="104"/>
      <c r="O2524" s="104"/>
      <c r="P2524" s="81"/>
      <c r="Q2524" s="56"/>
      <c r="R2524" s="90"/>
      <c r="S2524" s="82"/>
      <c r="T2524" s="75"/>
      <c r="U2524" s="66"/>
      <c r="V2524" s="66"/>
      <c r="W2524" s="66"/>
      <c r="X2524" s="66"/>
      <c r="Y2524" s="66"/>
      <c r="Z2524" s="66"/>
      <c r="AA2524" s="66"/>
      <c r="AB2524" s="18"/>
      <c r="AC2524" s="11"/>
      <c r="AD2524" s="11"/>
      <c r="AE2524" s="11"/>
      <c r="AF2524" s="11"/>
      <c r="AG2524" s="11"/>
      <c r="AH2524" s="11"/>
      <c r="AI2524" s="11"/>
      <c r="AJ2524" s="11"/>
      <c r="AK2524" s="2"/>
      <c r="AL2524" s="11"/>
      <c r="AM2524" s="11"/>
      <c r="AN2524" s="11"/>
      <c r="AO2524" s="11"/>
      <c r="AP2524" s="11"/>
      <c r="AQ2524" s="11"/>
      <c r="AR2524" s="11"/>
    </row>
    <row r="2525" spans="1:44" s="89" customFormat="1">
      <c r="A2525" s="85"/>
      <c r="B2525" s="23"/>
      <c r="C2525" s="86"/>
      <c r="D2525" s="18"/>
      <c r="E2525" s="68"/>
      <c r="F2525" s="69"/>
      <c r="G2525" s="70"/>
      <c r="H2525" s="71"/>
      <c r="I2525" s="69"/>
      <c r="J2525" s="66"/>
      <c r="K2525" s="66"/>
      <c r="L2525" s="66"/>
      <c r="M2525" s="66"/>
      <c r="N2525" s="104"/>
      <c r="O2525" s="104"/>
      <c r="P2525" s="81"/>
      <c r="Q2525" s="56"/>
      <c r="R2525" s="90"/>
      <c r="S2525" s="82"/>
      <c r="T2525" s="75"/>
      <c r="U2525" s="66"/>
      <c r="V2525" s="66"/>
      <c r="W2525" s="66"/>
      <c r="X2525" s="66"/>
      <c r="Y2525" s="66"/>
      <c r="Z2525" s="66"/>
      <c r="AA2525" s="66"/>
      <c r="AB2525" s="18"/>
      <c r="AC2525" s="11"/>
      <c r="AD2525" s="11"/>
      <c r="AE2525" s="11"/>
      <c r="AF2525" s="11"/>
      <c r="AG2525" s="11"/>
      <c r="AH2525" s="11"/>
      <c r="AI2525" s="11"/>
      <c r="AJ2525" s="11"/>
      <c r="AK2525" s="2"/>
      <c r="AL2525" s="11"/>
      <c r="AM2525" s="11"/>
      <c r="AN2525" s="11"/>
      <c r="AO2525" s="11"/>
      <c r="AP2525" s="11"/>
      <c r="AQ2525" s="11"/>
      <c r="AR2525" s="11"/>
    </row>
    <row r="2526" spans="1:44" s="89" customFormat="1">
      <c r="A2526" s="85"/>
      <c r="B2526" s="23"/>
      <c r="C2526" s="86"/>
      <c r="D2526" s="18"/>
      <c r="E2526" s="68"/>
      <c r="F2526" s="69"/>
      <c r="G2526" s="70"/>
      <c r="H2526" s="71"/>
      <c r="I2526" s="69"/>
      <c r="J2526" s="66"/>
      <c r="K2526" s="66"/>
      <c r="L2526" s="66"/>
      <c r="M2526" s="66"/>
      <c r="N2526" s="104"/>
      <c r="O2526" s="104"/>
      <c r="P2526" s="81"/>
      <c r="Q2526" s="56"/>
      <c r="R2526" s="90"/>
      <c r="S2526" s="82"/>
      <c r="T2526" s="75"/>
      <c r="U2526" s="66"/>
      <c r="V2526" s="66"/>
      <c r="W2526" s="66"/>
      <c r="X2526" s="66"/>
      <c r="Y2526" s="66"/>
      <c r="Z2526" s="66"/>
      <c r="AA2526" s="66"/>
      <c r="AB2526" s="18"/>
      <c r="AC2526" s="11"/>
      <c r="AD2526" s="11"/>
      <c r="AE2526" s="11"/>
      <c r="AF2526" s="11"/>
      <c r="AG2526" s="11"/>
      <c r="AH2526" s="11"/>
      <c r="AI2526" s="11"/>
      <c r="AJ2526" s="11"/>
      <c r="AK2526" s="2"/>
      <c r="AL2526" s="11"/>
      <c r="AM2526" s="11"/>
      <c r="AN2526" s="11"/>
      <c r="AO2526" s="11"/>
      <c r="AP2526" s="11"/>
      <c r="AQ2526" s="11"/>
      <c r="AR2526" s="11"/>
    </row>
    <row r="2527" spans="1:44" s="1" customFormat="1">
      <c r="A2527" s="85"/>
      <c r="B2527" s="23"/>
      <c r="C2527" s="86"/>
      <c r="D2527" s="18"/>
      <c r="E2527" s="68"/>
      <c r="F2527" s="69"/>
      <c r="G2527" s="70"/>
      <c r="H2527" s="71"/>
      <c r="I2527" s="69"/>
      <c r="J2527" s="66"/>
      <c r="K2527" s="66"/>
      <c r="L2527" s="66"/>
      <c r="M2527" s="66"/>
      <c r="N2527" s="104"/>
      <c r="O2527" s="104"/>
      <c r="P2527" s="81"/>
      <c r="Q2527" s="87"/>
      <c r="R2527" s="90"/>
      <c r="S2527" s="82"/>
      <c r="T2527" s="75"/>
      <c r="U2527" s="66"/>
      <c r="V2527" s="66"/>
      <c r="W2527" s="66"/>
      <c r="X2527" s="66"/>
      <c r="Y2527" s="66"/>
      <c r="Z2527" s="66"/>
      <c r="AA2527" s="66"/>
      <c r="AB2527" s="18"/>
      <c r="AC2527" s="11"/>
      <c r="AD2527" s="11"/>
      <c r="AE2527" s="11"/>
      <c r="AF2527" s="11"/>
      <c r="AG2527" s="11"/>
      <c r="AH2527" s="11"/>
      <c r="AI2527" s="11"/>
      <c r="AJ2527" s="11"/>
      <c r="AK2527" s="11"/>
      <c r="AL2527" s="11"/>
      <c r="AM2527" s="11"/>
      <c r="AN2527" s="11"/>
      <c r="AO2527" s="11"/>
      <c r="AP2527" s="11"/>
      <c r="AQ2527" s="11"/>
      <c r="AR2527" s="11"/>
    </row>
    <row r="2528" spans="1:44" s="89" customFormat="1">
      <c r="A2528" s="85"/>
      <c r="B2528" s="23"/>
      <c r="C2528" s="86"/>
      <c r="D2528" s="18"/>
      <c r="E2528" s="68"/>
      <c r="F2528" s="69"/>
      <c r="G2528" s="70"/>
      <c r="H2528" s="71"/>
      <c r="I2528" s="69"/>
      <c r="J2528" s="66"/>
      <c r="K2528" s="66"/>
      <c r="L2528" s="66"/>
      <c r="M2528" s="66"/>
      <c r="N2528" s="104"/>
      <c r="O2528" s="104"/>
      <c r="P2528" s="81"/>
      <c r="Q2528" s="87"/>
      <c r="R2528" s="90"/>
      <c r="S2528" s="82"/>
      <c r="T2528" s="75"/>
      <c r="U2528" s="66"/>
      <c r="V2528" s="66"/>
      <c r="W2528" s="66"/>
      <c r="X2528" s="66"/>
      <c r="Y2528" s="66"/>
      <c r="Z2528" s="66"/>
      <c r="AA2528" s="66"/>
      <c r="AB2528" s="18"/>
      <c r="AC2528" s="11"/>
      <c r="AD2528" s="11"/>
      <c r="AE2528" s="11"/>
      <c r="AF2528" s="11"/>
      <c r="AG2528" s="11"/>
      <c r="AH2528" s="11"/>
      <c r="AI2528" s="11"/>
      <c r="AJ2528" s="11"/>
      <c r="AK2528" s="2"/>
      <c r="AL2528" s="11"/>
      <c r="AM2528" s="11"/>
      <c r="AN2528" s="11"/>
      <c r="AO2528" s="11"/>
      <c r="AP2528" s="11"/>
      <c r="AQ2528" s="11"/>
      <c r="AR2528" s="11"/>
    </row>
    <row r="2529" spans="1:44" s="89" customFormat="1">
      <c r="A2529" s="85"/>
      <c r="B2529" s="23"/>
      <c r="C2529" s="86"/>
      <c r="D2529" s="18"/>
      <c r="E2529" s="68"/>
      <c r="F2529" s="69"/>
      <c r="G2529" s="70"/>
      <c r="H2529" s="71"/>
      <c r="I2529" s="69"/>
      <c r="J2529" s="66"/>
      <c r="K2529" s="66"/>
      <c r="L2529" s="66"/>
      <c r="M2529" s="66"/>
      <c r="N2529" s="104"/>
      <c r="O2529" s="104"/>
      <c r="P2529" s="81"/>
      <c r="Q2529" s="56"/>
      <c r="R2529" s="90"/>
      <c r="S2529" s="82"/>
      <c r="T2529" s="75"/>
      <c r="U2529" s="66"/>
      <c r="V2529" s="66"/>
      <c r="W2529" s="66"/>
      <c r="X2529" s="66"/>
      <c r="Y2529" s="66"/>
      <c r="Z2529" s="66"/>
      <c r="AA2529" s="66"/>
      <c r="AB2529" s="18"/>
      <c r="AC2529" s="11"/>
      <c r="AD2529" s="11"/>
      <c r="AE2529" s="11"/>
      <c r="AF2529" s="11"/>
      <c r="AG2529" s="11"/>
      <c r="AH2529" s="11"/>
      <c r="AI2529" s="11"/>
      <c r="AJ2529" s="11"/>
      <c r="AK2529" s="2"/>
      <c r="AL2529" s="11"/>
      <c r="AM2529" s="11"/>
      <c r="AN2529" s="11"/>
      <c r="AO2529" s="11"/>
      <c r="AP2529" s="11"/>
      <c r="AQ2529" s="11"/>
      <c r="AR2529" s="11"/>
    </row>
    <row r="2530" spans="1:44" s="89" customFormat="1">
      <c r="A2530" s="85"/>
      <c r="B2530" s="23"/>
      <c r="C2530" s="86"/>
      <c r="D2530" s="18"/>
      <c r="E2530" s="68"/>
      <c r="F2530" s="69"/>
      <c r="G2530" s="70"/>
      <c r="H2530" s="71"/>
      <c r="I2530" s="69"/>
      <c r="J2530" s="66"/>
      <c r="K2530" s="66"/>
      <c r="L2530" s="66"/>
      <c r="M2530" s="66"/>
      <c r="N2530" s="104"/>
      <c r="O2530" s="104"/>
      <c r="P2530" s="81"/>
      <c r="Q2530" s="56"/>
      <c r="R2530" s="90"/>
      <c r="S2530" s="82"/>
      <c r="T2530" s="75"/>
      <c r="U2530" s="66"/>
      <c r="V2530" s="66"/>
      <c r="W2530" s="66"/>
      <c r="X2530" s="66"/>
      <c r="Y2530" s="66"/>
      <c r="Z2530" s="66"/>
      <c r="AA2530" s="66"/>
      <c r="AB2530" s="18"/>
      <c r="AC2530" s="11"/>
      <c r="AD2530" s="11"/>
      <c r="AE2530" s="11"/>
      <c r="AF2530" s="11"/>
      <c r="AG2530" s="11"/>
      <c r="AH2530" s="11"/>
      <c r="AI2530" s="11"/>
      <c r="AJ2530" s="11"/>
      <c r="AK2530" s="2"/>
      <c r="AL2530" s="11"/>
      <c r="AM2530" s="11"/>
      <c r="AN2530" s="11"/>
      <c r="AO2530" s="11"/>
      <c r="AP2530" s="11"/>
      <c r="AQ2530" s="11"/>
      <c r="AR2530" s="11"/>
    </row>
    <row r="2531" spans="1:44" s="89" customFormat="1">
      <c r="A2531" s="85"/>
      <c r="B2531" s="23"/>
      <c r="C2531" s="86"/>
      <c r="D2531" s="18"/>
      <c r="E2531" s="68"/>
      <c r="F2531" s="69"/>
      <c r="G2531" s="70"/>
      <c r="H2531" s="71"/>
      <c r="I2531" s="69"/>
      <c r="J2531" s="66"/>
      <c r="K2531" s="66"/>
      <c r="L2531" s="66"/>
      <c r="M2531" s="66"/>
      <c r="N2531" s="104"/>
      <c r="O2531" s="104"/>
      <c r="P2531" s="81"/>
      <c r="Q2531" s="56"/>
      <c r="R2531" s="90"/>
      <c r="S2531" s="82"/>
      <c r="T2531" s="75"/>
      <c r="U2531" s="66"/>
      <c r="V2531" s="66"/>
      <c r="W2531" s="66"/>
      <c r="X2531" s="66"/>
      <c r="Y2531" s="66"/>
      <c r="Z2531" s="66"/>
      <c r="AA2531" s="66"/>
      <c r="AB2531" s="18"/>
      <c r="AC2531" s="11"/>
      <c r="AD2531" s="11"/>
      <c r="AE2531" s="11"/>
      <c r="AF2531" s="11"/>
      <c r="AG2531" s="11"/>
      <c r="AH2531" s="11"/>
      <c r="AI2531" s="11"/>
      <c r="AJ2531" s="11"/>
      <c r="AK2531" s="2"/>
      <c r="AL2531" s="11"/>
      <c r="AM2531" s="11"/>
      <c r="AN2531" s="11"/>
      <c r="AO2531" s="11"/>
      <c r="AP2531" s="11"/>
      <c r="AQ2531" s="11"/>
      <c r="AR2531" s="11"/>
    </row>
    <row r="2532" spans="1:44" s="1" customFormat="1">
      <c r="A2532" s="85"/>
      <c r="B2532" s="23"/>
      <c r="C2532" s="86"/>
      <c r="D2532" s="18"/>
      <c r="E2532" s="68"/>
      <c r="F2532" s="69"/>
      <c r="G2532" s="70"/>
      <c r="H2532" s="71"/>
      <c r="I2532" s="69"/>
      <c r="J2532" s="66"/>
      <c r="K2532" s="66"/>
      <c r="L2532" s="66"/>
      <c r="M2532" s="66"/>
      <c r="N2532" s="104"/>
      <c r="O2532" s="104"/>
      <c r="P2532" s="81"/>
      <c r="Q2532" s="87"/>
      <c r="R2532" s="90"/>
      <c r="S2532" s="82"/>
      <c r="T2532" s="75"/>
      <c r="U2532" s="66"/>
      <c r="V2532" s="66"/>
      <c r="W2532" s="66"/>
      <c r="X2532" s="66"/>
      <c r="Y2532" s="66"/>
      <c r="Z2532" s="66"/>
      <c r="AA2532" s="66"/>
      <c r="AB2532" s="18"/>
      <c r="AC2532" s="11"/>
      <c r="AD2532" s="11"/>
      <c r="AE2532" s="11"/>
      <c r="AF2532" s="11"/>
      <c r="AG2532" s="11"/>
      <c r="AH2532" s="11"/>
      <c r="AI2532" s="11"/>
      <c r="AJ2532" s="11"/>
      <c r="AK2532" s="11"/>
      <c r="AL2532" s="11"/>
      <c r="AM2532" s="11"/>
      <c r="AN2532" s="11"/>
      <c r="AO2532" s="11"/>
      <c r="AP2532" s="11"/>
      <c r="AQ2532" s="11"/>
      <c r="AR2532" s="11"/>
    </row>
    <row r="2533" spans="1:44" s="89" customFormat="1">
      <c r="A2533" s="85"/>
      <c r="B2533" s="23"/>
      <c r="C2533" s="86"/>
      <c r="D2533" s="18"/>
      <c r="E2533" s="68"/>
      <c r="F2533" s="69"/>
      <c r="G2533" s="70"/>
      <c r="H2533" s="71"/>
      <c r="I2533" s="69"/>
      <c r="J2533" s="66"/>
      <c r="K2533" s="66"/>
      <c r="L2533" s="66"/>
      <c r="M2533" s="66"/>
      <c r="N2533" s="104"/>
      <c r="O2533" s="104"/>
      <c r="P2533" s="81"/>
      <c r="Q2533" s="87"/>
      <c r="R2533" s="90"/>
      <c r="S2533" s="82"/>
      <c r="T2533" s="75"/>
      <c r="U2533" s="66"/>
      <c r="V2533" s="66"/>
      <c r="W2533" s="66"/>
      <c r="X2533" s="66"/>
      <c r="Y2533" s="66"/>
      <c r="Z2533" s="66"/>
      <c r="AA2533" s="66"/>
      <c r="AB2533" s="18"/>
      <c r="AC2533" s="11"/>
      <c r="AD2533" s="11"/>
      <c r="AE2533" s="11"/>
      <c r="AF2533" s="11"/>
      <c r="AG2533" s="11"/>
      <c r="AH2533" s="11"/>
      <c r="AI2533" s="11"/>
      <c r="AJ2533" s="11"/>
      <c r="AK2533" s="2"/>
      <c r="AL2533" s="11"/>
      <c r="AM2533" s="11"/>
      <c r="AN2533" s="11"/>
      <c r="AO2533" s="11"/>
      <c r="AP2533" s="11"/>
      <c r="AQ2533" s="11"/>
      <c r="AR2533" s="11"/>
    </row>
    <row r="2534" spans="1:44" s="89" customFormat="1">
      <c r="A2534" s="85"/>
      <c r="B2534" s="23"/>
      <c r="C2534" s="86"/>
      <c r="D2534" s="18"/>
      <c r="E2534" s="68"/>
      <c r="F2534" s="69"/>
      <c r="G2534" s="70"/>
      <c r="H2534" s="71"/>
      <c r="I2534" s="69"/>
      <c r="J2534" s="66"/>
      <c r="K2534" s="66"/>
      <c r="L2534" s="66"/>
      <c r="M2534" s="66"/>
      <c r="N2534" s="104"/>
      <c r="O2534" s="104"/>
      <c r="P2534" s="81"/>
      <c r="Q2534" s="56"/>
      <c r="R2534" s="90"/>
      <c r="S2534" s="82"/>
      <c r="T2534" s="75"/>
      <c r="U2534" s="66"/>
      <c r="V2534" s="66"/>
      <c r="W2534" s="66"/>
      <c r="X2534" s="66"/>
      <c r="Y2534" s="66"/>
      <c r="Z2534" s="66"/>
      <c r="AA2534" s="66"/>
      <c r="AB2534" s="18"/>
      <c r="AC2534" s="11"/>
      <c r="AD2534" s="11"/>
      <c r="AE2534" s="11"/>
      <c r="AF2534" s="11"/>
      <c r="AG2534" s="11"/>
      <c r="AH2534" s="11"/>
      <c r="AI2534" s="11"/>
      <c r="AJ2534" s="11"/>
      <c r="AK2534" s="2"/>
      <c r="AL2534" s="11"/>
      <c r="AM2534" s="11"/>
      <c r="AN2534" s="11"/>
      <c r="AO2534" s="11"/>
      <c r="AP2534" s="11"/>
      <c r="AQ2534" s="11"/>
      <c r="AR2534" s="11"/>
    </row>
    <row r="2535" spans="1:44" s="89" customFormat="1">
      <c r="A2535" s="85"/>
      <c r="B2535" s="23"/>
      <c r="C2535" s="86"/>
      <c r="D2535" s="18"/>
      <c r="E2535" s="68"/>
      <c r="F2535" s="69"/>
      <c r="G2535" s="70"/>
      <c r="H2535" s="71"/>
      <c r="I2535" s="69"/>
      <c r="J2535" s="66"/>
      <c r="K2535" s="66"/>
      <c r="L2535" s="66"/>
      <c r="M2535" s="66"/>
      <c r="N2535" s="104"/>
      <c r="O2535" s="104"/>
      <c r="P2535" s="81"/>
      <c r="Q2535" s="56"/>
      <c r="R2535" s="90"/>
      <c r="S2535" s="82"/>
      <c r="T2535" s="75"/>
      <c r="U2535" s="66"/>
      <c r="V2535" s="66"/>
      <c r="W2535" s="66"/>
      <c r="X2535" s="66"/>
      <c r="Y2535" s="66"/>
      <c r="Z2535" s="66"/>
      <c r="AA2535" s="66"/>
      <c r="AB2535" s="18"/>
      <c r="AC2535" s="11"/>
      <c r="AD2535" s="11"/>
      <c r="AE2535" s="11"/>
      <c r="AF2535" s="11"/>
      <c r="AG2535" s="11"/>
      <c r="AH2535" s="11"/>
      <c r="AI2535" s="11"/>
      <c r="AJ2535" s="11"/>
      <c r="AK2535" s="2"/>
      <c r="AL2535" s="11"/>
      <c r="AM2535" s="11"/>
      <c r="AN2535" s="11"/>
      <c r="AO2535" s="11"/>
      <c r="AP2535" s="11"/>
      <c r="AQ2535" s="11"/>
      <c r="AR2535" s="11"/>
    </row>
    <row r="2536" spans="1:44" s="89" customFormat="1">
      <c r="A2536" s="85"/>
      <c r="B2536" s="23"/>
      <c r="C2536" s="86"/>
      <c r="D2536" s="18"/>
      <c r="E2536" s="68"/>
      <c r="F2536" s="69"/>
      <c r="G2536" s="70"/>
      <c r="H2536" s="71"/>
      <c r="I2536" s="69"/>
      <c r="J2536" s="66"/>
      <c r="K2536" s="66"/>
      <c r="L2536" s="66"/>
      <c r="M2536" s="66"/>
      <c r="N2536" s="104"/>
      <c r="O2536" s="104"/>
      <c r="P2536" s="81"/>
      <c r="Q2536" s="56"/>
      <c r="R2536" s="90"/>
      <c r="S2536" s="82"/>
      <c r="T2536" s="75"/>
      <c r="U2536" s="66"/>
      <c r="V2536" s="66"/>
      <c r="W2536" s="66"/>
      <c r="X2536" s="66"/>
      <c r="Y2536" s="66"/>
      <c r="Z2536" s="66"/>
      <c r="AA2536" s="66"/>
      <c r="AB2536" s="18"/>
      <c r="AC2536" s="11"/>
      <c r="AD2536" s="11"/>
      <c r="AE2536" s="11"/>
      <c r="AF2536" s="11"/>
      <c r="AG2536" s="11"/>
      <c r="AH2536" s="11"/>
      <c r="AI2536" s="11"/>
      <c r="AJ2536" s="11"/>
      <c r="AK2536" s="2"/>
      <c r="AL2536" s="11"/>
      <c r="AM2536" s="11"/>
      <c r="AN2536" s="11"/>
      <c r="AO2536" s="11"/>
      <c r="AP2536" s="11"/>
      <c r="AQ2536" s="11"/>
      <c r="AR2536" s="11"/>
    </row>
    <row r="2537" spans="1:44" s="1" customFormat="1">
      <c r="A2537" s="85"/>
      <c r="B2537" s="23"/>
      <c r="C2537" s="86"/>
      <c r="D2537" s="18"/>
      <c r="E2537" s="68"/>
      <c r="F2537" s="69"/>
      <c r="G2537" s="70"/>
      <c r="H2537" s="71"/>
      <c r="I2537" s="69"/>
      <c r="J2537" s="66"/>
      <c r="K2537" s="66"/>
      <c r="L2537" s="66"/>
      <c r="M2537" s="66"/>
      <c r="N2537" s="104"/>
      <c r="O2537" s="104"/>
      <c r="P2537" s="81"/>
      <c r="Q2537" s="87"/>
      <c r="R2537" s="90"/>
      <c r="S2537" s="82"/>
      <c r="T2537" s="75"/>
      <c r="U2537" s="66"/>
      <c r="V2537" s="66"/>
      <c r="W2537" s="66"/>
      <c r="X2537" s="66"/>
      <c r="Y2537" s="66"/>
      <c r="Z2537" s="66"/>
      <c r="AA2537" s="66"/>
      <c r="AB2537" s="18"/>
      <c r="AC2537" s="11"/>
      <c r="AD2537" s="11"/>
      <c r="AE2537" s="11"/>
      <c r="AF2537" s="11"/>
      <c r="AG2537" s="11"/>
      <c r="AH2537" s="11"/>
      <c r="AI2537" s="11"/>
      <c r="AJ2537" s="11"/>
      <c r="AK2537" s="11"/>
      <c r="AL2537" s="11"/>
      <c r="AM2537" s="11"/>
      <c r="AN2537" s="11"/>
      <c r="AO2537" s="11"/>
      <c r="AP2537" s="11"/>
      <c r="AQ2537" s="11"/>
      <c r="AR2537" s="11"/>
    </row>
    <row r="2538" spans="1:44" s="89" customFormat="1">
      <c r="A2538" s="85"/>
      <c r="B2538" s="23"/>
      <c r="C2538" s="86"/>
      <c r="D2538" s="18"/>
      <c r="E2538" s="68"/>
      <c r="F2538" s="69"/>
      <c r="G2538" s="70"/>
      <c r="H2538" s="71"/>
      <c r="I2538" s="69"/>
      <c r="J2538" s="66"/>
      <c r="K2538" s="66"/>
      <c r="L2538" s="66"/>
      <c r="M2538" s="66"/>
      <c r="N2538" s="104"/>
      <c r="O2538" s="104"/>
      <c r="P2538" s="81"/>
      <c r="Q2538" s="87"/>
      <c r="R2538" s="90"/>
      <c r="S2538" s="82"/>
      <c r="T2538" s="75"/>
      <c r="U2538" s="66"/>
      <c r="V2538" s="66"/>
      <c r="W2538" s="66"/>
      <c r="X2538" s="66"/>
      <c r="Y2538" s="66"/>
      <c r="Z2538" s="66"/>
      <c r="AA2538" s="66"/>
      <c r="AB2538" s="18"/>
      <c r="AC2538" s="11"/>
      <c r="AD2538" s="11"/>
      <c r="AE2538" s="11"/>
      <c r="AF2538" s="11"/>
      <c r="AG2538" s="11"/>
      <c r="AH2538" s="11"/>
      <c r="AI2538" s="11"/>
      <c r="AJ2538" s="11"/>
      <c r="AK2538" s="2"/>
      <c r="AL2538" s="11"/>
      <c r="AM2538" s="11"/>
      <c r="AN2538" s="11"/>
      <c r="AO2538" s="11"/>
      <c r="AP2538" s="11"/>
      <c r="AQ2538" s="11"/>
      <c r="AR2538" s="11"/>
    </row>
    <row r="2539" spans="1:44" s="89" customFormat="1">
      <c r="A2539" s="85"/>
      <c r="B2539" s="23"/>
      <c r="C2539" s="86"/>
      <c r="D2539" s="18"/>
      <c r="E2539" s="68"/>
      <c r="F2539" s="69"/>
      <c r="G2539" s="70"/>
      <c r="H2539" s="71"/>
      <c r="I2539" s="69"/>
      <c r="J2539" s="66"/>
      <c r="K2539" s="66"/>
      <c r="L2539" s="66"/>
      <c r="M2539" s="66"/>
      <c r="N2539" s="104"/>
      <c r="O2539" s="104"/>
      <c r="P2539" s="81"/>
      <c r="Q2539" s="87"/>
      <c r="R2539" s="90"/>
      <c r="S2539" s="82"/>
      <c r="T2539" s="75"/>
      <c r="U2539" s="66"/>
      <c r="V2539" s="66"/>
      <c r="W2539" s="66"/>
      <c r="X2539" s="66"/>
      <c r="Y2539" s="66"/>
      <c r="Z2539" s="66"/>
      <c r="AA2539" s="66"/>
      <c r="AB2539" s="18"/>
      <c r="AC2539" s="11"/>
      <c r="AD2539" s="11"/>
      <c r="AE2539" s="11"/>
      <c r="AF2539" s="11"/>
      <c r="AG2539" s="11"/>
      <c r="AH2539" s="11"/>
      <c r="AI2539" s="11"/>
      <c r="AJ2539" s="11"/>
      <c r="AK2539" s="2"/>
      <c r="AL2539" s="11"/>
      <c r="AM2539" s="11"/>
      <c r="AN2539" s="11"/>
      <c r="AO2539" s="11"/>
      <c r="AP2539" s="11"/>
      <c r="AQ2539" s="11"/>
      <c r="AR2539" s="11"/>
    </row>
    <row r="2540" spans="1:44" s="1" customFormat="1">
      <c r="A2540" s="85"/>
      <c r="B2540" s="23"/>
      <c r="C2540" s="86"/>
      <c r="D2540" s="18"/>
      <c r="E2540" s="68"/>
      <c r="F2540" s="69"/>
      <c r="G2540" s="70"/>
      <c r="H2540" s="71"/>
      <c r="I2540" s="69"/>
      <c r="J2540" s="66"/>
      <c r="K2540" s="66"/>
      <c r="L2540" s="66"/>
      <c r="M2540" s="66"/>
      <c r="N2540" s="104"/>
      <c r="O2540" s="104"/>
      <c r="P2540" s="81"/>
      <c r="Q2540" s="87"/>
      <c r="R2540" s="90"/>
      <c r="S2540" s="82"/>
      <c r="T2540" s="75"/>
      <c r="U2540" s="66"/>
      <c r="V2540" s="66"/>
      <c r="W2540" s="66"/>
      <c r="X2540" s="66"/>
      <c r="Y2540" s="66"/>
      <c r="Z2540" s="66"/>
      <c r="AA2540" s="66"/>
      <c r="AB2540" s="86"/>
      <c r="AC2540" s="11"/>
      <c r="AD2540" s="11"/>
      <c r="AE2540" s="11"/>
      <c r="AF2540" s="11"/>
      <c r="AG2540" s="11"/>
      <c r="AH2540" s="11"/>
      <c r="AI2540" s="11"/>
      <c r="AJ2540" s="11"/>
      <c r="AK2540" s="11"/>
      <c r="AL2540" s="11"/>
      <c r="AM2540" s="11"/>
      <c r="AN2540" s="11"/>
      <c r="AO2540" s="11"/>
      <c r="AP2540" s="11"/>
      <c r="AQ2540" s="11"/>
      <c r="AR2540" s="11"/>
    </row>
    <row r="2541" spans="1:44" s="89" customFormat="1">
      <c r="A2541" s="85"/>
      <c r="B2541" s="23"/>
      <c r="C2541" s="86"/>
      <c r="D2541" s="18"/>
      <c r="E2541" s="68"/>
      <c r="F2541" s="69"/>
      <c r="G2541" s="70"/>
      <c r="H2541" s="71"/>
      <c r="I2541" s="69"/>
      <c r="J2541" s="66"/>
      <c r="K2541" s="66"/>
      <c r="L2541" s="66"/>
      <c r="M2541" s="66"/>
      <c r="N2541" s="104"/>
      <c r="O2541" s="104"/>
      <c r="P2541" s="81"/>
      <c r="Q2541" s="87"/>
      <c r="R2541" s="90"/>
      <c r="S2541" s="82"/>
      <c r="T2541" s="75"/>
      <c r="U2541" s="66"/>
      <c r="V2541" s="66"/>
      <c r="W2541" s="66"/>
      <c r="X2541" s="66"/>
      <c r="Y2541" s="66"/>
      <c r="Z2541" s="66"/>
      <c r="AA2541" s="66"/>
      <c r="AB2541" s="86"/>
      <c r="AC2541" s="11"/>
      <c r="AD2541" s="11"/>
      <c r="AE2541" s="11"/>
      <c r="AF2541" s="11"/>
      <c r="AG2541" s="11"/>
      <c r="AH2541" s="11"/>
      <c r="AI2541" s="11"/>
      <c r="AJ2541" s="11"/>
      <c r="AK2541" s="11"/>
      <c r="AL2541" s="11"/>
      <c r="AM2541" s="11"/>
      <c r="AN2541" s="11"/>
      <c r="AO2541" s="11"/>
      <c r="AP2541" s="11"/>
      <c r="AQ2541" s="11"/>
      <c r="AR2541" s="11"/>
    </row>
    <row r="2542" spans="1:44" s="89" customFormat="1">
      <c r="A2542" s="85"/>
      <c r="B2542" s="23"/>
      <c r="C2542" s="86"/>
      <c r="D2542" s="18"/>
      <c r="E2542" s="68"/>
      <c r="F2542" s="69"/>
      <c r="G2542" s="70"/>
      <c r="H2542" s="71"/>
      <c r="I2542" s="69"/>
      <c r="J2542" s="66"/>
      <c r="K2542" s="66"/>
      <c r="L2542" s="66"/>
      <c r="M2542" s="66"/>
      <c r="N2542" s="104"/>
      <c r="O2542" s="104"/>
      <c r="P2542" s="81"/>
      <c r="Q2542" s="87"/>
      <c r="R2542" s="90"/>
      <c r="S2542" s="82"/>
      <c r="T2542" s="75"/>
      <c r="U2542" s="66"/>
      <c r="V2542" s="66"/>
      <c r="W2542" s="66"/>
      <c r="X2542" s="66"/>
      <c r="Y2542" s="66"/>
      <c r="Z2542" s="66"/>
      <c r="AA2542" s="66"/>
      <c r="AB2542" s="18"/>
      <c r="AC2542" s="11"/>
      <c r="AD2542" s="11"/>
      <c r="AE2542" s="11"/>
      <c r="AF2542" s="11"/>
      <c r="AG2542" s="11"/>
      <c r="AH2542" s="11"/>
      <c r="AI2542" s="11"/>
      <c r="AJ2542" s="11"/>
      <c r="AK2542" s="2"/>
      <c r="AL2542" s="11"/>
      <c r="AM2542" s="11"/>
      <c r="AN2542" s="11"/>
      <c r="AO2542" s="11"/>
      <c r="AP2542" s="11"/>
      <c r="AQ2542" s="11"/>
      <c r="AR2542" s="11"/>
    </row>
    <row r="2543" spans="1:44" s="89" customFormat="1">
      <c r="A2543" s="85"/>
      <c r="B2543" s="23"/>
      <c r="C2543" s="86"/>
      <c r="D2543" s="18"/>
      <c r="E2543" s="68"/>
      <c r="F2543" s="69"/>
      <c r="G2543" s="70"/>
      <c r="H2543" s="71"/>
      <c r="I2543" s="69"/>
      <c r="J2543" s="66"/>
      <c r="K2543" s="66"/>
      <c r="L2543" s="66"/>
      <c r="M2543" s="66"/>
      <c r="N2543" s="104"/>
      <c r="O2543" s="104"/>
      <c r="P2543" s="81"/>
      <c r="Q2543" s="87"/>
      <c r="R2543" s="90"/>
      <c r="S2543" s="82"/>
      <c r="T2543" s="75"/>
      <c r="U2543" s="66"/>
      <c r="V2543" s="66"/>
      <c r="W2543" s="66"/>
      <c r="X2543" s="66"/>
      <c r="Y2543" s="66"/>
      <c r="Z2543" s="66"/>
      <c r="AA2543" s="66"/>
      <c r="AB2543" s="18"/>
      <c r="AC2543" s="11"/>
      <c r="AD2543" s="11"/>
      <c r="AE2543" s="11"/>
      <c r="AF2543" s="11"/>
      <c r="AG2543" s="11"/>
      <c r="AH2543" s="11"/>
      <c r="AI2543" s="11"/>
      <c r="AJ2543" s="11"/>
      <c r="AK2543" s="2"/>
      <c r="AL2543" s="11"/>
      <c r="AM2543" s="11"/>
      <c r="AN2543" s="11"/>
      <c r="AO2543" s="11"/>
      <c r="AP2543" s="11"/>
      <c r="AQ2543" s="11"/>
      <c r="AR2543" s="11"/>
    </row>
    <row r="2544" spans="1:44" s="89" customFormat="1">
      <c r="A2544" s="85"/>
      <c r="B2544" s="23"/>
      <c r="C2544" s="86"/>
      <c r="D2544" s="18"/>
      <c r="E2544" s="68"/>
      <c r="F2544" s="69"/>
      <c r="G2544" s="70"/>
      <c r="H2544" s="71"/>
      <c r="I2544" s="69"/>
      <c r="J2544" s="66"/>
      <c r="K2544" s="66"/>
      <c r="L2544" s="66"/>
      <c r="M2544" s="66"/>
      <c r="N2544" s="104"/>
      <c r="O2544" s="104"/>
      <c r="P2544" s="81"/>
      <c r="Q2544" s="87"/>
      <c r="R2544" s="90"/>
      <c r="S2544" s="82"/>
      <c r="T2544" s="75"/>
      <c r="U2544" s="66"/>
      <c r="V2544" s="66"/>
      <c r="W2544" s="66"/>
      <c r="X2544" s="66"/>
      <c r="Y2544" s="66"/>
      <c r="Z2544" s="66"/>
      <c r="AA2544" s="66"/>
      <c r="AB2544" s="18"/>
      <c r="AC2544" s="11"/>
      <c r="AD2544" s="11"/>
      <c r="AE2544" s="11"/>
      <c r="AF2544" s="11"/>
      <c r="AG2544" s="11"/>
      <c r="AH2544" s="11"/>
      <c r="AI2544" s="11"/>
      <c r="AJ2544" s="11"/>
      <c r="AK2544" s="2"/>
      <c r="AL2544" s="11"/>
      <c r="AM2544" s="11"/>
      <c r="AN2544" s="11"/>
      <c r="AO2544" s="11"/>
      <c r="AP2544" s="11"/>
      <c r="AQ2544" s="11"/>
      <c r="AR2544" s="11"/>
    </row>
    <row r="2545" spans="1:44" s="89" customFormat="1">
      <c r="A2545" s="85"/>
      <c r="B2545" s="23"/>
      <c r="C2545" s="86"/>
      <c r="D2545" s="18"/>
      <c r="E2545" s="68"/>
      <c r="F2545" s="69"/>
      <c r="G2545" s="70"/>
      <c r="H2545" s="71"/>
      <c r="I2545" s="69"/>
      <c r="J2545" s="66"/>
      <c r="K2545" s="66"/>
      <c r="L2545" s="66"/>
      <c r="M2545" s="66"/>
      <c r="N2545" s="104"/>
      <c r="O2545" s="104"/>
      <c r="P2545" s="81"/>
      <c r="Q2545" s="87"/>
      <c r="R2545" s="90"/>
      <c r="S2545" s="82"/>
      <c r="T2545" s="75"/>
      <c r="U2545" s="66"/>
      <c r="V2545" s="66"/>
      <c r="W2545" s="66"/>
      <c r="X2545" s="66"/>
      <c r="Y2545" s="66"/>
      <c r="Z2545" s="66"/>
      <c r="AA2545" s="66"/>
      <c r="AB2545" s="18"/>
      <c r="AC2545" s="11"/>
      <c r="AD2545" s="11"/>
      <c r="AE2545" s="11"/>
      <c r="AF2545" s="11"/>
      <c r="AG2545" s="11"/>
      <c r="AH2545" s="11"/>
      <c r="AI2545" s="11"/>
      <c r="AJ2545" s="11"/>
      <c r="AK2545" s="2"/>
      <c r="AL2545" s="11"/>
      <c r="AM2545" s="11"/>
      <c r="AN2545" s="11"/>
      <c r="AO2545" s="11"/>
      <c r="AP2545" s="11"/>
      <c r="AQ2545" s="11"/>
      <c r="AR2545" s="11"/>
    </row>
    <row r="2546" spans="1:44" s="89" customFormat="1">
      <c r="A2546" s="85"/>
      <c r="B2546" s="23"/>
      <c r="C2546" s="86"/>
      <c r="D2546" s="18"/>
      <c r="E2546" s="68"/>
      <c r="F2546" s="69"/>
      <c r="G2546" s="70"/>
      <c r="H2546" s="71"/>
      <c r="I2546" s="69"/>
      <c r="J2546" s="66"/>
      <c r="K2546" s="66"/>
      <c r="L2546" s="66"/>
      <c r="M2546" s="66"/>
      <c r="N2546" s="104"/>
      <c r="O2546" s="104"/>
      <c r="P2546" s="81"/>
      <c r="Q2546" s="87"/>
      <c r="R2546" s="90"/>
      <c r="S2546" s="82"/>
      <c r="T2546" s="75"/>
      <c r="U2546" s="66"/>
      <c r="V2546" s="66"/>
      <c r="W2546" s="66"/>
      <c r="X2546" s="66"/>
      <c r="Y2546" s="66"/>
      <c r="Z2546" s="66"/>
      <c r="AA2546" s="66"/>
      <c r="AB2546" s="18"/>
      <c r="AC2546" s="11"/>
      <c r="AD2546" s="11"/>
      <c r="AE2546" s="11"/>
      <c r="AF2546" s="11"/>
      <c r="AG2546" s="11"/>
      <c r="AH2546" s="11"/>
      <c r="AI2546" s="11"/>
      <c r="AJ2546" s="11"/>
      <c r="AK2546" s="2"/>
      <c r="AL2546" s="11"/>
      <c r="AM2546" s="11"/>
      <c r="AN2546" s="11"/>
      <c r="AO2546" s="11"/>
      <c r="AP2546" s="11"/>
      <c r="AQ2546" s="11"/>
      <c r="AR2546" s="11"/>
    </row>
    <row r="2547" spans="1:44" s="89" customFormat="1">
      <c r="A2547" s="85"/>
      <c r="B2547" s="23"/>
      <c r="C2547" s="86"/>
      <c r="D2547" s="18"/>
      <c r="E2547" s="68"/>
      <c r="F2547" s="69"/>
      <c r="G2547" s="70"/>
      <c r="H2547" s="71"/>
      <c r="I2547" s="69"/>
      <c r="J2547" s="66"/>
      <c r="K2547" s="66"/>
      <c r="L2547" s="66"/>
      <c r="M2547" s="66"/>
      <c r="N2547" s="104"/>
      <c r="O2547" s="104"/>
      <c r="P2547" s="81"/>
      <c r="Q2547" s="87"/>
      <c r="R2547" s="90"/>
      <c r="S2547" s="82"/>
      <c r="T2547" s="75"/>
      <c r="U2547" s="66"/>
      <c r="V2547" s="66"/>
      <c r="W2547" s="66"/>
      <c r="X2547" s="66"/>
      <c r="Y2547" s="66"/>
      <c r="Z2547" s="66"/>
      <c r="AA2547" s="66"/>
      <c r="AB2547" s="18"/>
      <c r="AC2547" s="11"/>
      <c r="AD2547" s="11"/>
      <c r="AE2547" s="11"/>
      <c r="AF2547" s="11"/>
      <c r="AG2547" s="11"/>
      <c r="AH2547" s="11"/>
      <c r="AI2547" s="11"/>
      <c r="AJ2547" s="11"/>
      <c r="AK2547" s="2"/>
      <c r="AL2547" s="11"/>
      <c r="AM2547" s="11"/>
      <c r="AN2547" s="11"/>
      <c r="AO2547" s="11"/>
      <c r="AP2547" s="11"/>
      <c r="AQ2547" s="11"/>
      <c r="AR2547" s="11"/>
    </row>
    <row r="2548" spans="1:44" s="89" customFormat="1">
      <c r="A2548" s="85"/>
      <c r="B2548" s="23"/>
      <c r="C2548" s="86"/>
      <c r="D2548" s="18"/>
      <c r="E2548" s="68"/>
      <c r="F2548" s="69"/>
      <c r="G2548" s="70"/>
      <c r="H2548" s="71"/>
      <c r="I2548" s="69"/>
      <c r="J2548" s="66"/>
      <c r="K2548" s="66"/>
      <c r="L2548" s="66"/>
      <c r="M2548" s="66"/>
      <c r="N2548" s="104"/>
      <c r="O2548" s="104"/>
      <c r="P2548" s="81"/>
      <c r="Q2548" s="87"/>
      <c r="R2548" s="90"/>
      <c r="S2548" s="82"/>
      <c r="T2548" s="75"/>
      <c r="U2548" s="66"/>
      <c r="V2548" s="66"/>
      <c r="W2548" s="66"/>
      <c r="X2548" s="66"/>
      <c r="Y2548" s="66"/>
      <c r="Z2548" s="66"/>
      <c r="AA2548" s="66"/>
      <c r="AB2548" s="18"/>
      <c r="AC2548" s="11"/>
      <c r="AD2548" s="11"/>
      <c r="AE2548" s="11"/>
      <c r="AF2548" s="11"/>
      <c r="AG2548" s="11"/>
      <c r="AH2548" s="11"/>
      <c r="AI2548" s="11"/>
      <c r="AJ2548" s="11"/>
      <c r="AK2548" s="2"/>
      <c r="AL2548" s="11"/>
      <c r="AM2548" s="11"/>
      <c r="AN2548" s="11"/>
      <c r="AO2548" s="11"/>
      <c r="AP2548" s="11"/>
      <c r="AQ2548" s="11"/>
      <c r="AR2548" s="11"/>
    </row>
    <row r="2549" spans="1:44" s="89" customFormat="1">
      <c r="A2549" s="85"/>
      <c r="B2549" s="23"/>
      <c r="C2549" s="86"/>
      <c r="D2549" s="18"/>
      <c r="E2549" s="68"/>
      <c r="F2549" s="69"/>
      <c r="G2549" s="70"/>
      <c r="H2549" s="71"/>
      <c r="I2549" s="69"/>
      <c r="J2549" s="66"/>
      <c r="K2549" s="66"/>
      <c r="L2549" s="66"/>
      <c r="M2549" s="66"/>
      <c r="N2549" s="104"/>
      <c r="O2549" s="104"/>
      <c r="P2549" s="81"/>
      <c r="Q2549" s="56"/>
      <c r="R2549" s="90"/>
      <c r="S2549" s="82"/>
      <c r="T2549" s="75"/>
      <c r="U2549" s="66"/>
      <c r="V2549" s="66"/>
      <c r="W2549" s="66"/>
      <c r="X2549" s="66"/>
      <c r="Y2549" s="66"/>
      <c r="Z2549" s="66"/>
      <c r="AA2549" s="66"/>
      <c r="AB2549" s="18"/>
      <c r="AC2549" s="11"/>
      <c r="AD2549" s="11"/>
      <c r="AE2549" s="11"/>
      <c r="AF2549" s="11"/>
      <c r="AG2549" s="11"/>
      <c r="AH2549" s="11"/>
      <c r="AI2549" s="11"/>
      <c r="AJ2549" s="11"/>
      <c r="AK2549" s="2"/>
      <c r="AL2549" s="11"/>
      <c r="AM2549" s="11"/>
      <c r="AN2549" s="11"/>
      <c r="AO2549" s="11"/>
      <c r="AP2549" s="11"/>
      <c r="AQ2549" s="11"/>
      <c r="AR2549" s="11"/>
    </row>
    <row r="2550" spans="1:44" s="89" customFormat="1">
      <c r="A2550" s="85"/>
      <c r="B2550" s="23"/>
      <c r="C2550" s="86"/>
      <c r="D2550" s="18"/>
      <c r="E2550" s="68"/>
      <c r="F2550" s="69"/>
      <c r="G2550" s="70"/>
      <c r="H2550" s="71"/>
      <c r="I2550" s="69"/>
      <c r="J2550" s="66"/>
      <c r="K2550" s="66"/>
      <c r="L2550" s="66"/>
      <c r="M2550" s="66"/>
      <c r="N2550" s="104"/>
      <c r="O2550" s="104"/>
      <c r="P2550" s="81"/>
      <c r="Q2550" s="56"/>
      <c r="R2550" s="90"/>
      <c r="S2550" s="82"/>
      <c r="T2550" s="75"/>
      <c r="U2550" s="66"/>
      <c r="V2550" s="66"/>
      <c r="W2550" s="66"/>
      <c r="X2550" s="66"/>
      <c r="Y2550" s="66"/>
      <c r="Z2550" s="66"/>
      <c r="AA2550" s="66"/>
      <c r="AB2550" s="18"/>
      <c r="AC2550" s="11"/>
      <c r="AD2550" s="11"/>
      <c r="AE2550" s="11"/>
      <c r="AF2550" s="11"/>
      <c r="AG2550" s="11"/>
      <c r="AH2550" s="11"/>
      <c r="AI2550" s="11"/>
      <c r="AJ2550" s="11"/>
      <c r="AK2550" s="2"/>
      <c r="AL2550" s="11"/>
      <c r="AM2550" s="11"/>
      <c r="AN2550" s="11"/>
      <c r="AO2550" s="11"/>
      <c r="AP2550" s="11"/>
      <c r="AQ2550" s="11"/>
      <c r="AR2550" s="11"/>
    </row>
    <row r="2551" spans="1:44" s="89" customFormat="1">
      <c r="A2551" s="85"/>
      <c r="B2551" s="23"/>
      <c r="C2551" s="86"/>
      <c r="D2551" s="18"/>
      <c r="E2551" s="68"/>
      <c r="F2551" s="69"/>
      <c r="G2551" s="70"/>
      <c r="H2551" s="71"/>
      <c r="I2551" s="69"/>
      <c r="J2551" s="66"/>
      <c r="K2551" s="66"/>
      <c r="L2551" s="66"/>
      <c r="M2551" s="66"/>
      <c r="N2551" s="104"/>
      <c r="O2551" s="104"/>
      <c r="P2551" s="81"/>
      <c r="Q2551" s="56"/>
      <c r="R2551" s="90"/>
      <c r="S2551" s="82"/>
      <c r="T2551" s="75"/>
      <c r="U2551" s="66"/>
      <c r="V2551" s="66"/>
      <c r="W2551" s="66"/>
      <c r="X2551" s="66"/>
      <c r="Y2551" s="66"/>
      <c r="Z2551" s="66"/>
      <c r="AA2551" s="66"/>
      <c r="AB2551" s="18"/>
      <c r="AC2551" s="11"/>
      <c r="AD2551" s="11"/>
      <c r="AE2551" s="11"/>
      <c r="AF2551" s="11"/>
      <c r="AG2551" s="11"/>
      <c r="AH2551" s="11"/>
      <c r="AI2551" s="11"/>
      <c r="AJ2551" s="11"/>
      <c r="AK2551" s="2"/>
      <c r="AL2551" s="11"/>
      <c r="AM2551" s="11"/>
      <c r="AN2551" s="11"/>
      <c r="AO2551" s="11"/>
      <c r="AP2551" s="11"/>
      <c r="AQ2551" s="11"/>
      <c r="AR2551" s="11"/>
    </row>
    <row r="2552" spans="1:44" s="89" customFormat="1">
      <c r="A2552" s="85"/>
      <c r="B2552" s="23"/>
      <c r="C2552" s="86"/>
      <c r="D2552" s="18"/>
      <c r="E2552" s="68"/>
      <c r="F2552" s="69"/>
      <c r="G2552" s="70"/>
      <c r="H2552" s="71"/>
      <c r="I2552" s="69"/>
      <c r="J2552" s="66"/>
      <c r="K2552" s="66"/>
      <c r="L2552" s="66"/>
      <c r="M2552" s="66"/>
      <c r="N2552" s="104"/>
      <c r="O2552" s="104"/>
      <c r="P2552" s="81"/>
      <c r="Q2552" s="87"/>
      <c r="R2552" s="90"/>
      <c r="S2552" s="82"/>
      <c r="T2552" s="75"/>
      <c r="U2552" s="66"/>
      <c r="V2552" s="66"/>
      <c r="W2552" s="66"/>
      <c r="X2552" s="66"/>
      <c r="Y2552" s="66"/>
      <c r="Z2552" s="66"/>
      <c r="AA2552" s="66"/>
      <c r="AB2552" s="18"/>
      <c r="AC2552" s="11"/>
      <c r="AD2552" s="11"/>
      <c r="AE2552" s="11"/>
      <c r="AF2552" s="11"/>
      <c r="AG2552" s="11"/>
      <c r="AH2552" s="11"/>
      <c r="AI2552" s="11"/>
      <c r="AJ2552" s="11"/>
      <c r="AK2552" s="2"/>
      <c r="AL2552" s="11"/>
      <c r="AM2552" s="11"/>
      <c r="AN2552" s="11"/>
      <c r="AO2552" s="11"/>
      <c r="AP2552" s="11"/>
      <c r="AQ2552" s="11"/>
      <c r="AR2552" s="11"/>
    </row>
    <row r="2553" spans="1:44" s="89" customFormat="1">
      <c r="A2553" s="85"/>
      <c r="B2553" s="23"/>
      <c r="C2553" s="86"/>
      <c r="D2553" s="18"/>
      <c r="E2553" s="68"/>
      <c r="F2553" s="69"/>
      <c r="G2553" s="70"/>
      <c r="H2553" s="71"/>
      <c r="I2553" s="69"/>
      <c r="J2553" s="66"/>
      <c r="K2553" s="66"/>
      <c r="L2553" s="66"/>
      <c r="M2553" s="66"/>
      <c r="N2553" s="104"/>
      <c r="O2553" s="104"/>
      <c r="P2553" s="81"/>
      <c r="Q2553" s="56"/>
      <c r="R2553" s="90"/>
      <c r="S2553" s="82"/>
      <c r="T2553" s="75"/>
      <c r="U2553" s="66"/>
      <c r="V2553" s="66"/>
      <c r="W2553" s="66"/>
      <c r="X2553" s="66"/>
      <c r="Y2553" s="66"/>
      <c r="Z2553" s="66"/>
      <c r="AA2553" s="66"/>
      <c r="AB2553" s="18"/>
      <c r="AC2553" s="11"/>
      <c r="AD2553" s="11"/>
      <c r="AE2553" s="11"/>
      <c r="AF2553" s="11"/>
      <c r="AG2553" s="11"/>
      <c r="AH2553" s="11"/>
      <c r="AI2553" s="11"/>
      <c r="AJ2553" s="11"/>
      <c r="AK2553" s="2"/>
      <c r="AL2553" s="11"/>
      <c r="AM2553" s="11"/>
      <c r="AN2553" s="11"/>
      <c r="AO2553" s="11"/>
      <c r="AP2553" s="11"/>
      <c r="AQ2553" s="11"/>
      <c r="AR2553" s="11"/>
    </row>
    <row r="2554" spans="1:44" s="89" customFormat="1">
      <c r="A2554" s="85"/>
      <c r="B2554" s="23"/>
      <c r="C2554" s="86"/>
      <c r="D2554" s="18"/>
      <c r="E2554" s="68"/>
      <c r="F2554" s="69"/>
      <c r="G2554" s="70"/>
      <c r="H2554" s="71"/>
      <c r="I2554" s="69"/>
      <c r="J2554" s="66"/>
      <c r="K2554" s="66"/>
      <c r="L2554" s="66"/>
      <c r="M2554" s="66"/>
      <c r="N2554" s="104"/>
      <c r="O2554" s="104"/>
      <c r="P2554" s="81"/>
      <c r="Q2554" s="56"/>
      <c r="R2554" s="90"/>
      <c r="S2554" s="82"/>
      <c r="T2554" s="75"/>
      <c r="U2554" s="66"/>
      <c r="V2554" s="66"/>
      <c r="W2554" s="66"/>
      <c r="X2554" s="66"/>
      <c r="Y2554" s="66"/>
      <c r="Z2554" s="66"/>
      <c r="AA2554" s="66"/>
      <c r="AB2554" s="18"/>
      <c r="AC2554" s="11"/>
      <c r="AD2554" s="11"/>
      <c r="AE2554" s="11"/>
      <c r="AF2554" s="11"/>
      <c r="AG2554" s="11"/>
      <c r="AH2554" s="11"/>
      <c r="AI2554" s="11"/>
      <c r="AJ2554" s="11"/>
      <c r="AK2554" s="2"/>
      <c r="AL2554" s="11"/>
      <c r="AM2554" s="11"/>
      <c r="AN2554" s="11"/>
      <c r="AO2554" s="11"/>
      <c r="AP2554" s="11"/>
      <c r="AQ2554" s="11"/>
      <c r="AR2554" s="11"/>
    </row>
    <row r="2555" spans="1:44" s="89" customFormat="1">
      <c r="A2555" s="85"/>
      <c r="B2555" s="23"/>
      <c r="C2555" s="86"/>
      <c r="D2555" s="18"/>
      <c r="E2555" s="68"/>
      <c r="F2555" s="69"/>
      <c r="G2555" s="70"/>
      <c r="H2555" s="71"/>
      <c r="I2555" s="69"/>
      <c r="J2555" s="66"/>
      <c r="K2555" s="66"/>
      <c r="L2555" s="66"/>
      <c r="M2555" s="66"/>
      <c r="N2555" s="104"/>
      <c r="O2555" s="104"/>
      <c r="P2555" s="81"/>
      <c r="Q2555" s="56"/>
      <c r="R2555" s="90"/>
      <c r="S2555" s="82"/>
      <c r="T2555" s="75"/>
      <c r="U2555" s="66"/>
      <c r="V2555" s="66"/>
      <c r="W2555" s="66"/>
      <c r="X2555" s="66"/>
      <c r="Y2555" s="66"/>
      <c r="Z2555" s="66"/>
      <c r="AA2555" s="66"/>
      <c r="AB2555" s="18"/>
      <c r="AC2555" s="11"/>
      <c r="AD2555" s="11"/>
      <c r="AE2555" s="11"/>
      <c r="AF2555" s="11"/>
      <c r="AG2555" s="11"/>
      <c r="AH2555" s="11"/>
      <c r="AI2555" s="11"/>
      <c r="AJ2555" s="11"/>
      <c r="AK2555" s="2"/>
      <c r="AL2555" s="11"/>
      <c r="AM2555" s="11"/>
      <c r="AN2555" s="11"/>
      <c r="AO2555" s="11"/>
      <c r="AP2555" s="11"/>
      <c r="AQ2555" s="11"/>
      <c r="AR2555" s="11"/>
    </row>
    <row r="2556" spans="1:44" s="89" customFormat="1">
      <c r="A2556" s="85"/>
      <c r="B2556" s="23"/>
      <c r="C2556" s="86"/>
      <c r="D2556" s="18"/>
      <c r="E2556" s="68"/>
      <c r="F2556" s="69"/>
      <c r="G2556" s="70"/>
      <c r="H2556" s="71"/>
      <c r="I2556" s="69"/>
      <c r="J2556" s="66"/>
      <c r="K2556" s="66"/>
      <c r="L2556" s="66"/>
      <c r="M2556" s="66"/>
      <c r="N2556" s="104"/>
      <c r="O2556" s="104"/>
      <c r="P2556" s="81"/>
      <c r="Q2556" s="87"/>
      <c r="R2556" s="90"/>
      <c r="S2556" s="82"/>
      <c r="T2556" s="75"/>
      <c r="U2556" s="66"/>
      <c r="V2556" s="66"/>
      <c r="W2556" s="66"/>
      <c r="X2556" s="66"/>
      <c r="Y2556" s="66"/>
      <c r="Z2556" s="66"/>
      <c r="AA2556" s="66"/>
      <c r="AB2556" s="18"/>
      <c r="AC2556" s="11"/>
      <c r="AD2556" s="11"/>
      <c r="AE2556" s="11"/>
      <c r="AF2556" s="11"/>
      <c r="AG2556" s="11"/>
      <c r="AH2556" s="11"/>
      <c r="AI2556" s="11"/>
      <c r="AJ2556" s="11"/>
      <c r="AK2556" s="2"/>
      <c r="AL2556" s="11"/>
      <c r="AM2556" s="11"/>
      <c r="AN2556" s="11"/>
      <c r="AO2556" s="11"/>
      <c r="AP2556" s="11"/>
      <c r="AQ2556" s="11"/>
      <c r="AR2556" s="11"/>
    </row>
    <row r="2557" spans="1:44" s="89" customFormat="1">
      <c r="A2557" s="85"/>
      <c r="B2557" s="23"/>
      <c r="C2557" s="86"/>
      <c r="D2557" s="18"/>
      <c r="E2557" s="68"/>
      <c r="F2557" s="69"/>
      <c r="G2557" s="70"/>
      <c r="H2557" s="71"/>
      <c r="I2557" s="69"/>
      <c r="J2557" s="66"/>
      <c r="K2557" s="66"/>
      <c r="L2557" s="66"/>
      <c r="M2557" s="66"/>
      <c r="N2557" s="104"/>
      <c r="O2557" s="104"/>
      <c r="P2557" s="81"/>
      <c r="Q2557" s="87"/>
      <c r="R2557" s="90"/>
      <c r="S2557" s="82"/>
      <c r="T2557" s="75"/>
      <c r="U2557" s="66"/>
      <c r="V2557" s="66"/>
      <c r="W2557" s="66"/>
      <c r="X2557" s="66"/>
      <c r="Y2557" s="66"/>
      <c r="Z2557" s="66"/>
      <c r="AA2557" s="66"/>
      <c r="AB2557" s="18"/>
      <c r="AC2557" s="11"/>
      <c r="AD2557" s="11"/>
      <c r="AE2557" s="11"/>
      <c r="AF2557" s="11"/>
      <c r="AG2557" s="11"/>
      <c r="AH2557" s="11"/>
      <c r="AI2557" s="11"/>
      <c r="AJ2557" s="11"/>
      <c r="AK2557" s="2"/>
      <c r="AL2557" s="11"/>
      <c r="AM2557" s="11"/>
      <c r="AN2557" s="11"/>
      <c r="AO2557" s="11"/>
      <c r="AP2557" s="11"/>
      <c r="AQ2557" s="11"/>
      <c r="AR2557" s="11"/>
    </row>
    <row r="2558" spans="1:44" s="89" customFormat="1">
      <c r="A2558" s="85"/>
      <c r="B2558" s="23"/>
      <c r="C2558" s="86"/>
      <c r="D2558" s="18"/>
      <c r="E2558" s="68"/>
      <c r="F2558" s="69"/>
      <c r="G2558" s="70"/>
      <c r="H2558" s="71"/>
      <c r="I2558" s="69"/>
      <c r="J2558" s="66"/>
      <c r="K2558" s="66"/>
      <c r="L2558" s="66"/>
      <c r="M2558" s="66"/>
      <c r="N2558" s="104"/>
      <c r="O2558" s="104"/>
      <c r="P2558" s="81"/>
      <c r="Q2558" s="56"/>
      <c r="R2558" s="90"/>
      <c r="S2558" s="82"/>
      <c r="T2558" s="75"/>
      <c r="U2558" s="66"/>
      <c r="V2558" s="66"/>
      <c r="W2558" s="66"/>
      <c r="X2558" s="66"/>
      <c r="Y2558" s="66"/>
      <c r="Z2558" s="66"/>
      <c r="AA2558" s="66"/>
      <c r="AB2558" s="18"/>
      <c r="AC2558" s="11"/>
      <c r="AD2558" s="11"/>
      <c r="AE2558" s="11"/>
      <c r="AF2558" s="11"/>
      <c r="AG2558" s="11"/>
      <c r="AH2558" s="11"/>
      <c r="AI2558" s="11"/>
      <c r="AJ2558" s="11"/>
      <c r="AK2558" s="2"/>
      <c r="AL2558" s="11"/>
      <c r="AM2558" s="11"/>
      <c r="AN2558" s="11"/>
      <c r="AO2558" s="11"/>
      <c r="AP2558" s="11"/>
      <c r="AQ2558" s="11"/>
      <c r="AR2558" s="11"/>
    </row>
    <row r="2559" spans="1:44" s="89" customFormat="1">
      <c r="A2559" s="85"/>
      <c r="B2559" s="23"/>
      <c r="C2559" s="86"/>
      <c r="D2559" s="18"/>
      <c r="E2559" s="68"/>
      <c r="F2559" s="69"/>
      <c r="G2559" s="70"/>
      <c r="H2559" s="71"/>
      <c r="I2559" s="69"/>
      <c r="J2559" s="66"/>
      <c r="K2559" s="66"/>
      <c r="L2559" s="66"/>
      <c r="M2559" s="66"/>
      <c r="N2559" s="104"/>
      <c r="O2559" s="104"/>
      <c r="P2559" s="81"/>
      <c r="Q2559" s="56"/>
      <c r="R2559" s="90"/>
      <c r="S2559" s="82"/>
      <c r="T2559" s="75"/>
      <c r="U2559" s="66"/>
      <c r="V2559" s="66"/>
      <c r="W2559" s="66"/>
      <c r="X2559" s="66"/>
      <c r="Y2559" s="66"/>
      <c r="Z2559" s="66"/>
      <c r="AA2559" s="66"/>
      <c r="AB2559" s="18"/>
      <c r="AC2559" s="11"/>
      <c r="AD2559" s="11"/>
      <c r="AE2559" s="11"/>
      <c r="AF2559" s="11"/>
      <c r="AG2559" s="11"/>
      <c r="AH2559" s="11"/>
      <c r="AI2559" s="11"/>
      <c r="AJ2559" s="11"/>
      <c r="AK2559" s="2"/>
      <c r="AL2559" s="11"/>
      <c r="AM2559" s="11"/>
      <c r="AN2559" s="11"/>
      <c r="AO2559" s="11"/>
      <c r="AP2559" s="11"/>
      <c r="AQ2559" s="11"/>
      <c r="AR2559" s="11"/>
    </row>
    <row r="2560" spans="1:44" s="89" customFormat="1">
      <c r="A2560" s="85"/>
      <c r="B2560" s="23"/>
      <c r="C2560" s="86"/>
      <c r="D2560" s="18"/>
      <c r="E2560" s="68"/>
      <c r="F2560" s="69"/>
      <c r="G2560" s="70"/>
      <c r="H2560" s="71"/>
      <c r="I2560" s="69"/>
      <c r="J2560" s="66"/>
      <c r="K2560" s="66"/>
      <c r="L2560" s="66"/>
      <c r="M2560" s="66"/>
      <c r="N2560" s="104"/>
      <c r="O2560" s="104"/>
      <c r="P2560" s="81"/>
      <c r="Q2560" s="56"/>
      <c r="R2560" s="90"/>
      <c r="S2560" s="82"/>
      <c r="T2560" s="75"/>
      <c r="U2560" s="66"/>
      <c r="V2560" s="66"/>
      <c r="W2560" s="66"/>
      <c r="X2560" s="66"/>
      <c r="Y2560" s="66"/>
      <c r="Z2560" s="66"/>
      <c r="AA2560" s="66"/>
      <c r="AB2560" s="18"/>
      <c r="AC2560" s="11"/>
      <c r="AD2560" s="11"/>
      <c r="AE2560" s="11"/>
      <c r="AF2560" s="11"/>
      <c r="AG2560" s="11"/>
      <c r="AH2560" s="11"/>
      <c r="AI2560" s="11"/>
      <c r="AJ2560" s="11"/>
      <c r="AK2560" s="2"/>
      <c r="AL2560" s="11"/>
      <c r="AM2560" s="11"/>
      <c r="AN2560" s="11"/>
      <c r="AO2560" s="11"/>
      <c r="AP2560" s="11"/>
      <c r="AQ2560" s="11"/>
      <c r="AR2560" s="11"/>
    </row>
    <row r="2561" spans="1:44" s="89" customFormat="1">
      <c r="A2561" s="85"/>
      <c r="B2561" s="23"/>
      <c r="C2561" s="86"/>
      <c r="D2561" s="18"/>
      <c r="E2561" s="68"/>
      <c r="F2561" s="69"/>
      <c r="G2561" s="70"/>
      <c r="H2561" s="71"/>
      <c r="I2561" s="69"/>
      <c r="J2561" s="66"/>
      <c r="K2561" s="66"/>
      <c r="L2561" s="66"/>
      <c r="M2561" s="66"/>
      <c r="N2561" s="104"/>
      <c r="O2561" s="104"/>
      <c r="P2561" s="81"/>
      <c r="Q2561" s="87"/>
      <c r="R2561" s="90"/>
      <c r="S2561" s="82"/>
      <c r="T2561" s="75"/>
      <c r="U2561" s="66"/>
      <c r="V2561" s="66"/>
      <c r="W2561" s="66"/>
      <c r="X2561" s="66"/>
      <c r="Y2561" s="66"/>
      <c r="Z2561" s="66"/>
      <c r="AA2561" s="66"/>
      <c r="AB2561" s="18"/>
      <c r="AC2561" s="11"/>
      <c r="AD2561" s="11"/>
      <c r="AE2561" s="11"/>
      <c r="AF2561" s="11"/>
      <c r="AG2561" s="11"/>
      <c r="AH2561" s="11"/>
      <c r="AI2561" s="11"/>
      <c r="AJ2561" s="11"/>
      <c r="AK2561" s="2"/>
      <c r="AL2561" s="11"/>
      <c r="AM2561" s="11"/>
      <c r="AN2561" s="11"/>
      <c r="AO2561" s="11"/>
      <c r="AP2561" s="11"/>
      <c r="AQ2561" s="11"/>
      <c r="AR2561" s="11"/>
    </row>
    <row r="2562" spans="1:44" s="89" customFormat="1">
      <c r="A2562" s="85"/>
      <c r="B2562" s="23"/>
      <c r="C2562" s="86"/>
      <c r="D2562" s="18"/>
      <c r="E2562" s="68"/>
      <c r="F2562" s="69"/>
      <c r="G2562" s="70"/>
      <c r="H2562" s="71"/>
      <c r="I2562" s="69"/>
      <c r="J2562" s="66"/>
      <c r="K2562" s="66"/>
      <c r="L2562" s="66"/>
      <c r="M2562" s="66"/>
      <c r="N2562" s="104"/>
      <c r="O2562" s="104"/>
      <c r="P2562" s="81"/>
      <c r="Q2562" s="87"/>
      <c r="R2562" s="90"/>
      <c r="S2562" s="82"/>
      <c r="T2562" s="75"/>
      <c r="U2562" s="66"/>
      <c r="V2562" s="66"/>
      <c r="W2562" s="66"/>
      <c r="X2562" s="66"/>
      <c r="Y2562" s="66"/>
      <c r="Z2562" s="66"/>
      <c r="AA2562" s="66"/>
      <c r="AB2562" s="18"/>
      <c r="AC2562" s="11"/>
      <c r="AD2562" s="11"/>
      <c r="AE2562" s="11"/>
      <c r="AF2562" s="11"/>
      <c r="AG2562" s="11"/>
      <c r="AH2562" s="11"/>
      <c r="AI2562" s="11"/>
      <c r="AJ2562" s="11"/>
      <c r="AK2562" s="2"/>
      <c r="AL2562" s="11"/>
      <c r="AM2562" s="11"/>
      <c r="AN2562" s="11"/>
      <c r="AO2562" s="11"/>
      <c r="AP2562" s="11"/>
      <c r="AQ2562" s="11"/>
      <c r="AR2562" s="11"/>
    </row>
    <row r="2563" spans="1:44" s="89" customFormat="1">
      <c r="A2563" s="85"/>
      <c r="B2563" s="23"/>
      <c r="C2563" s="86"/>
      <c r="D2563" s="18"/>
      <c r="E2563" s="68"/>
      <c r="F2563" s="69"/>
      <c r="G2563" s="70"/>
      <c r="H2563" s="71"/>
      <c r="I2563" s="69"/>
      <c r="J2563" s="66"/>
      <c r="K2563" s="66"/>
      <c r="L2563" s="66"/>
      <c r="M2563" s="66"/>
      <c r="N2563" s="104"/>
      <c r="O2563" s="104"/>
      <c r="P2563" s="81"/>
      <c r="Q2563" s="87"/>
      <c r="R2563" s="90"/>
      <c r="S2563" s="82"/>
      <c r="T2563" s="75"/>
      <c r="U2563" s="66"/>
      <c r="V2563" s="66"/>
      <c r="W2563" s="66"/>
      <c r="X2563" s="66"/>
      <c r="Y2563" s="66"/>
      <c r="Z2563" s="66"/>
      <c r="AA2563" s="66"/>
      <c r="AB2563" s="18"/>
      <c r="AC2563" s="11"/>
      <c r="AD2563" s="11"/>
      <c r="AE2563" s="11"/>
      <c r="AF2563" s="11"/>
      <c r="AG2563" s="11"/>
      <c r="AH2563" s="11"/>
      <c r="AI2563" s="11"/>
      <c r="AJ2563" s="11"/>
      <c r="AK2563" s="2"/>
      <c r="AL2563" s="11"/>
      <c r="AM2563" s="11"/>
      <c r="AN2563" s="11"/>
      <c r="AO2563" s="11"/>
      <c r="AP2563" s="11"/>
      <c r="AQ2563" s="11"/>
      <c r="AR2563" s="11"/>
    </row>
    <row r="2564" spans="1:44" s="89" customFormat="1">
      <c r="A2564" s="85"/>
      <c r="B2564" s="23"/>
      <c r="C2564" s="86"/>
      <c r="D2564" s="18"/>
      <c r="E2564" s="68"/>
      <c r="F2564" s="69"/>
      <c r="G2564" s="70"/>
      <c r="H2564" s="71"/>
      <c r="I2564" s="69"/>
      <c r="J2564" s="66"/>
      <c r="K2564" s="66"/>
      <c r="L2564" s="66"/>
      <c r="M2564" s="66"/>
      <c r="N2564" s="104"/>
      <c r="O2564" s="104"/>
      <c r="P2564" s="81"/>
      <c r="Q2564" s="87"/>
      <c r="R2564" s="90"/>
      <c r="S2564" s="82"/>
      <c r="T2564" s="75"/>
      <c r="U2564" s="66"/>
      <c r="V2564" s="66"/>
      <c r="W2564" s="66"/>
      <c r="X2564" s="66"/>
      <c r="Y2564" s="66"/>
      <c r="Z2564" s="66"/>
      <c r="AA2564" s="66"/>
      <c r="AB2564" s="18"/>
      <c r="AC2564" s="11"/>
      <c r="AD2564" s="11"/>
      <c r="AE2564" s="11"/>
      <c r="AF2564" s="11"/>
      <c r="AG2564" s="11"/>
      <c r="AH2564" s="11"/>
      <c r="AI2564" s="11"/>
      <c r="AJ2564" s="11"/>
      <c r="AK2564" s="2"/>
      <c r="AL2564" s="11"/>
      <c r="AM2564" s="11"/>
      <c r="AN2564" s="11"/>
      <c r="AO2564" s="11"/>
      <c r="AP2564" s="11"/>
      <c r="AQ2564" s="11"/>
      <c r="AR2564" s="11"/>
    </row>
    <row r="2565" spans="1:44" s="89" customFormat="1">
      <c r="A2565" s="85"/>
      <c r="B2565" s="23"/>
      <c r="C2565" s="86"/>
      <c r="D2565" s="18"/>
      <c r="E2565" s="68"/>
      <c r="F2565" s="69"/>
      <c r="G2565" s="70"/>
      <c r="H2565" s="71"/>
      <c r="I2565" s="69"/>
      <c r="J2565" s="66"/>
      <c r="K2565" s="66"/>
      <c r="L2565" s="66"/>
      <c r="M2565" s="66"/>
      <c r="N2565" s="104"/>
      <c r="O2565" s="104"/>
      <c r="P2565" s="81"/>
      <c r="Q2565" s="87"/>
      <c r="R2565" s="90"/>
      <c r="S2565" s="82"/>
      <c r="T2565" s="75"/>
      <c r="U2565" s="66"/>
      <c r="V2565" s="66"/>
      <c r="W2565" s="66"/>
      <c r="X2565" s="66"/>
      <c r="Y2565" s="66"/>
      <c r="Z2565" s="66"/>
      <c r="AA2565" s="66"/>
      <c r="AB2565" s="18"/>
      <c r="AC2565" s="11"/>
      <c r="AD2565" s="11"/>
      <c r="AE2565" s="11"/>
      <c r="AF2565" s="11"/>
      <c r="AG2565" s="11"/>
      <c r="AH2565" s="11"/>
      <c r="AI2565" s="11"/>
      <c r="AJ2565" s="11"/>
      <c r="AK2565" s="2"/>
      <c r="AL2565" s="11"/>
      <c r="AM2565" s="11"/>
      <c r="AN2565" s="11"/>
      <c r="AO2565" s="11"/>
      <c r="AP2565" s="11"/>
      <c r="AQ2565" s="11"/>
      <c r="AR2565" s="11"/>
    </row>
    <row r="2566" spans="1:44" s="89" customFormat="1">
      <c r="A2566" s="85"/>
      <c r="B2566" s="23"/>
      <c r="C2566" s="86"/>
      <c r="D2566" s="18"/>
      <c r="E2566" s="68"/>
      <c r="F2566" s="69"/>
      <c r="G2566" s="70"/>
      <c r="H2566" s="71"/>
      <c r="I2566" s="69"/>
      <c r="J2566" s="66"/>
      <c r="K2566" s="66"/>
      <c r="L2566" s="66"/>
      <c r="M2566" s="66"/>
      <c r="N2566" s="104"/>
      <c r="O2566" s="104"/>
      <c r="P2566" s="81"/>
      <c r="Q2566" s="87"/>
      <c r="R2566" s="90"/>
      <c r="S2566" s="82"/>
      <c r="T2566" s="75"/>
      <c r="U2566" s="66"/>
      <c r="V2566" s="66"/>
      <c r="W2566" s="66"/>
      <c r="X2566" s="66"/>
      <c r="Y2566" s="66"/>
      <c r="Z2566" s="66"/>
      <c r="AA2566" s="66"/>
      <c r="AB2566" s="18"/>
      <c r="AC2566" s="11"/>
      <c r="AD2566" s="11"/>
      <c r="AE2566" s="11"/>
      <c r="AF2566" s="11"/>
      <c r="AG2566" s="11"/>
      <c r="AH2566" s="11"/>
      <c r="AI2566" s="11"/>
      <c r="AJ2566" s="11"/>
      <c r="AK2566" s="2"/>
      <c r="AL2566" s="11"/>
      <c r="AM2566" s="11"/>
      <c r="AN2566" s="11"/>
      <c r="AO2566" s="11"/>
      <c r="AP2566" s="11"/>
      <c r="AQ2566" s="11"/>
      <c r="AR2566" s="11"/>
    </row>
    <row r="2567" spans="1:44" s="89" customFormat="1">
      <c r="A2567" s="85"/>
      <c r="B2567" s="23"/>
      <c r="C2567" s="86"/>
      <c r="D2567" s="18"/>
      <c r="E2567" s="68"/>
      <c r="F2567" s="69"/>
      <c r="G2567" s="70"/>
      <c r="H2567" s="71"/>
      <c r="I2567" s="69"/>
      <c r="J2567" s="66"/>
      <c r="K2567" s="66"/>
      <c r="L2567" s="66"/>
      <c r="M2567" s="66"/>
      <c r="N2567" s="104"/>
      <c r="O2567" s="104"/>
      <c r="P2567" s="81"/>
      <c r="Q2567" s="87"/>
      <c r="R2567" s="90"/>
      <c r="S2567" s="82"/>
      <c r="T2567" s="75"/>
      <c r="U2567" s="66"/>
      <c r="V2567" s="66"/>
      <c r="W2567" s="66"/>
      <c r="X2567" s="66"/>
      <c r="Y2567" s="66"/>
      <c r="Z2567" s="66"/>
      <c r="AA2567" s="66"/>
      <c r="AB2567" s="18"/>
      <c r="AC2567" s="11"/>
      <c r="AD2567" s="11"/>
      <c r="AE2567" s="11"/>
      <c r="AF2567" s="11"/>
      <c r="AG2567" s="11"/>
      <c r="AH2567" s="11"/>
      <c r="AI2567" s="11"/>
      <c r="AJ2567" s="11"/>
      <c r="AK2567" s="2"/>
      <c r="AL2567" s="11"/>
      <c r="AM2567" s="11"/>
      <c r="AN2567" s="11"/>
      <c r="AO2567" s="11"/>
      <c r="AP2567" s="11"/>
      <c r="AQ2567" s="11"/>
      <c r="AR2567" s="11"/>
    </row>
    <row r="2568" spans="1:44" s="89" customFormat="1">
      <c r="A2568" s="85"/>
      <c r="B2568" s="23"/>
      <c r="C2568" s="86"/>
      <c r="D2568" s="18"/>
      <c r="E2568" s="68"/>
      <c r="F2568" s="69"/>
      <c r="G2568" s="70"/>
      <c r="H2568" s="71"/>
      <c r="I2568" s="69"/>
      <c r="J2568" s="66"/>
      <c r="K2568" s="66"/>
      <c r="L2568" s="66"/>
      <c r="M2568" s="66"/>
      <c r="N2568" s="104"/>
      <c r="O2568" s="104"/>
      <c r="P2568" s="81"/>
      <c r="Q2568" s="87"/>
      <c r="R2568" s="90"/>
      <c r="S2568" s="82"/>
      <c r="T2568" s="75"/>
      <c r="U2568" s="66"/>
      <c r="V2568" s="66"/>
      <c r="W2568" s="66"/>
      <c r="X2568" s="66"/>
      <c r="Y2568" s="66"/>
      <c r="Z2568" s="66"/>
      <c r="AA2568" s="66"/>
      <c r="AB2568" s="18"/>
      <c r="AC2568" s="11"/>
      <c r="AD2568" s="11"/>
      <c r="AE2568" s="11"/>
      <c r="AF2568" s="11"/>
      <c r="AG2568" s="11"/>
      <c r="AH2568" s="11"/>
      <c r="AI2568" s="11"/>
      <c r="AJ2568" s="11"/>
      <c r="AK2568" s="2"/>
      <c r="AL2568" s="11"/>
      <c r="AM2568" s="11"/>
      <c r="AN2568" s="11"/>
      <c r="AO2568" s="11"/>
      <c r="AP2568" s="11"/>
      <c r="AQ2568" s="11"/>
      <c r="AR2568" s="11"/>
    </row>
    <row r="2569" spans="1:44" s="89" customFormat="1">
      <c r="A2569" s="85"/>
      <c r="B2569" s="23"/>
      <c r="C2569" s="86"/>
      <c r="D2569" s="18"/>
      <c r="E2569" s="68"/>
      <c r="F2569" s="69"/>
      <c r="G2569" s="70"/>
      <c r="H2569" s="71"/>
      <c r="I2569" s="69"/>
      <c r="J2569" s="66"/>
      <c r="K2569" s="66"/>
      <c r="L2569" s="66"/>
      <c r="M2569" s="66"/>
      <c r="N2569" s="104"/>
      <c r="O2569" s="104"/>
      <c r="P2569" s="81"/>
      <c r="Q2569" s="87"/>
      <c r="R2569" s="90"/>
      <c r="S2569" s="82"/>
      <c r="T2569" s="75"/>
      <c r="U2569" s="66"/>
      <c r="V2569" s="66"/>
      <c r="W2569" s="66"/>
      <c r="X2569" s="66"/>
      <c r="Y2569" s="66"/>
      <c r="Z2569" s="66"/>
      <c r="AA2569" s="66"/>
      <c r="AB2569" s="18"/>
      <c r="AC2569" s="11"/>
      <c r="AD2569" s="11"/>
      <c r="AE2569" s="11"/>
      <c r="AF2569" s="11"/>
      <c r="AG2569" s="11"/>
      <c r="AH2569" s="11"/>
      <c r="AI2569" s="11"/>
      <c r="AJ2569" s="11"/>
      <c r="AK2569" s="2"/>
      <c r="AL2569" s="11"/>
      <c r="AM2569" s="11"/>
      <c r="AN2569" s="11"/>
      <c r="AO2569" s="11"/>
      <c r="AP2569" s="11"/>
      <c r="AQ2569" s="11"/>
      <c r="AR2569" s="11"/>
    </row>
    <row r="2570" spans="1:44" s="89" customFormat="1">
      <c r="A2570" s="85"/>
      <c r="B2570" s="23"/>
      <c r="C2570" s="86"/>
      <c r="D2570" s="18"/>
      <c r="E2570" s="68"/>
      <c r="F2570" s="69"/>
      <c r="G2570" s="70"/>
      <c r="H2570" s="71"/>
      <c r="I2570" s="69"/>
      <c r="J2570" s="66"/>
      <c r="K2570" s="66"/>
      <c r="L2570" s="66"/>
      <c r="M2570" s="66"/>
      <c r="N2570" s="104"/>
      <c r="O2570" s="104"/>
      <c r="P2570" s="81"/>
      <c r="Q2570" s="87"/>
      <c r="R2570" s="90"/>
      <c r="S2570" s="82"/>
      <c r="T2570" s="75"/>
      <c r="U2570" s="66"/>
      <c r="V2570" s="66"/>
      <c r="W2570" s="66"/>
      <c r="X2570" s="66"/>
      <c r="Y2570" s="66"/>
      <c r="Z2570" s="66"/>
      <c r="AA2570" s="66"/>
      <c r="AB2570" s="18"/>
      <c r="AC2570" s="11"/>
      <c r="AD2570" s="11"/>
      <c r="AE2570" s="11"/>
      <c r="AF2570" s="11"/>
      <c r="AG2570" s="11"/>
      <c r="AH2570" s="11"/>
      <c r="AI2570" s="11"/>
      <c r="AJ2570" s="11"/>
      <c r="AK2570" s="2"/>
      <c r="AL2570" s="11"/>
      <c r="AM2570" s="11"/>
      <c r="AN2570" s="11"/>
      <c r="AO2570" s="11"/>
      <c r="AP2570" s="11"/>
      <c r="AQ2570" s="11"/>
      <c r="AR2570" s="11"/>
    </row>
    <row r="2571" spans="1:44" s="89" customFormat="1">
      <c r="A2571" s="85"/>
      <c r="B2571" s="23"/>
      <c r="C2571" s="86"/>
      <c r="D2571" s="18"/>
      <c r="E2571" s="68"/>
      <c r="F2571" s="69"/>
      <c r="G2571" s="70"/>
      <c r="H2571" s="71"/>
      <c r="I2571" s="69"/>
      <c r="J2571" s="66"/>
      <c r="K2571" s="66"/>
      <c r="L2571" s="66"/>
      <c r="M2571" s="66"/>
      <c r="N2571" s="104"/>
      <c r="O2571" s="104"/>
      <c r="P2571" s="81"/>
      <c r="Q2571" s="56"/>
      <c r="R2571" s="90"/>
      <c r="S2571" s="82"/>
      <c r="T2571" s="75"/>
      <c r="U2571" s="66"/>
      <c r="V2571" s="66"/>
      <c r="W2571" s="66"/>
      <c r="X2571" s="66"/>
      <c r="Y2571" s="66"/>
      <c r="Z2571" s="66"/>
      <c r="AA2571" s="66"/>
      <c r="AB2571" s="18"/>
      <c r="AC2571" s="11"/>
      <c r="AD2571" s="11"/>
      <c r="AE2571" s="11"/>
      <c r="AF2571" s="11"/>
      <c r="AG2571" s="11"/>
      <c r="AH2571" s="11"/>
      <c r="AI2571" s="11"/>
      <c r="AJ2571" s="11"/>
      <c r="AK2571" s="2"/>
      <c r="AL2571" s="11"/>
      <c r="AM2571" s="11"/>
      <c r="AN2571" s="11"/>
      <c r="AO2571" s="11"/>
      <c r="AP2571" s="11"/>
      <c r="AQ2571" s="11"/>
      <c r="AR2571" s="11"/>
    </row>
    <row r="2572" spans="1:44" s="89" customFormat="1">
      <c r="A2572" s="85"/>
      <c r="B2572" s="23"/>
      <c r="C2572" s="86"/>
      <c r="D2572" s="18"/>
      <c r="E2572" s="68"/>
      <c r="F2572" s="69"/>
      <c r="G2572" s="70"/>
      <c r="H2572" s="71"/>
      <c r="I2572" s="69"/>
      <c r="J2572" s="66"/>
      <c r="K2572" s="66"/>
      <c r="L2572" s="66"/>
      <c r="M2572" s="66"/>
      <c r="N2572" s="104"/>
      <c r="O2572" s="104"/>
      <c r="P2572" s="81"/>
      <c r="Q2572" s="56"/>
      <c r="R2572" s="90"/>
      <c r="S2572" s="82"/>
      <c r="T2572" s="75"/>
      <c r="U2572" s="66"/>
      <c r="V2572" s="66"/>
      <c r="W2572" s="66"/>
      <c r="X2572" s="66"/>
      <c r="Y2572" s="66"/>
      <c r="Z2572" s="66"/>
      <c r="AA2572" s="66"/>
      <c r="AB2572" s="18"/>
      <c r="AC2572" s="11"/>
      <c r="AD2572" s="11"/>
      <c r="AE2572" s="11"/>
      <c r="AF2572" s="11"/>
      <c r="AG2572" s="11"/>
      <c r="AH2572" s="11"/>
      <c r="AI2572" s="11"/>
      <c r="AJ2572" s="11"/>
      <c r="AK2572" s="2"/>
      <c r="AL2572" s="11"/>
      <c r="AM2572" s="11"/>
      <c r="AN2572" s="11"/>
      <c r="AO2572" s="11"/>
      <c r="AP2572" s="11"/>
      <c r="AQ2572" s="11"/>
      <c r="AR2572" s="11"/>
    </row>
    <row r="2573" spans="1:44" s="89" customFormat="1">
      <c r="A2573" s="85"/>
      <c r="B2573" s="23"/>
      <c r="C2573" s="86"/>
      <c r="D2573" s="18"/>
      <c r="E2573" s="68"/>
      <c r="F2573" s="69"/>
      <c r="G2573" s="70"/>
      <c r="H2573" s="71"/>
      <c r="I2573" s="69"/>
      <c r="J2573" s="66"/>
      <c r="K2573" s="66"/>
      <c r="L2573" s="66"/>
      <c r="M2573" s="66"/>
      <c r="N2573" s="104"/>
      <c r="O2573" s="104"/>
      <c r="P2573" s="81"/>
      <c r="Q2573" s="56"/>
      <c r="R2573" s="90"/>
      <c r="S2573" s="82"/>
      <c r="T2573" s="75"/>
      <c r="U2573" s="66"/>
      <c r="V2573" s="66"/>
      <c r="W2573" s="66"/>
      <c r="X2573" s="66"/>
      <c r="Y2573" s="66"/>
      <c r="Z2573" s="66"/>
      <c r="AA2573" s="66"/>
      <c r="AB2573" s="18"/>
      <c r="AC2573" s="11"/>
      <c r="AD2573" s="11"/>
      <c r="AE2573" s="11"/>
      <c r="AF2573" s="11"/>
      <c r="AG2573" s="11"/>
      <c r="AH2573" s="11"/>
      <c r="AI2573" s="11"/>
      <c r="AJ2573" s="11"/>
      <c r="AK2573" s="2"/>
      <c r="AL2573" s="11"/>
      <c r="AM2573" s="11"/>
      <c r="AN2573" s="11"/>
      <c r="AO2573" s="11"/>
      <c r="AP2573" s="11"/>
      <c r="AQ2573" s="11"/>
      <c r="AR2573" s="11"/>
    </row>
    <row r="2574" spans="1:44" s="89" customFormat="1">
      <c r="A2574" s="85"/>
      <c r="B2574" s="23"/>
      <c r="C2574" s="86"/>
      <c r="D2574" s="18"/>
      <c r="E2574" s="68"/>
      <c r="F2574" s="69"/>
      <c r="G2574" s="70"/>
      <c r="H2574" s="71"/>
      <c r="I2574" s="69"/>
      <c r="J2574" s="66"/>
      <c r="K2574" s="66"/>
      <c r="L2574" s="66"/>
      <c r="M2574" s="66"/>
      <c r="N2574" s="104"/>
      <c r="O2574" s="104"/>
      <c r="P2574" s="81"/>
      <c r="Q2574" s="56"/>
      <c r="R2574" s="90"/>
      <c r="S2574" s="82"/>
      <c r="T2574" s="75"/>
      <c r="U2574" s="66"/>
      <c r="V2574" s="66"/>
      <c r="W2574" s="66"/>
      <c r="X2574" s="66"/>
      <c r="Y2574" s="66"/>
      <c r="Z2574" s="66"/>
      <c r="AA2574" s="66"/>
      <c r="AB2574" s="18"/>
      <c r="AC2574" s="11"/>
      <c r="AD2574" s="11"/>
      <c r="AE2574" s="11"/>
      <c r="AF2574" s="11"/>
      <c r="AG2574" s="11"/>
      <c r="AH2574" s="11"/>
      <c r="AI2574" s="11"/>
      <c r="AJ2574" s="11"/>
      <c r="AK2574" s="2"/>
      <c r="AL2574" s="11"/>
      <c r="AM2574" s="11"/>
      <c r="AN2574" s="11"/>
      <c r="AO2574" s="11"/>
      <c r="AP2574" s="11"/>
      <c r="AQ2574" s="11"/>
      <c r="AR2574" s="11"/>
    </row>
    <row r="2575" spans="1:44" s="89" customFormat="1">
      <c r="A2575" s="85"/>
      <c r="B2575" s="23"/>
      <c r="C2575" s="86"/>
      <c r="D2575" s="18"/>
      <c r="E2575" s="68"/>
      <c r="F2575" s="69"/>
      <c r="G2575" s="70"/>
      <c r="H2575" s="71"/>
      <c r="I2575" s="69"/>
      <c r="J2575" s="66"/>
      <c r="K2575" s="66"/>
      <c r="L2575" s="66"/>
      <c r="M2575" s="66"/>
      <c r="N2575" s="104"/>
      <c r="O2575" s="104"/>
      <c r="P2575" s="81"/>
      <c r="Q2575" s="56"/>
      <c r="R2575" s="90"/>
      <c r="S2575" s="82"/>
      <c r="T2575" s="75"/>
      <c r="U2575" s="66"/>
      <c r="V2575" s="66"/>
      <c r="W2575" s="66"/>
      <c r="X2575" s="66"/>
      <c r="Y2575" s="66"/>
      <c r="Z2575" s="66"/>
      <c r="AA2575" s="66"/>
      <c r="AB2575" s="18"/>
      <c r="AC2575" s="11"/>
      <c r="AD2575" s="11"/>
      <c r="AE2575" s="11"/>
      <c r="AF2575" s="11"/>
      <c r="AG2575" s="11"/>
      <c r="AH2575" s="11"/>
      <c r="AI2575" s="11"/>
      <c r="AJ2575" s="11"/>
      <c r="AK2575" s="2"/>
      <c r="AL2575" s="11"/>
      <c r="AM2575" s="11"/>
      <c r="AN2575" s="11"/>
      <c r="AO2575" s="11"/>
      <c r="AP2575" s="11"/>
      <c r="AQ2575" s="11"/>
      <c r="AR2575" s="11"/>
    </row>
    <row r="2576" spans="1:44" s="89" customFormat="1">
      <c r="A2576" s="85"/>
      <c r="B2576" s="23"/>
      <c r="C2576" s="86"/>
      <c r="D2576" s="18"/>
      <c r="E2576" s="68"/>
      <c r="F2576" s="69"/>
      <c r="G2576" s="70"/>
      <c r="H2576" s="71"/>
      <c r="I2576" s="69"/>
      <c r="J2576" s="66"/>
      <c r="K2576" s="66"/>
      <c r="L2576" s="66"/>
      <c r="M2576" s="66"/>
      <c r="N2576" s="104"/>
      <c r="O2576" s="104"/>
      <c r="P2576" s="81"/>
      <c r="Q2576" s="56"/>
      <c r="R2576" s="90"/>
      <c r="S2576" s="82"/>
      <c r="T2576" s="75"/>
      <c r="U2576" s="66"/>
      <c r="V2576" s="66"/>
      <c r="W2576" s="66"/>
      <c r="X2576" s="66"/>
      <c r="Y2576" s="66"/>
      <c r="Z2576" s="66"/>
      <c r="AA2576" s="66"/>
      <c r="AB2576" s="18"/>
      <c r="AC2576" s="11"/>
      <c r="AD2576" s="11"/>
      <c r="AE2576" s="11"/>
      <c r="AF2576" s="11"/>
      <c r="AG2576" s="11"/>
      <c r="AH2576" s="11"/>
      <c r="AI2576" s="11"/>
      <c r="AJ2576" s="11"/>
      <c r="AK2576" s="2"/>
      <c r="AL2576" s="11"/>
      <c r="AM2576" s="11"/>
      <c r="AN2576" s="11"/>
      <c r="AO2576" s="11"/>
      <c r="AP2576" s="11"/>
      <c r="AQ2576" s="11"/>
      <c r="AR2576" s="11"/>
    </row>
    <row r="2577" spans="1:44" s="89" customFormat="1">
      <c r="A2577" s="85"/>
      <c r="B2577" s="23"/>
      <c r="C2577" s="86"/>
      <c r="D2577" s="18"/>
      <c r="E2577" s="68"/>
      <c r="F2577" s="69"/>
      <c r="G2577" s="70"/>
      <c r="H2577" s="71"/>
      <c r="I2577" s="69"/>
      <c r="J2577" s="66"/>
      <c r="K2577" s="66"/>
      <c r="L2577" s="66"/>
      <c r="M2577" s="66"/>
      <c r="N2577" s="104"/>
      <c r="O2577" s="104"/>
      <c r="P2577" s="81"/>
      <c r="Q2577" s="56"/>
      <c r="R2577" s="90"/>
      <c r="S2577" s="82"/>
      <c r="T2577" s="75"/>
      <c r="U2577" s="66"/>
      <c r="V2577" s="66"/>
      <c r="W2577" s="66"/>
      <c r="X2577" s="66"/>
      <c r="Y2577" s="66"/>
      <c r="Z2577" s="66"/>
      <c r="AA2577" s="66"/>
      <c r="AB2577" s="18"/>
      <c r="AC2577" s="11"/>
      <c r="AD2577" s="11"/>
      <c r="AE2577" s="11"/>
      <c r="AF2577" s="11"/>
      <c r="AG2577" s="11"/>
      <c r="AH2577" s="11"/>
      <c r="AI2577" s="11"/>
      <c r="AJ2577" s="11"/>
      <c r="AK2577" s="2"/>
      <c r="AL2577" s="11"/>
      <c r="AM2577" s="11"/>
      <c r="AN2577" s="11"/>
      <c r="AO2577" s="11"/>
      <c r="AP2577" s="11"/>
      <c r="AQ2577" s="11"/>
      <c r="AR2577" s="11"/>
    </row>
    <row r="2578" spans="1:44" s="89" customFormat="1">
      <c r="A2578" s="85"/>
      <c r="B2578" s="23"/>
      <c r="C2578" s="86"/>
      <c r="D2578" s="18"/>
      <c r="E2578" s="68"/>
      <c r="F2578" s="69"/>
      <c r="G2578" s="70"/>
      <c r="H2578" s="71"/>
      <c r="I2578" s="69"/>
      <c r="J2578" s="66"/>
      <c r="K2578" s="66"/>
      <c r="L2578" s="66"/>
      <c r="M2578" s="66"/>
      <c r="N2578" s="104"/>
      <c r="O2578" s="104"/>
      <c r="P2578" s="81"/>
      <c r="Q2578" s="56"/>
      <c r="R2578" s="90"/>
      <c r="S2578" s="82"/>
      <c r="T2578" s="75"/>
      <c r="U2578" s="66"/>
      <c r="V2578" s="66"/>
      <c r="W2578" s="66"/>
      <c r="X2578" s="66"/>
      <c r="Y2578" s="66"/>
      <c r="Z2578" s="66"/>
      <c r="AA2578" s="66"/>
      <c r="AB2578" s="18"/>
      <c r="AC2578" s="11"/>
      <c r="AD2578" s="11"/>
      <c r="AE2578" s="11"/>
      <c r="AF2578" s="11"/>
      <c r="AG2578" s="11"/>
      <c r="AH2578" s="11"/>
      <c r="AI2578" s="11"/>
      <c r="AJ2578" s="11"/>
      <c r="AK2578" s="2"/>
      <c r="AL2578" s="11"/>
      <c r="AM2578" s="11"/>
      <c r="AN2578" s="11"/>
      <c r="AO2578" s="11"/>
      <c r="AP2578" s="11"/>
      <c r="AQ2578" s="11"/>
      <c r="AR2578" s="11"/>
    </row>
    <row r="2579" spans="1:44" s="89" customFormat="1">
      <c r="A2579" s="85"/>
      <c r="B2579" s="23"/>
      <c r="C2579" s="86"/>
      <c r="D2579" s="18"/>
      <c r="E2579" s="68"/>
      <c r="F2579" s="69"/>
      <c r="G2579" s="70"/>
      <c r="H2579" s="71"/>
      <c r="I2579" s="69"/>
      <c r="J2579" s="66"/>
      <c r="K2579" s="66"/>
      <c r="L2579" s="66"/>
      <c r="M2579" s="66"/>
      <c r="N2579" s="104"/>
      <c r="O2579" s="104"/>
      <c r="P2579" s="81"/>
      <c r="Q2579" s="56"/>
      <c r="R2579" s="90"/>
      <c r="S2579" s="82"/>
      <c r="T2579" s="75"/>
      <c r="U2579" s="66"/>
      <c r="V2579" s="66"/>
      <c r="W2579" s="66"/>
      <c r="X2579" s="66"/>
      <c r="Y2579" s="66"/>
      <c r="Z2579" s="66"/>
      <c r="AA2579" s="66"/>
      <c r="AB2579" s="18"/>
      <c r="AC2579" s="11"/>
      <c r="AD2579" s="11"/>
      <c r="AE2579" s="11"/>
      <c r="AF2579" s="11"/>
      <c r="AG2579" s="11"/>
      <c r="AH2579" s="11"/>
      <c r="AI2579" s="11"/>
      <c r="AJ2579" s="11"/>
      <c r="AK2579" s="2"/>
      <c r="AL2579" s="11"/>
      <c r="AM2579" s="11"/>
      <c r="AN2579" s="11"/>
      <c r="AO2579" s="11"/>
      <c r="AP2579" s="11"/>
      <c r="AQ2579" s="11"/>
      <c r="AR2579" s="11"/>
    </row>
    <row r="2580" spans="1:44" s="89" customFormat="1">
      <c r="A2580" s="85"/>
      <c r="B2580" s="23"/>
      <c r="C2580" s="86"/>
      <c r="D2580" s="18"/>
      <c r="E2580" s="68"/>
      <c r="F2580" s="69"/>
      <c r="G2580" s="70"/>
      <c r="H2580" s="71"/>
      <c r="I2580" s="69"/>
      <c r="J2580" s="66"/>
      <c r="K2580" s="66"/>
      <c r="L2580" s="66"/>
      <c r="M2580" s="66"/>
      <c r="N2580" s="104"/>
      <c r="O2580" s="104"/>
      <c r="P2580" s="81"/>
      <c r="Q2580" s="56"/>
      <c r="R2580" s="90"/>
      <c r="S2580" s="82"/>
      <c r="T2580" s="75"/>
      <c r="U2580" s="66"/>
      <c r="V2580" s="66"/>
      <c r="W2580" s="66"/>
      <c r="X2580" s="66"/>
      <c r="Y2580" s="66"/>
      <c r="Z2580" s="66"/>
      <c r="AA2580" s="66"/>
      <c r="AB2580" s="18"/>
      <c r="AC2580" s="11"/>
      <c r="AD2580" s="11"/>
      <c r="AE2580" s="11"/>
      <c r="AF2580" s="11"/>
      <c r="AG2580" s="11"/>
      <c r="AH2580" s="11"/>
      <c r="AI2580" s="11"/>
      <c r="AJ2580" s="11"/>
      <c r="AK2580" s="2"/>
      <c r="AL2580" s="11"/>
      <c r="AM2580" s="11"/>
      <c r="AN2580" s="11"/>
      <c r="AO2580" s="11"/>
      <c r="AP2580" s="11"/>
      <c r="AQ2580" s="11"/>
      <c r="AR2580" s="11"/>
    </row>
    <row r="2581" spans="1:44" s="1" customFormat="1">
      <c r="A2581" s="85"/>
      <c r="B2581" s="23"/>
      <c r="C2581" s="86"/>
      <c r="D2581" s="18"/>
      <c r="E2581" s="68"/>
      <c r="F2581" s="69"/>
      <c r="G2581" s="70"/>
      <c r="H2581" s="71"/>
      <c r="I2581" s="69"/>
      <c r="J2581" s="66"/>
      <c r="K2581" s="66"/>
      <c r="L2581" s="66"/>
      <c r="M2581" s="66"/>
      <c r="N2581" s="104"/>
      <c r="O2581" s="104"/>
      <c r="P2581" s="81"/>
      <c r="Q2581" s="87"/>
      <c r="R2581" s="90"/>
      <c r="S2581" s="82"/>
      <c r="T2581" s="75"/>
      <c r="U2581" s="66"/>
      <c r="V2581" s="66"/>
      <c r="W2581" s="66"/>
      <c r="X2581" s="66"/>
      <c r="Y2581" s="66"/>
      <c r="Z2581" s="66"/>
      <c r="AA2581" s="66"/>
      <c r="AB2581" s="86"/>
      <c r="AC2581" s="11"/>
      <c r="AD2581" s="11"/>
      <c r="AE2581" s="11"/>
      <c r="AF2581" s="11"/>
      <c r="AG2581" s="11"/>
      <c r="AH2581" s="11"/>
      <c r="AI2581" s="11"/>
      <c r="AJ2581" s="11"/>
      <c r="AK2581" s="11"/>
      <c r="AL2581" s="11"/>
      <c r="AM2581" s="11"/>
      <c r="AN2581" s="11"/>
      <c r="AO2581" s="11"/>
      <c r="AP2581" s="11"/>
      <c r="AQ2581" s="11"/>
      <c r="AR2581" s="11"/>
    </row>
    <row r="2582" spans="1:44" s="89" customFormat="1">
      <c r="A2582" s="85"/>
      <c r="B2582" s="23"/>
      <c r="C2582" s="86"/>
      <c r="D2582" s="18"/>
      <c r="E2582" s="68"/>
      <c r="F2582" s="69"/>
      <c r="G2582" s="70"/>
      <c r="H2582" s="71"/>
      <c r="I2582" s="69"/>
      <c r="J2582" s="66"/>
      <c r="K2582" s="66"/>
      <c r="L2582" s="66"/>
      <c r="M2582" s="66"/>
      <c r="N2582" s="104"/>
      <c r="O2582" s="104"/>
      <c r="P2582" s="81"/>
      <c r="Q2582" s="87"/>
      <c r="R2582" s="90"/>
      <c r="S2582" s="82"/>
      <c r="T2582" s="75"/>
      <c r="U2582" s="66"/>
      <c r="V2582" s="66"/>
      <c r="W2582" s="66"/>
      <c r="X2582" s="66"/>
      <c r="Y2582" s="66"/>
      <c r="Z2582" s="66"/>
      <c r="AA2582" s="66"/>
      <c r="AB2582" s="86"/>
      <c r="AC2582" s="11"/>
      <c r="AD2582" s="11"/>
      <c r="AE2582" s="11"/>
      <c r="AF2582" s="11"/>
      <c r="AG2582" s="11"/>
      <c r="AH2582" s="11"/>
      <c r="AI2582" s="11"/>
      <c r="AJ2582" s="11"/>
      <c r="AK2582" s="11"/>
      <c r="AL2582" s="11"/>
      <c r="AM2582" s="11"/>
      <c r="AN2582" s="11"/>
      <c r="AO2582" s="11"/>
      <c r="AP2582" s="11"/>
      <c r="AQ2582" s="11"/>
      <c r="AR2582" s="11"/>
    </row>
    <row r="2583" spans="1:44" s="1" customFormat="1">
      <c r="A2583" s="85"/>
      <c r="B2583" s="23"/>
      <c r="C2583" s="86"/>
      <c r="D2583" s="18"/>
      <c r="E2583" s="68"/>
      <c r="F2583" s="69"/>
      <c r="G2583" s="70"/>
      <c r="H2583" s="71"/>
      <c r="I2583" s="69"/>
      <c r="J2583" s="66"/>
      <c r="K2583" s="66"/>
      <c r="L2583" s="66"/>
      <c r="M2583" s="66"/>
      <c r="N2583" s="104"/>
      <c r="O2583" s="104"/>
      <c r="P2583" s="81"/>
      <c r="Q2583" s="87"/>
      <c r="R2583" s="90"/>
      <c r="S2583" s="82"/>
      <c r="T2583" s="75"/>
      <c r="U2583" s="66"/>
      <c r="V2583" s="66"/>
      <c r="W2583" s="66"/>
      <c r="X2583" s="66"/>
      <c r="Y2583" s="66"/>
      <c r="Z2583" s="66"/>
      <c r="AA2583" s="66"/>
      <c r="AB2583" s="86"/>
      <c r="AC2583" s="11"/>
      <c r="AD2583" s="11"/>
      <c r="AE2583" s="11"/>
      <c r="AF2583" s="11"/>
      <c r="AG2583" s="11"/>
      <c r="AH2583" s="11"/>
      <c r="AI2583" s="11"/>
      <c r="AJ2583" s="11"/>
      <c r="AK2583" s="11"/>
      <c r="AL2583" s="11"/>
      <c r="AM2583" s="11"/>
      <c r="AN2583" s="11"/>
      <c r="AO2583" s="11"/>
      <c r="AP2583" s="11"/>
      <c r="AQ2583" s="11"/>
      <c r="AR2583" s="11"/>
    </row>
    <row r="2584" spans="1:44" s="89" customFormat="1">
      <c r="A2584" s="85"/>
      <c r="B2584" s="23"/>
      <c r="C2584" s="86"/>
      <c r="D2584" s="18"/>
      <c r="E2584" s="68"/>
      <c r="F2584" s="69"/>
      <c r="G2584" s="70"/>
      <c r="H2584" s="71"/>
      <c r="I2584" s="69"/>
      <c r="J2584" s="66"/>
      <c r="K2584" s="66"/>
      <c r="L2584" s="66"/>
      <c r="M2584" s="66"/>
      <c r="N2584" s="104"/>
      <c r="O2584" s="104"/>
      <c r="P2584" s="81"/>
      <c r="Q2584" s="87"/>
      <c r="R2584" s="90"/>
      <c r="S2584" s="82"/>
      <c r="T2584" s="75"/>
      <c r="U2584" s="66"/>
      <c r="V2584" s="66"/>
      <c r="W2584" s="66"/>
      <c r="X2584" s="66"/>
      <c r="Y2584" s="66"/>
      <c r="Z2584" s="66"/>
      <c r="AA2584" s="66"/>
      <c r="AB2584" s="86"/>
      <c r="AC2584" s="11"/>
      <c r="AD2584" s="11"/>
      <c r="AE2584" s="11"/>
      <c r="AF2584" s="11"/>
      <c r="AG2584" s="11"/>
      <c r="AH2584" s="11"/>
      <c r="AI2584" s="11"/>
      <c r="AJ2584" s="11"/>
      <c r="AK2584" s="11"/>
      <c r="AL2584" s="11"/>
      <c r="AM2584" s="11"/>
      <c r="AN2584" s="11"/>
      <c r="AO2584" s="11"/>
      <c r="AP2584" s="11"/>
      <c r="AQ2584" s="11"/>
      <c r="AR2584" s="11"/>
    </row>
    <row r="2585" spans="1:44" s="89" customFormat="1">
      <c r="A2585" s="85"/>
      <c r="B2585" s="23"/>
      <c r="C2585" s="86"/>
      <c r="D2585" s="18"/>
      <c r="E2585" s="68"/>
      <c r="F2585" s="69"/>
      <c r="G2585" s="70"/>
      <c r="H2585" s="71"/>
      <c r="I2585" s="69"/>
      <c r="J2585" s="66"/>
      <c r="K2585" s="66"/>
      <c r="L2585" s="66"/>
      <c r="M2585" s="66"/>
      <c r="N2585" s="104"/>
      <c r="O2585" s="104"/>
      <c r="P2585" s="81"/>
      <c r="Q2585" s="87"/>
      <c r="R2585" s="90"/>
      <c r="S2585" s="82"/>
      <c r="T2585" s="75"/>
      <c r="U2585" s="66"/>
      <c r="V2585" s="66"/>
      <c r="W2585" s="66"/>
      <c r="X2585" s="66"/>
      <c r="Y2585" s="66"/>
      <c r="Z2585" s="66"/>
      <c r="AA2585" s="66"/>
      <c r="AB2585" s="86"/>
      <c r="AC2585" s="11"/>
      <c r="AD2585" s="11"/>
      <c r="AE2585" s="11"/>
      <c r="AF2585" s="11"/>
      <c r="AG2585" s="11"/>
      <c r="AH2585" s="11"/>
      <c r="AI2585" s="11"/>
      <c r="AJ2585" s="11"/>
      <c r="AK2585" s="11"/>
      <c r="AL2585" s="11"/>
      <c r="AM2585" s="11"/>
      <c r="AN2585" s="11"/>
      <c r="AO2585" s="11"/>
      <c r="AP2585" s="11"/>
      <c r="AQ2585" s="11"/>
      <c r="AR2585" s="11"/>
    </row>
    <row r="2586" spans="1:44" s="1" customFormat="1">
      <c r="A2586" s="85"/>
      <c r="B2586" s="23"/>
      <c r="C2586" s="86"/>
      <c r="D2586" s="18"/>
      <c r="E2586" s="68"/>
      <c r="F2586" s="69"/>
      <c r="G2586" s="70"/>
      <c r="H2586" s="71"/>
      <c r="I2586" s="69"/>
      <c r="J2586" s="66"/>
      <c r="K2586" s="66"/>
      <c r="L2586" s="66"/>
      <c r="M2586" s="66"/>
      <c r="N2586" s="104"/>
      <c r="O2586" s="104"/>
      <c r="P2586" s="81"/>
      <c r="Q2586" s="87"/>
      <c r="R2586" s="90"/>
      <c r="S2586" s="82"/>
      <c r="T2586" s="75"/>
      <c r="U2586" s="66"/>
      <c r="V2586" s="66"/>
      <c r="W2586" s="66"/>
      <c r="X2586" s="66"/>
      <c r="Y2586" s="66"/>
      <c r="Z2586" s="66"/>
      <c r="AA2586" s="66"/>
      <c r="AB2586" s="86"/>
      <c r="AC2586" s="11"/>
      <c r="AD2586" s="11"/>
      <c r="AE2586" s="11"/>
      <c r="AF2586" s="11"/>
      <c r="AG2586" s="11"/>
      <c r="AH2586" s="11"/>
      <c r="AI2586" s="11"/>
      <c r="AJ2586" s="11"/>
      <c r="AK2586" s="11"/>
      <c r="AL2586" s="11"/>
      <c r="AM2586" s="11"/>
      <c r="AN2586" s="11"/>
      <c r="AO2586" s="11"/>
      <c r="AP2586" s="11"/>
      <c r="AQ2586" s="11"/>
      <c r="AR2586" s="11"/>
    </row>
    <row r="2587" spans="1:44" s="89" customFormat="1">
      <c r="A2587" s="85"/>
      <c r="B2587" s="23"/>
      <c r="C2587" s="86"/>
      <c r="D2587" s="18"/>
      <c r="E2587" s="68"/>
      <c r="F2587" s="69"/>
      <c r="G2587" s="70"/>
      <c r="H2587" s="71"/>
      <c r="I2587" s="69"/>
      <c r="J2587" s="66"/>
      <c r="K2587" s="66"/>
      <c r="L2587" s="66"/>
      <c r="M2587" s="66"/>
      <c r="N2587" s="104"/>
      <c r="O2587" s="104"/>
      <c r="P2587" s="81"/>
      <c r="Q2587" s="87"/>
      <c r="R2587" s="90"/>
      <c r="S2587" s="82"/>
      <c r="T2587" s="75"/>
      <c r="U2587" s="66"/>
      <c r="V2587" s="66"/>
      <c r="W2587" s="66"/>
      <c r="X2587" s="66"/>
      <c r="Y2587" s="66"/>
      <c r="Z2587" s="66"/>
      <c r="AA2587" s="66"/>
      <c r="AB2587" s="86"/>
      <c r="AC2587" s="11"/>
      <c r="AD2587" s="11"/>
      <c r="AE2587" s="11"/>
      <c r="AF2587" s="11"/>
      <c r="AG2587" s="11"/>
      <c r="AH2587" s="11"/>
      <c r="AI2587" s="11"/>
      <c r="AJ2587" s="11"/>
      <c r="AK2587" s="11"/>
      <c r="AL2587" s="11"/>
      <c r="AM2587" s="11"/>
      <c r="AN2587" s="11"/>
      <c r="AO2587" s="11"/>
      <c r="AP2587" s="11"/>
      <c r="AQ2587" s="11"/>
      <c r="AR2587" s="11"/>
    </row>
    <row r="2588" spans="1:44" s="89" customFormat="1">
      <c r="A2588" s="85"/>
      <c r="B2588" s="23"/>
      <c r="C2588" s="86"/>
      <c r="D2588" s="18"/>
      <c r="E2588" s="68"/>
      <c r="F2588" s="69"/>
      <c r="G2588" s="70"/>
      <c r="H2588" s="71"/>
      <c r="I2588" s="69"/>
      <c r="J2588" s="66"/>
      <c r="K2588" s="66"/>
      <c r="L2588" s="66"/>
      <c r="M2588" s="66"/>
      <c r="N2588" s="104"/>
      <c r="O2588" s="104"/>
      <c r="P2588" s="81"/>
      <c r="Q2588" s="87"/>
      <c r="R2588" s="90"/>
      <c r="S2588" s="82"/>
      <c r="T2588" s="75"/>
      <c r="U2588" s="66"/>
      <c r="V2588" s="66"/>
      <c r="W2588" s="66"/>
      <c r="X2588" s="66"/>
      <c r="Y2588" s="66"/>
      <c r="Z2588" s="66"/>
      <c r="AA2588" s="66"/>
      <c r="AB2588" s="86"/>
      <c r="AC2588" s="11"/>
      <c r="AD2588" s="11"/>
      <c r="AE2588" s="11"/>
      <c r="AF2588" s="11"/>
      <c r="AG2588" s="11"/>
      <c r="AH2588" s="11"/>
      <c r="AI2588" s="11"/>
      <c r="AJ2588" s="11"/>
      <c r="AK2588" s="11"/>
      <c r="AL2588" s="11"/>
      <c r="AM2588" s="11"/>
      <c r="AN2588" s="11"/>
      <c r="AO2588" s="11"/>
      <c r="AP2588" s="11"/>
      <c r="AQ2588" s="11"/>
      <c r="AR2588" s="11"/>
    </row>
    <row r="2589" spans="1:44" s="1" customFormat="1">
      <c r="A2589" s="85"/>
      <c r="B2589" s="23"/>
      <c r="C2589" s="86"/>
      <c r="D2589" s="18"/>
      <c r="E2589" s="68"/>
      <c r="F2589" s="69"/>
      <c r="G2589" s="70"/>
      <c r="H2589" s="71"/>
      <c r="I2589" s="69"/>
      <c r="J2589" s="66"/>
      <c r="K2589" s="66"/>
      <c r="L2589" s="66"/>
      <c r="M2589" s="66"/>
      <c r="N2589" s="104"/>
      <c r="O2589" s="104"/>
      <c r="P2589" s="81"/>
      <c r="Q2589" s="87"/>
      <c r="R2589" s="90"/>
      <c r="S2589" s="82"/>
      <c r="T2589" s="75"/>
      <c r="U2589" s="66"/>
      <c r="V2589" s="66"/>
      <c r="W2589" s="66"/>
      <c r="X2589" s="66"/>
      <c r="Y2589" s="66"/>
      <c r="Z2589" s="66"/>
      <c r="AA2589" s="66"/>
      <c r="AB2589" s="86"/>
      <c r="AC2589" s="11"/>
      <c r="AD2589" s="11"/>
      <c r="AE2589" s="11"/>
      <c r="AF2589" s="11"/>
      <c r="AG2589" s="11"/>
      <c r="AH2589" s="11"/>
      <c r="AI2589" s="11"/>
      <c r="AJ2589" s="11"/>
      <c r="AK2589" s="11"/>
      <c r="AL2589" s="11"/>
      <c r="AM2589" s="11"/>
      <c r="AN2589" s="11"/>
      <c r="AO2589" s="11"/>
      <c r="AP2589" s="11"/>
      <c r="AQ2589" s="11"/>
      <c r="AR2589" s="11"/>
    </row>
    <row r="2590" spans="1:44" s="89" customFormat="1">
      <c r="A2590" s="85"/>
      <c r="B2590" s="23"/>
      <c r="C2590" s="86"/>
      <c r="D2590" s="18"/>
      <c r="E2590" s="68"/>
      <c r="F2590" s="69"/>
      <c r="G2590" s="70"/>
      <c r="H2590" s="71"/>
      <c r="I2590" s="69"/>
      <c r="J2590" s="66"/>
      <c r="K2590" s="66"/>
      <c r="L2590" s="66"/>
      <c r="M2590" s="66"/>
      <c r="N2590" s="104"/>
      <c r="O2590" s="104"/>
      <c r="P2590" s="81"/>
      <c r="Q2590" s="87"/>
      <c r="R2590" s="90"/>
      <c r="S2590" s="82"/>
      <c r="T2590" s="75"/>
      <c r="U2590" s="66"/>
      <c r="V2590" s="66"/>
      <c r="W2590" s="66"/>
      <c r="X2590" s="66"/>
      <c r="Y2590" s="66"/>
      <c r="Z2590" s="66"/>
      <c r="AA2590" s="66"/>
      <c r="AB2590" s="86"/>
      <c r="AC2590" s="11"/>
      <c r="AD2590" s="11"/>
      <c r="AE2590" s="11"/>
      <c r="AF2590" s="11"/>
      <c r="AG2590" s="11"/>
      <c r="AH2590" s="11"/>
      <c r="AI2590" s="11"/>
      <c r="AJ2590" s="11"/>
      <c r="AK2590" s="11"/>
      <c r="AL2590" s="11"/>
      <c r="AM2590" s="11"/>
      <c r="AN2590" s="11"/>
      <c r="AO2590" s="11"/>
      <c r="AP2590" s="11"/>
      <c r="AQ2590" s="11"/>
      <c r="AR2590" s="11"/>
    </row>
    <row r="2591" spans="1:44" s="1" customFormat="1">
      <c r="A2591" s="85"/>
      <c r="B2591" s="23"/>
      <c r="C2591" s="86"/>
      <c r="D2591" s="18"/>
      <c r="E2591" s="68"/>
      <c r="F2591" s="69"/>
      <c r="G2591" s="70"/>
      <c r="H2591" s="71"/>
      <c r="I2591" s="69"/>
      <c r="J2591" s="66"/>
      <c r="K2591" s="66"/>
      <c r="L2591" s="66"/>
      <c r="M2591" s="66"/>
      <c r="N2591" s="104"/>
      <c r="O2591" s="104"/>
      <c r="P2591" s="81"/>
      <c r="Q2591" s="87"/>
      <c r="R2591" s="90"/>
      <c r="S2591" s="82"/>
      <c r="T2591" s="75"/>
      <c r="U2591" s="66"/>
      <c r="V2591" s="66"/>
      <c r="W2591" s="66"/>
      <c r="X2591" s="66"/>
      <c r="Y2591" s="66"/>
      <c r="Z2591" s="66"/>
      <c r="AA2591" s="66"/>
      <c r="AB2591" s="86"/>
      <c r="AC2591" s="11"/>
      <c r="AD2591" s="11"/>
      <c r="AE2591" s="11"/>
      <c r="AF2591" s="11"/>
      <c r="AG2591" s="11"/>
      <c r="AH2591" s="11"/>
      <c r="AI2591" s="11"/>
      <c r="AJ2591" s="11"/>
      <c r="AK2591" s="11"/>
      <c r="AL2591" s="11"/>
      <c r="AM2591" s="11"/>
      <c r="AN2591" s="11"/>
      <c r="AO2591" s="11"/>
      <c r="AP2591" s="11"/>
      <c r="AQ2591" s="11"/>
      <c r="AR2591" s="11"/>
    </row>
    <row r="2592" spans="1:44" s="89" customFormat="1">
      <c r="A2592" s="85"/>
      <c r="B2592" s="23"/>
      <c r="C2592" s="86"/>
      <c r="D2592" s="18"/>
      <c r="E2592" s="68"/>
      <c r="F2592" s="69"/>
      <c r="G2592" s="70"/>
      <c r="H2592" s="71"/>
      <c r="I2592" s="69"/>
      <c r="J2592" s="66"/>
      <c r="K2592" s="66"/>
      <c r="L2592" s="66"/>
      <c r="M2592" s="66"/>
      <c r="N2592" s="104"/>
      <c r="O2592" s="104"/>
      <c r="P2592" s="81"/>
      <c r="Q2592" s="87"/>
      <c r="R2592" s="90"/>
      <c r="S2592" s="82"/>
      <c r="T2592" s="75"/>
      <c r="U2592" s="66"/>
      <c r="V2592" s="66"/>
      <c r="W2592" s="66"/>
      <c r="X2592" s="66"/>
      <c r="Y2592" s="66"/>
      <c r="Z2592" s="66"/>
      <c r="AA2592" s="66"/>
      <c r="AB2592" s="86"/>
      <c r="AC2592" s="11"/>
      <c r="AD2592" s="11"/>
      <c r="AE2592" s="11"/>
      <c r="AF2592" s="11"/>
      <c r="AG2592" s="11"/>
      <c r="AH2592" s="11"/>
      <c r="AI2592" s="11"/>
      <c r="AJ2592" s="11"/>
      <c r="AK2592" s="11"/>
      <c r="AL2592" s="11"/>
      <c r="AM2592" s="11"/>
      <c r="AN2592" s="11"/>
      <c r="AO2592" s="11"/>
      <c r="AP2592" s="11"/>
      <c r="AQ2592" s="11"/>
      <c r="AR2592" s="11"/>
    </row>
    <row r="2593" spans="1:44" s="1" customFormat="1">
      <c r="A2593" s="85"/>
      <c r="B2593" s="23"/>
      <c r="C2593" s="86"/>
      <c r="D2593" s="18"/>
      <c r="E2593" s="68"/>
      <c r="F2593" s="69"/>
      <c r="G2593" s="70"/>
      <c r="H2593" s="71"/>
      <c r="I2593" s="69"/>
      <c r="J2593" s="66"/>
      <c r="K2593" s="66"/>
      <c r="L2593" s="66"/>
      <c r="M2593" s="66"/>
      <c r="N2593" s="104"/>
      <c r="O2593" s="104"/>
      <c r="P2593" s="81"/>
      <c r="Q2593" s="87"/>
      <c r="R2593" s="90"/>
      <c r="S2593" s="82"/>
      <c r="T2593" s="75"/>
      <c r="U2593" s="66"/>
      <c r="V2593" s="66"/>
      <c r="W2593" s="66"/>
      <c r="X2593" s="66"/>
      <c r="Y2593" s="66"/>
      <c r="Z2593" s="66"/>
      <c r="AA2593" s="66"/>
      <c r="AB2593" s="86"/>
      <c r="AC2593" s="11"/>
      <c r="AD2593" s="11"/>
      <c r="AE2593" s="11"/>
      <c r="AF2593" s="11"/>
      <c r="AG2593" s="11"/>
      <c r="AH2593" s="11"/>
      <c r="AI2593" s="11"/>
      <c r="AJ2593" s="11"/>
      <c r="AK2593" s="11"/>
      <c r="AL2593" s="11"/>
      <c r="AM2593" s="11"/>
      <c r="AN2593" s="11"/>
      <c r="AO2593" s="11"/>
      <c r="AP2593" s="11"/>
      <c r="AQ2593" s="11"/>
      <c r="AR2593" s="11"/>
    </row>
    <row r="2594" spans="1:44" s="89" customFormat="1">
      <c r="A2594" s="85"/>
      <c r="B2594" s="23"/>
      <c r="C2594" s="86"/>
      <c r="D2594" s="18"/>
      <c r="E2594" s="68"/>
      <c r="F2594" s="69"/>
      <c r="G2594" s="70"/>
      <c r="H2594" s="71"/>
      <c r="I2594" s="69"/>
      <c r="J2594" s="66"/>
      <c r="K2594" s="66"/>
      <c r="L2594" s="66"/>
      <c r="M2594" s="66"/>
      <c r="N2594" s="104"/>
      <c r="O2594" s="104"/>
      <c r="P2594" s="81"/>
      <c r="Q2594" s="87"/>
      <c r="R2594" s="90"/>
      <c r="S2594" s="82"/>
      <c r="T2594" s="75"/>
      <c r="U2594" s="66"/>
      <c r="V2594" s="66"/>
      <c r="W2594" s="66"/>
      <c r="X2594" s="66"/>
      <c r="Y2594" s="66"/>
      <c r="Z2594" s="66"/>
      <c r="AA2594" s="66"/>
      <c r="AB2594" s="86"/>
      <c r="AC2594" s="11"/>
      <c r="AD2594" s="11"/>
      <c r="AE2594" s="11"/>
      <c r="AF2594" s="11"/>
      <c r="AG2594" s="11"/>
      <c r="AH2594" s="11"/>
      <c r="AI2594" s="11"/>
      <c r="AJ2594" s="11"/>
      <c r="AK2594" s="11"/>
      <c r="AL2594" s="11"/>
      <c r="AM2594" s="11"/>
      <c r="AN2594" s="11"/>
      <c r="AO2594" s="11"/>
      <c r="AP2594" s="11"/>
      <c r="AQ2594" s="11"/>
      <c r="AR2594" s="11"/>
    </row>
    <row r="2595" spans="1:44" s="1" customFormat="1">
      <c r="A2595" s="85"/>
      <c r="B2595" s="23"/>
      <c r="C2595" s="86"/>
      <c r="D2595" s="18"/>
      <c r="E2595" s="68"/>
      <c r="F2595" s="69"/>
      <c r="G2595" s="70"/>
      <c r="H2595" s="71"/>
      <c r="I2595" s="69"/>
      <c r="J2595" s="66"/>
      <c r="K2595" s="66"/>
      <c r="L2595" s="66"/>
      <c r="M2595" s="66"/>
      <c r="N2595" s="104"/>
      <c r="O2595" s="104"/>
      <c r="P2595" s="81"/>
      <c r="Q2595" s="87"/>
      <c r="R2595" s="90"/>
      <c r="S2595" s="82"/>
      <c r="T2595" s="75"/>
      <c r="U2595" s="66"/>
      <c r="V2595" s="66"/>
      <c r="W2595" s="66"/>
      <c r="X2595" s="66"/>
      <c r="Y2595" s="66"/>
      <c r="Z2595" s="66"/>
      <c r="AA2595" s="66"/>
      <c r="AB2595" s="86"/>
      <c r="AC2595" s="11"/>
      <c r="AD2595" s="11"/>
      <c r="AE2595" s="11"/>
      <c r="AF2595" s="11"/>
      <c r="AG2595" s="11"/>
      <c r="AH2595" s="11"/>
      <c r="AI2595" s="11"/>
      <c r="AJ2595" s="11"/>
      <c r="AK2595" s="11"/>
      <c r="AL2595" s="11"/>
      <c r="AM2595" s="11"/>
      <c r="AN2595" s="11"/>
      <c r="AO2595" s="11"/>
      <c r="AP2595" s="11"/>
      <c r="AQ2595" s="11"/>
      <c r="AR2595" s="11"/>
    </row>
    <row r="2596" spans="1:44" s="89" customFormat="1">
      <c r="A2596" s="85"/>
      <c r="B2596" s="23"/>
      <c r="C2596" s="86"/>
      <c r="D2596" s="18"/>
      <c r="E2596" s="68"/>
      <c r="F2596" s="69"/>
      <c r="G2596" s="70"/>
      <c r="H2596" s="71"/>
      <c r="I2596" s="69"/>
      <c r="J2596" s="66"/>
      <c r="K2596" s="66"/>
      <c r="L2596" s="66"/>
      <c r="M2596" s="66"/>
      <c r="N2596" s="104"/>
      <c r="O2596" s="104"/>
      <c r="P2596" s="81"/>
      <c r="Q2596" s="87"/>
      <c r="R2596" s="90"/>
      <c r="S2596" s="82"/>
      <c r="T2596" s="75"/>
      <c r="U2596" s="66"/>
      <c r="V2596" s="66"/>
      <c r="W2596" s="66"/>
      <c r="X2596" s="66"/>
      <c r="Y2596" s="66"/>
      <c r="Z2596" s="66"/>
      <c r="AA2596" s="66"/>
      <c r="AB2596" s="86"/>
      <c r="AC2596" s="11"/>
      <c r="AD2596" s="11"/>
      <c r="AE2596" s="11"/>
      <c r="AF2596" s="11"/>
      <c r="AG2596" s="11"/>
      <c r="AH2596" s="11"/>
      <c r="AI2596" s="11"/>
      <c r="AJ2596" s="11"/>
      <c r="AK2596" s="11"/>
      <c r="AL2596" s="11"/>
      <c r="AM2596" s="11"/>
      <c r="AN2596" s="11"/>
      <c r="AO2596" s="11"/>
      <c r="AP2596" s="11"/>
      <c r="AQ2596" s="11"/>
      <c r="AR2596" s="11"/>
    </row>
    <row r="2597" spans="1:44" s="1" customFormat="1">
      <c r="A2597" s="85"/>
      <c r="B2597" s="23"/>
      <c r="C2597" s="86"/>
      <c r="D2597" s="18"/>
      <c r="E2597" s="68"/>
      <c r="F2597" s="69"/>
      <c r="G2597" s="70"/>
      <c r="H2597" s="71"/>
      <c r="I2597" s="69"/>
      <c r="J2597" s="66"/>
      <c r="K2597" s="66"/>
      <c r="L2597" s="66"/>
      <c r="M2597" s="66"/>
      <c r="N2597" s="104"/>
      <c r="O2597" s="104"/>
      <c r="P2597" s="81"/>
      <c r="Q2597" s="87"/>
      <c r="R2597" s="90"/>
      <c r="S2597" s="82"/>
      <c r="T2597" s="75"/>
      <c r="U2597" s="66"/>
      <c r="V2597" s="66"/>
      <c r="W2597" s="66"/>
      <c r="X2597" s="66"/>
      <c r="Y2597" s="66"/>
      <c r="Z2597" s="66"/>
      <c r="AA2597" s="66"/>
      <c r="AB2597" s="86"/>
      <c r="AC2597" s="11"/>
      <c r="AD2597" s="11"/>
      <c r="AE2597" s="11"/>
      <c r="AF2597" s="11"/>
      <c r="AG2597" s="11"/>
      <c r="AH2597" s="11"/>
      <c r="AI2597" s="11"/>
      <c r="AJ2597" s="11"/>
      <c r="AK2597" s="11"/>
      <c r="AL2597" s="11"/>
      <c r="AM2597" s="11"/>
      <c r="AN2597" s="11"/>
      <c r="AO2597" s="11"/>
      <c r="AP2597" s="11"/>
      <c r="AQ2597" s="11"/>
      <c r="AR2597" s="11"/>
    </row>
    <row r="2598" spans="1:44" s="89" customFormat="1">
      <c r="A2598" s="85"/>
      <c r="B2598" s="23"/>
      <c r="C2598" s="86"/>
      <c r="D2598" s="18"/>
      <c r="E2598" s="68"/>
      <c r="F2598" s="69"/>
      <c r="G2598" s="70"/>
      <c r="H2598" s="71"/>
      <c r="I2598" s="69"/>
      <c r="J2598" s="66"/>
      <c r="K2598" s="66"/>
      <c r="L2598" s="66"/>
      <c r="M2598" s="66"/>
      <c r="N2598" s="104"/>
      <c r="O2598" s="104"/>
      <c r="P2598" s="81"/>
      <c r="Q2598" s="87"/>
      <c r="R2598" s="90"/>
      <c r="S2598" s="82"/>
      <c r="T2598" s="75"/>
      <c r="U2598" s="66"/>
      <c r="V2598" s="66"/>
      <c r="W2598" s="66"/>
      <c r="X2598" s="66"/>
      <c r="Y2598" s="66"/>
      <c r="Z2598" s="66"/>
      <c r="AA2598" s="66"/>
      <c r="AB2598" s="86"/>
      <c r="AC2598" s="11"/>
      <c r="AD2598" s="11"/>
      <c r="AE2598" s="11"/>
      <c r="AF2598" s="11"/>
      <c r="AG2598" s="11"/>
      <c r="AH2598" s="11"/>
      <c r="AI2598" s="11"/>
      <c r="AJ2598" s="11"/>
      <c r="AK2598" s="11"/>
      <c r="AL2598" s="11"/>
      <c r="AM2598" s="11"/>
      <c r="AN2598" s="11"/>
      <c r="AO2598" s="11"/>
      <c r="AP2598" s="11"/>
      <c r="AQ2598" s="11"/>
      <c r="AR2598" s="11"/>
    </row>
    <row r="2599" spans="1:44" s="1" customFormat="1">
      <c r="A2599" s="85"/>
      <c r="B2599" s="23"/>
      <c r="C2599" s="86"/>
      <c r="D2599" s="18"/>
      <c r="E2599" s="68"/>
      <c r="F2599" s="69"/>
      <c r="G2599" s="70"/>
      <c r="H2599" s="71"/>
      <c r="I2599" s="69"/>
      <c r="J2599" s="66"/>
      <c r="K2599" s="66"/>
      <c r="L2599" s="66"/>
      <c r="M2599" s="66"/>
      <c r="N2599" s="104"/>
      <c r="O2599" s="104"/>
      <c r="P2599" s="81"/>
      <c r="Q2599" s="87"/>
      <c r="R2599" s="90"/>
      <c r="S2599" s="82"/>
      <c r="T2599" s="75"/>
      <c r="U2599" s="66"/>
      <c r="V2599" s="66"/>
      <c r="W2599" s="66"/>
      <c r="X2599" s="66"/>
      <c r="Y2599" s="66"/>
      <c r="Z2599" s="66"/>
      <c r="AA2599" s="66"/>
      <c r="AB2599" s="86"/>
      <c r="AC2599" s="11"/>
      <c r="AD2599" s="11"/>
      <c r="AE2599" s="11"/>
      <c r="AF2599" s="11"/>
      <c r="AG2599" s="11"/>
      <c r="AH2599" s="11"/>
      <c r="AI2599" s="11"/>
      <c r="AJ2599" s="11"/>
      <c r="AK2599" s="11"/>
      <c r="AL2599" s="11"/>
      <c r="AM2599" s="11"/>
      <c r="AN2599" s="11"/>
      <c r="AO2599" s="11"/>
      <c r="AP2599" s="11"/>
      <c r="AQ2599" s="11"/>
      <c r="AR2599" s="11"/>
    </row>
    <row r="2600" spans="1:44" s="89" customFormat="1">
      <c r="A2600" s="85"/>
      <c r="B2600" s="23"/>
      <c r="C2600" s="86"/>
      <c r="D2600" s="18"/>
      <c r="E2600" s="68"/>
      <c r="F2600" s="69"/>
      <c r="G2600" s="70"/>
      <c r="H2600" s="71"/>
      <c r="I2600" s="69"/>
      <c r="J2600" s="66"/>
      <c r="K2600" s="66"/>
      <c r="L2600" s="66"/>
      <c r="M2600" s="66"/>
      <c r="N2600" s="104"/>
      <c r="O2600" s="104"/>
      <c r="P2600" s="81"/>
      <c r="Q2600" s="87"/>
      <c r="R2600" s="90"/>
      <c r="S2600" s="82"/>
      <c r="T2600" s="75"/>
      <c r="U2600" s="66"/>
      <c r="V2600" s="66"/>
      <c r="W2600" s="66"/>
      <c r="X2600" s="66"/>
      <c r="Y2600" s="66"/>
      <c r="Z2600" s="66"/>
      <c r="AA2600" s="66"/>
      <c r="AB2600" s="86"/>
      <c r="AC2600" s="11"/>
      <c r="AD2600" s="11"/>
      <c r="AE2600" s="11"/>
      <c r="AF2600" s="11"/>
      <c r="AG2600" s="11"/>
      <c r="AH2600" s="11"/>
      <c r="AI2600" s="11"/>
      <c r="AJ2600" s="11"/>
      <c r="AK2600" s="11"/>
      <c r="AL2600" s="11"/>
      <c r="AM2600" s="11"/>
      <c r="AN2600" s="11"/>
      <c r="AO2600" s="11"/>
      <c r="AP2600" s="11"/>
      <c r="AQ2600" s="11"/>
      <c r="AR2600" s="11"/>
    </row>
    <row r="2601" spans="1:44" s="89" customFormat="1">
      <c r="A2601" s="85"/>
      <c r="B2601" s="23"/>
      <c r="C2601" s="86"/>
      <c r="D2601" s="18"/>
      <c r="E2601" s="68"/>
      <c r="F2601" s="69"/>
      <c r="G2601" s="70"/>
      <c r="H2601" s="71"/>
      <c r="I2601" s="69"/>
      <c r="J2601" s="66"/>
      <c r="K2601" s="66"/>
      <c r="L2601" s="66"/>
      <c r="M2601" s="66"/>
      <c r="N2601" s="104"/>
      <c r="O2601" s="104"/>
      <c r="P2601" s="81"/>
      <c r="Q2601" s="87"/>
      <c r="R2601" s="90"/>
      <c r="S2601" s="82"/>
      <c r="T2601" s="75"/>
      <c r="U2601" s="66"/>
      <c r="V2601" s="66"/>
      <c r="W2601" s="66"/>
      <c r="X2601" s="66"/>
      <c r="Y2601" s="66"/>
      <c r="Z2601" s="66"/>
      <c r="AA2601" s="66"/>
      <c r="AB2601" s="86"/>
      <c r="AC2601" s="11"/>
      <c r="AD2601" s="11"/>
      <c r="AE2601" s="11"/>
      <c r="AF2601" s="11"/>
      <c r="AG2601" s="11"/>
      <c r="AH2601" s="11"/>
      <c r="AI2601" s="11"/>
      <c r="AJ2601" s="11"/>
      <c r="AK2601" s="11"/>
      <c r="AL2601" s="11"/>
      <c r="AM2601" s="11"/>
      <c r="AN2601" s="11"/>
      <c r="AO2601" s="11"/>
      <c r="AP2601" s="11"/>
      <c r="AQ2601" s="11"/>
      <c r="AR2601" s="11"/>
    </row>
    <row r="2602" spans="1:44" s="89" customFormat="1">
      <c r="A2602" s="85"/>
      <c r="B2602" s="23"/>
      <c r="C2602" s="86"/>
      <c r="D2602" s="18"/>
      <c r="E2602" s="68"/>
      <c r="F2602" s="69"/>
      <c r="G2602" s="70"/>
      <c r="H2602" s="71"/>
      <c r="I2602" s="69"/>
      <c r="J2602" s="66"/>
      <c r="K2602" s="66"/>
      <c r="L2602" s="66"/>
      <c r="M2602" s="66"/>
      <c r="N2602" s="104"/>
      <c r="O2602" s="104"/>
      <c r="P2602" s="81"/>
      <c r="Q2602" s="87"/>
      <c r="R2602" s="90"/>
      <c r="S2602" s="82"/>
      <c r="T2602" s="75"/>
      <c r="U2602" s="66"/>
      <c r="V2602" s="66"/>
      <c r="W2602" s="66"/>
      <c r="X2602" s="66"/>
      <c r="Y2602" s="66"/>
      <c r="Z2602" s="66"/>
      <c r="AA2602" s="66"/>
      <c r="AB2602" s="86"/>
      <c r="AC2602" s="11"/>
      <c r="AD2602" s="11"/>
      <c r="AE2602" s="11"/>
      <c r="AF2602" s="11"/>
      <c r="AG2602" s="11"/>
      <c r="AH2602" s="11"/>
      <c r="AI2602" s="11"/>
      <c r="AJ2602" s="11"/>
      <c r="AK2602" s="11"/>
      <c r="AL2602" s="11"/>
      <c r="AM2602" s="11"/>
      <c r="AN2602" s="11"/>
      <c r="AO2602" s="11"/>
      <c r="AP2602" s="11"/>
      <c r="AQ2602" s="11"/>
      <c r="AR2602" s="11"/>
    </row>
    <row r="2603" spans="1:44" s="89" customFormat="1">
      <c r="A2603" s="85"/>
      <c r="B2603" s="23"/>
      <c r="C2603" s="86"/>
      <c r="D2603" s="18"/>
      <c r="E2603" s="68"/>
      <c r="F2603" s="69"/>
      <c r="G2603" s="70"/>
      <c r="H2603" s="71"/>
      <c r="I2603" s="69"/>
      <c r="J2603" s="66"/>
      <c r="K2603" s="66"/>
      <c r="L2603" s="66"/>
      <c r="M2603" s="66"/>
      <c r="N2603" s="104"/>
      <c r="O2603" s="104"/>
      <c r="P2603" s="81"/>
      <c r="Q2603" s="87"/>
      <c r="R2603" s="90"/>
      <c r="S2603" s="82"/>
      <c r="T2603" s="75"/>
      <c r="U2603" s="66"/>
      <c r="V2603" s="66"/>
      <c r="W2603" s="66"/>
      <c r="X2603" s="66"/>
      <c r="Y2603" s="66"/>
      <c r="Z2603" s="66"/>
      <c r="AA2603" s="66"/>
      <c r="AB2603" s="86"/>
      <c r="AC2603" s="11"/>
      <c r="AD2603" s="11"/>
      <c r="AE2603" s="11"/>
      <c r="AF2603" s="11"/>
      <c r="AG2603" s="11"/>
      <c r="AH2603" s="11"/>
      <c r="AI2603" s="11"/>
      <c r="AJ2603" s="11"/>
      <c r="AK2603" s="11"/>
      <c r="AL2603" s="11"/>
      <c r="AM2603" s="11"/>
      <c r="AN2603" s="11"/>
      <c r="AO2603" s="11"/>
      <c r="AP2603" s="11"/>
      <c r="AQ2603" s="11"/>
      <c r="AR2603" s="11"/>
    </row>
    <row r="2604" spans="1:44" s="89" customFormat="1">
      <c r="A2604" s="85"/>
      <c r="B2604" s="23"/>
      <c r="C2604" s="86"/>
      <c r="D2604" s="18"/>
      <c r="E2604" s="68"/>
      <c r="F2604" s="69"/>
      <c r="G2604" s="70"/>
      <c r="H2604" s="71"/>
      <c r="I2604" s="69"/>
      <c r="J2604" s="66"/>
      <c r="K2604" s="66"/>
      <c r="L2604" s="66"/>
      <c r="M2604" s="66"/>
      <c r="N2604" s="104"/>
      <c r="O2604" s="104"/>
      <c r="P2604" s="81"/>
      <c r="Q2604" s="87"/>
      <c r="R2604" s="90"/>
      <c r="S2604" s="82"/>
      <c r="T2604" s="75"/>
      <c r="U2604" s="66"/>
      <c r="V2604" s="66"/>
      <c r="W2604" s="66"/>
      <c r="X2604" s="66"/>
      <c r="Y2604" s="66"/>
      <c r="Z2604" s="66"/>
      <c r="AA2604" s="66"/>
      <c r="AB2604" s="86"/>
      <c r="AC2604" s="11"/>
      <c r="AD2604" s="11"/>
      <c r="AE2604" s="11"/>
      <c r="AF2604" s="11"/>
      <c r="AG2604" s="11"/>
      <c r="AH2604" s="11"/>
      <c r="AI2604" s="11"/>
      <c r="AJ2604" s="11"/>
      <c r="AK2604" s="11"/>
      <c r="AL2604" s="11"/>
      <c r="AM2604" s="11"/>
      <c r="AN2604" s="11"/>
      <c r="AO2604" s="11"/>
      <c r="AP2604" s="11"/>
      <c r="AQ2604" s="11"/>
      <c r="AR2604" s="11"/>
    </row>
    <row r="2605" spans="1:44" s="89" customFormat="1">
      <c r="A2605" s="85"/>
      <c r="B2605" s="23"/>
      <c r="C2605" s="86"/>
      <c r="D2605" s="18"/>
      <c r="E2605" s="68"/>
      <c r="F2605" s="69"/>
      <c r="G2605" s="70"/>
      <c r="H2605" s="71"/>
      <c r="I2605" s="69"/>
      <c r="J2605" s="66"/>
      <c r="K2605" s="66"/>
      <c r="L2605" s="66"/>
      <c r="M2605" s="66"/>
      <c r="N2605" s="104"/>
      <c r="O2605" s="104"/>
      <c r="P2605" s="81"/>
      <c r="Q2605" s="87"/>
      <c r="R2605" s="90"/>
      <c r="S2605" s="82"/>
      <c r="T2605" s="75"/>
      <c r="U2605" s="66"/>
      <c r="V2605" s="66"/>
      <c r="W2605" s="66"/>
      <c r="X2605" s="66"/>
      <c r="Y2605" s="66"/>
      <c r="Z2605" s="66"/>
      <c r="AA2605" s="66"/>
      <c r="AB2605" s="86"/>
      <c r="AC2605" s="11"/>
      <c r="AD2605" s="11"/>
      <c r="AE2605" s="11"/>
      <c r="AF2605" s="11"/>
      <c r="AG2605" s="11"/>
      <c r="AH2605" s="11"/>
      <c r="AI2605" s="11"/>
      <c r="AJ2605" s="11"/>
      <c r="AK2605" s="11"/>
      <c r="AL2605" s="11"/>
      <c r="AM2605" s="11"/>
      <c r="AN2605" s="11"/>
      <c r="AO2605" s="11"/>
      <c r="AP2605" s="11"/>
      <c r="AQ2605" s="11"/>
      <c r="AR2605" s="11"/>
    </row>
    <row r="2606" spans="1:44" s="89" customFormat="1">
      <c r="A2606" s="85"/>
      <c r="B2606" s="23"/>
      <c r="C2606" s="86"/>
      <c r="D2606" s="18"/>
      <c r="E2606" s="68"/>
      <c r="F2606" s="69"/>
      <c r="G2606" s="70"/>
      <c r="H2606" s="71"/>
      <c r="I2606" s="69"/>
      <c r="J2606" s="66"/>
      <c r="K2606" s="66"/>
      <c r="L2606" s="66"/>
      <c r="M2606" s="66"/>
      <c r="N2606" s="104"/>
      <c r="O2606" s="104"/>
      <c r="P2606" s="81"/>
      <c r="Q2606" s="87"/>
      <c r="R2606" s="90"/>
      <c r="S2606" s="82"/>
      <c r="T2606" s="75"/>
      <c r="U2606" s="66"/>
      <c r="V2606" s="66"/>
      <c r="W2606" s="66"/>
      <c r="X2606" s="66"/>
      <c r="Y2606" s="66"/>
      <c r="Z2606" s="66"/>
      <c r="AA2606" s="66"/>
      <c r="AB2606" s="86"/>
      <c r="AC2606" s="11"/>
      <c r="AD2606" s="11"/>
      <c r="AE2606" s="11"/>
      <c r="AF2606" s="11"/>
      <c r="AG2606" s="11"/>
      <c r="AH2606" s="11"/>
      <c r="AI2606" s="11"/>
      <c r="AJ2606" s="11"/>
      <c r="AK2606" s="11"/>
      <c r="AL2606" s="11"/>
      <c r="AM2606" s="11"/>
      <c r="AN2606" s="11"/>
      <c r="AO2606" s="11"/>
      <c r="AP2606" s="11"/>
      <c r="AQ2606" s="11"/>
      <c r="AR2606" s="11"/>
    </row>
    <row r="2607" spans="1:44" s="89" customFormat="1">
      <c r="A2607" s="85"/>
      <c r="B2607" s="23"/>
      <c r="C2607" s="86"/>
      <c r="D2607" s="18"/>
      <c r="E2607" s="68"/>
      <c r="F2607" s="69"/>
      <c r="G2607" s="70"/>
      <c r="H2607" s="71"/>
      <c r="I2607" s="69"/>
      <c r="J2607" s="66"/>
      <c r="K2607" s="66"/>
      <c r="L2607" s="66"/>
      <c r="M2607" s="66"/>
      <c r="N2607" s="104"/>
      <c r="O2607" s="104"/>
      <c r="P2607" s="81"/>
      <c r="Q2607" s="87"/>
      <c r="R2607" s="90"/>
      <c r="S2607" s="82"/>
      <c r="T2607" s="75"/>
      <c r="U2607" s="66"/>
      <c r="V2607" s="66"/>
      <c r="W2607" s="66"/>
      <c r="X2607" s="66"/>
      <c r="Y2607" s="66"/>
      <c r="Z2607" s="66"/>
      <c r="AA2607" s="66"/>
      <c r="AB2607" s="86"/>
      <c r="AC2607" s="11"/>
      <c r="AD2607" s="11"/>
      <c r="AE2607" s="11"/>
      <c r="AF2607" s="11"/>
      <c r="AG2607" s="11"/>
      <c r="AH2607" s="11"/>
      <c r="AI2607" s="11"/>
      <c r="AJ2607" s="11"/>
      <c r="AK2607" s="11"/>
      <c r="AL2607" s="11"/>
      <c r="AM2607" s="11"/>
      <c r="AN2607" s="11"/>
      <c r="AO2607" s="11"/>
      <c r="AP2607" s="11"/>
      <c r="AQ2607" s="11"/>
      <c r="AR2607" s="11"/>
    </row>
    <row r="2608" spans="1:44" s="89" customFormat="1">
      <c r="A2608" s="85"/>
      <c r="B2608" s="23"/>
      <c r="C2608" s="86"/>
      <c r="D2608" s="18"/>
      <c r="E2608" s="68"/>
      <c r="F2608" s="69"/>
      <c r="G2608" s="70"/>
      <c r="H2608" s="71"/>
      <c r="I2608" s="69"/>
      <c r="J2608" s="66"/>
      <c r="K2608" s="66"/>
      <c r="L2608" s="66"/>
      <c r="M2608" s="66"/>
      <c r="N2608" s="104"/>
      <c r="O2608" s="104"/>
      <c r="P2608" s="81"/>
      <c r="Q2608" s="87"/>
      <c r="R2608" s="90"/>
      <c r="S2608" s="82"/>
      <c r="T2608" s="75"/>
      <c r="U2608" s="66"/>
      <c r="V2608" s="66"/>
      <c r="W2608" s="66"/>
      <c r="X2608" s="66"/>
      <c r="Y2608" s="66"/>
      <c r="Z2608" s="66"/>
      <c r="AA2608" s="66"/>
      <c r="AB2608" s="86"/>
      <c r="AC2608" s="11"/>
      <c r="AD2608" s="11"/>
      <c r="AE2608" s="11"/>
      <c r="AF2608" s="11"/>
      <c r="AG2608" s="11"/>
      <c r="AH2608" s="11"/>
      <c r="AI2608" s="11"/>
      <c r="AJ2608" s="11"/>
      <c r="AK2608" s="11"/>
      <c r="AL2608" s="11"/>
      <c r="AM2608" s="11"/>
      <c r="AN2608" s="11"/>
      <c r="AO2608" s="11"/>
      <c r="AP2608" s="11"/>
      <c r="AQ2608" s="11"/>
      <c r="AR2608" s="11"/>
    </row>
    <row r="2609" spans="1:44" s="1" customFormat="1">
      <c r="A2609" s="85"/>
      <c r="B2609" s="23"/>
      <c r="C2609" s="86"/>
      <c r="D2609" s="18"/>
      <c r="E2609" s="68"/>
      <c r="F2609" s="69"/>
      <c r="G2609" s="70"/>
      <c r="H2609" s="71"/>
      <c r="I2609" s="69"/>
      <c r="J2609" s="66"/>
      <c r="K2609" s="66"/>
      <c r="L2609" s="66"/>
      <c r="M2609" s="66"/>
      <c r="N2609" s="104"/>
      <c r="O2609" s="104"/>
      <c r="P2609" s="81"/>
      <c r="Q2609" s="87"/>
      <c r="R2609" s="90"/>
      <c r="S2609" s="82"/>
      <c r="T2609" s="75"/>
      <c r="U2609" s="66"/>
      <c r="V2609" s="66"/>
      <c r="W2609" s="66"/>
      <c r="X2609" s="66"/>
      <c r="Y2609" s="66"/>
      <c r="Z2609" s="66"/>
      <c r="AA2609" s="66"/>
      <c r="AB2609" s="86"/>
      <c r="AC2609" s="11"/>
      <c r="AD2609" s="11"/>
      <c r="AE2609" s="11"/>
      <c r="AF2609" s="11"/>
      <c r="AG2609" s="11"/>
      <c r="AH2609" s="11"/>
      <c r="AI2609" s="11"/>
      <c r="AJ2609" s="11"/>
      <c r="AK2609" s="11"/>
      <c r="AL2609" s="11"/>
      <c r="AM2609" s="11"/>
      <c r="AN2609" s="11"/>
      <c r="AO2609" s="11"/>
      <c r="AP2609" s="11"/>
      <c r="AQ2609" s="11"/>
      <c r="AR2609" s="11"/>
    </row>
    <row r="2610" spans="1:44" s="89" customFormat="1">
      <c r="A2610" s="85"/>
      <c r="B2610" s="23"/>
      <c r="C2610" s="86"/>
      <c r="D2610" s="18"/>
      <c r="E2610" s="68"/>
      <c r="F2610" s="69"/>
      <c r="G2610" s="70"/>
      <c r="H2610" s="71"/>
      <c r="I2610" s="69"/>
      <c r="J2610" s="66"/>
      <c r="K2610" s="66"/>
      <c r="L2610" s="66"/>
      <c r="M2610" s="66"/>
      <c r="N2610" s="104"/>
      <c r="O2610" s="104"/>
      <c r="P2610" s="81"/>
      <c r="Q2610" s="87"/>
      <c r="R2610" s="90"/>
      <c r="S2610" s="82"/>
      <c r="T2610" s="75"/>
      <c r="U2610" s="66"/>
      <c r="V2610" s="66"/>
      <c r="W2610" s="66"/>
      <c r="X2610" s="66"/>
      <c r="Y2610" s="66"/>
      <c r="Z2610" s="66"/>
      <c r="AA2610" s="66"/>
      <c r="AB2610" s="86"/>
      <c r="AC2610" s="11"/>
      <c r="AD2610" s="11"/>
      <c r="AE2610" s="11"/>
      <c r="AF2610" s="11"/>
      <c r="AG2610" s="11"/>
      <c r="AH2610" s="11"/>
      <c r="AI2610" s="11"/>
      <c r="AJ2610" s="11"/>
      <c r="AK2610" s="11"/>
      <c r="AL2610" s="11"/>
      <c r="AM2610" s="11"/>
      <c r="AN2610" s="11"/>
      <c r="AO2610" s="11"/>
      <c r="AP2610" s="11"/>
      <c r="AQ2610" s="11"/>
      <c r="AR2610" s="11"/>
    </row>
    <row r="2611" spans="1:44" s="1" customFormat="1">
      <c r="A2611" s="85"/>
      <c r="B2611" s="23"/>
      <c r="C2611" s="86"/>
      <c r="D2611" s="18"/>
      <c r="E2611" s="68"/>
      <c r="F2611" s="69"/>
      <c r="G2611" s="70"/>
      <c r="H2611" s="71"/>
      <c r="I2611" s="69"/>
      <c r="J2611" s="66"/>
      <c r="K2611" s="66"/>
      <c r="L2611" s="66"/>
      <c r="M2611" s="66"/>
      <c r="N2611" s="104"/>
      <c r="O2611" s="104"/>
      <c r="P2611" s="81"/>
      <c r="Q2611" s="87"/>
      <c r="R2611" s="90"/>
      <c r="S2611" s="82"/>
      <c r="T2611" s="75"/>
      <c r="U2611" s="66"/>
      <c r="V2611" s="66"/>
      <c r="W2611" s="66"/>
      <c r="X2611" s="66"/>
      <c r="Y2611" s="66"/>
      <c r="Z2611" s="66"/>
      <c r="AA2611" s="66"/>
      <c r="AB2611" s="86"/>
      <c r="AC2611" s="11"/>
      <c r="AD2611" s="11"/>
      <c r="AE2611" s="11"/>
      <c r="AF2611" s="11"/>
      <c r="AG2611" s="11"/>
      <c r="AH2611" s="11"/>
      <c r="AI2611" s="11"/>
      <c r="AJ2611" s="11"/>
      <c r="AK2611" s="11"/>
      <c r="AL2611" s="11"/>
      <c r="AM2611" s="11"/>
      <c r="AN2611" s="11"/>
      <c r="AO2611" s="11"/>
      <c r="AP2611" s="11"/>
      <c r="AQ2611" s="11"/>
      <c r="AR2611" s="11"/>
    </row>
    <row r="2612" spans="1:44" s="89" customFormat="1">
      <c r="A2612" s="85"/>
      <c r="B2612" s="23"/>
      <c r="C2612" s="86"/>
      <c r="D2612" s="18"/>
      <c r="E2612" s="68"/>
      <c r="F2612" s="69"/>
      <c r="G2612" s="70"/>
      <c r="H2612" s="71"/>
      <c r="I2612" s="69"/>
      <c r="J2612" s="66"/>
      <c r="K2612" s="66"/>
      <c r="L2612" s="66"/>
      <c r="M2612" s="66"/>
      <c r="N2612" s="104"/>
      <c r="O2612" s="104"/>
      <c r="P2612" s="81"/>
      <c r="Q2612" s="87"/>
      <c r="R2612" s="90"/>
      <c r="S2612" s="82"/>
      <c r="T2612" s="75"/>
      <c r="U2612" s="66"/>
      <c r="V2612" s="66"/>
      <c r="W2612" s="66"/>
      <c r="X2612" s="66"/>
      <c r="Y2612" s="66"/>
      <c r="Z2612" s="66"/>
      <c r="AA2612" s="66"/>
      <c r="AB2612" s="86"/>
      <c r="AC2612" s="11"/>
      <c r="AD2612" s="11"/>
      <c r="AE2612" s="11"/>
      <c r="AF2612" s="11"/>
      <c r="AG2612" s="11"/>
      <c r="AH2612" s="11"/>
      <c r="AI2612" s="11"/>
      <c r="AJ2612" s="11"/>
      <c r="AK2612" s="11"/>
      <c r="AL2612" s="11"/>
      <c r="AM2612" s="11"/>
      <c r="AN2612" s="11"/>
      <c r="AO2612" s="11"/>
      <c r="AP2612" s="11"/>
      <c r="AQ2612" s="11"/>
      <c r="AR2612" s="11"/>
    </row>
    <row r="2613" spans="1:44" s="89" customFormat="1">
      <c r="A2613" s="85"/>
      <c r="B2613" s="23"/>
      <c r="C2613" s="86"/>
      <c r="D2613" s="18"/>
      <c r="E2613" s="68"/>
      <c r="F2613" s="69"/>
      <c r="G2613" s="70"/>
      <c r="H2613" s="71"/>
      <c r="I2613" s="69"/>
      <c r="J2613" s="66"/>
      <c r="K2613" s="66"/>
      <c r="L2613" s="66"/>
      <c r="M2613" s="66"/>
      <c r="N2613" s="104"/>
      <c r="O2613" s="104"/>
      <c r="P2613" s="81"/>
      <c r="Q2613" s="87"/>
      <c r="R2613" s="90"/>
      <c r="S2613" s="82"/>
      <c r="T2613" s="75"/>
      <c r="U2613" s="66"/>
      <c r="V2613" s="66"/>
      <c r="W2613" s="66"/>
      <c r="X2613" s="66"/>
      <c r="Y2613" s="66"/>
      <c r="Z2613" s="66"/>
      <c r="AA2613" s="66"/>
      <c r="AB2613" s="86"/>
      <c r="AC2613" s="11"/>
      <c r="AD2613" s="11"/>
      <c r="AE2613" s="11"/>
      <c r="AF2613" s="11"/>
      <c r="AG2613" s="11"/>
      <c r="AH2613" s="11"/>
      <c r="AI2613" s="11"/>
      <c r="AJ2613" s="11"/>
      <c r="AK2613" s="11"/>
      <c r="AL2613" s="11"/>
      <c r="AM2613" s="11"/>
      <c r="AN2613" s="11"/>
      <c r="AO2613" s="11"/>
      <c r="AP2613" s="11"/>
      <c r="AQ2613" s="11"/>
      <c r="AR2613" s="11"/>
    </row>
    <row r="2614" spans="1:44" s="89" customFormat="1">
      <c r="A2614" s="85"/>
      <c r="B2614" s="23"/>
      <c r="C2614" s="86"/>
      <c r="D2614" s="18"/>
      <c r="E2614" s="68"/>
      <c r="F2614" s="69"/>
      <c r="G2614" s="70"/>
      <c r="H2614" s="71"/>
      <c r="I2614" s="69"/>
      <c r="J2614" s="66"/>
      <c r="K2614" s="66"/>
      <c r="L2614" s="66"/>
      <c r="M2614" s="66"/>
      <c r="N2614" s="104"/>
      <c r="O2614" s="104"/>
      <c r="P2614" s="81"/>
      <c r="Q2614" s="87"/>
      <c r="R2614" s="90"/>
      <c r="S2614" s="82"/>
      <c r="T2614" s="75"/>
      <c r="U2614" s="66"/>
      <c r="V2614" s="66"/>
      <c r="W2614" s="66"/>
      <c r="X2614" s="66"/>
      <c r="Y2614" s="66"/>
      <c r="Z2614" s="66"/>
      <c r="AA2614" s="66"/>
      <c r="AB2614" s="86"/>
      <c r="AC2614" s="11"/>
      <c r="AD2614" s="11"/>
      <c r="AE2614" s="11"/>
      <c r="AF2614" s="11"/>
      <c r="AG2614" s="11"/>
      <c r="AH2614" s="11"/>
      <c r="AI2614" s="11"/>
      <c r="AJ2614" s="11"/>
      <c r="AK2614" s="11"/>
      <c r="AL2614" s="11"/>
      <c r="AM2614" s="11"/>
      <c r="AN2614" s="11"/>
      <c r="AO2614" s="11"/>
      <c r="AP2614" s="11"/>
      <c r="AQ2614" s="11"/>
      <c r="AR2614" s="11"/>
    </row>
    <row r="2615" spans="1:44" s="89" customFormat="1">
      <c r="A2615" s="85"/>
      <c r="B2615" s="23"/>
      <c r="C2615" s="86"/>
      <c r="D2615" s="18"/>
      <c r="E2615" s="68"/>
      <c r="F2615" s="69"/>
      <c r="G2615" s="70"/>
      <c r="H2615" s="71"/>
      <c r="I2615" s="69"/>
      <c r="J2615" s="66"/>
      <c r="K2615" s="66"/>
      <c r="L2615" s="66"/>
      <c r="M2615" s="66"/>
      <c r="N2615" s="104"/>
      <c r="O2615" s="104"/>
      <c r="P2615" s="81"/>
      <c r="Q2615" s="87"/>
      <c r="R2615" s="90"/>
      <c r="S2615" s="82"/>
      <c r="T2615" s="75"/>
      <c r="U2615" s="66"/>
      <c r="V2615" s="66"/>
      <c r="W2615" s="66"/>
      <c r="X2615" s="66"/>
      <c r="Y2615" s="66"/>
      <c r="Z2615" s="66"/>
      <c r="AA2615" s="66"/>
      <c r="AB2615" s="86"/>
      <c r="AC2615" s="11"/>
      <c r="AD2615" s="11"/>
      <c r="AE2615" s="11"/>
      <c r="AF2615" s="11"/>
      <c r="AG2615" s="11"/>
      <c r="AH2615" s="11"/>
      <c r="AI2615" s="11"/>
      <c r="AJ2615" s="11"/>
      <c r="AK2615" s="11"/>
      <c r="AL2615" s="11"/>
      <c r="AM2615" s="11"/>
      <c r="AN2615" s="11"/>
      <c r="AO2615" s="11"/>
      <c r="AP2615" s="11"/>
      <c r="AQ2615" s="11"/>
      <c r="AR2615" s="11"/>
    </row>
    <row r="2616" spans="1:44" s="1" customFormat="1">
      <c r="A2616" s="85"/>
      <c r="B2616" s="23"/>
      <c r="C2616" s="86"/>
      <c r="D2616" s="18"/>
      <c r="E2616" s="68"/>
      <c r="F2616" s="69"/>
      <c r="G2616" s="70"/>
      <c r="H2616" s="71"/>
      <c r="I2616" s="69"/>
      <c r="J2616" s="66"/>
      <c r="K2616" s="66"/>
      <c r="L2616" s="66"/>
      <c r="M2616" s="66"/>
      <c r="N2616" s="104"/>
      <c r="O2616" s="104"/>
      <c r="P2616" s="81"/>
      <c r="Q2616" s="87"/>
      <c r="R2616" s="90"/>
      <c r="S2616" s="82"/>
      <c r="T2616" s="75"/>
      <c r="U2616" s="66"/>
      <c r="V2616" s="66"/>
      <c r="W2616" s="66"/>
      <c r="X2616" s="66"/>
      <c r="Y2616" s="66"/>
      <c r="Z2616" s="66"/>
      <c r="AA2616" s="66"/>
      <c r="AB2616" s="86"/>
      <c r="AC2616" s="11"/>
      <c r="AD2616" s="11"/>
      <c r="AE2616" s="11"/>
      <c r="AF2616" s="11"/>
      <c r="AG2616" s="11"/>
      <c r="AH2616" s="11"/>
      <c r="AI2616" s="11"/>
      <c r="AJ2616" s="11"/>
      <c r="AK2616" s="11"/>
      <c r="AL2616" s="11"/>
      <c r="AM2616" s="11"/>
      <c r="AN2616" s="11"/>
      <c r="AO2616" s="11"/>
      <c r="AP2616" s="11"/>
      <c r="AQ2616" s="11"/>
      <c r="AR2616" s="11"/>
    </row>
    <row r="2617" spans="1:44" s="89" customFormat="1">
      <c r="A2617" s="85"/>
      <c r="B2617" s="23"/>
      <c r="C2617" s="86"/>
      <c r="D2617" s="18"/>
      <c r="E2617" s="68"/>
      <c r="F2617" s="69"/>
      <c r="G2617" s="70"/>
      <c r="H2617" s="71"/>
      <c r="I2617" s="69"/>
      <c r="J2617" s="66"/>
      <c r="K2617" s="66"/>
      <c r="L2617" s="66"/>
      <c r="M2617" s="66"/>
      <c r="N2617" s="104"/>
      <c r="O2617" s="104"/>
      <c r="P2617" s="81"/>
      <c r="Q2617" s="87"/>
      <c r="R2617" s="90"/>
      <c r="S2617" s="82"/>
      <c r="T2617" s="75"/>
      <c r="U2617" s="66"/>
      <c r="V2617" s="66"/>
      <c r="W2617" s="66"/>
      <c r="X2617" s="66"/>
      <c r="Y2617" s="66"/>
      <c r="Z2617" s="66"/>
      <c r="AA2617" s="66"/>
      <c r="AB2617" s="86"/>
      <c r="AC2617" s="11"/>
      <c r="AD2617" s="11"/>
      <c r="AE2617" s="11"/>
      <c r="AF2617" s="11"/>
      <c r="AG2617" s="11"/>
      <c r="AH2617" s="11"/>
      <c r="AI2617" s="11"/>
      <c r="AJ2617" s="11"/>
      <c r="AK2617" s="11"/>
      <c r="AL2617" s="11"/>
      <c r="AM2617" s="11"/>
      <c r="AN2617" s="11"/>
      <c r="AO2617" s="11"/>
      <c r="AP2617" s="11"/>
      <c r="AQ2617" s="11"/>
      <c r="AR2617" s="11"/>
    </row>
    <row r="2618" spans="1:44" s="89" customFormat="1">
      <c r="A2618" s="85"/>
      <c r="B2618" s="23"/>
      <c r="C2618" s="86"/>
      <c r="D2618" s="18"/>
      <c r="E2618" s="68"/>
      <c r="F2618" s="69"/>
      <c r="G2618" s="70"/>
      <c r="H2618" s="71"/>
      <c r="I2618" s="69"/>
      <c r="J2618" s="66"/>
      <c r="K2618" s="66"/>
      <c r="L2618" s="66"/>
      <c r="M2618" s="66"/>
      <c r="N2618" s="104"/>
      <c r="O2618" s="104"/>
      <c r="P2618" s="81"/>
      <c r="Q2618" s="87"/>
      <c r="R2618" s="90"/>
      <c r="S2618" s="82"/>
      <c r="T2618" s="75"/>
      <c r="U2618" s="66"/>
      <c r="V2618" s="66"/>
      <c r="W2618" s="66"/>
      <c r="X2618" s="66"/>
      <c r="Y2618" s="66"/>
      <c r="Z2618" s="66"/>
      <c r="AA2618" s="66"/>
      <c r="AB2618" s="86"/>
      <c r="AC2618" s="11"/>
      <c r="AD2618" s="11"/>
      <c r="AE2618" s="11"/>
      <c r="AF2618" s="11"/>
      <c r="AG2618" s="11"/>
      <c r="AH2618" s="11"/>
      <c r="AI2618" s="11"/>
      <c r="AJ2618" s="11"/>
      <c r="AK2618" s="11"/>
      <c r="AL2618" s="11"/>
      <c r="AM2618" s="11"/>
      <c r="AN2618" s="11"/>
      <c r="AO2618" s="11"/>
      <c r="AP2618" s="11"/>
      <c r="AQ2618" s="11"/>
      <c r="AR2618" s="11"/>
    </row>
    <row r="2619" spans="1:44" s="1" customFormat="1">
      <c r="A2619" s="85"/>
      <c r="B2619" s="23"/>
      <c r="C2619" s="86"/>
      <c r="D2619" s="18"/>
      <c r="E2619" s="68"/>
      <c r="F2619" s="69"/>
      <c r="G2619" s="70"/>
      <c r="H2619" s="71"/>
      <c r="I2619" s="69"/>
      <c r="J2619" s="66"/>
      <c r="K2619" s="66"/>
      <c r="L2619" s="66"/>
      <c r="M2619" s="66"/>
      <c r="N2619" s="104"/>
      <c r="O2619" s="104"/>
      <c r="P2619" s="81"/>
      <c r="Q2619" s="87"/>
      <c r="R2619" s="90"/>
      <c r="S2619" s="82"/>
      <c r="T2619" s="75"/>
      <c r="U2619" s="66"/>
      <c r="V2619" s="66"/>
      <c r="W2619" s="66"/>
      <c r="X2619" s="66"/>
      <c r="Y2619" s="66"/>
      <c r="Z2619" s="66"/>
      <c r="AA2619" s="66"/>
      <c r="AB2619" s="86"/>
      <c r="AC2619" s="11"/>
      <c r="AD2619" s="11"/>
      <c r="AE2619" s="11"/>
      <c r="AF2619" s="11"/>
      <c r="AG2619" s="11"/>
      <c r="AH2619" s="11"/>
      <c r="AI2619" s="11"/>
      <c r="AJ2619" s="11"/>
      <c r="AK2619" s="11"/>
      <c r="AL2619" s="11"/>
      <c r="AM2619" s="11"/>
      <c r="AN2619" s="11"/>
      <c r="AO2619" s="11"/>
      <c r="AP2619" s="11"/>
      <c r="AQ2619" s="11"/>
      <c r="AR2619" s="11"/>
    </row>
    <row r="2620" spans="1:44" s="89" customFormat="1">
      <c r="A2620" s="85"/>
      <c r="B2620" s="23"/>
      <c r="C2620" s="86"/>
      <c r="D2620" s="18"/>
      <c r="E2620" s="68"/>
      <c r="F2620" s="69"/>
      <c r="G2620" s="70"/>
      <c r="H2620" s="71"/>
      <c r="I2620" s="69"/>
      <c r="J2620" s="66"/>
      <c r="K2620" s="66"/>
      <c r="L2620" s="66"/>
      <c r="M2620" s="66"/>
      <c r="N2620" s="104"/>
      <c r="O2620" s="104"/>
      <c r="P2620" s="81"/>
      <c r="Q2620" s="56"/>
      <c r="R2620" s="90"/>
      <c r="S2620" s="82"/>
      <c r="T2620" s="75"/>
      <c r="U2620" s="66"/>
      <c r="V2620" s="66"/>
      <c r="W2620" s="66"/>
      <c r="X2620" s="66"/>
      <c r="Y2620" s="66"/>
      <c r="Z2620" s="66"/>
      <c r="AA2620" s="66"/>
      <c r="AB2620" s="86"/>
      <c r="AC2620" s="11"/>
      <c r="AD2620" s="11"/>
      <c r="AE2620" s="11"/>
      <c r="AF2620" s="11"/>
      <c r="AG2620" s="11"/>
      <c r="AH2620" s="11"/>
      <c r="AI2620" s="11"/>
      <c r="AJ2620" s="11"/>
      <c r="AK2620" s="11"/>
      <c r="AL2620" s="11"/>
      <c r="AM2620" s="11"/>
      <c r="AN2620" s="11"/>
      <c r="AO2620" s="11"/>
      <c r="AP2620" s="11"/>
      <c r="AQ2620" s="11"/>
      <c r="AR2620" s="11"/>
    </row>
    <row r="2621" spans="1:44" s="89" customFormat="1">
      <c r="A2621" s="85"/>
      <c r="B2621" s="23"/>
      <c r="C2621" s="86"/>
      <c r="D2621" s="18"/>
      <c r="E2621" s="68"/>
      <c r="F2621" s="69"/>
      <c r="G2621" s="70"/>
      <c r="H2621" s="71"/>
      <c r="I2621" s="69"/>
      <c r="J2621" s="66"/>
      <c r="K2621" s="66"/>
      <c r="L2621" s="66"/>
      <c r="M2621" s="66"/>
      <c r="N2621" s="104"/>
      <c r="O2621" s="104"/>
      <c r="P2621" s="81"/>
      <c r="Q2621" s="56"/>
      <c r="R2621" s="90"/>
      <c r="S2621" s="82"/>
      <c r="T2621" s="75"/>
      <c r="U2621" s="66"/>
      <c r="V2621" s="66"/>
      <c r="W2621" s="66"/>
      <c r="X2621" s="66"/>
      <c r="Y2621" s="66"/>
      <c r="Z2621" s="66"/>
      <c r="AA2621" s="66"/>
      <c r="AB2621" s="86"/>
      <c r="AC2621" s="11"/>
      <c r="AD2621" s="11"/>
      <c r="AE2621" s="11"/>
      <c r="AF2621" s="11"/>
      <c r="AG2621" s="11"/>
      <c r="AH2621" s="11"/>
      <c r="AI2621" s="11"/>
      <c r="AJ2621" s="11"/>
      <c r="AK2621" s="11"/>
      <c r="AL2621" s="11"/>
      <c r="AM2621" s="11"/>
      <c r="AN2621" s="11"/>
      <c r="AO2621" s="11"/>
      <c r="AP2621" s="11"/>
      <c r="AQ2621" s="11"/>
      <c r="AR2621" s="11"/>
    </row>
    <row r="2622" spans="1:44" s="89" customFormat="1">
      <c r="A2622" s="85"/>
      <c r="B2622" s="23"/>
      <c r="C2622" s="86"/>
      <c r="D2622" s="18"/>
      <c r="E2622" s="68"/>
      <c r="F2622" s="69"/>
      <c r="G2622" s="70"/>
      <c r="H2622" s="71"/>
      <c r="I2622" s="69"/>
      <c r="J2622" s="66"/>
      <c r="K2622" s="66"/>
      <c r="L2622" s="66"/>
      <c r="M2622" s="66"/>
      <c r="N2622" s="104"/>
      <c r="O2622" s="104"/>
      <c r="P2622" s="81"/>
      <c r="Q2622" s="56"/>
      <c r="R2622" s="90"/>
      <c r="S2622" s="82"/>
      <c r="T2622" s="75"/>
      <c r="U2622" s="66"/>
      <c r="V2622" s="66"/>
      <c r="W2622" s="66"/>
      <c r="X2622" s="66"/>
      <c r="Y2622" s="66"/>
      <c r="Z2622" s="66"/>
      <c r="AA2622" s="66"/>
      <c r="AB2622" s="86"/>
      <c r="AC2622" s="11"/>
      <c r="AD2622" s="11"/>
      <c r="AE2622" s="11"/>
      <c r="AF2622" s="11"/>
      <c r="AG2622" s="11"/>
      <c r="AH2622" s="11"/>
      <c r="AI2622" s="11"/>
      <c r="AJ2622" s="11"/>
      <c r="AK2622" s="11"/>
      <c r="AL2622" s="11"/>
      <c r="AM2622" s="11"/>
      <c r="AN2622" s="11"/>
      <c r="AO2622" s="11"/>
      <c r="AP2622" s="11"/>
      <c r="AQ2622" s="11"/>
      <c r="AR2622" s="11"/>
    </row>
    <row r="2623" spans="1:44" s="1" customFormat="1">
      <c r="A2623" s="85"/>
      <c r="B2623" s="23"/>
      <c r="C2623" s="86"/>
      <c r="D2623" s="18"/>
      <c r="E2623" s="68"/>
      <c r="F2623" s="69"/>
      <c r="G2623" s="70"/>
      <c r="H2623" s="71"/>
      <c r="I2623" s="69"/>
      <c r="J2623" s="66"/>
      <c r="K2623" s="66"/>
      <c r="L2623" s="66"/>
      <c r="M2623" s="66"/>
      <c r="N2623" s="104"/>
      <c r="O2623" s="104"/>
      <c r="P2623" s="81"/>
      <c r="Q2623" s="87"/>
      <c r="R2623" s="90"/>
      <c r="S2623" s="82"/>
      <c r="T2623" s="75"/>
      <c r="U2623" s="66"/>
      <c r="V2623" s="66"/>
      <c r="W2623" s="66"/>
      <c r="X2623" s="66"/>
      <c r="Y2623" s="66"/>
      <c r="Z2623" s="66"/>
      <c r="AA2623" s="66"/>
      <c r="AB2623" s="86"/>
      <c r="AC2623" s="11"/>
      <c r="AD2623" s="11"/>
      <c r="AE2623" s="11"/>
      <c r="AF2623" s="11"/>
      <c r="AG2623" s="11"/>
      <c r="AH2623" s="11"/>
      <c r="AI2623" s="11"/>
      <c r="AJ2623" s="11"/>
      <c r="AK2623" s="11"/>
      <c r="AL2623" s="11"/>
      <c r="AM2623" s="11"/>
      <c r="AN2623" s="11"/>
      <c r="AO2623" s="11"/>
      <c r="AP2623" s="11"/>
      <c r="AQ2623" s="11"/>
      <c r="AR2623" s="11"/>
    </row>
    <row r="2624" spans="1:44" s="89" customFormat="1">
      <c r="A2624" s="85"/>
      <c r="B2624" s="23"/>
      <c r="C2624" s="86"/>
      <c r="D2624" s="18"/>
      <c r="E2624" s="68"/>
      <c r="F2624" s="69"/>
      <c r="G2624" s="70"/>
      <c r="H2624" s="71"/>
      <c r="I2624" s="69"/>
      <c r="J2624" s="66"/>
      <c r="K2624" s="66"/>
      <c r="L2624" s="66"/>
      <c r="M2624" s="66"/>
      <c r="N2624" s="104"/>
      <c r="O2624" s="104"/>
      <c r="P2624" s="81"/>
      <c r="Q2624" s="56"/>
      <c r="R2624" s="90"/>
      <c r="S2624" s="82"/>
      <c r="T2624" s="75"/>
      <c r="U2624" s="66"/>
      <c r="V2624" s="66"/>
      <c r="W2624" s="66"/>
      <c r="X2624" s="66"/>
      <c r="Y2624" s="66"/>
      <c r="Z2624" s="66"/>
      <c r="AA2624" s="66"/>
      <c r="AB2624" s="86"/>
      <c r="AC2624" s="11"/>
      <c r="AD2624" s="11"/>
      <c r="AE2624" s="11"/>
      <c r="AF2624" s="11"/>
      <c r="AG2624" s="11"/>
      <c r="AH2624" s="11"/>
      <c r="AI2624" s="11"/>
      <c r="AJ2624" s="11"/>
      <c r="AK2624" s="11"/>
      <c r="AL2624" s="11"/>
      <c r="AM2624" s="11"/>
      <c r="AN2624" s="11"/>
      <c r="AO2624" s="11"/>
      <c r="AP2624" s="11"/>
      <c r="AQ2624" s="11"/>
      <c r="AR2624" s="11"/>
    </row>
    <row r="2625" spans="1:44" s="89" customFormat="1">
      <c r="A2625" s="85"/>
      <c r="B2625" s="23"/>
      <c r="C2625" s="86"/>
      <c r="D2625" s="18"/>
      <c r="E2625" s="68"/>
      <c r="F2625" s="69"/>
      <c r="G2625" s="70"/>
      <c r="H2625" s="71"/>
      <c r="I2625" s="69"/>
      <c r="J2625" s="66"/>
      <c r="K2625" s="66"/>
      <c r="L2625" s="66"/>
      <c r="M2625" s="66"/>
      <c r="N2625" s="104"/>
      <c r="O2625" s="104"/>
      <c r="P2625" s="81"/>
      <c r="Q2625" s="56"/>
      <c r="R2625" s="90"/>
      <c r="S2625" s="82"/>
      <c r="T2625" s="75"/>
      <c r="U2625" s="66"/>
      <c r="V2625" s="66"/>
      <c r="W2625" s="66"/>
      <c r="X2625" s="66"/>
      <c r="Y2625" s="66"/>
      <c r="Z2625" s="66"/>
      <c r="AA2625" s="66"/>
      <c r="AB2625" s="86"/>
      <c r="AC2625" s="11"/>
      <c r="AD2625" s="11"/>
      <c r="AE2625" s="11"/>
      <c r="AF2625" s="11"/>
      <c r="AG2625" s="11"/>
      <c r="AH2625" s="11"/>
      <c r="AI2625" s="11"/>
      <c r="AJ2625" s="11"/>
      <c r="AK2625" s="11"/>
      <c r="AL2625" s="11"/>
      <c r="AM2625" s="11"/>
      <c r="AN2625" s="11"/>
      <c r="AO2625" s="11"/>
      <c r="AP2625" s="11"/>
      <c r="AQ2625" s="11"/>
      <c r="AR2625" s="11"/>
    </row>
    <row r="2626" spans="1:44" s="89" customFormat="1">
      <c r="A2626" s="85"/>
      <c r="B2626" s="23"/>
      <c r="C2626" s="86"/>
      <c r="D2626" s="18"/>
      <c r="E2626" s="68"/>
      <c r="F2626" s="69"/>
      <c r="G2626" s="70"/>
      <c r="H2626" s="71"/>
      <c r="I2626" s="69"/>
      <c r="J2626" s="66"/>
      <c r="K2626" s="66"/>
      <c r="L2626" s="66"/>
      <c r="M2626" s="66"/>
      <c r="N2626" s="104"/>
      <c r="O2626" s="104"/>
      <c r="P2626" s="81"/>
      <c r="Q2626" s="56"/>
      <c r="R2626" s="90"/>
      <c r="S2626" s="82"/>
      <c r="T2626" s="75"/>
      <c r="U2626" s="66"/>
      <c r="V2626" s="66"/>
      <c r="W2626" s="66"/>
      <c r="X2626" s="66"/>
      <c r="Y2626" s="66"/>
      <c r="Z2626" s="66"/>
      <c r="AA2626" s="66"/>
      <c r="AB2626" s="86"/>
      <c r="AC2626" s="11"/>
      <c r="AD2626" s="11"/>
      <c r="AE2626" s="11"/>
      <c r="AF2626" s="11"/>
      <c r="AG2626" s="11"/>
      <c r="AH2626" s="11"/>
      <c r="AI2626" s="11"/>
      <c r="AJ2626" s="11"/>
      <c r="AK2626" s="11"/>
      <c r="AL2626" s="11"/>
      <c r="AM2626" s="11"/>
      <c r="AN2626" s="11"/>
      <c r="AO2626" s="11"/>
      <c r="AP2626" s="11"/>
      <c r="AQ2626" s="11"/>
      <c r="AR2626" s="11"/>
    </row>
    <row r="2627" spans="1:44" s="1" customFormat="1">
      <c r="A2627" s="85"/>
      <c r="B2627" s="23"/>
      <c r="C2627" s="86"/>
      <c r="D2627" s="18"/>
      <c r="E2627" s="68"/>
      <c r="F2627" s="69"/>
      <c r="G2627" s="70"/>
      <c r="H2627" s="71"/>
      <c r="I2627" s="69"/>
      <c r="J2627" s="66"/>
      <c r="K2627" s="66"/>
      <c r="L2627" s="66"/>
      <c r="M2627" s="66"/>
      <c r="N2627" s="104"/>
      <c r="O2627" s="104"/>
      <c r="P2627" s="81"/>
      <c r="Q2627" s="87"/>
      <c r="R2627" s="90"/>
      <c r="S2627" s="82"/>
      <c r="T2627" s="75"/>
      <c r="U2627" s="66"/>
      <c r="V2627" s="66"/>
      <c r="W2627" s="66"/>
      <c r="X2627" s="66"/>
      <c r="Y2627" s="66"/>
      <c r="Z2627" s="66"/>
      <c r="AA2627" s="66"/>
      <c r="AB2627" s="86"/>
      <c r="AC2627" s="11"/>
      <c r="AD2627" s="11"/>
      <c r="AE2627" s="11"/>
      <c r="AF2627" s="11"/>
      <c r="AG2627" s="11"/>
      <c r="AH2627" s="11"/>
      <c r="AI2627" s="11"/>
      <c r="AJ2627" s="11"/>
      <c r="AK2627" s="11"/>
      <c r="AL2627" s="11"/>
      <c r="AM2627" s="11"/>
      <c r="AN2627" s="11"/>
      <c r="AO2627" s="11"/>
      <c r="AP2627" s="11"/>
      <c r="AQ2627" s="11"/>
      <c r="AR2627" s="11"/>
    </row>
    <row r="2628" spans="1:44" s="89" customFormat="1">
      <c r="A2628" s="85"/>
      <c r="B2628" s="23"/>
      <c r="C2628" s="86"/>
      <c r="D2628" s="18"/>
      <c r="E2628" s="68"/>
      <c r="F2628" s="69"/>
      <c r="G2628" s="70"/>
      <c r="H2628" s="71"/>
      <c r="I2628" s="69"/>
      <c r="J2628" s="66"/>
      <c r="K2628" s="66"/>
      <c r="L2628" s="66"/>
      <c r="M2628" s="66"/>
      <c r="N2628" s="104"/>
      <c r="O2628" s="104"/>
      <c r="P2628" s="81"/>
      <c r="Q2628" s="56"/>
      <c r="R2628" s="90"/>
      <c r="S2628" s="82"/>
      <c r="T2628" s="75"/>
      <c r="U2628" s="66"/>
      <c r="V2628" s="66"/>
      <c r="W2628" s="66"/>
      <c r="X2628" s="66"/>
      <c r="Y2628" s="66"/>
      <c r="Z2628" s="66"/>
      <c r="AA2628" s="66"/>
      <c r="AB2628" s="86"/>
      <c r="AC2628" s="11"/>
      <c r="AD2628" s="11"/>
      <c r="AE2628" s="11"/>
      <c r="AF2628" s="11"/>
      <c r="AG2628" s="11"/>
      <c r="AH2628" s="11"/>
      <c r="AI2628" s="11"/>
      <c r="AJ2628" s="11"/>
      <c r="AK2628" s="11"/>
      <c r="AL2628" s="11"/>
      <c r="AM2628" s="11"/>
      <c r="AN2628" s="11"/>
      <c r="AO2628" s="11"/>
      <c r="AP2628" s="11"/>
      <c r="AQ2628" s="11"/>
      <c r="AR2628" s="11"/>
    </row>
    <row r="2629" spans="1:44" s="89" customFormat="1">
      <c r="A2629" s="85"/>
      <c r="B2629" s="23"/>
      <c r="C2629" s="86"/>
      <c r="D2629" s="18"/>
      <c r="E2629" s="68"/>
      <c r="F2629" s="69"/>
      <c r="G2629" s="70"/>
      <c r="H2629" s="71"/>
      <c r="I2629" s="69"/>
      <c r="J2629" s="66"/>
      <c r="K2629" s="66"/>
      <c r="L2629" s="66"/>
      <c r="M2629" s="66"/>
      <c r="N2629" s="104"/>
      <c r="O2629" s="104"/>
      <c r="P2629" s="81"/>
      <c r="Q2629" s="56"/>
      <c r="R2629" s="90"/>
      <c r="S2629" s="82"/>
      <c r="T2629" s="75"/>
      <c r="U2629" s="66"/>
      <c r="V2629" s="66"/>
      <c r="W2629" s="66"/>
      <c r="X2629" s="66"/>
      <c r="Y2629" s="66"/>
      <c r="Z2629" s="66"/>
      <c r="AA2629" s="66"/>
      <c r="AB2629" s="86"/>
      <c r="AC2629" s="11"/>
      <c r="AD2629" s="11"/>
      <c r="AE2629" s="11"/>
      <c r="AF2629" s="11"/>
      <c r="AG2629" s="11"/>
      <c r="AH2629" s="11"/>
      <c r="AI2629" s="11"/>
      <c r="AJ2629" s="11"/>
      <c r="AK2629" s="11"/>
      <c r="AL2629" s="11"/>
      <c r="AM2629" s="11"/>
      <c r="AN2629" s="11"/>
      <c r="AO2629" s="11"/>
      <c r="AP2629" s="11"/>
      <c r="AQ2629" s="11"/>
      <c r="AR2629" s="11"/>
    </row>
    <row r="2630" spans="1:44" s="89" customFormat="1">
      <c r="A2630" s="85"/>
      <c r="B2630" s="23"/>
      <c r="C2630" s="86"/>
      <c r="D2630" s="18"/>
      <c r="E2630" s="68"/>
      <c r="F2630" s="69"/>
      <c r="G2630" s="70"/>
      <c r="H2630" s="71"/>
      <c r="I2630" s="69"/>
      <c r="J2630" s="66"/>
      <c r="K2630" s="66"/>
      <c r="L2630" s="66"/>
      <c r="M2630" s="66"/>
      <c r="N2630" s="104"/>
      <c r="O2630" s="104"/>
      <c r="P2630" s="81"/>
      <c r="Q2630" s="56"/>
      <c r="R2630" s="90"/>
      <c r="S2630" s="82"/>
      <c r="T2630" s="75"/>
      <c r="U2630" s="66"/>
      <c r="V2630" s="66"/>
      <c r="W2630" s="66"/>
      <c r="X2630" s="66"/>
      <c r="Y2630" s="66"/>
      <c r="Z2630" s="66"/>
      <c r="AA2630" s="66"/>
      <c r="AB2630" s="86"/>
      <c r="AC2630" s="11"/>
      <c r="AD2630" s="11"/>
      <c r="AE2630" s="11"/>
      <c r="AF2630" s="11"/>
      <c r="AG2630" s="11"/>
      <c r="AH2630" s="11"/>
      <c r="AI2630" s="11"/>
      <c r="AJ2630" s="11"/>
      <c r="AK2630" s="11"/>
      <c r="AL2630" s="11"/>
      <c r="AM2630" s="11"/>
      <c r="AN2630" s="11"/>
      <c r="AO2630" s="11"/>
      <c r="AP2630" s="11"/>
      <c r="AQ2630" s="11"/>
      <c r="AR2630" s="11"/>
    </row>
    <row r="2631" spans="1:44" s="1" customFormat="1">
      <c r="A2631" s="85"/>
      <c r="B2631" s="23"/>
      <c r="C2631" s="86"/>
      <c r="D2631" s="18"/>
      <c r="E2631" s="68"/>
      <c r="F2631" s="69"/>
      <c r="G2631" s="70"/>
      <c r="H2631" s="71"/>
      <c r="I2631" s="69"/>
      <c r="J2631" s="66"/>
      <c r="K2631" s="66"/>
      <c r="L2631" s="66"/>
      <c r="M2631" s="66"/>
      <c r="N2631" s="104"/>
      <c r="O2631" s="104"/>
      <c r="P2631" s="81"/>
      <c r="Q2631" s="87"/>
      <c r="R2631" s="90"/>
      <c r="S2631" s="82"/>
      <c r="T2631" s="75"/>
      <c r="U2631" s="66"/>
      <c r="V2631" s="66"/>
      <c r="W2631" s="66"/>
      <c r="X2631" s="66"/>
      <c r="Y2631" s="66"/>
      <c r="Z2631" s="66"/>
      <c r="AA2631" s="66"/>
      <c r="AB2631" s="86"/>
      <c r="AC2631" s="11"/>
      <c r="AD2631" s="11"/>
      <c r="AE2631" s="11"/>
      <c r="AF2631" s="11"/>
      <c r="AG2631" s="11"/>
      <c r="AH2631" s="11"/>
      <c r="AI2631" s="11"/>
      <c r="AJ2631" s="11"/>
      <c r="AK2631" s="11"/>
      <c r="AL2631" s="11"/>
      <c r="AM2631" s="11"/>
      <c r="AN2631" s="11"/>
      <c r="AO2631" s="11"/>
      <c r="AP2631" s="11"/>
      <c r="AQ2631" s="11"/>
      <c r="AR2631" s="11"/>
    </row>
    <row r="2632" spans="1:44" s="89" customFormat="1">
      <c r="A2632" s="85"/>
      <c r="B2632" s="23"/>
      <c r="C2632" s="86"/>
      <c r="D2632" s="18"/>
      <c r="E2632" s="68"/>
      <c r="F2632" s="69"/>
      <c r="G2632" s="70"/>
      <c r="H2632" s="71"/>
      <c r="I2632" s="69"/>
      <c r="J2632" s="66"/>
      <c r="K2632" s="66"/>
      <c r="L2632" s="66"/>
      <c r="M2632" s="66"/>
      <c r="N2632" s="104"/>
      <c r="O2632" s="104"/>
      <c r="P2632" s="81"/>
      <c r="Q2632" s="56"/>
      <c r="R2632" s="90"/>
      <c r="S2632" s="82"/>
      <c r="T2632" s="75"/>
      <c r="U2632" s="66"/>
      <c r="V2632" s="66"/>
      <c r="W2632" s="66"/>
      <c r="X2632" s="66"/>
      <c r="Y2632" s="66"/>
      <c r="Z2632" s="66"/>
      <c r="AA2632" s="66"/>
      <c r="AB2632" s="86"/>
      <c r="AC2632" s="11"/>
      <c r="AD2632" s="11"/>
      <c r="AE2632" s="11"/>
      <c r="AF2632" s="11"/>
      <c r="AG2632" s="11"/>
      <c r="AH2632" s="11"/>
      <c r="AI2632" s="11"/>
      <c r="AJ2632" s="11"/>
      <c r="AK2632" s="11"/>
      <c r="AL2632" s="11"/>
      <c r="AM2632" s="11"/>
      <c r="AN2632" s="11"/>
      <c r="AO2632" s="11"/>
      <c r="AP2632" s="11"/>
      <c r="AQ2632" s="11"/>
      <c r="AR2632" s="11"/>
    </row>
    <row r="2633" spans="1:44" s="89" customFormat="1">
      <c r="A2633" s="85"/>
      <c r="B2633" s="23"/>
      <c r="C2633" s="86"/>
      <c r="D2633" s="18"/>
      <c r="E2633" s="68"/>
      <c r="F2633" s="69"/>
      <c r="G2633" s="70"/>
      <c r="H2633" s="71"/>
      <c r="I2633" s="69"/>
      <c r="J2633" s="66"/>
      <c r="K2633" s="66"/>
      <c r="L2633" s="66"/>
      <c r="M2633" s="66"/>
      <c r="N2633" s="104"/>
      <c r="O2633" s="104"/>
      <c r="P2633" s="81"/>
      <c r="Q2633" s="56"/>
      <c r="R2633" s="90"/>
      <c r="S2633" s="82"/>
      <c r="T2633" s="75"/>
      <c r="U2633" s="66"/>
      <c r="V2633" s="66"/>
      <c r="W2633" s="66"/>
      <c r="X2633" s="66"/>
      <c r="Y2633" s="66"/>
      <c r="Z2633" s="66"/>
      <c r="AA2633" s="66"/>
      <c r="AB2633" s="86"/>
      <c r="AC2633" s="11"/>
      <c r="AD2633" s="11"/>
      <c r="AE2633" s="11"/>
      <c r="AF2633" s="11"/>
      <c r="AG2633" s="11"/>
      <c r="AH2633" s="11"/>
      <c r="AI2633" s="11"/>
      <c r="AJ2633" s="11"/>
      <c r="AK2633" s="11"/>
      <c r="AL2633" s="11"/>
      <c r="AM2633" s="11"/>
      <c r="AN2633" s="11"/>
      <c r="AO2633" s="11"/>
      <c r="AP2633" s="11"/>
      <c r="AQ2633" s="11"/>
      <c r="AR2633" s="11"/>
    </row>
    <row r="2634" spans="1:44" s="89" customFormat="1">
      <c r="A2634" s="85"/>
      <c r="B2634" s="23"/>
      <c r="C2634" s="86"/>
      <c r="D2634" s="18"/>
      <c r="E2634" s="68"/>
      <c r="F2634" s="69"/>
      <c r="G2634" s="70"/>
      <c r="H2634" s="71"/>
      <c r="I2634" s="69"/>
      <c r="J2634" s="66"/>
      <c r="K2634" s="66"/>
      <c r="L2634" s="66"/>
      <c r="M2634" s="66"/>
      <c r="N2634" s="104"/>
      <c r="O2634" s="104"/>
      <c r="P2634" s="81"/>
      <c r="Q2634" s="56"/>
      <c r="R2634" s="90"/>
      <c r="S2634" s="82"/>
      <c r="T2634" s="75"/>
      <c r="U2634" s="66"/>
      <c r="V2634" s="66"/>
      <c r="W2634" s="66"/>
      <c r="X2634" s="66"/>
      <c r="Y2634" s="66"/>
      <c r="Z2634" s="66"/>
      <c r="AA2634" s="66"/>
      <c r="AB2634" s="86"/>
      <c r="AC2634" s="11"/>
      <c r="AD2634" s="11"/>
      <c r="AE2634" s="11"/>
      <c r="AF2634" s="11"/>
      <c r="AG2634" s="11"/>
      <c r="AH2634" s="11"/>
      <c r="AI2634" s="11"/>
      <c r="AJ2634" s="11"/>
      <c r="AK2634" s="11"/>
      <c r="AL2634" s="11"/>
      <c r="AM2634" s="11"/>
      <c r="AN2634" s="11"/>
      <c r="AO2634" s="11"/>
      <c r="AP2634" s="11"/>
      <c r="AQ2634" s="11"/>
      <c r="AR2634" s="11"/>
    </row>
    <row r="2635" spans="1:44" s="1" customFormat="1">
      <c r="A2635" s="85"/>
      <c r="B2635" s="23"/>
      <c r="C2635" s="86"/>
      <c r="D2635" s="18"/>
      <c r="E2635" s="68"/>
      <c r="F2635" s="69"/>
      <c r="G2635" s="70"/>
      <c r="H2635" s="71"/>
      <c r="I2635" s="69"/>
      <c r="J2635" s="66"/>
      <c r="K2635" s="66"/>
      <c r="L2635" s="66"/>
      <c r="M2635" s="66"/>
      <c r="N2635" s="104"/>
      <c r="O2635" s="104"/>
      <c r="P2635" s="81"/>
      <c r="Q2635" s="87"/>
      <c r="R2635" s="90"/>
      <c r="S2635" s="82"/>
      <c r="T2635" s="75"/>
      <c r="U2635" s="66"/>
      <c r="V2635" s="66"/>
      <c r="W2635" s="66"/>
      <c r="X2635" s="66"/>
      <c r="Y2635" s="66"/>
      <c r="Z2635" s="66"/>
      <c r="AA2635" s="66"/>
      <c r="AB2635" s="86"/>
      <c r="AC2635" s="11"/>
      <c r="AD2635" s="11"/>
      <c r="AE2635" s="11"/>
      <c r="AF2635" s="11"/>
      <c r="AG2635" s="11"/>
      <c r="AH2635" s="11"/>
      <c r="AI2635" s="11"/>
      <c r="AJ2635" s="11"/>
      <c r="AK2635" s="11"/>
      <c r="AL2635" s="11"/>
      <c r="AM2635" s="11"/>
      <c r="AN2635" s="11"/>
      <c r="AO2635" s="11"/>
      <c r="AP2635" s="11"/>
      <c r="AQ2635" s="11"/>
      <c r="AR2635" s="11"/>
    </row>
    <row r="2636" spans="1:44" s="89" customFormat="1">
      <c r="A2636" s="85"/>
      <c r="B2636" s="23"/>
      <c r="C2636" s="86"/>
      <c r="D2636" s="18"/>
      <c r="E2636" s="68"/>
      <c r="F2636" s="69"/>
      <c r="G2636" s="70"/>
      <c r="H2636" s="71"/>
      <c r="I2636" s="69"/>
      <c r="J2636" s="66"/>
      <c r="K2636" s="66"/>
      <c r="L2636" s="66"/>
      <c r="M2636" s="66"/>
      <c r="N2636" s="104"/>
      <c r="O2636" s="104"/>
      <c r="P2636" s="81"/>
      <c r="Q2636" s="87"/>
      <c r="R2636" s="90"/>
      <c r="S2636" s="82"/>
      <c r="T2636" s="75"/>
      <c r="U2636" s="66"/>
      <c r="V2636" s="66"/>
      <c r="W2636" s="66"/>
      <c r="X2636" s="66"/>
      <c r="Y2636" s="66"/>
      <c r="Z2636" s="66"/>
      <c r="AA2636" s="66"/>
      <c r="AB2636" s="86"/>
      <c r="AC2636" s="11"/>
      <c r="AD2636" s="11"/>
      <c r="AE2636" s="11"/>
      <c r="AF2636" s="11"/>
      <c r="AG2636" s="11"/>
      <c r="AH2636" s="11"/>
      <c r="AI2636" s="11"/>
      <c r="AJ2636" s="11"/>
      <c r="AK2636" s="11"/>
      <c r="AL2636" s="11"/>
      <c r="AM2636" s="11"/>
      <c r="AN2636" s="11"/>
      <c r="AO2636" s="11"/>
      <c r="AP2636" s="11"/>
      <c r="AQ2636" s="11"/>
      <c r="AR2636" s="11"/>
    </row>
    <row r="2637" spans="1:44" s="1" customFormat="1">
      <c r="A2637" s="85"/>
      <c r="B2637" s="23"/>
      <c r="C2637" s="86"/>
      <c r="D2637" s="18"/>
      <c r="E2637" s="68"/>
      <c r="F2637" s="69"/>
      <c r="G2637" s="70"/>
      <c r="H2637" s="71"/>
      <c r="I2637" s="69"/>
      <c r="J2637" s="66"/>
      <c r="K2637" s="66"/>
      <c r="L2637" s="66"/>
      <c r="M2637" s="66"/>
      <c r="N2637" s="104"/>
      <c r="O2637" s="104"/>
      <c r="P2637" s="81"/>
      <c r="Q2637" s="87"/>
      <c r="R2637" s="90"/>
      <c r="S2637" s="82"/>
      <c r="T2637" s="75"/>
      <c r="U2637" s="66"/>
      <c r="V2637" s="66"/>
      <c r="W2637" s="66"/>
      <c r="X2637" s="66"/>
      <c r="Y2637" s="66"/>
      <c r="Z2637" s="66"/>
      <c r="AA2637" s="66"/>
      <c r="AB2637" s="86"/>
      <c r="AC2637" s="11"/>
      <c r="AD2637" s="11"/>
      <c r="AE2637" s="11"/>
      <c r="AF2637" s="11"/>
      <c r="AG2637" s="11"/>
      <c r="AH2637" s="11"/>
      <c r="AI2637" s="11"/>
      <c r="AJ2637" s="11"/>
      <c r="AK2637" s="11"/>
      <c r="AL2637" s="11"/>
      <c r="AM2637" s="11"/>
      <c r="AN2637" s="11"/>
      <c r="AO2637" s="11"/>
      <c r="AP2637" s="11"/>
      <c r="AQ2637" s="11"/>
      <c r="AR2637" s="11"/>
    </row>
    <row r="2638" spans="1:44" s="89" customFormat="1">
      <c r="A2638" s="85"/>
      <c r="B2638" s="23"/>
      <c r="C2638" s="86"/>
      <c r="D2638" s="18"/>
      <c r="E2638" s="68"/>
      <c r="F2638" s="69"/>
      <c r="G2638" s="70"/>
      <c r="H2638" s="71"/>
      <c r="I2638" s="69"/>
      <c r="J2638" s="66"/>
      <c r="K2638" s="66"/>
      <c r="L2638" s="66"/>
      <c r="M2638" s="66"/>
      <c r="N2638" s="104"/>
      <c r="O2638" s="104"/>
      <c r="P2638" s="81"/>
      <c r="Q2638" s="87"/>
      <c r="R2638" s="90"/>
      <c r="S2638" s="82"/>
      <c r="T2638" s="75"/>
      <c r="U2638" s="66"/>
      <c r="V2638" s="66"/>
      <c r="W2638" s="66"/>
      <c r="X2638" s="66"/>
      <c r="Y2638" s="66"/>
      <c r="Z2638" s="66"/>
      <c r="AA2638" s="66"/>
      <c r="AB2638" s="86"/>
      <c r="AC2638" s="11"/>
      <c r="AD2638" s="11"/>
      <c r="AE2638" s="11"/>
      <c r="AF2638" s="11"/>
      <c r="AG2638" s="11"/>
      <c r="AH2638" s="11"/>
      <c r="AI2638" s="11"/>
      <c r="AJ2638" s="11"/>
      <c r="AK2638" s="11"/>
      <c r="AL2638" s="11"/>
      <c r="AM2638" s="11"/>
      <c r="AN2638" s="11"/>
      <c r="AO2638" s="11"/>
      <c r="AP2638" s="11"/>
      <c r="AQ2638" s="11"/>
      <c r="AR2638" s="11"/>
    </row>
    <row r="2639" spans="1:44" s="1" customFormat="1">
      <c r="A2639" s="85"/>
      <c r="B2639" s="23"/>
      <c r="C2639" s="86"/>
      <c r="D2639" s="18"/>
      <c r="E2639" s="68"/>
      <c r="F2639" s="69"/>
      <c r="G2639" s="70"/>
      <c r="H2639" s="71"/>
      <c r="I2639" s="69"/>
      <c r="J2639" s="66"/>
      <c r="K2639" s="66"/>
      <c r="L2639" s="66"/>
      <c r="M2639" s="66"/>
      <c r="N2639" s="104"/>
      <c r="O2639" s="104"/>
      <c r="P2639" s="81"/>
      <c r="Q2639" s="87"/>
      <c r="R2639" s="90"/>
      <c r="S2639" s="82"/>
      <c r="T2639" s="75"/>
      <c r="U2639" s="66"/>
      <c r="V2639" s="66"/>
      <c r="W2639" s="66"/>
      <c r="X2639" s="66"/>
      <c r="Y2639" s="66"/>
      <c r="Z2639" s="66"/>
      <c r="AA2639" s="66"/>
      <c r="AB2639" s="86"/>
      <c r="AC2639" s="11"/>
      <c r="AD2639" s="11"/>
      <c r="AE2639" s="11"/>
      <c r="AF2639" s="11"/>
      <c r="AG2639" s="11"/>
      <c r="AH2639" s="11"/>
      <c r="AI2639" s="11"/>
      <c r="AJ2639" s="11"/>
      <c r="AK2639" s="11"/>
      <c r="AL2639" s="11"/>
      <c r="AM2639" s="11"/>
      <c r="AN2639" s="11"/>
      <c r="AO2639" s="11"/>
      <c r="AP2639" s="11"/>
      <c r="AQ2639" s="11"/>
      <c r="AR2639" s="11"/>
    </row>
    <row r="2640" spans="1:44" s="89" customFormat="1">
      <c r="A2640" s="85"/>
      <c r="B2640" s="23"/>
      <c r="C2640" s="86"/>
      <c r="D2640" s="18"/>
      <c r="E2640" s="68"/>
      <c r="F2640" s="69"/>
      <c r="G2640" s="70"/>
      <c r="H2640" s="71"/>
      <c r="I2640" s="69"/>
      <c r="J2640" s="66"/>
      <c r="K2640" s="66"/>
      <c r="L2640" s="66"/>
      <c r="M2640" s="66"/>
      <c r="N2640" s="104"/>
      <c r="O2640" s="104"/>
      <c r="P2640" s="81"/>
      <c r="Q2640" s="87"/>
      <c r="R2640" s="90"/>
      <c r="S2640" s="82"/>
      <c r="T2640" s="75"/>
      <c r="U2640" s="66"/>
      <c r="V2640" s="66"/>
      <c r="W2640" s="66"/>
      <c r="X2640" s="66"/>
      <c r="Y2640" s="66"/>
      <c r="Z2640" s="66"/>
      <c r="AA2640" s="66"/>
      <c r="AB2640" s="86"/>
      <c r="AC2640" s="11"/>
      <c r="AD2640" s="11"/>
      <c r="AE2640" s="11"/>
      <c r="AF2640" s="11"/>
      <c r="AG2640" s="11"/>
      <c r="AH2640" s="11"/>
      <c r="AI2640" s="11"/>
      <c r="AJ2640" s="11"/>
      <c r="AK2640" s="11"/>
      <c r="AL2640" s="11"/>
      <c r="AM2640" s="11"/>
      <c r="AN2640" s="11"/>
      <c r="AO2640" s="11"/>
      <c r="AP2640" s="11"/>
      <c r="AQ2640" s="11"/>
      <c r="AR2640" s="11"/>
    </row>
    <row r="2641" spans="1:44" s="1" customFormat="1">
      <c r="A2641" s="85"/>
      <c r="B2641" s="23"/>
      <c r="C2641" s="86"/>
      <c r="D2641" s="18"/>
      <c r="E2641" s="68"/>
      <c r="F2641" s="69"/>
      <c r="G2641" s="70"/>
      <c r="H2641" s="71"/>
      <c r="I2641" s="69"/>
      <c r="J2641" s="66"/>
      <c r="K2641" s="66"/>
      <c r="L2641" s="66"/>
      <c r="M2641" s="66"/>
      <c r="N2641" s="104"/>
      <c r="O2641" s="104"/>
      <c r="P2641" s="81"/>
      <c r="Q2641" s="87"/>
      <c r="R2641" s="90"/>
      <c r="S2641" s="82"/>
      <c r="T2641" s="75"/>
      <c r="U2641" s="66"/>
      <c r="V2641" s="66"/>
      <c r="W2641" s="66"/>
      <c r="X2641" s="66"/>
      <c r="Y2641" s="66"/>
      <c r="Z2641" s="66"/>
      <c r="AA2641" s="66"/>
      <c r="AB2641" s="86"/>
      <c r="AC2641" s="11"/>
      <c r="AD2641" s="11"/>
      <c r="AE2641" s="11"/>
      <c r="AF2641" s="11"/>
      <c r="AG2641" s="11"/>
      <c r="AH2641" s="11"/>
      <c r="AI2641" s="11"/>
      <c r="AJ2641" s="11"/>
      <c r="AK2641" s="11"/>
      <c r="AL2641" s="11"/>
      <c r="AM2641" s="11"/>
      <c r="AN2641" s="11"/>
      <c r="AO2641" s="11"/>
      <c r="AP2641" s="11"/>
      <c r="AQ2641" s="11"/>
      <c r="AR2641" s="11"/>
    </row>
    <row r="2642" spans="1:44" s="89" customFormat="1">
      <c r="A2642" s="85"/>
      <c r="B2642" s="23"/>
      <c r="C2642" s="86"/>
      <c r="D2642" s="18"/>
      <c r="E2642" s="68"/>
      <c r="F2642" s="69"/>
      <c r="G2642" s="70"/>
      <c r="H2642" s="71"/>
      <c r="I2642" s="69"/>
      <c r="J2642" s="66"/>
      <c r="K2642" s="66"/>
      <c r="L2642" s="66"/>
      <c r="M2642" s="66"/>
      <c r="N2642" s="104"/>
      <c r="O2642" s="104"/>
      <c r="P2642" s="81"/>
      <c r="Q2642" s="56"/>
      <c r="R2642" s="90"/>
      <c r="S2642" s="82"/>
      <c r="T2642" s="75"/>
      <c r="U2642" s="66"/>
      <c r="V2642" s="66"/>
      <c r="W2642" s="66"/>
      <c r="X2642" s="66"/>
      <c r="Y2642" s="66"/>
      <c r="Z2642" s="66"/>
      <c r="AA2642" s="66"/>
      <c r="AB2642" s="86"/>
      <c r="AC2642" s="11"/>
      <c r="AD2642" s="11"/>
      <c r="AE2642" s="11"/>
      <c r="AF2642" s="11"/>
      <c r="AG2642" s="11"/>
      <c r="AH2642" s="11"/>
      <c r="AI2642" s="11"/>
      <c r="AJ2642" s="11"/>
      <c r="AK2642" s="11"/>
      <c r="AL2642" s="11"/>
      <c r="AM2642" s="11"/>
      <c r="AN2642" s="11"/>
      <c r="AO2642" s="11"/>
      <c r="AP2642" s="11"/>
      <c r="AQ2642" s="11"/>
      <c r="AR2642" s="11"/>
    </row>
    <row r="2643" spans="1:44" s="89" customFormat="1">
      <c r="A2643" s="85"/>
      <c r="B2643" s="23"/>
      <c r="C2643" s="86"/>
      <c r="D2643" s="18"/>
      <c r="E2643" s="68"/>
      <c r="F2643" s="69"/>
      <c r="G2643" s="70"/>
      <c r="H2643" s="71"/>
      <c r="I2643" s="69"/>
      <c r="J2643" s="66"/>
      <c r="K2643" s="66"/>
      <c r="L2643" s="66"/>
      <c r="M2643" s="66"/>
      <c r="N2643" s="104"/>
      <c r="O2643" s="104"/>
      <c r="P2643" s="81"/>
      <c r="Q2643" s="56"/>
      <c r="R2643" s="90"/>
      <c r="S2643" s="82"/>
      <c r="T2643" s="75"/>
      <c r="U2643" s="66"/>
      <c r="V2643" s="66"/>
      <c r="W2643" s="66"/>
      <c r="X2643" s="66"/>
      <c r="Y2643" s="66"/>
      <c r="Z2643" s="66"/>
      <c r="AA2643" s="66"/>
      <c r="AB2643" s="86"/>
      <c r="AC2643" s="11"/>
      <c r="AD2643" s="11"/>
      <c r="AE2643" s="11"/>
      <c r="AF2643" s="11"/>
      <c r="AG2643" s="11"/>
      <c r="AH2643" s="11"/>
      <c r="AI2643" s="11"/>
      <c r="AJ2643" s="11"/>
      <c r="AK2643" s="11"/>
      <c r="AL2643" s="11"/>
      <c r="AM2643" s="11"/>
      <c r="AN2643" s="11"/>
      <c r="AO2643" s="11"/>
      <c r="AP2643" s="11"/>
      <c r="AQ2643" s="11"/>
      <c r="AR2643" s="11"/>
    </row>
    <row r="2644" spans="1:44" s="89" customFormat="1">
      <c r="A2644" s="85"/>
      <c r="B2644" s="23"/>
      <c r="C2644" s="86"/>
      <c r="D2644" s="18"/>
      <c r="E2644" s="68"/>
      <c r="F2644" s="69"/>
      <c r="G2644" s="70"/>
      <c r="H2644" s="71"/>
      <c r="I2644" s="69"/>
      <c r="J2644" s="66"/>
      <c r="K2644" s="66"/>
      <c r="L2644" s="66"/>
      <c r="M2644" s="66"/>
      <c r="N2644" s="104"/>
      <c r="O2644" s="104"/>
      <c r="P2644" s="81"/>
      <c r="Q2644" s="56"/>
      <c r="R2644" s="90"/>
      <c r="S2644" s="82"/>
      <c r="T2644" s="75"/>
      <c r="U2644" s="66"/>
      <c r="V2644" s="66"/>
      <c r="W2644" s="66"/>
      <c r="X2644" s="66"/>
      <c r="Y2644" s="66"/>
      <c r="Z2644" s="66"/>
      <c r="AA2644" s="66"/>
      <c r="AB2644" s="86"/>
      <c r="AC2644" s="11"/>
      <c r="AD2644" s="11"/>
      <c r="AE2644" s="11"/>
      <c r="AF2644" s="11"/>
      <c r="AG2644" s="11"/>
      <c r="AH2644" s="11"/>
      <c r="AI2644" s="11"/>
      <c r="AJ2644" s="11"/>
      <c r="AK2644" s="11"/>
      <c r="AL2644" s="11"/>
      <c r="AM2644" s="11"/>
      <c r="AN2644" s="11"/>
      <c r="AO2644" s="11"/>
      <c r="AP2644" s="11"/>
      <c r="AQ2644" s="11"/>
      <c r="AR2644" s="11"/>
    </row>
    <row r="2645" spans="1:44" s="1" customFormat="1">
      <c r="A2645" s="85"/>
      <c r="B2645" s="23"/>
      <c r="C2645" s="86"/>
      <c r="D2645" s="18"/>
      <c r="E2645" s="68"/>
      <c r="F2645" s="69"/>
      <c r="G2645" s="70"/>
      <c r="H2645" s="71"/>
      <c r="I2645" s="69"/>
      <c r="J2645" s="66"/>
      <c r="K2645" s="66"/>
      <c r="L2645" s="66"/>
      <c r="M2645" s="66"/>
      <c r="N2645" s="104"/>
      <c r="O2645" s="104"/>
      <c r="P2645" s="81"/>
      <c r="Q2645" s="87"/>
      <c r="R2645" s="90"/>
      <c r="S2645" s="82"/>
      <c r="T2645" s="75"/>
      <c r="U2645" s="66"/>
      <c r="V2645" s="66"/>
      <c r="W2645" s="66"/>
      <c r="X2645" s="66"/>
      <c r="Y2645" s="66"/>
      <c r="Z2645" s="66"/>
      <c r="AA2645" s="66"/>
      <c r="AB2645" s="86"/>
      <c r="AC2645" s="11"/>
      <c r="AD2645" s="11"/>
      <c r="AE2645" s="11"/>
      <c r="AF2645" s="11"/>
      <c r="AG2645" s="11"/>
      <c r="AH2645" s="11"/>
      <c r="AI2645" s="11"/>
      <c r="AJ2645" s="11"/>
      <c r="AK2645" s="11"/>
      <c r="AL2645" s="11"/>
      <c r="AM2645" s="11"/>
      <c r="AN2645" s="11"/>
      <c r="AO2645" s="11"/>
      <c r="AP2645" s="11"/>
      <c r="AQ2645" s="11"/>
      <c r="AR2645" s="11"/>
    </row>
    <row r="2646" spans="1:44" s="89" customFormat="1">
      <c r="A2646" s="85"/>
      <c r="B2646" s="23"/>
      <c r="C2646" s="86"/>
      <c r="D2646" s="18"/>
      <c r="E2646" s="68"/>
      <c r="F2646" s="69"/>
      <c r="G2646" s="70"/>
      <c r="H2646" s="71"/>
      <c r="I2646" s="69"/>
      <c r="J2646" s="66"/>
      <c r="K2646" s="66"/>
      <c r="L2646" s="66"/>
      <c r="M2646" s="66"/>
      <c r="N2646" s="104"/>
      <c r="O2646" s="104"/>
      <c r="P2646" s="81"/>
      <c r="Q2646" s="56"/>
      <c r="R2646" s="90"/>
      <c r="S2646" s="82"/>
      <c r="T2646" s="75"/>
      <c r="U2646" s="66"/>
      <c r="V2646" s="66"/>
      <c r="W2646" s="66"/>
      <c r="X2646" s="66"/>
      <c r="Y2646" s="66"/>
      <c r="Z2646" s="66"/>
      <c r="AA2646" s="66"/>
      <c r="AB2646" s="86"/>
      <c r="AC2646" s="11"/>
      <c r="AD2646" s="11"/>
      <c r="AE2646" s="11"/>
      <c r="AF2646" s="11"/>
      <c r="AG2646" s="11"/>
      <c r="AH2646" s="11"/>
      <c r="AI2646" s="11"/>
      <c r="AJ2646" s="11"/>
      <c r="AK2646" s="11"/>
      <c r="AL2646" s="11"/>
      <c r="AM2646" s="11"/>
      <c r="AN2646" s="11"/>
      <c r="AO2646" s="11"/>
      <c r="AP2646" s="11"/>
      <c r="AQ2646" s="11"/>
      <c r="AR2646" s="11"/>
    </row>
    <row r="2647" spans="1:44" s="89" customFormat="1">
      <c r="A2647" s="85"/>
      <c r="B2647" s="23"/>
      <c r="C2647" s="86"/>
      <c r="D2647" s="18"/>
      <c r="E2647" s="68"/>
      <c r="F2647" s="69"/>
      <c r="G2647" s="70"/>
      <c r="H2647" s="71"/>
      <c r="I2647" s="69"/>
      <c r="J2647" s="66"/>
      <c r="K2647" s="66"/>
      <c r="L2647" s="66"/>
      <c r="M2647" s="66"/>
      <c r="N2647" s="104"/>
      <c r="O2647" s="104"/>
      <c r="P2647" s="81"/>
      <c r="Q2647" s="56"/>
      <c r="R2647" s="90"/>
      <c r="S2647" s="82"/>
      <c r="T2647" s="75"/>
      <c r="U2647" s="66"/>
      <c r="V2647" s="66"/>
      <c r="W2647" s="66"/>
      <c r="X2647" s="66"/>
      <c r="Y2647" s="66"/>
      <c r="Z2647" s="66"/>
      <c r="AA2647" s="66"/>
      <c r="AB2647" s="86"/>
      <c r="AC2647" s="11"/>
      <c r="AD2647" s="11"/>
      <c r="AE2647" s="11"/>
      <c r="AF2647" s="11"/>
      <c r="AG2647" s="11"/>
      <c r="AH2647" s="11"/>
      <c r="AI2647" s="11"/>
      <c r="AJ2647" s="11"/>
      <c r="AK2647" s="11"/>
      <c r="AL2647" s="11"/>
      <c r="AM2647" s="11"/>
      <c r="AN2647" s="11"/>
      <c r="AO2647" s="11"/>
      <c r="AP2647" s="11"/>
      <c r="AQ2647" s="11"/>
      <c r="AR2647" s="11"/>
    </row>
    <row r="2648" spans="1:44" s="89" customFormat="1">
      <c r="A2648" s="85"/>
      <c r="B2648" s="23"/>
      <c r="C2648" s="86"/>
      <c r="D2648" s="18"/>
      <c r="E2648" s="68"/>
      <c r="F2648" s="69"/>
      <c r="G2648" s="70"/>
      <c r="H2648" s="71"/>
      <c r="I2648" s="69"/>
      <c r="J2648" s="66"/>
      <c r="K2648" s="66"/>
      <c r="L2648" s="66"/>
      <c r="M2648" s="66"/>
      <c r="N2648" s="104"/>
      <c r="O2648" s="104"/>
      <c r="P2648" s="81"/>
      <c r="Q2648" s="56"/>
      <c r="R2648" s="90"/>
      <c r="S2648" s="82"/>
      <c r="T2648" s="75"/>
      <c r="U2648" s="66"/>
      <c r="V2648" s="66"/>
      <c r="W2648" s="66"/>
      <c r="X2648" s="66"/>
      <c r="Y2648" s="66"/>
      <c r="Z2648" s="66"/>
      <c r="AA2648" s="66"/>
      <c r="AB2648" s="86"/>
      <c r="AC2648" s="11"/>
      <c r="AD2648" s="11"/>
      <c r="AE2648" s="11"/>
      <c r="AF2648" s="11"/>
      <c r="AG2648" s="11"/>
      <c r="AH2648" s="11"/>
      <c r="AI2648" s="11"/>
      <c r="AJ2648" s="11"/>
      <c r="AK2648" s="11"/>
      <c r="AL2648" s="11"/>
      <c r="AM2648" s="11"/>
      <c r="AN2648" s="11"/>
      <c r="AO2648" s="11"/>
      <c r="AP2648" s="11"/>
      <c r="AQ2648" s="11"/>
      <c r="AR2648" s="11"/>
    </row>
    <row r="2649" spans="1:44" s="1" customFormat="1">
      <c r="A2649" s="85"/>
      <c r="B2649" s="23"/>
      <c r="C2649" s="86"/>
      <c r="D2649" s="18"/>
      <c r="E2649" s="68"/>
      <c r="F2649" s="69"/>
      <c r="G2649" s="70"/>
      <c r="H2649" s="71"/>
      <c r="I2649" s="69"/>
      <c r="J2649" s="66"/>
      <c r="K2649" s="66"/>
      <c r="L2649" s="66"/>
      <c r="M2649" s="66"/>
      <c r="N2649" s="104"/>
      <c r="O2649" s="104"/>
      <c r="P2649" s="81"/>
      <c r="Q2649" s="87"/>
      <c r="R2649" s="90"/>
      <c r="S2649" s="82"/>
      <c r="T2649" s="75"/>
      <c r="U2649" s="66"/>
      <c r="V2649" s="66"/>
      <c r="W2649" s="66"/>
      <c r="X2649" s="66"/>
      <c r="Y2649" s="66"/>
      <c r="Z2649" s="66"/>
      <c r="AA2649" s="66"/>
      <c r="AB2649" s="86"/>
      <c r="AC2649" s="11"/>
      <c r="AD2649" s="11"/>
      <c r="AE2649" s="11"/>
      <c r="AF2649" s="11"/>
      <c r="AG2649" s="11"/>
      <c r="AH2649" s="11"/>
      <c r="AI2649" s="11"/>
      <c r="AJ2649" s="11"/>
      <c r="AK2649" s="11"/>
      <c r="AL2649" s="11"/>
      <c r="AM2649" s="11"/>
      <c r="AN2649" s="11"/>
      <c r="AO2649" s="11"/>
      <c r="AP2649" s="11"/>
      <c r="AQ2649" s="11"/>
      <c r="AR2649" s="11"/>
    </row>
    <row r="2650" spans="1:44" s="89" customFormat="1">
      <c r="A2650" s="85"/>
      <c r="B2650" s="23"/>
      <c r="C2650" s="86"/>
      <c r="D2650" s="18"/>
      <c r="E2650" s="68"/>
      <c r="F2650" s="69"/>
      <c r="G2650" s="70"/>
      <c r="H2650" s="71"/>
      <c r="I2650" s="69"/>
      <c r="J2650" s="66"/>
      <c r="K2650" s="66"/>
      <c r="L2650" s="66"/>
      <c r="M2650" s="66"/>
      <c r="N2650" s="104"/>
      <c r="O2650" s="104"/>
      <c r="P2650" s="81"/>
      <c r="Q2650" s="56"/>
      <c r="R2650" s="90"/>
      <c r="S2650" s="82"/>
      <c r="T2650" s="75"/>
      <c r="U2650" s="66"/>
      <c r="V2650" s="66"/>
      <c r="W2650" s="66"/>
      <c r="X2650" s="66"/>
      <c r="Y2650" s="66"/>
      <c r="Z2650" s="66"/>
      <c r="AA2650" s="66"/>
      <c r="AB2650" s="86"/>
      <c r="AC2650" s="11"/>
      <c r="AD2650" s="11"/>
      <c r="AE2650" s="11"/>
      <c r="AF2650" s="11"/>
      <c r="AG2650" s="11"/>
      <c r="AH2650" s="11"/>
      <c r="AI2650" s="11"/>
      <c r="AJ2650" s="11"/>
      <c r="AK2650" s="11"/>
      <c r="AL2650" s="11"/>
      <c r="AM2650" s="11"/>
      <c r="AN2650" s="11"/>
      <c r="AO2650" s="11"/>
      <c r="AP2650" s="11"/>
      <c r="AQ2650" s="11"/>
      <c r="AR2650" s="11"/>
    </row>
    <row r="2651" spans="1:44" s="89" customFormat="1">
      <c r="A2651" s="85"/>
      <c r="B2651" s="23"/>
      <c r="C2651" s="86"/>
      <c r="D2651" s="18"/>
      <c r="E2651" s="68"/>
      <c r="F2651" s="69"/>
      <c r="G2651" s="70"/>
      <c r="H2651" s="71"/>
      <c r="I2651" s="69"/>
      <c r="J2651" s="66"/>
      <c r="K2651" s="66"/>
      <c r="L2651" s="66"/>
      <c r="M2651" s="66"/>
      <c r="N2651" s="104"/>
      <c r="O2651" s="104"/>
      <c r="P2651" s="81"/>
      <c r="Q2651" s="56"/>
      <c r="R2651" s="90"/>
      <c r="S2651" s="82"/>
      <c r="T2651" s="75"/>
      <c r="U2651" s="66"/>
      <c r="V2651" s="66"/>
      <c r="W2651" s="66"/>
      <c r="X2651" s="66"/>
      <c r="Y2651" s="66"/>
      <c r="Z2651" s="66"/>
      <c r="AA2651" s="66"/>
      <c r="AB2651" s="86"/>
      <c r="AC2651" s="11"/>
      <c r="AD2651" s="11"/>
      <c r="AE2651" s="11"/>
      <c r="AF2651" s="11"/>
      <c r="AG2651" s="11"/>
      <c r="AH2651" s="11"/>
      <c r="AI2651" s="11"/>
      <c r="AJ2651" s="11"/>
      <c r="AK2651" s="11"/>
      <c r="AL2651" s="11"/>
      <c r="AM2651" s="11"/>
      <c r="AN2651" s="11"/>
      <c r="AO2651" s="11"/>
      <c r="AP2651" s="11"/>
      <c r="AQ2651" s="11"/>
      <c r="AR2651" s="11"/>
    </row>
    <row r="2652" spans="1:44" s="89" customFormat="1">
      <c r="A2652" s="85"/>
      <c r="B2652" s="23"/>
      <c r="C2652" s="86"/>
      <c r="D2652" s="18"/>
      <c r="E2652" s="68"/>
      <c r="F2652" s="69"/>
      <c r="G2652" s="70"/>
      <c r="H2652" s="71"/>
      <c r="I2652" s="69"/>
      <c r="J2652" s="66"/>
      <c r="K2652" s="66"/>
      <c r="L2652" s="66"/>
      <c r="M2652" s="66"/>
      <c r="N2652" s="104"/>
      <c r="O2652" s="104"/>
      <c r="P2652" s="81"/>
      <c r="Q2652" s="56"/>
      <c r="R2652" s="90"/>
      <c r="S2652" s="82"/>
      <c r="T2652" s="75"/>
      <c r="U2652" s="66"/>
      <c r="V2652" s="66"/>
      <c r="W2652" s="66"/>
      <c r="X2652" s="66"/>
      <c r="Y2652" s="66"/>
      <c r="Z2652" s="66"/>
      <c r="AA2652" s="66"/>
      <c r="AB2652" s="86"/>
      <c r="AC2652" s="11"/>
      <c r="AD2652" s="11"/>
      <c r="AE2652" s="11"/>
      <c r="AF2652" s="11"/>
      <c r="AG2652" s="11"/>
      <c r="AH2652" s="11"/>
      <c r="AI2652" s="11"/>
      <c r="AJ2652" s="11"/>
      <c r="AK2652" s="11"/>
      <c r="AL2652" s="11"/>
      <c r="AM2652" s="11"/>
      <c r="AN2652" s="11"/>
      <c r="AO2652" s="11"/>
      <c r="AP2652" s="11"/>
      <c r="AQ2652" s="11"/>
      <c r="AR2652" s="11"/>
    </row>
    <row r="2653" spans="1:44" s="1" customFormat="1">
      <c r="A2653" s="85"/>
      <c r="B2653" s="23"/>
      <c r="C2653" s="86"/>
      <c r="D2653" s="18"/>
      <c r="E2653" s="68"/>
      <c r="F2653" s="69"/>
      <c r="G2653" s="70"/>
      <c r="H2653" s="71"/>
      <c r="I2653" s="69"/>
      <c r="J2653" s="66"/>
      <c r="K2653" s="66"/>
      <c r="L2653" s="66"/>
      <c r="M2653" s="66"/>
      <c r="N2653" s="104"/>
      <c r="O2653" s="104"/>
      <c r="P2653" s="81"/>
      <c r="Q2653" s="87"/>
      <c r="R2653" s="90"/>
      <c r="S2653" s="82"/>
      <c r="T2653" s="75"/>
      <c r="U2653" s="66"/>
      <c r="V2653" s="66"/>
      <c r="W2653" s="66"/>
      <c r="X2653" s="66"/>
      <c r="Y2653" s="66"/>
      <c r="Z2653" s="66"/>
      <c r="AA2653" s="66"/>
      <c r="AB2653" s="86"/>
      <c r="AC2653" s="11"/>
      <c r="AD2653" s="11"/>
      <c r="AE2653" s="11"/>
      <c r="AF2653" s="11"/>
      <c r="AG2653" s="11"/>
      <c r="AH2653" s="11"/>
      <c r="AI2653" s="11"/>
      <c r="AJ2653" s="11"/>
      <c r="AK2653" s="11"/>
      <c r="AL2653" s="11"/>
      <c r="AM2653" s="11"/>
      <c r="AN2653" s="11"/>
      <c r="AO2653" s="11"/>
      <c r="AP2653" s="11"/>
      <c r="AQ2653" s="11"/>
      <c r="AR2653" s="11"/>
    </row>
    <row r="2654" spans="1:44" s="89" customFormat="1">
      <c r="A2654" s="85"/>
      <c r="B2654" s="23"/>
      <c r="C2654" s="86"/>
      <c r="D2654" s="18"/>
      <c r="E2654" s="68"/>
      <c r="F2654" s="69"/>
      <c r="G2654" s="70"/>
      <c r="H2654" s="71"/>
      <c r="I2654" s="69"/>
      <c r="J2654" s="66"/>
      <c r="K2654" s="66"/>
      <c r="L2654" s="66"/>
      <c r="M2654" s="66"/>
      <c r="N2654" s="104"/>
      <c r="O2654" s="104"/>
      <c r="P2654" s="81"/>
      <c r="Q2654" s="56"/>
      <c r="R2654" s="90"/>
      <c r="S2654" s="82"/>
      <c r="T2654" s="75"/>
      <c r="U2654" s="66"/>
      <c r="V2654" s="66"/>
      <c r="W2654" s="66"/>
      <c r="X2654" s="66"/>
      <c r="Y2654" s="66"/>
      <c r="Z2654" s="66"/>
      <c r="AA2654" s="66"/>
      <c r="AB2654" s="86"/>
      <c r="AC2654" s="11"/>
      <c r="AD2654" s="11"/>
      <c r="AE2654" s="11"/>
      <c r="AF2654" s="11"/>
      <c r="AG2654" s="11"/>
      <c r="AH2654" s="11"/>
      <c r="AI2654" s="11"/>
      <c r="AJ2654" s="11"/>
      <c r="AK2654" s="11"/>
      <c r="AL2654" s="11"/>
      <c r="AM2654" s="11"/>
      <c r="AN2654" s="11"/>
      <c r="AO2654" s="11"/>
      <c r="AP2654" s="11"/>
      <c r="AQ2654" s="11"/>
      <c r="AR2654" s="11"/>
    </row>
    <row r="2655" spans="1:44" s="89" customFormat="1">
      <c r="A2655" s="85"/>
      <c r="B2655" s="23"/>
      <c r="C2655" s="86"/>
      <c r="D2655" s="18"/>
      <c r="E2655" s="68"/>
      <c r="F2655" s="69"/>
      <c r="G2655" s="70"/>
      <c r="H2655" s="71"/>
      <c r="I2655" s="69"/>
      <c r="J2655" s="66"/>
      <c r="K2655" s="66"/>
      <c r="L2655" s="66"/>
      <c r="M2655" s="66"/>
      <c r="N2655" s="104"/>
      <c r="O2655" s="104"/>
      <c r="P2655" s="81"/>
      <c r="Q2655" s="56"/>
      <c r="R2655" s="90"/>
      <c r="S2655" s="82"/>
      <c r="T2655" s="75"/>
      <c r="U2655" s="66"/>
      <c r="V2655" s="66"/>
      <c r="W2655" s="66"/>
      <c r="X2655" s="66"/>
      <c r="Y2655" s="66"/>
      <c r="Z2655" s="66"/>
      <c r="AA2655" s="66"/>
      <c r="AB2655" s="86"/>
      <c r="AC2655" s="11"/>
      <c r="AD2655" s="11"/>
      <c r="AE2655" s="11"/>
      <c r="AF2655" s="11"/>
      <c r="AG2655" s="11"/>
      <c r="AH2655" s="11"/>
      <c r="AI2655" s="11"/>
      <c r="AJ2655" s="11"/>
      <c r="AK2655" s="11"/>
      <c r="AL2655" s="11"/>
      <c r="AM2655" s="11"/>
      <c r="AN2655" s="11"/>
      <c r="AO2655" s="11"/>
      <c r="AP2655" s="11"/>
      <c r="AQ2655" s="11"/>
      <c r="AR2655" s="11"/>
    </row>
    <row r="2656" spans="1:44" s="89" customFormat="1">
      <c r="A2656" s="85"/>
      <c r="B2656" s="23"/>
      <c r="C2656" s="86"/>
      <c r="D2656" s="18"/>
      <c r="E2656" s="68"/>
      <c r="F2656" s="69"/>
      <c r="G2656" s="70"/>
      <c r="H2656" s="71"/>
      <c r="I2656" s="69"/>
      <c r="J2656" s="66"/>
      <c r="K2656" s="66"/>
      <c r="L2656" s="66"/>
      <c r="M2656" s="66"/>
      <c r="N2656" s="104"/>
      <c r="O2656" s="104"/>
      <c r="P2656" s="81"/>
      <c r="Q2656" s="56"/>
      <c r="R2656" s="90"/>
      <c r="S2656" s="82"/>
      <c r="T2656" s="75"/>
      <c r="U2656" s="66"/>
      <c r="V2656" s="66"/>
      <c r="W2656" s="66"/>
      <c r="X2656" s="66"/>
      <c r="Y2656" s="66"/>
      <c r="Z2656" s="66"/>
      <c r="AA2656" s="66"/>
      <c r="AB2656" s="86"/>
      <c r="AC2656" s="11"/>
      <c r="AD2656" s="11"/>
      <c r="AE2656" s="11"/>
      <c r="AF2656" s="11"/>
      <c r="AG2656" s="11"/>
      <c r="AH2656" s="11"/>
      <c r="AI2656" s="11"/>
      <c r="AJ2656" s="11"/>
      <c r="AK2656" s="11"/>
      <c r="AL2656" s="11"/>
      <c r="AM2656" s="11"/>
      <c r="AN2656" s="11"/>
      <c r="AO2656" s="11"/>
      <c r="AP2656" s="11"/>
      <c r="AQ2656" s="11"/>
      <c r="AR2656" s="11"/>
    </row>
    <row r="2657" spans="1:51" s="1" customFormat="1">
      <c r="A2657" s="85"/>
      <c r="B2657" s="23"/>
      <c r="C2657" s="86"/>
      <c r="D2657" s="18"/>
      <c r="E2657" s="68"/>
      <c r="F2657" s="69"/>
      <c r="G2657" s="70"/>
      <c r="H2657" s="71"/>
      <c r="I2657" s="69"/>
      <c r="J2657" s="66"/>
      <c r="K2657" s="66"/>
      <c r="L2657" s="66"/>
      <c r="M2657" s="66"/>
      <c r="N2657" s="104"/>
      <c r="O2657" s="104"/>
      <c r="P2657" s="81"/>
      <c r="Q2657" s="87"/>
      <c r="R2657" s="90"/>
      <c r="S2657" s="82"/>
      <c r="T2657" s="75"/>
      <c r="U2657" s="66"/>
      <c r="V2657" s="66"/>
      <c r="W2657" s="66"/>
      <c r="X2657" s="66"/>
      <c r="Y2657" s="66"/>
      <c r="Z2657" s="66"/>
      <c r="AA2657" s="66"/>
      <c r="AB2657" s="86"/>
      <c r="AC2657" s="11"/>
      <c r="AD2657" s="11"/>
      <c r="AE2657" s="11"/>
      <c r="AF2657" s="11"/>
      <c r="AG2657" s="11"/>
      <c r="AH2657" s="11"/>
      <c r="AI2657" s="11"/>
      <c r="AJ2657" s="11"/>
      <c r="AK2657" s="11"/>
      <c r="AL2657" s="11"/>
      <c r="AM2657" s="11"/>
      <c r="AN2657" s="11"/>
      <c r="AO2657" s="11"/>
      <c r="AP2657" s="11"/>
      <c r="AQ2657" s="11"/>
      <c r="AR2657" s="11"/>
    </row>
    <row r="2658" spans="1:51" s="89" customFormat="1">
      <c r="A2658" s="85"/>
      <c r="B2658" s="23"/>
      <c r="C2658" s="86"/>
      <c r="D2658" s="18"/>
      <c r="E2658" s="68"/>
      <c r="F2658" s="69"/>
      <c r="G2658" s="70"/>
      <c r="H2658" s="71"/>
      <c r="I2658" s="69"/>
      <c r="J2658" s="66"/>
      <c r="K2658" s="66"/>
      <c r="L2658" s="66"/>
      <c r="M2658" s="66"/>
      <c r="N2658" s="104"/>
      <c r="O2658" s="104"/>
      <c r="P2658" s="81"/>
      <c r="Q2658" s="87"/>
      <c r="R2658" s="90"/>
      <c r="S2658" s="82"/>
      <c r="T2658" s="75"/>
      <c r="U2658" s="66"/>
      <c r="V2658" s="66"/>
      <c r="W2658" s="66"/>
      <c r="X2658" s="66"/>
      <c r="Y2658" s="66"/>
      <c r="Z2658" s="66"/>
      <c r="AA2658" s="66"/>
      <c r="AB2658" s="86"/>
      <c r="AC2658" s="11"/>
      <c r="AD2658" s="11"/>
      <c r="AE2658" s="11"/>
      <c r="AF2658" s="11"/>
      <c r="AG2658" s="11"/>
      <c r="AH2658" s="11"/>
      <c r="AI2658" s="11"/>
      <c r="AJ2658" s="11"/>
      <c r="AK2658" s="11"/>
      <c r="AL2658" s="11"/>
      <c r="AM2658" s="11"/>
      <c r="AN2658" s="11"/>
      <c r="AO2658" s="11"/>
      <c r="AP2658" s="11"/>
      <c r="AQ2658" s="11"/>
      <c r="AR2658" s="11"/>
    </row>
    <row r="2659" spans="1:51" s="1" customFormat="1">
      <c r="A2659" s="85"/>
      <c r="B2659" s="23"/>
      <c r="C2659" s="86"/>
      <c r="D2659" s="18"/>
      <c r="E2659" s="68"/>
      <c r="F2659" s="69"/>
      <c r="G2659" s="70"/>
      <c r="H2659" s="71"/>
      <c r="I2659" s="69"/>
      <c r="J2659" s="66"/>
      <c r="K2659" s="66"/>
      <c r="L2659" s="66"/>
      <c r="M2659" s="66"/>
      <c r="N2659" s="104"/>
      <c r="O2659" s="104"/>
      <c r="P2659" s="81"/>
      <c r="Q2659" s="87"/>
      <c r="R2659" s="90"/>
      <c r="S2659" s="82"/>
      <c r="T2659" s="75"/>
      <c r="U2659" s="66"/>
      <c r="V2659" s="66"/>
      <c r="W2659" s="66"/>
      <c r="X2659" s="66"/>
      <c r="Y2659" s="66"/>
      <c r="Z2659" s="66"/>
      <c r="AA2659" s="66"/>
      <c r="AB2659" s="86"/>
      <c r="AC2659" s="11"/>
      <c r="AD2659" s="11"/>
      <c r="AE2659" s="11"/>
      <c r="AF2659" s="11"/>
      <c r="AG2659" s="11"/>
      <c r="AH2659" s="11"/>
      <c r="AI2659" s="11"/>
      <c r="AJ2659" s="11"/>
      <c r="AK2659" s="11"/>
      <c r="AL2659" s="11"/>
      <c r="AM2659" s="11"/>
      <c r="AN2659" s="11"/>
      <c r="AO2659" s="11"/>
      <c r="AP2659" s="11"/>
      <c r="AQ2659" s="11"/>
      <c r="AR2659" s="11"/>
    </row>
    <row r="2660" spans="1:51" s="89" customFormat="1">
      <c r="A2660" s="85"/>
      <c r="B2660" s="23"/>
      <c r="C2660" s="86"/>
      <c r="D2660" s="18"/>
      <c r="E2660" s="68"/>
      <c r="F2660" s="69"/>
      <c r="G2660" s="70"/>
      <c r="H2660" s="71"/>
      <c r="I2660" s="69"/>
      <c r="J2660" s="66"/>
      <c r="K2660" s="66"/>
      <c r="L2660" s="66"/>
      <c r="M2660" s="66"/>
      <c r="N2660" s="104"/>
      <c r="O2660" s="104"/>
      <c r="P2660" s="81"/>
      <c r="Q2660" s="87"/>
      <c r="R2660" s="90"/>
      <c r="S2660" s="82"/>
      <c r="T2660" s="75"/>
      <c r="U2660" s="66"/>
      <c r="V2660" s="66"/>
      <c r="W2660" s="66"/>
      <c r="X2660" s="66"/>
      <c r="Y2660" s="66"/>
      <c r="Z2660" s="66"/>
      <c r="AA2660" s="66"/>
      <c r="AB2660" s="86"/>
      <c r="AC2660" s="11"/>
      <c r="AD2660" s="11"/>
      <c r="AE2660" s="11"/>
      <c r="AF2660" s="11"/>
      <c r="AG2660" s="11"/>
      <c r="AH2660" s="11"/>
      <c r="AI2660" s="11"/>
      <c r="AJ2660" s="11"/>
      <c r="AK2660" s="11"/>
      <c r="AL2660" s="11"/>
      <c r="AM2660" s="11"/>
      <c r="AN2660" s="11"/>
      <c r="AO2660" s="11"/>
      <c r="AP2660" s="11"/>
      <c r="AQ2660" s="11"/>
      <c r="AR2660" s="11"/>
    </row>
    <row r="2661" spans="1:51" s="1" customFormat="1">
      <c r="A2661" s="85"/>
      <c r="B2661" s="23"/>
      <c r="C2661" s="86"/>
      <c r="D2661" s="18"/>
      <c r="E2661" s="68"/>
      <c r="F2661" s="69"/>
      <c r="G2661" s="70"/>
      <c r="H2661" s="71"/>
      <c r="I2661" s="69"/>
      <c r="J2661" s="66"/>
      <c r="K2661" s="66"/>
      <c r="L2661" s="66"/>
      <c r="M2661" s="66"/>
      <c r="N2661" s="104"/>
      <c r="O2661" s="104"/>
      <c r="P2661" s="81"/>
      <c r="Q2661" s="87"/>
      <c r="R2661" s="90"/>
      <c r="S2661" s="82"/>
      <c r="T2661" s="75"/>
      <c r="U2661" s="66"/>
      <c r="V2661" s="66"/>
      <c r="W2661" s="66"/>
      <c r="X2661" s="66"/>
      <c r="Y2661" s="66"/>
      <c r="Z2661" s="66"/>
      <c r="AA2661" s="66"/>
      <c r="AB2661" s="86"/>
      <c r="AC2661" s="11"/>
      <c r="AD2661" s="11"/>
      <c r="AE2661" s="11"/>
      <c r="AF2661" s="11"/>
      <c r="AG2661" s="11"/>
      <c r="AH2661" s="11"/>
      <c r="AI2661" s="11"/>
      <c r="AJ2661" s="11"/>
      <c r="AK2661" s="11"/>
      <c r="AL2661" s="11"/>
      <c r="AM2661" s="11"/>
      <c r="AN2661" s="11"/>
      <c r="AO2661" s="11"/>
      <c r="AP2661" s="11"/>
      <c r="AQ2661" s="11"/>
      <c r="AR2661" s="11"/>
    </row>
    <row r="2662" spans="1:51" s="89" customFormat="1">
      <c r="A2662" s="85"/>
      <c r="B2662" s="23"/>
      <c r="C2662" s="86"/>
      <c r="D2662" s="18"/>
      <c r="E2662" s="68"/>
      <c r="F2662" s="69"/>
      <c r="G2662" s="70"/>
      <c r="H2662" s="71"/>
      <c r="I2662" s="69"/>
      <c r="J2662" s="66"/>
      <c r="K2662" s="66"/>
      <c r="L2662" s="66"/>
      <c r="M2662" s="66"/>
      <c r="N2662" s="104"/>
      <c r="O2662" s="104"/>
      <c r="P2662" s="81"/>
      <c r="Q2662" s="87"/>
      <c r="R2662" s="90"/>
      <c r="S2662" s="82"/>
      <c r="T2662" s="75"/>
      <c r="U2662" s="66"/>
      <c r="V2662" s="66"/>
      <c r="W2662" s="66"/>
      <c r="X2662" s="66"/>
      <c r="Y2662" s="66"/>
      <c r="Z2662" s="66"/>
      <c r="AA2662" s="66"/>
      <c r="AB2662" s="86"/>
      <c r="AC2662" s="11"/>
      <c r="AD2662" s="11"/>
      <c r="AE2662" s="11"/>
      <c r="AF2662" s="11"/>
      <c r="AG2662" s="11"/>
      <c r="AH2662" s="11"/>
      <c r="AI2662" s="11"/>
      <c r="AJ2662" s="11"/>
      <c r="AK2662" s="11"/>
      <c r="AL2662" s="11"/>
      <c r="AM2662" s="11"/>
      <c r="AN2662" s="11"/>
      <c r="AO2662" s="11"/>
      <c r="AP2662" s="11"/>
      <c r="AQ2662" s="11"/>
      <c r="AR2662" s="11"/>
    </row>
    <row r="2663" spans="1:51" s="1" customFormat="1">
      <c r="A2663" s="85"/>
      <c r="B2663" s="23"/>
      <c r="C2663" s="86"/>
      <c r="D2663" s="18"/>
      <c r="E2663" s="68"/>
      <c r="F2663" s="69"/>
      <c r="G2663" s="70"/>
      <c r="H2663" s="71"/>
      <c r="I2663" s="69"/>
      <c r="J2663" s="66"/>
      <c r="K2663" s="66"/>
      <c r="L2663" s="66"/>
      <c r="M2663" s="66"/>
      <c r="N2663" s="104"/>
      <c r="O2663" s="104"/>
      <c r="P2663" s="81"/>
      <c r="Q2663" s="87"/>
      <c r="R2663" s="90"/>
      <c r="S2663" s="82"/>
      <c r="T2663" s="75"/>
      <c r="U2663" s="66"/>
      <c r="V2663" s="66"/>
      <c r="W2663" s="66"/>
      <c r="X2663" s="66"/>
      <c r="Y2663" s="66"/>
      <c r="Z2663" s="66"/>
      <c r="AA2663" s="66"/>
      <c r="AB2663" s="86"/>
      <c r="AC2663" s="11"/>
      <c r="AD2663" s="11"/>
      <c r="AE2663" s="11"/>
      <c r="AF2663" s="11"/>
      <c r="AG2663" s="11"/>
      <c r="AH2663" s="11"/>
      <c r="AI2663" s="11"/>
      <c r="AJ2663" s="11"/>
      <c r="AK2663" s="11"/>
      <c r="AL2663" s="11"/>
      <c r="AM2663" s="11"/>
      <c r="AN2663" s="11"/>
      <c r="AO2663" s="11"/>
      <c r="AP2663" s="11"/>
      <c r="AQ2663" s="11"/>
      <c r="AR2663" s="11"/>
    </row>
    <row r="2664" spans="1:51" s="89" customFormat="1">
      <c r="A2664" s="85"/>
      <c r="B2664" s="23"/>
      <c r="C2664" s="86"/>
      <c r="D2664" s="18"/>
      <c r="E2664" s="68"/>
      <c r="F2664" s="69"/>
      <c r="G2664" s="70"/>
      <c r="H2664" s="71"/>
      <c r="I2664" s="69"/>
      <c r="J2664" s="66"/>
      <c r="K2664" s="66"/>
      <c r="L2664" s="66"/>
      <c r="M2664" s="66"/>
      <c r="N2664" s="104"/>
      <c r="O2664" s="104"/>
      <c r="P2664" s="81"/>
      <c r="Q2664" s="87"/>
      <c r="R2664" s="90"/>
      <c r="S2664" s="82"/>
      <c r="T2664" s="75"/>
      <c r="U2664" s="66"/>
      <c r="V2664" s="66"/>
      <c r="W2664" s="66"/>
      <c r="X2664" s="66"/>
      <c r="Y2664" s="66"/>
      <c r="Z2664" s="66"/>
      <c r="AA2664" s="66"/>
      <c r="AB2664" s="86"/>
      <c r="AC2664" s="11"/>
      <c r="AD2664" s="11"/>
      <c r="AE2664" s="11"/>
      <c r="AF2664" s="11"/>
      <c r="AG2664" s="11"/>
      <c r="AH2664" s="11"/>
      <c r="AI2664" s="11"/>
      <c r="AJ2664" s="11"/>
      <c r="AK2664" s="11"/>
      <c r="AL2664" s="11"/>
      <c r="AM2664" s="11"/>
      <c r="AN2664" s="11"/>
      <c r="AO2664" s="11"/>
      <c r="AP2664" s="11"/>
      <c r="AQ2664" s="11"/>
      <c r="AR2664" s="11"/>
    </row>
    <row r="2665" spans="1:51" s="89" customFormat="1">
      <c r="A2665" s="85"/>
      <c r="B2665" s="23"/>
      <c r="C2665" s="86"/>
      <c r="D2665" s="18"/>
      <c r="E2665" s="68"/>
      <c r="F2665" s="69"/>
      <c r="G2665" s="70"/>
      <c r="H2665" s="71"/>
      <c r="I2665" s="69"/>
      <c r="J2665" s="66"/>
      <c r="K2665" s="66"/>
      <c r="L2665" s="66"/>
      <c r="M2665" s="66"/>
      <c r="N2665" s="104"/>
      <c r="O2665" s="104"/>
      <c r="P2665" s="81"/>
      <c r="Q2665" s="87"/>
      <c r="R2665" s="90"/>
      <c r="S2665" s="82"/>
      <c r="T2665" s="75"/>
      <c r="U2665" s="66"/>
      <c r="V2665" s="66"/>
      <c r="W2665" s="66"/>
      <c r="X2665" s="66"/>
      <c r="Y2665" s="66"/>
      <c r="Z2665" s="66"/>
      <c r="AA2665" s="66"/>
      <c r="AB2665" s="86"/>
      <c r="AC2665" s="11"/>
      <c r="AD2665" s="11"/>
      <c r="AE2665" s="11"/>
      <c r="AF2665" s="11"/>
      <c r="AG2665" s="11"/>
      <c r="AH2665" s="11"/>
      <c r="AI2665" s="11"/>
      <c r="AJ2665" s="11"/>
      <c r="AK2665" s="11"/>
      <c r="AL2665" s="11"/>
      <c r="AM2665" s="11"/>
      <c r="AN2665" s="11"/>
      <c r="AO2665" s="11"/>
      <c r="AP2665" s="11"/>
      <c r="AQ2665" s="11"/>
      <c r="AR2665" s="11"/>
    </row>
    <row r="2666" spans="1:51" s="89" customFormat="1">
      <c r="A2666" s="85"/>
      <c r="B2666" s="23"/>
      <c r="C2666" s="86"/>
      <c r="D2666" s="18"/>
      <c r="E2666" s="68"/>
      <c r="F2666" s="69"/>
      <c r="G2666" s="70"/>
      <c r="H2666" s="71"/>
      <c r="I2666" s="69"/>
      <c r="J2666" s="66"/>
      <c r="K2666" s="66"/>
      <c r="L2666" s="66"/>
      <c r="M2666" s="66"/>
      <c r="N2666" s="104"/>
      <c r="O2666" s="104"/>
      <c r="P2666" s="81"/>
      <c r="Q2666" s="56"/>
      <c r="R2666" s="90"/>
      <c r="S2666" s="82"/>
      <c r="T2666" s="75"/>
      <c r="U2666" s="66"/>
      <c r="V2666" s="66"/>
      <c r="W2666" s="66"/>
      <c r="X2666" s="66"/>
      <c r="Y2666" s="66"/>
      <c r="Z2666" s="66"/>
      <c r="AA2666" s="66"/>
      <c r="AB2666" s="86"/>
      <c r="AC2666" s="11"/>
      <c r="AD2666" s="11"/>
      <c r="AE2666" s="11"/>
      <c r="AF2666" s="11"/>
      <c r="AG2666" s="11"/>
      <c r="AH2666" s="11"/>
      <c r="AI2666" s="11"/>
      <c r="AJ2666" s="11"/>
      <c r="AK2666" s="11"/>
      <c r="AL2666" s="11"/>
      <c r="AM2666" s="11"/>
      <c r="AN2666" s="11"/>
      <c r="AO2666" s="11"/>
      <c r="AP2666" s="11"/>
      <c r="AQ2666" s="11"/>
      <c r="AR2666" s="11"/>
    </row>
    <row r="2667" spans="1:51" s="89" customFormat="1">
      <c r="A2667" s="85"/>
      <c r="B2667" s="23"/>
      <c r="C2667" s="86"/>
      <c r="D2667" s="18"/>
      <c r="E2667" s="68"/>
      <c r="F2667" s="69"/>
      <c r="G2667" s="70"/>
      <c r="H2667" s="71"/>
      <c r="I2667" s="69"/>
      <c r="J2667" s="66"/>
      <c r="K2667" s="66"/>
      <c r="L2667" s="66"/>
      <c r="M2667" s="66"/>
      <c r="N2667" s="104"/>
      <c r="O2667" s="104"/>
      <c r="P2667" s="81"/>
      <c r="Q2667" s="56"/>
      <c r="R2667" s="90"/>
      <c r="S2667" s="82"/>
      <c r="T2667" s="75"/>
      <c r="U2667" s="66"/>
      <c r="V2667" s="66"/>
      <c r="W2667" s="66"/>
      <c r="X2667" s="66"/>
      <c r="Y2667" s="66"/>
      <c r="Z2667" s="66"/>
      <c r="AA2667" s="66"/>
      <c r="AB2667" s="86"/>
      <c r="AC2667" s="11"/>
      <c r="AD2667" s="11"/>
      <c r="AE2667" s="11"/>
      <c r="AF2667" s="11"/>
      <c r="AG2667" s="11"/>
      <c r="AH2667" s="11"/>
      <c r="AI2667" s="11"/>
      <c r="AJ2667" s="11"/>
      <c r="AK2667" s="11"/>
      <c r="AL2667" s="11"/>
      <c r="AM2667" s="11"/>
      <c r="AN2667" s="11"/>
      <c r="AO2667" s="11"/>
      <c r="AP2667" s="11"/>
      <c r="AQ2667" s="11"/>
      <c r="AR2667" s="11"/>
    </row>
    <row r="2668" spans="1:51" s="89" customFormat="1">
      <c r="A2668" s="85"/>
      <c r="B2668" s="23"/>
      <c r="C2668" s="86"/>
      <c r="D2668" s="18"/>
      <c r="E2668" s="68"/>
      <c r="F2668" s="69"/>
      <c r="G2668" s="70"/>
      <c r="H2668" s="71"/>
      <c r="I2668" s="69"/>
      <c r="J2668" s="66"/>
      <c r="K2668" s="66"/>
      <c r="L2668" s="66"/>
      <c r="M2668" s="66"/>
      <c r="N2668" s="104"/>
      <c r="O2668" s="105"/>
      <c r="P2668" s="95"/>
      <c r="Q2668" s="87"/>
      <c r="R2668" s="90"/>
      <c r="S2668" s="82"/>
      <c r="T2668" s="75"/>
      <c r="U2668" s="66"/>
      <c r="V2668" s="66"/>
      <c r="W2668" s="66"/>
      <c r="X2668" s="66"/>
      <c r="Y2668" s="66"/>
      <c r="Z2668" s="66"/>
      <c r="AA2668" s="66"/>
      <c r="AB2668" s="86"/>
      <c r="AC2668" s="11"/>
      <c r="AD2668" s="11"/>
      <c r="AE2668" s="11"/>
      <c r="AF2668" s="11"/>
      <c r="AG2668" s="11"/>
      <c r="AH2668" s="11"/>
      <c r="AI2668" s="11"/>
      <c r="AJ2668" s="11"/>
      <c r="AK2668" s="11"/>
      <c r="AL2668" s="11"/>
      <c r="AM2668" s="11"/>
      <c r="AN2668" s="11"/>
      <c r="AO2668" s="11"/>
      <c r="AP2668" s="11"/>
      <c r="AQ2668" s="11"/>
      <c r="AR2668" s="11"/>
    </row>
    <row r="2669" spans="1:51" s="91" customFormat="1">
      <c r="A2669" s="85"/>
      <c r="B2669" s="23"/>
      <c r="C2669" s="86"/>
      <c r="D2669" s="18"/>
      <c r="E2669" s="68"/>
      <c r="F2669" s="69"/>
      <c r="G2669" s="70"/>
      <c r="H2669" s="71"/>
      <c r="I2669" s="69"/>
      <c r="J2669" s="66"/>
      <c r="K2669" s="66"/>
      <c r="L2669" s="66"/>
      <c r="M2669" s="96"/>
      <c r="N2669" s="105"/>
      <c r="O2669" s="104"/>
      <c r="P2669" s="95"/>
      <c r="Q2669" s="87"/>
      <c r="R2669" s="90"/>
      <c r="S2669" s="82"/>
      <c r="T2669" s="75"/>
      <c r="U2669" s="66"/>
      <c r="V2669" s="66"/>
      <c r="W2669" s="66"/>
      <c r="X2669" s="66"/>
      <c r="Y2669" s="66"/>
      <c r="Z2669" s="66"/>
      <c r="AA2669" s="66"/>
      <c r="AB2669" s="86"/>
      <c r="AC2669" s="11"/>
      <c r="AD2669" s="11"/>
      <c r="AE2669" s="11"/>
      <c r="AF2669" s="11"/>
      <c r="AG2669" s="11"/>
      <c r="AH2669" s="11"/>
      <c r="AI2669" s="11"/>
      <c r="AJ2669" s="11"/>
      <c r="AK2669" s="11"/>
      <c r="AL2669" s="11"/>
      <c r="AM2669" s="11"/>
      <c r="AN2669" s="11"/>
      <c r="AO2669" s="11"/>
      <c r="AP2669" s="11"/>
      <c r="AQ2669" s="11"/>
      <c r="AR2669" s="11"/>
      <c r="AS2669" s="89"/>
      <c r="AT2669" s="89"/>
      <c r="AU2669" s="89"/>
      <c r="AV2669" s="89"/>
      <c r="AW2669" s="89"/>
      <c r="AX2669" s="89"/>
      <c r="AY2669" s="89"/>
    </row>
    <row r="2670" spans="1:51" s="1" customFormat="1">
      <c r="A2670" s="85"/>
      <c r="B2670" s="23"/>
      <c r="C2670" s="86"/>
      <c r="D2670" s="18"/>
      <c r="E2670" s="68"/>
      <c r="F2670" s="69"/>
      <c r="G2670" s="70"/>
      <c r="H2670" s="71"/>
      <c r="I2670" s="69"/>
      <c r="J2670" s="66"/>
      <c r="K2670" s="66"/>
      <c r="L2670" s="66"/>
      <c r="M2670" s="66"/>
      <c r="N2670" s="104"/>
      <c r="O2670" s="104"/>
      <c r="P2670" s="81"/>
      <c r="Q2670" s="87"/>
      <c r="R2670" s="90"/>
      <c r="S2670" s="82"/>
      <c r="T2670" s="75"/>
      <c r="U2670" s="66"/>
      <c r="V2670" s="66"/>
      <c r="W2670" s="66"/>
      <c r="X2670" s="66"/>
      <c r="Y2670" s="66"/>
      <c r="Z2670" s="66"/>
      <c r="AA2670" s="66"/>
      <c r="AB2670" s="86"/>
      <c r="AC2670" s="11"/>
      <c r="AD2670" s="11"/>
      <c r="AE2670" s="11"/>
      <c r="AF2670" s="11"/>
      <c r="AG2670" s="11"/>
      <c r="AH2670" s="11"/>
      <c r="AI2670" s="11"/>
      <c r="AJ2670" s="11"/>
      <c r="AK2670" s="11"/>
      <c r="AL2670" s="11"/>
      <c r="AM2670" s="11"/>
      <c r="AN2670" s="11"/>
      <c r="AO2670" s="11"/>
      <c r="AP2670" s="11"/>
      <c r="AQ2670" s="11"/>
      <c r="AR2670" s="11"/>
    </row>
    <row r="2671" spans="1:51" s="89" customFormat="1">
      <c r="A2671" s="85"/>
      <c r="B2671" s="23"/>
      <c r="C2671" s="86"/>
      <c r="D2671" s="18"/>
      <c r="E2671" s="68"/>
      <c r="F2671" s="69"/>
      <c r="G2671" s="70"/>
      <c r="H2671" s="71"/>
      <c r="I2671" s="69"/>
      <c r="J2671" s="66"/>
      <c r="K2671" s="66"/>
      <c r="L2671" s="66"/>
      <c r="M2671" s="66"/>
      <c r="N2671" s="104"/>
      <c r="O2671" s="104"/>
      <c r="P2671" s="81"/>
      <c r="Q2671" s="87"/>
      <c r="R2671" s="90"/>
      <c r="S2671" s="82"/>
      <c r="T2671" s="75"/>
      <c r="U2671" s="66"/>
      <c r="V2671" s="66"/>
      <c r="W2671" s="66"/>
      <c r="X2671" s="66"/>
      <c r="Y2671" s="66"/>
      <c r="Z2671" s="66"/>
      <c r="AA2671" s="66"/>
      <c r="AB2671" s="86"/>
      <c r="AC2671" s="11"/>
      <c r="AD2671" s="11"/>
      <c r="AE2671" s="11"/>
      <c r="AF2671" s="11"/>
      <c r="AG2671" s="11"/>
      <c r="AH2671" s="11"/>
      <c r="AI2671" s="11"/>
      <c r="AJ2671" s="11"/>
      <c r="AK2671" s="11"/>
      <c r="AL2671" s="11"/>
      <c r="AM2671" s="11"/>
      <c r="AN2671" s="11"/>
      <c r="AO2671" s="11"/>
      <c r="AP2671" s="11"/>
      <c r="AQ2671" s="11"/>
      <c r="AR2671" s="11"/>
    </row>
    <row r="2672" spans="1:51" s="1" customFormat="1">
      <c r="A2672" s="85"/>
      <c r="B2672" s="23"/>
      <c r="C2672" s="86"/>
      <c r="D2672" s="18"/>
      <c r="E2672" s="68"/>
      <c r="F2672" s="69"/>
      <c r="G2672" s="70"/>
      <c r="H2672" s="71"/>
      <c r="I2672" s="69"/>
      <c r="J2672" s="66"/>
      <c r="K2672" s="66"/>
      <c r="L2672" s="66"/>
      <c r="M2672" s="66"/>
      <c r="N2672" s="104"/>
      <c r="O2672" s="104"/>
      <c r="P2672" s="81"/>
      <c r="Q2672" s="87"/>
      <c r="R2672" s="90"/>
      <c r="S2672" s="82"/>
      <c r="T2672" s="75"/>
      <c r="U2672" s="66"/>
      <c r="V2672" s="66"/>
      <c r="W2672" s="66"/>
      <c r="X2672" s="66"/>
      <c r="Y2672" s="66"/>
      <c r="Z2672" s="66"/>
      <c r="AA2672" s="66"/>
      <c r="AB2672" s="86"/>
      <c r="AC2672" s="11"/>
      <c r="AD2672" s="11"/>
      <c r="AE2672" s="11"/>
      <c r="AF2672" s="11"/>
      <c r="AG2672" s="11"/>
      <c r="AH2672" s="11"/>
      <c r="AI2672" s="11"/>
      <c r="AJ2672" s="11"/>
      <c r="AK2672" s="11"/>
      <c r="AL2672" s="11"/>
      <c r="AM2672" s="11"/>
      <c r="AN2672" s="11"/>
      <c r="AO2672" s="11"/>
      <c r="AP2672" s="11"/>
      <c r="AQ2672" s="11"/>
      <c r="AR2672" s="11"/>
    </row>
    <row r="2673" spans="1:44" s="89" customFormat="1">
      <c r="A2673" s="85"/>
      <c r="B2673" s="23"/>
      <c r="C2673" s="86"/>
      <c r="D2673" s="18"/>
      <c r="E2673" s="68"/>
      <c r="F2673" s="69"/>
      <c r="G2673" s="70"/>
      <c r="H2673" s="71"/>
      <c r="I2673" s="69"/>
      <c r="J2673" s="66"/>
      <c r="K2673" s="66"/>
      <c r="L2673" s="66"/>
      <c r="M2673" s="66"/>
      <c r="N2673" s="104"/>
      <c r="O2673" s="104"/>
      <c r="P2673" s="81"/>
      <c r="Q2673" s="87"/>
      <c r="R2673" s="90"/>
      <c r="S2673" s="82"/>
      <c r="T2673" s="75"/>
      <c r="U2673" s="66"/>
      <c r="V2673" s="66"/>
      <c r="W2673" s="66"/>
      <c r="X2673" s="66"/>
      <c r="Y2673" s="66"/>
      <c r="Z2673" s="66"/>
      <c r="AA2673" s="66"/>
      <c r="AB2673" s="86"/>
      <c r="AC2673" s="11"/>
      <c r="AD2673" s="11"/>
      <c r="AE2673" s="11"/>
      <c r="AF2673" s="11"/>
      <c r="AG2673" s="11"/>
      <c r="AH2673" s="11"/>
      <c r="AI2673" s="11"/>
      <c r="AJ2673" s="11"/>
      <c r="AK2673" s="11"/>
      <c r="AL2673" s="11"/>
      <c r="AM2673" s="11"/>
      <c r="AN2673" s="11"/>
      <c r="AO2673" s="11"/>
      <c r="AP2673" s="11"/>
      <c r="AQ2673" s="11"/>
      <c r="AR2673" s="11"/>
    </row>
    <row r="2674" spans="1:44" s="1" customFormat="1">
      <c r="A2674" s="85"/>
      <c r="B2674" s="23"/>
      <c r="C2674" s="86"/>
      <c r="D2674" s="18"/>
      <c r="E2674" s="68"/>
      <c r="F2674" s="69"/>
      <c r="G2674" s="70"/>
      <c r="H2674" s="71"/>
      <c r="I2674" s="69"/>
      <c r="J2674" s="66"/>
      <c r="K2674" s="66"/>
      <c r="L2674" s="66"/>
      <c r="M2674" s="66"/>
      <c r="N2674" s="104"/>
      <c r="O2674" s="104"/>
      <c r="P2674" s="81"/>
      <c r="Q2674" s="87"/>
      <c r="R2674" s="90"/>
      <c r="S2674" s="82"/>
      <c r="T2674" s="75"/>
      <c r="U2674" s="66"/>
      <c r="V2674" s="66"/>
      <c r="W2674" s="66"/>
      <c r="X2674" s="66"/>
      <c r="Y2674" s="66"/>
      <c r="Z2674" s="66"/>
      <c r="AA2674" s="66"/>
      <c r="AB2674" s="86"/>
      <c r="AC2674" s="11"/>
      <c r="AD2674" s="11"/>
      <c r="AE2674" s="11"/>
      <c r="AF2674" s="11"/>
      <c r="AG2674" s="11"/>
      <c r="AH2674" s="11"/>
      <c r="AI2674" s="11"/>
      <c r="AJ2674" s="11"/>
      <c r="AK2674" s="11"/>
      <c r="AL2674" s="11"/>
      <c r="AM2674" s="11"/>
      <c r="AN2674" s="11"/>
      <c r="AO2674" s="11"/>
      <c r="AP2674" s="11"/>
      <c r="AQ2674" s="11"/>
      <c r="AR2674" s="11"/>
    </row>
    <row r="2675" spans="1:44" s="89" customFormat="1">
      <c r="A2675" s="85"/>
      <c r="B2675" s="23"/>
      <c r="C2675" s="86"/>
      <c r="D2675" s="18"/>
      <c r="E2675" s="68"/>
      <c r="F2675" s="69"/>
      <c r="G2675" s="70"/>
      <c r="H2675" s="71"/>
      <c r="I2675" s="69"/>
      <c r="J2675" s="66"/>
      <c r="K2675" s="66"/>
      <c r="L2675" s="66"/>
      <c r="M2675" s="66"/>
      <c r="N2675" s="104"/>
      <c r="O2675" s="104"/>
      <c r="P2675" s="81"/>
      <c r="Q2675" s="87"/>
      <c r="R2675" s="90"/>
      <c r="S2675" s="82"/>
      <c r="T2675" s="75"/>
      <c r="U2675" s="66"/>
      <c r="V2675" s="66"/>
      <c r="W2675" s="66"/>
      <c r="X2675" s="66"/>
      <c r="Y2675" s="66"/>
      <c r="Z2675" s="66"/>
      <c r="AA2675" s="66"/>
      <c r="AB2675" s="86"/>
      <c r="AC2675" s="11"/>
      <c r="AD2675" s="11"/>
      <c r="AE2675" s="11"/>
      <c r="AF2675" s="11"/>
      <c r="AG2675" s="11"/>
      <c r="AH2675" s="11"/>
      <c r="AI2675" s="11"/>
      <c r="AJ2675" s="11"/>
      <c r="AK2675" s="11"/>
      <c r="AL2675" s="11"/>
      <c r="AM2675" s="11"/>
      <c r="AN2675" s="11"/>
      <c r="AO2675" s="11"/>
      <c r="AP2675" s="11"/>
      <c r="AQ2675" s="11"/>
      <c r="AR2675" s="11"/>
    </row>
    <row r="2676" spans="1:44" s="1" customFormat="1">
      <c r="A2676" s="85"/>
      <c r="B2676" s="23"/>
      <c r="C2676" s="86"/>
      <c r="D2676" s="18"/>
      <c r="E2676" s="68"/>
      <c r="F2676" s="69"/>
      <c r="G2676" s="70"/>
      <c r="H2676" s="71"/>
      <c r="I2676" s="69"/>
      <c r="J2676" s="66"/>
      <c r="K2676" s="66"/>
      <c r="L2676" s="66"/>
      <c r="M2676" s="66"/>
      <c r="N2676" s="104"/>
      <c r="O2676" s="104"/>
      <c r="P2676" s="81"/>
      <c r="Q2676" s="87"/>
      <c r="R2676" s="90"/>
      <c r="S2676" s="82"/>
      <c r="T2676" s="75"/>
      <c r="U2676" s="66"/>
      <c r="V2676" s="66"/>
      <c r="W2676" s="66"/>
      <c r="X2676" s="66"/>
      <c r="Y2676" s="66"/>
      <c r="Z2676" s="66"/>
      <c r="AA2676" s="66"/>
      <c r="AB2676" s="86"/>
      <c r="AC2676" s="11"/>
      <c r="AD2676" s="11"/>
      <c r="AE2676" s="11"/>
      <c r="AF2676" s="11"/>
      <c r="AG2676" s="11"/>
      <c r="AH2676" s="11"/>
      <c r="AI2676" s="11"/>
      <c r="AJ2676" s="11"/>
      <c r="AK2676" s="11"/>
      <c r="AL2676" s="11"/>
      <c r="AM2676" s="11"/>
      <c r="AN2676" s="11"/>
      <c r="AO2676" s="11"/>
      <c r="AP2676" s="11"/>
      <c r="AQ2676" s="11"/>
      <c r="AR2676" s="11"/>
    </row>
    <row r="2677" spans="1:44" s="1" customFormat="1">
      <c r="A2677" s="85"/>
      <c r="B2677" s="23"/>
      <c r="C2677" s="86"/>
      <c r="D2677" s="18"/>
      <c r="E2677" s="68"/>
      <c r="F2677" s="69"/>
      <c r="G2677" s="70"/>
      <c r="H2677" s="71"/>
      <c r="I2677" s="69"/>
      <c r="J2677" s="66"/>
      <c r="K2677" s="66"/>
      <c r="L2677" s="66"/>
      <c r="M2677" s="66"/>
      <c r="N2677" s="104"/>
      <c r="O2677" s="104"/>
      <c r="P2677" s="81"/>
      <c r="Q2677" s="87"/>
      <c r="R2677" s="90"/>
      <c r="S2677" s="82"/>
      <c r="T2677" s="75"/>
      <c r="U2677" s="66"/>
      <c r="V2677" s="66"/>
      <c r="W2677" s="66"/>
      <c r="X2677" s="66"/>
      <c r="Y2677" s="66"/>
      <c r="Z2677" s="66"/>
      <c r="AA2677" s="66"/>
      <c r="AB2677" s="86"/>
      <c r="AC2677" s="11"/>
      <c r="AD2677" s="11"/>
      <c r="AE2677" s="11"/>
      <c r="AF2677" s="11"/>
      <c r="AG2677" s="11"/>
      <c r="AH2677" s="11"/>
      <c r="AI2677" s="11"/>
      <c r="AJ2677" s="11"/>
      <c r="AK2677" s="11"/>
      <c r="AL2677" s="11"/>
      <c r="AM2677" s="11"/>
      <c r="AN2677" s="11"/>
      <c r="AO2677" s="11"/>
      <c r="AP2677" s="11"/>
      <c r="AQ2677" s="11"/>
      <c r="AR2677" s="11"/>
    </row>
    <row r="2678" spans="1:44" s="1" customFormat="1">
      <c r="A2678" s="85"/>
      <c r="B2678" s="23"/>
      <c r="C2678" s="86"/>
      <c r="D2678" s="18"/>
      <c r="E2678" s="68"/>
      <c r="F2678" s="69"/>
      <c r="G2678" s="70"/>
      <c r="H2678" s="71"/>
      <c r="I2678" s="69"/>
      <c r="J2678" s="66"/>
      <c r="K2678" s="66"/>
      <c r="L2678" s="66"/>
      <c r="M2678" s="66"/>
      <c r="N2678" s="104"/>
      <c r="O2678" s="104"/>
      <c r="P2678" s="81"/>
      <c r="Q2678" s="87"/>
      <c r="R2678" s="90"/>
      <c r="S2678" s="82"/>
      <c r="T2678" s="75"/>
      <c r="U2678" s="66"/>
      <c r="V2678" s="66"/>
      <c r="W2678" s="66"/>
      <c r="X2678" s="66"/>
      <c r="Y2678" s="66"/>
      <c r="Z2678" s="66"/>
      <c r="AA2678" s="66"/>
      <c r="AB2678" s="86"/>
      <c r="AC2678" s="11"/>
      <c r="AD2678" s="11"/>
      <c r="AE2678" s="11"/>
      <c r="AF2678" s="11"/>
      <c r="AG2678" s="11"/>
      <c r="AH2678" s="11"/>
      <c r="AI2678" s="11"/>
      <c r="AJ2678" s="11"/>
      <c r="AK2678" s="11"/>
      <c r="AL2678" s="11"/>
      <c r="AM2678" s="11"/>
      <c r="AN2678" s="11"/>
      <c r="AO2678" s="11"/>
      <c r="AP2678" s="11"/>
      <c r="AQ2678" s="11"/>
      <c r="AR2678" s="11"/>
    </row>
    <row r="2679" spans="1:44" s="1" customFormat="1">
      <c r="A2679" s="85"/>
      <c r="B2679" s="23"/>
      <c r="C2679" s="86"/>
      <c r="D2679" s="18"/>
      <c r="E2679" s="68"/>
      <c r="F2679" s="69"/>
      <c r="G2679" s="70"/>
      <c r="H2679" s="71"/>
      <c r="I2679" s="69"/>
      <c r="J2679" s="66"/>
      <c r="K2679" s="66"/>
      <c r="L2679" s="66"/>
      <c r="M2679" s="66"/>
      <c r="N2679" s="104"/>
      <c r="O2679" s="104"/>
      <c r="P2679" s="81"/>
      <c r="Q2679" s="87"/>
      <c r="R2679" s="90"/>
      <c r="S2679" s="82"/>
      <c r="T2679" s="75"/>
      <c r="U2679" s="66"/>
      <c r="V2679" s="66"/>
      <c r="W2679" s="66"/>
      <c r="X2679" s="66"/>
      <c r="Y2679" s="66"/>
      <c r="Z2679" s="66"/>
      <c r="AA2679" s="66"/>
      <c r="AB2679" s="86"/>
      <c r="AC2679" s="11"/>
      <c r="AD2679" s="11"/>
      <c r="AE2679" s="11"/>
      <c r="AF2679" s="11"/>
      <c r="AG2679" s="11"/>
      <c r="AH2679" s="11"/>
      <c r="AI2679" s="11"/>
      <c r="AJ2679" s="11"/>
      <c r="AK2679" s="11"/>
      <c r="AL2679" s="11"/>
      <c r="AM2679" s="11"/>
      <c r="AN2679" s="11"/>
      <c r="AO2679" s="11"/>
      <c r="AP2679" s="11"/>
      <c r="AQ2679" s="11"/>
      <c r="AR2679" s="11"/>
    </row>
    <row r="2680" spans="1:44" s="1" customFormat="1">
      <c r="A2680" s="85"/>
      <c r="B2680" s="23"/>
      <c r="C2680" s="86"/>
      <c r="D2680" s="18"/>
      <c r="E2680" s="68"/>
      <c r="F2680" s="69"/>
      <c r="G2680" s="70"/>
      <c r="H2680" s="71"/>
      <c r="I2680" s="69"/>
      <c r="J2680" s="66"/>
      <c r="K2680" s="66"/>
      <c r="L2680" s="66"/>
      <c r="M2680" s="66"/>
      <c r="N2680" s="104"/>
      <c r="O2680" s="104"/>
      <c r="P2680" s="81"/>
      <c r="Q2680" s="87"/>
      <c r="R2680" s="90"/>
      <c r="S2680" s="82"/>
      <c r="T2680" s="75"/>
      <c r="U2680" s="66"/>
      <c r="V2680" s="66"/>
      <c r="W2680" s="66"/>
      <c r="X2680" s="66"/>
      <c r="Y2680" s="66"/>
      <c r="Z2680" s="66"/>
      <c r="AA2680" s="66"/>
      <c r="AB2680" s="86"/>
      <c r="AC2680" s="11"/>
      <c r="AD2680" s="11"/>
      <c r="AE2680" s="11"/>
      <c r="AF2680" s="11"/>
      <c r="AG2680" s="11"/>
      <c r="AH2680" s="11"/>
      <c r="AI2680" s="11"/>
      <c r="AJ2680" s="11"/>
      <c r="AK2680" s="11"/>
      <c r="AL2680" s="11"/>
      <c r="AM2680" s="11"/>
      <c r="AN2680" s="11"/>
      <c r="AO2680" s="11"/>
      <c r="AP2680" s="11"/>
      <c r="AQ2680" s="11"/>
      <c r="AR2680" s="11"/>
    </row>
    <row r="2681" spans="1:44" s="89" customFormat="1">
      <c r="A2681" s="85"/>
      <c r="B2681" s="23"/>
      <c r="C2681" s="86"/>
      <c r="D2681" s="18"/>
      <c r="E2681" s="68"/>
      <c r="F2681" s="69"/>
      <c r="G2681" s="70"/>
      <c r="H2681" s="71"/>
      <c r="I2681" s="69"/>
      <c r="J2681" s="66"/>
      <c r="K2681" s="66"/>
      <c r="L2681" s="66"/>
      <c r="M2681" s="66"/>
      <c r="N2681" s="104"/>
      <c r="O2681" s="104"/>
      <c r="P2681" s="81"/>
      <c r="Q2681" s="87"/>
      <c r="R2681" s="90"/>
      <c r="S2681" s="82"/>
      <c r="T2681" s="75"/>
      <c r="U2681" s="66"/>
      <c r="V2681" s="66"/>
      <c r="W2681" s="66"/>
      <c r="X2681" s="66"/>
      <c r="Y2681" s="66"/>
      <c r="Z2681" s="66"/>
      <c r="AA2681" s="66"/>
      <c r="AB2681" s="86"/>
      <c r="AC2681" s="11"/>
      <c r="AD2681" s="11"/>
      <c r="AE2681" s="11"/>
      <c r="AF2681" s="11"/>
      <c r="AG2681" s="11"/>
      <c r="AH2681" s="11"/>
      <c r="AI2681" s="11"/>
      <c r="AJ2681" s="11"/>
      <c r="AK2681" s="11"/>
      <c r="AL2681" s="11"/>
      <c r="AM2681" s="11"/>
      <c r="AN2681" s="11"/>
      <c r="AO2681" s="11"/>
      <c r="AP2681" s="11"/>
      <c r="AQ2681" s="11"/>
      <c r="AR2681" s="11"/>
    </row>
    <row r="2682" spans="1:44" s="1" customFormat="1">
      <c r="A2682" s="85"/>
      <c r="B2682" s="23"/>
      <c r="C2682" s="86"/>
      <c r="D2682" s="18"/>
      <c r="E2682" s="68"/>
      <c r="F2682" s="69"/>
      <c r="G2682" s="70"/>
      <c r="H2682" s="71"/>
      <c r="I2682" s="69"/>
      <c r="J2682" s="66"/>
      <c r="K2682" s="66"/>
      <c r="L2682" s="66"/>
      <c r="M2682" s="66"/>
      <c r="N2682" s="104"/>
      <c r="O2682" s="104"/>
      <c r="P2682" s="81"/>
      <c r="Q2682" s="87"/>
      <c r="R2682" s="90"/>
      <c r="S2682" s="82"/>
      <c r="T2682" s="75"/>
      <c r="U2682" s="66"/>
      <c r="V2682" s="66"/>
      <c r="W2682" s="66"/>
      <c r="X2682" s="66"/>
      <c r="Y2682" s="66"/>
      <c r="Z2682" s="66"/>
      <c r="AA2682" s="66"/>
      <c r="AB2682" s="86"/>
      <c r="AC2682" s="11"/>
      <c r="AD2682" s="11"/>
      <c r="AE2682" s="11"/>
      <c r="AF2682" s="11"/>
      <c r="AG2682" s="11"/>
      <c r="AH2682" s="11"/>
      <c r="AI2682" s="11"/>
      <c r="AJ2682" s="11"/>
      <c r="AK2682" s="11"/>
      <c r="AL2682" s="11"/>
      <c r="AM2682" s="11"/>
      <c r="AN2682" s="11"/>
      <c r="AO2682" s="11"/>
      <c r="AP2682" s="11"/>
      <c r="AQ2682" s="11"/>
      <c r="AR2682" s="11"/>
    </row>
    <row r="2683" spans="1:44" s="89" customFormat="1">
      <c r="A2683" s="85"/>
      <c r="B2683" s="23"/>
      <c r="C2683" s="86"/>
      <c r="D2683" s="18"/>
      <c r="E2683" s="68"/>
      <c r="F2683" s="69"/>
      <c r="G2683" s="70"/>
      <c r="H2683" s="71"/>
      <c r="I2683" s="69"/>
      <c r="J2683" s="66"/>
      <c r="K2683" s="66"/>
      <c r="L2683" s="66"/>
      <c r="M2683" s="66"/>
      <c r="N2683" s="104"/>
      <c r="O2683" s="104"/>
      <c r="P2683" s="81"/>
      <c r="Q2683" s="87"/>
      <c r="R2683" s="90"/>
      <c r="S2683" s="82"/>
      <c r="T2683" s="75"/>
      <c r="U2683" s="66"/>
      <c r="V2683" s="66"/>
      <c r="W2683" s="66"/>
      <c r="X2683" s="66"/>
      <c r="Y2683" s="66"/>
      <c r="Z2683" s="66"/>
      <c r="AA2683" s="66"/>
      <c r="AB2683" s="86"/>
      <c r="AC2683" s="11"/>
      <c r="AD2683" s="11"/>
      <c r="AE2683" s="11"/>
      <c r="AF2683" s="11"/>
      <c r="AG2683" s="11"/>
      <c r="AH2683" s="11"/>
      <c r="AI2683" s="11"/>
      <c r="AJ2683" s="11"/>
      <c r="AK2683" s="11"/>
      <c r="AL2683" s="11"/>
      <c r="AM2683" s="11"/>
      <c r="AN2683" s="11"/>
      <c r="AO2683" s="11"/>
      <c r="AP2683" s="11"/>
      <c r="AQ2683" s="11"/>
      <c r="AR2683" s="11"/>
    </row>
    <row r="2684" spans="1:44" s="1" customFormat="1">
      <c r="A2684" s="85"/>
      <c r="B2684" s="23"/>
      <c r="C2684" s="86"/>
      <c r="D2684" s="18"/>
      <c r="E2684" s="68"/>
      <c r="F2684" s="69"/>
      <c r="G2684" s="70"/>
      <c r="H2684" s="71"/>
      <c r="I2684" s="69"/>
      <c r="J2684" s="66"/>
      <c r="K2684" s="66"/>
      <c r="L2684" s="66"/>
      <c r="M2684" s="66"/>
      <c r="N2684" s="104"/>
      <c r="O2684" s="104"/>
      <c r="P2684" s="81"/>
      <c r="Q2684" s="87"/>
      <c r="R2684" s="90"/>
      <c r="S2684" s="82"/>
      <c r="T2684" s="75"/>
      <c r="U2684" s="66"/>
      <c r="V2684" s="66"/>
      <c r="W2684" s="66"/>
      <c r="X2684" s="66"/>
      <c r="Y2684" s="66"/>
      <c r="Z2684" s="66"/>
      <c r="AA2684" s="66"/>
      <c r="AB2684" s="86"/>
      <c r="AC2684" s="11"/>
      <c r="AD2684" s="11"/>
      <c r="AE2684" s="11"/>
      <c r="AF2684" s="11"/>
      <c r="AG2684" s="11"/>
      <c r="AH2684" s="11"/>
      <c r="AI2684" s="11"/>
      <c r="AJ2684" s="11"/>
      <c r="AK2684" s="11"/>
      <c r="AL2684" s="11"/>
      <c r="AM2684" s="11"/>
      <c r="AN2684" s="11"/>
      <c r="AO2684" s="11"/>
      <c r="AP2684" s="11"/>
      <c r="AQ2684" s="11"/>
      <c r="AR2684" s="11"/>
    </row>
    <row r="2685" spans="1:44" s="89" customFormat="1">
      <c r="A2685" s="85"/>
      <c r="B2685" s="23"/>
      <c r="C2685" s="86"/>
      <c r="D2685" s="18"/>
      <c r="E2685" s="68"/>
      <c r="F2685" s="69"/>
      <c r="G2685" s="70"/>
      <c r="H2685" s="71"/>
      <c r="I2685" s="69"/>
      <c r="J2685" s="66"/>
      <c r="K2685" s="66"/>
      <c r="L2685" s="66"/>
      <c r="M2685" s="66"/>
      <c r="N2685" s="104"/>
      <c r="O2685" s="104"/>
      <c r="P2685" s="81"/>
      <c r="Q2685" s="87"/>
      <c r="R2685" s="90"/>
      <c r="S2685" s="82"/>
      <c r="T2685" s="75"/>
      <c r="U2685" s="66"/>
      <c r="V2685" s="66"/>
      <c r="W2685" s="66"/>
      <c r="X2685" s="66"/>
      <c r="Y2685" s="66"/>
      <c r="Z2685" s="66"/>
      <c r="AA2685" s="66"/>
      <c r="AB2685" s="86"/>
      <c r="AC2685" s="11"/>
      <c r="AD2685" s="11"/>
      <c r="AE2685" s="11"/>
      <c r="AF2685" s="11"/>
      <c r="AG2685" s="11"/>
      <c r="AH2685" s="11"/>
      <c r="AI2685" s="11"/>
      <c r="AJ2685" s="11"/>
      <c r="AK2685" s="11"/>
      <c r="AL2685" s="11"/>
      <c r="AM2685" s="11"/>
      <c r="AN2685" s="11"/>
      <c r="AO2685" s="11"/>
      <c r="AP2685" s="11"/>
      <c r="AQ2685" s="11"/>
      <c r="AR2685" s="11"/>
    </row>
    <row r="2686" spans="1:44" s="1" customFormat="1">
      <c r="A2686" s="85"/>
      <c r="B2686" s="23"/>
      <c r="C2686" s="86"/>
      <c r="D2686" s="18"/>
      <c r="E2686" s="68"/>
      <c r="F2686" s="69"/>
      <c r="G2686" s="70"/>
      <c r="H2686" s="71"/>
      <c r="I2686" s="69"/>
      <c r="J2686" s="66"/>
      <c r="K2686" s="66"/>
      <c r="L2686" s="66"/>
      <c r="M2686" s="66"/>
      <c r="N2686" s="104"/>
      <c r="O2686" s="104"/>
      <c r="P2686" s="81"/>
      <c r="Q2686" s="87"/>
      <c r="R2686" s="90"/>
      <c r="S2686" s="82"/>
      <c r="T2686" s="75"/>
      <c r="U2686" s="66"/>
      <c r="V2686" s="66"/>
      <c r="W2686" s="66"/>
      <c r="X2686" s="66"/>
      <c r="Y2686" s="66"/>
      <c r="Z2686" s="66"/>
      <c r="AA2686" s="66"/>
      <c r="AB2686" s="86"/>
      <c r="AC2686" s="11"/>
      <c r="AD2686" s="11"/>
      <c r="AE2686" s="11"/>
      <c r="AF2686" s="11"/>
      <c r="AG2686" s="11"/>
      <c r="AH2686" s="11"/>
      <c r="AI2686" s="11"/>
      <c r="AJ2686" s="11"/>
      <c r="AK2686" s="11"/>
      <c r="AL2686" s="11"/>
      <c r="AM2686" s="11"/>
      <c r="AN2686" s="11"/>
      <c r="AO2686" s="11"/>
      <c r="AP2686" s="11"/>
      <c r="AQ2686" s="11"/>
      <c r="AR2686" s="11"/>
    </row>
    <row r="2687" spans="1:44" s="89" customFormat="1">
      <c r="A2687" s="85"/>
      <c r="B2687" s="23"/>
      <c r="C2687" s="86"/>
      <c r="D2687" s="18"/>
      <c r="E2687" s="68"/>
      <c r="F2687" s="69"/>
      <c r="G2687" s="70"/>
      <c r="H2687" s="71"/>
      <c r="I2687" s="69"/>
      <c r="J2687" s="66"/>
      <c r="K2687" s="66"/>
      <c r="L2687" s="66"/>
      <c r="M2687" s="66"/>
      <c r="N2687" s="104"/>
      <c r="O2687" s="104"/>
      <c r="P2687" s="81"/>
      <c r="Q2687" s="87"/>
      <c r="R2687" s="90"/>
      <c r="S2687" s="82"/>
      <c r="T2687" s="75"/>
      <c r="U2687" s="66"/>
      <c r="V2687" s="66"/>
      <c r="W2687" s="66"/>
      <c r="X2687" s="66"/>
      <c r="Y2687" s="66"/>
      <c r="Z2687" s="66"/>
      <c r="AA2687" s="66"/>
      <c r="AB2687" s="86"/>
      <c r="AC2687" s="11"/>
      <c r="AD2687" s="11"/>
      <c r="AE2687" s="11"/>
      <c r="AF2687" s="11"/>
      <c r="AG2687" s="11"/>
      <c r="AH2687" s="11"/>
      <c r="AI2687" s="11"/>
      <c r="AJ2687" s="11"/>
      <c r="AK2687" s="11"/>
      <c r="AL2687" s="11"/>
      <c r="AM2687" s="11"/>
      <c r="AN2687" s="11"/>
      <c r="AO2687" s="11"/>
      <c r="AP2687" s="11"/>
      <c r="AQ2687" s="11"/>
      <c r="AR2687" s="11"/>
    </row>
    <row r="2688" spans="1:44" s="1" customFormat="1">
      <c r="A2688" s="85"/>
      <c r="B2688" s="23"/>
      <c r="C2688" s="86"/>
      <c r="D2688" s="18"/>
      <c r="E2688" s="68"/>
      <c r="F2688" s="69"/>
      <c r="G2688" s="70"/>
      <c r="H2688" s="71"/>
      <c r="I2688" s="69"/>
      <c r="J2688" s="66"/>
      <c r="K2688" s="66"/>
      <c r="L2688" s="66"/>
      <c r="M2688" s="66"/>
      <c r="N2688" s="104"/>
      <c r="O2688" s="104"/>
      <c r="P2688" s="81"/>
      <c r="Q2688" s="87"/>
      <c r="R2688" s="90"/>
      <c r="S2688" s="82"/>
      <c r="T2688" s="75"/>
      <c r="U2688" s="66"/>
      <c r="V2688" s="66"/>
      <c r="W2688" s="66"/>
      <c r="X2688" s="66"/>
      <c r="Y2688" s="66"/>
      <c r="Z2688" s="66"/>
      <c r="AA2688" s="66"/>
      <c r="AB2688" s="86"/>
      <c r="AC2688" s="11"/>
      <c r="AD2688" s="11"/>
      <c r="AE2688" s="11"/>
      <c r="AF2688" s="11"/>
      <c r="AG2688" s="11"/>
      <c r="AH2688" s="11"/>
      <c r="AI2688" s="11"/>
      <c r="AJ2688" s="11"/>
      <c r="AK2688" s="11"/>
      <c r="AL2688" s="11"/>
      <c r="AM2688" s="11"/>
      <c r="AN2688" s="11"/>
      <c r="AO2688" s="11"/>
      <c r="AP2688" s="11"/>
      <c r="AQ2688" s="11"/>
      <c r="AR2688" s="11"/>
    </row>
    <row r="2689" spans="1:44" s="89" customFormat="1">
      <c r="A2689" s="85"/>
      <c r="B2689" s="23"/>
      <c r="C2689" s="86"/>
      <c r="D2689" s="18"/>
      <c r="E2689" s="68"/>
      <c r="F2689" s="69"/>
      <c r="G2689" s="70"/>
      <c r="H2689" s="71"/>
      <c r="I2689" s="69"/>
      <c r="J2689" s="66"/>
      <c r="K2689" s="66"/>
      <c r="L2689" s="66"/>
      <c r="M2689" s="66"/>
      <c r="N2689" s="104"/>
      <c r="O2689" s="104"/>
      <c r="P2689" s="81"/>
      <c r="Q2689" s="87"/>
      <c r="R2689" s="90"/>
      <c r="S2689" s="82"/>
      <c r="T2689" s="75"/>
      <c r="U2689" s="66"/>
      <c r="V2689" s="66"/>
      <c r="W2689" s="66"/>
      <c r="X2689" s="66"/>
      <c r="Y2689" s="66"/>
      <c r="Z2689" s="66"/>
      <c r="AA2689" s="66"/>
      <c r="AB2689" s="86"/>
      <c r="AC2689" s="11"/>
      <c r="AD2689" s="11"/>
      <c r="AE2689" s="11"/>
      <c r="AF2689" s="11"/>
      <c r="AG2689" s="11"/>
      <c r="AH2689" s="11"/>
      <c r="AI2689" s="11"/>
      <c r="AJ2689" s="11"/>
      <c r="AK2689" s="11"/>
      <c r="AL2689" s="11"/>
      <c r="AM2689" s="11"/>
      <c r="AN2689" s="11"/>
      <c r="AO2689" s="11"/>
      <c r="AP2689" s="11"/>
      <c r="AQ2689" s="11"/>
      <c r="AR2689" s="11"/>
    </row>
    <row r="2690" spans="1:44" s="1" customFormat="1">
      <c r="A2690" s="85"/>
      <c r="B2690" s="23"/>
      <c r="C2690" s="86"/>
      <c r="D2690" s="18"/>
      <c r="E2690" s="68"/>
      <c r="F2690" s="69"/>
      <c r="G2690" s="70"/>
      <c r="H2690" s="71"/>
      <c r="I2690" s="69"/>
      <c r="J2690" s="66"/>
      <c r="K2690" s="66"/>
      <c r="L2690" s="66"/>
      <c r="M2690" s="66"/>
      <c r="N2690" s="104"/>
      <c r="O2690" s="104"/>
      <c r="P2690" s="81"/>
      <c r="Q2690" s="87"/>
      <c r="R2690" s="90"/>
      <c r="S2690" s="82"/>
      <c r="T2690" s="75"/>
      <c r="U2690" s="66"/>
      <c r="V2690" s="66"/>
      <c r="W2690" s="66"/>
      <c r="X2690" s="66"/>
      <c r="Y2690" s="66"/>
      <c r="Z2690" s="66"/>
      <c r="AA2690" s="66"/>
      <c r="AB2690" s="86"/>
      <c r="AC2690" s="11"/>
      <c r="AD2690" s="11"/>
      <c r="AE2690" s="11"/>
      <c r="AF2690" s="11"/>
      <c r="AG2690" s="11"/>
      <c r="AH2690" s="11"/>
      <c r="AI2690" s="11"/>
      <c r="AJ2690" s="11"/>
      <c r="AK2690" s="11"/>
      <c r="AL2690" s="11"/>
      <c r="AM2690" s="11"/>
      <c r="AN2690" s="11"/>
      <c r="AO2690" s="11"/>
      <c r="AP2690" s="11"/>
      <c r="AQ2690" s="11"/>
      <c r="AR2690" s="11"/>
    </row>
    <row r="2691" spans="1:44" s="89" customFormat="1">
      <c r="A2691" s="85"/>
      <c r="B2691" s="23"/>
      <c r="C2691" s="86"/>
      <c r="D2691" s="18"/>
      <c r="E2691" s="68"/>
      <c r="F2691" s="69"/>
      <c r="G2691" s="70"/>
      <c r="H2691" s="71"/>
      <c r="I2691" s="69"/>
      <c r="J2691" s="66"/>
      <c r="K2691" s="66"/>
      <c r="L2691" s="66"/>
      <c r="M2691" s="66"/>
      <c r="N2691" s="104"/>
      <c r="O2691" s="104"/>
      <c r="P2691" s="81"/>
      <c r="Q2691" s="87"/>
      <c r="R2691" s="90"/>
      <c r="S2691" s="82"/>
      <c r="T2691" s="75"/>
      <c r="U2691" s="66"/>
      <c r="V2691" s="66"/>
      <c r="W2691" s="66"/>
      <c r="X2691" s="66"/>
      <c r="Y2691" s="66"/>
      <c r="Z2691" s="66"/>
      <c r="AA2691" s="66"/>
      <c r="AB2691" s="86"/>
      <c r="AC2691" s="11"/>
      <c r="AD2691" s="11"/>
      <c r="AE2691" s="11"/>
      <c r="AF2691" s="11"/>
      <c r="AG2691" s="11"/>
      <c r="AH2691" s="11"/>
      <c r="AI2691" s="11"/>
      <c r="AJ2691" s="11"/>
      <c r="AK2691" s="11"/>
      <c r="AL2691" s="11"/>
      <c r="AM2691" s="11"/>
      <c r="AN2691" s="11"/>
      <c r="AO2691" s="11"/>
      <c r="AP2691" s="11"/>
      <c r="AQ2691" s="11"/>
      <c r="AR2691" s="11"/>
    </row>
    <row r="2692" spans="1:44" s="1" customFormat="1">
      <c r="A2692" s="85"/>
      <c r="B2692" s="23"/>
      <c r="C2692" s="86"/>
      <c r="D2692" s="18"/>
      <c r="E2692" s="68"/>
      <c r="F2692" s="69"/>
      <c r="G2692" s="70"/>
      <c r="H2692" s="71"/>
      <c r="I2692" s="69"/>
      <c r="J2692" s="66"/>
      <c r="K2692" s="66"/>
      <c r="L2692" s="66"/>
      <c r="M2692" s="66"/>
      <c r="N2692" s="104"/>
      <c r="O2692" s="104"/>
      <c r="P2692" s="81"/>
      <c r="Q2692" s="87"/>
      <c r="R2692" s="90"/>
      <c r="S2692" s="82"/>
      <c r="T2692" s="75"/>
      <c r="U2692" s="66"/>
      <c r="V2692" s="66"/>
      <c r="W2692" s="66"/>
      <c r="X2692" s="66"/>
      <c r="Y2692" s="66"/>
      <c r="Z2692" s="66"/>
      <c r="AA2692" s="66"/>
      <c r="AB2692" s="86"/>
      <c r="AC2692" s="11"/>
      <c r="AD2692" s="11"/>
      <c r="AE2692" s="11"/>
      <c r="AF2692" s="11"/>
      <c r="AG2692" s="11"/>
      <c r="AH2692" s="11"/>
      <c r="AI2692" s="11"/>
      <c r="AJ2692" s="11"/>
      <c r="AK2692" s="11"/>
      <c r="AL2692" s="11"/>
      <c r="AM2692" s="11"/>
      <c r="AN2692" s="11"/>
      <c r="AO2692" s="11"/>
      <c r="AP2692" s="11"/>
      <c r="AQ2692" s="11"/>
      <c r="AR2692" s="11"/>
    </row>
    <row r="2693" spans="1:44" s="89" customFormat="1">
      <c r="A2693" s="85"/>
      <c r="B2693" s="23"/>
      <c r="C2693" s="86"/>
      <c r="D2693" s="18"/>
      <c r="E2693" s="68"/>
      <c r="F2693" s="69"/>
      <c r="G2693" s="70"/>
      <c r="H2693" s="71"/>
      <c r="I2693" s="69"/>
      <c r="J2693" s="66"/>
      <c r="K2693" s="66"/>
      <c r="L2693" s="66"/>
      <c r="M2693" s="66"/>
      <c r="N2693" s="104"/>
      <c r="O2693" s="104"/>
      <c r="P2693" s="81"/>
      <c r="Q2693" s="87"/>
      <c r="R2693" s="90"/>
      <c r="S2693" s="82"/>
      <c r="T2693" s="75"/>
      <c r="U2693" s="66"/>
      <c r="V2693" s="66"/>
      <c r="W2693" s="66"/>
      <c r="X2693" s="66"/>
      <c r="Y2693" s="66"/>
      <c r="Z2693" s="66"/>
      <c r="AA2693" s="66"/>
      <c r="AB2693" s="86"/>
      <c r="AC2693" s="11"/>
      <c r="AD2693" s="11"/>
      <c r="AE2693" s="11"/>
      <c r="AF2693" s="11"/>
      <c r="AG2693" s="11"/>
      <c r="AH2693" s="11"/>
      <c r="AI2693" s="11"/>
      <c r="AJ2693" s="11"/>
      <c r="AK2693" s="11"/>
      <c r="AL2693" s="11"/>
      <c r="AM2693" s="11"/>
      <c r="AN2693" s="11"/>
      <c r="AO2693" s="11"/>
      <c r="AP2693" s="11"/>
      <c r="AQ2693" s="11"/>
      <c r="AR2693" s="11"/>
    </row>
    <row r="2694" spans="1:44" s="1" customFormat="1">
      <c r="A2694" s="85"/>
      <c r="B2694" s="23"/>
      <c r="C2694" s="86"/>
      <c r="D2694" s="18"/>
      <c r="E2694" s="68"/>
      <c r="F2694" s="69"/>
      <c r="G2694" s="70"/>
      <c r="H2694" s="71"/>
      <c r="I2694" s="69"/>
      <c r="J2694" s="66"/>
      <c r="K2694" s="66"/>
      <c r="L2694" s="66"/>
      <c r="M2694" s="66"/>
      <c r="N2694" s="104"/>
      <c r="O2694" s="104"/>
      <c r="P2694" s="81"/>
      <c r="Q2694" s="87"/>
      <c r="R2694" s="90"/>
      <c r="S2694" s="82"/>
      <c r="T2694" s="75"/>
      <c r="U2694" s="66"/>
      <c r="V2694" s="66"/>
      <c r="W2694" s="66"/>
      <c r="X2694" s="66"/>
      <c r="Y2694" s="66"/>
      <c r="Z2694" s="66"/>
      <c r="AA2694" s="66"/>
      <c r="AB2694" s="86"/>
      <c r="AC2694" s="11"/>
      <c r="AD2694" s="11"/>
      <c r="AE2694" s="11"/>
      <c r="AF2694" s="11"/>
      <c r="AG2694" s="11"/>
      <c r="AH2694" s="11"/>
      <c r="AI2694" s="11"/>
      <c r="AJ2694" s="11"/>
      <c r="AK2694" s="11"/>
      <c r="AL2694" s="11"/>
      <c r="AM2694" s="11"/>
      <c r="AN2694" s="11"/>
      <c r="AO2694" s="11"/>
      <c r="AP2694" s="11"/>
      <c r="AQ2694" s="11"/>
      <c r="AR2694" s="11"/>
    </row>
    <row r="2695" spans="1:44" s="89" customFormat="1">
      <c r="A2695" s="85"/>
      <c r="B2695" s="23"/>
      <c r="C2695" s="86"/>
      <c r="D2695" s="18"/>
      <c r="E2695" s="68"/>
      <c r="F2695" s="69"/>
      <c r="G2695" s="70"/>
      <c r="H2695" s="71"/>
      <c r="I2695" s="69"/>
      <c r="J2695" s="66"/>
      <c r="K2695" s="66"/>
      <c r="L2695" s="66"/>
      <c r="M2695" s="66"/>
      <c r="N2695" s="104"/>
      <c r="O2695" s="104"/>
      <c r="P2695" s="81"/>
      <c r="Q2695" s="87"/>
      <c r="R2695" s="90"/>
      <c r="S2695" s="82"/>
      <c r="T2695" s="75"/>
      <c r="U2695" s="66"/>
      <c r="V2695" s="66"/>
      <c r="W2695" s="66"/>
      <c r="X2695" s="66"/>
      <c r="Y2695" s="66"/>
      <c r="Z2695" s="66"/>
      <c r="AA2695" s="66"/>
      <c r="AB2695" s="86"/>
      <c r="AC2695" s="11"/>
      <c r="AD2695" s="11"/>
      <c r="AE2695" s="11"/>
      <c r="AF2695" s="11"/>
      <c r="AG2695" s="11"/>
      <c r="AH2695" s="11"/>
      <c r="AI2695" s="11"/>
      <c r="AJ2695" s="11"/>
      <c r="AK2695" s="11"/>
      <c r="AL2695" s="11"/>
      <c r="AM2695" s="11"/>
      <c r="AN2695" s="11"/>
      <c r="AO2695" s="11"/>
      <c r="AP2695" s="11"/>
      <c r="AQ2695" s="11"/>
      <c r="AR2695" s="11"/>
    </row>
    <row r="2696" spans="1:44" s="1" customFormat="1">
      <c r="A2696" s="85"/>
      <c r="B2696" s="23"/>
      <c r="C2696" s="86"/>
      <c r="D2696" s="18"/>
      <c r="E2696" s="68"/>
      <c r="F2696" s="69"/>
      <c r="G2696" s="70"/>
      <c r="H2696" s="71"/>
      <c r="I2696" s="69"/>
      <c r="J2696" s="66"/>
      <c r="K2696" s="66"/>
      <c r="L2696" s="66"/>
      <c r="M2696" s="66"/>
      <c r="N2696" s="104"/>
      <c r="O2696" s="104"/>
      <c r="P2696" s="81"/>
      <c r="Q2696" s="87"/>
      <c r="R2696" s="90"/>
      <c r="S2696" s="82"/>
      <c r="T2696" s="75"/>
      <c r="U2696" s="66"/>
      <c r="V2696" s="66"/>
      <c r="W2696" s="66"/>
      <c r="X2696" s="66"/>
      <c r="Y2696" s="66"/>
      <c r="Z2696" s="66"/>
      <c r="AA2696" s="66"/>
      <c r="AB2696" s="86"/>
      <c r="AC2696" s="11"/>
      <c r="AD2696" s="11"/>
      <c r="AE2696" s="11"/>
      <c r="AF2696" s="11"/>
      <c r="AG2696" s="11"/>
      <c r="AH2696" s="11"/>
      <c r="AI2696" s="11"/>
      <c r="AJ2696" s="11"/>
      <c r="AK2696" s="11"/>
      <c r="AL2696" s="11"/>
      <c r="AM2696" s="11"/>
      <c r="AN2696" s="11"/>
      <c r="AO2696" s="11"/>
      <c r="AP2696" s="11"/>
      <c r="AQ2696" s="11"/>
      <c r="AR2696" s="11"/>
    </row>
    <row r="2697" spans="1:44" s="89" customFormat="1">
      <c r="A2697" s="85"/>
      <c r="B2697" s="23"/>
      <c r="C2697" s="86"/>
      <c r="D2697" s="18"/>
      <c r="E2697" s="68"/>
      <c r="F2697" s="69"/>
      <c r="G2697" s="70"/>
      <c r="H2697" s="71"/>
      <c r="I2697" s="69"/>
      <c r="J2697" s="66"/>
      <c r="K2697" s="66"/>
      <c r="L2697" s="66"/>
      <c r="M2697" s="66"/>
      <c r="N2697" s="104"/>
      <c r="O2697" s="104"/>
      <c r="P2697" s="81"/>
      <c r="Q2697" s="87"/>
      <c r="R2697" s="90"/>
      <c r="S2697" s="82"/>
      <c r="T2697" s="75"/>
      <c r="U2697" s="66"/>
      <c r="V2697" s="66"/>
      <c r="W2697" s="66"/>
      <c r="X2697" s="66"/>
      <c r="Y2697" s="66"/>
      <c r="Z2697" s="66"/>
      <c r="AA2697" s="66"/>
      <c r="AB2697" s="86"/>
      <c r="AC2697" s="11"/>
      <c r="AD2697" s="11"/>
      <c r="AE2697" s="11"/>
      <c r="AF2697" s="11"/>
      <c r="AG2697" s="11"/>
      <c r="AH2697" s="11"/>
      <c r="AI2697" s="11"/>
      <c r="AJ2697" s="11"/>
      <c r="AK2697" s="11"/>
      <c r="AL2697" s="11"/>
      <c r="AM2697" s="11"/>
      <c r="AN2697" s="11"/>
      <c r="AO2697" s="11"/>
      <c r="AP2697" s="11"/>
      <c r="AQ2697" s="11"/>
      <c r="AR2697" s="11"/>
    </row>
    <row r="2698" spans="1:44" s="1" customFormat="1">
      <c r="A2698" s="85"/>
      <c r="B2698" s="23"/>
      <c r="C2698" s="86"/>
      <c r="D2698" s="18"/>
      <c r="E2698" s="68"/>
      <c r="F2698" s="69"/>
      <c r="G2698" s="70"/>
      <c r="H2698" s="71"/>
      <c r="I2698" s="69"/>
      <c r="J2698" s="66"/>
      <c r="K2698" s="66"/>
      <c r="L2698" s="66"/>
      <c r="M2698" s="66"/>
      <c r="N2698" s="104"/>
      <c r="O2698" s="104"/>
      <c r="P2698" s="81"/>
      <c r="Q2698" s="87"/>
      <c r="R2698" s="90"/>
      <c r="S2698" s="82"/>
      <c r="T2698" s="75"/>
      <c r="U2698" s="66"/>
      <c r="V2698" s="66"/>
      <c r="W2698" s="66"/>
      <c r="X2698" s="66"/>
      <c r="Y2698" s="66"/>
      <c r="Z2698" s="66"/>
      <c r="AA2698" s="66"/>
      <c r="AB2698" s="86"/>
      <c r="AC2698" s="11"/>
      <c r="AD2698" s="11"/>
      <c r="AE2698" s="11"/>
      <c r="AF2698" s="11"/>
      <c r="AG2698" s="11"/>
      <c r="AH2698" s="11"/>
      <c r="AI2698" s="11"/>
      <c r="AJ2698" s="11"/>
      <c r="AK2698" s="11"/>
      <c r="AL2698" s="11"/>
      <c r="AM2698" s="11"/>
      <c r="AN2698" s="11"/>
      <c r="AO2698" s="11"/>
      <c r="AP2698" s="11"/>
      <c r="AQ2698" s="11"/>
      <c r="AR2698" s="11"/>
    </row>
    <row r="2699" spans="1:44" s="89" customFormat="1">
      <c r="A2699" s="85"/>
      <c r="B2699" s="23"/>
      <c r="C2699" s="86"/>
      <c r="D2699" s="18"/>
      <c r="E2699" s="68"/>
      <c r="F2699" s="69"/>
      <c r="G2699" s="70"/>
      <c r="H2699" s="71"/>
      <c r="I2699" s="69"/>
      <c r="J2699" s="66"/>
      <c r="K2699" s="66"/>
      <c r="L2699" s="66"/>
      <c r="M2699" s="66"/>
      <c r="N2699" s="104"/>
      <c r="O2699" s="104"/>
      <c r="P2699" s="81"/>
      <c r="Q2699" s="87"/>
      <c r="R2699" s="90"/>
      <c r="S2699" s="82"/>
      <c r="T2699" s="75"/>
      <c r="U2699" s="66"/>
      <c r="V2699" s="66"/>
      <c r="W2699" s="66"/>
      <c r="X2699" s="66"/>
      <c r="Y2699" s="66"/>
      <c r="Z2699" s="66"/>
      <c r="AA2699" s="66"/>
      <c r="AB2699" s="86"/>
      <c r="AC2699" s="11"/>
      <c r="AD2699" s="11"/>
      <c r="AE2699" s="11"/>
      <c r="AF2699" s="11"/>
      <c r="AG2699" s="11"/>
      <c r="AH2699" s="11"/>
      <c r="AI2699" s="11"/>
      <c r="AJ2699" s="11"/>
      <c r="AK2699" s="11"/>
      <c r="AL2699" s="11"/>
      <c r="AM2699" s="11"/>
      <c r="AN2699" s="11"/>
      <c r="AO2699" s="11"/>
      <c r="AP2699" s="11"/>
      <c r="AQ2699" s="11"/>
      <c r="AR2699" s="11"/>
    </row>
    <row r="2700" spans="1:44" s="1" customFormat="1">
      <c r="A2700" s="85"/>
      <c r="B2700" s="23"/>
      <c r="C2700" s="86"/>
      <c r="D2700" s="18"/>
      <c r="E2700" s="68"/>
      <c r="F2700" s="69"/>
      <c r="G2700" s="70"/>
      <c r="H2700" s="71"/>
      <c r="I2700" s="69"/>
      <c r="J2700" s="66"/>
      <c r="K2700" s="66"/>
      <c r="L2700" s="66"/>
      <c r="M2700" s="66"/>
      <c r="N2700" s="104"/>
      <c r="O2700" s="104"/>
      <c r="P2700" s="81"/>
      <c r="Q2700" s="87"/>
      <c r="R2700" s="90"/>
      <c r="S2700" s="82"/>
      <c r="T2700" s="75"/>
      <c r="U2700" s="66"/>
      <c r="V2700" s="66"/>
      <c r="W2700" s="66"/>
      <c r="X2700" s="66"/>
      <c r="Y2700" s="66"/>
      <c r="Z2700" s="66"/>
      <c r="AA2700" s="66"/>
      <c r="AB2700" s="86"/>
      <c r="AC2700" s="11"/>
      <c r="AD2700" s="11"/>
      <c r="AE2700" s="11"/>
      <c r="AF2700" s="11"/>
      <c r="AG2700" s="11"/>
      <c r="AH2700" s="11"/>
      <c r="AI2700" s="11"/>
      <c r="AJ2700" s="11"/>
      <c r="AK2700" s="11"/>
      <c r="AL2700" s="11"/>
      <c r="AM2700" s="11"/>
      <c r="AN2700" s="11"/>
      <c r="AO2700" s="11"/>
      <c r="AP2700" s="11"/>
      <c r="AQ2700" s="11"/>
      <c r="AR2700" s="11"/>
    </row>
    <row r="2701" spans="1:44" s="89" customFormat="1">
      <c r="A2701" s="85"/>
      <c r="B2701" s="23"/>
      <c r="C2701" s="86"/>
      <c r="D2701" s="18"/>
      <c r="E2701" s="68"/>
      <c r="F2701" s="69"/>
      <c r="G2701" s="70"/>
      <c r="H2701" s="71"/>
      <c r="I2701" s="69"/>
      <c r="J2701" s="66"/>
      <c r="K2701" s="66"/>
      <c r="L2701" s="66"/>
      <c r="M2701" s="66"/>
      <c r="N2701" s="104"/>
      <c r="O2701" s="104"/>
      <c r="P2701" s="81"/>
      <c r="Q2701" s="87"/>
      <c r="R2701" s="90"/>
      <c r="S2701" s="82"/>
      <c r="T2701" s="75"/>
      <c r="U2701" s="66"/>
      <c r="V2701" s="66"/>
      <c r="W2701" s="66"/>
      <c r="X2701" s="66"/>
      <c r="Y2701" s="66"/>
      <c r="Z2701" s="66"/>
      <c r="AA2701" s="66"/>
      <c r="AB2701" s="86"/>
      <c r="AC2701" s="11"/>
      <c r="AD2701" s="11"/>
      <c r="AE2701" s="11"/>
      <c r="AF2701" s="11"/>
      <c r="AG2701" s="11"/>
      <c r="AH2701" s="11"/>
      <c r="AI2701" s="11"/>
      <c r="AJ2701" s="11"/>
      <c r="AK2701" s="11"/>
      <c r="AL2701" s="11"/>
      <c r="AM2701" s="11"/>
      <c r="AN2701" s="11"/>
      <c r="AO2701" s="11"/>
      <c r="AP2701" s="11"/>
      <c r="AQ2701" s="11"/>
      <c r="AR2701" s="11"/>
    </row>
    <row r="2702" spans="1:44" s="89" customFormat="1">
      <c r="A2702" s="85"/>
      <c r="B2702" s="23"/>
      <c r="C2702" s="86"/>
      <c r="D2702" s="18"/>
      <c r="E2702" s="68"/>
      <c r="F2702" s="69"/>
      <c r="G2702" s="70"/>
      <c r="H2702" s="71"/>
      <c r="I2702" s="69"/>
      <c r="J2702" s="66"/>
      <c r="K2702" s="66"/>
      <c r="L2702" s="66"/>
      <c r="M2702" s="66"/>
      <c r="N2702" s="104"/>
      <c r="O2702" s="104"/>
      <c r="P2702" s="81"/>
      <c r="Q2702" s="87"/>
      <c r="R2702" s="90"/>
      <c r="S2702" s="82"/>
      <c r="T2702" s="75"/>
      <c r="U2702" s="66"/>
      <c r="V2702" s="66"/>
      <c r="W2702" s="66"/>
      <c r="X2702" s="66"/>
      <c r="Y2702" s="66"/>
      <c r="Z2702" s="66"/>
      <c r="AA2702" s="66"/>
      <c r="AB2702" s="86"/>
      <c r="AC2702" s="11"/>
      <c r="AD2702" s="11"/>
      <c r="AE2702" s="11"/>
      <c r="AF2702" s="11"/>
      <c r="AG2702" s="11"/>
      <c r="AH2702" s="11"/>
      <c r="AI2702" s="11"/>
      <c r="AJ2702" s="11"/>
      <c r="AK2702" s="11"/>
      <c r="AL2702" s="11"/>
      <c r="AM2702" s="11"/>
      <c r="AN2702" s="11"/>
      <c r="AO2702" s="11"/>
      <c r="AP2702" s="11"/>
      <c r="AQ2702" s="11"/>
      <c r="AR2702" s="11"/>
    </row>
    <row r="2703" spans="1:44" s="1" customFormat="1">
      <c r="A2703" s="85"/>
      <c r="B2703" s="23"/>
      <c r="C2703" s="86"/>
      <c r="D2703" s="18"/>
      <c r="E2703" s="68"/>
      <c r="F2703" s="69"/>
      <c r="G2703" s="70"/>
      <c r="H2703" s="71"/>
      <c r="I2703" s="69"/>
      <c r="J2703" s="66"/>
      <c r="K2703" s="66"/>
      <c r="L2703" s="66"/>
      <c r="M2703" s="66"/>
      <c r="N2703" s="104"/>
      <c r="O2703" s="104"/>
      <c r="P2703" s="81"/>
      <c r="Q2703" s="87"/>
      <c r="R2703" s="90"/>
      <c r="S2703" s="82"/>
      <c r="T2703" s="75"/>
      <c r="U2703" s="66"/>
      <c r="V2703" s="66"/>
      <c r="W2703" s="66"/>
      <c r="X2703" s="66"/>
      <c r="Y2703" s="66"/>
      <c r="Z2703" s="66"/>
      <c r="AA2703" s="66"/>
      <c r="AB2703" s="86"/>
      <c r="AC2703" s="11"/>
      <c r="AD2703" s="11"/>
      <c r="AE2703" s="11"/>
      <c r="AF2703" s="11"/>
      <c r="AG2703" s="11"/>
      <c r="AH2703" s="11"/>
      <c r="AI2703" s="11"/>
      <c r="AJ2703" s="11"/>
      <c r="AK2703" s="11"/>
      <c r="AL2703" s="11"/>
      <c r="AM2703" s="11"/>
      <c r="AN2703" s="11"/>
      <c r="AO2703" s="11"/>
      <c r="AP2703" s="11"/>
      <c r="AQ2703" s="11"/>
      <c r="AR2703" s="11"/>
    </row>
    <row r="2704" spans="1:44" s="89" customFormat="1">
      <c r="A2704" s="85"/>
      <c r="B2704" s="23"/>
      <c r="C2704" s="86"/>
      <c r="D2704" s="18"/>
      <c r="E2704" s="68"/>
      <c r="F2704" s="69"/>
      <c r="G2704" s="70"/>
      <c r="H2704" s="71"/>
      <c r="I2704" s="69"/>
      <c r="J2704" s="66"/>
      <c r="K2704" s="66"/>
      <c r="L2704" s="66"/>
      <c r="M2704" s="66"/>
      <c r="N2704" s="104"/>
      <c r="O2704" s="104"/>
      <c r="P2704" s="81"/>
      <c r="Q2704" s="87"/>
      <c r="R2704" s="90"/>
      <c r="S2704" s="82"/>
      <c r="T2704" s="75"/>
      <c r="U2704" s="66"/>
      <c r="V2704" s="66"/>
      <c r="W2704" s="66"/>
      <c r="X2704" s="66"/>
      <c r="Y2704" s="66"/>
      <c r="Z2704" s="66"/>
      <c r="AA2704" s="66"/>
      <c r="AB2704" s="86"/>
      <c r="AC2704" s="11"/>
      <c r="AD2704" s="11"/>
      <c r="AE2704" s="11"/>
      <c r="AF2704" s="11"/>
      <c r="AG2704" s="11"/>
      <c r="AH2704" s="11"/>
      <c r="AI2704" s="11"/>
      <c r="AJ2704" s="11"/>
      <c r="AK2704" s="11"/>
      <c r="AL2704" s="11"/>
      <c r="AM2704" s="11"/>
      <c r="AN2704" s="11"/>
      <c r="AO2704" s="11"/>
      <c r="AP2704" s="11"/>
      <c r="AQ2704" s="11"/>
      <c r="AR2704" s="11"/>
    </row>
    <row r="2705" spans="1:44" s="89" customFormat="1">
      <c r="A2705" s="85"/>
      <c r="B2705" s="23"/>
      <c r="C2705" s="86"/>
      <c r="D2705" s="18"/>
      <c r="E2705" s="68"/>
      <c r="F2705" s="69"/>
      <c r="G2705" s="70"/>
      <c r="H2705" s="71"/>
      <c r="I2705" s="69"/>
      <c r="J2705" s="66"/>
      <c r="K2705" s="66"/>
      <c r="L2705" s="66"/>
      <c r="M2705" s="66"/>
      <c r="N2705" s="104"/>
      <c r="O2705" s="104"/>
      <c r="P2705" s="81"/>
      <c r="Q2705" s="87"/>
      <c r="R2705" s="90"/>
      <c r="S2705" s="82"/>
      <c r="T2705" s="75"/>
      <c r="U2705" s="66"/>
      <c r="V2705" s="66"/>
      <c r="W2705" s="66"/>
      <c r="X2705" s="66"/>
      <c r="Y2705" s="66"/>
      <c r="Z2705" s="66"/>
      <c r="AA2705" s="66"/>
      <c r="AB2705" s="86"/>
      <c r="AC2705" s="11"/>
      <c r="AD2705" s="11"/>
      <c r="AE2705" s="11"/>
      <c r="AF2705" s="11"/>
      <c r="AG2705" s="11"/>
      <c r="AH2705" s="11"/>
      <c r="AI2705" s="11"/>
      <c r="AJ2705" s="11"/>
      <c r="AK2705" s="11"/>
      <c r="AL2705" s="11"/>
      <c r="AM2705" s="11"/>
      <c r="AN2705" s="11"/>
      <c r="AO2705" s="11"/>
      <c r="AP2705" s="11"/>
      <c r="AQ2705" s="11"/>
      <c r="AR2705" s="11"/>
    </row>
    <row r="2706" spans="1:44" s="1" customFormat="1">
      <c r="A2706" s="85"/>
      <c r="B2706" s="23"/>
      <c r="C2706" s="86"/>
      <c r="D2706" s="18"/>
      <c r="E2706" s="68"/>
      <c r="F2706" s="69"/>
      <c r="G2706" s="70"/>
      <c r="H2706" s="71"/>
      <c r="I2706" s="69"/>
      <c r="J2706" s="66"/>
      <c r="K2706" s="66"/>
      <c r="L2706" s="66"/>
      <c r="M2706" s="66"/>
      <c r="N2706" s="104"/>
      <c r="O2706" s="104"/>
      <c r="P2706" s="81"/>
      <c r="Q2706" s="87"/>
      <c r="R2706" s="90"/>
      <c r="S2706" s="82"/>
      <c r="T2706" s="75"/>
      <c r="U2706" s="66"/>
      <c r="V2706" s="66"/>
      <c r="W2706" s="66"/>
      <c r="X2706" s="66"/>
      <c r="Y2706" s="66"/>
      <c r="Z2706" s="66"/>
      <c r="AA2706" s="66"/>
      <c r="AB2706" s="86"/>
      <c r="AC2706" s="11"/>
      <c r="AD2706" s="11"/>
      <c r="AE2706" s="11"/>
      <c r="AF2706" s="11"/>
      <c r="AG2706" s="11"/>
      <c r="AH2706" s="11"/>
      <c r="AI2706" s="11"/>
      <c r="AJ2706" s="11"/>
      <c r="AK2706" s="11"/>
      <c r="AL2706" s="11"/>
      <c r="AM2706" s="11"/>
      <c r="AN2706" s="11"/>
      <c r="AO2706" s="11"/>
      <c r="AP2706" s="11"/>
      <c r="AQ2706" s="11"/>
      <c r="AR2706" s="11"/>
    </row>
    <row r="2707" spans="1:44" s="89" customFormat="1">
      <c r="A2707" s="85"/>
      <c r="B2707" s="23"/>
      <c r="C2707" s="86"/>
      <c r="D2707" s="18"/>
      <c r="E2707" s="68"/>
      <c r="F2707" s="69"/>
      <c r="G2707" s="70"/>
      <c r="H2707" s="71"/>
      <c r="I2707" s="69"/>
      <c r="J2707" s="66"/>
      <c r="K2707" s="66"/>
      <c r="L2707" s="66"/>
      <c r="M2707" s="66"/>
      <c r="N2707" s="104"/>
      <c r="O2707" s="104"/>
      <c r="P2707" s="81"/>
      <c r="Q2707" s="87"/>
      <c r="R2707" s="90"/>
      <c r="S2707" s="82"/>
      <c r="T2707" s="75"/>
      <c r="U2707" s="66"/>
      <c r="V2707" s="66"/>
      <c r="W2707" s="66"/>
      <c r="X2707" s="66"/>
      <c r="Y2707" s="66"/>
      <c r="Z2707" s="66"/>
      <c r="AA2707" s="66"/>
      <c r="AB2707" s="86"/>
      <c r="AC2707" s="11"/>
      <c r="AD2707" s="11"/>
      <c r="AE2707" s="11"/>
      <c r="AF2707" s="11"/>
      <c r="AG2707" s="11"/>
      <c r="AH2707" s="11"/>
      <c r="AI2707" s="11"/>
      <c r="AJ2707" s="11"/>
      <c r="AK2707" s="11"/>
      <c r="AL2707" s="11"/>
      <c r="AM2707" s="11"/>
      <c r="AN2707" s="11"/>
      <c r="AO2707" s="11"/>
      <c r="AP2707" s="11"/>
      <c r="AQ2707" s="11"/>
      <c r="AR2707" s="11"/>
    </row>
    <row r="2708" spans="1:44" s="89" customFormat="1">
      <c r="A2708" s="85"/>
      <c r="B2708" s="23"/>
      <c r="C2708" s="86"/>
      <c r="D2708" s="18"/>
      <c r="E2708" s="68"/>
      <c r="F2708" s="69"/>
      <c r="G2708" s="70"/>
      <c r="H2708" s="71"/>
      <c r="I2708" s="69"/>
      <c r="J2708" s="66"/>
      <c r="K2708" s="66"/>
      <c r="L2708" s="66"/>
      <c r="M2708" s="66"/>
      <c r="N2708" s="104"/>
      <c r="O2708" s="104"/>
      <c r="P2708" s="81"/>
      <c r="Q2708" s="87"/>
      <c r="R2708" s="90"/>
      <c r="S2708" s="82"/>
      <c r="T2708" s="75"/>
      <c r="U2708" s="66"/>
      <c r="V2708" s="66"/>
      <c r="W2708" s="66"/>
      <c r="X2708" s="66"/>
      <c r="Y2708" s="66"/>
      <c r="Z2708" s="66"/>
      <c r="AA2708" s="66"/>
      <c r="AB2708" s="86"/>
      <c r="AC2708" s="11"/>
      <c r="AD2708" s="11"/>
      <c r="AE2708" s="11"/>
      <c r="AF2708" s="11"/>
      <c r="AG2708" s="11"/>
      <c r="AH2708" s="11"/>
      <c r="AI2708" s="11"/>
      <c r="AJ2708" s="11"/>
      <c r="AK2708" s="11"/>
      <c r="AL2708" s="11"/>
      <c r="AM2708" s="11"/>
      <c r="AN2708" s="11"/>
      <c r="AO2708" s="11"/>
      <c r="AP2708" s="11"/>
      <c r="AQ2708" s="11"/>
      <c r="AR2708" s="11"/>
    </row>
    <row r="2709" spans="1:44" s="1" customFormat="1">
      <c r="A2709" s="85"/>
      <c r="B2709" s="23"/>
      <c r="C2709" s="86"/>
      <c r="D2709" s="18"/>
      <c r="E2709" s="68"/>
      <c r="F2709" s="69"/>
      <c r="G2709" s="70"/>
      <c r="H2709" s="71"/>
      <c r="I2709" s="69"/>
      <c r="J2709" s="66"/>
      <c r="K2709" s="66"/>
      <c r="L2709" s="66"/>
      <c r="M2709" s="66"/>
      <c r="N2709" s="104"/>
      <c r="O2709" s="104"/>
      <c r="P2709" s="81"/>
      <c r="Q2709" s="87"/>
      <c r="R2709" s="90"/>
      <c r="S2709" s="82"/>
      <c r="T2709" s="75"/>
      <c r="U2709" s="66"/>
      <c r="V2709" s="66"/>
      <c r="W2709" s="66"/>
      <c r="X2709" s="66"/>
      <c r="Y2709" s="66"/>
      <c r="Z2709" s="66"/>
      <c r="AA2709" s="66"/>
      <c r="AB2709" s="86"/>
      <c r="AC2709" s="11"/>
      <c r="AD2709" s="11"/>
      <c r="AE2709" s="11"/>
      <c r="AF2709" s="11"/>
      <c r="AG2709" s="11"/>
      <c r="AH2709" s="11"/>
      <c r="AI2709" s="11"/>
      <c r="AJ2709" s="11"/>
      <c r="AK2709" s="11"/>
      <c r="AL2709" s="11"/>
      <c r="AM2709" s="11"/>
      <c r="AN2709" s="11"/>
      <c r="AO2709" s="11"/>
      <c r="AP2709" s="11"/>
      <c r="AQ2709" s="11"/>
      <c r="AR2709" s="11"/>
    </row>
    <row r="2710" spans="1:44" s="89" customFormat="1">
      <c r="A2710" s="85"/>
      <c r="B2710" s="23"/>
      <c r="C2710" s="86"/>
      <c r="D2710" s="18"/>
      <c r="E2710" s="68"/>
      <c r="F2710" s="69"/>
      <c r="G2710" s="70"/>
      <c r="H2710" s="71"/>
      <c r="I2710" s="69"/>
      <c r="J2710" s="66"/>
      <c r="K2710" s="66"/>
      <c r="L2710" s="66"/>
      <c r="M2710" s="66"/>
      <c r="N2710" s="104"/>
      <c r="O2710" s="104"/>
      <c r="P2710" s="81"/>
      <c r="Q2710" s="87"/>
      <c r="R2710" s="90"/>
      <c r="S2710" s="82"/>
      <c r="T2710" s="75"/>
      <c r="U2710" s="66"/>
      <c r="V2710" s="66"/>
      <c r="W2710" s="66"/>
      <c r="X2710" s="66"/>
      <c r="Y2710" s="66"/>
      <c r="Z2710" s="66"/>
      <c r="AA2710" s="66"/>
      <c r="AB2710" s="86"/>
      <c r="AC2710" s="11"/>
      <c r="AD2710" s="11"/>
      <c r="AE2710" s="11"/>
      <c r="AF2710" s="11"/>
      <c r="AG2710" s="11"/>
      <c r="AH2710" s="11"/>
      <c r="AI2710" s="11"/>
      <c r="AJ2710" s="11"/>
      <c r="AK2710" s="11"/>
      <c r="AL2710" s="11"/>
      <c r="AM2710" s="11"/>
      <c r="AN2710" s="11"/>
      <c r="AO2710" s="11"/>
      <c r="AP2710" s="11"/>
      <c r="AQ2710" s="11"/>
      <c r="AR2710" s="11"/>
    </row>
    <row r="2711" spans="1:44" s="89" customFormat="1">
      <c r="A2711" s="85"/>
      <c r="B2711" s="23"/>
      <c r="C2711" s="86"/>
      <c r="D2711" s="18"/>
      <c r="E2711" s="68"/>
      <c r="F2711" s="69"/>
      <c r="G2711" s="70"/>
      <c r="H2711" s="71"/>
      <c r="I2711" s="69"/>
      <c r="J2711" s="66"/>
      <c r="K2711" s="66"/>
      <c r="L2711" s="66"/>
      <c r="M2711" s="66"/>
      <c r="N2711" s="104"/>
      <c r="O2711" s="104"/>
      <c r="P2711" s="81"/>
      <c r="Q2711" s="87"/>
      <c r="R2711" s="90"/>
      <c r="S2711" s="82"/>
      <c r="T2711" s="75"/>
      <c r="U2711" s="66"/>
      <c r="V2711" s="66"/>
      <c r="W2711" s="66"/>
      <c r="X2711" s="66"/>
      <c r="Y2711" s="66"/>
      <c r="Z2711" s="66"/>
      <c r="AA2711" s="66"/>
      <c r="AB2711" s="86"/>
      <c r="AC2711" s="11"/>
      <c r="AD2711" s="11"/>
      <c r="AE2711" s="11"/>
      <c r="AF2711" s="11"/>
      <c r="AG2711" s="11"/>
      <c r="AH2711" s="11"/>
      <c r="AI2711" s="11"/>
      <c r="AJ2711" s="11"/>
      <c r="AK2711" s="11"/>
      <c r="AL2711" s="11"/>
      <c r="AM2711" s="11"/>
      <c r="AN2711" s="11"/>
      <c r="AO2711" s="11"/>
      <c r="AP2711" s="11"/>
      <c r="AQ2711" s="11"/>
      <c r="AR2711" s="11"/>
    </row>
    <row r="2712" spans="1:44" s="1" customFormat="1">
      <c r="A2712" s="85"/>
      <c r="B2712" s="23"/>
      <c r="C2712" s="86"/>
      <c r="D2712" s="18"/>
      <c r="E2712" s="68"/>
      <c r="F2712" s="69"/>
      <c r="G2712" s="70"/>
      <c r="H2712" s="71"/>
      <c r="I2712" s="69"/>
      <c r="J2712" s="66"/>
      <c r="K2712" s="66"/>
      <c r="L2712" s="66"/>
      <c r="M2712" s="66"/>
      <c r="N2712" s="104"/>
      <c r="O2712" s="104"/>
      <c r="P2712" s="81"/>
      <c r="Q2712" s="87"/>
      <c r="R2712" s="90"/>
      <c r="S2712" s="82"/>
      <c r="T2712" s="75"/>
      <c r="U2712" s="66"/>
      <c r="V2712" s="66"/>
      <c r="W2712" s="66"/>
      <c r="X2712" s="66"/>
      <c r="Y2712" s="66"/>
      <c r="Z2712" s="66"/>
      <c r="AA2712" s="66"/>
      <c r="AB2712" s="86"/>
      <c r="AC2712" s="11"/>
      <c r="AD2712" s="11"/>
      <c r="AE2712" s="11"/>
      <c r="AF2712" s="11"/>
      <c r="AG2712" s="11"/>
      <c r="AH2712" s="11"/>
      <c r="AI2712" s="11"/>
      <c r="AJ2712" s="11"/>
      <c r="AK2712" s="11"/>
      <c r="AL2712" s="11"/>
      <c r="AM2712" s="11"/>
      <c r="AN2712" s="11"/>
      <c r="AO2712" s="11"/>
      <c r="AP2712" s="11"/>
      <c r="AQ2712" s="11"/>
      <c r="AR2712" s="11"/>
    </row>
    <row r="2713" spans="1:44" s="89" customFormat="1">
      <c r="A2713" s="85"/>
      <c r="B2713" s="23"/>
      <c r="C2713" s="86"/>
      <c r="D2713" s="18"/>
      <c r="E2713" s="68"/>
      <c r="F2713" s="69"/>
      <c r="G2713" s="70"/>
      <c r="H2713" s="71"/>
      <c r="I2713" s="69"/>
      <c r="J2713" s="66"/>
      <c r="K2713" s="66"/>
      <c r="L2713" s="66"/>
      <c r="M2713" s="66"/>
      <c r="N2713" s="104"/>
      <c r="O2713" s="104"/>
      <c r="P2713" s="81"/>
      <c r="Q2713" s="87"/>
      <c r="R2713" s="90"/>
      <c r="S2713" s="82"/>
      <c r="T2713" s="75"/>
      <c r="U2713" s="66"/>
      <c r="V2713" s="66"/>
      <c r="W2713" s="66"/>
      <c r="X2713" s="66"/>
      <c r="Y2713" s="66"/>
      <c r="Z2713" s="66"/>
      <c r="AA2713" s="66"/>
      <c r="AB2713" s="86"/>
      <c r="AC2713" s="11"/>
      <c r="AD2713" s="11"/>
      <c r="AE2713" s="11"/>
      <c r="AF2713" s="11"/>
      <c r="AG2713" s="11"/>
      <c r="AH2713" s="11"/>
      <c r="AI2713" s="11"/>
      <c r="AJ2713" s="11"/>
      <c r="AK2713" s="11"/>
      <c r="AL2713" s="11"/>
      <c r="AM2713" s="11"/>
      <c r="AN2713" s="11"/>
      <c r="AO2713" s="11"/>
      <c r="AP2713" s="11"/>
      <c r="AQ2713" s="11"/>
      <c r="AR2713" s="11"/>
    </row>
    <row r="2714" spans="1:44" s="89" customFormat="1">
      <c r="A2714" s="85"/>
      <c r="B2714" s="23"/>
      <c r="C2714" s="86"/>
      <c r="D2714" s="18"/>
      <c r="E2714" s="68"/>
      <c r="F2714" s="69"/>
      <c r="G2714" s="70"/>
      <c r="H2714" s="71"/>
      <c r="I2714" s="69"/>
      <c r="J2714" s="66"/>
      <c r="K2714" s="66"/>
      <c r="L2714" s="66"/>
      <c r="M2714" s="66"/>
      <c r="N2714" s="104"/>
      <c r="O2714" s="104"/>
      <c r="P2714" s="81"/>
      <c r="Q2714" s="87"/>
      <c r="R2714" s="90"/>
      <c r="S2714" s="82"/>
      <c r="T2714" s="75"/>
      <c r="U2714" s="66"/>
      <c r="V2714" s="66"/>
      <c r="W2714" s="66"/>
      <c r="X2714" s="66"/>
      <c r="Y2714" s="66"/>
      <c r="Z2714" s="66"/>
      <c r="AA2714" s="66"/>
      <c r="AB2714" s="86"/>
      <c r="AC2714" s="11"/>
      <c r="AD2714" s="11"/>
      <c r="AE2714" s="11"/>
      <c r="AF2714" s="11"/>
      <c r="AG2714" s="11"/>
      <c r="AH2714" s="11"/>
      <c r="AI2714" s="11"/>
      <c r="AJ2714" s="11"/>
      <c r="AK2714" s="11"/>
      <c r="AL2714" s="11"/>
      <c r="AM2714" s="11"/>
      <c r="AN2714" s="11"/>
      <c r="AO2714" s="11"/>
      <c r="AP2714" s="11"/>
      <c r="AQ2714" s="11"/>
      <c r="AR2714" s="11"/>
    </row>
    <row r="2715" spans="1:44" s="1" customFormat="1">
      <c r="A2715" s="85"/>
      <c r="B2715" s="23"/>
      <c r="C2715" s="86"/>
      <c r="D2715" s="18"/>
      <c r="E2715" s="68"/>
      <c r="F2715" s="69"/>
      <c r="G2715" s="70"/>
      <c r="H2715" s="71"/>
      <c r="I2715" s="69"/>
      <c r="J2715" s="66"/>
      <c r="K2715" s="66"/>
      <c r="L2715" s="66"/>
      <c r="M2715" s="66"/>
      <c r="N2715" s="104"/>
      <c r="O2715" s="104"/>
      <c r="P2715" s="81"/>
      <c r="Q2715" s="87"/>
      <c r="R2715" s="90"/>
      <c r="S2715" s="82"/>
      <c r="T2715" s="75"/>
      <c r="U2715" s="66"/>
      <c r="V2715" s="66"/>
      <c r="W2715" s="66"/>
      <c r="X2715" s="66"/>
      <c r="Y2715" s="66"/>
      <c r="Z2715" s="66"/>
      <c r="AA2715" s="66"/>
      <c r="AB2715" s="86"/>
      <c r="AC2715" s="11"/>
      <c r="AD2715" s="11"/>
      <c r="AE2715" s="11"/>
      <c r="AF2715" s="11"/>
      <c r="AG2715" s="11"/>
      <c r="AH2715" s="11"/>
      <c r="AI2715" s="11"/>
      <c r="AJ2715" s="11"/>
      <c r="AK2715" s="11"/>
      <c r="AL2715" s="11"/>
      <c r="AM2715" s="11"/>
      <c r="AN2715" s="11"/>
      <c r="AO2715" s="11"/>
      <c r="AP2715" s="11"/>
      <c r="AQ2715" s="11"/>
      <c r="AR2715" s="11"/>
    </row>
    <row r="2716" spans="1:44" s="89" customFormat="1">
      <c r="A2716" s="85"/>
      <c r="B2716" s="23"/>
      <c r="C2716" s="86"/>
      <c r="D2716" s="18"/>
      <c r="E2716" s="68"/>
      <c r="F2716" s="69"/>
      <c r="G2716" s="70"/>
      <c r="H2716" s="71"/>
      <c r="I2716" s="69"/>
      <c r="J2716" s="66"/>
      <c r="K2716" s="66"/>
      <c r="L2716" s="66"/>
      <c r="M2716" s="66"/>
      <c r="N2716" s="104"/>
      <c r="O2716" s="104"/>
      <c r="P2716" s="81"/>
      <c r="Q2716" s="87"/>
      <c r="R2716" s="90"/>
      <c r="S2716" s="82"/>
      <c r="T2716" s="75"/>
      <c r="U2716" s="66"/>
      <c r="V2716" s="66"/>
      <c r="W2716" s="66"/>
      <c r="X2716" s="66"/>
      <c r="Y2716" s="66"/>
      <c r="Z2716" s="66"/>
      <c r="AA2716" s="66"/>
      <c r="AB2716" s="86"/>
      <c r="AC2716" s="11"/>
      <c r="AD2716" s="11"/>
      <c r="AE2716" s="11"/>
      <c r="AF2716" s="11"/>
      <c r="AG2716" s="11"/>
      <c r="AH2716" s="11"/>
      <c r="AI2716" s="11"/>
      <c r="AJ2716" s="11"/>
      <c r="AK2716" s="11"/>
      <c r="AL2716" s="11"/>
      <c r="AM2716" s="11"/>
      <c r="AN2716" s="11"/>
      <c r="AO2716" s="11"/>
      <c r="AP2716" s="11"/>
      <c r="AQ2716" s="11"/>
      <c r="AR2716" s="11"/>
    </row>
    <row r="2717" spans="1:44" s="89" customFormat="1">
      <c r="A2717" s="85"/>
      <c r="B2717" s="23"/>
      <c r="C2717" s="86"/>
      <c r="D2717" s="18"/>
      <c r="E2717" s="68"/>
      <c r="F2717" s="69"/>
      <c r="G2717" s="70"/>
      <c r="H2717" s="71"/>
      <c r="I2717" s="69"/>
      <c r="J2717" s="66"/>
      <c r="K2717" s="66"/>
      <c r="L2717" s="66"/>
      <c r="M2717" s="66"/>
      <c r="N2717" s="104"/>
      <c r="O2717" s="104"/>
      <c r="P2717" s="81"/>
      <c r="Q2717" s="87"/>
      <c r="R2717" s="90"/>
      <c r="S2717" s="82"/>
      <c r="T2717" s="75"/>
      <c r="U2717" s="66"/>
      <c r="V2717" s="66"/>
      <c r="W2717" s="66"/>
      <c r="X2717" s="66"/>
      <c r="Y2717" s="66"/>
      <c r="Z2717" s="66"/>
      <c r="AA2717" s="66"/>
      <c r="AB2717" s="86"/>
      <c r="AC2717" s="11"/>
      <c r="AD2717" s="11"/>
      <c r="AE2717" s="11"/>
      <c r="AF2717" s="11"/>
      <c r="AG2717" s="11"/>
      <c r="AH2717" s="11"/>
      <c r="AI2717" s="11"/>
      <c r="AJ2717" s="11"/>
      <c r="AK2717" s="11"/>
      <c r="AL2717" s="11"/>
      <c r="AM2717" s="11"/>
      <c r="AN2717" s="11"/>
      <c r="AO2717" s="11"/>
      <c r="AP2717" s="11"/>
      <c r="AQ2717" s="11"/>
      <c r="AR2717" s="11"/>
    </row>
    <row r="2718" spans="1:44" s="1" customFormat="1">
      <c r="A2718" s="85"/>
      <c r="B2718" s="23"/>
      <c r="C2718" s="86"/>
      <c r="D2718" s="18"/>
      <c r="E2718" s="68"/>
      <c r="F2718" s="69"/>
      <c r="G2718" s="70"/>
      <c r="H2718" s="71"/>
      <c r="I2718" s="69"/>
      <c r="J2718" s="66"/>
      <c r="K2718" s="66"/>
      <c r="L2718" s="66"/>
      <c r="M2718" s="66"/>
      <c r="N2718" s="104"/>
      <c r="O2718" s="104"/>
      <c r="P2718" s="81"/>
      <c r="Q2718" s="87"/>
      <c r="R2718" s="90"/>
      <c r="S2718" s="82"/>
      <c r="T2718" s="75"/>
      <c r="U2718" s="66"/>
      <c r="V2718" s="66"/>
      <c r="W2718" s="66"/>
      <c r="X2718" s="66"/>
      <c r="Y2718" s="66"/>
      <c r="Z2718" s="66"/>
      <c r="AA2718" s="66"/>
      <c r="AB2718" s="86"/>
      <c r="AC2718" s="11"/>
      <c r="AD2718" s="11"/>
      <c r="AE2718" s="11"/>
      <c r="AF2718" s="11"/>
      <c r="AG2718" s="11"/>
      <c r="AH2718" s="11"/>
      <c r="AI2718" s="11"/>
      <c r="AJ2718" s="11"/>
      <c r="AK2718" s="11"/>
      <c r="AL2718" s="11"/>
      <c r="AM2718" s="11"/>
      <c r="AN2718" s="11"/>
      <c r="AO2718" s="11"/>
      <c r="AP2718" s="11"/>
      <c r="AQ2718" s="11"/>
      <c r="AR2718" s="11"/>
    </row>
    <row r="2719" spans="1:44" s="89" customFormat="1">
      <c r="A2719" s="85"/>
      <c r="B2719" s="23"/>
      <c r="C2719" s="86"/>
      <c r="D2719" s="18"/>
      <c r="E2719" s="68"/>
      <c r="F2719" s="69"/>
      <c r="G2719" s="70"/>
      <c r="H2719" s="71"/>
      <c r="I2719" s="69"/>
      <c r="J2719" s="66"/>
      <c r="K2719" s="66"/>
      <c r="L2719" s="66"/>
      <c r="M2719" s="66"/>
      <c r="N2719" s="104"/>
      <c r="O2719" s="104"/>
      <c r="P2719" s="81"/>
      <c r="Q2719" s="87"/>
      <c r="R2719" s="90"/>
      <c r="S2719" s="82"/>
      <c r="T2719" s="75"/>
      <c r="U2719" s="66"/>
      <c r="V2719" s="66"/>
      <c r="W2719" s="66"/>
      <c r="X2719" s="66"/>
      <c r="Y2719" s="66"/>
      <c r="Z2719" s="66"/>
      <c r="AA2719" s="66"/>
      <c r="AB2719" s="86"/>
      <c r="AC2719" s="11"/>
      <c r="AD2719" s="11"/>
      <c r="AE2719" s="11"/>
      <c r="AF2719" s="11"/>
      <c r="AG2719" s="11"/>
      <c r="AH2719" s="11"/>
      <c r="AI2719" s="11"/>
      <c r="AJ2719" s="11"/>
      <c r="AK2719" s="11"/>
      <c r="AL2719" s="11"/>
      <c r="AM2719" s="11"/>
      <c r="AN2719" s="11"/>
      <c r="AO2719" s="11"/>
      <c r="AP2719" s="11"/>
      <c r="AQ2719" s="11"/>
      <c r="AR2719" s="11"/>
    </row>
    <row r="2720" spans="1:44" s="89" customFormat="1">
      <c r="A2720" s="85"/>
      <c r="B2720" s="23"/>
      <c r="C2720" s="86"/>
      <c r="D2720" s="18"/>
      <c r="E2720" s="68"/>
      <c r="F2720" s="69"/>
      <c r="G2720" s="70"/>
      <c r="H2720" s="71"/>
      <c r="I2720" s="69"/>
      <c r="J2720" s="66"/>
      <c r="K2720" s="66"/>
      <c r="L2720" s="66"/>
      <c r="M2720" s="66"/>
      <c r="N2720" s="104"/>
      <c r="O2720" s="104"/>
      <c r="P2720" s="81"/>
      <c r="Q2720" s="87"/>
      <c r="R2720" s="90"/>
      <c r="S2720" s="82"/>
      <c r="T2720" s="75"/>
      <c r="U2720" s="66"/>
      <c r="V2720" s="66"/>
      <c r="W2720" s="66"/>
      <c r="X2720" s="66"/>
      <c r="Y2720" s="66"/>
      <c r="Z2720" s="66"/>
      <c r="AA2720" s="66"/>
      <c r="AB2720" s="86"/>
      <c r="AC2720" s="11"/>
      <c r="AD2720" s="11"/>
      <c r="AE2720" s="11"/>
      <c r="AF2720" s="11"/>
      <c r="AG2720" s="11"/>
      <c r="AH2720" s="11"/>
      <c r="AI2720" s="11"/>
      <c r="AJ2720" s="11"/>
      <c r="AK2720" s="11"/>
      <c r="AL2720" s="11"/>
      <c r="AM2720" s="11"/>
      <c r="AN2720" s="11"/>
      <c r="AO2720" s="11"/>
      <c r="AP2720" s="11"/>
      <c r="AQ2720" s="11"/>
      <c r="AR2720" s="11"/>
    </row>
    <row r="2721" spans="1:44" s="1" customFormat="1">
      <c r="A2721" s="85"/>
      <c r="B2721" s="23"/>
      <c r="C2721" s="86"/>
      <c r="D2721" s="18"/>
      <c r="E2721" s="68"/>
      <c r="F2721" s="69"/>
      <c r="G2721" s="70"/>
      <c r="H2721" s="71"/>
      <c r="I2721" s="69"/>
      <c r="J2721" s="66"/>
      <c r="K2721" s="66"/>
      <c r="L2721" s="66"/>
      <c r="M2721" s="66"/>
      <c r="N2721" s="104"/>
      <c r="O2721" s="104"/>
      <c r="P2721" s="81"/>
      <c r="Q2721" s="87"/>
      <c r="R2721" s="90"/>
      <c r="S2721" s="82"/>
      <c r="T2721" s="75"/>
      <c r="U2721" s="66"/>
      <c r="V2721" s="66"/>
      <c r="W2721" s="66"/>
      <c r="X2721" s="66"/>
      <c r="Y2721" s="66"/>
      <c r="Z2721" s="66"/>
      <c r="AA2721" s="66"/>
      <c r="AB2721" s="86"/>
      <c r="AC2721" s="11"/>
      <c r="AD2721" s="11"/>
      <c r="AE2721" s="11"/>
      <c r="AF2721" s="11"/>
      <c r="AG2721" s="11"/>
      <c r="AH2721" s="11"/>
      <c r="AI2721" s="11"/>
      <c r="AJ2721" s="11"/>
      <c r="AK2721" s="11"/>
      <c r="AL2721" s="11"/>
      <c r="AM2721" s="11"/>
      <c r="AN2721" s="11"/>
      <c r="AO2721" s="11"/>
      <c r="AP2721" s="11"/>
      <c r="AQ2721" s="11"/>
      <c r="AR2721" s="11"/>
    </row>
    <row r="2722" spans="1:44" s="89" customFormat="1">
      <c r="A2722" s="85"/>
      <c r="B2722" s="23"/>
      <c r="C2722" s="86"/>
      <c r="D2722" s="18"/>
      <c r="E2722" s="68"/>
      <c r="F2722" s="69"/>
      <c r="G2722" s="70"/>
      <c r="H2722" s="71"/>
      <c r="I2722" s="69"/>
      <c r="J2722" s="66"/>
      <c r="K2722" s="66"/>
      <c r="L2722" s="66"/>
      <c r="M2722" s="66"/>
      <c r="N2722" s="104"/>
      <c r="O2722" s="104"/>
      <c r="P2722" s="81"/>
      <c r="Q2722" s="87"/>
      <c r="R2722" s="90"/>
      <c r="S2722" s="82"/>
      <c r="T2722" s="75"/>
      <c r="U2722" s="66"/>
      <c r="V2722" s="66"/>
      <c r="W2722" s="66"/>
      <c r="X2722" s="66"/>
      <c r="Y2722" s="66"/>
      <c r="Z2722" s="66"/>
      <c r="AA2722" s="66"/>
      <c r="AB2722" s="86"/>
      <c r="AC2722" s="11"/>
      <c r="AD2722" s="11"/>
      <c r="AE2722" s="11"/>
      <c r="AF2722" s="11"/>
      <c r="AG2722" s="11"/>
      <c r="AH2722" s="11"/>
      <c r="AI2722" s="11"/>
      <c r="AJ2722" s="11"/>
      <c r="AK2722" s="11"/>
      <c r="AL2722" s="11"/>
      <c r="AM2722" s="11"/>
      <c r="AN2722" s="11"/>
      <c r="AO2722" s="11"/>
      <c r="AP2722" s="11"/>
      <c r="AQ2722" s="11"/>
      <c r="AR2722" s="11"/>
    </row>
    <row r="2723" spans="1:44" s="89" customFormat="1">
      <c r="A2723" s="85"/>
      <c r="B2723" s="23"/>
      <c r="C2723" s="86"/>
      <c r="D2723" s="18"/>
      <c r="E2723" s="68"/>
      <c r="F2723" s="69"/>
      <c r="G2723" s="70"/>
      <c r="H2723" s="71"/>
      <c r="I2723" s="69"/>
      <c r="J2723" s="66"/>
      <c r="K2723" s="66"/>
      <c r="L2723" s="66"/>
      <c r="M2723" s="66"/>
      <c r="N2723" s="104"/>
      <c r="O2723" s="104"/>
      <c r="P2723" s="81"/>
      <c r="Q2723" s="87"/>
      <c r="R2723" s="90"/>
      <c r="S2723" s="82"/>
      <c r="T2723" s="75"/>
      <c r="U2723" s="66"/>
      <c r="V2723" s="66"/>
      <c r="W2723" s="66"/>
      <c r="X2723" s="66"/>
      <c r="Y2723" s="66"/>
      <c r="Z2723" s="66"/>
      <c r="AA2723" s="66"/>
      <c r="AB2723" s="86"/>
      <c r="AC2723" s="11"/>
      <c r="AD2723" s="11"/>
      <c r="AE2723" s="11"/>
      <c r="AF2723" s="11"/>
      <c r="AG2723" s="11"/>
      <c r="AH2723" s="11"/>
      <c r="AI2723" s="11"/>
      <c r="AJ2723" s="11"/>
      <c r="AK2723" s="11"/>
      <c r="AL2723" s="11"/>
      <c r="AM2723" s="11"/>
      <c r="AN2723" s="11"/>
      <c r="AO2723" s="11"/>
      <c r="AP2723" s="11"/>
      <c r="AQ2723" s="11"/>
      <c r="AR2723" s="11"/>
    </row>
    <row r="2724" spans="1:44" s="1" customFormat="1">
      <c r="A2724" s="85"/>
      <c r="B2724" s="23"/>
      <c r="C2724" s="86"/>
      <c r="D2724" s="18"/>
      <c r="E2724" s="68"/>
      <c r="F2724" s="69"/>
      <c r="G2724" s="70"/>
      <c r="H2724" s="71"/>
      <c r="I2724" s="69"/>
      <c r="J2724" s="66"/>
      <c r="K2724" s="66"/>
      <c r="L2724" s="66"/>
      <c r="M2724" s="66"/>
      <c r="N2724" s="104"/>
      <c r="O2724" s="104"/>
      <c r="P2724" s="81"/>
      <c r="Q2724" s="87"/>
      <c r="R2724" s="90"/>
      <c r="S2724" s="82"/>
      <c r="T2724" s="75"/>
      <c r="U2724" s="66"/>
      <c r="V2724" s="66"/>
      <c r="W2724" s="66"/>
      <c r="X2724" s="66"/>
      <c r="Y2724" s="66"/>
      <c r="Z2724" s="66"/>
      <c r="AA2724" s="66"/>
      <c r="AB2724" s="86"/>
      <c r="AC2724" s="11"/>
      <c r="AD2724" s="11"/>
      <c r="AE2724" s="11"/>
      <c r="AF2724" s="11"/>
      <c r="AG2724" s="11"/>
      <c r="AH2724" s="11"/>
      <c r="AI2724" s="11"/>
      <c r="AJ2724" s="11"/>
      <c r="AK2724" s="11"/>
      <c r="AL2724" s="11"/>
      <c r="AM2724" s="11"/>
      <c r="AN2724" s="11"/>
      <c r="AO2724" s="11"/>
      <c r="AP2724" s="11"/>
      <c r="AQ2724" s="11"/>
      <c r="AR2724" s="11"/>
    </row>
    <row r="2725" spans="1:44" s="89" customFormat="1">
      <c r="A2725" s="85"/>
      <c r="B2725" s="23"/>
      <c r="C2725" s="86"/>
      <c r="D2725" s="18"/>
      <c r="E2725" s="68"/>
      <c r="F2725" s="69"/>
      <c r="G2725" s="70"/>
      <c r="H2725" s="71"/>
      <c r="I2725" s="69"/>
      <c r="J2725" s="66"/>
      <c r="K2725" s="66"/>
      <c r="L2725" s="66"/>
      <c r="M2725" s="66"/>
      <c r="N2725" s="104"/>
      <c r="O2725" s="104"/>
      <c r="P2725" s="81"/>
      <c r="Q2725" s="87"/>
      <c r="R2725" s="90"/>
      <c r="S2725" s="82"/>
      <c r="T2725" s="75"/>
      <c r="U2725" s="66"/>
      <c r="V2725" s="66"/>
      <c r="W2725" s="66"/>
      <c r="X2725" s="66"/>
      <c r="Y2725" s="66"/>
      <c r="Z2725" s="66"/>
      <c r="AA2725" s="66"/>
      <c r="AB2725" s="86"/>
      <c r="AC2725" s="11"/>
      <c r="AD2725" s="11"/>
      <c r="AE2725" s="11"/>
      <c r="AF2725" s="11"/>
      <c r="AG2725" s="11"/>
      <c r="AH2725" s="11"/>
      <c r="AI2725" s="11"/>
      <c r="AJ2725" s="11"/>
      <c r="AK2725" s="11"/>
      <c r="AL2725" s="11"/>
      <c r="AM2725" s="11"/>
      <c r="AN2725" s="11"/>
      <c r="AO2725" s="11"/>
      <c r="AP2725" s="11"/>
      <c r="AQ2725" s="11"/>
      <c r="AR2725" s="11"/>
    </row>
    <row r="2726" spans="1:44" s="1" customFormat="1">
      <c r="A2726" s="85"/>
      <c r="B2726" s="23"/>
      <c r="C2726" s="86"/>
      <c r="D2726" s="18"/>
      <c r="E2726" s="68"/>
      <c r="F2726" s="69"/>
      <c r="G2726" s="70"/>
      <c r="H2726" s="71"/>
      <c r="I2726" s="69"/>
      <c r="J2726" s="66"/>
      <c r="K2726" s="66"/>
      <c r="L2726" s="66"/>
      <c r="M2726" s="66"/>
      <c r="N2726" s="104"/>
      <c r="O2726" s="104"/>
      <c r="P2726" s="81"/>
      <c r="Q2726" s="87"/>
      <c r="R2726" s="90"/>
      <c r="S2726" s="82"/>
      <c r="T2726" s="75"/>
      <c r="U2726" s="66"/>
      <c r="V2726" s="66"/>
      <c r="W2726" s="66"/>
      <c r="X2726" s="66"/>
      <c r="Y2726" s="66"/>
      <c r="Z2726" s="66"/>
      <c r="AA2726" s="66"/>
      <c r="AB2726" s="86"/>
      <c r="AC2726" s="11"/>
      <c r="AD2726" s="11"/>
      <c r="AE2726" s="11"/>
      <c r="AF2726" s="11"/>
      <c r="AG2726" s="11"/>
      <c r="AH2726" s="11"/>
      <c r="AI2726" s="11"/>
      <c r="AJ2726" s="11"/>
      <c r="AK2726" s="11"/>
      <c r="AL2726" s="11"/>
      <c r="AM2726" s="11"/>
      <c r="AN2726" s="11"/>
      <c r="AO2726" s="11"/>
      <c r="AP2726" s="11"/>
      <c r="AQ2726" s="11"/>
      <c r="AR2726" s="11"/>
    </row>
    <row r="2727" spans="1:44" s="89" customFormat="1">
      <c r="A2727" s="85"/>
      <c r="B2727" s="23"/>
      <c r="C2727" s="86"/>
      <c r="D2727" s="18"/>
      <c r="E2727" s="68"/>
      <c r="F2727" s="69"/>
      <c r="G2727" s="70"/>
      <c r="H2727" s="71"/>
      <c r="I2727" s="69"/>
      <c r="J2727" s="66"/>
      <c r="K2727" s="66"/>
      <c r="L2727" s="66"/>
      <c r="M2727" s="66"/>
      <c r="N2727" s="104"/>
      <c r="O2727" s="104"/>
      <c r="P2727" s="81"/>
      <c r="Q2727" s="56"/>
      <c r="R2727" s="90"/>
      <c r="S2727" s="82"/>
      <c r="T2727" s="75"/>
      <c r="U2727" s="66"/>
      <c r="V2727" s="66"/>
      <c r="W2727" s="66"/>
      <c r="X2727" s="66"/>
      <c r="Y2727" s="66"/>
      <c r="Z2727" s="66"/>
      <c r="AA2727" s="66"/>
      <c r="AB2727" s="86"/>
      <c r="AC2727" s="11"/>
      <c r="AD2727" s="11"/>
      <c r="AE2727" s="11"/>
      <c r="AF2727" s="11"/>
      <c r="AG2727" s="11"/>
      <c r="AH2727" s="11"/>
      <c r="AI2727" s="11"/>
      <c r="AJ2727" s="11"/>
      <c r="AK2727" s="11"/>
      <c r="AL2727" s="11"/>
      <c r="AM2727" s="11"/>
      <c r="AN2727" s="11"/>
      <c r="AO2727" s="11"/>
      <c r="AP2727" s="11"/>
      <c r="AQ2727" s="11"/>
      <c r="AR2727" s="11"/>
    </row>
    <row r="2728" spans="1:44" s="89" customFormat="1">
      <c r="A2728" s="85"/>
      <c r="B2728" s="23"/>
      <c r="C2728" s="86"/>
      <c r="D2728" s="18"/>
      <c r="E2728" s="68"/>
      <c r="F2728" s="69"/>
      <c r="G2728" s="70"/>
      <c r="H2728" s="71"/>
      <c r="I2728" s="69"/>
      <c r="J2728" s="66"/>
      <c r="K2728" s="66"/>
      <c r="L2728" s="66"/>
      <c r="M2728" s="66"/>
      <c r="N2728" s="104"/>
      <c r="O2728" s="104"/>
      <c r="P2728" s="81"/>
      <c r="Q2728" s="56"/>
      <c r="R2728" s="90"/>
      <c r="S2728" s="82"/>
      <c r="T2728" s="75"/>
      <c r="U2728" s="66"/>
      <c r="V2728" s="66"/>
      <c r="W2728" s="66"/>
      <c r="X2728" s="66"/>
      <c r="Y2728" s="66"/>
      <c r="Z2728" s="66"/>
      <c r="AA2728" s="66"/>
      <c r="AB2728" s="86"/>
      <c r="AC2728" s="11"/>
      <c r="AD2728" s="11"/>
      <c r="AE2728" s="11"/>
      <c r="AF2728" s="11"/>
      <c r="AG2728" s="11"/>
      <c r="AH2728" s="11"/>
      <c r="AI2728" s="11"/>
      <c r="AJ2728" s="11"/>
      <c r="AK2728" s="11"/>
      <c r="AL2728" s="11"/>
      <c r="AM2728" s="11"/>
      <c r="AN2728" s="11"/>
      <c r="AO2728" s="11"/>
      <c r="AP2728" s="11"/>
      <c r="AQ2728" s="11"/>
      <c r="AR2728" s="11"/>
    </row>
    <row r="2729" spans="1:44" s="1" customFormat="1">
      <c r="A2729" s="85"/>
      <c r="B2729" s="23"/>
      <c r="C2729" s="86"/>
      <c r="D2729" s="18"/>
      <c r="E2729" s="68"/>
      <c r="F2729" s="69"/>
      <c r="G2729" s="70"/>
      <c r="H2729" s="71"/>
      <c r="I2729" s="69"/>
      <c r="J2729" s="66"/>
      <c r="K2729" s="66"/>
      <c r="L2729" s="66"/>
      <c r="M2729" s="66"/>
      <c r="N2729" s="104"/>
      <c r="O2729" s="104"/>
      <c r="P2729" s="81"/>
      <c r="Q2729" s="87"/>
      <c r="R2729" s="90"/>
      <c r="S2729" s="82"/>
      <c r="T2729" s="75"/>
      <c r="U2729" s="66"/>
      <c r="V2729" s="66"/>
      <c r="W2729" s="66"/>
      <c r="X2729" s="66"/>
      <c r="Y2729" s="66"/>
      <c r="Z2729" s="66"/>
      <c r="AA2729" s="66"/>
      <c r="AB2729" s="86"/>
      <c r="AC2729" s="11"/>
      <c r="AD2729" s="11"/>
      <c r="AE2729" s="11"/>
      <c r="AF2729" s="11"/>
      <c r="AG2729" s="11"/>
      <c r="AH2729" s="11"/>
      <c r="AI2729" s="11"/>
      <c r="AJ2729" s="11"/>
      <c r="AK2729" s="11"/>
      <c r="AL2729" s="11"/>
      <c r="AM2729" s="11"/>
      <c r="AN2729" s="11"/>
      <c r="AO2729" s="11"/>
      <c r="AP2729" s="11"/>
      <c r="AQ2729" s="11"/>
      <c r="AR2729" s="11"/>
    </row>
    <row r="2730" spans="1:44" s="89" customFormat="1">
      <c r="A2730" s="85"/>
      <c r="B2730" s="23"/>
      <c r="C2730" s="86"/>
      <c r="D2730" s="18"/>
      <c r="E2730" s="68"/>
      <c r="F2730" s="69"/>
      <c r="G2730" s="70"/>
      <c r="H2730" s="71"/>
      <c r="I2730" s="69"/>
      <c r="J2730" s="66"/>
      <c r="K2730" s="66"/>
      <c r="L2730" s="66"/>
      <c r="M2730" s="66"/>
      <c r="N2730" s="104"/>
      <c r="O2730" s="104"/>
      <c r="P2730" s="81"/>
      <c r="Q2730" s="56"/>
      <c r="R2730" s="90"/>
      <c r="S2730" s="82"/>
      <c r="T2730" s="75"/>
      <c r="U2730" s="66"/>
      <c r="V2730" s="66"/>
      <c r="W2730" s="66"/>
      <c r="X2730" s="66"/>
      <c r="Y2730" s="66"/>
      <c r="Z2730" s="66"/>
      <c r="AA2730" s="66"/>
      <c r="AB2730" s="86"/>
      <c r="AC2730" s="11"/>
      <c r="AD2730" s="11"/>
      <c r="AE2730" s="11"/>
      <c r="AF2730" s="11"/>
      <c r="AG2730" s="11"/>
      <c r="AH2730" s="11"/>
      <c r="AI2730" s="11"/>
      <c r="AJ2730" s="11"/>
      <c r="AK2730" s="11"/>
      <c r="AL2730" s="11"/>
      <c r="AM2730" s="11"/>
      <c r="AN2730" s="11"/>
      <c r="AO2730" s="11"/>
      <c r="AP2730" s="11"/>
      <c r="AQ2730" s="11"/>
      <c r="AR2730" s="11"/>
    </row>
    <row r="2731" spans="1:44" s="89" customFormat="1">
      <c r="A2731" s="85"/>
      <c r="B2731" s="23"/>
      <c r="C2731" s="86"/>
      <c r="D2731" s="18"/>
      <c r="E2731" s="68"/>
      <c r="F2731" s="69"/>
      <c r="G2731" s="70"/>
      <c r="H2731" s="71"/>
      <c r="I2731" s="69"/>
      <c r="J2731" s="66"/>
      <c r="K2731" s="66"/>
      <c r="L2731" s="66"/>
      <c r="M2731" s="66"/>
      <c r="N2731" s="104"/>
      <c r="O2731" s="104"/>
      <c r="P2731" s="81"/>
      <c r="Q2731" s="56"/>
      <c r="R2731" s="90"/>
      <c r="S2731" s="82"/>
      <c r="T2731" s="75"/>
      <c r="U2731" s="66"/>
      <c r="V2731" s="66"/>
      <c r="W2731" s="66"/>
      <c r="X2731" s="66"/>
      <c r="Y2731" s="66"/>
      <c r="Z2731" s="66"/>
      <c r="AA2731" s="66"/>
      <c r="AB2731" s="86"/>
      <c r="AC2731" s="11"/>
      <c r="AD2731" s="11"/>
      <c r="AE2731" s="11"/>
      <c r="AF2731" s="11"/>
      <c r="AG2731" s="11"/>
      <c r="AH2731" s="11"/>
      <c r="AI2731" s="11"/>
      <c r="AJ2731" s="11"/>
      <c r="AK2731" s="11"/>
      <c r="AL2731" s="11"/>
      <c r="AM2731" s="11"/>
      <c r="AN2731" s="11"/>
      <c r="AO2731" s="11"/>
      <c r="AP2731" s="11"/>
      <c r="AQ2731" s="11"/>
      <c r="AR2731" s="11"/>
    </row>
    <row r="2732" spans="1:44" s="1" customFormat="1">
      <c r="A2732" s="85"/>
      <c r="B2732" s="23"/>
      <c r="C2732" s="86"/>
      <c r="D2732" s="18"/>
      <c r="E2732" s="68"/>
      <c r="F2732" s="69"/>
      <c r="G2732" s="70"/>
      <c r="H2732" s="71"/>
      <c r="I2732" s="69"/>
      <c r="J2732" s="66"/>
      <c r="K2732" s="66"/>
      <c r="L2732" s="66"/>
      <c r="M2732" s="66"/>
      <c r="N2732" s="104"/>
      <c r="O2732" s="104"/>
      <c r="P2732" s="81"/>
      <c r="Q2732" s="87"/>
      <c r="R2732" s="90"/>
      <c r="S2732" s="82"/>
      <c r="T2732" s="75"/>
      <c r="U2732" s="66"/>
      <c r="V2732" s="66"/>
      <c r="W2732" s="66"/>
      <c r="X2732" s="66"/>
      <c r="Y2732" s="66"/>
      <c r="Z2732" s="66"/>
      <c r="AA2732" s="66"/>
      <c r="AB2732" s="86"/>
      <c r="AC2732" s="11"/>
      <c r="AD2732" s="11"/>
      <c r="AE2732" s="11"/>
      <c r="AF2732" s="11"/>
      <c r="AG2732" s="11"/>
      <c r="AH2732" s="11"/>
      <c r="AI2732" s="11"/>
      <c r="AJ2732" s="11"/>
      <c r="AK2732" s="11"/>
      <c r="AL2732" s="11"/>
      <c r="AM2732" s="11"/>
      <c r="AN2732" s="11"/>
      <c r="AO2732" s="11"/>
      <c r="AP2732" s="11"/>
      <c r="AQ2732" s="11"/>
      <c r="AR2732" s="11"/>
    </row>
    <row r="2733" spans="1:44" s="89" customFormat="1">
      <c r="A2733" s="85"/>
      <c r="B2733" s="23"/>
      <c r="C2733" s="86"/>
      <c r="D2733" s="18"/>
      <c r="E2733" s="68"/>
      <c r="F2733" s="69"/>
      <c r="G2733" s="70"/>
      <c r="H2733" s="71"/>
      <c r="I2733" s="69"/>
      <c r="J2733" s="66"/>
      <c r="K2733" s="66"/>
      <c r="L2733" s="66"/>
      <c r="M2733" s="66"/>
      <c r="N2733" s="104"/>
      <c r="O2733" s="104"/>
      <c r="P2733" s="81"/>
      <c r="Q2733" s="56"/>
      <c r="R2733" s="90"/>
      <c r="S2733" s="82"/>
      <c r="T2733" s="75"/>
      <c r="U2733" s="66"/>
      <c r="V2733" s="66"/>
      <c r="W2733" s="66"/>
      <c r="X2733" s="66"/>
      <c r="Y2733" s="66"/>
      <c r="Z2733" s="66"/>
      <c r="AA2733" s="66"/>
      <c r="AB2733" s="86"/>
      <c r="AC2733" s="11"/>
      <c r="AD2733" s="11"/>
      <c r="AE2733" s="11"/>
      <c r="AF2733" s="11"/>
      <c r="AG2733" s="11"/>
      <c r="AH2733" s="11"/>
      <c r="AI2733" s="11"/>
      <c r="AJ2733" s="11"/>
      <c r="AK2733" s="11"/>
      <c r="AL2733" s="11"/>
      <c r="AM2733" s="11"/>
      <c r="AN2733" s="11"/>
      <c r="AO2733" s="11"/>
      <c r="AP2733" s="11"/>
      <c r="AQ2733" s="11"/>
      <c r="AR2733" s="11"/>
    </row>
    <row r="2734" spans="1:44" s="89" customFormat="1">
      <c r="A2734" s="85"/>
      <c r="B2734" s="23"/>
      <c r="C2734" s="86"/>
      <c r="D2734" s="18"/>
      <c r="E2734" s="68"/>
      <c r="F2734" s="69"/>
      <c r="G2734" s="70"/>
      <c r="H2734" s="71"/>
      <c r="I2734" s="69"/>
      <c r="J2734" s="66"/>
      <c r="K2734" s="66"/>
      <c r="L2734" s="66"/>
      <c r="M2734" s="66"/>
      <c r="N2734" s="104"/>
      <c r="O2734" s="104"/>
      <c r="P2734" s="81"/>
      <c r="Q2734" s="56"/>
      <c r="R2734" s="90"/>
      <c r="S2734" s="82"/>
      <c r="T2734" s="75"/>
      <c r="U2734" s="66"/>
      <c r="V2734" s="66"/>
      <c r="W2734" s="66"/>
      <c r="X2734" s="66"/>
      <c r="Y2734" s="66"/>
      <c r="Z2734" s="66"/>
      <c r="AA2734" s="66"/>
      <c r="AB2734" s="86"/>
      <c r="AC2734" s="11"/>
      <c r="AD2734" s="11"/>
      <c r="AE2734" s="11"/>
      <c r="AF2734" s="11"/>
      <c r="AG2734" s="11"/>
      <c r="AH2734" s="11"/>
      <c r="AI2734" s="11"/>
      <c r="AJ2734" s="11"/>
      <c r="AK2734" s="11"/>
      <c r="AL2734" s="11"/>
      <c r="AM2734" s="11"/>
      <c r="AN2734" s="11"/>
      <c r="AO2734" s="11"/>
      <c r="AP2734" s="11"/>
      <c r="AQ2734" s="11"/>
      <c r="AR2734" s="11"/>
    </row>
    <row r="2735" spans="1:44" s="89" customFormat="1">
      <c r="A2735" s="85"/>
      <c r="B2735" s="23"/>
      <c r="C2735" s="86"/>
      <c r="D2735" s="18"/>
      <c r="E2735" s="68"/>
      <c r="F2735" s="69"/>
      <c r="G2735" s="70"/>
      <c r="H2735" s="71"/>
      <c r="I2735" s="69"/>
      <c r="J2735" s="66"/>
      <c r="K2735" s="66"/>
      <c r="L2735" s="66"/>
      <c r="M2735" s="66"/>
      <c r="N2735" s="104"/>
      <c r="O2735" s="104"/>
      <c r="P2735" s="81"/>
      <c r="Q2735" s="87"/>
      <c r="R2735" s="90"/>
      <c r="S2735" s="82"/>
      <c r="T2735" s="75"/>
      <c r="U2735" s="66"/>
      <c r="V2735" s="66"/>
      <c r="W2735" s="66"/>
      <c r="X2735" s="66"/>
      <c r="Y2735" s="66"/>
      <c r="Z2735" s="66"/>
      <c r="AA2735" s="66"/>
      <c r="AB2735" s="86"/>
      <c r="AC2735" s="11"/>
      <c r="AD2735" s="11"/>
      <c r="AE2735" s="11"/>
      <c r="AF2735" s="11"/>
      <c r="AG2735" s="11"/>
      <c r="AH2735" s="11"/>
      <c r="AI2735" s="11"/>
      <c r="AJ2735" s="11"/>
      <c r="AK2735" s="11"/>
      <c r="AL2735" s="11"/>
      <c r="AM2735" s="11"/>
      <c r="AN2735" s="11"/>
      <c r="AO2735" s="11"/>
      <c r="AP2735" s="11"/>
      <c r="AQ2735" s="11"/>
      <c r="AR2735" s="11"/>
    </row>
    <row r="2736" spans="1:44" s="89" customFormat="1">
      <c r="A2736" s="85"/>
      <c r="B2736" s="23"/>
      <c r="C2736" s="86"/>
      <c r="D2736" s="18"/>
      <c r="E2736" s="68"/>
      <c r="F2736" s="69"/>
      <c r="G2736" s="70"/>
      <c r="H2736" s="71"/>
      <c r="I2736" s="69"/>
      <c r="J2736" s="66"/>
      <c r="K2736" s="66"/>
      <c r="L2736" s="66"/>
      <c r="M2736" s="66"/>
      <c r="N2736" s="104"/>
      <c r="O2736" s="104"/>
      <c r="P2736" s="81"/>
      <c r="Q2736" s="87"/>
      <c r="R2736" s="90"/>
      <c r="S2736" s="82"/>
      <c r="T2736" s="75"/>
      <c r="U2736" s="66"/>
      <c r="V2736" s="66"/>
      <c r="W2736" s="66"/>
      <c r="X2736" s="66"/>
      <c r="Y2736" s="66"/>
      <c r="Z2736" s="66"/>
      <c r="AA2736" s="66"/>
      <c r="AB2736" s="86"/>
      <c r="AC2736" s="11"/>
      <c r="AD2736" s="11"/>
      <c r="AE2736" s="11"/>
      <c r="AF2736" s="11"/>
      <c r="AG2736" s="11"/>
      <c r="AH2736" s="11"/>
      <c r="AI2736" s="11"/>
      <c r="AJ2736" s="11"/>
      <c r="AK2736" s="11"/>
      <c r="AL2736" s="11"/>
      <c r="AM2736" s="11"/>
      <c r="AN2736" s="11"/>
      <c r="AO2736" s="11"/>
      <c r="AP2736" s="11"/>
      <c r="AQ2736" s="11"/>
      <c r="AR2736" s="11"/>
    </row>
    <row r="2737" spans="1:44" s="89" customFormat="1">
      <c r="A2737" s="85"/>
      <c r="B2737" s="23"/>
      <c r="C2737" s="86"/>
      <c r="D2737" s="18"/>
      <c r="E2737" s="68"/>
      <c r="F2737" s="69"/>
      <c r="G2737" s="70"/>
      <c r="H2737" s="71"/>
      <c r="I2737" s="69"/>
      <c r="J2737" s="66"/>
      <c r="K2737" s="66"/>
      <c r="L2737" s="66"/>
      <c r="M2737" s="66"/>
      <c r="N2737" s="104"/>
      <c r="O2737" s="104"/>
      <c r="P2737" s="81"/>
      <c r="Q2737" s="87"/>
      <c r="R2737" s="90"/>
      <c r="S2737" s="82"/>
      <c r="T2737" s="75"/>
      <c r="U2737" s="66"/>
      <c r="V2737" s="66"/>
      <c r="W2737" s="66"/>
      <c r="X2737" s="66"/>
      <c r="Y2737" s="66"/>
      <c r="Z2737" s="66"/>
      <c r="AA2737" s="66"/>
      <c r="AB2737" s="86"/>
      <c r="AC2737" s="11"/>
      <c r="AD2737" s="11"/>
      <c r="AE2737" s="11"/>
      <c r="AF2737" s="11"/>
      <c r="AG2737" s="11"/>
      <c r="AH2737" s="11"/>
      <c r="AI2737" s="11"/>
      <c r="AJ2737" s="11"/>
      <c r="AK2737" s="11"/>
      <c r="AL2737" s="11"/>
      <c r="AM2737" s="11"/>
      <c r="AN2737" s="11"/>
      <c r="AO2737" s="11"/>
      <c r="AP2737" s="11"/>
      <c r="AQ2737" s="11"/>
      <c r="AR2737" s="11"/>
    </row>
    <row r="2738" spans="1:44" s="89" customFormat="1">
      <c r="A2738" s="85"/>
      <c r="B2738" s="23"/>
      <c r="C2738" s="86"/>
      <c r="D2738" s="18"/>
      <c r="E2738" s="68"/>
      <c r="F2738" s="69"/>
      <c r="G2738" s="70"/>
      <c r="H2738" s="71"/>
      <c r="I2738" s="69"/>
      <c r="J2738" s="66"/>
      <c r="K2738" s="66"/>
      <c r="L2738" s="66"/>
      <c r="M2738" s="66"/>
      <c r="N2738" s="104"/>
      <c r="O2738" s="104"/>
      <c r="P2738" s="81"/>
      <c r="Q2738" s="87"/>
      <c r="R2738" s="90"/>
      <c r="S2738" s="82"/>
      <c r="T2738" s="75"/>
      <c r="U2738" s="66"/>
      <c r="V2738" s="66"/>
      <c r="W2738" s="66"/>
      <c r="X2738" s="66"/>
      <c r="Y2738" s="66"/>
      <c r="Z2738" s="66"/>
      <c r="AA2738" s="66"/>
      <c r="AB2738" s="86"/>
      <c r="AC2738" s="11"/>
      <c r="AD2738" s="11"/>
      <c r="AE2738" s="11"/>
      <c r="AF2738" s="11"/>
      <c r="AG2738" s="11"/>
      <c r="AH2738" s="11"/>
      <c r="AI2738" s="11"/>
      <c r="AJ2738" s="11"/>
      <c r="AK2738" s="11"/>
      <c r="AL2738" s="11"/>
      <c r="AM2738" s="11"/>
      <c r="AN2738" s="11"/>
      <c r="AO2738" s="11"/>
      <c r="AP2738" s="11"/>
      <c r="AQ2738" s="11"/>
      <c r="AR2738" s="11"/>
    </row>
    <row r="2739" spans="1:44" s="89" customFormat="1">
      <c r="A2739" s="85"/>
      <c r="B2739" s="23"/>
      <c r="C2739" s="86"/>
      <c r="D2739" s="18"/>
      <c r="E2739" s="68"/>
      <c r="F2739" s="69"/>
      <c r="G2739" s="70"/>
      <c r="H2739" s="71"/>
      <c r="I2739" s="69"/>
      <c r="J2739" s="66"/>
      <c r="K2739" s="66"/>
      <c r="L2739" s="66"/>
      <c r="M2739" s="66"/>
      <c r="N2739" s="104"/>
      <c r="O2739" s="104"/>
      <c r="P2739" s="81"/>
      <c r="Q2739" s="87"/>
      <c r="R2739" s="90"/>
      <c r="S2739" s="82"/>
      <c r="T2739" s="75"/>
      <c r="U2739" s="66"/>
      <c r="V2739" s="66"/>
      <c r="W2739" s="66"/>
      <c r="X2739" s="66"/>
      <c r="Y2739" s="66"/>
      <c r="Z2739" s="66"/>
      <c r="AA2739" s="66"/>
      <c r="AB2739" s="86"/>
      <c r="AC2739" s="11"/>
      <c r="AD2739" s="11"/>
      <c r="AE2739" s="11"/>
      <c r="AF2739" s="11"/>
      <c r="AG2739" s="11"/>
      <c r="AH2739" s="11"/>
      <c r="AI2739" s="11"/>
      <c r="AJ2739" s="11"/>
      <c r="AK2739" s="11"/>
      <c r="AL2739" s="11"/>
      <c r="AM2739" s="11"/>
      <c r="AN2739" s="11"/>
      <c r="AO2739" s="11"/>
      <c r="AP2739" s="11"/>
      <c r="AQ2739" s="11"/>
      <c r="AR2739" s="11"/>
    </row>
    <row r="2740" spans="1:44" s="89" customFormat="1">
      <c r="A2740" s="85"/>
      <c r="B2740" s="23"/>
      <c r="C2740" s="86"/>
      <c r="D2740" s="18"/>
      <c r="E2740" s="68"/>
      <c r="F2740" s="69"/>
      <c r="G2740" s="70"/>
      <c r="H2740" s="71"/>
      <c r="I2740" s="69"/>
      <c r="J2740" s="66"/>
      <c r="K2740" s="66"/>
      <c r="L2740" s="66"/>
      <c r="M2740" s="66"/>
      <c r="N2740" s="104"/>
      <c r="O2740" s="104"/>
      <c r="P2740" s="81"/>
      <c r="Q2740" s="87"/>
      <c r="R2740" s="90"/>
      <c r="S2740" s="82"/>
      <c r="T2740" s="75"/>
      <c r="U2740" s="66"/>
      <c r="V2740" s="66"/>
      <c r="W2740" s="66"/>
      <c r="X2740" s="66"/>
      <c r="Y2740" s="66"/>
      <c r="Z2740" s="66"/>
      <c r="AA2740" s="66"/>
      <c r="AB2740" s="86"/>
      <c r="AC2740" s="11"/>
      <c r="AD2740" s="11"/>
      <c r="AE2740" s="11"/>
      <c r="AF2740" s="11"/>
      <c r="AG2740" s="11"/>
      <c r="AH2740" s="11"/>
      <c r="AI2740" s="11"/>
      <c r="AJ2740" s="11"/>
      <c r="AK2740" s="11"/>
      <c r="AL2740" s="11"/>
      <c r="AM2740" s="11"/>
      <c r="AN2740" s="11"/>
      <c r="AO2740" s="11"/>
      <c r="AP2740" s="11"/>
      <c r="AQ2740" s="11"/>
      <c r="AR2740" s="11"/>
    </row>
    <row r="2741" spans="1:44" s="1" customFormat="1">
      <c r="A2741" s="85"/>
      <c r="B2741" s="23"/>
      <c r="C2741" s="86"/>
      <c r="D2741" s="18"/>
      <c r="E2741" s="68"/>
      <c r="F2741" s="69"/>
      <c r="G2741" s="70"/>
      <c r="H2741" s="71"/>
      <c r="I2741" s="69"/>
      <c r="J2741" s="66"/>
      <c r="K2741" s="66"/>
      <c r="L2741" s="66"/>
      <c r="M2741" s="66"/>
      <c r="N2741" s="104"/>
      <c r="O2741" s="104"/>
      <c r="P2741" s="81"/>
      <c r="Q2741" s="87"/>
      <c r="R2741" s="90"/>
      <c r="S2741" s="82"/>
      <c r="T2741" s="75"/>
      <c r="U2741" s="66"/>
      <c r="V2741" s="66"/>
      <c r="W2741" s="66"/>
      <c r="X2741" s="66"/>
      <c r="Y2741" s="66"/>
      <c r="Z2741" s="66"/>
      <c r="AA2741" s="66"/>
      <c r="AB2741" s="86"/>
      <c r="AC2741" s="11"/>
      <c r="AD2741" s="11"/>
      <c r="AE2741" s="11"/>
      <c r="AF2741" s="11"/>
      <c r="AG2741" s="11"/>
      <c r="AH2741" s="11"/>
      <c r="AI2741" s="11"/>
      <c r="AJ2741" s="11"/>
      <c r="AK2741" s="11"/>
      <c r="AL2741" s="11"/>
      <c r="AM2741" s="11"/>
      <c r="AN2741" s="11"/>
      <c r="AO2741" s="11"/>
      <c r="AP2741" s="11"/>
      <c r="AQ2741" s="11"/>
      <c r="AR2741" s="11"/>
    </row>
    <row r="2742" spans="1:44" s="89" customFormat="1">
      <c r="A2742" s="85"/>
      <c r="B2742" s="23"/>
      <c r="C2742" s="86"/>
      <c r="D2742" s="18"/>
      <c r="E2742" s="68"/>
      <c r="F2742" s="69"/>
      <c r="G2742" s="70"/>
      <c r="H2742" s="71"/>
      <c r="I2742" s="69"/>
      <c r="J2742" s="66"/>
      <c r="K2742" s="66"/>
      <c r="L2742" s="66"/>
      <c r="M2742" s="66"/>
      <c r="N2742" s="104"/>
      <c r="O2742" s="104"/>
      <c r="P2742" s="81"/>
      <c r="Q2742" s="87"/>
      <c r="R2742" s="90"/>
      <c r="S2742" s="82"/>
      <c r="T2742" s="75"/>
      <c r="U2742" s="66"/>
      <c r="V2742" s="66"/>
      <c r="W2742" s="66"/>
      <c r="X2742" s="66"/>
      <c r="Y2742" s="66"/>
      <c r="Z2742" s="66"/>
      <c r="AA2742" s="66"/>
      <c r="AB2742" s="86"/>
      <c r="AC2742" s="11"/>
      <c r="AD2742" s="11"/>
      <c r="AE2742" s="11"/>
      <c r="AF2742" s="11"/>
      <c r="AG2742" s="11"/>
      <c r="AH2742" s="11"/>
      <c r="AI2742" s="11"/>
      <c r="AJ2742" s="11"/>
      <c r="AK2742" s="11"/>
      <c r="AL2742" s="11"/>
      <c r="AM2742" s="11"/>
      <c r="AN2742" s="11"/>
      <c r="AO2742" s="11"/>
      <c r="AP2742" s="11"/>
      <c r="AQ2742" s="11"/>
      <c r="AR2742" s="11"/>
    </row>
    <row r="2743" spans="1:44" s="1" customFormat="1">
      <c r="A2743" s="85"/>
      <c r="B2743" s="23"/>
      <c r="C2743" s="86"/>
      <c r="D2743" s="18"/>
      <c r="E2743" s="68"/>
      <c r="F2743" s="69"/>
      <c r="G2743" s="70"/>
      <c r="H2743" s="71"/>
      <c r="I2743" s="69"/>
      <c r="J2743" s="66"/>
      <c r="K2743" s="66"/>
      <c r="L2743" s="66"/>
      <c r="M2743" s="66"/>
      <c r="N2743" s="104"/>
      <c r="O2743" s="104"/>
      <c r="P2743" s="81"/>
      <c r="Q2743" s="87"/>
      <c r="R2743" s="90"/>
      <c r="S2743" s="82"/>
      <c r="T2743" s="75"/>
      <c r="U2743" s="66"/>
      <c r="V2743" s="66"/>
      <c r="W2743" s="66"/>
      <c r="X2743" s="66"/>
      <c r="Y2743" s="66"/>
      <c r="Z2743" s="66"/>
      <c r="AA2743" s="66"/>
      <c r="AB2743" s="18"/>
      <c r="AC2743" s="11"/>
      <c r="AD2743" s="11"/>
      <c r="AE2743" s="11"/>
      <c r="AF2743" s="11"/>
      <c r="AG2743" s="11"/>
      <c r="AH2743" s="11"/>
      <c r="AI2743" s="11"/>
      <c r="AJ2743" s="11"/>
      <c r="AK2743" s="11"/>
      <c r="AL2743" s="11"/>
      <c r="AM2743" s="11"/>
      <c r="AN2743" s="11"/>
      <c r="AO2743" s="11"/>
      <c r="AP2743" s="11"/>
      <c r="AQ2743" s="11"/>
      <c r="AR2743" s="11"/>
    </row>
    <row r="2744" spans="1:44" s="89" customFormat="1">
      <c r="A2744" s="85"/>
      <c r="B2744" s="23"/>
      <c r="C2744" s="86"/>
      <c r="D2744" s="18"/>
      <c r="E2744" s="68"/>
      <c r="F2744" s="69"/>
      <c r="G2744" s="70"/>
      <c r="H2744" s="71"/>
      <c r="I2744" s="69"/>
      <c r="J2744" s="66"/>
      <c r="K2744" s="66"/>
      <c r="L2744" s="66"/>
      <c r="M2744" s="66"/>
      <c r="N2744" s="104"/>
      <c r="O2744" s="104"/>
      <c r="P2744" s="81"/>
      <c r="Q2744" s="87"/>
      <c r="R2744" s="90"/>
      <c r="S2744" s="82"/>
      <c r="T2744" s="75"/>
      <c r="U2744" s="66"/>
      <c r="V2744" s="66"/>
      <c r="W2744" s="66"/>
      <c r="X2744" s="66"/>
      <c r="Y2744" s="66"/>
      <c r="Z2744" s="66"/>
      <c r="AA2744" s="66"/>
      <c r="AB2744" s="18"/>
      <c r="AC2744" s="11"/>
      <c r="AD2744" s="11"/>
      <c r="AE2744" s="11"/>
      <c r="AF2744" s="11"/>
      <c r="AG2744" s="11"/>
      <c r="AH2744" s="11"/>
      <c r="AI2744" s="11"/>
      <c r="AJ2744" s="11"/>
      <c r="AK2744" s="11"/>
      <c r="AL2744" s="11"/>
      <c r="AM2744" s="11"/>
      <c r="AN2744" s="11"/>
      <c r="AO2744" s="11"/>
      <c r="AP2744" s="11"/>
      <c r="AQ2744" s="11"/>
      <c r="AR2744" s="11"/>
    </row>
    <row r="2745" spans="1:44" s="89" customFormat="1">
      <c r="A2745" s="85"/>
      <c r="B2745" s="23"/>
      <c r="C2745" s="86"/>
      <c r="D2745" s="18"/>
      <c r="E2745" s="68"/>
      <c r="F2745" s="69"/>
      <c r="G2745" s="70"/>
      <c r="H2745" s="71"/>
      <c r="I2745" s="69"/>
      <c r="J2745" s="66"/>
      <c r="K2745" s="66"/>
      <c r="L2745" s="66"/>
      <c r="M2745" s="66"/>
      <c r="N2745" s="104"/>
      <c r="O2745" s="104"/>
      <c r="P2745" s="81"/>
      <c r="Q2745" s="87"/>
      <c r="R2745" s="90"/>
      <c r="S2745" s="82"/>
      <c r="T2745" s="75"/>
      <c r="U2745" s="66"/>
      <c r="V2745" s="66"/>
      <c r="W2745" s="66"/>
      <c r="X2745" s="66"/>
      <c r="Y2745" s="66"/>
      <c r="Z2745" s="66"/>
      <c r="AA2745" s="66"/>
      <c r="AB2745" s="18"/>
      <c r="AC2745" s="11"/>
      <c r="AD2745" s="11"/>
      <c r="AE2745" s="11"/>
      <c r="AF2745" s="11"/>
      <c r="AG2745" s="11"/>
      <c r="AH2745" s="11"/>
      <c r="AI2745" s="11"/>
      <c r="AJ2745" s="11"/>
      <c r="AK2745" s="11"/>
      <c r="AL2745" s="11"/>
      <c r="AM2745" s="11"/>
      <c r="AN2745" s="11"/>
      <c r="AO2745" s="11"/>
      <c r="AP2745" s="11"/>
      <c r="AQ2745" s="11"/>
      <c r="AR2745" s="11"/>
    </row>
    <row r="2746" spans="1:44" s="89" customFormat="1">
      <c r="A2746" s="85"/>
      <c r="B2746" s="23"/>
      <c r="C2746" s="86"/>
      <c r="D2746" s="18"/>
      <c r="E2746" s="68"/>
      <c r="F2746" s="69"/>
      <c r="G2746" s="70"/>
      <c r="H2746" s="71"/>
      <c r="I2746" s="69"/>
      <c r="J2746" s="66"/>
      <c r="K2746" s="66"/>
      <c r="L2746" s="66"/>
      <c r="M2746" s="66"/>
      <c r="N2746" s="104"/>
      <c r="O2746" s="104"/>
      <c r="P2746" s="81"/>
      <c r="Q2746" s="56"/>
      <c r="R2746" s="90"/>
      <c r="S2746" s="82"/>
      <c r="T2746" s="75"/>
      <c r="U2746" s="66"/>
      <c r="V2746" s="66"/>
      <c r="W2746" s="66"/>
      <c r="X2746" s="66"/>
      <c r="Y2746" s="66"/>
      <c r="Z2746" s="66"/>
      <c r="AA2746" s="66"/>
      <c r="AB2746" s="18"/>
      <c r="AC2746" s="11"/>
      <c r="AD2746" s="11"/>
      <c r="AE2746" s="11"/>
      <c r="AF2746" s="11"/>
      <c r="AG2746" s="11"/>
      <c r="AH2746" s="11"/>
      <c r="AI2746" s="11"/>
      <c r="AJ2746" s="11"/>
      <c r="AK2746" s="11"/>
      <c r="AL2746" s="11"/>
      <c r="AM2746" s="11"/>
      <c r="AN2746" s="11"/>
      <c r="AO2746" s="11"/>
      <c r="AP2746" s="11"/>
      <c r="AQ2746" s="11"/>
      <c r="AR2746" s="11"/>
    </row>
    <row r="2747" spans="1:44" s="89" customFormat="1">
      <c r="A2747" s="85"/>
      <c r="B2747" s="23"/>
      <c r="C2747" s="86"/>
      <c r="D2747" s="18"/>
      <c r="E2747" s="68"/>
      <c r="F2747" s="69"/>
      <c r="G2747" s="70"/>
      <c r="H2747" s="71"/>
      <c r="I2747" s="69"/>
      <c r="J2747" s="66"/>
      <c r="K2747" s="66"/>
      <c r="L2747" s="66"/>
      <c r="M2747" s="66"/>
      <c r="N2747" s="104"/>
      <c r="O2747" s="104"/>
      <c r="P2747" s="81"/>
      <c r="Q2747" s="56"/>
      <c r="R2747" s="90"/>
      <c r="S2747" s="82"/>
      <c r="T2747" s="75"/>
      <c r="U2747" s="66"/>
      <c r="V2747" s="66"/>
      <c r="W2747" s="66"/>
      <c r="X2747" s="66"/>
      <c r="Y2747" s="66"/>
      <c r="Z2747" s="66"/>
      <c r="AA2747" s="66"/>
      <c r="AB2747" s="18"/>
      <c r="AC2747" s="11"/>
      <c r="AD2747" s="11"/>
      <c r="AE2747" s="11"/>
      <c r="AF2747" s="11"/>
      <c r="AG2747" s="11"/>
      <c r="AH2747" s="11"/>
      <c r="AI2747" s="11"/>
      <c r="AJ2747" s="11"/>
      <c r="AK2747" s="11"/>
      <c r="AL2747" s="11"/>
      <c r="AM2747" s="11"/>
      <c r="AN2747" s="11"/>
      <c r="AO2747" s="11"/>
      <c r="AP2747" s="11"/>
      <c r="AQ2747" s="11"/>
      <c r="AR2747" s="11"/>
    </row>
    <row r="2748" spans="1:44" s="89" customFormat="1">
      <c r="A2748" s="85"/>
      <c r="B2748" s="23"/>
      <c r="C2748" s="86"/>
      <c r="D2748" s="18"/>
      <c r="E2748" s="68"/>
      <c r="F2748" s="69"/>
      <c r="G2748" s="70"/>
      <c r="H2748" s="71"/>
      <c r="I2748" s="69"/>
      <c r="J2748" s="66"/>
      <c r="K2748" s="66"/>
      <c r="L2748" s="66"/>
      <c r="M2748" s="66"/>
      <c r="N2748" s="104"/>
      <c r="O2748" s="104"/>
      <c r="P2748" s="81"/>
      <c r="Q2748" s="56"/>
      <c r="R2748" s="90"/>
      <c r="S2748" s="82"/>
      <c r="T2748" s="75"/>
      <c r="U2748" s="66"/>
      <c r="V2748" s="66"/>
      <c r="W2748" s="66"/>
      <c r="X2748" s="66"/>
      <c r="Y2748" s="66"/>
      <c r="Z2748" s="66"/>
      <c r="AA2748" s="66"/>
      <c r="AB2748" s="18"/>
      <c r="AC2748" s="11"/>
      <c r="AD2748" s="11"/>
      <c r="AE2748" s="11"/>
      <c r="AF2748" s="11"/>
      <c r="AG2748" s="11"/>
      <c r="AH2748" s="11"/>
      <c r="AI2748" s="11"/>
      <c r="AJ2748" s="11"/>
      <c r="AK2748" s="11"/>
      <c r="AL2748" s="11"/>
      <c r="AM2748" s="11"/>
      <c r="AN2748" s="11"/>
      <c r="AO2748" s="11"/>
      <c r="AP2748" s="11"/>
      <c r="AQ2748" s="11"/>
      <c r="AR2748" s="11"/>
    </row>
    <row r="2749" spans="1:44" s="1" customFormat="1">
      <c r="A2749" s="85"/>
      <c r="B2749" s="23"/>
      <c r="C2749" s="86"/>
      <c r="D2749" s="18"/>
      <c r="E2749" s="68"/>
      <c r="F2749" s="69"/>
      <c r="G2749" s="70"/>
      <c r="H2749" s="71"/>
      <c r="I2749" s="69"/>
      <c r="J2749" s="66"/>
      <c r="K2749" s="66"/>
      <c r="L2749" s="66"/>
      <c r="M2749" s="66"/>
      <c r="N2749" s="104"/>
      <c r="O2749" s="104"/>
      <c r="P2749" s="81"/>
      <c r="Q2749" s="87"/>
      <c r="R2749" s="90"/>
      <c r="S2749" s="82"/>
      <c r="T2749" s="75"/>
      <c r="U2749" s="66"/>
      <c r="V2749" s="66"/>
      <c r="W2749" s="66"/>
      <c r="X2749" s="66"/>
      <c r="Y2749" s="66"/>
      <c r="Z2749" s="66"/>
      <c r="AA2749" s="66"/>
      <c r="AB2749" s="18"/>
      <c r="AC2749" s="11"/>
      <c r="AD2749" s="11"/>
      <c r="AE2749" s="11"/>
      <c r="AF2749" s="11"/>
      <c r="AG2749" s="11"/>
      <c r="AH2749" s="11"/>
      <c r="AI2749" s="11"/>
      <c r="AJ2749" s="11"/>
      <c r="AK2749" s="11"/>
      <c r="AL2749" s="11"/>
      <c r="AM2749" s="11"/>
      <c r="AN2749" s="11"/>
      <c r="AO2749" s="11"/>
      <c r="AP2749" s="11"/>
      <c r="AQ2749" s="11"/>
      <c r="AR2749" s="11"/>
    </row>
    <row r="2750" spans="1:44" s="89" customFormat="1">
      <c r="A2750" s="85"/>
      <c r="B2750" s="23"/>
      <c r="C2750" s="86"/>
      <c r="D2750" s="18"/>
      <c r="E2750" s="68"/>
      <c r="F2750" s="69"/>
      <c r="G2750" s="70"/>
      <c r="H2750" s="71"/>
      <c r="I2750" s="69"/>
      <c r="J2750" s="66"/>
      <c r="K2750" s="66"/>
      <c r="L2750" s="66"/>
      <c r="M2750" s="66"/>
      <c r="N2750" s="104"/>
      <c r="O2750" s="104"/>
      <c r="P2750" s="81"/>
      <c r="Q2750" s="87"/>
      <c r="R2750" s="90"/>
      <c r="S2750" s="82"/>
      <c r="T2750" s="75"/>
      <c r="U2750" s="66"/>
      <c r="V2750" s="66"/>
      <c r="W2750" s="66"/>
      <c r="X2750" s="66"/>
      <c r="Y2750" s="66"/>
      <c r="Z2750" s="66"/>
      <c r="AA2750" s="66"/>
      <c r="AB2750" s="18"/>
      <c r="AC2750" s="11"/>
      <c r="AD2750" s="11"/>
      <c r="AE2750" s="11"/>
      <c r="AF2750" s="11"/>
      <c r="AG2750" s="11"/>
      <c r="AH2750" s="11"/>
      <c r="AI2750" s="11"/>
      <c r="AJ2750" s="11"/>
      <c r="AK2750" s="11"/>
      <c r="AL2750" s="11"/>
      <c r="AM2750" s="11"/>
      <c r="AN2750" s="11"/>
      <c r="AO2750" s="11"/>
      <c r="AP2750" s="11"/>
      <c r="AQ2750" s="11"/>
      <c r="AR2750" s="11"/>
    </row>
    <row r="2751" spans="1:44" s="89" customFormat="1">
      <c r="A2751" s="85"/>
      <c r="B2751" s="23"/>
      <c r="C2751" s="86"/>
      <c r="D2751" s="18"/>
      <c r="E2751" s="68"/>
      <c r="F2751" s="69"/>
      <c r="G2751" s="70"/>
      <c r="H2751" s="71"/>
      <c r="I2751" s="69"/>
      <c r="J2751" s="66"/>
      <c r="K2751" s="66"/>
      <c r="L2751" s="66"/>
      <c r="M2751" s="66"/>
      <c r="N2751" s="104"/>
      <c r="O2751" s="104"/>
      <c r="P2751" s="81"/>
      <c r="Q2751" s="87"/>
      <c r="R2751" s="90"/>
      <c r="S2751" s="82"/>
      <c r="T2751" s="75"/>
      <c r="U2751" s="66"/>
      <c r="V2751" s="66"/>
      <c r="W2751" s="66"/>
      <c r="X2751" s="66"/>
      <c r="Y2751" s="66"/>
      <c r="Z2751" s="66"/>
      <c r="AA2751" s="66"/>
      <c r="AB2751" s="18"/>
      <c r="AC2751" s="11"/>
      <c r="AD2751" s="11"/>
      <c r="AE2751" s="11"/>
      <c r="AF2751" s="11"/>
      <c r="AG2751" s="11"/>
      <c r="AH2751" s="11"/>
      <c r="AI2751" s="11"/>
      <c r="AJ2751" s="11"/>
      <c r="AK2751" s="11"/>
      <c r="AL2751" s="11"/>
      <c r="AM2751" s="11"/>
      <c r="AN2751" s="11"/>
      <c r="AO2751" s="11"/>
      <c r="AP2751" s="11"/>
      <c r="AQ2751" s="11"/>
      <c r="AR2751" s="11"/>
    </row>
    <row r="2752" spans="1:44" s="1" customFormat="1">
      <c r="A2752" s="85"/>
      <c r="B2752" s="23"/>
      <c r="C2752" s="86"/>
      <c r="D2752" s="18"/>
      <c r="E2752" s="68"/>
      <c r="F2752" s="69"/>
      <c r="G2752" s="70"/>
      <c r="H2752" s="71"/>
      <c r="I2752" s="69"/>
      <c r="J2752" s="66"/>
      <c r="K2752" s="66"/>
      <c r="L2752" s="66"/>
      <c r="M2752" s="66"/>
      <c r="N2752" s="104"/>
      <c r="O2752" s="104"/>
      <c r="P2752" s="81"/>
      <c r="Q2752" s="87"/>
      <c r="R2752" s="90"/>
      <c r="S2752" s="82"/>
      <c r="T2752" s="75"/>
      <c r="U2752" s="66"/>
      <c r="V2752" s="66"/>
      <c r="W2752" s="66"/>
      <c r="X2752" s="66"/>
      <c r="Y2752" s="66"/>
      <c r="Z2752" s="66"/>
      <c r="AA2752" s="66"/>
      <c r="AB2752" s="18"/>
      <c r="AC2752" s="11"/>
      <c r="AD2752" s="11"/>
      <c r="AE2752" s="11"/>
      <c r="AF2752" s="11"/>
      <c r="AG2752" s="11"/>
      <c r="AH2752" s="11"/>
      <c r="AI2752" s="11"/>
      <c r="AJ2752" s="11"/>
      <c r="AK2752" s="11"/>
      <c r="AL2752" s="11"/>
      <c r="AM2752" s="11"/>
      <c r="AN2752" s="11"/>
      <c r="AO2752" s="11"/>
      <c r="AP2752" s="11"/>
      <c r="AQ2752" s="11"/>
      <c r="AR2752" s="11"/>
    </row>
    <row r="2753" spans="1:44" s="89" customFormat="1">
      <c r="A2753" s="85"/>
      <c r="B2753" s="23"/>
      <c r="C2753" s="86"/>
      <c r="D2753" s="18"/>
      <c r="E2753" s="68"/>
      <c r="F2753" s="69"/>
      <c r="G2753" s="70"/>
      <c r="H2753" s="71"/>
      <c r="I2753" s="69"/>
      <c r="J2753" s="66"/>
      <c r="K2753" s="66"/>
      <c r="L2753" s="66"/>
      <c r="M2753" s="66"/>
      <c r="N2753" s="104"/>
      <c r="O2753" s="104"/>
      <c r="P2753" s="81"/>
      <c r="Q2753" s="87"/>
      <c r="R2753" s="90"/>
      <c r="S2753" s="82"/>
      <c r="T2753" s="75"/>
      <c r="U2753" s="66"/>
      <c r="V2753" s="66"/>
      <c r="W2753" s="66"/>
      <c r="X2753" s="66"/>
      <c r="Y2753" s="66"/>
      <c r="Z2753" s="66"/>
      <c r="AA2753" s="66"/>
      <c r="AB2753" s="18"/>
      <c r="AC2753" s="11"/>
      <c r="AD2753" s="11"/>
      <c r="AE2753" s="11"/>
      <c r="AF2753" s="11"/>
      <c r="AG2753" s="11"/>
      <c r="AH2753" s="11"/>
      <c r="AI2753" s="11"/>
      <c r="AJ2753" s="11"/>
      <c r="AK2753" s="11"/>
      <c r="AL2753" s="11"/>
      <c r="AM2753" s="11"/>
      <c r="AN2753" s="11"/>
      <c r="AO2753" s="11"/>
      <c r="AP2753" s="11"/>
      <c r="AQ2753" s="11"/>
      <c r="AR2753" s="11"/>
    </row>
    <row r="2754" spans="1:44" s="89" customFormat="1">
      <c r="A2754" s="85"/>
      <c r="B2754" s="23"/>
      <c r="C2754" s="86"/>
      <c r="D2754" s="18"/>
      <c r="E2754" s="68"/>
      <c r="F2754" s="69"/>
      <c r="G2754" s="70"/>
      <c r="H2754" s="71"/>
      <c r="I2754" s="69"/>
      <c r="J2754" s="66"/>
      <c r="K2754" s="66"/>
      <c r="L2754" s="66"/>
      <c r="M2754" s="66"/>
      <c r="N2754" s="104"/>
      <c r="O2754" s="104"/>
      <c r="P2754" s="81"/>
      <c r="Q2754" s="56"/>
      <c r="R2754" s="90"/>
      <c r="S2754" s="82"/>
      <c r="T2754" s="75"/>
      <c r="U2754" s="66"/>
      <c r="V2754" s="66"/>
      <c r="W2754" s="66"/>
      <c r="X2754" s="66"/>
      <c r="Y2754" s="66"/>
      <c r="Z2754" s="66"/>
      <c r="AA2754" s="66"/>
      <c r="AB2754" s="18"/>
      <c r="AC2754" s="11"/>
      <c r="AD2754" s="11"/>
      <c r="AE2754" s="11"/>
      <c r="AF2754" s="11"/>
      <c r="AG2754" s="11"/>
      <c r="AH2754" s="11"/>
      <c r="AI2754" s="11"/>
      <c r="AJ2754" s="11"/>
      <c r="AK2754" s="11"/>
      <c r="AL2754" s="11"/>
      <c r="AM2754" s="11"/>
      <c r="AN2754" s="11"/>
      <c r="AO2754" s="11"/>
      <c r="AP2754" s="11"/>
      <c r="AQ2754" s="11"/>
      <c r="AR2754" s="11"/>
    </row>
    <row r="2755" spans="1:44" s="89" customFormat="1">
      <c r="A2755" s="85"/>
      <c r="B2755" s="23"/>
      <c r="C2755" s="86"/>
      <c r="D2755" s="18"/>
      <c r="E2755" s="68"/>
      <c r="F2755" s="69"/>
      <c r="G2755" s="70"/>
      <c r="H2755" s="71"/>
      <c r="I2755" s="69"/>
      <c r="J2755" s="66"/>
      <c r="K2755" s="66"/>
      <c r="L2755" s="66"/>
      <c r="M2755" s="66"/>
      <c r="N2755" s="104"/>
      <c r="O2755" s="104"/>
      <c r="P2755" s="81"/>
      <c r="Q2755" s="56"/>
      <c r="R2755" s="90"/>
      <c r="S2755" s="82"/>
      <c r="T2755" s="75"/>
      <c r="U2755" s="66"/>
      <c r="V2755" s="66"/>
      <c r="W2755" s="66"/>
      <c r="X2755" s="66"/>
      <c r="Y2755" s="66"/>
      <c r="Z2755" s="66"/>
      <c r="AA2755" s="66"/>
      <c r="AB2755" s="18"/>
      <c r="AC2755" s="11"/>
      <c r="AD2755" s="11"/>
      <c r="AE2755" s="11"/>
      <c r="AF2755" s="11"/>
      <c r="AG2755" s="11"/>
      <c r="AH2755" s="11"/>
      <c r="AI2755" s="11"/>
      <c r="AJ2755" s="11"/>
      <c r="AK2755" s="11"/>
      <c r="AL2755" s="11"/>
      <c r="AM2755" s="11"/>
      <c r="AN2755" s="11"/>
      <c r="AO2755" s="11"/>
      <c r="AP2755" s="11"/>
      <c r="AQ2755" s="11"/>
      <c r="AR2755" s="11"/>
    </row>
    <row r="2756" spans="1:44" s="89" customFormat="1">
      <c r="A2756" s="85"/>
      <c r="B2756" s="23"/>
      <c r="C2756" s="86"/>
      <c r="D2756" s="18"/>
      <c r="E2756" s="68"/>
      <c r="F2756" s="69"/>
      <c r="G2756" s="70"/>
      <c r="H2756" s="71"/>
      <c r="I2756" s="69"/>
      <c r="J2756" s="66"/>
      <c r="K2756" s="66"/>
      <c r="L2756" s="66"/>
      <c r="M2756" s="66"/>
      <c r="N2756" s="104"/>
      <c r="O2756" s="104"/>
      <c r="P2756" s="81"/>
      <c r="Q2756" s="56"/>
      <c r="R2756" s="90"/>
      <c r="S2756" s="82"/>
      <c r="T2756" s="75"/>
      <c r="U2756" s="66"/>
      <c r="V2756" s="66"/>
      <c r="W2756" s="66"/>
      <c r="X2756" s="66"/>
      <c r="Y2756" s="66"/>
      <c r="Z2756" s="66"/>
      <c r="AA2756" s="66"/>
      <c r="AB2756" s="18"/>
      <c r="AC2756" s="11"/>
      <c r="AD2756" s="11"/>
      <c r="AE2756" s="11"/>
      <c r="AF2756" s="11"/>
      <c r="AG2756" s="11"/>
      <c r="AH2756" s="11"/>
      <c r="AI2756" s="11"/>
      <c r="AJ2756" s="11"/>
      <c r="AK2756" s="11"/>
      <c r="AL2756" s="11"/>
      <c r="AM2756" s="11"/>
      <c r="AN2756" s="11"/>
      <c r="AO2756" s="11"/>
      <c r="AP2756" s="11"/>
      <c r="AQ2756" s="11"/>
      <c r="AR2756" s="11"/>
    </row>
    <row r="2757" spans="1:44" s="1" customFormat="1">
      <c r="A2757" s="85"/>
      <c r="B2757" s="23"/>
      <c r="C2757" s="86"/>
      <c r="D2757" s="18"/>
      <c r="E2757" s="68"/>
      <c r="F2757" s="69"/>
      <c r="G2757" s="70"/>
      <c r="H2757" s="71"/>
      <c r="I2757" s="69"/>
      <c r="J2757" s="66"/>
      <c r="K2757" s="66"/>
      <c r="L2757" s="66"/>
      <c r="M2757" s="66"/>
      <c r="N2757" s="104"/>
      <c r="O2757" s="104"/>
      <c r="P2757" s="81"/>
      <c r="Q2757" s="87"/>
      <c r="R2757" s="90"/>
      <c r="S2757" s="82"/>
      <c r="T2757" s="75"/>
      <c r="U2757" s="66"/>
      <c r="V2757" s="66"/>
      <c r="W2757" s="66"/>
      <c r="X2757" s="66"/>
      <c r="Y2757" s="66"/>
      <c r="Z2757" s="66"/>
      <c r="AA2757" s="66"/>
      <c r="AB2757" s="18"/>
      <c r="AC2757" s="11"/>
      <c r="AD2757" s="11"/>
      <c r="AE2757" s="11"/>
      <c r="AF2757" s="11"/>
      <c r="AG2757" s="11"/>
      <c r="AH2757" s="11"/>
      <c r="AI2757" s="11"/>
      <c r="AJ2757" s="11"/>
      <c r="AK2757" s="11"/>
      <c r="AL2757" s="11"/>
      <c r="AM2757" s="11"/>
      <c r="AN2757" s="11"/>
      <c r="AO2757" s="11"/>
      <c r="AP2757" s="11"/>
      <c r="AQ2757" s="11"/>
      <c r="AR2757" s="11"/>
    </row>
    <row r="2758" spans="1:44" s="89" customFormat="1">
      <c r="A2758" s="85"/>
      <c r="B2758" s="23"/>
      <c r="C2758" s="86"/>
      <c r="D2758" s="18"/>
      <c r="E2758" s="68"/>
      <c r="F2758" s="69"/>
      <c r="G2758" s="70"/>
      <c r="H2758" s="71"/>
      <c r="I2758" s="69"/>
      <c r="J2758" s="66"/>
      <c r="K2758" s="66"/>
      <c r="L2758" s="66"/>
      <c r="M2758" s="66"/>
      <c r="N2758" s="104"/>
      <c r="O2758" s="104"/>
      <c r="P2758" s="81"/>
      <c r="Q2758" s="87"/>
      <c r="R2758" s="90"/>
      <c r="S2758" s="82"/>
      <c r="T2758" s="75"/>
      <c r="U2758" s="66"/>
      <c r="V2758" s="66"/>
      <c r="W2758" s="66"/>
      <c r="X2758" s="66"/>
      <c r="Y2758" s="66"/>
      <c r="Z2758" s="66"/>
      <c r="AA2758" s="66"/>
      <c r="AB2758" s="18"/>
      <c r="AC2758" s="11"/>
      <c r="AD2758" s="11"/>
      <c r="AE2758" s="11"/>
      <c r="AF2758" s="11"/>
      <c r="AG2758" s="11"/>
      <c r="AH2758" s="11"/>
      <c r="AI2758" s="11"/>
      <c r="AJ2758" s="11"/>
      <c r="AK2758" s="11"/>
      <c r="AL2758" s="11"/>
      <c r="AM2758" s="11"/>
      <c r="AN2758" s="11"/>
      <c r="AO2758" s="11"/>
      <c r="AP2758" s="11"/>
      <c r="AQ2758" s="11"/>
      <c r="AR2758" s="11"/>
    </row>
    <row r="2759" spans="1:44" s="89" customFormat="1">
      <c r="A2759" s="85"/>
      <c r="B2759" s="23"/>
      <c r="C2759" s="86"/>
      <c r="D2759" s="18"/>
      <c r="E2759" s="68"/>
      <c r="F2759" s="69"/>
      <c r="G2759" s="70"/>
      <c r="H2759" s="71"/>
      <c r="I2759" s="69"/>
      <c r="J2759" s="66"/>
      <c r="K2759" s="66"/>
      <c r="L2759" s="66"/>
      <c r="M2759" s="66"/>
      <c r="N2759" s="104"/>
      <c r="O2759" s="104"/>
      <c r="P2759" s="81"/>
      <c r="Q2759" s="87"/>
      <c r="R2759" s="90"/>
      <c r="S2759" s="82"/>
      <c r="T2759" s="75"/>
      <c r="U2759" s="66"/>
      <c r="V2759" s="66"/>
      <c r="W2759" s="66"/>
      <c r="X2759" s="66"/>
      <c r="Y2759" s="66"/>
      <c r="Z2759" s="66"/>
      <c r="AA2759" s="66"/>
      <c r="AB2759" s="18"/>
      <c r="AC2759" s="11"/>
      <c r="AD2759" s="11"/>
      <c r="AE2759" s="11"/>
      <c r="AF2759" s="11"/>
      <c r="AG2759" s="11"/>
      <c r="AH2759" s="11"/>
      <c r="AI2759" s="11"/>
      <c r="AJ2759" s="11"/>
      <c r="AK2759" s="11"/>
      <c r="AL2759" s="11"/>
      <c r="AM2759" s="11"/>
      <c r="AN2759" s="11"/>
      <c r="AO2759" s="11"/>
      <c r="AP2759" s="11"/>
      <c r="AQ2759" s="11"/>
      <c r="AR2759" s="11"/>
    </row>
    <row r="2760" spans="1:44" s="1" customFormat="1">
      <c r="A2760" s="85"/>
      <c r="B2760" s="23"/>
      <c r="C2760" s="86"/>
      <c r="D2760" s="18"/>
      <c r="E2760" s="68"/>
      <c r="F2760" s="69"/>
      <c r="G2760" s="70"/>
      <c r="H2760" s="71"/>
      <c r="I2760" s="69"/>
      <c r="J2760" s="66"/>
      <c r="K2760" s="66"/>
      <c r="L2760" s="66"/>
      <c r="M2760" s="66"/>
      <c r="N2760" s="104"/>
      <c r="O2760" s="104"/>
      <c r="P2760" s="81"/>
      <c r="Q2760" s="87"/>
      <c r="R2760" s="90"/>
      <c r="S2760" s="82"/>
      <c r="T2760" s="75"/>
      <c r="U2760" s="66"/>
      <c r="V2760" s="66"/>
      <c r="W2760" s="66"/>
      <c r="X2760" s="66"/>
      <c r="Y2760" s="66"/>
      <c r="Z2760" s="66"/>
      <c r="AA2760" s="66"/>
      <c r="AB2760" s="18"/>
      <c r="AC2760" s="11"/>
      <c r="AD2760" s="11"/>
      <c r="AE2760" s="11"/>
      <c r="AF2760" s="11"/>
      <c r="AG2760" s="11"/>
      <c r="AH2760" s="11"/>
      <c r="AI2760" s="11"/>
      <c r="AJ2760" s="11"/>
      <c r="AK2760" s="11"/>
      <c r="AL2760" s="11"/>
      <c r="AM2760" s="11"/>
      <c r="AN2760" s="11"/>
      <c r="AO2760" s="11"/>
      <c r="AP2760" s="11"/>
      <c r="AQ2760" s="11"/>
      <c r="AR2760" s="11"/>
    </row>
    <row r="2761" spans="1:44" s="89" customFormat="1">
      <c r="A2761" s="85"/>
      <c r="B2761" s="23"/>
      <c r="C2761" s="86"/>
      <c r="D2761" s="18"/>
      <c r="E2761" s="68"/>
      <c r="F2761" s="69"/>
      <c r="G2761" s="70"/>
      <c r="H2761" s="71"/>
      <c r="I2761" s="69"/>
      <c r="J2761" s="66"/>
      <c r="K2761" s="66"/>
      <c r="L2761" s="66"/>
      <c r="M2761" s="66"/>
      <c r="N2761" s="104"/>
      <c r="O2761" s="104"/>
      <c r="P2761" s="81"/>
      <c r="Q2761" s="87"/>
      <c r="R2761" s="90"/>
      <c r="S2761" s="82"/>
      <c r="T2761" s="75"/>
      <c r="U2761" s="66"/>
      <c r="V2761" s="66"/>
      <c r="W2761" s="66"/>
      <c r="X2761" s="66"/>
      <c r="Y2761" s="66"/>
      <c r="Z2761" s="66"/>
      <c r="AA2761" s="66"/>
      <c r="AB2761" s="18"/>
      <c r="AC2761" s="11"/>
      <c r="AD2761" s="11"/>
      <c r="AE2761" s="11"/>
      <c r="AF2761" s="11"/>
      <c r="AG2761" s="11"/>
      <c r="AH2761" s="11"/>
      <c r="AI2761" s="11"/>
      <c r="AJ2761" s="11"/>
      <c r="AK2761" s="11"/>
      <c r="AL2761" s="11"/>
      <c r="AM2761" s="11"/>
      <c r="AN2761" s="11"/>
      <c r="AO2761" s="11"/>
      <c r="AP2761" s="11"/>
      <c r="AQ2761" s="11"/>
      <c r="AR2761" s="11"/>
    </row>
    <row r="2762" spans="1:44" s="89" customFormat="1">
      <c r="A2762" s="85"/>
      <c r="B2762" s="23"/>
      <c r="C2762" s="86"/>
      <c r="D2762" s="18"/>
      <c r="E2762" s="68"/>
      <c r="F2762" s="69"/>
      <c r="G2762" s="70"/>
      <c r="H2762" s="71"/>
      <c r="I2762" s="69"/>
      <c r="J2762" s="66"/>
      <c r="K2762" s="66"/>
      <c r="L2762" s="66"/>
      <c r="M2762" s="66"/>
      <c r="N2762" s="104"/>
      <c r="O2762" s="104"/>
      <c r="P2762" s="81"/>
      <c r="Q2762" s="87"/>
      <c r="R2762" s="90"/>
      <c r="S2762" s="82"/>
      <c r="T2762" s="75"/>
      <c r="U2762" s="66"/>
      <c r="V2762" s="66"/>
      <c r="W2762" s="66"/>
      <c r="X2762" s="66"/>
      <c r="Y2762" s="66"/>
      <c r="Z2762" s="66"/>
      <c r="AA2762" s="66"/>
      <c r="AB2762" s="18"/>
      <c r="AC2762" s="11"/>
      <c r="AD2762" s="11"/>
      <c r="AE2762" s="11"/>
      <c r="AF2762" s="11"/>
      <c r="AG2762" s="11"/>
      <c r="AH2762" s="11"/>
      <c r="AI2762" s="11"/>
      <c r="AJ2762" s="11"/>
      <c r="AK2762" s="11"/>
      <c r="AL2762" s="11"/>
      <c r="AM2762" s="11"/>
      <c r="AN2762" s="11"/>
      <c r="AO2762" s="11"/>
      <c r="AP2762" s="11"/>
      <c r="AQ2762" s="11"/>
      <c r="AR2762" s="11"/>
    </row>
    <row r="2763" spans="1:44" s="1" customFormat="1">
      <c r="A2763" s="85"/>
      <c r="B2763" s="23"/>
      <c r="C2763" s="86"/>
      <c r="D2763" s="18"/>
      <c r="E2763" s="68"/>
      <c r="F2763" s="69"/>
      <c r="G2763" s="70"/>
      <c r="H2763" s="71"/>
      <c r="I2763" s="69"/>
      <c r="J2763" s="66"/>
      <c r="K2763" s="66"/>
      <c r="L2763" s="66"/>
      <c r="M2763" s="66"/>
      <c r="N2763" s="104"/>
      <c r="O2763" s="104"/>
      <c r="P2763" s="81"/>
      <c r="Q2763" s="87"/>
      <c r="R2763" s="90"/>
      <c r="S2763" s="82"/>
      <c r="T2763" s="75"/>
      <c r="U2763" s="66"/>
      <c r="V2763" s="66"/>
      <c r="W2763" s="66"/>
      <c r="X2763" s="66"/>
      <c r="Y2763" s="66"/>
      <c r="Z2763" s="66"/>
      <c r="AA2763" s="66"/>
      <c r="AB2763" s="18"/>
      <c r="AC2763" s="11"/>
      <c r="AD2763" s="11"/>
      <c r="AE2763" s="11"/>
      <c r="AF2763" s="11"/>
      <c r="AG2763" s="11"/>
      <c r="AH2763" s="11"/>
      <c r="AI2763" s="11"/>
      <c r="AJ2763" s="11"/>
      <c r="AK2763" s="11"/>
      <c r="AL2763" s="11"/>
      <c r="AM2763" s="11"/>
      <c r="AN2763" s="11"/>
      <c r="AO2763" s="11"/>
      <c r="AP2763" s="11"/>
      <c r="AQ2763" s="11"/>
      <c r="AR2763" s="11"/>
    </row>
    <row r="2764" spans="1:44" s="89" customFormat="1">
      <c r="A2764" s="85"/>
      <c r="B2764" s="23"/>
      <c r="C2764" s="86"/>
      <c r="D2764" s="18"/>
      <c r="E2764" s="68"/>
      <c r="F2764" s="69"/>
      <c r="G2764" s="70"/>
      <c r="H2764" s="71"/>
      <c r="I2764" s="69"/>
      <c r="J2764" s="66"/>
      <c r="K2764" s="66"/>
      <c r="L2764" s="66"/>
      <c r="M2764" s="66"/>
      <c r="N2764" s="104"/>
      <c r="O2764" s="104"/>
      <c r="P2764" s="81"/>
      <c r="Q2764" s="87"/>
      <c r="R2764" s="90"/>
      <c r="S2764" s="82"/>
      <c r="T2764" s="75"/>
      <c r="U2764" s="66"/>
      <c r="V2764" s="66"/>
      <c r="W2764" s="66"/>
      <c r="X2764" s="66"/>
      <c r="Y2764" s="66"/>
      <c r="Z2764" s="66"/>
      <c r="AA2764" s="66"/>
      <c r="AB2764" s="18"/>
      <c r="AC2764" s="11"/>
      <c r="AD2764" s="11"/>
      <c r="AE2764" s="11"/>
      <c r="AF2764" s="11"/>
      <c r="AG2764" s="11"/>
      <c r="AH2764" s="11"/>
      <c r="AI2764" s="11"/>
      <c r="AJ2764" s="11"/>
      <c r="AK2764" s="11"/>
      <c r="AL2764" s="11"/>
      <c r="AM2764" s="11"/>
      <c r="AN2764" s="11"/>
      <c r="AO2764" s="11"/>
      <c r="AP2764" s="11"/>
      <c r="AQ2764" s="11"/>
      <c r="AR2764" s="11"/>
    </row>
    <row r="2765" spans="1:44" s="1" customFormat="1">
      <c r="A2765" s="85"/>
      <c r="B2765" s="23"/>
      <c r="C2765" s="86"/>
      <c r="D2765" s="18"/>
      <c r="E2765" s="68"/>
      <c r="F2765" s="69"/>
      <c r="G2765" s="70"/>
      <c r="H2765" s="71"/>
      <c r="I2765" s="69"/>
      <c r="J2765" s="66"/>
      <c r="K2765" s="66"/>
      <c r="L2765" s="66"/>
      <c r="M2765" s="66"/>
      <c r="N2765" s="104"/>
      <c r="O2765" s="104"/>
      <c r="P2765" s="81"/>
      <c r="Q2765" s="87"/>
      <c r="R2765" s="90"/>
      <c r="S2765" s="82"/>
      <c r="T2765" s="75"/>
      <c r="U2765" s="66"/>
      <c r="V2765" s="66"/>
      <c r="W2765" s="66"/>
      <c r="X2765" s="66"/>
      <c r="Y2765" s="66"/>
      <c r="Z2765" s="66"/>
      <c r="AA2765" s="66"/>
      <c r="AB2765" s="18"/>
      <c r="AC2765" s="11"/>
      <c r="AD2765" s="11"/>
      <c r="AE2765" s="11"/>
      <c r="AF2765" s="11"/>
      <c r="AG2765" s="11"/>
      <c r="AH2765" s="11"/>
      <c r="AI2765" s="11"/>
      <c r="AJ2765" s="11"/>
      <c r="AK2765" s="11"/>
      <c r="AL2765" s="11"/>
      <c r="AM2765" s="11"/>
      <c r="AN2765" s="11"/>
      <c r="AO2765" s="11"/>
      <c r="AP2765" s="11"/>
      <c r="AQ2765" s="11"/>
      <c r="AR2765" s="11"/>
    </row>
    <row r="2766" spans="1:44" s="89" customFormat="1">
      <c r="A2766" s="85"/>
      <c r="B2766" s="23"/>
      <c r="C2766" s="86"/>
      <c r="D2766" s="18"/>
      <c r="E2766" s="68"/>
      <c r="F2766" s="69"/>
      <c r="G2766" s="70"/>
      <c r="H2766" s="71"/>
      <c r="I2766" s="69"/>
      <c r="J2766" s="66"/>
      <c r="K2766" s="66"/>
      <c r="L2766" s="66"/>
      <c r="M2766" s="66"/>
      <c r="N2766" s="104"/>
      <c r="O2766" s="104"/>
      <c r="P2766" s="81"/>
      <c r="Q2766" s="87"/>
      <c r="R2766" s="90"/>
      <c r="S2766" s="82"/>
      <c r="T2766" s="75"/>
      <c r="U2766" s="66"/>
      <c r="V2766" s="66"/>
      <c r="W2766" s="66"/>
      <c r="X2766" s="66"/>
      <c r="Y2766" s="66"/>
      <c r="Z2766" s="66"/>
      <c r="AA2766" s="66"/>
      <c r="AB2766" s="18"/>
      <c r="AC2766" s="11"/>
      <c r="AD2766" s="11"/>
      <c r="AE2766" s="11"/>
      <c r="AF2766" s="11"/>
      <c r="AG2766" s="11"/>
      <c r="AH2766" s="11"/>
      <c r="AI2766" s="11"/>
      <c r="AJ2766" s="11"/>
      <c r="AK2766" s="11"/>
      <c r="AL2766" s="11"/>
      <c r="AM2766" s="11"/>
      <c r="AN2766" s="11"/>
      <c r="AO2766" s="11"/>
      <c r="AP2766" s="11"/>
      <c r="AQ2766" s="11"/>
      <c r="AR2766" s="11"/>
    </row>
    <row r="2767" spans="1:44" s="1" customFormat="1">
      <c r="A2767" s="85"/>
      <c r="B2767" s="23"/>
      <c r="C2767" s="86"/>
      <c r="D2767" s="18"/>
      <c r="E2767" s="68"/>
      <c r="F2767" s="69"/>
      <c r="G2767" s="70"/>
      <c r="H2767" s="71"/>
      <c r="I2767" s="69"/>
      <c r="J2767" s="66"/>
      <c r="K2767" s="66"/>
      <c r="L2767" s="66"/>
      <c r="M2767" s="66"/>
      <c r="N2767" s="104"/>
      <c r="O2767" s="104"/>
      <c r="P2767" s="81"/>
      <c r="Q2767" s="87"/>
      <c r="R2767" s="90"/>
      <c r="S2767" s="82"/>
      <c r="T2767" s="75"/>
      <c r="U2767" s="66"/>
      <c r="V2767" s="66"/>
      <c r="W2767" s="66"/>
      <c r="X2767" s="66"/>
      <c r="Y2767" s="66"/>
      <c r="Z2767" s="66"/>
      <c r="AA2767" s="66"/>
      <c r="AB2767" s="18"/>
      <c r="AC2767" s="11"/>
      <c r="AD2767" s="11"/>
      <c r="AE2767" s="11"/>
      <c r="AF2767" s="11"/>
      <c r="AG2767" s="11"/>
      <c r="AH2767" s="11"/>
      <c r="AI2767" s="11"/>
      <c r="AJ2767" s="11"/>
      <c r="AK2767" s="11"/>
      <c r="AL2767" s="11"/>
      <c r="AM2767" s="11"/>
      <c r="AN2767" s="11"/>
      <c r="AO2767" s="11"/>
      <c r="AP2767" s="11"/>
      <c r="AQ2767" s="11"/>
      <c r="AR2767" s="11"/>
    </row>
    <row r="2768" spans="1:44" s="89" customFormat="1">
      <c r="A2768" s="85"/>
      <c r="B2768" s="23"/>
      <c r="C2768" s="86"/>
      <c r="D2768" s="18"/>
      <c r="E2768" s="68"/>
      <c r="F2768" s="69"/>
      <c r="G2768" s="70"/>
      <c r="H2768" s="71"/>
      <c r="I2768" s="69"/>
      <c r="J2768" s="66"/>
      <c r="K2768" s="66"/>
      <c r="L2768" s="66"/>
      <c r="M2768" s="66"/>
      <c r="N2768" s="104"/>
      <c r="O2768" s="104"/>
      <c r="P2768" s="81"/>
      <c r="Q2768" s="87"/>
      <c r="R2768" s="90"/>
      <c r="S2768" s="82"/>
      <c r="T2768" s="75"/>
      <c r="U2768" s="66"/>
      <c r="V2768" s="66"/>
      <c r="W2768" s="66"/>
      <c r="X2768" s="66"/>
      <c r="Y2768" s="66"/>
      <c r="Z2768" s="66"/>
      <c r="AA2768" s="66"/>
      <c r="AB2768" s="18"/>
      <c r="AC2768" s="11"/>
      <c r="AD2768" s="11"/>
      <c r="AE2768" s="11"/>
      <c r="AF2768" s="11"/>
      <c r="AG2768" s="11"/>
      <c r="AH2768" s="11"/>
      <c r="AI2768" s="11"/>
      <c r="AJ2768" s="11"/>
      <c r="AK2768" s="11"/>
      <c r="AL2768" s="11"/>
      <c r="AM2768" s="11"/>
      <c r="AN2768" s="11"/>
      <c r="AO2768" s="11"/>
      <c r="AP2768" s="11"/>
      <c r="AQ2768" s="11"/>
      <c r="AR2768" s="11"/>
    </row>
    <row r="2769" spans="1:44" s="1" customFormat="1">
      <c r="A2769" s="85"/>
      <c r="B2769" s="23"/>
      <c r="C2769" s="86"/>
      <c r="D2769" s="18"/>
      <c r="E2769" s="68"/>
      <c r="F2769" s="69"/>
      <c r="G2769" s="70"/>
      <c r="H2769" s="71"/>
      <c r="I2769" s="69"/>
      <c r="J2769" s="66"/>
      <c r="K2769" s="66"/>
      <c r="L2769" s="66"/>
      <c r="M2769" s="66"/>
      <c r="N2769" s="104"/>
      <c r="O2769" s="104"/>
      <c r="P2769" s="81"/>
      <c r="Q2769" s="87"/>
      <c r="R2769" s="90"/>
      <c r="S2769" s="82"/>
      <c r="T2769" s="75"/>
      <c r="U2769" s="66"/>
      <c r="V2769" s="66"/>
      <c r="W2769" s="66"/>
      <c r="X2769" s="66"/>
      <c r="Y2769" s="66"/>
      <c r="Z2769" s="66"/>
      <c r="AA2769" s="66"/>
      <c r="AB2769" s="18"/>
      <c r="AC2769" s="11"/>
      <c r="AD2769" s="11"/>
      <c r="AE2769" s="11"/>
      <c r="AF2769" s="11"/>
      <c r="AG2769" s="11"/>
      <c r="AH2769" s="11"/>
      <c r="AI2769" s="11"/>
      <c r="AJ2769" s="11"/>
      <c r="AK2769" s="11"/>
      <c r="AL2769" s="11"/>
      <c r="AM2769" s="11"/>
      <c r="AN2769" s="11"/>
      <c r="AO2769" s="11"/>
      <c r="AP2769" s="11"/>
      <c r="AQ2769" s="11"/>
      <c r="AR2769" s="11"/>
    </row>
    <row r="2770" spans="1:44" s="89" customFormat="1">
      <c r="A2770" s="85"/>
      <c r="B2770" s="23"/>
      <c r="C2770" s="86"/>
      <c r="D2770" s="18"/>
      <c r="E2770" s="68"/>
      <c r="F2770" s="69"/>
      <c r="G2770" s="70"/>
      <c r="H2770" s="71"/>
      <c r="I2770" s="69"/>
      <c r="J2770" s="66"/>
      <c r="K2770" s="66"/>
      <c r="L2770" s="66"/>
      <c r="M2770" s="66"/>
      <c r="N2770" s="104"/>
      <c r="O2770" s="104"/>
      <c r="P2770" s="81"/>
      <c r="Q2770" s="87"/>
      <c r="R2770" s="90"/>
      <c r="S2770" s="82"/>
      <c r="T2770" s="75"/>
      <c r="U2770" s="66"/>
      <c r="V2770" s="66"/>
      <c r="W2770" s="66"/>
      <c r="X2770" s="66"/>
      <c r="Y2770" s="66"/>
      <c r="Z2770" s="66"/>
      <c r="AA2770" s="66"/>
      <c r="AB2770" s="18"/>
      <c r="AC2770" s="11"/>
      <c r="AD2770" s="11"/>
      <c r="AE2770" s="11"/>
      <c r="AF2770" s="11"/>
      <c r="AG2770" s="11"/>
      <c r="AH2770" s="11"/>
      <c r="AI2770" s="11"/>
      <c r="AJ2770" s="11"/>
      <c r="AK2770" s="11"/>
      <c r="AL2770" s="11"/>
      <c r="AM2770" s="11"/>
      <c r="AN2770" s="11"/>
      <c r="AO2770" s="11"/>
      <c r="AP2770" s="11"/>
      <c r="AQ2770" s="11"/>
      <c r="AR2770" s="11"/>
    </row>
    <row r="2771" spans="1:44" s="1" customFormat="1">
      <c r="A2771" s="85"/>
      <c r="B2771" s="23"/>
      <c r="C2771" s="86"/>
      <c r="D2771" s="18"/>
      <c r="E2771" s="68"/>
      <c r="F2771" s="69"/>
      <c r="G2771" s="70"/>
      <c r="H2771" s="71"/>
      <c r="I2771" s="69"/>
      <c r="J2771" s="66"/>
      <c r="K2771" s="66"/>
      <c r="L2771" s="66"/>
      <c r="M2771" s="66"/>
      <c r="N2771" s="104"/>
      <c r="O2771" s="104"/>
      <c r="P2771" s="81"/>
      <c r="Q2771" s="87"/>
      <c r="R2771" s="90"/>
      <c r="S2771" s="82"/>
      <c r="T2771" s="75"/>
      <c r="U2771" s="66"/>
      <c r="V2771" s="66"/>
      <c r="W2771" s="66"/>
      <c r="X2771" s="66"/>
      <c r="Y2771" s="66"/>
      <c r="Z2771" s="66"/>
      <c r="AA2771" s="66"/>
      <c r="AB2771" s="18"/>
      <c r="AC2771" s="11"/>
      <c r="AD2771" s="11"/>
      <c r="AE2771" s="11"/>
      <c r="AF2771" s="11"/>
      <c r="AG2771" s="11"/>
      <c r="AH2771" s="11"/>
      <c r="AI2771" s="11"/>
      <c r="AJ2771" s="11"/>
      <c r="AK2771" s="11"/>
      <c r="AL2771" s="11"/>
      <c r="AM2771" s="11"/>
      <c r="AN2771" s="11"/>
      <c r="AO2771" s="11"/>
      <c r="AP2771" s="11"/>
      <c r="AQ2771" s="11"/>
      <c r="AR2771" s="11"/>
    </row>
    <row r="2772" spans="1:44" s="83" customFormat="1">
      <c r="A2772" s="85"/>
      <c r="B2772" s="23"/>
      <c r="C2772" s="86"/>
      <c r="D2772" s="18"/>
      <c r="E2772" s="68"/>
      <c r="F2772" s="69"/>
      <c r="G2772" s="70"/>
      <c r="H2772" s="71"/>
      <c r="I2772" s="69"/>
      <c r="J2772" s="66"/>
      <c r="K2772" s="66"/>
      <c r="L2772" s="66"/>
      <c r="M2772" s="66"/>
      <c r="N2772" s="104"/>
      <c r="O2772" s="104"/>
      <c r="P2772" s="81"/>
      <c r="Q2772" s="87"/>
      <c r="R2772" s="90"/>
      <c r="S2772" s="82"/>
      <c r="T2772" s="75"/>
      <c r="U2772" s="66"/>
      <c r="V2772" s="66"/>
      <c r="W2772" s="66"/>
      <c r="X2772" s="66"/>
      <c r="Y2772" s="66"/>
      <c r="Z2772" s="66"/>
      <c r="AA2772" s="66"/>
      <c r="AB2772" s="18"/>
      <c r="AC2772" s="11"/>
      <c r="AD2772" s="11"/>
      <c r="AE2772" s="11"/>
      <c r="AF2772" s="11"/>
      <c r="AG2772" s="11"/>
      <c r="AH2772" s="11"/>
      <c r="AI2772" s="11"/>
      <c r="AJ2772" s="11"/>
      <c r="AK2772" s="11"/>
      <c r="AL2772" s="11"/>
      <c r="AM2772" s="11"/>
      <c r="AN2772" s="11"/>
      <c r="AO2772" s="11"/>
      <c r="AP2772" s="11"/>
      <c r="AQ2772" s="11"/>
      <c r="AR2772" s="11"/>
    </row>
    <row r="2773" spans="1:44" s="83" customFormat="1">
      <c r="A2773" s="85"/>
      <c r="B2773" s="23"/>
      <c r="C2773" s="86"/>
      <c r="D2773" s="18"/>
      <c r="E2773" s="68"/>
      <c r="F2773" s="69"/>
      <c r="G2773" s="70"/>
      <c r="H2773" s="71"/>
      <c r="I2773" s="69"/>
      <c r="J2773" s="66"/>
      <c r="K2773" s="66"/>
      <c r="L2773" s="66"/>
      <c r="M2773" s="66"/>
      <c r="N2773" s="104"/>
      <c r="O2773" s="104"/>
      <c r="P2773" s="81"/>
      <c r="Q2773" s="56"/>
      <c r="R2773" s="90"/>
      <c r="S2773" s="82"/>
      <c r="T2773" s="75"/>
      <c r="U2773" s="66"/>
      <c r="V2773" s="66"/>
      <c r="W2773" s="66"/>
      <c r="X2773" s="66"/>
      <c r="Y2773" s="66"/>
      <c r="Z2773" s="66"/>
      <c r="AA2773" s="66"/>
      <c r="AB2773" s="18"/>
      <c r="AC2773" s="11"/>
      <c r="AD2773" s="11"/>
      <c r="AE2773" s="11"/>
      <c r="AF2773" s="11"/>
      <c r="AG2773" s="11"/>
      <c r="AH2773" s="11"/>
      <c r="AI2773" s="11"/>
      <c r="AJ2773" s="11"/>
      <c r="AK2773" s="11"/>
      <c r="AL2773" s="11"/>
      <c r="AM2773" s="11"/>
      <c r="AN2773" s="11"/>
      <c r="AO2773" s="11"/>
      <c r="AP2773" s="11"/>
      <c r="AQ2773" s="11"/>
      <c r="AR2773" s="11"/>
    </row>
    <row r="2774" spans="1:44" s="83" customFormat="1">
      <c r="A2774" s="85"/>
      <c r="B2774" s="23"/>
      <c r="C2774" s="86"/>
      <c r="D2774" s="18"/>
      <c r="E2774" s="68"/>
      <c r="F2774" s="69"/>
      <c r="G2774" s="70"/>
      <c r="H2774" s="71"/>
      <c r="I2774" s="69"/>
      <c r="J2774" s="66"/>
      <c r="K2774" s="66"/>
      <c r="L2774" s="66"/>
      <c r="M2774" s="66"/>
      <c r="N2774" s="104"/>
      <c r="O2774" s="104"/>
      <c r="P2774" s="81"/>
      <c r="Q2774" s="56"/>
      <c r="R2774" s="90"/>
      <c r="S2774" s="82"/>
      <c r="T2774" s="75"/>
      <c r="U2774" s="66"/>
      <c r="V2774" s="66"/>
      <c r="W2774" s="66"/>
      <c r="X2774" s="66"/>
      <c r="Y2774" s="66"/>
      <c r="Z2774" s="66"/>
      <c r="AA2774" s="66"/>
      <c r="AB2774" s="18"/>
      <c r="AC2774" s="11"/>
      <c r="AD2774" s="11"/>
      <c r="AE2774" s="11"/>
      <c r="AF2774" s="11"/>
      <c r="AG2774" s="11"/>
      <c r="AH2774" s="11"/>
      <c r="AI2774" s="11"/>
      <c r="AJ2774" s="11"/>
      <c r="AK2774" s="11"/>
      <c r="AL2774" s="11"/>
      <c r="AM2774" s="11"/>
      <c r="AN2774" s="11"/>
      <c r="AO2774" s="11"/>
      <c r="AP2774" s="11"/>
      <c r="AQ2774" s="11"/>
      <c r="AR2774" s="11"/>
    </row>
    <row r="2775" spans="1:44" s="83" customFormat="1">
      <c r="A2775" s="85"/>
      <c r="B2775" s="23"/>
      <c r="C2775" s="86"/>
      <c r="D2775" s="18"/>
      <c r="E2775" s="68"/>
      <c r="F2775" s="69"/>
      <c r="G2775" s="70"/>
      <c r="H2775" s="71"/>
      <c r="I2775" s="69"/>
      <c r="J2775" s="66"/>
      <c r="K2775" s="66"/>
      <c r="L2775" s="66"/>
      <c r="M2775" s="66"/>
      <c r="N2775" s="104"/>
      <c r="O2775" s="104"/>
      <c r="P2775" s="81"/>
      <c r="Q2775" s="56"/>
      <c r="R2775" s="90"/>
      <c r="S2775" s="82"/>
      <c r="T2775" s="75"/>
      <c r="U2775" s="66"/>
      <c r="V2775" s="66"/>
      <c r="W2775" s="66"/>
      <c r="X2775" s="66"/>
      <c r="Y2775" s="66"/>
      <c r="Z2775" s="66"/>
      <c r="AA2775" s="66"/>
      <c r="AB2775" s="18"/>
      <c r="AC2775" s="11"/>
      <c r="AD2775" s="11"/>
      <c r="AE2775" s="11"/>
      <c r="AF2775" s="11"/>
      <c r="AG2775" s="11"/>
      <c r="AH2775" s="11"/>
      <c r="AI2775" s="11"/>
      <c r="AJ2775" s="11"/>
      <c r="AK2775" s="11"/>
      <c r="AL2775" s="11"/>
      <c r="AM2775" s="11"/>
      <c r="AN2775" s="11"/>
      <c r="AO2775" s="11"/>
      <c r="AP2775" s="11"/>
      <c r="AQ2775" s="11"/>
      <c r="AR2775" s="11"/>
    </row>
    <row r="2776" spans="1:44" s="1" customFormat="1">
      <c r="A2776" s="85"/>
      <c r="B2776" s="23"/>
      <c r="C2776" s="86"/>
      <c r="D2776" s="18"/>
      <c r="E2776" s="68"/>
      <c r="F2776" s="69"/>
      <c r="G2776" s="70"/>
      <c r="H2776" s="71"/>
      <c r="I2776" s="69"/>
      <c r="J2776" s="66"/>
      <c r="K2776" s="66"/>
      <c r="L2776" s="66"/>
      <c r="M2776" s="66"/>
      <c r="N2776" s="104"/>
      <c r="O2776" s="104"/>
      <c r="P2776" s="81"/>
      <c r="Q2776" s="87"/>
      <c r="R2776" s="90"/>
      <c r="S2776" s="82"/>
      <c r="T2776" s="75"/>
      <c r="U2776" s="66"/>
      <c r="V2776" s="66"/>
      <c r="W2776" s="66"/>
      <c r="X2776" s="66"/>
      <c r="Y2776" s="66"/>
      <c r="Z2776" s="66"/>
      <c r="AA2776" s="66"/>
      <c r="AB2776" s="18"/>
      <c r="AC2776" s="11"/>
      <c r="AD2776" s="11"/>
      <c r="AE2776" s="11"/>
      <c r="AF2776" s="11"/>
      <c r="AG2776" s="11"/>
      <c r="AH2776" s="11"/>
      <c r="AI2776" s="11"/>
      <c r="AJ2776" s="11"/>
      <c r="AK2776" s="11"/>
      <c r="AL2776" s="11"/>
      <c r="AM2776" s="11"/>
      <c r="AN2776" s="11"/>
      <c r="AO2776" s="11"/>
      <c r="AP2776" s="11"/>
      <c r="AQ2776" s="11"/>
      <c r="AR2776" s="11"/>
    </row>
    <row r="2777" spans="1:44" s="83" customFormat="1">
      <c r="A2777" s="85"/>
      <c r="B2777" s="23"/>
      <c r="C2777" s="86"/>
      <c r="D2777" s="18"/>
      <c r="E2777" s="68"/>
      <c r="F2777" s="69"/>
      <c r="G2777" s="70"/>
      <c r="H2777" s="71"/>
      <c r="I2777" s="69"/>
      <c r="J2777" s="66"/>
      <c r="K2777" s="66"/>
      <c r="L2777" s="66"/>
      <c r="M2777" s="66"/>
      <c r="N2777" s="104"/>
      <c r="O2777" s="104"/>
      <c r="P2777" s="81"/>
      <c r="Q2777" s="87"/>
      <c r="R2777" s="90"/>
      <c r="S2777" s="82"/>
      <c r="T2777" s="75"/>
      <c r="U2777" s="66"/>
      <c r="V2777" s="66"/>
      <c r="W2777" s="66"/>
      <c r="X2777" s="66"/>
      <c r="Y2777" s="66"/>
      <c r="Z2777" s="66"/>
      <c r="AA2777" s="66"/>
      <c r="AB2777" s="18"/>
      <c r="AC2777" s="11"/>
      <c r="AD2777" s="11"/>
      <c r="AE2777" s="11"/>
      <c r="AF2777" s="11"/>
      <c r="AG2777" s="11"/>
      <c r="AH2777" s="11"/>
      <c r="AI2777" s="11"/>
      <c r="AJ2777" s="11"/>
      <c r="AK2777" s="11"/>
      <c r="AL2777" s="11"/>
      <c r="AM2777" s="11"/>
      <c r="AN2777" s="11"/>
      <c r="AO2777" s="11"/>
      <c r="AP2777" s="11"/>
      <c r="AQ2777" s="11"/>
      <c r="AR2777" s="11"/>
    </row>
    <row r="2778" spans="1:44" s="83" customFormat="1">
      <c r="A2778" s="85"/>
      <c r="B2778" s="23"/>
      <c r="C2778" s="86"/>
      <c r="D2778" s="18"/>
      <c r="E2778" s="68"/>
      <c r="F2778" s="69"/>
      <c r="G2778" s="70"/>
      <c r="H2778" s="71"/>
      <c r="I2778" s="69"/>
      <c r="J2778" s="66"/>
      <c r="K2778" s="66"/>
      <c r="L2778" s="66"/>
      <c r="M2778" s="66"/>
      <c r="N2778" s="104"/>
      <c r="O2778" s="104"/>
      <c r="P2778" s="81"/>
      <c r="Q2778" s="56"/>
      <c r="R2778" s="90"/>
      <c r="S2778" s="82"/>
      <c r="T2778" s="75"/>
      <c r="U2778" s="66"/>
      <c r="V2778" s="66"/>
      <c r="W2778" s="66"/>
      <c r="X2778" s="66"/>
      <c r="Y2778" s="66"/>
      <c r="Z2778" s="66"/>
      <c r="AA2778" s="66"/>
      <c r="AB2778" s="18"/>
      <c r="AC2778" s="11"/>
      <c r="AD2778" s="11"/>
      <c r="AE2778" s="11"/>
      <c r="AF2778" s="11"/>
      <c r="AG2778" s="11"/>
      <c r="AH2778" s="11"/>
      <c r="AI2778" s="11"/>
      <c r="AJ2778" s="11"/>
      <c r="AK2778" s="11"/>
      <c r="AL2778" s="11"/>
      <c r="AM2778" s="11"/>
      <c r="AN2778" s="11"/>
      <c r="AO2778" s="11"/>
      <c r="AP2778" s="11"/>
      <c r="AQ2778" s="11"/>
      <c r="AR2778" s="11"/>
    </row>
    <row r="2779" spans="1:44" s="83" customFormat="1">
      <c r="A2779" s="85"/>
      <c r="B2779" s="23"/>
      <c r="C2779" s="86"/>
      <c r="D2779" s="18"/>
      <c r="E2779" s="68"/>
      <c r="F2779" s="69"/>
      <c r="G2779" s="70"/>
      <c r="H2779" s="71"/>
      <c r="I2779" s="69"/>
      <c r="J2779" s="66"/>
      <c r="K2779" s="66"/>
      <c r="L2779" s="66"/>
      <c r="M2779" s="66"/>
      <c r="N2779" s="104"/>
      <c r="O2779" s="104"/>
      <c r="P2779" s="81"/>
      <c r="Q2779" s="56"/>
      <c r="R2779" s="90"/>
      <c r="S2779" s="82"/>
      <c r="T2779" s="75"/>
      <c r="U2779" s="66"/>
      <c r="V2779" s="66"/>
      <c r="W2779" s="66"/>
      <c r="X2779" s="66"/>
      <c r="Y2779" s="66"/>
      <c r="Z2779" s="66"/>
      <c r="AA2779" s="66"/>
      <c r="AB2779" s="18"/>
      <c r="AC2779" s="11"/>
      <c r="AD2779" s="11"/>
      <c r="AE2779" s="11"/>
      <c r="AF2779" s="11"/>
      <c r="AG2779" s="11"/>
      <c r="AH2779" s="11"/>
      <c r="AI2779" s="11"/>
      <c r="AJ2779" s="11"/>
      <c r="AK2779" s="11"/>
      <c r="AL2779" s="11"/>
      <c r="AM2779" s="11"/>
      <c r="AN2779" s="11"/>
      <c r="AO2779" s="11"/>
      <c r="AP2779" s="11"/>
      <c r="AQ2779" s="11"/>
      <c r="AR2779" s="11"/>
    </row>
    <row r="2780" spans="1:44" s="83" customFormat="1">
      <c r="A2780" s="85"/>
      <c r="B2780" s="23"/>
      <c r="C2780" s="86"/>
      <c r="D2780" s="18"/>
      <c r="E2780" s="68"/>
      <c r="F2780" s="69"/>
      <c r="G2780" s="70"/>
      <c r="H2780" s="71"/>
      <c r="I2780" s="69"/>
      <c r="J2780" s="66"/>
      <c r="K2780" s="66"/>
      <c r="L2780" s="66"/>
      <c r="M2780" s="66"/>
      <c r="N2780" s="104"/>
      <c r="O2780" s="104"/>
      <c r="P2780" s="81"/>
      <c r="Q2780" s="56"/>
      <c r="R2780" s="90"/>
      <c r="S2780" s="82"/>
      <c r="T2780" s="75"/>
      <c r="U2780" s="66"/>
      <c r="V2780" s="66"/>
      <c r="W2780" s="66"/>
      <c r="X2780" s="66"/>
      <c r="Y2780" s="66"/>
      <c r="Z2780" s="66"/>
      <c r="AA2780" s="66"/>
      <c r="AB2780" s="18"/>
      <c r="AC2780" s="11"/>
      <c r="AD2780" s="11"/>
      <c r="AE2780" s="11"/>
      <c r="AF2780" s="11"/>
      <c r="AG2780" s="11"/>
      <c r="AH2780" s="11"/>
      <c r="AI2780" s="11"/>
      <c r="AJ2780" s="11"/>
      <c r="AK2780" s="11"/>
      <c r="AL2780" s="11"/>
      <c r="AM2780" s="11"/>
      <c r="AN2780" s="11"/>
      <c r="AO2780" s="11"/>
      <c r="AP2780" s="11"/>
      <c r="AQ2780" s="11"/>
      <c r="AR2780" s="11"/>
    </row>
    <row r="2781" spans="1:44" s="1" customFormat="1">
      <c r="A2781" s="85"/>
      <c r="B2781" s="23"/>
      <c r="C2781" s="86"/>
      <c r="D2781" s="18"/>
      <c r="E2781" s="68"/>
      <c r="F2781" s="69"/>
      <c r="G2781" s="70"/>
      <c r="H2781" s="71"/>
      <c r="I2781" s="69"/>
      <c r="J2781" s="66"/>
      <c r="K2781" s="66"/>
      <c r="L2781" s="66"/>
      <c r="M2781" s="66"/>
      <c r="N2781" s="104"/>
      <c r="O2781" s="104"/>
      <c r="P2781" s="81"/>
      <c r="Q2781" s="87"/>
      <c r="R2781" s="90"/>
      <c r="S2781" s="82"/>
      <c r="T2781" s="75"/>
      <c r="U2781" s="66"/>
      <c r="V2781" s="66"/>
      <c r="W2781" s="66"/>
      <c r="X2781" s="66"/>
      <c r="Y2781" s="66"/>
      <c r="Z2781" s="66"/>
      <c r="AA2781" s="66"/>
      <c r="AB2781" s="18"/>
      <c r="AC2781" s="11"/>
      <c r="AD2781" s="11"/>
      <c r="AE2781" s="11"/>
      <c r="AF2781" s="11"/>
      <c r="AG2781" s="11"/>
      <c r="AH2781" s="11"/>
      <c r="AI2781" s="11"/>
      <c r="AJ2781" s="11"/>
      <c r="AK2781" s="11"/>
      <c r="AL2781" s="11"/>
      <c r="AM2781" s="11"/>
      <c r="AN2781" s="11"/>
      <c r="AO2781" s="11"/>
      <c r="AP2781" s="11"/>
      <c r="AQ2781" s="11"/>
      <c r="AR2781" s="11"/>
    </row>
    <row r="2782" spans="1:44" s="83" customFormat="1">
      <c r="A2782" s="85"/>
      <c r="B2782" s="23"/>
      <c r="C2782" s="86"/>
      <c r="D2782" s="18"/>
      <c r="E2782" s="68"/>
      <c r="F2782" s="69"/>
      <c r="G2782" s="70"/>
      <c r="H2782" s="71"/>
      <c r="I2782" s="69"/>
      <c r="J2782" s="66"/>
      <c r="K2782" s="66"/>
      <c r="L2782" s="66"/>
      <c r="M2782" s="66"/>
      <c r="N2782" s="104"/>
      <c r="O2782" s="104"/>
      <c r="P2782" s="81"/>
      <c r="Q2782" s="87"/>
      <c r="R2782" s="90"/>
      <c r="S2782" s="82"/>
      <c r="T2782" s="75"/>
      <c r="U2782" s="66"/>
      <c r="V2782" s="66"/>
      <c r="W2782" s="66"/>
      <c r="X2782" s="66"/>
      <c r="Y2782" s="66"/>
      <c r="Z2782" s="66"/>
      <c r="AA2782" s="66"/>
      <c r="AB2782" s="18"/>
      <c r="AC2782" s="11"/>
      <c r="AD2782" s="11"/>
      <c r="AE2782" s="11"/>
      <c r="AF2782" s="11"/>
      <c r="AG2782" s="11"/>
      <c r="AH2782" s="11"/>
      <c r="AI2782" s="11"/>
      <c r="AJ2782" s="11"/>
      <c r="AK2782" s="11"/>
      <c r="AL2782" s="11"/>
      <c r="AM2782" s="11"/>
      <c r="AN2782" s="11"/>
      <c r="AO2782" s="11"/>
      <c r="AP2782" s="11"/>
      <c r="AQ2782" s="11"/>
      <c r="AR2782" s="11"/>
    </row>
    <row r="2783" spans="1:44" s="83" customFormat="1">
      <c r="A2783" s="85"/>
      <c r="B2783" s="23"/>
      <c r="C2783" s="86"/>
      <c r="D2783" s="18"/>
      <c r="E2783" s="68"/>
      <c r="F2783" s="69"/>
      <c r="G2783" s="70"/>
      <c r="H2783" s="71"/>
      <c r="I2783" s="69"/>
      <c r="J2783" s="66"/>
      <c r="K2783" s="66"/>
      <c r="L2783" s="66"/>
      <c r="M2783" s="66"/>
      <c r="N2783" s="104"/>
      <c r="O2783" s="104"/>
      <c r="P2783" s="81"/>
      <c r="Q2783" s="56"/>
      <c r="R2783" s="90"/>
      <c r="S2783" s="82"/>
      <c r="T2783" s="75"/>
      <c r="U2783" s="66"/>
      <c r="V2783" s="66"/>
      <c r="W2783" s="66"/>
      <c r="X2783" s="66"/>
      <c r="Y2783" s="66"/>
      <c r="Z2783" s="66"/>
      <c r="AA2783" s="66"/>
      <c r="AB2783" s="18"/>
      <c r="AC2783" s="11"/>
      <c r="AD2783" s="11"/>
      <c r="AE2783" s="11"/>
      <c r="AF2783" s="11"/>
      <c r="AG2783" s="11"/>
      <c r="AH2783" s="11"/>
      <c r="AI2783" s="11"/>
      <c r="AJ2783" s="11"/>
      <c r="AK2783" s="11"/>
      <c r="AL2783" s="11"/>
      <c r="AM2783" s="11"/>
      <c r="AN2783" s="11"/>
      <c r="AO2783" s="11"/>
      <c r="AP2783" s="11"/>
      <c r="AQ2783" s="11"/>
      <c r="AR2783" s="11"/>
    </row>
    <row r="2784" spans="1:44" s="83" customFormat="1">
      <c r="A2784" s="85"/>
      <c r="B2784" s="23"/>
      <c r="C2784" s="86"/>
      <c r="D2784" s="18"/>
      <c r="E2784" s="68"/>
      <c r="F2784" s="69"/>
      <c r="G2784" s="70"/>
      <c r="H2784" s="71"/>
      <c r="I2784" s="69"/>
      <c r="J2784" s="66"/>
      <c r="K2784" s="66"/>
      <c r="L2784" s="66"/>
      <c r="M2784" s="66"/>
      <c r="N2784" s="104"/>
      <c r="O2784" s="104"/>
      <c r="P2784" s="81"/>
      <c r="Q2784" s="56"/>
      <c r="R2784" s="90"/>
      <c r="S2784" s="82"/>
      <c r="T2784" s="75"/>
      <c r="U2784" s="66"/>
      <c r="V2784" s="66"/>
      <c r="W2784" s="66"/>
      <c r="X2784" s="66"/>
      <c r="Y2784" s="66"/>
      <c r="Z2784" s="66"/>
      <c r="AA2784" s="66"/>
      <c r="AB2784" s="18"/>
      <c r="AC2784" s="11"/>
      <c r="AD2784" s="11"/>
      <c r="AE2784" s="11"/>
      <c r="AF2784" s="11"/>
      <c r="AG2784" s="11"/>
      <c r="AH2784" s="11"/>
      <c r="AI2784" s="11"/>
      <c r="AJ2784" s="11"/>
      <c r="AK2784" s="11"/>
      <c r="AL2784" s="11"/>
      <c r="AM2784" s="11"/>
      <c r="AN2784" s="11"/>
      <c r="AO2784" s="11"/>
      <c r="AP2784" s="11"/>
      <c r="AQ2784" s="11"/>
      <c r="AR2784" s="11"/>
    </row>
    <row r="2785" spans="1:44" s="83" customFormat="1">
      <c r="A2785" s="85"/>
      <c r="B2785" s="23"/>
      <c r="C2785" s="86"/>
      <c r="D2785" s="18"/>
      <c r="E2785" s="68"/>
      <c r="F2785" s="69"/>
      <c r="G2785" s="70"/>
      <c r="H2785" s="71"/>
      <c r="I2785" s="69"/>
      <c r="J2785" s="66"/>
      <c r="K2785" s="66"/>
      <c r="L2785" s="66"/>
      <c r="M2785" s="66"/>
      <c r="N2785" s="104"/>
      <c r="O2785" s="104"/>
      <c r="P2785" s="81"/>
      <c r="Q2785" s="56"/>
      <c r="R2785" s="90"/>
      <c r="S2785" s="82"/>
      <c r="T2785" s="75"/>
      <c r="U2785" s="66"/>
      <c r="V2785" s="66"/>
      <c r="W2785" s="66"/>
      <c r="X2785" s="66"/>
      <c r="Y2785" s="66"/>
      <c r="Z2785" s="66"/>
      <c r="AA2785" s="66"/>
      <c r="AB2785" s="18"/>
      <c r="AC2785" s="11"/>
      <c r="AD2785" s="11"/>
      <c r="AE2785" s="11"/>
      <c r="AF2785" s="11"/>
      <c r="AG2785" s="11"/>
      <c r="AH2785" s="11"/>
      <c r="AI2785" s="11"/>
      <c r="AJ2785" s="11"/>
      <c r="AK2785" s="11"/>
      <c r="AL2785" s="11"/>
      <c r="AM2785" s="11"/>
      <c r="AN2785" s="11"/>
      <c r="AO2785" s="11"/>
      <c r="AP2785" s="11"/>
      <c r="AQ2785" s="11"/>
      <c r="AR2785" s="11"/>
    </row>
    <row r="2786" spans="1:44" s="1" customFormat="1">
      <c r="A2786" s="85"/>
      <c r="B2786" s="23"/>
      <c r="C2786" s="86"/>
      <c r="D2786" s="18"/>
      <c r="E2786" s="68"/>
      <c r="F2786" s="69"/>
      <c r="G2786" s="70"/>
      <c r="H2786" s="71"/>
      <c r="I2786" s="69"/>
      <c r="J2786" s="66"/>
      <c r="K2786" s="66"/>
      <c r="L2786" s="66"/>
      <c r="M2786" s="66"/>
      <c r="N2786" s="104"/>
      <c r="O2786" s="104"/>
      <c r="P2786" s="81"/>
      <c r="Q2786" s="87"/>
      <c r="R2786" s="90"/>
      <c r="S2786" s="82"/>
      <c r="T2786" s="75"/>
      <c r="U2786" s="66"/>
      <c r="V2786" s="66"/>
      <c r="W2786" s="66"/>
      <c r="X2786" s="66"/>
      <c r="Y2786" s="66"/>
      <c r="Z2786" s="66"/>
      <c r="AA2786" s="66"/>
      <c r="AB2786" s="18"/>
      <c r="AC2786" s="11"/>
      <c r="AD2786" s="11"/>
      <c r="AE2786" s="11"/>
      <c r="AF2786" s="11"/>
      <c r="AG2786" s="11"/>
      <c r="AH2786" s="11"/>
      <c r="AI2786" s="11"/>
      <c r="AJ2786" s="11"/>
      <c r="AK2786" s="11"/>
      <c r="AL2786" s="11"/>
      <c r="AM2786" s="11"/>
      <c r="AN2786" s="11"/>
      <c r="AO2786" s="11"/>
      <c r="AP2786" s="11"/>
      <c r="AQ2786" s="11"/>
      <c r="AR2786" s="11"/>
    </row>
    <row r="2787" spans="1:44" s="83" customFormat="1">
      <c r="A2787" s="85"/>
      <c r="B2787" s="23"/>
      <c r="C2787" s="86"/>
      <c r="D2787" s="18"/>
      <c r="E2787" s="68"/>
      <c r="F2787" s="69"/>
      <c r="G2787" s="70"/>
      <c r="H2787" s="71"/>
      <c r="I2787" s="69"/>
      <c r="J2787" s="66"/>
      <c r="K2787" s="66"/>
      <c r="L2787" s="66"/>
      <c r="M2787" s="66"/>
      <c r="N2787" s="104"/>
      <c r="O2787" s="104"/>
      <c r="P2787" s="81"/>
      <c r="Q2787" s="87"/>
      <c r="R2787" s="90"/>
      <c r="S2787" s="82"/>
      <c r="T2787" s="75"/>
      <c r="U2787" s="66"/>
      <c r="V2787" s="66"/>
      <c r="W2787" s="66"/>
      <c r="X2787" s="66"/>
      <c r="Y2787" s="66"/>
      <c r="Z2787" s="66"/>
      <c r="AA2787" s="66"/>
      <c r="AB2787" s="18"/>
      <c r="AC2787" s="11"/>
      <c r="AD2787" s="11"/>
      <c r="AE2787" s="11"/>
      <c r="AF2787" s="11"/>
      <c r="AG2787" s="11"/>
      <c r="AH2787" s="11"/>
      <c r="AI2787" s="11"/>
      <c r="AJ2787" s="11"/>
      <c r="AK2787" s="11"/>
      <c r="AL2787" s="11"/>
      <c r="AM2787" s="11"/>
      <c r="AN2787" s="11"/>
      <c r="AO2787" s="11"/>
      <c r="AP2787" s="11"/>
      <c r="AQ2787" s="11"/>
      <c r="AR2787" s="11"/>
    </row>
    <row r="2788" spans="1:44" s="83" customFormat="1">
      <c r="A2788" s="85"/>
      <c r="B2788" s="23"/>
      <c r="C2788" s="86"/>
      <c r="D2788" s="18"/>
      <c r="E2788" s="68"/>
      <c r="F2788" s="69"/>
      <c r="G2788" s="70"/>
      <c r="H2788" s="71"/>
      <c r="I2788" s="69"/>
      <c r="J2788" s="66"/>
      <c r="K2788" s="66"/>
      <c r="L2788" s="66"/>
      <c r="M2788" s="66"/>
      <c r="N2788" s="104"/>
      <c r="O2788" s="104"/>
      <c r="P2788" s="81"/>
      <c r="Q2788" s="87"/>
      <c r="R2788" s="90"/>
      <c r="S2788" s="82"/>
      <c r="T2788" s="75"/>
      <c r="U2788" s="66"/>
      <c r="V2788" s="66"/>
      <c r="W2788" s="66"/>
      <c r="X2788" s="66"/>
      <c r="Y2788" s="66"/>
      <c r="Z2788" s="66"/>
      <c r="AA2788" s="66"/>
      <c r="AB2788" s="18"/>
      <c r="AC2788" s="11"/>
      <c r="AD2788" s="11"/>
      <c r="AE2788" s="11"/>
      <c r="AF2788" s="11"/>
      <c r="AG2788" s="11"/>
      <c r="AH2788" s="11"/>
      <c r="AI2788" s="11"/>
      <c r="AJ2788" s="11"/>
      <c r="AK2788" s="11"/>
      <c r="AL2788" s="11"/>
      <c r="AM2788" s="11"/>
      <c r="AN2788" s="11"/>
      <c r="AO2788" s="11"/>
      <c r="AP2788" s="11"/>
      <c r="AQ2788" s="11"/>
      <c r="AR2788" s="11"/>
    </row>
    <row r="2789" spans="1:44" s="83" customFormat="1">
      <c r="A2789" s="85"/>
      <c r="B2789" s="23"/>
      <c r="C2789" s="86"/>
      <c r="D2789" s="18"/>
      <c r="E2789" s="68"/>
      <c r="F2789" s="69"/>
      <c r="G2789" s="70"/>
      <c r="H2789" s="71"/>
      <c r="I2789" s="69"/>
      <c r="J2789" s="66"/>
      <c r="K2789" s="66"/>
      <c r="L2789" s="66"/>
      <c r="M2789" s="66"/>
      <c r="N2789" s="104"/>
      <c r="O2789" s="104"/>
      <c r="P2789" s="81"/>
      <c r="Q2789" s="87"/>
      <c r="R2789" s="90"/>
      <c r="S2789" s="82"/>
      <c r="T2789" s="75"/>
      <c r="U2789" s="66"/>
      <c r="V2789" s="66"/>
      <c r="W2789" s="66"/>
      <c r="X2789" s="66"/>
      <c r="Y2789" s="66"/>
      <c r="Z2789" s="66"/>
      <c r="AA2789" s="66"/>
      <c r="AB2789" s="18"/>
      <c r="AC2789" s="11"/>
      <c r="AD2789" s="11"/>
      <c r="AE2789" s="11"/>
      <c r="AF2789" s="11"/>
      <c r="AG2789" s="11"/>
      <c r="AH2789" s="11"/>
      <c r="AI2789" s="11"/>
      <c r="AJ2789" s="11"/>
      <c r="AK2789" s="11"/>
      <c r="AL2789" s="11"/>
      <c r="AM2789" s="11"/>
      <c r="AN2789" s="11"/>
      <c r="AO2789" s="11"/>
      <c r="AP2789" s="11"/>
      <c r="AQ2789" s="11"/>
      <c r="AR2789" s="11"/>
    </row>
    <row r="2790" spans="1:44" s="83" customFormat="1">
      <c r="A2790" s="85"/>
      <c r="B2790" s="23"/>
      <c r="C2790" s="86"/>
      <c r="D2790" s="18"/>
      <c r="E2790" s="68"/>
      <c r="F2790" s="69"/>
      <c r="G2790" s="70"/>
      <c r="H2790" s="71"/>
      <c r="I2790" s="69"/>
      <c r="J2790" s="66"/>
      <c r="K2790" s="66"/>
      <c r="L2790" s="66"/>
      <c r="M2790" s="66"/>
      <c r="N2790" s="104"/>
      <c r="O2790" s="104"/>
      <c r="P2790" s="81"/>
      <c r="Q2790" s="87"/>
      <c r="R2790" s="90"/>
      <c r="S2790" s="82"/>
      <c r="T2790" s="75"/>
      <c r="U2790" s="66"/>
      <c r="V2790" s="66"/>
      <c r="W2790" s="66"/>
      <c r="X2790" s="66"/>
      <c r="Y2790" s="66"/>
      <c r="Z2790" s="66"/>
      <c r="AA2790" s="66"/>
      <c r="AB2790" s="18"/>
      <c r="AC2790" s="11"/>
      <c r="AD2790" s="11"/>
      <c r="AE2790" s="11"/>
      <c r="AF2790" s="11"/>
      <c r="AG2790" s="11"/>
      <c r="AH2790" s="11"/>
      <c r="AI2790" s="11"/>
      <c r="AJ2790" s="11"/>
      <c r="AK2790" s="11"/>
      <c r="AL2790" s="11"/>
      <c r="AM2790" s="11"/>
      <c r="AN2790" s="11"/>
      <c r="AO2790" s="11"/>
      <c r="AP2790" s="11"/>
      <c r="AQ2790" s="11"/>
      <c r="AR2790" s="11"/>
    </row>
    <row r="2791" spans="1:44" s="83" customFormat="1">
      <c r="A2791" s="85"/>
      <c r="B2791" s="23"/>
      <c r="C2791" s="86"/>
      <c r="D2791" s="18"/>
      <c r="E2791" s="68"/>
      <c r="F2791" s="69"/>
      <c r="G2791" s="70"/>
      <c r="H2791" s="71"/>
      <c r="I2791" s="69"/>
      <c r="J2791" s="66"/>
      <c r="K2791" s="66"/>
      <c r="L2791" s="66"/>
      <c r="M2791" s="66"/>
      <c r="N2791" s="104"/>
      <c r="O2791" s="104"/>
      <c r="P2791" s="81"/>
      <c r="Q2791" s="87"/>
      <c r="R2791" s="90"/>
      <c r="S2791" s="82"/>
      <c r="T2791" s="75"/>
      <c r="U2791" s="66"/>
      <c r="V2791" s="66"/>
      <c r="W2791" s="66"/>
      <c r="X2791" s="66"/>
      <c r="Y2791" s="66"/>
      <c r="Z2791" s="66"/>
      <c r="AA2791" s="66"/>
      <c r="AB2791" s="18"/>
      <c r="AC2791" s="11"/>
      <c r="AD2791" s="11"/>
      <c r="AE2791" s="11"/>
      <c r="AF2791" s="11"/>
      <c r="AG2791" s="11"/>
      <c r="AH2791" s="11"/>
      <c r="AI2791" s="11"/>
      <c r="AJ2791" s="11"/>
      <c r="AK2791" s="11"/>
      <c r="AL2791" s="11"/>
      <c r="AM2791" s="11"/>
      <c r="AN2791" s="11"/>
      <c r="AO2791" s="11"/>
      <c r="AP2791" s="11"/>
      <c r="AQ2791" s="11"/>
      <c r="AR2791" s="11"/>
    </row>
    <row r="2792" spans="1:44" s="83" customFormat="1">
      <c r="A2792" s="85"/>
      <c r="B2792" s="23"/>
      <c r="C2792" s="86"/>
      <c r="D2792" s="18"/>
      <c r="E2792" s="68"/>
      <c r="F2792" s="69"/>
      <c r="G2792" s="70"/>
      <c r="H2792" s="71"/>
      <c r="I2792" s="69"/>
      <c r="J2792" s="66"/>
      <c r="K2792" s="66"/>
      <c r="L2792" s="66"/>
      <c r="M2792" s="66"/>
      <c r="N2792" s="104"/>
      <c r="O2792" s="104"/>
      <c r="P2792" s="81"/>
      <c r="Q2792" s="87"/>
      <c r="R2792" s="90"/>
      <c r="S2792" s="82"/>
      <c r="T2792" s="75"/>
      <c r="U2792" s="66"/>
      <c r="V2792" s="66"/>
      <c r="W2792" s="66"/>
      <c r="X2792" s="66"/>
      <c r="Y2792" s="66"/>
      <c r="Z2792" s="66"/>
      <c r="AA2792" s="66"/>
      <c r="AB2792" s="18"/>
      <c r="AC2792" s="11"/>
      <c r="AD2792" s="11"/>
      <c r="AE2792" s="11"/>
      <c r="AF2792" s="11"/>
      <c r="AG2792" s="11"/>
      <c r="AH2792" s="11"/>
      <c r="AI2792" s="11"/>
      <c r="AJ2792" s="11"/>
      <c r="AK2792" s="11"/>
      <c r="AL2792" s="11"/>
      <c r="AM2792" s="11"/>
      <c r="AN2792" s="11"/>
      <c r="AO2792" s="11"/>
      <c r="AP2792" s="11"/>
      <c r="AQ2792" s="11"/>
      <c r="AR2792" s="11"/>
    </row>
    <row r="2793" spans="1:44" s="83" customFormat="1">
      <c r="A2793" s="85"/>
      <c r="B2793" s="23"/>
      <c r="C2793" s="86"/>
      <c r="D2793" s="18"/>
      <c r="E2793" s="68"/>
      <c r="F2793" s="69"/>
      <c r="G2793" s="70"/>
      <c r="H2793" s="71"/>
      <c r="I2793" s="69"/>
      <c r="J2793" s="66"/>
      <c r="K2793" s="66"/>
      <c r="L2793" s="66"/>
      <c r="M2793" s="66"/>
      <c r="N2793" s="104"/>
      <c r="O2793" s="104"/>
      <c r="P2793" s="81"/>
      <c r="Q2793" s="87"/>
      <c r="R2793" s="90"/>
      <c r="S2793" s="82"/>
      <c r="T2793" s="75"/>
      <c r="U2793" s="66"/>
      <c r="V2793" s="66"/>
      <c r="W2793" s="66"/>
      <c r="X2793" s="66"/>
      <c r="Y2793" s="66"/>
      <c r="Z2793" s="66"/>
      <c r="AA2793" s="66"/>
      <c r="AB2793" s="18"/>
      <c r="AC2793" s="11"/>
      <c r="AD2793" s="11"/>
      <c r="AE2793" s="11"/>
      <c r="AF2793" s="11"/>
      <c r="AG2793" s="11"/>
      <c r="AH2793" s="11"/>
      <c r="AI2793" s="11"/>
      <c r="AJ2793" s="11"/>
      <c r="AK2793" s="11"/>
      <c r="AL2793" s="11"/>
      <c r="AM2793" s="11"/>
      <c r="AN2793" s="11"/>
      <c r="AO2793" s="11"/>
      <c r="AP2793" s="11"/>
      <c r="AQ2793" s="11"/>
      <c r="AR2793" s="11"/>
    </row>
    <row r="2794" spans="1:44" s="83" customFormat="1">
      <c r="A2794" s="85"/>
      <c r="B2794" s="23"/>
      <c r="C2794" s="86"/>
      <c r="D2794" s="18"/>
      <c r="E2794" s="68"/>
      <c r="F2794" s="69"/>
      <c r="G2794" s="70"/>
      <c r="H2794" s="71"/>
      <c r="I2794" s="69"/>
      <c r="J2794" s="66"/>
      <c r="K2794" s="66"/>
      <c r="L2794" s="66"/>
      <c r="M2794" s="66"/>
      <c r="N2794" s="104"/>
      <c r="O2794" s="104"/>
      <c r="P2794" s="81"/>
      <c r="Q2794" s="87"/>
      <c r="R2794" s="90"/>
      <c r="S2794" s="82"/>
      <c r="T2794" s="75"/>
      <c r="U2794" s="66"/>
      <c r="V2794" s="66"/>
      <c r="W2794" s="66"/>
      <c r="X2794" s="66"/>
      <c r="Y2794" s="66"/>
      <c r="Z2794" s="66"/>
      <c r="AA2794" s="66"/>
      <c r="AB2794" s="18"/>
      <c r="AC2794" s="11"/>
      <c r="AD2794" s="11"/>
      <c r="AE2794" s="11"/>
      <c r="AF2794" s="11"/>
      <c r="AG2794" s="11"/>
      <c r="AH2794" s="11"/>
      <c r="AI2794" s="11"/>
      <c r="AJ2794" s="11"/>
      <c r="AK2794" s="11"/>
      <c r="AL2794" s="11"/>
      <c r="AM2794" s="11"/>
      <c r="AN2794" s="11"/>
      <c r="AO2794" s="11"/>
      <c r="AP2794" s="11"/>
      <c r="AQ2794" s="11"/>
      <c r="AR2794" s="11"/>
    </row>
    <row r="2795" spans="1:44" s="89" customFormat="1">
      <c r="A2795" s="85"/>
      <c r="B2795" s="23"/>
      <c r="C2795" s="86"/>
      <c r="D2795" s="18"/>
      <c r="E2795" s="68"/>
      <c r="F2795" s="69"/>
      <c r="G2795" s="70"/>
      <c r="H2795" s="71"/>
      <c r="I2795" s="69"/>
      <c r="J2795" s="66"/>
      <c r="K2795" s="66"/>
      <c r="L2795" s="66"/>
      <c r="M2795" s="66"/>
      <c r="N2795" s="104"/>
      <c r="O2795" s="104"/>
      <c r="P2795" s="81"/>
      <c r="Q2795" s="87"/>
      <c r="R2795" s="90"/>
      <c r="S2795" s="82"/>
      <c r="T2795" s="75"/>
      <c r="U2795" s="66"/>
      <c r="V2795" s="66"/>
      <c r="W2795" s="66"/>
      <c r="X2795" s="66"/>
      <c r="Y2795" s="66"/>
      <c r="Z2795" s="66"/>
      <c r="AA2795" s="66"/>
      <c r="AB2795" s="18"/>
      <c r="AC2795" s="11"/>
      <c r="AD2795" s="11"/>
      <c r="AE2795" s="11"/>
      <c r="AF2795" s="11"/>
      <c r="AG2795" s="11"/>
      <c r="AH2795" s="11"/>
      <c r="AI2795" s="11"/>
      <c r="AJ2795" s="11"/>
      <c r="AK2795" s="11"/>
      <c r="AL2795" s="11"/>
      <c r="AM2795" s="11"/>
      <c r="AN2795" s="11"/>
      <c r="AO2795" s="11"/>
      <c r="AP2795" s="11"/>
      <c r="AQ2795" s="11"/>
      <c r="AR2795" s="11"/>
    </row>
    <row r="2796" spans="1:44" s="89" customFormat="1">
      <c r="A2796" s="85"/>
      <c r="B2796" s="23"/>
      <c r="C2796" s="86"/>
      <c r="D2796" s="18"/>
      <c r="E2796" s="68"/>
      <c r="F2796" s="69"/>
      <c r="G2796" s="70"/>
      <c r="H2796" s="71"/>
      <c r="I2796" s="69"/>
      <c r="J2796" s="66"/>
      <c r="K2796" s="66"/>
      <c r="L2796" s="66"/>
      <c r="M2796" s="66"/>
      <c r="N2796" s="104"/>
      <c r="O2796" s="104"/>
      <c r="P2796" s="81"/>
      <c r="Q2796" s="56"/>
      <c r="R2796" s="90"/>
      <c r="S2796" s="82"/>
      <c r="T2796" s="75"/>
      <c r="U2796" s="66"/>
      <c r="V2796" s="66"/>
      <c r="W2796" s="66"/>
      <c r="X2796" s="66"/>
      <c r="Y2796" s="66"/>
      <c r="Z2796" s="66"/>
      <c r="AA2796" s="66"/>
      <c r="AB2796" s="18"/>
      <c r="AC2796" s="11"/>
      <c r="AD2796" s="11"/>
      <c r="AE2796" s="11"/>
      <c r="AF2796" s="11"/>
      <c r="AG2796" s="11"/>
      <c r="AH2796" s="11"/>
      <c r="AI2796" s="11"/>
      <c r="AJ2796" s="11"/>
      <c r="AK2796" s="11"/>
      <c r="AL2796" s="11"/>
      <c r="AM2796" s="11"/>
      <c r="AN2796" s="11"/>
      <c r="AO2796" s="11"/>
      <c r="AP2796" s="11"/>
      <c r="AQ2796" s="11"/>
      <c r="AR2796" s="11"/>
    </row>
    <row r="2797" spans="1:44" s="89" customFormat="1">
      <c r="A2797" s="85"/>
      <c r="B2797" s="23"/>
      <c r="C2797" s="86"/>
      <c r="D2797" s="18"/>
      <c r="E2797" s="68"/>
      <c r="F2797" s="69"/>
      <c r="G2797" s="70"/>
      <c r="H2797" s="71"/>
      <c r="I2797" s="69"/>
      <c r="J2797" s="66"/>
      <c r="K2797" s="66"/>
      <c r="L2797" s="66"/>
      <c r="M2797" s="66"/>
      <c r="N2797" s="104"/>
      <c r="O2797" s="104"/>
      <c r="P2797" s="81"/>
      <c r="Q2797" s="56"/>
      <c r="R2797" s="90"/>
      <c r="S2797" s="82"/>
      <c r="T2797" s="75"/>
      <c r="U2797" s="66"/>
      <c r="V2797" s="66"/>
      <c r="W2797" s="66"/>
      <c r="X2797" s="66"/>
      <c r="Y2797" s="66"/>
      <c r="Z2797" s="66"/>
      <c r="AA2797" s="66"/>
      <c r="AB2797" s="18"/>
      <c r="AC2797" s="11"/>
      <c r="AD2797" s="11"/>
      <c r="AE2797" s="11"/>
      <c r="AF2797" s="11"/>
      <c r="AG2797" s="11"/>
      <c r="AH2797" s="11"/>
      <c r="AI2797" s="11"/>
      <c r="AJ2797" s="11"/>
      <c r="AK2797" s="11"/>
      <c r="AL2797" s="11"/>
      <c r="AM2797" s="11"/>
      <c r="AN2797" s="11"/>
      <c r="AO2797" s="11"/>
      <c r="AP2797" s="11"/>
      <c r="AQ2797" s="11"/>
      <c r="AR2797" s="11"/>
    </row>
    <row r="2798" spans="1:44" s="89" customFormat="1">
      <c r="A2798" s="85"/>
      <c r="B2798" s="23"/>
      <c r="C2798" s="86"/>
      <c r="D2798" s="18"/>
      <c r="E2798" s="68"/>
      <c r="F2798" s="69"/>
      <c r="G2798" s="70"/>
      <c r="H2798" s="71"/>
      <c r="I2798" s="69"/>
      <c r="J2798" s="66"/>
      <c r="K2798" s="66"/>
      <c r="L2798" s="66"/>
      <c r="M2798" s="66"/>
      <c r="N2798" s="104"/>
      <c r="O2798" s="104"/>
      <c r="P2798" s="81"/>
      <c r="Q2798" s="56"/>
      <c r="R2798" s="90"/>
      <c r="S2798" s="82"/>
      <c r="T2798" s="75"/>
      <c r="U2798" s="66"/>
      <c r="V2798" s="66"/>
      <c r="W2798" s="66"/>
      <c r="X2798" s="66"/>
      <c r="Y2798" s="66"/>
      <c r="Z2798" s="66"/>
      <c r="AA2798" s="66"/>
      <c r="AB2798" s="18"/>
      <c r="AC2798" s="11"/>
      <c r="AD2798" s="11"/>
      <c r="AE2798" s="11"/>
      <c r="AF2798" s="11"/>
      <c r="AG2798" s="11"/>
      <c r="AH2798" s="11"/>
      <c r="AI2798" s="11"/>
      <c r="AJ2798" s="11"/>
      <c r="AK2798" s="11"/>
      <c r="AL2798" s="11"/>
      <c r="AM2798" s="11"/>
      <c r="AN2798" s="11"/>
      <c r="AO2798" s="11"/>
      <c r="AP2798" s="11"/>
      <c r="AQ2798" s="11"/>
      <c r="AR2798" s="11"/>
    </row>
    <row r="2799" spans="1:44" s="89" customFormat="1">
      <c r="A2799" s="85"/>
      <c r="B2799" s="23"/>
      <c r="C2799" s="86"/>
      <c r="D2799" s="18"/>
      <c r="E2799" s="68"/>
      <c r="F2799" s="69"/>
      <c r="G2799" s="70"/>
      <c r="H2799" s="71"/>
      <c r="I2799" s="69"/>
      <c r="J2799" s="66"/>
      <c r="K2799" s="66"/>
      <c r="L2799" s="66"/>
      <c r="M2799" s="66"/>
      <c r="N2799" s="104"/>
      <c r="O2799" s="104"/>
      <c r="P2799" s="81"/>
      <c r="Q2799" s="87"/>
      <c r="R2799" s="90"/>
      <c r="S2799" s="82"/>
      <c r="T2799" s="75"/>
      <c r="U2799" s="66"/>
      <c r="V2799" s="66"/>
      <c r="W2799" s="66"/>
      <c r="X2799" s="66"/>
      <c r="Y2799" s="66"/>
      <c r="Z2799" s="66"/>
      <c r="AA2799" s="66"/>
      <c r="AB2799" s="18"/>
      <c r="AC2799" s="11"/>
      <c r="AD2799" s="11"/>
      <c r="AE2799" s="11"/>
      <c r="AF2799" s="11"/>
      <c r="AG2799" s="11"/>
      <c r="AH2799" s="11"/>
      <c r="AI2799" s="11"/>
      <c r="AJ2799" s="11"/>
      <c r="AK2799" s="11"/>
      <c r="AL2799" s="11"/>
      <c r="AM2799" s="11"/>
      <c r="AN2799" s="11"/>
      <c r="AO2799" s="11"/>
      <c r="AP2799" s="11"/>
      <c r="AQ2799" s="11"/>
      <c r="AR2799" s="11"/>
    </row>
    <row r="2800" spans="1:44" s="89" customFormat="1">
      <c r="A2800" s="85"/>
      <c r="B2800" s="23"/>
      <c r="C2800" s="86"/>
      <c r="D2800" s="18"/>
      <c r="E2800" s="68"/>
      <c r="F2800" s="69"/>
      <c r="G2800" s="70"/>
      <c r="H2800" s="71"/>
      <c r="I2800" s="69"/>
      <c r="J2800" s="66"/>
      <c r="K2800" s="66"/>
      <c r="L2800" s="66"/>
      <c r="M2800" s="66"/>
      <c r="N2800" s="104"/>
      <c r="O2800" s="104"/>
      <c r="P2800" s="81"/>
      <c r="Q2800" s="56"/>
      <c r="R2800" s="90"/>
      <c r="S2800" s="82"/>
      <c r="T2800" s="75"/>
      <c r="U2800" s="66"/>
      <c r="V2800" s="66"/>
      <c r="W2800" s="66"/>
      <c r="X2800" s="66"/>
      <c r="Y2800" s="66"/>
      <c r="Z2800" s="66"/>
      <c r="AA2800" s="66"/>
      <c r="AB2800" s="18"/>
      <c r="AC2800" s="11"/>
      <c r="AD2800" s="11"/>
      <c r="AE2800" s="11"/>
      <c r="AF2800" s="11"/>
      <c r="AG2800" s="11"/>
      <c r="AH2800" s="11"/>
      <c r="AI2800" s="11"/>
      <c r="AJ2800" s="11"/>
      <c r="AK2800" s="11"/>
      <c r="AL2800" s="11"/>
      <c r="AM2800" s="11"/>
      <c r="AN2800" s="11"/>
      <c r="AO2800" s="11"/>
      <c r="AP2800" s="11"/>
      <c r="AQ2800" s="11"/>
      <c r="AR2800" s="11"/>
    </row>
    <row r="2801" spans="1:44" s="89" customFormat="1">
      <c r="A2801" s="85"/>
      <c r="B2801" s="23"/>
      <c r="C2801" s="86"/>
      <c r="D2801" s="18"/>
      <c r="E2801" s="68"/>
      <c r="F2801" s="69"/>
      <c r="G2801" s="70"/>
      <c r="H2801" s="71"/>
      <c r="I2801" s="69"/>
      <c r="J2801" s="66"/>
      <c r="K2801" s="66"/>
      <c r="L2801" s="66"/>
      <c r="M2801" s="66"/>
      <c r="N2801" s="104"/>
      <c r="O2801" s="104"/>
      <c r="P2801" s="81"/>
      <c r="Q2801" s="56"/>
      <c r="R2801" s="90"/>
      <c r="S2801" s="82"/>
      <c r="T2801" s="75"/>
      <c r="U2801" s="66"/>
      <c r="V2801" s="66"/>
      <c r="W2801" s="66"/>
      <c r="X2801" s="66"/>
      <c r="Y2801" s="66"/>
      <c r="Z2801" s="66"/>
      <c r="AA2801" s="66"/>
      <c r="AB2801" s="18"/>
      <c r="AC2801" s="11"/>
      <c r="AD2801" s="11"/>
      <c r="AE2801" s="11"/>
      <c r="AF2801" s="11"/>
      <c r="AG2801" s="11"/>
      <c r="AH2801" s="11"/>
      <c r="AI2801" s="11"/>
      <c r="AJ2801" s="11"/>
      <c r="AK2801" s="11"/>
      <c r="AL2801" s="11"/>
      <c r="AM2801" s="11"/>
      <c r="AN2801" s="11"/>
      <c r="AO2801" s="11"/>
      <c r="AP2801" s="11"/>
      <c r="AQ2801" s="11"/>
      <c r="AR2801" s="11"/>
    </row>
    <row r="2802" spans="1:44" s="89" customFormat="1">
      <c r="A2802" s="85"/>
      <c r="B2802" s="23"/>
      <c r="C2802" s="86"/>
      <c r="D2802" s="18"/>
      <c r="E2802" s="68"/>
      <c r="F2802" s="69"/>
      <c r="G2802" s="70"/>
      <c r="H2802" s="71"/>
      <c r="I2802" s="69"/>
      <c r="J2802" s="66"/>
      <c r="K2802" s="66"/>
      <c r="L2802" s="66"/>
      <c r="M2802" s="66"/>
      <c r="N2802" s="104"/>
      <c r="O2802" s="104"/>
      <c r="P2802" s="81"/>
      <c r="Q2802" s="56"/>
      <c r="R2802" s="90"/>
      <c r="S2802" s="82"/>
      <c r="T2802" s="75"/>
      <c r="U2802" s="66"/>
      <c r="V2802" s="66"/>
      <c r="W2802" s="66"/>
      <c r="X2802" s="66"/>
      <c r="Y2802" s="66"/>
      <c r="Z2802" s="66"/>
      <c r="AA2802" s="66"/>
      <c r="AB2802" s="18"/>
      <c r="AC2802" s="11"/>
      <c r="AD2802" s="11"/>
      <c r="AE2802" s="11"/>
      <c r="AF2802" s="11"/>
      <c r="AG2802" s="11"/>
      <c r="AH2802" s="11"/>
      <c r="AI2802" s="11"/>
      <c r="AJ2802" s="11"/>
      <c r="AK2802" s="11"/>
      <c r="AL2802" s="11"/>
      <c r="AM2802" s="11"/>
      <c r="AN2802" s="11"/>
      <c r="AO2802" s="11"/>
      <c r="AP2802" s="11"/>
      <c r="AQ2802" s="11"/>
      <c r="AR2802" s="11"/>
    </row>
    <row r="2803" spans="1:44" s="89" customFormat="1">
      <c r="A2803" s="85"/>
      <c r="B2803" s="23"/>
      <c r="C2803" s="86"/>
      <c r="D2803" s="18"/>
      <c r="E2803" s="68"/>
      <c r="F2803" s="69"/>
      <c r="G2803" s="70"/>
      <c r="H2803" s="71"/>
      <c r="I2803" s="69"/>
      <c r="J2803" s="66"/>
      <c r="K2803" s="66"/>
      <c r="L2803" s="66"/>
      <c r="M2803" s="66"/>
      <c r="N2803" s="104"/>
      <c r="O2803" s="104"/>
      <c r="P2803" s="81"/>
      <c r="Q2803" s="87"/>
      <c r="R2803" s="90"/>
      <c r="S2803" s="82"/>
      <c r="T2803" s="75"/>
      <c r="U2803" s="66"/>
      <c r="V2803" s="66"/>
      <c r="W2803" s="66"/>
      <c r="X2803" s="66"/>
      <c r="Y2803" s="66"/>
      <c r="Z2803" s="66"/>
      <c r="AA2803" s="66"/>
      <c r="AB2803" s="18"/>
      <c r="AC2803" s="11"/>
      <c r="AD2803" s="11"/>
      <c r="AE2803" s="11"/>
      <c r="AF2803" s="11"/>
      <c r="AG2803" s="11"/>
      <c r="AH2803" s="11"/>
      <c r="AI2803" s="11"/>
      <c r="AJ2803" s="11"/>
      <c r="AK2803" s="11"/>
      <c r="AL2803" s="11"/>
      <c r="AM2803" s="11"/>
      <c r="AN2803" s="11"/>
      <c r="AO2803" s="11"/>
      <c r="AP2803" s="11"/>
      <c r="AQ2803" s="11"/>
      <c r="AR2803" s="11"/>
    </row>
    <row r="2804" spans="1:44" s="89" customFormat="1">
      <c r="A2804" s="85"/>
      <c r="B2804" s="23"/>
      <c r="C2804" s="86"/>
      <c r="D2804" s="18"/>
      <c r="E2804" s="68"/>
      <c r="F2804" s="69"/>
      <c r="G2804" s="70"/>
      <c r="H2804" s="71"/>
      <c r="I2804" s="69"/>
      <c r="J2804" s="66"/>
      <c r="K2804" s="66"/>
      <c r="L2804" s="66"/>
      <c r="M2804" s="66"/>
      <c r="N2804" s="104"/>
      <c r="O2804" s="104"/>
      <c r="P2804" s="81"/>
      <c r="Q2804" s="87"/>
      <c r="R2804" s="90"/>
      <c r="S2804" s="82"/>
      <c r="T2804" s="75"/>
      <c r="U2804" s="66"/>
      <c r="V2804" s="66"/>
      <c r="W2804" s="66"/>
      <c r="X2804" s="66"/>
      <c r="Y2804" s="66"/>
      <c r="Z2804" s="66"/>
      <c r="AA2804" s="66"/>
      <c r="AB2804" s="18"/>
      <c r="AC2804" s="11"/>
      <c r="AD2804" s="11"/>
      <c r="AE2804" s="11"/>
      <c r="AF2804" s="11"/>
      <c r="AG2804" s="11"/>
      <c r="AH2804" s="11"/>
      <c r="AI2804" s="11"/>
      <c r="AJ2804" s="11"/>
      <c r="AK2804" s="11"/>
      <c r="AL2804" s="11"/>
      <c r="AM2804" s="11"/>
      <c r="AN2804" s="11"/>
      <c r="AO2804" s="11"/>
      <c r="AP2804" s="11"/>
      <c r="AQ2804" s="11"/>
      <c r="AR2804" s="11"/>
    </row>
    <row r="2805" spans="1:44" s="89" customFormat="1">
      <c r="A2805" s="85"/>
      <c r="B2805" s="23"/>
      <c r="C2805" s="86"/>
      <c r="D2805" s="18"/>
      <c r="E2805" s="68"/>
      <c r="F2805" s="69"/>
      <c r="G2805" s="70"/>
      <c r="H2805" s="71"/>
      <c r="I2805" s="69"/>
      <c r="J2805" s="66"/>
      <c r="K2805" s="66"/>
      <c r="L2805" s="66"/>
      <c r="M2805" s="66"/>
      <c r="N2805" s="104"/>
      <c r="O2805" s="104"/>
      <c r="P2805" s="81"/>
      <c r="Q2805" s="56"/>
      <c r="R2805" s="90"/>
      <c r="S2805" s="82"/>
      <c r="T2805" s="75"/>
      <c r="U2805" s="66"/>
      <c r="V2805" s="66"/>
      <c r="W2805" s="66"/>
      <c r="X2805" s="66"/>
      <c r="Y2805" s="66"/>
      <c r="Z2805" s="66"/>
      <c r="AA2805" s="66"/>
      <c r="AB2805" s="18"/>
      <c r="AC2805" s="11"/>
      <c r="AD2805" s="11"/>
      <c r="AE2805" s="11"/>
      <c r="AF2805" s="11"/>
      <c r="AG2805" s="11"/>
      <c r="AH2805" s="11"/>
      <c r="AI2805" s="11"/>
      <c r="AJ2805" s="11"/>
      <c r="AK2805" s="11"/>
      <c r="AL2805" s="11"/>
      <c r="AM2805" s="11"/>
      <c r="AN2805" s="11"/>
      <c r="AO2805" s="11"/>
      <c r="AP2805" s="11"/>
      <c r="AQ2805" s="11"/>
      <c r="AR2805" s="11"/>
    </row>
    <row r="2806" spans="1:44" s="89" customFormat="1">
      <c r="A2806" s="85"/>
      <c r="B2806" s="23"/>
      <c r="C2806" s="86"/>
      <c r="D2806" s="18"/>
      <c r="E2806" s="68"/>
      <c r="F2806" s="69"/>
      <c r="G2806" s="70"/>
      <c r="H2806" s="71"/>
      <c r="I2806" s="69"/>
      <c r="J2806" s="66"/>
      <c r="K2806" s="66"/>
      <c r="L2806" s="66"/>
      <c r="M2806" s="66"/>
      <c r="N2806" s="104"/>
      <c r="O2806" s="104"/>
      <c r="P2806" s="81"/>
      <c r="Q2806" s="56"/>
      <c r="R2806" s="90"/>
      <c r="S2806" s="82"/>
      <c r="T2806" s="75"/>
      <c r="U2806" s="66"/>
      <c r="V2806" s="66"/>
      <c r="W2806" s="66"/>
      <c r="X2806" s="66"/>
      <c r="Y2806" s="66"/>
      <c r="Z2806" s="66"/>
      <c r="AA2806" s="66"/>
      <c r="AB2806" s="18"/>
      <c r="AC2806" s="11"/>
      <c r="AD2806" s="11"/>
      <c r="AE2806" s="11"/>
      <c r="AF2806" s="11"/>
      <c r="AG2806" s="11"/>
      <c r="AH2806" s="11"/>
      <c r="AI2806" s="11"/>
      <c r="AJ2806" s="11"/>
      <c r="AK2806" s="11"/>
      <c r="AL2806" s="11"/>
      <c r="AM2806" s="11"/>
      <c r="AN2806" s="11"/>
      <c r="AO2806" s="11"/>
      <c r="AP2806" s="11"/>
      <c r="AQ2806" s="11"/>
      <c r="AR2806" s="11"/>
    </row>
    <row r="2807" spans="1:44" s="89" customFormat="1">
      <c r="A2807" s="85"/>
      <c r="B2807" s="23"/>
      <c r="C2807" s="86"/>
      <c r="D2807" s="18"/>
      <c r="E2807" s="68"/>
      <c r="F2807" s="69"/>
      <c r="G2807" s="70"/>
      <c r="H2807" s="71"/>
      <c r="I2807" s="69"/>
      <c r="J2807" s="66"/>
      <c r="K2807" s="66"/>
      <c r="L2807" s="66"/>
      <c r="M2807" s="66"/>
      <c r="N2807" s="104"/>
      <c r="O2807" s="104"/>
      <c r="P2807" s="81"/>
      <c r="Q2807" s="56"/>
      <c r="R2807" s="90"/>
      <c r="S2807" s="82"/>
      <c r="T2807" s="75"/>
      <c r="U2807" s="66"/>
      <c r="V2807" s="66"/>
      <c r="W2807" s="66"/>
      <c r="X2807" s="66"/>
      <c r="Y2807" s="66"/>
      <c r="Z2807" s="66"/>
      <c r="AA2807" s="66"/>
      <c r="AB2807" s="18"/>
      <c r="AC2807" s="11"/>
      <c r="AD2807" s="11"/>
      <c r="AE2807" s="11"/>
      <c r="AF2807" s="11"/>
      <c r="AG2807" s="11"/>
      <c r="AH2807" s="11"/>
      <c r="AI2807" s="11"/>
      <c r="AJ2807" s="11"/>
      <c r="AK2807" s="11"/>
      <c r="AL2807" s="11"/>
      <c r="AM2807" s="11"/>
      <c r="AN2807" s="11"/>
      <c r="AO2807" s="11"/>
      <c r="AP2807" s="11"/>
      <c r="AQ2807" s="11"/>
      <c r="AR2807" s="11"/>
    </row>
    <row r="2808" spans="1:44" s="89" customFormat="1">
      <c r="A2808" s="85"/>
      <c r="B2808" s="23"/>
      <c r="C2808" s="86"/>
      <c r="D2808" s="18"/>
      <c r="E2808" s="68"/>
      <c r="F2808" s="69"/>
      <c r="G2808" s="70"/>
      <c r="H2808" s="71"/>
      <c r="I2808" s="69"/>
      <c r="J2808" s="66"/>
      <c r="K2808" s="66"/>
      <c r="L2808" s="66"/>
      <c r="M2808" s="66"/>
      <c r="N2808" s="104"/>
      <c r="O2808" s="104"/>
      <c r="P2808" s="81"/>
      <c r="Q2808" s="87"/>
      <c r="R2808" s="90"/>
      <c r="S2808" s="82"/>
      <c r="T2808" s="75"/>
      <c r="U2808" s="66"/>
      <c r="V2808" s="66"/>
      <c r="W2808" s="66"/>
      <c r="X2808" s="66"/>
      <c r="Y2808" s="66"/>
      <c r="Z2808" s="66"/>
      <c r="AA2808" s="66"/>
      <c r="AB2808" s="18"/>
      <c r="AC2808" s="11"/>
      <c r="AD2808" s="11"/>
      <c r="AE2808" s="11"/>
      <c r="AF2808" s="11"/>
      <c r="AG2808" s="11"/>
      <c r="AH2808" s="11"/>
      <c r="AI2808" s="11"/>
      <c r="AJ2808" s="11"/>
      <c r="AK2808" s="11"/>
      <c r="AL2808" s="11"/>
      <c r="AM2808" s="11"/>
      <c r="AN2808" s="11"/>
      <c r="AO2808" s="11"/>
      <c r="AP2808" s="11"/>
      <c r="AQ2808" s="11"/>
      <c r="AR2808" s="11"/>
    </row>
    <row r="2809" spans="1:44" s="89" customFormat="1">
      <c r="A2809" s="85"/>
      <c r="B2809" s="23"/>
      <c r="C2809" s="86"/>
      <c r="D2809" s="18"/>
      <c r="E2809" s="68"/>
      <c r="F2809" s="69"/>
      <c r="G2809" s="70"/>
      <c r="H2809" s="71"/>
      <c r="I2809" s="69"/>
      <c r="J2809" s="66"/>
      <c r="K2809" s="66"/>
      <c r="L2809" s="66"/>
      <c r="M2809" s="66"/>
      <c r="N2809" s="104"/>
      <c r="O2809" s="104"/>
      <c r="P2809" s="81"/>
      <c r="Q2809" s="87"/>
      <c r="R2809" s="90"/>
      <c r="S2809" s="82"/>
      <c r="T2809" s="75"/>
      <c r="U2809" s="66"/>
      <c r="V2809" s="66"/>
      <c r="W2809" s="66"/>
      <c r="X2809" s="66"/>
      <c r="Y2809" s="66"/>
      <c r="Z2809" s="66"/>
      <c r="AA2809" s="66"/>
      <c r="AB2809" s="18"/>
      <c r="AC2809" s="11"/>
      <c r="AD2809" s="11"/>
      <c r="AE2809" s="11"/>
      <c r="AF2809" s="11"/>
      <c r="AG2809" s="11"/>
      <c r="AH2809" s="11"/>
      <c r="AI2809" s="11"/>
      <c r="AJ2809" s="11"/>
      <c r="AK2809" s="11"/>
      <c r="AL2809" s="11"/>
      <c r="AM2809" s="11"/>
      <c r="AN2809" s="11"/>
      <c r="AO2809" s="11"/>
      <c r="AP2809" s="11"/>
      <c r="AQ2809" s="11"/>
      <c r="AR2809" s="11"/>
    </row>
    <row r="2810" spans="1:44" s="89" customFormat="1">
      <c r="A2810" s="85"/>
      <c r="B2810" s="23"/>
      <c r="C2810" s="86"/>
      <c r="D2810" s="18"/>
      <c r="E2810" s="68"/>
      <c r="F2810" s="69"/>
      <c r="G2810" s="70"/>
      <c r="H2810" s="71"/>
      <c r="I2810" s="69"/>
      <c r="J2810" s="66"/>
      <c r="K2810" s="66"/>
      <c r="L2810" s="66"/>
      <c r="M2810" s="66"/>
      <c r="N2810" s="104"/>
      <c r="O2810" s="104"/>
      <c r="P2810" s="81"/>
      <c r="Q2810" s="87"/>
      <c r="R2810" s="90"/>
      <c r="S2810" s="82"/>
      <c r="T2810" s="75"/>
      <c r="U2810" s="66"/>
      <c r="V2810" s="66"/>
      <c r="W2810" s="66"/>
      <c r="X2810" s="66"/>
      <c r="Y2810" s="66"/>
      <c r="Z2810" s="66"/>
      <c r="AA2810" s="66"/>
      <c r="AB2810" s="18"/>
      <c r="AC2810" s="11"/>
      <c r="AD2810" s="11"/>
      <c r="AE2810" s="11"/>
      <c r="AF2810" s="11"/>
      <c r="AG2810" s="11"/>
      <c r="AH2810" s="11"/>
      <c r="AI2810" s="11"/>
      <c r="AJ2810" s="11"/>
      <c r="AK2810" s="11"/>
      <c r="AL2810" s="11"/>
      <c r="AM2810" s="11"/>
      <c r="AN2810" s="11"/>
      <c r="AO2810" s="11"/>
      <c r="AP2810" s="11"/>
      <c r="AQ2810" s="11"/>
      <c r="AR2810" s="11"/>
    </row>
    <row r="2811" spans="1:44" s="89" customFormat="1">
      <c r="A2811" s="85"/>
      <c r="B2811" s="23"/>
      <c r="C2811" s="86"/>
      <c r="D2811" s="18"/>
      <c r="E2811" s="68"/>
      <c r="F2811" s="69"/>
      <c r="G2811" s="70"/>
      <c r="H2811" s="71"/>
      <c r="I2811" s="69"/>
      <c r="J2811" s="66"/>
      <c r="K2811" s="66"/>
      <c r="L2811" s="66"/>
      <c r="M2811" s="66"/>
      <c r="N2811" s="104"/>
      <c r="O2811" s="104"/>
      <c r="P2811" s="81"/>
      <c r="Q2811" s="87"/>
      <c r="R2811" s="90"/>
      <c r="S2811" s="82"/>
      <c r="T2811" s="75"/>
      <c r="U2811" s="66"/>
      <c r="V2811" s="66"/>
      <c r="W2811" s="66"/>
      <c r="X2811" s="66"/>
      <c r="Y2811" s="66"/>
      <c r="Z2811" s="66"/>
      <c r="AA2811" s="66"/>
      <c r="AB2811" s="18"/>
      <c r="AC2811" s="11"/>
      <c r="AD2811" s="11"/>
      <c r="AE2811" s="11"/>
      <c r="AF2811" s="11"/>
      <c r="AG2811" s="11"/>
      <c r="AH2811" s="11"/>
      <c r="AI2811" s="11"/>
      <c r="AJ2811" s="11"/>
      <c r="AK2811" s="11"/>
      <c r="AL2811" s="11"/>
      <c r="AM2811" s="11"/>
      <c r="AN2811" s="11"/>
      <c r="AO2811" s="11"/>
      <c r="AP2811" s="11"/>
      <c r="AQ2811" s="11"/>
      <c r="AR2811" s="11"/>
    </row>
    <row r="2812" spans="1:44" s="89" customFormat="1">
      <c r="A2812" s="85"/>
      <c r="B2812" s="23"/>
      <c r="C2812" s="86"/>
      <c r="D2812" s="18"/>
      <c r="E2812" s="68"/>
      <c r="F2812" s="69"/>
      <c r="G2812" s="70"/>
      <c r="H2812" s="71"/>
      <c r="I2812" s="69"/>
      <c r="J2812" s="66"/>
      <c r="K2812" s="66"/>
      <c r="L2812" s="66"/>
      <c r="M2812" s="66"/>
      <c r="N2812" s="104"/>
      <c r="O2812" s="104"/>
      <c r="P2812" s="81"/>
      <c r="Q2812" s="87"/>
      <c r="R2812" s="90"/>
      <c r="S2812" s="82"/>
      <c r="T2812" s="75"/>
      <c r="U2812" s="66"/>
      <c r="V2812" s="66"/>
      <c r="W2812" s="66"/>
      <c r="X2812" s="66"/>
      <c r="Y2812" s="66"/>
      <c r="Z2812" s="66"/>
      <c r="AA2812" s="66"/>
      <c r="AB2812" s="18"/>
      <c r="AC2812" s="11"/>
      <c r="AD2812" s="11"/>
      <c r="AE2812" s="11"/>
      <c r="AF2812" s="11"/>
      <c r="AG2812" s="11"/>
      <c r="AH2812" s="11"/>
      <c r="AI2812" s="11"/>
      <c r="AJ2812" s="11"/>
      <c r="AK2812" s="11"/>
      <c r="AL2812" s="11"/>
      <c r="AM2812" s="11"/>
      <c r="AN2812" s="11"/>
      <c r="AO2812" s="11"/>
      <c r="AP2812" s="11"/>
      <c r="AQ2812" s="11"/>
      <c r="AR2812" s="11"/>
    </row>
    <row r="2813" spans="1:44" s="89" customFormat="1">
      <c r="A2813" s="85"/>
      <c r="B2813" s="23"/>
      <c r="C2813" s="86"/>
      <c r="D2813" s="18"/>
      <c r="E2813" s="68"/>
      <c r="F2813" s="69"/>
      <c r="G2813" s="70"/>
      <c r="H2813" s="71"/>
      <c r="I2813" s="69"/>
      <c r="J2813" s="66"/>
      <c r="K2813" s="66"/>
      <c r="L2813" s="66"/>
      <c r="M2813" s="66"/>
      <c r="N2813" s="104"/>
      <c r="O2813" s="104"/>
      <c r="P2813" s="81"/>
      <c r="Q2813" s="87"/>
      <c r="R2813" s="90"/>
      <c r="S2813" s="82"/>
      <c r="T2813" s="75"/>
      <c r="U2813" s="66"/>
      <c r="V2813" s="66"/>
      <c r="W2813" s="66"/>
      <c r="X2813" s="66"/>
      <c r="Y2813" s="66"/>
      <c r="Z2813" s="66"/>
      <c r="AA2813" s="66"/>
      <c r="AB2813" s="18"/>
      <c r="AC2813" s="11"/>
      <c r="AD2813" s="11"/>
      <c r="AE2813" s="11"/>
      <c r="AF2813" s="11"/>
      <c r="AG2813" s="11"/>
      <c r="AH2813" s="11"/>
      <c r="AI2813" s="11"/>
      <c r="AJ2813" s="11"/>
      <c r="AK2813" s="11"/>
      <c r="AL2813" s="11"/>
      <c r="AM2813" s="11"/>
      <c r="AN2813" s="11"/>
      <c r="AO2813" s="11"/>
      <c r="AP2813" s="11"/>
      <c r="AQ2813" s="11"/>
      <c r="AR2813" s="11"/>
    </row>
    <row r="2814" spans="1:44" s="89" customFormat="1">
      <c r="A2814" s="85"/>
      <c r="B2814" s="23"/>
      <c r="C2814" s="86"/>
      <c r="D2814" s="18"/>
      <c r="E2814" s="68"/>
      <c r="F2814" s="69"/>
      <c r="G2814" s="70"/>
      <c r="H2814" s="71"/>
      <c r="I2814" s="69"/>
      <c r="J2814" s="66"/>
      <c r="K2814" s="66"/>
      <c r="L2814" s="66"/>
      <c r="M2814" s="66"/>
      <c r="N2814" s="104"/>
      <c r="O2814" s="104"/>
      <c r="P2814" s="81"/>
      <c r="Q2814" s="87"/>
      <c r="R2814" s="90"/>
      <c r="S2814" s="82"/>
      <c r="T2814" s="75"/>
      <c r="U2814" s="66"/>
      <c r="V2814" s="66"/>
      <c r="W2814" s="66"/>
      <c r="X2814" s="66"/>
      <c r="Y2814" s="66"/>
      <c r="Z2814" s="66"/>
      <c r="AA2814" s="66"/>
      <c r="AB2814" s="18"/>
      <c r="AC2814" s="11"/>
      <c r="AD2814" s="11"/>
      <c r="AE2814" s="11"/>
      <c r="AF2814" s="11"/>
      <c r="AG2814" s="11"/>
      <c r="AH2814" s="11"/>
      <c r="AI2814" s="11"/>
      <c r="AJ2814" s="11"/>
      <c r="AK2814" s="11"/>
      <c r="AL2814" s="11"/>
      <c r="AM2814" s="11"/>
      <c r="AN2814" s="11"/>
      <c r="AO2814" s="11"/>
      <c r="AP2814" s="11"/>
      <c r="AQ2814" s="11"/>
      <c r="AR2814" s="11"/>
    </row>
    <row r="2815" spans="1:44" s="89" customFormat="1">
      <c r="A2815" s="85"/>
      <c r="B2815" s="23"/>
      <c r="C2815" s="86"/>
      <c r="D2815" s="18"/>
      <c r="E2815" s="68"/>
      <c r="F2815" s="69"/>
      <c r="G2815" s="70"/>
      <c r="H2815" s="71"/>
      <c r="I2815" s="69"/>
      <c r="J2815" s="66"/>
      <c r="K2815" s="66"/>
      <c r="L2815" s="66"/>
      <c r="M2815" s="66"/>
      <c r="N2815" s="104"/>
      <c r="O2815" s="104"/>
      <c r="P2815" s="81"/>
      <c r="Q2815" s="87"/>
      <c r="R2815" s="90"/>
      <c r="S2815" s="82"/>
      <c r="T2815" s="75"/>
      <c r="U2815" s="66"/>
      <c r="V2815" s="66"/>
      <c r="W2815" s="66"/>
      <c r="X2815" s="66"/>
      <c r="Y2815" s="66"/>
      <c r="Z2815" s="66"/>
      <c r="AA2815" s="66"/>
      <c r="AB2815" s="18"/>
      <c r="AC2815" s="11"/>
      <c r="AD2815" s="11"/>
      <c r="AE2815" s="11"/>
      <c r="AF2815" s="11"/>
      <c r="AG2815" s="11"/>
      <c r="AH2815" s="11"/>
      <c r="AI2815" s="11"/>
      <c r="AJ2815" s="11"/>
      <c r="AK2815" s="11"/>
      <c r="AL2815" s="11"/>
      <c r="AM2815" s="11"/>
      <c r="AN2815" s="11"/>
      <c r="AO2815" s="11"/>
      <c r="AP2815" s="11"/>
      <c r="AQ2815" s="11"/>
      <c r="AR2815" s="11"/>
    </row>
    <row r="2816" spans="1:44" s="89" customFormat="1">
      <c r="A2816" s="85"/>
      <c r="B2816" s="23"/>
      <c r="C2816" s="86"/>
      <c r="D2816" s="18"/>
      <c r="E2816" s="68"/>
      <c r="F2816" s="69"/>
      <c r="G2816" s="70"/>
      <c r="H2816" s="71"/>
      <c r="I2816" s="69"/>
      <c r="J2816" s="66"/>
      <c r="K2816" s="66"/>
      <c r="L2816" s="66"/>
      <c r="M2816" s="66"/>
      <c r="N2816" s="104"/>
      <c r="O2816" s="104"/>
      <c r="P2816" s="81"/>
      <c r="Q2816" s="87"/>
      <c r="R2816" s="90"/>
      <c r="S2816" s="82"/>
      <c r="T2816" s="75"/>
      <c r="U2816" s="66"/>
      <c r="V2816" s="66"/>
      <c r="W2816" s="66"/>
      <c r="X2816" s="66"/>
      <c r="Y2816" s="66"/>
      <c r="Z2816" s="66"/>
      <c r="AA2816" s="66"/>
      <c r="AB2816" s="18"/>
      <c r="AC2816" s="11"/>
      <c r="AD2816" s="11"/>
      <c r="AE2816" s="11"/>
      <c r="AF2816" s="11"/>
      <c r="AG2816" s="11"/>
      <c r="AH2816" s="11"/>
      <c r="AI2816" s="11"/>
      <c r="AJ2816" s="11"/>
      <c r="AK2816" s="11"/>
      <c r="AL2816" s="11"/>
      <c r="AM2816" s="11"/>
      <c r="AN2816" s="11"/>
      <c r="AO2816" s="11"/>
      <c r="AP2816" s="11"/>
      <c r="AQ2816" s="11"/>
      <c r="AR2816" s="11"/>
    </row>
    <row r="2817" spans="1:44" s="89" customFormat="1">
      <c r="A2817" s="85"/>
      <c r="B2817" s="23"/>
      <c r="C2817" s="86"/>
      <c r="D2817" s="18"/>
      <c r="E2817" s="68"/>
      <c r="F2817" s="69"/>
      <c r="G2817" s="70"/>
      <c r="H2817" s="71"/>
      <c r="I2817" s="69"/>
      <c r="J2817" s="66"/>
      <c r="K2817" s="66"/>
      <c r="L2817" s="66"/>
      <c r="M2817" s="66"/>
      <c r="N2817" s="104"/>
      <c r="O2817" s="104"/>
      <c r="P2817" s="81"/>
      <c r="Q2817" s="87"/>
      <c r="R2817" s="90"/>
      <c r="S2817" s="82"/>
      <c r="T2817" s="75"/>
      <c r="U2817" s="66"/>
      <c r="V2817" s="66"/>
      <c r="W2817" s="66"/>
      <c r="X2817" s="66"/>
      <c r="Y2817" s="66"/>
      <c r="Z2817" s="66"/>
      <c r="AA2817" s="66"/>
      <c r="AB2817" s="18"/>
      <c r="AC2817" s="11"/>
      <c r="AD2817" s="11"/>
      <c r="AE2817" s="11"/>
      <c r="AF2817" s="11"/>
      <c r="AG2817" s="11"/>
      <c r="AH2817" s="11"/>
      <c r="AI2817" s="11"/>
      <c r="AJ2817" s="11"/>
      <c r="AK2817" s="11"/>
      <c r="AL2817" s="11"/>
      <c r="AM2817" s="11"/>
      <c r="AN2817" s="11"/>
      <c r="AO2817" s="11"/>
      <c r="AP2817" s="11"/>
      <c r="AQ2817" s="11"/>
      <c r="AR2817" s="11"/>
    </row>
    <row r="2818" spans="1:44" s="89" customFormat="1">
      <c r="A2818" s="85"/>
      <c r="B2818" s="23"/>
      <c r="C2818" s="86"/>
      <c r="D2818" s="18"/>
      <c r="E2818" s="68"/>
      <c r="F2818" s="69"/>
      <c r="G2818" s="70"/>
      <c r="H2818" s="71"/>
      <c r="I2818" s="69"/>
      <c r="J2818" s="66"/>
      <c r="K2818" s="66"/>
      <c r="L2818" s="66"/>
      <c r="M2818" s="66"/>
      <c r="N2818" s="104"/>
      <c r="O2818" s="104"/>
      <c r="P2818" s="81"/>
      <c r="Q2818" s="56"/>
      <c r="R2818" s="90"/>
      <c r="S2818" s="82"/>
      <c r="T2818" s="75"/>
      <c r="U2818" s="66"/>
      <c r="V2818" s="66"/>
      <c r="W2818" s="66"/>
      <c r="X2818" s="66"/>
      <c r="Y2818" s="66"/>
      <c r="Z2818" s="66"/>
      <c r="AA2818" s="66"/>
      <c r="AB2818" s="18"/>
      <c r="AC2818" s="11"/>
      <c r="AD2818" s="11"/>
      <c r="AE2818" s="11"/>
      <c r="AF2818" s="11"/>
      <c r="AG2818" s="11"/>
      <c r="AH2818" s="11"/>
      <c r="AI2818" s="11"/>
      <c r="AJ2818" s="11"/>
      <c r="AK2818" s="11"/>
      <c r="AL2818" s="11"/>
      <c r="AM2818" s="11"/>
      <c r="AN2818" s="11"/>
      <c r="AO2818" s="11"/>
      <c r="AP2818" s="11"/>
      <c r="AQ2818" s="11"/>
      <c r="AR2818" s="11"/>
    </row>
    <row r="2819" spans="1:44" s="89" customFormat="1">
      <c r="A2819" s="85"/>
      <c r="B2819" s="23"/>
      <c r="C2819" s="86"/>
      <c r="D2819" s="18"/>
      <c r="E2819" s="68"/>
      <c r="F2819" s="69"/>
      <c r="G2819" s="70"/>
      <c r="H2819" s="71"/>
      <c r="I2819" s="69"/>
      <c r="J2819" s="66"/>
      <c r="K2819" s="66"/>
      <c r="L2819" s="66"/>
      <c r="M2819" s="66"/>
      <c r="N2819" s="104"/>
      <c r="O2819" s="104"/>
      <c r="P2819" s="81"/>
      <c r="Q2819" s="56"/>
      <c r="R2819" s="90"/>
      <c r="S2819" s="82"/>
      <c r="T2819" s="75"/>
      <c r="U2819" s="66"/>
      <c r="V2819" s="66"/>
      <c r="W2819" s="66"/>
      <c r="X2819" s="66"/>
      <c r="Y2819" s="66"/>
      <c r="Z2819" s="66"/>
      <c r="AA2819" s="66"/>
      <c r="AB2819" s="18"/>
      <c r="AC2819" s="11"/>
      <c r="AD2819" s="11"/>
      <c r="AE2819" s="11"/>
      <c r="AF2819" s="11"/>
      <c r="AG2819" s="11"/>
      <c r="AH2819" s="11"/>
      <c r="AI2819" s="11"/>
      <c r="AJ2819" s="11"/>
      <c r="AK2819" s="11"/>
      <c r="AL2819" s="11"/>
      <c r="AM2819" s="11"/>
      <c r="AN2819" s="11"/>
      <c r="AO2819" s="11"/>
      <c r="AP2819" s="11"/>
      <c r="AQ2819" s="11"/>
      <c r="AR2819" s="11"/>
    </row>
    <row r="2820" spans="1:44" s="89" customFormat="1">
      <c r="A2820" s="85"/>
      <c r="B2820" s="23"/>
      <c r="C2820" s="86"/>
      <c r="D2820" s="18"/>
      <c r="E2820" s="68"/>
      <c r="F2820" s="69"/>
      <c r="G2820" s="70"/>
      <c r="H2820" s="71"/>
      <c r="I2820" s="69"/>
      <c r="J2820" s="66"/>
      <c r="K2820" s="66"/>
      <c r="L2820" s="66"/>
      <c r="M2820" s="66"/>
      <c r="N2820" s="104"/>
      <c r="O2820" s="104"/>
      <c r="P2820" s="81"/>
      <c r="Q2820" s="56"/>
      <c r="R2820" s="90"/>
      <c r="S2820" s="82"/>
      <c r="T2820" s="75"/>
      <c r="U2820" s="66"/>
      <c r="V2820" s="66"/>
      <c r="W2820" s="66"/>
      <c r="X2820" s="66"/>
      <c r="Y2820" s="66"/>
      <c r="Z2820" s="66"/>
      <c r="AA2820" s="66"/>
      <c r="AB2820" s="18"/>
      <c r="AC2820" s="11"/>
      <c r="AD2820" s="11"/>
      <c r="AE2820" s="11"/>
      <c r="AF2820" s="11"/>
      <c r="AG2820" s="11"/>
      <c r="AH2820" s="11"/>
      <c r="AI2820" s="11"/>
      <c r="AJ2820" s="11"/>
      <c r="AK2820" s="11"/>
      <c r="AL2820" s="11"/>
      <c r="AM2820" s="11"/>
      <c r="AN2820" s="11"/>
      <c r="AO2820" s="11"/>
      <c r="AP2820" s="11"/>
      <c r="AQ2820" s="11"/>
      <c r="AR2820" s="11"/>
    </row>
    <row r="2821" spans="1:44" s="89" customFormat="1">
      <c r="A2821" s="85"/>
      <c r="B2821" s="23"/>
      <c r="C2821" s="86"/>
      <c r="D2821" s="18"/>
      <c r="E2821" s="68"/>
      <c r="F2821" s="69"/>
      <c r="G2821" s="70"/>
      <c r="H2821" s="71"/>
      <c r="I2821" s="69"/>
      <c r="J2821" s="66"/>
      <c r="K2821" s="66"/>
      <c r="L2821" s="66"/>
      <c r="M2821" s="66"/>
      <c r="N2821" s="104"/>
      <c r="O2821" s="104"/>
      <c r="P2821" s="81"/>
      <c r="Q2821" s="56"/>
      <c r="R2821" s="90"/>
      <c r="S2821" s="82"/>
      <c r="T2821" s="75"/>
      <c r="U2821" s="66"/>
      <c r="V2821" s="66"/>
      <c r="W2821" s="66"/>
      <c r="X2821" s="66"/>
      <c r="Y2821" s="66"/>
      <c r="Z2821" s="66"/>
      <c r="AA2821" s="66"/>
      <c r="AB2821" s="18"/>
      <c r="AC2821" s="11"/>
      <c r="AD2821" s="11"/>
      <c r="AE2821" s="11"/>
      <c r="AF2821" s="11"/>
      <c r="AG2821" s="11"/>
      <c r="AH2821" s="11"/>
      <c r="AI2821" s="11"/>
      <c r="AJ2821" s="11"/>
      <c r="AK2821" s="11"/>
      <c r="AL2821" s="11"/>
      <c r="AM2821" s="11"/>
      <c r="AN2821" s="11"/>
      <c r="AO2821" s="11"/>
      <c r="AP2821" s="11"/>
      <c r="AQ2821" s="11"/>
      <c r="AR2821" s="11"/>
    </row>
    <row r="2822" spans="1:44" s="89" customFormat="1">
      <c r="A2822" s="85"/>
      <c r="B2822" s="23"/>
      <c r="C2822" s="86"/>
      <c r="D2822" s="18"/>
      <c r="E2822" s="68"/>
      <c r="F2822" s="69"/>
      <c r="G2822" s="70"/>
      <c r="H2822" s="71"/>
      <c r="I2822" s="69"/>
      <c r="J2822" s="66"/>
      <c r="K2822" s="66"/>
      <c r="L2822" s="66"/>
      <c r="M2822" s="66"/>
      <c r="N2822" s="104"/>
      <c r="O2822" s="104"/>
      <c r="P2822" s="81"/>
      <c r="Q2822" s="56"/>
      <c r="R2822" s="90"/>
      <c r="S2822" s="82"/>
      <c r="T2822" s="75"/>
      <c r="U2822" s="66"/>
      <c r="V2822" s="66"/>
      <c r="W2822" s="66"/>
      <c r="X2822" s="66"/>
      <c r="Y2822" s="66"/>
      <c r="Z2822" s="66"/>
      <c r="AA2822" s="66"/>
      <c r="AB2822" s="18"/>
      <c r="AC2822" s="11"/>
      <c r="AD2822" s="11"/>
      <c r="AE2822" s="11"/>
      <c r="AF2822" s="11"/>
      <c r="AG2822" s="11"/>
      <c r="AH2822" s="11"/>
      <c r="AI2822" s="11"/>
      <c r="AJ2822" s="11"/>
      <c r="AK2822" s="11"/>
      <c r="AL2822" s="11"/>
      <c r="AM2822" s="11"/>
      <c r="AN2822" s="11"/>
      <c r="AO2822" s="11"/>
      <c r="AP2822" s="11"/>
      <c r="AQ2822" s="11"/>
      <c r="AR2822" s="11"/>
    </row>
    <row r="2823" spans="1:44" s="89" customFormat="1">
      <c r="A2823" s="85"/>
      <c r="B2823" s="23"/>
      <c r="C2823" s="86"/>
      <c r="D2823" s="18"/>
      <c r="E2823" s="68"/>
      <c r="F2823" s="69"/>
      <c r="G2823" s="70"/>
      <c r="H2823" s="71"/>
      <c r="I2823" s="69"/>
      <c r="J2823" s="66"/>
      <c r="K2823" s="66"/>
      <c r="L2823" s="66"/>
      <c r="M2823" s="66"/>
      <c r="N2823" s="104"/>
      <c r="O2823" s="104"/>
      <c r="P2823" s="81"/>
      <c r="Q2823" s="56"/>
      <c r="R2823" s="90"/>
      <c r="S2823" s="82"/>
      <c r="T2823" s="75"/>
      <c r="U2823" s="66"/>
      <c r="V2823" s="66"/>
      <c r="W2823" s="66"/>
      <c r="X2823" s="66"/>
      <c r="Y2823" s="66"/>
      <c r="Z2823" s="66"/>
      <c r="AA2823" s="66"/>
      <c r="AB2823" s="18"/>
      <c r="AC2823" s="11"/>
      <c r="AD2823" s="11"/>
      <c r="AE2823" s="11"/>
      <c r="AF2823" s="11"/>
      <c r="AG2823" s="11"/>
      <c r="AH2823" s="11"/>
      <c r="AI2823" s="11"/>
      <c r="AJ2823" s="11"/>
      <c r="AK2823" s="11"/>
      <c r="AL2823" s="11"/>
      <c r="AM2823" s="11"/>
      <c r="AN2823" s="11"/>
      <c r="AO2823" s="11"/>
      <c r="AP2823" s="11"/>
      <c r="AQ2823" s="11"/>
      <c r="AR2823" s="11"/>
    </row>
    <row r="2824" spans="1:44" s="89" customFormat="1">
      <c r="A2824" s="85"/>
      <c r="B2824" s="23"/>
      <c r="C2824" s="86"/>
      <c r="D2824" s="18"/>
      <c r="E2824" s="68"/>
      <c r="F2824" s="69"/>
      <c r="G2824" s="70"/>
      <c r="H2824" s="71"/>
      <c r="I2824" s="69"/>
      <c r="J2824" s="66"/>
      <c r="K2824" s="66"/>
      <c r="L2824" s="66"/>
      <c r="M2824" s="66"/>
      <c r="N2824" s="104"/>
      <c r="O2824" s="104"/>
      <c r="P2824" s="81"/>
      <c r="Q2824" s="56"/>
      <c r="R2824" s="90"/>
      <c r="S2824" s="82"/>
      <c r="T2824" s="75"/>
      <c r="U2824" s="66"/>
      <c r="V2824" s="66"/>
      <c r="W2824" s="66"/>
      <c r="X2824" s="66"/>
      <c r="Y2824" s="66"/>
      <c r="Z2824" s="66"/>
      <c r="AA2824" s="66"/>
      <c r="AB2824" s="18"/>
      <c r="AC2824" s="11"/>
      <c r="AD2824" s="11"/>
      <c r="AE2824" s="11"/>
      <c r="AF2824" s="11"/>
      <c r="AG2824" s="11"/>
      <c r="AH2824" s="11"/>
      <c r="AI2824" s="11"/>
      <c r="AJ2824" s="11"/>
      <c r="AK2824" s="11"/>
      <c r="AL2824" s="11"/>
      <c r="AM2824" s="11"/>
      <c r="AN2824" s="11"/>
      <c r="AO2824" s="11"/>
      <c r="AP2824" s="11"/>
      <c r="AQ2824" s="11"/>
      <c r="AR2824" s="11"/>
    </row>
    <row r="2825" spans="1:44" s="89" customFormat="1">
      <c r="A2825" s="85"/>
      <c r="B2825" s="23"/>
      <c r="C2825" s="86"/>
      <c r="D2825" s="18"/>
      <c r="E2825" s="68"/>
      <c r="F2825" s="69"/>
      <c r="G2825" s="70"/>
      <c r="H2825" s="71"/>
      <c r="I2825" s="69"/>
      <c r="J2825" s="66"/>
      <c r="K2825" s="66"/>
      <c r="L2825" s="66"/>
      <c r="M2825" s="66"/>
      <c r="N2825" s="104"/>
      <c r="O2825" s="104"/>
      <c r="P2825" s="81"/>
      <c r="Q2825" s="56"/>
      <c r="R2825" s="90"/>
      <c r="S2825" s="82"/>
      <c r="T2825" s="75"/>
      <c r="U2825" s="66"/>
      <c r="V2825" s="66"/>
      <c r="W2825" s="66"/>
      <c r="X2825" s="66"/>
      <c r="Y2825" s="66"/>
      <c r="Z2825" s="66"/>
      <c r="AA2825" s="66"/>
      <c r="AB2825" s="18"/>
      <c r="AC2825" s="11"/>
      <c r="AD2825" s="11"/>
      <c r="AE2825" s="11"/>
      <c r="AF2825" s="11"/>
      <c r="AG2825" s="11"/>
      <c r="AH2825" s="11"/>
      <c r="AI2825" s="11"/>
      <c r="AJ2825" s="11"/>
      <c r="AK2825" s="11"/>
      <c r="AL2825" s="11"/>
      <c r="AM2825" s="11"/>
      <c r="AN2825" s="11"/>
      <c r="AO2825" s="11"/>
      <c r="AP2825" s="11"/>
      <c r="AQ2825" s="11"/>
      <c r="AR2825" s="11"/>
    </row>
    <row r="2826" spans="1:44" s="89" customFormat="1">
      <c r="A2826" s="85"/>
      <c r="B2826" s="23"/>
      <c r="C2826" s="86"/>
      <c r="D2826" s="18"/>
      <c r="E2826" s="68"/>
      <c r="F2826" s="69"/>
      <c r="G2826" s="70"/>
      <c r="H2826" s="71"/>
      <c r="I2826" s="69"/>
      <c r="J2826" s="66"/>
      <c r="K2826" s="66"/>
      <c r="L2826" s="66"/>
      <c r="M2826" s="66"/>
      <c r="N2826" s="104"/>
      <c r="O2826" s="104"/>
      <c r="P2826" s="81"/>
      <c r="Q2826" s="56"/>
      <c r="R2826" s="90"/>
      <c r="S2826" s="82"/>
      <c r="T2826" s="75"/>
      <c r="U2826" s="66"/>
      <c r="V2826" s="66"/>
      <c r="W2826" s="66"/>
      <c r="X2826" s="66"/>
      <c r="Y2826" s="66"/>
      <c r="Z2826" s="66"/>
      <c r="AA2826" s="66"/>
      <c r="AB2826" s="18"/>
      <c r="AC2826" s="11"/>
      <c r="AD2826" s="11"/>
      <c r="AE2826" s="11"/>
      <c r="AF2826" s="11"/>
      <c r="AG2826" s="11"/>
      <c r="AH2826" s="11"/>
      <c r="AI2826" s="11"/>
      <c r="AJ2826" s="11"/>
      <c r="AK2826" s="11"/>
      <c r="AL2826" s="11"/>
      <c r="AM2826" s="11"/>
      <c r="AN2826" s="11"/>
      <c r="AO2826" s="11"/>
      <c r="AP2826" s="11"/>
      <c r="AQ2826" s="11"/>
      <c r="AR2826" s="11"/>
    </row>
    <row r="2827" spans="1:44" s="89" customFormat="1">
      <c r="A2827" s="85"/>
      <c r="B2827" s="23"/>
      <c r="C2827" s="86"/>
      <c r="D2827" s="18"/>
      <c r="E2827" s="68"/>
      <c r="F2827" s="69"/>
      <c r="G2827" s="70"/>
      <c r="H2827" s="71"/>
      <c r="I2827" s="69"/>
      <c r="J2827" s="66"/>
      <c r="K2827" s="66"/>
      <c r="L2827" s="66"/>
      <c r="M2827" s="66"/>
      <c r="N2827" s="104"/>
      <c r="O2827" s="104"/>
      <c r="P2827" s="81"/>
      <c r="Q2827" s="56"/>
      <c r="R2827" s="90"/>
      <c r="S2827" s="82"/>
      <c r="T2827" s="75"/>
      <c r="U2827" s="66"/>
      <c r="V2827" s="66"/>
      <c r="W2827" s="66"/>
      <c r="X2827" s="66"/>
      <c r="Y2827" s="66"/>
      <c r="Z2827" s="66"/>
      <c r="AA2827" s="66"/>
      <c r="AB2827" s="18"/>
      <c r="AC2827" s="11"/>
      <c r="AD2827" s="11"/>
      <c r="AE2827" s="11"/>
      <c r="AF2827" s="11"/>
      <c r="AG2827" s="11"/>
      <c r="AH2827" s="11"/>
      <c r="AI2827" s="11"/>
      <c r="AJ2827" s="11"/>
      <c r="AK2827" s="11"/>
      <c r="AL2827" s="11"/>
      <c r="AM2827" s="11"/>
      <c r="AN2827" s="11"/>
      <c r="AO2827" s="11"/>
      <c r="AP2827" s="11"/>
      <c r="AQ2827" s="11"/>
      <c r="AR2827" s="11"/>
    </row>
    <row r="2828" spans="1:44" s="1" customFormat="1">
      <c r="A2828" s="85"/>
      <c r="B2828" s="23"/>
      <c r="C2828" s="86"/>
      <c r="D2828" s="18"/>
      <c r="E2828" s="68"/>
      <c r="F2828" s="69"/>
      <c r="G2828" s="70"/>
      <c r="H2828" s="71"/>
      <c r="I2828" s="69"/>
      <c r="J2828" s="66"/>
      <c r="K2828" s="66"/>
      <c r="L2828" s="66"/>
      <c r="M2828" s="66"/>
      <c r="N2828" s="104"/>
      <c r="O2828" s="104"/>
      <c r="P2828" s="81"/>
      <c r="Q2828" s="87"/>
      <c r="R2828" s="90"/>
      <c r="S2828" s="82"/>
      <c r="T2828" s="75"/>
      <c r="U2828" s="66"/>
      <c r="V2828" s="66"/>
      <c r="W2828" s="66"/>
      <c r="X2828" s="66"/>
      <c r="Y2828" s="66"/>
      <c r="Z2828" s="66"/>
      <c r="AA2828" s="66"/>
      <c r="AB2828" s="86"/>
      <c r="AC2828" s="11"/>
      <c r="AD2828" s="11"/>
      <c r="AE2828" s="11"/>
      <c r="AF2828" s="11"/>
      <c r="AG2828" s="11"/>
      <c r="AH2828" s="11"/>
      <c r="AI2828" s="11"/>
      <c r="AJ2828" s="11"/>
      <c r="AK2828" s="11"/>
      <c r="AL2828" s="11"/>
      <c r="AM2828" s="11"/>
      <c r="AN2828" s="11"/>
      <c r="AO2828" s="11"/>
      <c r="AP2828" s="11"/>
      <c r="AQ2828" s="11"/>
      <c r="AR2828" s="11"/>
    </row>
    <row r="2829" spans="1:44" s="89" customFormat="1">
      <c r="A2829" s="85"/>
      <c r="B2829" s="23"/>
      <c r="C2829" s="86"/>
      <c r="D2829" s="18"/>
      <c r="E2829" s="68"/>
      <c r="F2829" s="69"/>
      <c r="G2829" s="70"/>
      <c r="H2829" s="71"/>
      <c r="I2829" s="69"/>
      <c r="J2829" s="66"/>
      <c r="K2829" s="66"/>
      <c r="L2829" s="66"/>
      <c r="M2829" s="66"/>
      <c r="N2829" s="104"/>
      <c r="O2829" s="104"/>
      <c r="P2829" s="81"/>
      <c r="Q2829" s="87"/>
      <c r="R2829" s="90"/>
      <c r="S2829" s="82"/>
      <c r="T2829" s="75"/>
      <c r="U2829" s="66"/>
      <c r="V2829" s="66"/>
      <c r="W2829" s="66"/>
      <c r="X2829" s="66"/>
      <c r="Y2829" s="66"/>
      <c r="Z2829" s="66"/>
      <c r="AA2829" s="66"/>
      <c r="AB2829" s="86"/>
      <c r="AC2829" s="11"/>
      <c r="AD2829" s="11"/>
      <c r="AE2829" s="11"/>
      <c r="AF2829" s="11"/>
      <c r="AG2829" s="11"/>
      <c r="AH2829" s="11"/>
      <c r="AI2829" s="11"/>
      <c r="AJ2829" s="11"/>
      <c r="AK2829" s="11"/>
      <c r="AL2829" s="11"/>
      <c r="AM2829" s="11"/>
      <c r="AN2829" s="11"/>
      <c r="AO2829" s="11"/>
      <c r="AP2829" s="11"/>
      <c r="AQ2829" s="11"/>
      <c r="AR2829" s="11"/>
    </row>
    <row r="2830" spans="1:44" s="89" customFormat="1">
      <c r="A2830" s="85"/>
      <c r="B2830" s="23"/>
      <c r="C2830" s="86"/>
      <c r="D2830" s="18"/>
      <c r="E2830" s="68"/>
      <c r="F2830" s="69"/>
      <c r="G2830" s="70"/>
      <c r="H2830" s="71"/>
      <c r="I2830" s="69"/>
      <c r="J2830" s="66"/>
      <c r="K2830" s="66"/>
      <c r="L2830" s="66"/>
      <c r="M2830" s="66"/>
      <c r="N2830" s="104"/>
      <c r="O2830" s="104"/>
      <c r="P2830" s="81"/>
      <c r="Q2830" s="87"/>
      <c r="R2830" s="90"/>
      <c r="S2830" s="82"/>
      <c r="T2830" s="75"/>
      <c r="U2830" s="66"/>
      <c r="V2830" s="66"/>
      <c r="W2830" s="66"/>
      <c r="X2830" s="66"/>
      <c r="Y2830" s="66"/>
      <c r="Z2830" s="66"/>
      <c r="AA2830" s="66"/>
      <c r="AB2830" s="86"/>
      <c r="AC2830" s="11"/>
      <c r="AD2830" s="11"/>
      <c r="AE2830" s="11"/>
      <c r="AF2830" s="11"/>
      <c r="AG2830" s="11"/>
      <c r="AH2830" s="11"/>
      <c r="AI2830" s="11"/>
      <c r="AJ2830" s="11"/>
      <c r="AK2830" s="11"/>
      <c r="AL2830" s="11"/>
      <c r="AM2830" s="11"/>
      <c r="AN2830" s="11"/>
      <c r="AO2830" s="11"/>
      <c r="AP2830" s="11"/>
      <c r="AQ2830" s="11"/>
      <c r="AR2830" s="11"/>
    </row>
    <row r="2831" spans="1:44" s="89" customFormat="1">
      <c r="A2831" s="85"/>
      <c r="B2831" s="23"/>
      <c r="C2831" s="86"/>
      <c r="D2831" s="18"/>
      <c r="E2831" s="68"/>
      <c r="F2831" s="69"/>
      <c r="G2831" s="70"/>
      <c r="H2831" s="71"/>
      <c r="I2831" s="69"/>
      <c r="J2831" s="66"/>
      <c r="K2831" s="66"/>
      <c r="L2831" s="66"/>
      <c r="M2831" s="66"/>
      <c r="N2831" s="104"/>
      <c r="O2831" s="104"/>
      <c r="P2831" s="81"/>
      <c r="Q2831" s="87"/>
      <c r="R2831" s="90"/>
      <c r="S2831" s="82"/>
      <c r="T2831" s="75"/>
      <c r="U2831" s="66"/>
      <c r="V2831" s="66"/>
      <c r="W2831" s="66"/>
      <c r="X2831" s="66"/>
      <c r="Y2831" s="66"/>
      <c r="Z2831" s="66"/>
      <c r="AA2831" s="66"/>
      <c r="AB2831" s="86"/>
      <c r="AC2831" s="11"/>
      <c r="AD2831" s="11"/>
      <c r="AE2831" s="11"/>
      <c r="AF2831" s="11"/>
      <c r="AG2831" s="11"/>
      <c r="AH2831" s="11"/>
      <c r="AI2831" s="11"/>
      <c r="AJ2831" s="11"/>
      <c r="AK2831" s="11"/>
      <c r="AL2831" s="11"/>
      <c r="AM2831" s="11"/>
      <c r="AN2831" s="11"/>
      <c r="AO2831" s="11"/>
      <c r="AP2831" s="11"/>
      <c r="AQ2831" s="11"/>
      <c r="AR2831" s="11"/>
    </row>
    <row r="2832" spans="1:44" s="89" customFormat="1">
      <c r="A2832" s="85"/>
      <c r="B2832" s="23"/>
      <c r="C2832" s="86"/>
      <c r="D2832" s="18"/>
      <c r="E2832" s="68"/>
      <c r="F2832" s="69"/>
      <c r="G2832" s="70"/>
      <c r="H2832" s="71"/>
      <c r="I2832" s="69"/>
      <c r="J2832" s="66"/>
      <c r="K2832" s="66"/>
      <c r="L2832" s="66"/>
      <c r="M2832" s="66"/>
      <c r="N2832" s="104"/>
      <c r="O2832" s="104"/>
      <c r="P2832" s="81"/>
      <c r="Q2832" s="87"/>
      <c r="R2832" s="90"/>
      <c r="S2832" s="82"/>
      <c r="T2832" s="75"/>
      <c r="U2832" s="66"/>
      <c r="V2832" s="66"/>
      <c r="W2832" s="66"/>
      <c r="X2832" s="66"/>
      <c r="Y2832" s="66"/>
      <c r="Z2832" s="66"/>
      <c r="AA2832" s="66"/>
      <c r="AB2832" s="86"/>
      <c r="AC2832" s="11"/>
      <c r="AD2832" s="11"/>
      <c r="AE2832" s="11"/>
      <c r="AF2832" s="11"/>
      <c r="AG2832" s="11"/>
      <c r="AH2832" s="11"/>
      <c r="AI2832" s="11"/>
      <c r="AJ2832" s="11"/>
      <c r="AK2832" s="11"/>
      <c r="AL2832" s="11"/>
      <c r="AM2832" s="11"/>
      <c r="AN2832" s="11"/>
      <c r="AO2832" s="11"/>
      <c r="AP2832" s="11"/>
      <c r="AQ2832" s="11"/>
      <c r="AR2832" s="11"/>
    </row>
    <row r="2833" spans="1:44" s="89" customFormat="1">
      <c r="A2833" s="85"/>
      <c r="B2833" s="23"/>
      <c r="C2833" s="86"/>
      <c r="D2833" s="18"/>
      <c r="E2833" s="68"/>
      <c r="F2833" s="69"/>
      <c r="G2833" s="70"/>
      <c r="H2833" s="71"/>
      <c r="I2833" s="69"/>
      <c r="J2833" s="66"/>
      <c r="K2833" s="66"/>
      <c r="L2833" s="66"/>
      <c r="M2833" s="66"/>
      <c r="N2833" s="104"/>
      <c r="O2833" s="104"/>
      <c r="P2833" s="81"/>
      <c r="Q2833" s="87"/>
      <c r="R2833" s="90"/>
      <c r="S2833" s="82"/>
      <c r="T2833" s="75"/>
      <c r="U2833" s="66"/>
      <c r="V2833" s="66"/>
      <c r="W2833" s="66"/>
      <c r="X2833" s="66"/>
      <c r="Y2833" s="66"/>
      <c r="Z2833" s="66"/>
      <c r="AA2833" s="66"/>
      <c r="AB2833" s="86"/>
      <c r="AC2833" s="11"/>
      <c r="AD2833" s="11"/>
      <c r="AE2833" s="11"/>
      <c r="AF2833" s="11"/>
      <c r="AG2833" s="11"/>
      <c r="AH2833" s="11"/>
      <c r="AI2833" s="11"/>
      <c r="AJ2833" s="11"/>
      <c r="AK2833" s="11"/>
      <c r="AL2833" s="11"/>
      <c r="AM2833" s="11"/>
      <c r="AN2833" s="11"/>
      <c r="AO2833" s="11"/>
      <c r="AP2833" s="11"/>
      <c r="AQ2833" s="11"/>
      <c r="AR2833" s="11"/>
    </row>
    <row r="2834" spans="1:44" s="89" customFormat="1">
      <c r="A2834" s="85"/>
      <c r="B2834" s="23"/>
      <c r="C2834" s="86"/>
      <c r="D2834" s="18"/>
      <c r="E2834" s="68"/>
      <c r="F2834" s="69"/>
      <c r="G2834" s="70"/>
      <c r="H2834" s="71"/>
      <c r="I2834" s="69"/>
      <c r="J2834" s="66"/>
      <c r="K2834" s="66"/>
      <c r="L2834" s="66"/>
      <c r="M2834" s="66"/>
      <c r="N2834" s="104"/>
      <c r="O2834" s="104"/>
      <c r="P2834" s="81"/>
      <c r="Q2834" s="87"/>
      <c r="R2834" s="90"/>
      <c r="S2834" s="82"/>
      <c r="T2834" s="75"/>
      <c r="U2834" s="66"/>
      <c r="V2834" s="66"/>
      <c r="W2834" s="66"/>
      <c r="X2834" s="66"/>
      <c r="Y2834" s="66"/>
      <c r="Z2834" s="66"/>
      <c r="AA2834" s="66"/>
      <c r="AB2834" s="86"/>
      <c r="AC2834" s="11"/>
      <c r="AD2834" s="11"/>
      <c r="AE2834" s="11"/>
      <c r="AF2834" s="11"/>
      <c r="AG2834" s="11"/>
      <c r="AH2834" s="11"/>
      <c r="AI2834" s="11"/>
      <c r="AJ2834" s="11"/>
      <c r="AK2834" s="11"/>
      <c r="AL2834" s="11"/>
      <c r="AM2834" s="11"/>
      <c r="AN2834" s="11"/>
      <c r="AO2834" s="11"/>
      <c r="AP2834" s="11"/>
      <c r="AQ2834" s="11"/>
      <c r="AR2834" s="11"/>
    </row>
    <row r="2835" spans="1:44" s="89" customFormat="1">
      <c r="A2835" s="85"/>
      <c r="B2835" s="23"/>
      <c r="C2835" s="86"/>
      <c r="D2835" s="18"/>
      <c r="E2835" s="68"/>
      <c r="F2835" s="69"/>
      <c r="G2835" s="70"/>
      <c r="H2835" s="71"/>
      <c r="I2835" s="69"/>
      <c r="J2835" s="66"/>
      <c r="K2835" s="66"/>
      <c r="L2835" s="66"/>
      <c r="M2835" s="66"/>
      <c r="N2835" s="104"/>
      <c r="O2835" s="104"/>
      <c r="P2835" s="81"/>
      <c r="Q2835" s="87"/>
      <c r="R2835" s="90"/>
      <c r="S2835" s="82"/>
      <c r="T2835" s="75"/>
      <c r="U2835" s="66"/>
      <c r="V2835" s="66"/>
      <c r="W2835" s="66"/>
      <c r="X2835" s="66"/>
      <c r="Y2835" s="66"/>
      <c r="Z2835" s="66"/>
      <c r="AA2835" s="66"/>
      <c r="AB2835" s="86"/>
      <c r="AC2835" s="11"/>
      <c r="AD2835" s="11"/>
      <c r="AE2835" s="11"/>
      <c r="AF2835" s="11"/>
      <c r="AG2835" s="11"/>
      <c r="AH2835" s="11"/>
      <c r="AI2835" s="11"/>
      <c r="AJ2835" s="11"/>
      <c r="AK2835" s="11"/>
      <c r="AL2835" s="11"/>
      <c r="AM2835" s="11"/>
      <c r="AN2835" s="11"/>
      <c r="AO2835" s="11"/>
      <c r="AP2835" s="11"/>
      <c r="AQ2835" s="11"/>
      <c r="AR2835" s="11"/>
    </row>
    <row r="2836" spans="1:44" s="89" customFormat="1">
      <c r="A2836" s="85"/>
      <c r="B2836" s="23"/>
      <c r="C2836" s="86"/>
      <c r="D2836" s="18"/>
      <c r="E2836" s="68"/>
      <c r="F2836" s="69"/>
      <c r="G2836" s="70"/>
      <c r="H2836" s="71"/>
      <c r="I2836" s="69"/>
      <c r="J2836" s="66"/>
      <c r="K2836" s="66"/>
      <c r="L2836" s="66"/>
      <c r="M2836" s="66"/>
      <c r="N2836" s="104"/>
      <c r="O2836" s="104"/>
      <c r="P2836" s="81"/>
      <c r="Q2836" s="87"/>
      <c r="R2836" s="90"/>
      <c r="S2836" s="82"/>
      <c r="T2836" s="75"/>
      <c r="U2836" s="66"/>
      <c r="V2836" s="66"/>
      <c r="W2836" s="66"/>
      <c r="X2836" s="66"/>
      <c r="Y2836" s="66"/>
      <c r="Z2836" s="66"/>
      <c r="AA2836" s="66"/>
      <c r="AB2836" s="86"/>
      <c r="AC2836" s="11"/>
      <c r="AD2836" s="11"/>
      <c r="AE2836" s="11"/>
      <c r="AF2836" s="11"/>
      <c r="AG2836" s="11"/>
      <c r="AH2836" s="11"/>
      <c r="AI2836" s="11"/>
      <c r="AJ2836" s="11"/>
      <c r="AK2836" s="11"/>
      <c r="AL2836" s="11"/>
      <c r="AM2836" s="11"/>
      <c r="AN2836" s="11"/>
      <c r="AO2836" s="11"/>
      <c r="AP2836" s="11"/>
      <c r="AQ2836" s="11"/>
      <c r="AR2836" s="11"/>
    </row>
    <row r="2837" spans="1:44" s="89" customFormat="1">
      <c r="A2837" s="85"/>
      <c r="B2837" s="23"/>
      <c r="C2837" s="86"/>
      <c r="D2837" s="18"/>
      <c r="E2837" s="68"/>
      <c r="F2837" s="69"/>
      <c r="G2837" s="70"/>
      <c r="H2837" s="71"/>
      <c r="I2837" s="69"/>
      <c r="J2837" s="66"/>
      <c r="K2837" s="66"/>
      <c r="L2837" s="66"/>
      <c r="M2837" s="66"/>
      <c r="N2837" s="104"/>
      <c r="O2837" s="104"/>
      <c r="P2837" s="81"/>
      <c r="Q2837" s="87"/>
      <c r="R2837" s="90"/>
      <c r="S2837" s="82"/>
      <c r="T2837" s="75"/>
      <c r="U2837" s="66"/>
      <c r="V2837" s="66"/>
      <c r="W2837" s="66"/>
      <c r="X2837" s="66"/>
      <c r="Y2837" s="66"/>
      <c r="Z2837" s="66"/>
      <c r="AA2837" s="66"/>
      <c r="AB2837" s="86"/>
      <c r="AC2837" s="11"/>
      <c r="AD2837" s="11"/>
      <c r="AE2837" s="11"/>
      <c r="AF2837" s="11"/>
      <c r="AG2837" s="11"/>
      <c r="AH2837" s="11"/>
      <c r="AI2837" s="11"/>
      <c r="AJ2837" s="11"/>
      <c r="AK2837" s="11"/>
      <c r="AL2837" s="11"/>
      <c r="AM2837" s="11"/>
      <c r="AN2837" s="11"/>
      <c r="AO2837" s="11"/>
      <c r="AP2837" s="11"/>
      <c r="AQ2837" s="11"/>
      <c r="AR2837" s="11"/>
    </row>
    <row r="2838" spans="1:44" s="89" customFormat="1">
      <c r="A2838" s="85"/>
      <c r="B2838" s="23"/>
      <c r="C2838" s="86"/>
      <c r="D2838" s="18"/>
      <c r="E2838" s="68"/>
      <c r="F2838" s="69"/>
      <c r="G2838" s="70"/>
      <c r="H2838" s="71"/>
      <c r="I2838" s="69"/>
      <c r="J2838" s="66"/>
      <c r="K2838" s="66"/>
      <c r="L2838" s="66"/>
      <c r="M2838" s="66"/>
      <c r="N2838" s="104"/>
      <c r="O2838" s="104"/>
      <c r="P2838" s="81"/>
      <c r="Q2838" s="87"/>
      <c r="R2838" s="90"/>
      <c r="S2838" s="82"/>
      <c r="T2838" s="75"/>
      <c r="U2838" s="66"/>
      <c r="V2838" s="66"/>
      <c r="W2838" s="66"/>
      <c r="X2838" s="66"/>
      <c r="Y2838" s="66"/>
      <c r="Z2838" s="66"/>
      <c r="AA2838" s="66"/>
      <c r="AB2838" s="86"/>
      <c r="AC2838" s="11"/>
      <c r="AD2838" s="11"/>
      <c r="AE2838" s="11"/>
      <c r="AF2838" s="11"/>
      <c r="AG2838" s="11"/>
      <c r="AH2838" s="11"/>
      <c r="AI2838" s="11"/>
      <c r="AJ2838" s="11"/>
      <c r="AK2838" s="11"/>
      <c r="AL2838" s="11"/>
      <c r="AM2838" s="11"/>
      <c r="AN2838" s="11"/>
      <c r="AO2838" s="11"/>
      <c r="AP2838" s="11"/>
      <c r="AQ2838" s="11"/>
      <c r="AR2838" s="11"/>
    </row>
    <row r="2839" spans="1:44" s="89" customFormat="1">
      <c r="A2839" s="85"/>
      <c r="B2839" s="23"/>
      <c r="C2839" s="86"/>
      <c r="D2839" s="18"/>
      <c r="E2839" s="68"/>
      <c r="F2839" s="69"/>
      <c r="G2839" s="70"/>
      <c r="H2839" s="71"/>
      <c r="I2839" s="69"/>
      <c r="J2839" s="66"/>
      <c r="K2839" s="66"/>
      <c r="L2839" s="66"/>
      <c r="M2839" s="66"/>
      <c r="N2839" s="104"/>
      <c r="O2839" s="104"/>
      <c r="P2839" s="81"/>
      <c r="Q2839" s="87"/>
      <c r="R2839" s="90"/>
      <c r="S2839" s="82"/>
      <c r="T2839" s="75"/>
      <c r="U2839" s="66"/>
      <c r="V2839" s="66"/>
      <c r="W2839" s="66"/>
      <c r="X2839" s="66"/>
      <c r="Y2839" s="66"/>
      <c r="Z2839" s="66"/>
      <c r="AA2839" s="66"/>
      <c r="AB2839" s="86"/>
      <c r="AC2839" s="11"/>
      <c r="AD2839" s="11"/>
      <c r="AE2839" s="11"/>
      <c r="AF2839" s="11"/>
      <c r="AG2839" s="11"/>
      <c r="AH2839" s="11"/>
      <c r="AI2839" s="11"/>
      <c r="AJ2839" s="11"/>
      <c r="AK2839" s="11"/>
      <c r="AL2839" s="11"/>
      <c r="AM2839" s="11"/>
      <c r="AN2839" s="11"/>
      <c r="AO2839" s="11"/>
      <c r="AP2839" s="11"/>
      <c r="AQ2839" s="11"/>
      <c r="AR2839" s="11"/>
    </row>
    <row r="2840" spans="1:44" s="89" customFormat="1">
      <c r="A2840" s="85"/>
      <c r="B2840" s="23"/>
      <c r="C2840" s="86"/>
      <c r="D2840" s="18"/>
      <c r="E2840" s="68"/>
      <c r="F2840" s="69"/>
      <c r="G2840" s="70"/>
      <c r="H2840" s="71"/>
      <c r="I2840" s="69"/>
      <c r="J2840" s="66"/>
      <c r="K2840" s="66"/>
      <c r="L2840" s="66"/>
      <c r="M2840" s="66"/>
      <c r="N2840" s="104"/>
      <c r="O2840" s="104"/>
      <c r="P2840" s="81"/>
      <c r="Q2840" s="87"/>
      <c r="R2840" s="90"/>
      <c r="S2840" s="82"/>
      <c r="T2840" s="75"/>
      <c r="U2840" s="66"/>
      <c r="V2840" s="66"/>
      <c r="W2840" s="66"/>
      <c r="X2840" s="66"/>
      <c r="Y2840" s="66"/>
      <c r="Z2840" s="66"/>
      <c r="AA2840" s="66"/>
      <c r="AB2840" s="86"/>
      <c r="AC2840" s="11"/>
      <c r="AD2840" s="11"/>
      <c r="AE2840" s="11"/>
      <c r="AF2840" s="11"/>
      <c r="AG2840" s="11"/>
      <c r="AH2840" s="11"/>
      <c r="AI2840" s="11"/>
      <c r="AJ2840" s="11"/>
      <c r="AK2840" s="11"/>
      <c r="AL2840" s="11"/>
      <c r="AM2840" s="11"/>
      <c r="AN2840" s="11"/>
      <c r="AO2840" s="11"/>
      <c r="AP2840" s="11"/>
      <c r="AQ2840" s="11"/>
      <c r="AR2840" s="11"/>
    </row>
    <row r="2841" spans="1:44" s="89" customFormat="1">
      <c r="A2841" s="85"/>
      <c r="B2841" s="23"/>
      <c r="C2841" s="86"/>
      <c r="D2841" s="18"/>
      <c r="E2841" s="68"/>
      <c r="F2841" s="69"/>
      <c r="G2841" s="70"/>
      <c r="H2841" s="71"/>
      <c r="I2841" s="69"/>
      <c r="J2841" s="66"/>
      <c r="K2841" s="66"/>
      <c r="L2841" s="66"/>
      <c r="M2841" s="66"/>
      <c r="N2841" s="104"/>
      <c r="O2841" s="104"/>
      <c r="P2841" s="81"/>
      <c r="Q2841" s="87"/>
      <c r="R2841" s="90"/>
      <c r="S2841" s="82"/>
      <c r="T2841" s="75"/>
      <c r="U2841" s="66"/>
      <c r="V2841" s="66"/>
      <c r="W2841" s="66"/>
      <c r="X2841" s="66"/>
      <c r="Y2841" s="66"/>
      <c r="Z2841" s="66"/>
      <c r="AA2841" s="66"/>
      <c r="AB2841" s="86"/>
      <c r="AC2841" s="11"/>
      <c r="AD2841" s="11"/>
      <c r="AE2841" s="11"/>
      <c r="AF2841" s="11"/>
      <c r="AG2841" s="11"/>
      <c r="AH2841" s="11"/>
      <c r="AI2841" s="11"/>
      <c r="AJ2841" s="11"/>
      <c r="AK2841" s="11"/>
      <c r="AL2841" s="11"/>
      <c r="AM2841" s="11"/>
      <c r="AN2841" s="11"/>
      <c r="AO2841" s="11"/>
      <c r="AP2841" s="11"/>
      <c r="AQ2841" s="11"/>
      <c r="AR2841" s="11"/>
    </row>
    <row r="2842" spans="1:44" s="89" customFormat="1">
      <c r="A2842" s="85"/>
      <c r="B2842" s="23"/>
      <c r="C2842" s="86"/>
      <c r="D2842" s="18"/>
      <c r="E2842" s="68"/>
      <c r="F2842" s="69"/>
      <c r="G2842" s="70"/>
      <c r="H2842" s="71"/>
      <c r="I2842" s="69"/>
      <c r="J2842" s="66"/>
      <c r="K2842" s="66"/>
      <c r="L2842" s="66"/>
      <c r="M2842" s="66"/>
      <c r="N2842" s="104"/>
      <c r="O2842" s="104"/>
      <c r="P2842" s="81"/>
      <c r="Q2842" s="87"/>
      <c r="R2842" s="90"/>
      <c r="S2842" s="82"/>
      <c r="T2842" s="75"/>
      <c r="U2842" s="66"/>
      <c r="V2842" s="66"/>
      <c r="W2842" s="66"/>
      <c r="X2842" s="66"/>
      <c r="Y2842" s="66"/>
      <c r="Z2842" s="66"/>
      <c r="AA2842" s="66"/>
      <c r="AB2842" s="86"/>
      <c r="AC2842" s="11"/>
      <c r="AD2842" s="11"/>
      <c r="AE2842" s="11"/>
      <c r="AF2842" s="11"/>
      <c r="AG2842" s="11"/>
      <c r="AH2842" s="11"/>
      <c r="AI2842" s="11"/>
      <c r="AJ2842" s="11"/>
      <c r="AK2842" s="11"/>
      <c r="AL2842" s="11"/>
      <c r="AM2842" s="11"/>
      <c r="AN2842" s="11"/>
      <c r="AO2842" s="11"/>
      <c r="AP2842" s="11"/>
      <c r="AQ2842" s="11"/>
      <c r="AR2842" s="11"/>
    </row>
    <row r="2843" spans="1:44" s="89" customFormat="1">
      <c r="A2843" s="85"/>
      <c r="B2843" s="23"/>
      <c r="C2843" s="86"/>
      <c r="D2843" s="18"/>
      <c r="E2843" s="68"/>
      <c r="F2843" s="69"/>
      <c r="G2843" s="70"/>
      <c r="H2843" s="71"/>
      <c r="I2843" s="69"/>
      <c r="J2843" s="66"/>
      <c r="K2843" s="66"/>
      <c r="L2843" s="66"/>
      <c r="M2843" s="66"/>
      <c r="N2843" s="104"/>
      <c r="O2843" s="104"/>
      <c r="P2843" s="81"/>
      <c r="Q2843" s="87"/>
      <c r="R2843" s="90"/>
      <c r="S2843" s="82"/>
      <c r="T2843" s="75"/>
      <c r="U2843" s="66"/>
      <c r="V2843" s="66"/>
      <c r="W2843" s="66"/>
      <c r="X2843" s="66"/>
      <c r="Y2843" s="66"/>
      <c r="Z2843" s="66"/>
      <c r="AA2843" s="66"/>
      <c r="AB2843" s="86"/>
      <c r="AC2843" s="11"/>
      <c r="AD2843" s="11"/>
      <c r="AE2843" s="11"/>
      <c r="AF2843" s="11"/>
      <c r="AG2843" s="11"/>
      <c r="AH2843" s="11"/>
      <c r="AI2843" s="11"/>
      <c r="AJ2843" s="11"/>
      <c r="AK2843" s="11"/>
      <c r="AL2843" s="11"/>
      <c r="AM2843" s="11"/>
      <c r="AN2843" s="11"/>
      <c r="AO2843" s="11"/>
      <c r="AP2843" s="11"/>
      <c r="AQ2843" s="11"/>
      <c r="AR2843" s="11"/>
    </row>
    <row r="2844" spans="1:44" s="89" customFormat="1">
      <c r="A2844" s="85"/>
      <c r="B2844" s="23"/>
      <c r="C2844" s="86"/>
      <c r="D2844" s="18"/>
      <c r="E2844" s="68"/>
      <c r="F2844" s="69"/>
      <c r="G2844" s="70"/>
      <c r="H2844" s="71"/>
      <c r="I2844" s="69"/>
      <c r="J2844" s="66"/>
      <c r="K2844" s="66"/>
      <c r="L2844" s="66"/>
      <c r="M2844" s="66"/>
      <c r="N2844" s="104"/>
      <c r="O2844" s="104"/>
      <c r="P2844" s="81"/>
      <c r="Q2844" s="87"/>
      <c r="R2844" s="90"/>
      <c r="S2844" s="82"/>
      <c r="T2844" s="75"/>
      <c r="U2844" s="66"/>
      <c r="V2844" s="66"/>
      <c r="W2844" s="66"/>
      <c r="X2844" s="66"/>
      <c r="Y2844" s="66"/>
      <c r="Z2844" s="66"/>
      <c r="AA2844" s="66"/>
      <c r="AB2844" s="86"/>
      <c r="AC2844" s="11"/>
      <c r="AD2844" s="11"/>
      <c r="AE2844" s="11"/>
      <c r="AF2844" s="11"/>
      <c r="AG2844" s="11"/>
      <c r="AH2844" s="11"/>
      <c r="AI2844" s="11"/>
      <c r="AJ2844" s="11"/>
      <c r="AK2844" s="11"/>
      <c r="AL2844" s="11"/>
      <c r="AM2844" s="11"/>
      <c r="AN2844" s="11"/>
      <c r="AO2844" s="11"/>
      <c r="AP2844" s="11"/>
      <c r="AQ2844" s="11"/>
      <c r="AR2844" s="11"/>
    </row>
    <row r="2845" spans="1:44" s="89" customFormat="1">
      <c r="A2845" s="85"/>
      <c r="B2845" s="23"/>
      <c r="C2845" s="86"/>
      <c r="D2845" s="18"/>
      <c r="E2845" s="68"/>
      <c r="F2845" s="69"/>
      <c r="G2845" s="70"/>
      <c r="H2845" s="71"/>
      <c r="I2845" s="69"/>
      <c r="J2845" s="66"/>
      <c r="K2845" s="66"/>
      <c r="L2845" s="66"/>
      <c r="M2845" s="66"/>
      <c r="N2845" s="104"/>
      <c r="O2845" s="104"/>
      <c r="P2845" s="81"/>
      <c r="Q2845" s="87"/>
      <c r="R2845" s="90"/>
      <c r="S2845" s="82"/>
      <c r="T2845" s="75"/>
      <c r="U2845" s="66"/>
      <c r="V2845" s="66"/>
      <c r="W2845" s="66"/>
      <c r="X2845" s="66"/>
      <c r="Y2845" s="66"/>
      <c r="Z2845" s="66"/>
      <c r="AA2845" s="66"/>
      <c r="AB2845" s="86"/>
      <c r="AC2845" s="11"/>
      <c r="AD2845" s="11"/>
      <c r="AE2845" s="11"/>
      <c r="AF2845" s="11"/>
      <c r="AG2845" s="11"/>
      <c r="AH2845" s="11"/>
      <c r="AI2845" s="11"/>
      <c r="AJ2845" s="11"/>
      <c r="AK2845" s="11"/>
      <c r="AL2845" s="11"/>
      <c r="AM2845" s="11"/>
      <c r="AN2845" s="11"/>
      <c r="AO2845" s="11"/>
      <c r="AP2845" s="11"/>
      <c r="AQ2845" s="11"/>
      <c r="AR2845" s="11"/>
    </row>
    <row r="2846" spans="1:44" s="89" customFormat="1">
      <c r="A2846" s="85"/>
      <c r="B2846" s="23"/>
      <c r="C2846" s="86"/>
      <c r="D2846" s="18"/>
      <c r="E2846" s="68"/>
      <c r="F2846" s="69"/>
      <c r="G2846" s="70"/>
      <c r="H2846" s="71"/>
      <c r="I2846" s="69"/>
      <c r="J2846" s="66"/>
      <c r="K2846" s="66"/>
      <c r="L2846" s="66"/>
      <c r="M2846" s="66"/>
      <c r="N2846" s="104"/>
      <c r="O2846" s="104"/>
      <c r="P2846" s="81"/>
      <c r="Q2846" s="87"/>
      <c r="R2846" s="90"/>
      <c r="S2846" s="82"/>
      <c r="T2846" s="75"/>
      <c r="U2846" s="66"/>
      <c r="V2846" s="66"/>
      <c r="W2846" s="66"/>
      <c r="X2846" s="66"/>
      <c r="Y2846" s="66"/>
      <c r="Z2846" s="66"/>
      <c r="AA2846" s="66"/>
      <c r="AB2846" s="86"/>
      <c r="AC2846" s="11"/>
      <c r="AD2846" s="11"/>
      <c r="AE2846" s="11"/>
      <c r="AF2846" s="11"/>
      <c r="AG2846" s="11"/>
      <c r="AH2846" s="11"/>
      <c r="AI2846" s="11"/>
      <c r="AJ2846" s="11"/>
      <c r="AK2846" s="11"/>
      <c r="AL2846" s="11"/>
      <c r="AM2846" s="11"/>
      <c r="AN2846" s="11"/>
      <c r="AO2846" s="11"/>
      <c r="AP2846" s="11"/>
      <c r="AQ2846" s="11"/>
      <c r="AR2846" s="11"/>
    </row>
    <row r="2847" spans="1:44" s="89" customFormat="1">
      <c r="A2847" s="85"/>
      <c r="B2847" s="23"/>
      <c r="C2847" s="86"/>
      <c r="D2847" s="18"/>
      <c r="E2847" s="68"/>
      <c r="F2847" s="69"/>
      <c r="G2847" s="70"/>
      <c r="H2847" s="71"/>
      <c r="I2847" s="69"/>
      <c r="J2847" s="66"/>
      <c r="K2847" s="66"/>
      <c r="L2847" s="66"/>
      <c r="M2847" s="66"/>
      <c r="N2847" s="104"/>
      <c r="O2847" s="104"/>
      <c r="P2847" s="81"/>
      <c r="Q2847" s="87"/>
      <c r="R2847" s="90"/>
      <c r="S2847" s="82"/>
      <c r="T2847" s="75"/>
      <c r="U2847" s="66"/>
      <c r="V2847" s="66"/>
      <c r="W2847" s="66"/>
      <c r="X2847" s="66"/>
      <c r="Y2847" s="66"/>
      <c r="Z2847" s="66"/>
      <c r="AA2847" s="66"/>
      <c r="AB2847" s="86"/>
      <c r="AC2847" s="11"/>
      <c r="AD2847" s="11"/>
      <c r="AE2847" s="11"/>
      <c r="AF2847" s="11"/>
      <c r="AG2847" s="11"/>
      <c r="AH2847" s="11"/>
      <c r="AI2847" s="11"/>
      <c r="AJ2847" s="11"/>
      <c r="AK2847" s="11"/>
      <c r="AL2847" s="11"/>
      <c r="AM2847" s="11"/>
      <c r="AN2847" s="11"/>
      <c r="AO2847" s="11"/>
      <c r="AP2847" s="11"/>
      <c r="AQ2847" s="11"/>
      <c r="AR2847" s="11"/>
    </row>
    <row r="2848" spans="1:44" s="89" customFormat="1">
      <c r="A2848" s="85"/>
      <c r="B2848" s="23"/>
      <c r="C2848" s="86"/>
      <c r="D2848" s="18"/>
      <c r="E2848" s="68"/>
      <c r="F2848" s="69"/>
      <c r="G2848" s="70"/>
      <c r="H2848" s="71"/>
      <c r="I2848" s="69"/>
      <c r="J2848" s="66"/>
      <c r="K2848" s="66"/>
      <c r="L2848" s="66"/>
      <c r="M2848" s="66"/>
      <c r="N2848" s="104"/>
      <c r="O2848" s="104"/>
      <c r="P2848" s="81"/>
      <c r="Q2848" s="87"/>
      <c r="R2848" s="90"/>
      <c r="S2848" s="82"/>
      <c r="T2848" s="75"/>
      <c r="U2848" s="66"/>
      <c r="V2848" s="66"/>
      <c r="W2848" s="66"/>
      <c r="X2848" s="66"/>
      <c r="Y2848" s="66"/>
      <c r="Z2848" s="66"/>
      <c r="AA2848" s="66"/>
      <c r="AB2848" s="86"/>
      <c r="AC2848" s="11"/>
      <c r="AD2848" s="11"/>
      <c r="AE2848" s="11"/>
      <c r="AF2848" s="11"/>
      <c r="AG2848" s="11"/>
      <c r="AH2848" s="11"/>
      <c r="AI2848" s="11"/>
      <c r="AJ2848" s="11"/>
      <c r="AK2848" s="11"/>
      <c r="AL2848" s="11"/>
      <c r="AM2848" s="11"/>
      <c r="AN2848" s="11"/>
      <c r="AO2848" s="11"/>
      <c r="AP2848" s="11"/>
      <c r="AQ2848" s="11"/>
      <c r="AR2848" s="11"/>
    </row>
    <row r="2849" spans="1:44" s="89" customFormat="1">
      <c r="A2849" s="85"/>
      <c r="B2849" s="23"/>
      <c r="C2849" s="86"/>
      <c r="D2849" s="18"/>
      <c r="E2849" s="68"/>
      <c r="F2849" s="69"/>
      <c r="G2849" s="70"/>
      <c r="H2849" s="71"/>
      <c r="I2849" s="69"/>
      <c r="J2849" s="66"/>
      <c r="K2849" s="66"/>
      <c r="L2849" s="66"/>
      <c r="M2849" s="66"/>
      <c r="N2849" s="104"/>
      <c r="O2849" s="104"/>
      <c r="P2849" s="81"/>
      <c r="Q2849" s="87"/>
      <c r="R2849" s="90"/>
      <c r="S2849" s="82"/>
      <c r="T2849" s="75"/>
      <c r="U2849" s="66"/>
      <c r="V2849" s="66"/>
      <c r="W2849" s="66"/>
      <c r="X2849" s="66"/>
      <c r="Y2849" s="66"/>
      <c r="Z2849" s="66"/>
      <c r="AA2849" s="66"/>
      <c r="AB2849" s="86"/>
      <c r="AC2849" s="11"/>
      <c r="AD2849" s="11"/>
      <c r="AE2849" s="11"/>
      <c r="AF2849" s="11"/>
      <c r="AG2849" s="11"/>
      <c r="AH2849" s="11"/>
      <c r="AI2849" s="11"/>
      <c r="AJ2849" s="11"/>
      <c r="AK2849" s="11"/>
      <c r="AL2849" s="11"/>
      <c r="AM2849" s="11"/>
      <c r="AN2849" s="11"/>
      <c r="AO2849" s="11"/>
      <c r="AP2849" s="11"/>
      <c r="AQ2849" s="11"/>
      <c r="AR2849" s="11"/>
    </row>
    <row r="2850" spans="1:44" s="89" customFormat="1">
      <c r="A2850" s="85"/>
      <c r="B2850" s="23"/>
      <c r="C2850" s="86"/>
      <c r="D2850" s="18"/>
      <c r="E2850" s="68"/>
      <c r="F2850" s="69"/>
      <c r="G2850" s="70"/>
      <c r="H2850" s="71"/>
      <c r="I2850" s="69"/>
      <c r="J2850" s="66"/>
      <c r="K2850" s="66"/>
      <c r="L2850" s="66"/>
      <c r="M2850" s="66"/>
      <c r="N2850" s="104"/>
      <c r="O2850" s="104"/>
      <c r="P2850" s="81"/>
      <c r="Q2850" s="87"/>
      <c r="R2850" s="90"/>
      <c r="S2850" s="82"/>
      <c r="T2850" s="75"/>
      <c r="U2850" s="66"/>
      <c r="V2850" s="66"/>
      <c r="W2850" s="66"/>
      <c r="X2850" s="66"/>
      <c r="Y2850" s="66"/>
      <c r="Z2850" s="66"/>
      <c r="AA2850" s="66"/>
      <c r="AB2850" s="86"/>
      <c r="AC2850" s="11"/>
      <c r="AD2850" s="11"/>
      <c r="AE2850" s="11"/>
      <c r="AF2850" s="11"/>
      <c r="AG2850" s="11"/>
      <c r="AH2850" s="11"/>
      <c r="AI2850" s="11"/>
      <c r="AJ2850" s="11"/>
      <c r="AK2850" s="11"/>
      <c r="AL2850" s="11"/>
      <c r="AM2850" s="11"/>
      <c r="AN2850" s="11"/>
      <c r="AO2850" s="11"/>
      <c r="AP2850" s="11"/>
      <c r="AQ2850" s="11"/>
      <c r="AR2850" s="11"/>
    </row>
    <row r="2851" spans="1:44" s="89" customFormat="1">
      <c r="A2851" s="85"/>
      <c r="B2851" s="23"/>
      <c r="C2851" s="86"/>
      <c r="D2851" s="18"/>
      <c r="E2851" s="68"/>
      <c r="F2851" s="69"/>
      <c r="G2851" s="70"/>
      <c r="H2851" s="71"/>
      <c r="I2851" s="69"/>
      <c r="J2851" s="66"/>
      <c r="K2851" s="66"/>
      <c r="L2851" s="66"/>
      <c r="M2851" s="66"/>
      <c r="N2851" s="104"/>
      <c r="O2851" s="104"/>
      <c r="P2851" s="81"/>
      <c r="Q2851" s="87"/>
      <c r="R2851" s="90"/>
      <c r="S2851" s="82"/>
      <c r="T2851" s="75"/>
      <c r="U2851" s="66"/>
      <c r="V2851" s="66"/>
      <c r="W2851" s="66"/>
      <c r="X2851" s="66"/>
      <c r="Y2851" s="66"/>
      <c r="Z2851" s="66"/>
      <c r="AA2851" s="66"/>
      <c r="AB2851" s="86"/>
      <c r="AC2851" s="11"/>
      <c r="AD2851" s="11"/>
      <c r="AE2851" s="11"/>
      <c r="AF2851" s="11"/>
      <c r="AG2851" s="11"/>
      <c r="AH2851" s="11"/>
      <c r="AI2851" s="11"/>
      <c r="AJ2851" s="11"/>
      <c r="AK2851" s="11"/>
      <c r="AL2851" s="11"/>
      <c r="AM2851" s="11"/>
      <c r="AN2851" s="11"/>
      <c r="AO2851" s="11"/>
      <c r="AP2851" s="11"/>
      <c r="AQ2851" s="11"/>
      <c r="AR2851" s="11"/>
    </row>
    <row r="2852" spans="1:44" s="89" customFormat="1">
      <c r="A2852" s="85"/>
      <c r="B2852" s="23"/>
      <c r="C2852" s="86"/>
      <c r="D2852" s="18"/>
      <c r="E2852" s="68"/>
      <c r="F2852" s="69"/>
      <c r="G2852" s="70"/>
      <c r="H2852" s="71"/>
      <c r="I2852" s="69"/>
      <c r="J2852" s="66"/>
      <c r="K2852" s="66"/>
      <c r="L2852" s="66"/>
      <c r="M2852" s="66"/>
      <c r="N2852" s="104"/>
      <c r="O2852" s="104"/>
      <c r="P2852" s="81"/>
      <c r="Q2852" s="87"/>
      <c r="R2852" s="90"/>
      <c r="S2852" s="82"/>
      <c r="T2852" s="75"/>
      <c r="U2852" s="66"/>
      <c r="V2852" s="66"/>
      <c r="W2852" s="66"/>
      <c r="X2852" s="66"/>
      <c r="Y2852" s="66"/>
      <c r="Z2852" s="66"/>
      <c r="AA2852" s="66"/>
      <c r="AB2852" s="86"/>
      <c r="AC2852" s="11"/>
      <c r="AD2852" s="11"/>
      <c r="AE2852" s="11"/>
      <c r="AF2852" s="11"/>
      <c r="AG2852" s="11"/>
      <c r="AH2852" s="11"/>
      <c r="AI2852" s="11"/>
      <c r="AJ2852" s="11"/>
      <c r="AK2852" s="11"/>
      <c r="AL2852" s="11"/>
      <c r="AM2852" s="11"/>
      <c r="AN2852" s="11"/>
      <c r="AO2852" s="11"/>
      <c r="AP2852" s="11"/>
      <c r="AQ2852" s="11"/>
      <c r="AR2852" s="11"/>
    </row>
    <row r="2853" spans="1:44" s="89" customFormat="1">
      <c r="A2853" s="85"/>
      <c r="B2853" s="23"/>
      <c r="C2853" s="86"/>
      <c r="D2853" s="18"/>
      <c r="E2853" s="68"/>
      <c r="F2853" s="69"/>
      <c r="G2853" s="70"/>
      <c r="H2853" s="71"/>
      <c r="I2853" s="69"/>
      <c r="J2853" s="66"/>
      <c r="K2853" s="66"/>
      <c r="L2853" s="66"/>
      <c r="M2853" s="66"/>
      <c r="N2853" s="104"/>
      <c r="O2853" s="104"/>
      <c r="P2853" s="81"/>
      <c r="Q2853" s="87"/>
      <c r="R2853" s="90"/>
      <c r="S2853" s="82"/>
      <c r="T2853" s="75"/>
      <c r="U2853" s="66"/>
      <c r="V2853" s="66"/>
      <c r="W2853" s="66"/>
      <c r="X2853" s="66"/>
      <c r="Y2853" s="66"/>
      <c r="Z2853" s="66"/>
      <c r="AA2853" s="66"/>
      <c r="AB2853" s="86"/>
      <c r="AC2853" s="11"/>
      <c r="AD2853" s="11"/>
      <c r="AE2853" s="11"/>
      <c r="AF2853" s="11"/>
      <c r="AG2853" s="11"/>
      <c r="AH2853" s="11"/>
      <c r="AI2853" s="11"/>
      <c r="AJ2853" s="11"/>
      <c r="AK2853" s="11"/>
      <c r="AL2853" s="11"/>
      <c r="AM2853" s="11"/>
      <c r="AN2853" s="11"/>
      <c r="AO2853" s="11"/>
      <c r="AP2853" s="11"/>
      <c r="AQ2853" s="11"/>
      <c r="AR2853" s="11"/>
    </row>
    <row r="2854" spans="1:44" s="89" customFormat="1">
      <c r="A2854" s="85"/>
      <c r="B2854" s="23"/>
      <c r="C2854" s="86"/>
      <c r="D2854" s="18"/>
      <c r="E2854" s="68"/>
      <c r="F2854" s="69"/>
      <c r="G2854" s="70"/>
      <c r="H2854" s="71"/>
      <c r="I2854" s="69"/>
      <c r="J2854" s="66"/>
      <c r="K2854" s="66"/>
      <c r="L2854" s="66"/>
      <c r="M2854" s="66"/>
      <c r="N2854" s="104"/>
      <c r="O2854" s="104"/>
      <c r="P2854" s="81"/>
      <c r="Q2854" s="87"/>
      <c r="R2854" s="90"/>
      <c r="S2854" s="82"/>
      <c r="T2854" s="75"/>
      <c r="U2854" s="66"/>
      <c r="V2854" s="66"/>
      <c r="W2854" s="66"/>
      <c r="X2854" s="66"/>
      <c r="Y2854" s="66"/>
      <c r="Z2854" s="66"/>
      <c r="AA2854" s="66"/>
      <c r="AB2854" s="86"/>
      <c r="AC2854" s="11"/>
      <c r="AD2854" s="11"/>
      <c r="AE2854" s="11"/>
      <c r="AF2854" s="11"/>
      <c r="AG2854" s="11"/>
      <c r="AH2854" s="11"/>
      <c r="AI2854" s="11"/>
      <c r="AJ2854" s="11"/>
      <c r="AK2854" s="11"/>
      <c r="AL2854" s="11"/>
      <c r="AM2854" s="11"/>
      <c r="AN2854" s="11"/>
      <c r="AO2854" s="11"/>
      <c r="AP2854" s="11"/>
      <c r="AQ2854" s="11"/>
      <c r="AR2854" s="11"/>
    </row>
    <row r="2855" spans="1:44" s="89" customFormat="1">
      <c r="A2855" s="85"/>
      <c r="B2855" s="23"/>
      <c r="C2855" s="86"/>
      <c r="D2855" s="18"/>
      <c r="E2855" s="68"/>
      <c r="F2855" s="69"/>
      <c r="G2855" s="70"/>
      <c r="H2855" s="71"/>
      <c r="I2855" s="69"/>
      <c r="J2855" s="66"/>
      <c r="K2855" s="66"/>
      <c r="L2855" s="66"/>
      <c r="M2855" s="66"/>
      <c r="N2855" s="104"/>
      <c r="O2855" s="104"/>
      <c r="P2855" s="81"/>
      <c r="Q2855" s="87"/>
      <c r="R2855" s="90"/>
      <c r="S2855" s="82"/>
      <c r="T2855" s="75"/>
      <c r="U2855" s="66"/>
      <c r="V2855" s="66"/>
      <c r="W2855" s="66"/>
      <c r="X2855" s="66"/>
      <c r="Y2855" s="66"/>
      <c r="Z2855" s="66"/>
      <c r="AA2855" s="66"/>
      <c r="AB2855" s="86"/>
      <c r="AC2855" s="11"/>
      <c r="AD2855" s="11"/>
      <c r="AE2855" s="11"/>
      <c r="AF2855" s="11"/>
      <c r="AG2855" s="11"/>
      <c r="AH2855" s="11"/>
      <c r="AI2855" s="11"/>
      <c r="AJ2855" s="11"/>
      <c r="AK2855" s="11"/>
      <c r="AL2855" s="11"/>
      <c r="AM2855" s="11"/>
      <c r="AN2855" s="11"/>
      <c r="AO2855" s="11"/>
      <c r="AP2855" s="11"/>
      <c r="AQ2855" s="11"/>
      <c r="AR2855" s="11"/>
    </row>
    <row r="2856" spans="1:44" s="89" customFormat="1">
      <c r="A2856" s="85"/>
      <c r="B2856" s="23"/>
      <c r="C2856" s="86"/>
      <c r="D2856" s="18"/>
      <c r="E2856" s="68"/>
      <c r="F2856" s="69"/>
      <c r="G2856" s="70"/>
      <c r="H2856" s="71"/>
      <c r="I2856" s="69"/>
      <c r="J2856" s="66"/>
      <c r="K2856" s="66"/>
      <c r="L2856" s="66"/>
      <c r="M2856" s="66"/>
      <c r="N2856" s="104"/>
      <c r="O2856" s="104"/>
      <c r="P2856" s="81"/>
      <c r="Q2856" s="87"/>
      <c r="R2856" s="90"/>
      <c r="S2856" s="82"/>
      <c r="T2856" s="75"/>
      <c r="U2856" s="66"/>
      <c r="V2856" s="66"/>
      <c r="W2856" s="66"/>
      <c r="X2856" s="66"/>
      <c r="Y2856" s="66"/>
      <c r="Z2856" s="66"/>
      <c r="AA2856" s="66"/>
      <c r="AB2856" s="86"/>
      <c r="AC2856" s="11"/>
      <c r="AD2856" s="11"/>
      <c r="AE2856" s="11"/>
      <c r="AF2856" s="11"/>
      <c r="AG2856" s="11"/>
      <c r="AH2856" s="11"/>
      <c r="AI2856" s="11"/>
      <c r="AJ2856" s="11"/>
      <c r="AK2856" s="11"/>
      <c r="AL2856" s="11"/>
      <c r="AM2856" s="11"/>
      <c r="AN2856" s="11"/>
      <c r="AO2856" s="11"/>
      <c r="AP2856" s="11"/>
      <c r="AQ2856" s="11"/>
      <c r="AR2856" s="11"/>
    </row>
    <row r="2857" spans="1:44" s="89" customFormat="1">
      <c r="A2857" s="85"/>
      <c r="B2857" s="23"/>
      <c r="C2857" s="86"/>
      <c r="D2857" s="18"/>
      <c r="E2857" s="68"/>
      <c r="F2857" s="69"/>
      <c r="G2857" s="70"/>
      <c r="H2857" s="71"/>
      <c r="I2857" s="69"/>
      <c r="J2857" s="66"/>
      <c r="K2857" s="66"/>
      <c r="L2857" s="66"/>
      <c r="M2857" s="66"/>
      <c r="N2857" s="104"/>
      <c r="O2857" s="104"/>
      <c r="P2857" s="81"/>
      <c r="Q2857" s="87"/>
      <c r="R2857" s="90"/>
      <c r="S2857" s="82"/>
      <c r="T2857" s="75"/>
      <c r="U2857" s="66"/>
      <c r="V2857" s="66"/>
      <c r="W2857" s="66"/>
      <c r="X2857" s="66"/>
      <c r="Y2857" s="66"/>
      <c r="Z2857" s="66"/>
      <c r="AA2857" s="66"/>
      <c r="AB2857" s="86"/>
      <c r="AC2857" s="11"/>
      <c r="AD2857" s="11"/>
      <c r="AE2857" s="11"/>
      <c r="AF2857" s="11"/>
      <c r="AG2857" s="11"/>
      <c r="AH2857" s="11"/>
      <c r="AI2857" s="11"/>
      <c r="AJ2857" s="11"/>
      <c r="AK2857" s="11"/>
      <c r="AL2857" s="11"/>
      <c r="AM2857" s="11"/>
      <c r="AN2857" s="11"/>
      <c r="AO2857" s="11"/>
      <c r="AP2857" s="11"/>
      <c r="AQ2857" s="11"/>
      <c r="AR2857" s="11"/>
    </row>
    <row r="2858" spans="1:44" s="89" customFormat="1">
      <c r="A2858" s="85"/>
      <c r="B2858" s="23"/>
      <c r="C2858" s="86"/>
      <c r="D2858" s="18"/>
      <c r="E2858" s="68"/>
      <c r="F2858" s="69"/>
      <c r="G2858" s="70"/>
      <c r="H2858" s="71"/>
      <c r="I2858" s="69"/>
      <c r="J2858" s="66"/>
      <c r="K2858" s="66"/>
      <c r="L2858" s="66"/>
      <c r="M2858" s="66"/>
      <c r="N2858" s="104"/>
      <c r="O2858" s="104"/>
      <c r="P2858" s="81"/>
      <c r="Q2858" s="87"/>
      <c r="R2858" s="90"/>
      <c r="S2858" s="82"/>
      <c r="T2858" s="75"/>
      <c r="U2858" s="66"/>
      <c r="V2858" s="66"/>
      <c r="W2858" s="66"/>
      <c r="X2858" s="66"/>
      <c r="Y2858" s="66"/>
      <c r="Z2858" s="66"/>
      <c r="AA2858" s="66"/>
      <c r="AB2858" s="86"/>
      <c r="AC2858" s="11"/>
      <c r="AD2858" s="11"/>
      <c r="AE2858" s="11"/>
      <c r="AF2858" s="11"/>
      <c r="AG2858" s="11"/>
      <c r="AH2858" s="11"/>
      <c r="AI2858" s="11"/>
      <c r="AJ2858" s="11"/>
      <c r="AK2858" s="11"/>
      <c r="AL2858" s="11"/>
      <c r="AM2858" s="11"/>
      <c r="AN2858" s="11"/>
      <c r="AO2858" s="11"/>
      <c r="AP2858" s="11"/>
      <c r="AQ2858" s="11"/>
      <c r="AR2858" s="11"/>
    </row>
    <row r="2859" spans="1:44" s="89" customFormat="1">
      <c r="A2859" s="85"/>
      <c r="B2859" s="23"/>
      <c r="C2859" s="86"/>
      <c r="D2859" s="18"/>
      <c r="E2859" s="68"/>
      <c r="F2859" s="69"/>
      <c r="G2859" s="70"/>
      <c r="H2859" s="71"/>
      <c r="I2859" s="69"/>
      <c r="J2859" s="66"/>
      <c r="K2859" s="66"/>
      <c r="L2859" s="66"/>
      <c r="M2859" s="66"/>
      <c r="N2859" s="104"/>
      <c r="O2859" s="104"/>
      <c r="P2859" s="81"/>
      <c r="Q2859" s="56"/>
      <c r="R2859" s="90"/>
      <c r="S2859" s="82"/>
      <c r="T2859" s="75"/>
      <c r="U2859" s="66"/>
      <c r="V2859" s="66"/>
      <c r="W2859" s="66"/>
      <c r="X2859" s="66"/>
      <c r="Y2859" s="66"/>
      <c r="Z2859" s="66"/>
      <c r="AA2859" s="66"/>
      <c r="AB2859" s="86"/>
      <c r="AC2859" s="11"/>
      <c r="AD2859" s="11"/>
      <c r="AE2859" s="11"/>
      <c r="AF2859" s="11"/>
      <c r="AG2859" s="11"/>
      <c r="AH2859" s="11"/>
      <c r="AI2859" s="11"/>
      <c r="AJ2859" s="11"/>
      <c r="AK2859" s="11"/>
      <c r="AL2859" s="11"/>
      <c r="AM2859" s="11"/>
      <c r="AN2859" s="11"/>
      <c r="AO2859" s="11"/>
      <c r="AP2859" s="11"/>
      <c r="AQ2859" s="11"/>
      <c r="AR2859" s="11"/>
    </row>
    <row r="2860" spans="1:44" s="89" customFormat="1">
      <c r="A2860" s="85"/>
      <c r="B2860" s="23"/>
      <c r="C2860" s="86"/>
      <c r="D2860" s="18"/>
      <c r="E2860" s="68"/>
      <c r="F2860" s="69"/>
      <c r="G2860" s="70"/>
      <c r="H2860" s="71"/>
      <c r="I2860" s="69"/>
      <c r="J2860" s="66"/>
      <c r="K2860" s="66"/>
      <c r="L2860" s="66"/>
      <c r="M2860" s="66"/>
      <c r="N2860" s="104"/>
      <c r="O2860" s="104"/>
      <c r="P2860" s="81"/>
      <c r="Q2860" s="56"/>
      <c r="R2860" s="90"/>
      <c r="S2860" s="82"/>
      <c r="T2860" s="75"/>
      <c r="U2860" s="66"/>
      <c r="V2860" s="66"/>
      <c r="W2860" s="66"/>
      <c r="X2860" s="66"/>
      <c r="Y2860" s="66"/>
      <c r="Z2860" s="66"/>
      <c r="AA2860" s="66"/>
      <c r="AB2860" s="86"/>
      <c r="AC2860" s="11"/>
      <c r="AD2860" s="11"/>
      <c r="AE2860" s="11"/>
      <c r="AF2860" s="11"/>
      <c r="AG2860" s="11"/>
      <c r="AH2860" s="11"/>
      <c r="AI2860" s="11"/>
      <c r="AJ2860" s="11"/>
      <c r="AK2860" s="11"/>
      <c r="AL2860" s="11"/>
      <c r="AM2860" s="11"/>
      <c r="AN2860" s="11"/>
      <c r="AO2860" s="11"/>
      <c r="AP2860" s="11"/>
      <c r="AQ2860" s="11"/>
      <c r="AR2860" s="11"/>
    </row>
    <row r="2861" spans="1:44" s="89" customFormat="1">
      <c r="A2861" s="85"/>
      <c r="B2861" s="23"/>
      <c r="C2861" s="86"/>
      <c r="D2861" s="18"/>
      <c r="E2861" s="68"/>
      <c r="F2861" s="69"/>
      <c r="G2861" s="70"/>
      <c r="H2861" s="71"/>
      <c r="I2861" s="69"/>
      <c r="J2861" s="66"/>
      <c r="K2861" s="66"/>
      <c r="L2861" s="66"/>
      <c r="M2861" s="66"/>
      <c r="N2861" s="104"/>
      <c r="O2861" s="104"/>
      <c r="P2861" s="81"/>
      <c r="Q2861" s="87"/>
      <c r="R2861" s="90"/>
      <c r="S2861" s="82"/>
      <c r="T2861" s="75"/>
      <c r="U2861" s="66"/>
      <c r="V2861" s="66"/>
      <c r="W2861" s="66"/>
      <c r="X2861" s="66"/>
      <c r="Y2861" s="66"/>
      <c r="Z2861" s="66"/>
      <c r="AA2861" s="66"/>
      <c r="AB2861" s="86"/>
      <c r="AC2861" s="11"/>
      <c r="AD2861" s="11"/>
      <c r="AE2861" s="11"/>
      <c r="AF2861" s="11"/>
      <c r="AG2861" s="11"/>
      <c r="AH2861" s="11"/>
      <c r="AI2861" s="11"/>
      <c r="AJ2861" s="11"/>
      <c r="AK2861" s="11"/>
      <c r="AL2861" s="11"/>
      <c r="AM2861" s="11"/>
      <c r="AN2861" s="11"/>
      <c r="AO2861" s="11"/>
      <c r="AP2861" s="11"/>
      <c r="AQ2861" s="11"/>
      <c r="AR2861" s="11"/>
    </row>
    <row r="2862" spans="1:44" s="89" customFormat="1">
      <c r="A2862" s="85"/>
      <c r="B2862" s="23"/>
      <c r="C2862" s="86"/>
      <c r="D2862" s="18"/>
      <c r="E2862" s="68"/>
      <c r="F2862" s="69"/>
      <c r="G2862" s="70"/>
      <c r="H2862" s="71"/>
      <c r="I2862" s="69"/>
      <c r="J2862" s="66"/>
      <c r="K2862" s="66"/>
      <c r="L2862" s="66"/>
      <c r="M2862" s="66"/>
      <c r="N2862" s="104"/>
      <c r="O2862" s="104"/>
      <c r="P2862" s="81"/>
      <c r="Q2862" s="87"/>
      <c r="R2862" s="90"/>
      <c r="S2862" s="82"/>
      <c r="T2862" s="75"/>
      <c r="U2862" s="66"/>
      <c r="V2862" s="66"/>
      <c r="W2862" s="66"/>
      <c r="X2862" s="66"/>
      <c r="Y2862" s="66"/>
      <c r="Z2862" s="66"/>
      <c r="AA2862" s="66"/>
      <c r="AB2862" s="86"/>
      <c r="AC2862" s="11"/>
      <c r="AD2862" s="11"/>
      <c r="AE2862" s="11"/>
      <c r="AF2862" s="11"/>
      <c r="AG2862" s="11"/>
      <c r="AH2862" s="11"/>
      <c r="AI2862" s="11"/>
      <c r="AJ2862" s="11"/>
      <c r="AK2862" s="11"/>
      <c r="AL2862" s="11"/>
      <c r="AM2862" s="11"/>
      <c r="AN2862" s="11"/>
      <c r="AO2862" s="11"/>
      <c r="AP2862" s="11"/>
      <c r="AQ2862" s="11"/>
      <c r="AR2862" s="11"/>
    </row>
    <row r="2863" spans="1:44" s="89" customFormat="1">
      <c r="A2863" s="85"/>
      <c r="B2863" s="23"/>
      <c r="C2863" s="86"/>
      <c r="D2863" s="18"/>
      <c r="E2863" s="68"/>
      <c r="F2863" s="69"/>
      <c r="G2863" s="70"/>
      <c r="H2863" s="71"/>
      <c r="I2863" s="69"/>
      <c r="J2863" s="66"/>
      <c r="K2863" s="66"/>
      <c r="L2863" s="66"/>
      <c r="M2863" s="66"/>
      <c r="N2863" s="104"/>
      <c r="O2863" s="104"/>
      <c r="P2863" s="81"/>
      <c r="Q2863" s="87"/>
      <c r="R2863" s="90"/>
      <c r="S2863" s="82"/>
      <c r="T2863" s="75"/>
      <c r="U2863" s="66"/>
      <c r="V2863" s="66"/>
      <c r="W2863" s="66"/>
      <c r="X2863" s="66"/>
      <c r="Y2863" s="66"/>
      <c r="Z2863" s="66"/>
      <c r="AA2863" s="66"/>
      <c r="AB2863" s="86"/>
      <c r="AC2863" s="11"/>
      <c r="AD2863" s="11"/>
      <c r="AE2863" s="11"/>
      <c r="AF2863" s="11"/>
      <c r="AG2863" s="11"/>
      <c r="AH2863" s="11"/>
      <c r="AI2863" s="11"/>
      <c r="AJ2863" s="11"/>
      <c r="AK2863" s="11"/>
      <c r="AL2863" s="11"/>
      <c r="AM2863" s="11"/>
      <c r="AN2863" s="11"/>
      <c r="AO2863" s="11"/>
      <c r="AP2863" s="11"/>
      <c r="AQ2863" s="11"/>
      <c r="AR2863" s="11"/>
    </row>
    <row r="2864" spans="1:44" s="1" customFormat="1">
      <c r="A2864" s="85"/>
      <c r="B2864" s="23"/>
      <c r="C2864" s="86"/>
      <c r="D2864" s="18"/>
      <c r="E2864" s="68"/>
      <c r="F2864" s="69"/>
      <c r="G2864" s="70"/>
      <c r="H2864" s="71"/>
      <c r="I2864" s="69"/>
      <c r="J2864" s="66"/>
      <c r="K2864" s="66"/>
      <c r="L2864" s="66"/>
      <c r="M2864" s="66"/>
      <c r="N2864" s="104"/>
      <c r="O2864" s="104"/>
      <c r="P2864" s="81"/>
      <c r="Q2864" s="87"/>
      <c r="R2864" s="90"/>
      <c r="S2864" s="82"/>
      <c r="T2864" s="75"/>
      <c r="U2864" s="66"/>
      <c r="V2864" s="66"/>
      <c r="W2864" s="66"/>
      <c r="X2864" s="66"/>
      <c r="Y2864" s="66"/>
      <c r="Z2864" s="66"/>
      <c r="AA2864" s="66"/>
      <c r="AB2864" s="86"/>
      <c r="AC2864" s="11"/>
      <c r="AD2864" s="11"/>
      <c r="AE2864" s="11"/>
      <c r="AF2864" s="11"/>
      <c r="AG2864" s="11"/>
      <c r="AH2864" s="11"/>
      <c r="AI2864" s="11"/>
      <c r="AJ2864" s="11"/>
      <c r="AK2864" s="11"/>
      <c r="AL2864" s="11"/>
      <c r="AM2864" s="11"/>
      <c r="AN2864" s="11"/>
      <c r="AO2864" s="11"/>
      <c r="AP2864" s="11"/>
      <c r="AQ2864" s="11"/>
      <c r="AR2864" s="11"/>
    </row>
    <row r="2865" spans="1:44" s="1" customFormat="1">
      <c r="A2865" s="85"/>
      <c r="B2865" s="23"/>
      <c r="C2865" s="86"/>
      <c r="D2865" s="18"/>
      <c r="E2865" s="68"/>
      <c r="F2865" s="69"/>
      <c r="G2865" s="70"/>
      <c r="H2865" s="71"/>
      <c r="I2865" s="69"/>
      <c r="J2865" s="66"/>
      <c r="K2865" s="66"/>
      <c r="L2865" s="66"/>
      <c r="M2865" s="66"/>
      <c r="N2865" s="104"/>
      <c r="O2865" s="104"/>
      <c r="P2865" s="81"/>
      <c r="Q2865" s="87"/>
      <c r="R2865" s="90"/>
      <c r="S2865" s="82"/>
      <c r="T2865" s="75"/>
      <c r="U2865" s="66"/>
      <c r="V2865" s="66"/>
      <c r="W2865" s="66"/>
      <c r="X2865" s="66"/>
      <c r="Y2865" s="66"/>
      <c r="Z2865" s="66"/>
      <c r="AA2865" s="66"/>
      <c r="AB2865" s="86"/>
      <c r="AC2865" s="11"/>
      <c r="AD2865" s="11"/>
      <c r="AE2865" s="11"/>
      <c r="AF2865" s="11"/>
      <c r="AG2865" s="11"/>
      <c r="AH2865" s="11"/>
      <c r="AI2865" s="11"/>
      <c r="AJ2865" s="11"/>
      <c r="AK2865" s="11"/>
      <c r="AL2865" s="11"/>
      <c r="AM2865" s="11"/>
      <c r="AN2865" s="11"/>
      <c r="AO2865" s="11"/>
      <c r="AP2865" s="11"/>
      <c r="AQ2865" s="11"/>
      <c r="AR2865" s="11"/>
    </row>
    <row r="2866" spans="1:44" s="89" customFormat="1">
      <c r="A2866" s="85"/>
      <c r="B2866" s="23"/>
      <c r="C2866" s="86"/>
      <c r="D2866" s="18"/>
      <c r="E2866" s="68"/>
      <c r="F2866" s="69"/>
      <c r="G2866" s="70"/>
      <c r="H2866" s="71"/>
      <c r="I2866" s="69"/>
      <c r="J2866" s="66"/>
      <c r="K2866" s="66"/>
      <c r="L2866" s="66"/>
      <c r="M2866" s="66"/>
      <c r="N2866" s="104"/>
      <c r="O2866" s="104"/>
      <c r="P2866" s="81"/>
      <c r="Q2866" s="87"/>
      <c r="R2866" s="90"/>
      <c r="S2866" s="82"/>
      <c r="T2866" s="75"/>
      <c r="U2866" s="66"/>
      <c r="V2866" s="66"/>
      <c r="W2866" s="66"/>
      <c r="X2866" s="66"/>
      <c r="Y2866" s="66"/>
      <c r="Z2866" s="66"/>
      <c r="AA2866" s="66"/>
      <c r="AB2866" s="86"/>
      <c r="AC2866" s="11"/>
      <c r="AD2866" s="11"/>
      <c r="AE2866" s="11"/>
      <c r="AF2866" s="11"/>
      <c r="AG2866" s="11"/>
      <c r="AH2866" s="11"/>
      <c r="AI2866" s="11"/>
      <c r="AJ2866" s="11"/>
      <c r="AK2866" s="11"/>
      <c r="AL2866" s="11"/>
      <c r="AM2866" s="11"/>
      <c r="AN2866" s="11"/>
      <c r="AO2866" s="11"/>
      <c r="AP2866" s="11"/>
      <c r="AQ2866" s="11"/>
      <c r="AR2866" s="11"/>
    </row>
    <row r="2867" spans="1:44" s="89" customFormat="1">
      <c r="A2867" s="85"/>
      <c r="B2867" s="23"/>
      <c r="C2867" s="86"/>
      <c r="D2867" s="18"/>
      <c r="E2867" s="68"/>
      <c r="F2867" s="69"/>
      <c r="G2867" s="70"/>
      <c r="H2867" s="71"/>
      <c r="I2867" s="69"/>
      <c r="J2867" s="66"/>
      <c r="K2867" s="66"/>
      <c r="L2867" s="66"/>
      <c r="M2867" s="66"/>
      <c r="N2867" s="104"/>
      <c r="O2867" s="104"/>
      <c r="P2867" s="81"/>
      <c r="Q2867" s="87"/>
      <c r="R2867" s="90"/>
      <c r="S2867" s="82"/>
      <c r="T2867" s="75"/>
      <c r="U2867" s="66"/>
      <c r="V2867" s="66"/>
      <c r="W2867" s="66"/>
      <c r="X2867" s="66"/>
      <c r="Y2867" s="66"/>
      <c r="Z2867" s="66"/>
      <c r="AA2867" s="66"/>
      <c r="AB2867" s="86"/>
      <c r="AC2867" s="11"/>
      <c r="AD2867" s="11"/>
      <c r="AE2867" s="11"/>
      <c r="AF2867" s="11"/>
      <c r="AG2867" s="11"/>
      <c r="AH2867" s="11"/>
      <c r="AI2867" s="11"/>
      <c r="AJ2867" s="11"/>
      <c r="AK2867" s="11"/>
      <c r="AL2867" s="11"/>
      <c r="AM2867" s="11"/>
      <c r="AN2867" s="11"/>
      <c r="AO2867" s="11"/>
      <c r="AP2867" s="11"/>
      <c r="AQ2867" s="11"/>
      <c r="AR2867" s="11"/>
    </row>
    <row r="2868" spans="1:44" s="89" customFormat="1">
      <c r="A2868" s="85"/>
      <c r="B2868" s="23"/>
      <c r="C2868" s="86"/>
      <c r="D2868" s="18"/>
      <c r="E2868" s="68"/>
      <c r="F2868" s="69"/>
      <c r="G2868" s="70"/>
      <c r="H2868" s="71"/>
      <c r="I2868" s="69"/>
      <c r="J2868" s="66"/>
      <c r="K2868" s="66"/>
      <c r="L2868" s="66"/>
      <c r="M2868" s="66"/>
      <c r="N2868" s="104"/>
      <c r="O2868" s="104"/>
      <c r="P2868" s="81"/>
      <c r="Q2868" s="87"/>
      <c r="R2868" s="90"/>
      <c r="S2868" s="82"/>
      <c r="T2868" s="75"/>
      <c r="U2868" s="66"/>
      <c r="V2868" s="66"/>
      <c r="W2868" s="66"/>
      <c r="X2868" s="66"/>
      <c r="Y2868" s="66"/>
      <c r="Z2868" s="66"/>
      <c r="AA2868" s="66"/>
      <c r="AB2868" s="86"/>
      <c r="AC2868" s="11"/>
      <c r="AD2868" s="11"/>
      <c r="AE2868" s="11"/>
      <c r="AF2868" s="11"/>
      <c r="AG2868" s="11"/>
      <c r="AH2868" s="11"/>
      <c r="AI2868" s="11"/>
      <c r="AJ2868" s="11"/>
      <c r="AK2868" s="11"/>
      <c r="AL2868" s="11"/>
      <c r="AM2868" s="11"/>
      <c r="AN2868" s="11"/>
      <c r="AO2868" s="11"/>
      <c r="AP2868" s="11"/>
      <c r="AQ2868" s="11"/>
      <c r="AR2868" s="11"/>
    </row>
    <row r="2869" spans="1:44" s="89" customFormat="1">
      <c r="A2869" s="85"/>
      <c r="B2869" s="23"/>
      <c r="C2869" s="86"/>
      <c r="D2869" s="18"/>
      <c r="E2869" s="68"/>
      <c r="F2869" s="69"/>
      <c r="G2869" s="70"/>
      <c r="H2869" s="71"/>
      <c r="I2869" s="69"/>
      <c r="J2869" s="66"/>
      <c r="K2869" s="66"/>
      <c r="L2869" s="66"/>
      <c r="M2869" s="66"/>
      <c r="N2869" s="104"/>
      <c r="O2869" s="104"/>
      <c r="P2869" s="81"/>
      <c r="Q2869" s="87"/>
      <c r="R2869" s="90"/>
      <c r="S2869" s="82"/>
      <c r="T2869" s="75"/>
      <c r="U2869" s="66"/>
      <c r="V2869" s="66"/>
      <c r="W2869" s="66"/>
      <c r="X2869" s="66"/>
      <c r="Y2869" s="66"/>
      <c r="Z2869" s="66"/>
      <c r="AA2869" s="66"/>
      <c r="AB2869" s="86"/>
      <c r="AC2869" s="11"/>
      <c r="AD2869" s="11"/>
      <c r="AE2869" s="11"/>
      <c r="AF2869" s="11"/>
      <c r="AG2869" s="11"/>
      <c r="AH2869" s="11"/>
      <c r="AI2869" s="11"/>
      <c r="AJ2869" s="11"/>
      <c r="AK2869" s="11"/>
      <c r="AL2869" s="11"/>
      <c r="AM2869" s="11"/>
      <c r="AN2869" s="11"/>
      <c r="AO2869" s="11"/>
      <c r="AP2869" s="11"/>
      <c r="AQ2869" s="11"/>
      <c r="AR2869" s="11"/>
    </row>
    <row r="2870" spans="1:44" s="89" customFormat="1">
      <c r="A2870" s="85"/>
      <c r="B2870" s="23"/>
      <c r="C2870" s="86"/>
      <c r="D2870" s="18"/>
      <c r="E2870" s="68"/>
      <c r="F2870" s="69"/>
      <c r="G2870" s="70"/>
      <c r="H2870" s="71"/>
      <c r="I2870" s="69"/>
      <c r="J2870" s="66"/>
      <c r="K2870" s="66"/>
      <c r="L2870" s="66"/>
      <c r="M2870" s="66"/>
      <c r="N2870" s="104"/>
      <c r="O2870" s="104"/>
      <c r="P2870" s="81"/>
      <c r="Q2870" s="87"/>
      <c r="R2870" s="90"/>
      <c r="S2870" s="82"/>
      <c r="T2870" s="75"/>
      <c r="U2870" s="66"/>
      <c r="V2870" s="66"/>
      <c r="W2870" s="66"/>
      <c r="X2870" s="66"/>
      <c r="Y2870" s="66"/>
      <c r="Z2870" s="66"/>
      <c r="AA2870" s="66"/>
      <c r="AB2870" s="86"/>
      <c r="AC2870" s="11"/>
      <c r="AD2870" s="11"/>
      <c r="AE2870" s="11"/>
      <c r="AF2870" s="11"/>
      <c r="AG2870" s="11"/>
      <c r="AH2870" s="11"/>
      <c r="AI2870" s="11"/>
      <c r="AJ2870" s="11"/>
      <c r="AK2870" s="11"/>
      <c r="AL2870" s="11"/>
      <c r="AM2870" s="11"/>
      <c r="AN2870" s="11"/>
      <c r="AO2870" s="11"/>
      <c r="AP2870" s="11"/>
      <c r="AQ2870" s="11"/>
      <c r="AR2870" s="11"/>
    </row>
    <row r="2871" spans="1:44" s="89" customFormat="1">
      <c r="A2871" s="85"/>
      <c r="B2871" s="23"/>
      <c r="C2871" s="86"/>
      <c r="D2871" s="18"/>
      <c r="E2871" s="68"/>
      <c r="F2871" s="69"/>
      <c r="G2871" s="70"/>
      <c r="H2871" s="71"/>
      <c r="I2871" s="69"/>
      <c r="J2871" s="66"/>
      <c r="K2871" s="66"/>
      <c r="L2871" s="66"/>
      <c r="M2871" s="66"/>
      <c r="N2871" s="104"/>
      <c r="O2871" s="104"/>
      <c r="P2871" s="81"/>
      <c r="Q2871" s="87"/>
      <c r="R2871" s="90"/>
      <c r="S2871" s="82"/>
      <c r="T2871" s="75"/>
      <c r="U2871" s="66"/>
      <c r="V2871" s="66"/>
      <c r="W2871" s="66"/>
      <c r="X2871" s="66"/>
      <c r="Y2871" s="66"/>
      <c r="Z2871" s="66"/>
      <c r="AA2871" s="66"/>
      <c r="AB2871" s="86"/>
      <c r="AC2871" s="11"/>
      <c r="AD2871" s="11"/>
      <c r="AE2871" s="11"/>
      <c r="AF2871" s="11"/>
      <c r="AG2871" s="11"/>
      <c r="AH2871" s="11"/>
      <c r="AI2871" s="11"/>
      <c r="AJ2871" s="11"/>
      <c r="AK2871" s="11"/>
      <c r="AL2871" s="11"/>
      <c r="AM2871" s="11"/>
      <c r="AN2871" s="11"/>
      <c r="AO2871" s="11"/>
      <c r="AP2871" s="11"/>
      <c r="AQ2871" s="11"/>
      <c r="AR2871" s="11"/>
    </row>
    <row r="2872" spans="1:44" s="89" customFormat="1">
      <c r="A2872" s="85"/>
      <c r="B2872" s="23"/>
      <c r="C2872" s="86"/>
      <c r="D2872" s="18"/>
      <c r="E2872" s="68"/>
      <c r="F2872" s="69"/>
      <c r="G2872" s="70"/>
      <c r="H2872" s="71"/>
      <c r="I2872" s="69"/>
      <c r="J2872" s="66"/>
      <c r="K2872" s="66"/>
      <c r="L2872" s="66"/>
      <c r="M2872" s="66"/>
      <c r="N2872" s="104"/>
      <c r="O2872" s="104"/>
      <c r="P2872" s="81"/>
      <c r="Q2872" s="87"/>
      <c r="R2872" s="90"/>
      <c r="S2872" s="82"/>
      <c r="T2872" s="75"/>
      <c r="U2872" s="66"/>
      <c r="V2872" s="66"/>
      <c r="W2872" s="66"/>
      <c r="X2872" s="66"/>
      <c r="Y2872" s="66"/>
      <c r="Z2872" s="66"/>
      <c r="AA2872" s="66"/>
      <c r="AB2872" s="86"/>
      <c r="AC2872" s="11"/>
      <c r="AD2872" s="11"/>
      <c r="AE2872" s="11"/>
      <c r="AF2872" s="11"/>
      <c r="AG2872" s="11"/>
      <c r="AH2872" s="11"/>
      <c r="AI2872" s="11"/>
      <c r="AJ2872" s="11"/>
      <c r="AK2872" s="11"/>
      <c r="AL2872" s="11"/>
      <c r="AM2872" s="11"/>
      <c r="AN2872" s="11"/>
      <c r="AO2872" s="11"/>
      <c r="AP2872" s="11"/>
      <c r="AQ2872" s="11"/>
      <c r="AR2872" s="11"/>
    </row>
    <row r="2873" spans="1:44" s="89" customFormat="1">
      <c r="A2873" s="85"/>
      <c r="B2873" s="23"/>
      <c r="C2873" s="86"/>
      <c r="D2873" s="18"/>
      <c r="E2873" s="68"/>
      <c r="F2873" s="69"/>
      <c r="G2873" s="70"/>
      <c r="H2873" s="71"/>
      <c r="I2873" s="69"/>
      <c r="J2873" s="66"/>
      <c r="K2873" s="66"/>
      <c r="L2873" s="66"/>
      <c r="M2873" s="66"/>
      <c r="N2873" s="104"/>
      <c r="O2873" s="104"/>
      <c r="P2873" s="81"/>
      <c r="Q2873" s="87"/>
      <c r="R2873" s="90"/>
      <c r="S2873" s="82"/>
      <c r="T2873" s="75"/>
      <c r="U2873" s="66"/>
      <c r="V2873" s="66"/>
      <c r="W2873" s="66"/>
      <c r="X2873" s="66"/>
      <c r="Y2873" s="66"/>
      <c r="Z2873" s="66"/>
      <c r="AA2873" s="66"/>
      <c r="AB2873" s="86"/>
      <c r="AC2873" s="11"/>
      <c r="AD2873" s="11"/>
      <c r="AE2873" s="11"/>
      <c r="AF2873" s="11"/>
      <c r="AG2873" s="11"/>
      <c r="AH2873" s="11"/>
      <c r="AI2873" s="11"/>
      <c r="AJ2873" s="11"/>
      <c r="AK2873" s="11"/>
      <c r="AL2873" s="11"/>
      <c r="AM2873" s="11"/>
      <c r="AN2873" s="11"/>
      <c r="AO2873" s="11"/>
      <c r="AP2873" s="11"/>
      <c r="AQ2873" s="11"/>
      <c r="AR2873" s="11"/>
    </row>
    <row r="2874" spans="1:44" s="89" customFormat="1">
      <c r="A2874" s="85"/>
      <c r="B2874" s="23"/>
      <c r="C2874" s="86"/>
      <c r="D2874" s="18"/>
      <c r="E2874" s="68"/>
      <c r="F2874" s="69"/>
      <c r="G2874" s="70"/>
      <c r="H2874" s="71"/>
      <c r="I2874" s="69"/>
      <c r="J2874" s="66"/>
      <c r="K2874" s="66"/>
      <c r="L2874" s="66"/>
      <c r="M2874" s="66"/>
      <c r="N2874" s="104"/>
      <c r="O2874" s="104"/>
      <c r="P2874" s="81"/>
      <c r="Q2874" s="87"/>
      <c r="R2874" s="90"/>
      <c r="S2874" s="82"/>
      <c r="T2874" s="75"/>
      <c r="U2874" s="66"/>
      <c r="V2874" s="66"/>
      <c r="W2874" s="66"/>
      <c r="X2874" s="66"/>
      <c r="Y2874" s="66"/>
      <c r="Z2874" s="66"/>
      <c r="AA2874" s="66"/>
      <c r="AB2874" s="86"/>
      <c r="AC2874" s="11"/>
      <c r="AD2874" s="11"/>
      <c r="AE2874" s="11"/>
      <c r="AF2874" s="11"/>
      <c r="AG2874" s="11"/>
      <c r="AH2874" s="11"/>
      <c r="AI2874" s="11"/>
      <c r="AJ2874" s="11"/>
      <c r="AK2874" s="11"/>
      <c r="AL2874" s="11"/>
      <c r="AM2874" s="11"/>
      <c r="AN2874" s="11"/>
      <c r="AO2874" s="11"/>
      <c r="AP2874" s="11"/>
      <c r="AQ2874" s="11"/>
      <c r="AR2874" s="11"/>
    </row>
    <row r="2875" spans="1:44" s="89" customFormat="1">
      <c r="A2875" s="85"/>
      <c r="B2875" s="23"/>
      <c r="C2875" s="86"/>
      <c r="D2875" s="18"/>
      <c r="E2875" s="68"/>
      <c r="F2875" s="69"/>
      <c r="G2875" s="70"/>
      <c r="H2875" s="71"/>
      <c r="I2875" s="69"/>
      <c r="J2875" s="66"/>
      <c r="K2875" s="66"/>
      <c r="L2875" s="66"/>
      <c r="M2875" s="66"/>
      <c r="N2875" s="104"/>
      <c r="O2875" s="104"/>
      <c r="P2875" s="81"/>
      <c r="Q2875" s="87"/>
      <c r="R2875" s="90"/>
      <c r="S2875" s="82"/>
      <c r="T2875" s="75"/>
      <c r="U2875" s="66"/>
      <c r="V2875" s="66"/>
      <c r="W2875" s="66"/>
      <c r="X2875" s="66"/>
      <c r="Y2875" s="66"/>
      <c r="Z2875" s="66"/>
      <c r="AA2875" s="66"/>
      <c r="AB2875" s="86"/>
      <c r="AC2875" s="11"/>
      <c r="AD2875" s="11"/>
      <c r="AE2875" s="11"/>
      <c r="AF2875" s="11"/>
      <c r="AG2875" s="11"/>
      <c r="AH2875" s="11"/>
      <c r="AI2875" s="11"/>
      <c r="AJ2875" s="11"/>
      <c r="AK2875" s="11"/>
      <c r="AL2875" s="11"/>
      <c r="AM2875" s="11"/>
      <c r="AN2875" s="11"/>
      <c r="AO2875" s="11"/>
      <c r="AP2875" s="11"/>
      <c r="AQ2875" s="11"/>
      <c r="AR2875" s="11"/>
    </row>
    <row r="2876" spans="1:44" s="89" customFormat="1">
      <c r="A2876" s="85"/>
      <c r="B2876" s="23"/>
      <c r="C2876" s="86"/>
      <c r="D2876" s="18"/>
      <c r="E2876" s="68"/>
      <c r="F2876" s="69"/>
      <c r="G2876" s="70"/>
      <c r="H2876" s="71"/>
      <c r="I2876" s="69"/>
      <c r="J2876" s="66"/>
      <c r="K2876" s="66"/>
      <c r="L2876" s="66"/>
      <c r="M2876" s="66"/>
      <c r="N2876" s="104"/>
      <c r="O2876" s="104"/>
      <c r="P2876" s="81"/>
      <c r="Q2876" s="87"/>
      <c r="R2876" s="90"/>
      <c r="S2876" s="82"/>
      <c r="T2876" s="75"/>
      <c r="U2876" s="66"/>
      <c r="V2876" s="66"/>
      <c r="W2876" s="66"/>
      <c r="X2876" s="66"/>
      <c r="Y2876" s="66"/>
      <c r="Z2876" s="66"/>
      <c r="AA2876" s="66"/>
      <c r="AB2876" s="86"/>
      <c r="AC2876" s="11"/>
      <c r="AD2876" s="11"/>
      <c r="AE2876" s="11"/>
      <c r="AF2876" s="11"/>
      <c r="AG2876" s="11"/>
      <c r="AH2876" s="11"/>
      <c r="AI2876" s="11"/>
      <c r="AJ2876" s="11"/>
      <c r="AK2876" s="11"/>
      <c r="AL2876" s="11"/>
      <c r="AM2876" s="11"/>
      <c r="AN2876" s="11"/>
      <c r="AO2876" s="11"/>
      <c r="AP2876" s="11"/>
      <c r="AQ2876" s="11"/>
      <c r="AR2876" s="11"/>
    </row>
    <row r="2877" spans="1:44" s="89" customFormat="1">
      <c r="A2877" s="85"/>
      <c r="B2877" s="23"/>
      <c r="C2877" s="86"/>
      <c r="D2877" s="18"/>
      <c r="E2877" s="68"/>
      <c r="F2877" s="69"/>
      <c r="G2877" s="70"/>
      <c r="H2877" s="71"/>
      <c r="I2877" s="69"/>
      <c r="J2877" s="66"/>
      <c r="K2877" s="66"/>
      <c r="L2877" s="66"/>
      <c r="M2877" s="66"/>
      <c r="N2877" s="104"/>
      <c r="O2877" s="104"/>
      <c r="P2877" s="81"/>
      <c r="Q2877" s="87"/>
      <c r="R2877" s="90"/>
      <c r="S2877" s="82"/>
      <c r="T2877" s="75"/>
      <c r="U2877" s="66"/>
      <c r="V2877" s="66"/>
      <c r="W2877" s="66"/>
      <c r="X2877" s="66"/>
      <c r="Y2877" s="66"/>
      <c r="Z2877" s="66"/>
      <c r="AA2877" s="66"/>
      <c r="AB2877" s="86"/>
      <c r="AC2877" s="11"/>
      <c r="AD2877" s="11"/>
      <c r="AE2877" s="11"/>
      <c r="AF2877" s="11"/>
      <c r="AG2877" s="11"/>
      <c r="AH2877" s="11"/>
      <c r="AI2877" s="11"/>
      <c r="AJ2877" s="11"/>
      <c r="AK2877" s="11"/>
      <c r="AL2877" s="11"/>
      <c r="AM2877" s="11"/>
      <c r="AN2877" s="11"/>
      <c r="AO2877" s="11"/>
      <c r="AP2877" s="11"/>
      <c r="AQ2877" s="11"/>
      <c r="AR2877" s="11"/>
    </row>
    <row r="2878" spans="1:44" s="89" customFormat="1">
      <c r="A2878" s="85"/>
      <c r="B2878" s="23"/>
      <c r="C2878" s="86"/>
      <c r="D2878" s="18"/>
      <c r="E2878" s="68"/>
      <c r="F2878" s="69"/>
      <c r="G2878" s="70"/>
      <c r="H2878" s="71"/>
      <c r="I2878" s="69"/>
      <c r="J2878" s="66"/>
      <c r="K2878" s="66"/>
      <c r="L2878" s="66"/>
      <c r="M2878" s="66"/>
      <c r="N2878" s="104"/>
      <c r="O2878" s="104"/>
      <c r="P2878" s="81"/>
      <c r="Q2878" s="87"/>
      <c r="R2878" s="90"/>
      <c r="S2878" s="82"/>
      <c r="T2878" s="75"/>
      <c r="U2878" s="66"/>
      <c r="V2878" s="66"/>
      <c r="W2878" s="66"/>
      <c r="X2878" s="66"/>
      <c r="Y2878" s="66"/>
      <c r="Z2878" s="66"/>
      <c r="AA2878" s="66"/>
      <c r="AB2878" s="86"/>
      <c r="AC2878" s="11"/>
      <c r="AD2878" s="11"/>
      <c r="AE2878" s="11"/>
      <c r="AF2878" s="11"/>
      <c r="AG2878" s="11"/>
      <c r="AH2878" s="11"/>
      <c r="AI2878" s="11"/>
      <c r="AJ2878" s="11"/>
      <c r="AK2878" s="11"/>
      <c r="AL2878" s="11"/>
      <c r="AM2878" s="11"/>
      <c r="AN2878" s="11"/>
      <c r="AO2878" s="11"/>
      <c r="AP2878" s="11"/>
      <c r="AQ2878" s="11"/>
      <c r="AR2878" s="11"/>
    </row>
    <row r="2879" spans="1:44" s="89" customFormat="1">
      <c r="A2879" s="85"/>
      <c r="B2879" s="23"/>
      <c r="C2879" s="86"/>
      <c r="D2879" s="18"/>
      <c r="E2879" s="68"/>
      <c r="F2879" s="69"/>
      <c r="G2879" s="70"/>
      <c r="H2879" s="71"/>
      <c r="I2879" s="69"/>
      <c r="J2879" s="66"/>
      <c r="K2879" s="66"/>
      <c r="L2879" s="66"/>
      <c r="M2879" s="66"/>
      <c r="N2879" s="104"/>
      <c r="O2879" s="104"/>
      <c r="P2879" s="81"/>
      <c r="Q2879" s="87"/>
      <c r="R2879" s="90"/>
      <c r="S2879" s="82"/>
      <c r="T2879" s="75"/>
      <c r="U2879" s="66"/>
      <c r="V2879" s="66"/>
      <c r="W2879" s="66"/>
      <c r="X2879" s="66"/>
      <c r="Y2879" s="66"/>
      <c r="Z2879" s="66"/>
      <c r="AA2879" s="66"/>
      <c r="AB2879" s="86"/>
      <c r="AC2879" s="11"/>
      <c r="AD2879" s="11"/>
      <c r="AE2879" s="11"/>
      <c r="AF2879" s="11"/>
      <c r="AG2879" s="11"/>
      <c r="AH2879" s="11"/>
      <c r="AI2879" s="11"/>
      <c r="AJ2879" s="11"/>
      <c r="AK2879" s="11"/>
      <c r="AL2879" s="11"/>
      <c r="AM2879" s="11"/>
      <c r="AN2879" s="11"/>
      <c r="AO2879" s="11"/>
      <c r="AP2879" s="11"/>
      <c r="AQ2879" s="11"/>
      <c r="AR2879" s="11"/>
    </row>
    <row r="2880" spans="1:44" s="89" customFormat="1">
      <c r="A2880" s="85"/>
      <c r="B2880" s="23"/>
      <c r="C2880" s="86"/>
      <c r="D2880" s="18"/>
      <c r="E2880" s="68"/>
      <c r="F2880" s="69"/>
      <c r="G2880" s="70"/>
      <c r="H2880" s="71"/>
      <c r="I2880" s="69"/>
      <c r="J2880" s="66"/>
      <c r="K2880" s="66"/>
      <c r="L2880" s="66"/>
      <c r="M2880" s="66"/>
      <c r="N2880" s="104"/>
      <c r="O2880" s="104"/>
      <c r="P2880" s="81"/>
      <c r="Q2880" s="87"/>
      <c r="R2880" s="90"/>
      <c r="S2880" s="82"/>
      <c r="T2880" s="75"/>
      <c r="U2880" s="66"/>
      <c r="V2880" s="66"/>
      <c r="W2880" s="66"/>
      <c r="X2880" s="66"/>
      <c r="Y2880" s="66"/>
      <c r="Z2880" s="66"/>
      <c r="AA2880" s="66"/>
      <c r="AB2880" s="86"/>
      <c r="AC2880" s="11"/>
      <c r="AD2880" s="11"/>
      <c r="AE2880" s="11"/>
      <c r="AF2880" s="11"/>
      <c r="AG2880" s="11"/>
      <c r="AH2880" s="11"/>
      <c r="AI2880" s="11"/>
      <c r="AJ2880" s="11"/>
      <c r="AK2880" s="11"/>
      <c r="AL2880" s="11"/>
      <c r="AM2880" s="11"/>
      <c r="AN2880" s="11"/>
      <c r="AO2880" s="11"/>
      <c r="AP2880" s="11"/>
      <c r="AQ2880" s="11"/>
      <c r="AR2880" s="11"/>
    </row>
    <row r="2881" spans="1:44" s="89" customFormat="1">
      <c r="A2881" s="85"/>
      <c r="B2881" s="23"/>
      <c r="C2881" s="86"/>
      <c r="D2881" s="18"/>
      <c r="E2881" s="68"/>
      <c r="F2881" s="69"/>
      <c r="G2881" s="70"/>
      <c r="H2881" s="71"/>
      <c r="I2881" s="69"/>
      <c r="J2881" s="66"/>
      <c r="K2881" s="66"/>
      <c r="L2881" s="66"/>
      <c r="M2881" s="66"/>
      <c r="N2881" s="104"/>
      <c r="O2881" s="104"/>
      <c r="P2881" s="81"/>
      <c r="Q2881" s="87"/>
      <c r="R2881" s="90"/>
      <c r="S2881" s="82"/>
      <c r="T2881" s="75"/>
      <c r="U2881" s="66"/>
      <c r="V2881" s="66"/>
      <c r="W2881" s="66"/>
      <c r="X2881" s="66"/>
      <c r="Y2881" s="66"/>
      <c r="Z2881" s="66"/>
      <c r="AA2881" s="66"/>
      <c r="AB2881" s="86"/>
      <c r="AC2881" s="11"/>
      <c r="AD2881" s="11"/>
      <c r="AE2881" s="11"/>
      <c r="AF2881" s="11"/>
      <c r="AG2881" s="11"/>
      <c r="AH2881" s="11"/>
      <c r="AI2881" s="11"/>
      <c r="AJ2881" s="11"/>
      <c r="AK2881" s="11"/>
      <c r="AL2881" s="11"/>
      <c r="AM2881" s="11"/>
      <c r="AN2881" s="11"/>
      <c r="AO2881" s="11"/>
      <c r="AP2881" s="11"/>
      <c r="AQ2881" s="11"/>
      <c r="AR2881" s="11"/>
    </row>
    <row r="2882" spans="1:44" s="89" customFormat="1">
      <c r="A2882" s="85"/>
      <c r="B2882" s="23"/>
      <c r="C2882" s="86"/>
      <c r="D2882" s="18"/>
      <c r="E2882" s="68"/>
      <c r="F2882" s="69"/>
      <c r="G2882" s="70"/>
      <c r="H2882" s="71"/>
      <c r="I2882" s="69"/>
      <c r="J2882" s="66"/>
      <c r="K2882" s="66"/>
      <c r="L2882" s="66"/>
      <c r="M2882" s="66"/>
      <c r="N2882" s="104"/>
      <c r="O2882" s="104"/>
      <c r="P2882" s="81"/>
      <c r="Q2882" s="87"/>
      <c r="R2882" s="90"/>
      <c r="S2882" s="82"/>
      <c r="T2882" s="75"/>
      <c r="U2882" s="66"/>
      <c r="V2882" s="66"/>
      <c r="W2882" s="66"/>
      <c r="X2882" s="66"/>
      <c r="Y2882" s="66"/>
      <c r="Z2882" s="66"/>
      <c r="AA2882" s="66"/>
      <c r="AB2882" s="86"/>
      <c r="AC2882" s="11"/>
      <c r="AD2882" s="11"/>
      <c r="AE2882" s="11"/>
      <c r="AF2882" s="11"/>
      <c r="AG2882" s="11"/>
      <c r="AH2882" s="11"/>
      <c r="AI2882" s="11"/>
      <c r="AJ2882" s="11"/>
      <c r="AK2882" s="11"/>
      <c r="AL2882" s="11"/>
      <c r="AM2882" s="11"/>
      <c r="AN2882" s="11"/>
      <c r="AO2882" s="11"/>
      <c r="AP2882" s="11"/>
      <c r="AQ2882" s="11"/>
      <c r="AR2882" s="11"/>
    </row>
    <row r="2883" spans="1:44" s="89" customFormat="1">
      <c r="A2883" s="85"/>
      <c r="B2883" s="23"/>
      <c r="C2883" s="86"/>
      <c r="D2883" s="18"/>
      <c r="E2883" s="68"/>
      <c r="F2883" s="69"/>
      <c r="G2883" s="70"/>
      <c r="H2883" s="71"/>
      <c r="I2883" s="69"/>
      <c r="J2883" s="66"/>
      <c r="K2883" s="66"/>
      <c r="L2883" s="66"/>
      <c r="M2883" s="66"/>
      <c r="N2883" s="104"/>
      <c r="O2883" s="104"/>
      <c r="P2883" s="81"/>
      <c r="Q2883" s="87"/>
      <c r="R2883" s="90"/>
      <c r="S2883" s="82"/>
      <c r="T2883" s="75"/>
      <c r="U2883" s="66"/>
      <c r="V2883" s="66"/>
      <c r="W2883" s="66"/>
      <c r="X2883" s="66"/>
      <c r="Y2883" s="66"/>
      <c r="Z2883" s="66"/>
      <c r="AA2883" s="66"/>
      <c r="AB2883" s="86"/>
      <c r="AC2883" s="11"/>
      <c r="AD2883" s="11"/>
      <c r="AE2883" s="11"/>
      <c r="AF2883" s="11"/>
      <c r="AG2883" s="11"/>
      <c r="AH2883" s="11"/>
      <c r="AI2883" s="11"/>
      <c r="AJ2883" s="11"/>
      <c r="AK2883" s="11"/>
      <c r="AL2883" s="11"/>
      <c r="AM2883" s="11"/>
      <c r="AN2883" s="11"/>
      <c r="AO2883" s="11"/>
      <c r="AP2883" s="11"/>
      <c r="AQ2883" s="11"/>
      <c r="AR2883" s="11"/>
    </row>
    <row r="2884" spans="1:44" s="89" customFormat="1">
      <c r="A2884" s="85"/>
      <c r="B2884" s="23"/>
      <c r="C2884" s="86"/>
      <c r="D2884" s="18"/>
      <c r="E2884" s="68"/>
      <c r="F2884" s="69"/>
      <c r="G2884" s="70"/>
      <c r="H2884" s="71"/>
      <c r="I2884" s="69"/>
      <c r="J2884" s="66"/>
      <c r="K2884" s="66"/>
      <c r="L2884" s="66"/>
      <c r="M2884" s="66"/>
      <c r="N2884" s="104"/>
      <c r="O2884" s="104"/>
      <c r="P2884" s="81"/>
      <c r="Q2884" s="87"/>
      <c r="R2884" s="90"/>
      <c r="S2884" s="82"/>
      <c r="T2884" s="75"/>
      <c r="U2884" s="66"/>
      <c r="V2884" s="66"/>
      <c r="W2884" s="66"/>
      <c r="X2884" s="66"/>
      <c r="Y2884" s="66"/>
      <c r="Z2884" s="66"/>
      <c r="AA2884" s="66"/>
      <c r="AB2884" s="86"/>
      <c r="AC2884" s="11"/>
      <c r="AD2884" s="11"/>
      <c r="AE2884" s="11"/>
      <c r="AF2884" s="11"/>
      <c r="AG2884" s="11"/>
      <c r="AH2884" s="11"/>
      <c r="AI2884" s="11"/>
      <c r="AJ2884" s="11"/>
      <c r="AK2884" s="11"/>
      <c r="AL2884" s="11"/>
      <c r="AM2884" s="11"/>
      <c r="AN2884" s="11"/>
      <c r="AO2884" s="11"/>
      <c r="AP2884" s="11"/>
      <c r="AQ2884" s="11"/>
      <c r="AR2884" s="11"/>
    </row>
    <row r="2885" spans="1:44" s="89" customFormat="1">
      <c r="A2885" s="85"/>
      <c r="B2885" s="23"/>
      <c r="C2885" s="86"/>
      <c r="D2885" s="18"/>
      <c r="E2885" s="68"/>
      <c r="F2885" s="69"/>
      <c r="G2885" s="70"/>
      <c r="H2885" s="71"/>
      <c r="I2885" s="69"/>
      <c r="J2885" s="66"/>
      <c r="K2885" s="66"/>
      <c r="L2885" s="66"/>
      <c r="M2885" s="66"/>
      <c r="N2885" s="104"/>
      <c r="O2885" s="104"/>
      <c r="P2885" s="81"/>
      <c r="Q2885" s="87"/>
      <c r="R2885" s="90"/>
      <c r="S2885" s="82"/>
      <c r="T2885" s="75"/>
      <c r="U2885" s="66"/>
      <c r="V2885" s="66"/>
      <c r="W2885" s="66"/>
      <c r="X2885" s="66"/>
      <c r="Y2885" s="66"/>
      <c r="Z2885" s="66"/>
      <c r="AA2885" s="66"/>
      <c r="AB2885" s="86"/>
      <c r="AC2885" s="11"/>
      <c r="AD2885" s="11"/>
      <c r="AE2885" s="11"/>
      <c r="AF2885" s="11"/>
      <c r="AG2885" s="11"/>
      <c r="AH2885" s="11"/>
      <c r="AI2885" s="11"/>
      <c r="AJ2885" s="11"/>
      <c r="AK2885" s="11"/>
      <c r="AL2885" s="11"/>
      <c r="AM2885" s="11"/>
      <c r="AN2885" s="11"/>
      <c r="AO2885" s="11"/>
      <c r="AP2885" s="11"/>
      <c r="AQ2885" s="11"/>
      <c r="AR2885" s="11"/>
    </row>
    <row r="2886" spans="1:44" s="89" customFormat="1">
      <c r="A2886" s="85"/>
      <c r="B2886" s="23"/>
      <c r="C2886" s="86"/>
      <c r="D2886" s="18"/>
      <c r="E2886" s="68"/>
      <c r="F2886" s="69"/>
      <c r="G2886" s="70"/>
      <c r="H2886" s="71"/>
      <c r="I2886" s="69"/>
      <c r="J2886" s="66"/>
      <c r="K2886" s="66"/>
      <c r="L2886" s="66"/>
      <c r="M2886" s="66"/>
      <c r="N2886" s="104"/>
      <c r="O2886" s="104"/>
      <c r="P2886" s="81"/>
      <c r="Q2886" s="87"/>
      <c r="R2886" s="90"/>
      <c r="S2886" s="82"/>
      <c r="T2886" s="75"/>
      <c r="U2886" s="66"/>
      <c r="V2886" s="66"/>
      <c r="W2886" s="66"/>
      <c r="X2886" s="66"/>
      <c r="Y2886" s="66"/>
      <c r="Z2886" s="66"/>
      <c r="AA2886" s="66"/>
      <c r="AB2886" s="86"/>
      <c r="AC2886" s="11"/>
      <c r="AD2886" s="11"/>
      <c r="AE2886" s="11"/>
      <c r="AF2886" s="11"/>
      <c r="AG2886" s="11"/>
      <c r="AH2886" s="11"/>
      <c r="AI2886" s="11"/>
      <c r="AJ2886" s="11"/>
      <c r="AK2886" s="11"/>
      <c r="AL2886" s="11"/>
      <c r="AM2886" s="11"/>
      <c r="AN2886" s="11"/>
      <c r="AO2886" s="11"/>
      <c r="AP2886" s="11"/>
      <c r="AQ2886" s="11"/>
      <c r="AR2886" s="11"/>
    </row>
    <row r="2887" spans="1:44" s="89" customFormat="1">
      <c r="A2887" s="85"/>
      <c r="B2887" s="23"/>
      <c r="C2887" s="86"/>
      <c r="D2887" s="18"/>
      <c r="E2887" s="68"/>
      <c r="F2887" s="69"/>
      <c r="G2887" s="70"/>
      <c r="H2887" s="71"/>
      <c r="I2887" s="69"/>
      <c r="J2887" s="66"/>
      <c r="K2887" s="66"/>
      <c r="L2887" s="66"/>
      <c r="M2887" s="66"/>
      <c r="N2887" s="104"/>
      <c r="O2887" s="104"/>
      <c r="P2887" s="81"/>
      <c r="Q2887" s="87"/>
      <c r="R2887" s="90"/>
      <c r="S2887" s="82"/>
      <c r="T2887" s="75"/>
      <c r="U2887" s="66"/>
      <c r="V2887" s="66"/>
      <c r="W2887" s="66"/>
      <c r="X2887" s="66"/>
      <c r="Y2887" s="66"/>
      <c r="Z2887" s="66"/>
      <c r="AA2887" s="66"/>
      <c r="AB2887" s="86"/>
      <c r="AC2887" s="11"/>
      <c r="AD2887" s="11"/>
      <c r="AE2887" s="11"/>
      <c r="AF2887" s="11"/>
      <c r="AG2887" s="11"/>
      <c r="AH2887" s="11"/>
      <c r="AI2887" s="11"/>
      <c r="AJ2887" s="11"/>
      <c r="AK2887" s="11"/>
      <c r="AL2887" s="11"/>
      <c r="AM2887" s="11"/>
      <c r="AN2887" s="11"/>
      <c r="AO2887" s="11"/>
      <c r="AP2887" s="11"/>
      <c r="AQ2887" s="11"/>
      <c r="AR2887" s="11"/>
    </row>
    <row r="2888" spans="1:44" s="89" customFormat="1">
      <c r="A2888" s="85"/>
      <c r="B2888" s="23"/>
      <c r="C2888" s="86"/>
      <c r="D2888" s="18"/>
      <c r="E2888" s="68"/>
      <c r="F2888" s="69"/>
      <c r="G2888" s="70"/>
      <c r="H2888" s="71"/>
      <c r="I2888" s="69"/>
      <c r="J2888" s="66"/>
      <c r="K2888" s="66"/>
      <c r="L2888" s="66"/>
      <c r="M2888" s="66"/>
      <c r="N2888" s="104"/>
      <c r="O2888" s="104"/>
      <c r="P2888" s="81"/>
      <c r="Q2888" s="87"/>
      <c r="R2888" s="90"/>
      <c r="S2888" s="82"/>
      <c r="T2888" s="75"/>
      <c r="U2888" s="66"/>
      <c r="V2888" s="66"/>
      <c r="W2888" s="66"/>
      <c r="X2888" s="66"/>
      <c r="Y2888" s="66"/>
      <c r="Z2888" s="66"/>
      <c r="AA2888" s="66"/>
      <c r="AB2888" s="86"/>
      <c r="AC2888" s="11"/>
      <c r="AD2888" s="11"/>
      <c r="AE2888" s="11"/>
      <c r="AF2888" s="11"/>
      <c r="AG2888" s="11"/>
      <c r="AH2888" s="11"/>
      <c r="AI2888" s="11"/>
      <c r="AJ2888" s="11"/>
      <c r="AK2888" s="11"/>
      <c r="AL2888" s="11"/>
      <c r="AM2888" s="11"/>
      <c r="AN2888" s="11"/>
      <c r="AO2888" s="11"/>
      <c r="AP2888" s="11"/>
      <c r="AQ2888" s="11"/>
      <c r="AR2888" s="11"/>
    </row>
    <row r="2889" spans="1:44" s="89" customFormat="1">
      <c r="A2889" s="85"/>
      <c r="B2889" s="23"/>
      <c r="C2889" s="86"/>
      <c r="D2889" s="18"/>
      <c r="E2889" s="68"/>
      <c r="F2889" s="69"/>
      <c r="G2889" s="70"/>
      <c r="H2889" s="71"/>
      <c r="I2889" s="69"/>
      <c r="J2889" s="66"/>
      <c r="K2889" s="66"/>
      <c r="L2889" s="66"/>
      <c r="M2889" s="66"/>
      <c r="N2889" s="104"/>
      <c r="O2889" s="104"/>
      <c r="P2889" s="81"/>
      <c r="Q2889" s="87"/>
      <c r="R2889" s="90"/>
      <c r="S2889" s="82"/>
      <c r="T2889" s="75"/>
      <c r="U2889" s="66"/>
      <c r="V2889" s="66"/>
      <c r="W2889" s="66"/>
      <c r="X2889" s="66"/>
      <c r="Y2889" s="66"/>
      <c r="Z2889" s="66"/>
      <c r="AA2889" s="66"/>
      <c r="AB2889" s="86"/>
      <c r="AC2889" s="11"/>
      <c r="AD2889" s="11"/>
      <c r="AE2889" s="11"/>
      <c r="AF2889" s="11"/>
      <c r="AG2889" s="11"/>
      <c r="AH2889" s="11"/>
      <c r="AI2889" s="11"/>
      <c r="AJ2889" s="11"/>
      <c r="AK2889" s="11"/>
      <c r="AL2889" s="11"/>
      <c r="AM2889" s="11"/>
      <c r="AN2889" s="11"/>
      <c r="AO2889" s="11"/>
      <c r="AP2889" s="11"/>
      <c r="AQ2889" s="11"/>
      <c r="AR2889" s="11"/>
    </row>
    <row r="2890" spans="1:44" s="89" customFormat="1">
      <c r="A2890" s="85"/>
      <c r="B2890" s="23"/>
      <c r="C2890" s="86"/>
      <c r="D2890" s="18"/>
      <c r="E2890" s="68"/>
      <c r="F2890" s="69"/>
      <c r="G2890" s="70"/>
      <c r="H2890" s="71"/>
      <c r="I2890" s="69"/>
      <c r="J2890" s="66"/>
      <c r="K2890" s="66"/>
      <c r="L2890" s="66"/>
      <c r="M2890" s="66"/>
      <c r="N2890" s="104"/>
      <c r="O2890" s="104"/>
      <c r="P2890" s="81"/>
      <c r="Q2890" s="87"/>
      <c r="R2890" s="90"/>
      <c r="S2890" s="82"/>
      <c r="T2890" s="75"/>
      <c r="U2890" s="66"/>
      <c r="V2890" s="66"/>
      <c r="W2890" s="66"/>
      <c r="X2890" s="66"/>
      <c r="Y2890" s="66"/>
      <c r="Z2890" s="66"/>
      <c r="AA2890" s="66"/>
      <c r="AB2890" s="18"/>
      <c r="AC2890" s="11"/>
      <c r="AD2890" s="11"/>
      <c r="AE2890" s="11"/>
      <c r="AF2890" s="11"/>
      <c r="AG2890" s="11"/>
      <c r="AH2890" s="11"/>
      <c r="AI2890" s="11"/>
      <c r="AJ2890" s="11"/>
      <c r="AK2890" s="11"/>
      <c r="AL2890" s="11"/>
      <c r="AM2890" s="11"/>
      <c r="AN2890" s="11"/>
      <c r="AO2890" s="11"/>
      <c r="AP2890" s="11"/>
      <c r="AQ2890" s="11"/>
      <c r="AR2890" s="11"/>
    </row>
    <row r="2891" spans="1:44" s="89" customFormat="1">
      <c r="A2891" s="85"/>
      <c r="B2891" s="23"/>
      <c r="C2891" s="86"/>
      <c r="D2891" s="18"/>
      <c r="E2891" s="68"/>
      <c r="F2891" s="69"/>
      <c r="G2891" s="70"/>
      <c r="H2891" s="71"/>
      <c r="I2891" s="69"/>
      <c r="J2891" s="66"/>
      <c r="K2891" s="66"/>
      <c r="L2891" s="66"/>
      <c r="M2891" s="66"/>
      <c r="N2891" s="104"/>
      <c r="O2891" s="104"/>
      <c r="P2891" s="81"/>
      <c r="Q2891" s="87"/>
      <c r="R2891" s="90"/>
      <c r="S2891" s="82"/>
      <c r="T2891" s="75"/>
      <c r="U2891" s="66"/>
      <c r="V2891" s="66"/>
      <c r="W2891" s="66"/>
      <c r="X2891" s="66"/>
      <c r="Y2891" s="66"/>
      <c r="Z2891" s="66"/>
      <c r="AA2891" s="66"/>
      <c r="AB2891" s="18"/>
      <c r="AC2891" s="11"/>
      <c r="AD2891" s="11"/>
      <c r="AE2891" s="11"/>
      <c r="AF2891" s="11"/>
      <c r="AG2891" s="11"/>
      <c r="AH2891" s="11"/>
      <c r="AI2891" s="11"/>
      <c r="AJ2891" s="11"/>
      <c r="AK2891" s="11"/>
      <c r="AL2891" s="11"/>
      <c r="AM2891" s="11"/>
      <c r="AN2891" s="11"/>
      <c r="AO2891" s="11"/>
      <c r="AP2891" s="11"/>
      <c r="AQ2891" s="11"/>
      <c r="AR2891" s="11"/>
    </row>
    <row r="2892" spans="1:44" s="89" customFormat="1">
      <c r="A2892" s="85"/>
      <c r="B2892" s="23"/>
      <c r="C2892" s="86"/>
      <c r="D2892" s="18"/>
      <c r="E2892" s="68"/>
      <c r="F2892" s="69"/>
      <c r="G2892" s="70"/>
      <c r="H2892" s="71"/>
      <c r="I2892" s="69"/>
      <c r="J2892" s="66"/>
      <c r="K2892" s="66"/>
      <c r="L2892" s="66"/>
      <c r="M2892" s="66"/>
      <c r="N2892" s="104"/>
      <c r="O2892" s="104"/>
      <c r="P2892" s="81"/>
      <c r="Q2892" s="87"/>
      <c r="R2892" s="90"/>
      <c r="S2892" s="82"/>
      <c r="T2892" s="75"/>
      <c r="U2892" s="66"/>
      <c r="V2892" s="66"/>
      <c r="W2892" s="66"/>
      <c r="X2892" s="66"/>
      <c r="Y2892" s="66"/>
      <c r="Z2892" s="66"/>
      <c r="AA2892" s="66"/>
      <c r="AB2892" s="18"/>
      <c r="AC2892" s="11"/>
      <c r="AD2892" s="11"/>
      <c r="AE2892" s="11"/>
      <c r="AF2892" s="11"/>
      <c r="AG2892" s="11"/>
      <c r="AH2892" s="11"/>
      <c r="AI2892" s="11"/>
      <c r="AJ2892" s="11"/>
      <c r="AK2892" s="11"/>
      <c r="AL2892" s="11"/>
      <c r="AM2892" s="11"/>
      <c r="AN2892" s="11"/>
      <c r="AO2892" s="11"/>
      <c r="AP2892" s="11"/>
      <c r="AQ2892" s="11"/>
      <c r="AR2892" s="11"/>
    </row>
    <row r="2893" spans="1:44" s="89" customFormat="1">
      <c r="A2893" s="85"/>
      <c r="B2893" s="23"/>
      <c r="C2893" s="86"/>
      <c r="D2893" s="18"/>
      <c r="E2893" s="68"/>
      <c r="F2893" s="69"/>
      <c r="G2893" s="70"/>
      <c r="H2893" s="71"/>
      <c r="I2893" s="69"/>
      <c r="J2893" s="66"/>
      <c r="K2893" s="66"/>
      <c r="L2893" s="66"/>
      <c r="M2893" s="66"/>
      <c r="N2893" s="104"/>
      <c r="O2893" s="104"/>
      <c r="P2893" s="81"/>
      <c r="Q2893" s="87"/>
      <c r="R2893" s="90"/>
      <c r="S2893" s="82"/>
      <c r="T2893" s="75"/>
      <c r="U2893" s="66"/>
      <c r="V2893" s="66"/>
      <c r="W2893" s="66"/>
      <c r="X2893" s="66"/>
      <c r="Y2893" s="66"/>
      <c r="Z2893" s="66"/>
      <c r="AA2893" s="66"/>
      <c r="AB2893" s="18"/>
      <c r="AC2893" s="11"/>
      <c r="AD2893" s="11"/>
      <c r="AE2893" s="11"/>
      <c r="AF2893" s="11"/>
      <c r="AG2893" s="11"/>
      <c r="AH2893" s="11"/>
      <c r="AI2893" s="11"/>
      <c r="AJ2893" s="11"/>
      <c r="AK2893" s="11"/>
      <c r="AL2893" s="11"/>
      <c r="AM2893" s="11"/>
      <c r="AN2893" s="11"/>
      <c r="AO2893" s="11"/>
      <c r="AP2893" s="11"/>
      <c r="AQ2893" s="11"/>
      <c r="AR2893" s="11"/>
    </row>
    <row r="2894" spans="1:44" s="89" customFormat="1">
      <c r="A2894" s="85"/>
      <c r="B2894" s="23"/>
      <c r="C2894" s="86"/>
      <c r="D2894" s="18"/>
      <c r="E2894" s="68"/>
      <c r="F2894" s="69"/>
      <c r="G2894" s="70"/>
      <c r="H2894" s="71"/>
      <c r="I2894" s="69"/>
      <c r="J2894" s="66"/>
      <c r="K2894" s="66"/>
      <c r="L2894" s="66"/>
      <c r="M2894" s="66"/>
      <c r="N2894" s="104"/>
      <c r="O2894" s="104"/>
      <c r="P2894" s="81"/>
      <c r="Q2894" s="87"/>
      <c r="R2894" s="90"/>
      <c r="S2894" s="82"/>
      <c r="T2894" s="75"/>
      <c r="U2894" s="66"/>
      <c r="V2894" s="66"/>
      <c r="W2894" s="66"/>
      <c r="X2894" s="66"/>
      <c r="Y2894" s="66"/>
      <c r="Z2894" s="66"/>
      <c r="AA2894" s="66"/>
      <c r="AB2894" s="18"/>
      <c r="AC2894" s="11"/>
      <c r="AD2894" s="11"/>
      <c r="AE2894" s="11"/>
      <c r="AF2894" s="11"/>
      <c r="AG2894" s="11"/>
      <c r="AH2894" s="11"/>
      <c r="AI2894" s="11"/>
      <c r="AJ2894" s="11"/>
      <c r="AK2894" s="11"/>
      <c r="AL2894" s="11"/>
      <c r="AM2894" s="11"/>
      <c r="AN2894" s="11"/>
      <c r="AO2894" s="11"/>
      <c r="AP2894" s="11"/>
      <c r="AQ2894" s="11"/>
      <c r="AR2894" s="11"/>
    </row>
    <row r="2895" spans="1:44" s="89" customFormat="1">
      <c r="A2895" s="85"/>
      <c r="B2895" s="23"/>
      <c r="C2895" s="86"/>
      <c r="D2895" s="18"/>
      <c r="E2895" s="68"/>
      <c r="F2895" s="69"/>
      <c r="G2895" s="70"/>
      <c r="H2895" s="71"/>
      <c r="I2895" s="69"/>
      <c r="J2895" s="66"/>
      <c r="K2895" s="66"/>
      <c r="L2895" s="66"/>
      <c r="M2895" s="66"/>
      <c r="N2895" s="104"/>
      <c r="O2895" s="104"/>
      <c r="P2895" s="81"/>
      <c r="Q2895" s="87"/>
      <c r="R2895" s="90"/>
      <c r="S2895" s="82"/>
      <c r="T2895" s="75"/>
      <c r="U2895" s="66"/>
      <c r="V2895" s="66"/>
      <c r="W2895" s="66"/>
      <c r="X2895" s="66"/>
      <c r="Y2895" s="66"/>
      <c r="Z2895" s="66"/>
      <c r="AA2895" s="66"/>
      <c r="AB2895" s="18"/>
      <c r="AC2895" s="11"/>
      <c r="AD2895" s="11"/>
      <c r="AE2895" s="11"/>
      <c r="AF2895" s="11"/>
      <c r="AG2895" s="11"/>
      <c r="AH2895" s="11"/>
      <c r="AI2895" s="11"/>
      <c r="AJ2895" s="11"/>
      <c r="AK2895" s="11"/>
      <c r="AL2895" s="11"/>
      <c r="AM2895" s="11"/>
      <c r="AN2895" s="11"/>
      <c r="AO2895" s="11"/>
      <c r="AP2895" s="11"/>
      <c r="AQ2895" s="11"/>
      <c r="AR2895" s="11"/>
    </row>
    <row r="2896" spans="1:44" s="89" customFormat="1">
      <c r="A2896" s="85"/>
      <c r="B2896" s="23"/>
      <c r="C2896" s="86"/>
      <c r="D2896" s="18"/>
      <c r="E2896" s="68"/>
      <c r="F2896" s="69"/>
      <c r="G2896" s="70"/>
      <c r="H2896" s="71"/>
      <c r="I2896" s="69"/>
      <c r="J2896" s="66"/>
      <c r="K2896" s="66"/>
      <c r="L2896" s="66"/>
      <c r="M2896" s="66"/>
      <c r="N2896" s="104"/>
      <c r="O2896" s="104"/>
      <c r="P2896" s="81"/>
      <c r="Q2896" s="87"/>
      <c r="R2896" s="90"/>
      <c r="S2896" s="82"/>
      <c r="T2896" s="75"/>
      <c r="U2896" s="66"/>
      <c r="V2896" s="66"/>
      <c r="W2896" s="66"/>
      <c r="X2896" s="66"/>
      <c r="Y2896" s="66"/>
      <c r="Z2896" s="66"/>
      <c r="AA2896" s="66"/>
      <c r="AB2896" s="18"/>
      <c r="AC2896" s="11"/>
      <c r="AD2896" s="11"/>
      <c r="AE2896" s="11"/>
      <c r="AF2896" s="11"/>
      <c r="AG2896" s="11"/>
      <c r="AH2896" s="11"/>
      <c r="AI2896" s="11"/>
      <c r="AJ2896" s="11"/>
      <c r="AK2896" s="11"/>
      <c r="AL2896" s="11"/>
      <c r="AM2896" s="11"/>
      <c r="AN2896" s="11"/>
      <c r="AO2896" s="11"/>
      <c r="AP2896" s="11"/>
      <c r="AQ2896" s="11"/>
      <c r="AR2896" s="11"/>
    </row>
    <row r="2897" spans="1:44" s="89" customFormat="1">
      <c r="A2897" s="85"/>
      <c r="B2897" s="23"/>
      <c r="C2897" s="86"/>
      <c r="D2897" s="18"/>
      <c r="E2897" s="68"/>
      <c r="F2897" s="69"/>
      <c r="G2897" s="70"/>
      <c r="H2897" s="71"/>
      <c r="I2897" s="69"/>
      <c r="J2897" s="66"/>
      <c r="K2897" s="66"/>
      <c r="L2897" s="66"/>
      <c r="M2897" s="66"/>
      <c r="N2897" s="104"/>
      <c r="O2897" s="104"/>
      <c r="P2897" s="81"/>
      <c r="Q2897" s="87"/>
      <c r="R2897" s="90"/>
      <c r="S2897" s="82"/>
      <c r="T2897" s="75"/>
      <c r="U2897" s="66"/>
      <c r="V2897" s="66"/>
      <c r="W2897" s="66"/>
      <c r="X2897" s="66"/>
      <c r="Y2897" s="66"/>
      <c r="Z2897" s="66"/>
      <c r="AA2897" s="66"/>
      <c r="AB2897" s="18"/>
      <c r="AC2897" s="11"/>
      <c r="AD2897" s="11"/>
      <c r="AE2897" s="11"/>
      <c r="AF2897" s="11"/>
      <c r="AG2897" s="11"/>
      <c r="AH2897" s="11"/>
      <c r="AI2897" s="11"/>
      <c r="AJ2897" s="11"/>
      <c r="AK2897" s="11"/>
      <c r="AL2897" s="11"/>
      <c r="AM2897" s="11"/>
      <c r="AN2897" s="11"/>
      <c r="AO2897" s="11"/>
      <c r="AP2897" s="11"/>
      <c r="AQ2897" s="11"/>
      <c r="AR2897" s="11"/>
    </row>
    <row r="2898" spans="1:44" s="89" customFormat="1">
      <c r="A2898" s="85"/>
      <c r="B2898" s="23"/>
      <c r="C2898" s="86"/>
      <c r="D2898" s="18"/>
      <c r="E2898" s="68"/>
      <c r="F2898" s="69"/>
      <c r="G2898" s="70"/>
      <c r="H2898" s="71"/>
      <c r="I2898" s="69"/>
      <c r="J2898" s="66"/>
      <c r="K2898" s="66"/>
      <c r="L2898" s="66"/>
      <c r="M2898" s="66"/>
      <c r="N2898" s="104"/>
      <c r="O2898" s="104"/>
      <c r="P2898" s="81"/>
      <c r="Q2898" s="87"/>
      <c r="R2898" s="90"/>
      <c r="S2898" s="82"/>
      <c r="T2898" s="75"/>
      <c r="U2898" s="66"/>
      <c r="V2898" s="66"/>
      <c r="W2898" s="66"/>
      <c r="X2898" s="66"/>
      <c r="Y2898" s="66"/>
      <c r="Z2898" s="66"/>
      <c r="AA2898" s="66"/>
      <c r="AB2898" s="18"/>
      <c r="AC2898" s="11"/>
      <c r="AD2898" s="11"/>
      <c r="AE2898" s="11"/>
      <c r="AF2898" s="11"/>
      <c r="AG2898" s="11"/>
      <c r="AH2898" s="11"/>
      <c r="AI2898" s="11"/>
      <c r="AJ2898" s="11"/>
      <c r="AK2898" s="11"/>
      <c r="AL2898" s="11"/>
      <c r="AM2898" s="11"/>
      <c r="AN2898" s="11"/>
      <c r="AO2898" s="11"/>
      <c r="AP2898" s="11"/>
      <c r="AQ2898" s="11"/>
      <c r="AR2898" s="11"/>
    </row>
    <row r="2899" spans="1:44" s="89" customFormat="1">
      <c r="A2899" s="85"/>
      <c r="B2899" s="23"/>
      <c r="C2899" s="86"/>
      <c r="D2899" s="18"/>
      <c r="E2899" s="68"/>
      <c r="F2899" s="69"/>
      <c r="G2899" s="70"/>
      <c r="H2899" s="71"/>
      <c r="I2899" s="69"/>
      <c r="J2899" s="66"/>
      <c r="K2899" s="66"/>
      <c r="L2899" s="66"/>
      <c r="M2899" s="66"/>
      <c r="N2899" s="104"/>
      <c r="O2899" s="104"/>
      <c r="P2899" s="81"/>
      <c r="Q2899" s="87"/>
      <c r="R2899" s="90"/>
      <c r="S2899" s="82"/>
      <c r="T2899" s="75"/>
      <c r="U2899" s="66"/>
      <c r="V2899" s="66"/>
      <c r="W2899" s="66"/>
      <c r="X2899" s="66"/>
      <c r="Y2899" s="66"/>
      <c r="Z2899" s="66"/>
      <c r="AA2899" s="66"/>
      <c r="AB2899" s="18"/>
      <c r="AC2899" s="11"/>
      <c r="AD2899" s="11"/>
      <c r="AE2899" s="11"/>
      <c r="AF2899" s="11"/>
      <c r="AG2899" s="11"/>
      <c r="AH2899" s="11"/>
      <c r="AI2899" s="11"/>
      <c r="AJ2899" s="11"/>
      <c r="AK2899" s="11"/>
      <c r="AL2899" s="11"/>
      <c r="AM2899" s="11"/>
      <c r="AN2899" s="11"/>
      <c r="AO2899" s="11"/>
      <c r="AP2899" s="11"/>
      <c r="AQ2899" s="11"/>
      <c r="AR2899" s="11"/>
    </row>
    <row r="2900" spans="1:44" s="89" customFormat="1">
      <c r="A2900" s="85"/>
      <c r="B2900" s="23"/>
      <c r="C2900" s="86"/>
      <c r="D2900" s="18"/>
      <c r="E2900" s="68"/>
      <c r="F2900" s="69"/>
      <c r="G2900" s="70"/>
      <c r="H2900" s="71"/>
      <c r="I2900" s="69"/>
      <c r="J2900" s="66"/>
      <c r="K2900" s="66"/>
      <c r="L2900" s="66"/>
      <c r="M2900" s="66"/>
      <c r="N2900" s="104"/>
      <c r="O2900" s="104"/>
      <c r="P2900" s="81"/>
      <c r="Q2900" s="87"/>
      <c r="R2900" s="90"/>
      <c r="S2900" s="82"/>
      <c r="T2900" s="75"/>
      <c r="U2900" s="66"/>
      <c r="V2900" s="66"/>
      <c r="W2900" s="66"/>
      <c r="X2900" s="66"/>
      <c r="Y2900" s="66"/>
      <c r="Z2900" s="66"/>
      <c r="AA2900" s="66"/>
      <c r="AB2900" s="18"/>
      <c r="AC2900" s="11"/>
      <c r="AD2900" s="11"/>
      <c r="AE2900" s="11"/>
      <c r="AF2900" s="11"/>
      <c r="AG2900" s="11"/>
      <c r="AH2900" s="11"/>
      <c r="AI2900" s="11"/>
      <c r="AJ2900" s="11"/>
      <c r="AK2900" s="11"/>
      <c r="AL2900" s="11"/>
      <c r="AM2900" s="11"/>
      <c r="AN2900" s="11"/>
      <c r="AO2900" s="11"/>
      <c r="AP2900" s="11"/>
      <c r="AQ2900" s="11"/>
      <c r="AR2900" s="11"/>
    </row>
    <row r="2901" spans="1:44" s="89" customFormat="1">
      <c r="A2901" s="85"/>
      <c r="B2901" s="23"/>
      <c r="C2901" s="86"/>
      <c r="D2901" s="18"/>
      <c r="E2901" s="68"/>
      <c r="F2901" s="69"/>
      <c r="G2901" s="70"/>
      <c r="H2901" s="71"/>
      <c r="I2901" s="69"/>
      <c r="J2901" s="66"/>
      <c r="K2901" s="66"/>
      <c r="L2901" s="66"/>
      <c r="M2901" s="66"/>
      <c r="N2901" s="104"/>
      <c r="O2901" s="104"/>
      <c r="P2901" s="81"/>
      <c r="Q2901" s="87"/>
      <c r="R2901" s="90"/>
      <c r="S2901" s="82"/>
      <c r="T2901" s="75"/>
      <c r="U2901" s="66"/>
      <c r="V2901" s="66"/>
      <c r="W2901" s="66"/>
      <c r="X2901" s="66"/>
      <c r="Y2901" s="66"/>
      <c r="Z2901" s="66"/>
      <c r="AA2901" s="66"/>
      <c r="AB2901" s="18"/>
      <c r="AC2901" s="11"/>
      <c r="AD2901" s="11"/>
      <c r="AE2901" s="11"/>
      <c r="AF2901" s="11"/>
      <c r="AG2901" s="11"/>
      <c r="AH2901" s="11"/>
      <c r="AI2901" s="11"/>
      <c r="AJ2901" s="11"/>
      <c r="AK2901" s="11"/>
      <c r="AL2901" s="11"/>
      <c r="AM2901" s="11"/>
      <c r="AN2901" s="11"/>
      <c r="AO2901" s="11"/>
      <c r="AP2901" s="11"/>
      <c r="AQ2901" s="11"/>
      <c r="AR2901" s="11"/>
    </row>
    <row r="2902" spans="1:44" s="89" customFormat="1">
      <c r="A2902" s="85"/>
      <c r="B2902" s="23"/>
      <c r="C2902" s="86"/>
      <c r="D2902" s="18"/>
      <c r="E2902" s="68"/>
      <c r="F2902" s="69"/>
      <c r="G2902" s="70"/>
      <c r="H2902" s="71"/>
      <c r="I2902" s="69"/>
      <c r="J2902" s="66"/>
      <c r="K2902" s="66"/>
      <c r="L2902" s="66"/>
      <c r="M2902" s="66"/>
      <c r="N2902" s="104"/>
      <c r="O2902" s="104"/>
      <c r="P2902" s="81"/>
      <c r="Q2902" s="87"/>
      <c r="R2902" s="90"/>
      <c r="S2902" s="82"/>
      <c r="T2902" s="75"/>
      <c r="U2902" s="66"/>
      <c r="V2902" s="66"/>
      <c r="W2902" s="66"/>
      <c r="X2902" s="66"/>
      <c r="Y2902" s="66"/>
      <c r="Z2902" s="66"/>
      <c r="AA2902" s="66"/>
      <c r="AB2902" s="18"/>
      <c r="AC2902" s="11"/>
      <c r="AD2902" s="11"/>
      <c r="AE2902" s="11"/>
      <c r="AF2902" s="11"/>
      <c r="AG2902" s="11"/>
      <c r="AH2902" s="11"/>
      <c r="AI2902" s="11"/>
      <c r="AJ2902" s="11"/>
      <c r="AK2902" s="11"/>
      <c r="AL2902" s="11"/>
      <c r="AM2902" s="11"/>
      <c r="AN2902" s="11"/>
      <c r="AO2902" s="11"/>
      <c r="AP2902" s="11"/>
      <c r="AQ2902" s="11"/>
      <c r="AR2902" s="11"/>
    </row>
    <row r="2903" spans="1:44" s="89" customFormat="1">
      <c r="A2903" s="85"/>
      <c r="B2903" s="23"/>
      <c r="C2903" s="86"/>
      <c r="D2903" s="18"/>
      <c r="E2903" s="68"/>
      <c r="F2903" s="69"/>
      <c r="G2903" s="70"/>
      <c r="H2903" s="71"/>
      <c r="I2903" s="69"/>
      <c r="J2903" s="66"/>
      <c r="K2903" s="66"/>
      <c r="L2903" s="66"/>
      <c r="M2903" s="66"/>
      <c r="N2903" s="104"/>
      <c r="O2903" s="104"/>
      <c r="P2903" s="81"/>
      <c r="Q2903" s="87"/>
      <c r="R2903" s="90"/>
      <c r="S2903" s="82"/>
      <c r="T2903" s="75"/>
      <c r="U2903" s="66"/>
      <c r="V2903" s="66"/>
      <c r="W2903" s="66"/>
      <c r="X2903" s="66"/>
      <c r="Y2903" s="66"/>
      <c r="Z2903" s="66"/>
      <c r="AA2903" s="66"/>
      <c r="AB2903" s="18"/>
      <c r="AC2903" s="11"/>
      <c r="AD2903" s="11"/>
      <c r="AE2903" s="11"/>
      <c r="AF2903" s="11"/>
      <c r="AG2903" s="11"/>
      <c r="AH2903" s="11"/>
      <c r="AI2903" s="11"/>
      <c r="AJ2903" s="11"/>
      <c r="AK2903" s="11"/>
      <c r="AL2903" s="11"/>
      <c r="AM2903" s="11"/>
      <c r="AN2903" s="11"/>
      <c r="AO2903" s="11"/>
      <c r="AP2903" s="11"/>
      <c r="AQ2903" s="11"/>
      <c r="AR2903" s="11"/>
    </row>
    <row r="2904" spans="1:44" s="89" customFormat="1">
      <c r="A2904" s="85"/>
      <c r="B2904" s="23"/>
      <c r="C2904" s="86"/>
      <c r="D2904" s="18"/>
      <c r="E2904" s="68"/>
      <c r="F2904" s="69"/>
      <c r="G2904" s="70"/>
      <c r="H2904" s="71"/>
      <c r="I2904" s="69"/>
      <c r="J2904" s="66"/>
      <c r="K2904" s="66"/>
      <c r="L2904" s="66"/>
      <c r="M2904" s="66"/>
      <c r="N2904" s="104"/>
      <c r="O2904" s="104"/>
      <c r="P2904" s="81"/>
      <c r="Q2904" s="87"/>
      <c r="R2904" s="90"/>
      <c r="S2904" s="82"/>
      <c r="T2904" s="75"/>
      <c r="U2904" s="66"/>
      <c r="V2904" s="66"/>
      <c r="W2904" s="66"/>
      <c r="X2904" s="66"/>
      <c r="Y2904" s="66"/>
      <c r="Z2904" s="66"/>
      <c r="AA2904" s="66"/>
      <c r="AB2904" s="18"/>
      <c r="AC2904" s="11"/>
      <c r="AD2904" s="11"/>
      <c r="AE2904" s="11"/>
      <c r="AF2904" s="11"/>
      <c r="AG2904" s="11"/>
      <c r="AH2904" s="11"/>
      <c r="AI2904" s="11"/>
      <c r="AJ2904" s="11"/>
      <c r="AK2904" s="11"/>
      <c r="AL2904" s="11"/>
      <c r="AM2904" s="11"/>
      <c r="AN2904" s="11"/>
      <c r="AO2904" s="11"/>
      <c r="AP2904" s="11"/>
      <c r="AQ2904" s="11"/>
      <c r="AR2904" s="11"/>
    </row>
    <row r="2905" spans="1:44" s="89" customFormat="1">
      <c r="A2905" s="85"/>
      <c r="B2905" s="23"/>
      <c r="C2905" s="86"/>
      <c r="D2905" s="18"/>
      <c r="E2905" s="68"/>
      <c r="F2905" s="69"/>
      <c r="G2905" s="70"/>
      <c r="H2905" s="71"/>
      <c r="I2905" s="69"/>
      <c r="J2905" s="66"/>
      <c r="K2905" s="66"/>
      <c r="L2905" s="66"/>
      <c r="M2905" s="66"/>
      <c r="N2905" s="104"/>
      <c r="O2905" s="104"/>
      <c r="P2905" s="81"/>
      <c r="Q2905" s="87"/>
      <c r="R2905" s="90"/>
      <c r="S2905" s="82"/>
      <c r="T2905" s="75"/>
      <c r="U2905" s="66"/>
      <c r="V2905" s="66"/>
      <c r="W2905" s="66"/>
      <c r="X2905" s="66"/>
      <c r="Y2905" s="66"/>
      <c r="Z2905" s="66"/>
      <c r="AA2905" s="66"/>
      <c r="AB2905" s="18"/>
      <c r="AC2905" s="11"/>
      <c r="AD2905" s="11"/>
      <c r="AE2905" s="11"/>
      <c r="AF2905" s="11"/>
      <c r="AG2905" s="11"/>
      <c r="AH2905" s="11"/>
      <c r="AI2905" s="11"/>
      <c r="AJ2905" s="11"/>
      <c r="AK2905" s="11"/>
      <c r="AL2905" s="11"/>
      <c r="AM2905" s="11"/>
      <c r="AN2905" s="11"/>
      <c r="AO2905" s="11"/>
      <c r="AP2905" s="11"/>
      <c r="AQ2905" s="11"/>
      <c r="AR2905" s="11"/>
    </row>
    <row r="2906" spans="1:44" s="89" customFormat="1">
      <c r="A2906" s="85"/>
      <c r="B2906" s="23"/>
      <c r="C2906" s="86"/>
      <c r="D2906" s="18"/>
      <c r="E2906" s="68"/>
      <c r="F2906" s="69"/>
      <c r="G2906" s="70"/>
      <c r="H2906" s="71"/>
      <c r="I2906" s="69"/>
      <c r="J2906" s="66"/>
      <c r="K2906" s="66"/>
      <c r="L2906" s="66"/>
      <c r="M2906" s="66"/>
      <c r="N2906" s="104"/>
      <c r="O2906" s="104"/>
      <c r="P2906" s="81"/>
      <c r="Q2906" s="87"/>
      <c r="R2906" s="90"/>
      <c r="S2906" s="82"/>
      <c r="T2906" s="75"/>
      <c r="U2906" s="66"/>
      <c r="V2906" s="66"/>
      <c r="W2906" s="66"/>
      <c r="X2906" s="66"/>
      <c r="Y2906" s="66"/>
      <c r="Z2906" s="66"/>
      <c r="AA2906" s="66"/>
      <c r="AB2906" s="18"/>
      <c r="AC2906" s="11"/>
      <c r="AD2906" s="11"/>
      <c r="AE2906" s="11"/>
      <c r="AF2906" s="11"/>
      <c r="AG2906" s="11"/>
      <c r="AH2906" s="11"/>
      <c r="AI2906" s="11"/>
      <c r="AJ2906" s="11"/>
      <c r="AK2906" s="11"/>
      <c r="AL2906" s="11"/>
      <c r="AM2906" s="11"/>
      <c r="AN2906" s="11"/>
      <c r="AO2906" s="11"/>
      <c r="AP2906" s="11"/>
      <c r="AQ2906" s="11"/>
      <c r="AR2906" s="11"/>
    </row>
    <row r="2907" spans="1:44" s="89" customFormat="1">
      <c r="A2907" s="85"/>
      <c r="B2907" s="23"/>
      <c r="C2907" s="86"/>
      <c r="D2907" s="18"/>
      <c r="E2907" s="68"/>
      <c r="F2907" s="69"/>
      <c r="G2907" s="70"/>
      <c r="H2907" s="71"/>
      <c r="I2907" s="69"/>
      <c r="J2907" s="66"/>
      <c r="K2907" s="66"/>
      <c r="L2907" s="66"/>
      <c r="M2907" s="66"/>
      <c r="N2907" s="104"/>
      <c r="O2907" s="104"/>
      <c r="P2907" s="81"/>
      <c r="Q2907" s="87"/>
      <c r="R2907" s="90"/>
      <c r="S2907" s="82"/>
      <c r="T2907" s="75"/>
      <c r="U2907" s="66"/>
      <c r="V2907" s="66"/>
      <c r="W2907" s="66"/>
      <c r="X2907" s="66"/>
      <c r="Y2907" s="66"/>
      <c r="Z2907" s="66"/>
      <c r="AA2907" s="66"/>
      <c r="AB2907" s="18"/>
      <c r="AC2907" s="11"/>
      <c r="AD2907" s="11"/>
      <c r="AE2907" s="11"/>
      <c r="AF2907" s="11"/>
      <c r="AG2907" s="11"/>
      <c r="AH2907" s="11"/>
      <c r="AI2907" s="11"/>
      <c r="AJ2907" s="11"/>
      <c r="AK2907" s="11"/>
      <c r="AL2907" s="11"/>
      <c r="AM2907" s="11"/>
      <c r="AN2907" s="11"/>
      <c r="AO2907" s="11"/>
      <c r="AP2907" s="11"/>
      <c r="AQ2907" s="11"/>
      <c r="AR2907" s="11"/>
    </row>
    <row r="2908" spans="1:44" s="89" customFormat="1">
      <c r="A2908" s="85"/>
      <c r="B2908" s="23"/>
      <c r="C2908" s="86"/>
      <c r="D2908" s="18"/>
      <c r="E2908" s="68"/>
      <c r="F2908" s="69"/>
      <c r="G2908" s="70"/>
      <c r="H2908" s="71"/>
      <c r="I2908" s="69"/>
      <c r="J2908" s="66"/>
      <c r="K2908" s="66"/>
      <c r="L2908" s="66"/>
      <c r="M2908" s="66"/>
      <c r="N2908" s="104"/>
      <c r="O2908" s="104"/>
      <c r="P2908" s="81"/>
      <c r="Q2908" s="87"/>
      <c r="R2908" s="90"/>
      <c r="S2908" s="82"/>
      <c r="T2908" s="75"/>
      <c r="U2908" s="66"/>
      <c r="V2908" s="66"/>
      <c r="W2908" s="66"/>
      <c r="X2908" s="66"/>
      <c r="Y2908" s="66"/>
      <c r="Z2908" s="66"/>
      <c r="AA2908" s="66"/>
      <c r="AB2908" s="18"/>
      <c r="AC2908" s="11"/>
      <c r="AD2908" s="11"/>
      <c r="AE2908" s="11"/>
      <c r="AF2908" s="11"/>
      <c r="AG2908" s="11"/>
      <c r="AH2908" s="11"/>
      <c r="AI2908" s="11"/>
      <c r="AJ2908" s="11"/>
      <c r="AK2908" s="11"/>
      <c r="AL2908" s="11"/>
      <c r="AM2908" s="11"/>
      <c r="AN2908" s="11"/>
      <c r="AO2908" s="11"/>
      <c r="AP2908" s="11"/>
      <c r="AQ2908" s="11"/>
      <c r="AR2908" s="11"/>
    </row>
    <row r="2909" spans="1:44" s="89" customFormat="1">
      <c r="A2909" s="85"/>
      <c r="B2909" s="23"/>
      <c r="C2909" s="86"/>
      <c r="D2909" s="18"/>
      <c r="E2909" s="68"/>
      <c r="F2909" s="69"/>
      <c r="G2909" s="70"/>
      <c r="H2909" s="71"/>
      <c r="I2909" s="69"/>
      <c r="J2909" s="66"/>
      <c r="K2909" s="66"/>
      <c r="L2909" s="66"/>
      <c r="M2909" s="66"/>
      <c r="N2909" s="104"/>
      <c r="O2909" s="104"/>
      <c r="P2909" s="81"/>
      <c r="Q2909" s="87"/>
      <c r="R2909" s="90"/>
      <c r="S2909" s="82"/>
      <c r="T2909" s="75"/>
      <c r="U2909" s="66"/>
      <c r="V2909" s="66"/>
      <c r="W2909" s="66"/>
      <c r="X2909" s="66"/>
      <c r="Y2909" s="66"/>
      <c r="Z2909" s="66"/>
      <c r="AA2909" s="66"/>
      <c r="AB2909" s="18"/>
      <c r="AC2909" s="11"/>
      <c r="AD2909" s="11"/>
      <c r="AE2909" s="11"/>
      <c r="AF2909" s="11"/>
      <c r="AG2909" s="11"/>
      <c r="AH2909" s="11"/>
      <c r="AI2909" s="11"/>
      <c r="AJ2909" s="11"/>
      <c r="AK2909" s="11"/>
      <c r="AL2909" s="11"/>
      <c r="AM2909" s="11"/>
      <c r="AN2909" s="11"/>
      <c r="AO2909" s="11"/>
      <c r="AP2909" s="11"/>
      <c r="AQ2909" s="11"/>
      <c r="AR2909" s="11"/>
    </row>
    <row r="2910" spans="1:44" s="89" customFormat="1">
      <c r="A2910" s="85"/>
      <c r="B2910" s="23"/>
      <c r="C2910" s="86"/>
      <c r="D2910" s="18"/>
      <c r="E2910" s="68"/>
      <c r="F2910" s="69"/>
      <c r="G2910" s="70"/>
      <c r="H2910" s="71"/>
      <c r="I2910" s="69"/>
      <c r="J2910" s="66"/>
      <c r="K2910" s="66"/>
      <c r="L2910" s="66"/>
      <c r="M2910" s="66"/>
      <c r="N2910" s="104"/>
      <c r="O2910" s="104"/>
      <c r="P2910" s="81"/>
      <c r="Q2910" s="87"/>
      <c r="R2910" s="90"/>
      <c r="S2910" s="82"/>
      <c r="T2910" s="75"/>
      <c r="U2910" s="66"/>
      <c r="V2910" s="66"/>
      <c r="W2910" s="66"/>
      <c r="X2910" s="66"/>
      <c r="Y2910" s="66"/>
      <c r="Z2910" s="66"/>
      <c r="AA2910" s="66"/>
      <c r="AB2910" s="18"/>
      <c r="AC2910" s="11"/>
      <c r="AD2910" s="11"/>
      <c r="AE2910" s="11"/>
      <c r="AF2910" s="11"/>
      <c r="AG2910" s="11"/>
      <c r="AH2910" s="11"/>
      <c r="AI2910" s="11"/>
      <c r="AJ2910" s="11"/>
      <c r="AK2910" s="11"/>
      <c r="AL2910" s="11"/>
      <c r="AM2910" s="11"/>
      <c r="AN2910" s="11"/>
      <c r="AO2910" s="11"/>
      <c r="AP2910" s="11"/>
      <c r="AQ2910" s="11"/>
      <c r="AR2910" s="11"/>
    </row>
    <row r="2911" spans="1:44" s="89" customFormat="1">
      <c r="A2911" s="85"/>
      <c r="B2911" s="23"/>
      <c r="C2911" s="86"/>
      <c r="D2911" s="18"/>
      <c r="E2911" s="68"/>
      <c r="F2911" s="69"/>
      <c r="G2911" s="70"/>
      <c r="H2911" s="71"/>
      <c r="I2911" s="69"/>
      <c r="J2911" s="66"/>
      <c r="K2911" s="66"/>
      <c r="L2911" s="66"/>
      <c r="M2911" s="66"/>
      <c r="N2911" s="104"/>
      <c r="O2911" s="104"/>
      <c r="P2911" s="81"/>
      <c r="Q2911" s="87"/>
      <c r="R2911" s="90"/>
      <c r="S2911" s="82"/>
      <c r="T2911" s="75"/>
      <c r="U2911" s="66"/>
      <c r="V2911" s="66"/>
      <c r="W2911" s="66"/>
      <c r="X2911" s="66"/>
      <c r="Y2911" s="66"/>
      <c r="Z2911" s="66"/>
      <c r="AA2911" s="66"/>
      <c r="AB2911" s="86"/>
      <c r="AC2911" s="11"/>
      <c r="AD2911" s="11"/>
      <c r="AE2911" s="11"/>
      <c r="AF2911" s="11"/>
      <c r="AG2911" s="11"/>
      <c r="AH2911" s="11"/>
      <c r="AI2911" s="11"/>
      <c r="AJ2911" s="11"/>
      <c r="AK2911" s="11"/>
      <c r="AL2911" s="11"/>
      <c r="AM2911" s="11"/>
      <c r="AN2911" s="11"/>
      <c r="AO2911" s="11"/>
      <c r="AP2911" s="11"/>
      <c r="AQ2911" s="11"/>
      <c r="AR2911" s="11"/>
    </row>
    <row r="2912" spans="1:44" s="89" customFormat="1">
      <c r="A2912" s="85"/>
      <c r="B2912" s="23"/>
      <c r="C2912" s="86"/>
      <c r="D2912" s="18"/>
      <c r="E2912" s="68"/>
      <c r="F2912" s="69"/>
      <c r="G2912" s="70"/>
      <c r="H2912" s="71"/>
      <c r="I2912" s="69"/>
      <c r="J2912" s="66"/>
      <c r="K2912" s="66"/>
      <c r="L2912" s="66"/>
      <c r="M2912" s="66"/>
      <c r="N2912" s="104"/>
      <c r="O2912" s="104"/>
      <c r="P2912" s="81"/>
      <c r="Q2912" s="87"/>
      <c r="R2912" s="90"/>
      <c r="S2912" s="82"/>
      <c r="T2912" s="75"/>
      <c r="U2912" s="66"/>
      <c r="V2912" s="66"/>
      <c r="W2912" s="66"/>
      <c r="X2912" s="66"/>
      <c r="Y2912" s="66"/>
      <c r="Z2912" s="66"/>
      <c r="AA2912" s="66"/>
      <c r="AB2912" s="86"/>
      <c r="AC2912" s="11"/>
      <c r="AD2912" s="11"/>
      <c r="AE2912" s="11"/>
      <c r="AF2912" s="11"/>
      <c r="AG2912" s="11"/>
      <c r="AH2912" s="11"/>
      <c r="AI2912" s="11"/>
      <c r="AJ2912" s="11"/>
      <c r="AK2912" s="11"/>
      <c r="AL2912" s="11"/>
      <c r="AM2912" s="11"/>
      <c r="AN2912" s="11"/>
      <c r="AO2912" s="11"/>
      <c r="AP2912" s="11"/>
      <c r="AQ2912" s="11"/>
      <c r="AR2912" s="11"/>
    </row>
    <row r="2913" spans="1:44" s="89" customFormat="1">
      <c r="A2913" s="85"/>
      <c r="B2913" s="23"/>
      <c r="C2913" s="86"/>
      <c r="D2913" s="18"/>
      <c r="E2913" s="68"/>
      <c r="F2913" s="69"/>
      <c r="G2913" s="70"/>
      <c r="H2913" s="71"/>
      <c r="I2913" s="69"/>
      <c r="J2913" s="66"/>
      <c r="K2913" s="66"/>
      <c r="L2913" s="66"/>
      <c r="M2913" s="66"/>
      <c r="N2913" s="104"/>
      <c r="O2913" s="104"/>
      <c r="P2913" s="81"/>
      <c r="Q2913" s="56"/>
      <c r="R2913" s="90"/>
      <c r="S2913" s="82"/>
      <c r="T2913" s="75"/>
      <c r="U2913" s="66"/>
      <c r="V2913" s="66"/>
      <c r="W2913" s="66"/>
      <c r="X2913" s="66"/>
      <c r="Y2913" s="66"/>
      <c r="Z2913" s="66"/>
      <c r="AA2913" s="66"/>
      <c r="AB2913" s="86"/>
      <c r="AC2913" s="11"/>
      <c r="AD2913" s="11"/>
      <c r="AE2913" s="11"/>
      <c r="AF2913" s="11"/>
      <c r="AG2913" s="11"/>
      <c r="AH2913" s="11"/>
      <c r="AI2913" s="11"/>
      <c r="AJ2913" s="11"/>
      <c r="AK2913" s="11"/>
      <c r="AL2913" s="11"/>
      <c r="AM2913" s="11"/>
      <c r="AN2913" s="11"/>
      <c r="AO2913" s="11"/>
      <c r="AP2913" s="11"/>
      <c r="AQ2913" s="11"/>
      <c r="AR2913" s="11"/>
    </row>
    <row r="2914" spans="1:44" s="89" customFormat="1">
      <c r="A2914" s="85"/>
      <c r="B2914" s="23"/>
      <c r="C2914" s="86"/>
      <c r="D2914" s="18"/>
      <c r="E2914" s="68"/>
      <c r="F2914" s="69"/>
      <c r="G2914" s="70"/>
      <c r="H2914" s="71"/>
      <c r="I2914" s="69"/>
      <c r="J2914" s="66"/>
      <c r="K2914" s="66"/>
      <c r="L2914" s="66"/>
      <c r="M2914" s="66"/>
      <c r="N2914" s="104"/>
      <c r="O2914" s="104"/>
      <c r="P2914" s="81"/>
      <c r="Q2914" s="56"/>
      <c r="R2914" s="90"/>
      <c r="S2914" s="82"/>
      <c r="T2914" s="75"/>
      <c r="U2914" s="66"/>
      <c r="V2914" s="66"/>
      <c r="W2914" s="66"/>
      <c r="X2914" s="66"/>
      <c r="Y2914" s="66"/>
      <c r="Z2914" s="66"/>
      <c r="AA2914" s="66"/>
      <c r="AB2914" s="86"/>
      <c r="AC2914" s="11"/>
      <c r="AD2914" s="11"/>
      <c r="AE2914" s="11"/>
      <c r="AF2914" s="11"/>
      <c r="AG2914" s="11"/>
      <c r="AH2914" s="11"/>
      <c r="AI2914" s="11"/>
      <c r="AJ2914" s="11"/>
      <c r="AK2914" s="11"/>
      <c r="AL2914" s="11"/>
      <c r="AM2914" s="11"/>
      <c r="AN2914" s="11"/>
      <c r="AO2914" s="11"/>
      <c r="AP2914" s="11"/>
      <c r="AQ2914" s="11"/>
      <c r="AR2914" s="11"/>
    </row>
    <row r="2915" spans="1:44" s="89" customFormat="1">
      <c r="A2915" s="85"/>
      <c r="B2915" s="23"/>
      <c r="C2915" s="86"/>
      <c r="D2915" s="18"/>
      <c r="E2915" s="68"/>
      <c r="F2915" s="69"/>
      <c r="G2915" s="70"/>
      <c r="H2915" s="71"/>
      <c r="I2915" s="69"/>
      <c r="J2915" s="66"/>
      <c r="K2915" s="66"/>
      <c r="L2915" s="66"/>
      <c r="M2915" s="66"/>
      <c r="N2915" s="104"/>
      <c r="O2915" s="104"/>
      <c r="P2915" s="81"/>
      <c r="Q2915" s="87"/>
      <c r="R2915" s="90"/>
      <c r="S2915" s="82"/>
      <c r="T2915" s="75"/>
      <c r="U2915" s="66"/>
      <c r="V2915" s="66"/>
      <c r="W2915" s="66"/>
      <c r="X2915" s="66"/>
      <c r="Y2915" s="66"/>
      <c r="Z2915" s="66"/>
      <c r="AA2915" s="66"/>
      <c r="AB2915" s="86"/>
      <c r="AC2915" s="11"/>
      <c r="AD2915" s="11"/>
      <c r="AE2915" s="11"/>
      <c r="AF2915" s="11"/>
      <c r="AG2915" s="11"/>
      <c r="AH2915" s="11"/>
      <c r="AI2915" s="11"/>
      <c r="AJ2915" s="11"/>
      <c r="AK2915" s="11"/>
      <c r="AL2915" s="11"/>
      <c r="AM2915" s="11"/>
      <c r="AN2915" s="11"/>
      <c r="AO2915" s="11"/>
      <c r="AP2915" s="11"/>
      <c r="AQ2915" s="11"/>
      <c r="AR2915" s="11"/>
    </row>
    <row r="2916" spans="1:44" s="89" customFormat="1">
      <c r="A2916" s="85"/>
      <c r="B2916" s="23"/>
      <c r="C2916" s="86"/>
      <c r="D2916" s="18"/>
      <c r="E2916" s="68"/>
      <c r="F2916" s="69"/>
      <c r="G2916" s="70"/>
      <c r="H2916" s="71"/>
      <c r="I2916" s="69"/>
      <c r="J2916" s="66"/>
      <c r="K2916" s="66"/>
      <c r="L2916" s="66"/>
      <c r="M2916" s="66"/>
      <c r="N2916" s="104"/>
      <c r="O2916" s="104"/>
      <c r="P2916" s="81"/>
      <c r="Q2916" s="87"/>
      <c r="R2916" s="90"/>
      <c r="S2916" s="82"/>
      <c r="T2916" s="75"/>
      <c r="U2916" s="66"/>
      <c r="V2916" s="66"/>
      <c r="W2916" s="66"/>
      <c r="X2916" s="66"/>
      <c r="Y2916" s="66"/>
      <c r="Z2916" s="66"/>
      <c r="AA2916" s="66"/>
      <c r="AB2916" s="86"/>
      <c r="AC2916" s="11"/>
      <c r="AD2916" s="11"/>
      <c r="AE2916" s="11"/>
      <c r="AF2916" s="11"/>
      <c r="AG2916" s="11"/>
      <c r="AH2916" s="11"/>
      <c r="AI2916" s="11"/>
      <c r="AJ2916" s="11"/>
      <c r="AK2916" s="11"/>
      <c r="AL2916" s="11"/>
      <c r="AM2916" s="11"/>
      <c r="AN2916" s="11"/>
      <c r="AO2916" s="11"/>
      <c r="AP2916" s="11"/>
      <c r="AQ2916" s="11"/>
      <c r="AR2916" s="11"/>
    </row>
    <row r="2917" spans="1:44" s="89" customFormat="1">
      <c r="A2917" s="85"/>
      <c r="B2917" s="23"/>
      <c r="C2917" s="86"/>
      <c r="D2917" s="18"/>
      <c r="E2917" s="68"/>
      <c r="F2917" s="69"/>
      <c r="G2917" s="70"/>
      <c r="H2917" s="71"/>
      <c r="I2917" s="69"/>
      <c r="J2917" s="66"/>
      <c r="K2917" s="66"/>
      <c r="L2917" s="66"/>
      <c r="M2917" s="66"/>
      <c r="N2917" s="104"/>
      <c r="O2917" s="104"/>
      <c r="P2917" s="81"/>
      <c r="Q2917" s="87"/>
      <c r="R2917" s="90"/>
      <c r="S2917" s="82"/>
      <c r="T2917" s="75"/>
      <c r="U2917" s="66"/>
      <c r="V2917" s="66"/>
      <c r="W2917" s="66"/>
      <c r="X2917" s="66"/>
      <c r="Y2917" s="66"/>
      <c r="Z2917" s="66"/>
      <c r="AA2917" s="66"/>
      <c r="AB2917" s="86"/>
      <c r="AC2917" s="11"/>
      <c r="AD2917" s="11"/>
      <c r="AE2917" s="11"/>
      <c r="AF2917" s="11"/>
      <c r="AG2917" s="11"/>
      <c r="AH2917" s="11"/>
      <c r="AI2917" s="11"/>
      <c r="AJ2917" s="11"/>
      <c r="AK2917" s="11"/>
      <c r="AL2917" s="11"/>
      <c r="AM2917" s="11"/>
      <c r="AN2917" s="11"/>
      <c r="AO2917" s="11"/>
      <c r="AP2917" s="11"/>
      <c r="AQ2917" s="11"/>
      <c r="AR2917" s="11"/>
    </row>
    <row r="2918" spans="1:44" s="89" customFormat="1">
      <c r="A2918" s="85"/>
      <c r="B2918" s="23"/>
      <c r="C2918" s="86"/>
      <c r="D2918" s="18"/>
      <c r="E2918" s="68"/>
      <c r="F2918" s="69"/>
      <c r="G2918" s="70"/>
      <c r="H2918" s="71"/>
      <c r="I2918" s="69"/>
      <c r="J2918" s="66"/>
      <c r="K2918" s="66"/>
      <c r="L2918" s="66"/>
      <c r="M2918" s="66"/>
      <c r="N2918" s="104"/>
      <c r="O2918" s="104"/>
      <c r="P2918" s="81"/>
      <c r="Q2918" s="87"/>
      <c r="R2918" s="90"/>
      <c r="S2918" s="82"/>
      <c r="T2918" s="75"/>
      <c r="U2918" s="66"/>
      <c r="V2918" s="66"/>
      <c r="W2918" s="66"/>
      <c r="X2918" s="66"/>
      <c r="Y2918" s="66"/>
      <c r="Z2918" s="66"/>
      <c r="AA2918" s="66"/>
      <c r="AB2918" s="86"/>
      <c r="AC2918" s="11"/>
      <c r="AD2918" s="11"/>
      <c r="AE2918" s="11"/>
      <c r="AF2918" s="11"/>
      <c r="AG2918" s="11"/>
      <c r="AH2918" s="11"/>
      <c r="AI2918" s="11"/>
      <c r="AJ2918" s="11"/>
      <c r="AK2918" s="11"/>
      <c r="AL2918" s="11"/>
      <c r="AM2918" s="11"/>
      <c r="AN2918" s="11"/>
      <c r="AO2918" s="11"/>
      <c r="AP2918" s="11"/>
      <c r="AQ2918" s="11"/>
      <c r="AR2918" s="11"/>
    </row>
    <row r="2919" spans="1:44" s="89" customFormat="1">
      <c r="A2919" s="85"/>
      <c r="B2919" s="23"/>
      <c r="C2919" s="86"/>
      <c r="D2919" s="18"/>
      <c r="E2919" s="68"/>
      <c r="F2919" s="69"/>
      <c r="G2919" s="70"/>
      <c r="H2919" s="71"/>
      <c r="I2919" s="69"/>
      <c r="J2919" s="66"/>
      <c r="K2919" s="66"/>
      <c r="L2919" s="66"/>
      <c r="M2919" s="66"/>
      <c r="N2919" s="104"/>
      <c r="O2919" s="104"/>
      <c r="P2919" s="81"/>
      <c r="Q2919" s="56"/>
      <c r="R2919" s="90"/>
      <c r="S2919" s="82"/>
      <c r="T2919" s="75"/>
      <c r="U2919" s="66"/>
      <c r="V2919" s="66"/>
      <c r="W2919" s="66"/>
      <c r="X2919" s="66"/>
      <c r="Y2919" s="66"/>
      <c r="Z2919" s="66"/>
      <c r="AA2919" s="66"/>
      <c r="AB2919" s="86"/>
      <c r="AC2919" s="11"/>
      <c r="AD2919" s="11"/>
      <c r="AE2919" s="11"/>
      <c r="AF2919" s="11"/>
      <c r="AG2919" s="11"/>
      <c r="AH2919" s="11"/>
      <c r="AI2919" s="11"/>
      <c r="AJ2919" s="11"/>
      <c r="AK2919" s="11"/>
      <c r="AL2919" s="11"/>
      <c r="AM2919" s="11"/>
      <c r="AN2919" s="11"/>
      <c r="AO2919" s="11"/>
      <c r="AP2919" s="11"/>
      <c r="AQ2919" s="11"/>
      <c r="AR2919" s="11"/>
    </row>
    <row r="2920" spans="1:44" s="89" customFormat="1">
      <c r="A2920" s="85"/>
      <c r="B2920" s="23"/>
      <c r="C2920" s="86"/>
      <c r="D2920" s="18"/>
      <c r="E2920" s="68"/>
      <c r="F2920" s="69"/>
      <c r="G2920" s="70"/>
      <c r="H2920" s="71"/>
      <c r="I2920" s="69"/>
      <c r="J2920" s="66"/>
      <c r="K2920" s="66"/>
      <c r="L2920" s="66"/>
      <c r="M2920" s="66"/>
      <c r="N2920" s="104"/>
      <c r="O2920" s="104"/>
      <c r="P2920" s="81"/>
      <c r="Q2920" s="56"/>
      <c r="R2920" s="90"/>
      <c r="S2920" s="82"/>
      <c r="T2920" s="75"/>
      <c r="U2920" s="66"/>
      <c r="V2920" s="66"/>
      <c r="W2920" s="66"/>
      <c r="X2920" s="66"/>
      <c r="Y2920" s="66"/>
      <c r="Z2920" s="66"/>
      <c r="AA2920" s="66"/>
      <c r="AB2920" s="86"/>
      <c r="AC2920" s="11"/>
      <c r="AD2920" s="11"/>
      <c r="AE2920" s="11"/>
      <c r="AF2920" s="11"/>
      <c r="AG2920" s="11"/>
      <c r="AH2920" s="11"/>
      <c r="AI2920" s="11"/>
      <c r="AJ2920" s="11"/>
      <c r="AK2920" s="11"/>
      <c r="AL2920" s="11"/>
      <c r="AM2920" s="11"/>
      <c r="AN2920" s="11"/>
      <c r="AO2920" s="11"/>
      <c r="AP2920" s="11"/>
      <c r="AQ2920" s="11"/>
      <c r="AR2920" s="11"/>
    </row>
    <row r="2921" spans="1:44" s="89" customFormat="1">
      <c r="A2921" s="85"/>
      <c r="B2921" s="23"/>
      <c r="C2921" s="86"/>
      <c r="D2921" s="18"/>
      <c r="E2921" s="68"/>
      <c r="F2921" s="69"/>
      <c r="G2921" s="70"/>
      <c r="H2921" s="71"/>
      <c r="I2921" s="69"/>
      <c r="J2921" s="66"/>
      <c r="K2921" s="66"/>
      <c r="L2921" s="66"/>
      <c r="M2921" s="66"/>
      <c r="N2921" s="104"/>
      <c r="O2921" s="104"/>
      <c r="P2921" s="81"/>
      <c r="Q2921" s="87"/>
      <c r="R2921" s="90"/>
      <c r="S2921" s="82"/>
      <c r="T2921" s="75"/>
      <c r="U2921" s="66"/>
      <c r="V2921" s="66"/>
      <c r="W2921" s="66"/>
      <c r="X2921" s="66"/>
      <c r="Y2921" s="66"/>
      <c r="Z2921" s="66"/>
      <c r="AA2921" s="66"/>
      <c r="AB2921" s="86"/>
      <c r="AC2921" s="11"/>
      <c r="AD2921" s="11"/>
      <c r="AE2921" s="11"/>
      <c r="AF2921" s="11"/>
      <c r="AG2921" s="11"/>
      <c r="AH2921" s="11"/>
      <c r="AI2921" s="11"/>
      <c r="AJ2921" s="11"/>
      <c r="AK2921" s="11"/>
      <c r="AL2921" s="11"/>
      <c r="AM2921" s="11"/>
      <c r="AN2921" s="11"/>
      <c r="AO2921" s="11"/>
      <c r="AP2921" s="11"/>
      <c r="AQ2921" s="11"/>
      <c r="AR2921" s="11"/>
    </row>
    <row r="2922" spans="1:44" s="89" customFormat="1">
      <c r="A2922" s="85"/>
      <c r="B2922" s="23"/>
      <c r="C2922" s="86"/>
      <c r="D2922" s="18"/>
      <c r="E2922" s="68"/>
      <c r="F2922" s="69"/>
      <c r="G2922" s="70"/>
      <c r="H2922" s="71"/>
      <c r="I2922" s="69"/>
      <c r="J2922" s="66"/>
      <c r="K2922" s="66"/>
      <c r="L2922" s="66"/>
      <c r="M2922" s="66"/>
      <c r="N2922" s="104"/>
      <c r="O2922" s="104"/>
      <c r="P2922" s="81"/>
      <c r="Q2922" s="87"/>
      <c r="R2922" s="90"/>
      <c r="S2922" s="82"/>
      <c r="T2922" s="75"/>
      <c r="U2922" s="66"/>
      <c r="V2922" s="66"/>
      <c r="W2922" s="66"/>
      <c r="X2922" s="66"/>
      <c r="Y2922" s="66"/>
      <c r="Z2922" s="66"/>
      <c r="AA2922" s="66"/>
      <c r="AB2922" s="86"/>
      <c r="AC2922" s="11"/>
      <c r="AD2922" s="11"/>
      <c r="AE2922" s="11"/>
      <c r="AF2922" s="11"/>
      <c r="AG2922" s="11"/>
      <c r="AH2922" s="11"/>
      <c r="AI2922" s="11"/>
      <c r="AJ2922" s="11"/>
      <c r="AK2922" s="11"/>
      <c r="AL2922" s="11"/>
      <c r="AM2922" s="11"/>
      <c r="AN2922" s="11"/>
      <c r="AO2922" s="11"/>
      <c r="AP2922" s="11"/>
      <c r="AQ2922" s="11"/>
      <c r="AR2922" s="11"/>
    </row>
    <row r="2923" spans="1:44" s="89" customFormat="1">
      <c r="A2923" s="85"/>
      <c r="B2923" s="23"/>
      <c r="C2923" s="86"/>
      <c r="D2923" s="18"/>
      <c r="E2923" s="68"/>
      <c r="F2923" s="69"/>
      <c r="G2923" s="70"/>
      <c r="H2923" s="71"/>
      <c r="I2923" s="69"/>
      <c r="J2923" s="66"/>
      <c r="K2923" s="66"/>
      <c r="L2923" s="66"/>
      <c r="M2923" s="66"/>
      <c r="N2923" s="104"/>
      <c r="O2923" s="104"/>
      <c r="P2923" s="81"/>
      <c r="Q2923" s="87"/>
      <c r="R2923" s="90"/>
      <c r="S2923" s="82"/>
      <c r="T2923" s="75"/>
      <c r="U2923" s="66"/>
      <c r="V2923" s="66"/>
      <c r="W2923" s="66"/>
      <c r="X2923" s="66"/>
      <c r="Y2923" s="66"/>
      <c r="Z2923" s="66"/>
      <c r="AA2923" s="66"/>
      <c r="AB2923" s="86"/>
      <c r="AC2923" s="11"/>
      <c r="AD2923" s="11"/>
      <c r="AE2923" s="11"/>
      <c r="AF2923" s="11"/>
      <c r="AG2923" s="11"/>
      <c r="AH2923" s="11"/>
      <c r="AI2923" s="11"/>
      <c r="AJ2923" s="11"/>
      <c r="AK2923" s="11"/>
      <c r="AL2923" s="11"/>
      <c r="AM2923" s="11"/>
      <c r="AN2923" s="11"/>
      <c r="AO2923" s="11"/>
      <c r="AP2923" s="11"/>
      <c r="AQ2923" s="11"/>
      <c r="AR2923" s="11"/>
    </row>
    <row r="2924" spans="1:44" s="89" customFormat="1">
      <c r="A2924" s="85"/>
      <c r="B2924" s="23"/>
      <c r="C2924" s="86"/>
      <c r="D2924" s="18"/>
      <c r="E2924" s="68"/>
      <c r="F2924" s="69"/>
      <c r="G2924" s="70"/>
      <c r="H2924" s="71"/>
      <c r="I2924" s="69"/>
      <c r="J2924" s="66"/>
      <c r="K2924" s="66"/>
      <c r="L2924" s="66"/>
      <c r="M2924" s="66"/>
      <c r="N2924" s="104"/>
      <c r="O2924" s="104"/>
      <c r="P2924" s="81"/>
      <c r="Q2924" s="87"/>
      <c r="R2924" s="90"/>
      <c r="S2924" s="82"/>
      <c r="T2924" s="75"/>
      <c r="U2924" s="66"/>
      <c r="V2924" s="66"/>
      <c r="W2924" s="66"/>
      <c r="X2924" s="66"/>
      <c r="Y2924" s="66"/>
      <c r="Z2924" s="66"/>
      <c r="AA2924" s="66"/>
      <c r="AB2924" s="86"/>
      <c r="AC2924" s="11"/>
      <c r="AD2924" s="11"/>
      <c r="AE2924" s="11"/>
      <c r="AF2924" s="11"/>
      <c r="AG2924" s="11"/>
      <c r="AH2924" s="11"/>
      <c r="AI2924" s="11"/>
      <c r="AJ2924" s="11"/>
      <c r="AK2924" s="11"/>
      <c r="AL2924" s="11"/>
      <c r="AM2924" s="11"/>
      <c r="AN2924" s="11"/>
      <c r="AO2924" s="11"/>
      <c r="AP2924" s="11"/>
      <c r="AQ2924" s="11"/>
      <c r="AR2924" s="11"/>
    </row>
    <row r="2925" spans="1:44" s="89" customFormat="1">
      <c r="A2925" s="85"/>
      <c r="B2925" s="23"/>
      <c r="C2925" s="86"/>
      <c r="D2925" s="18"/>
      <c r="E2925" s="68"/>
      <c r="F2925" s="69"/>
      <c r="G2925" s="70"/>
      <c r="H2925" s="71"/>
      <c r="I2925" s="69"/>
      <c r="J2925" s="66"/>
      <c r="K2925" s="66"/>
      <c r="L2925" s="66"/>
      <c r="M2925" s="66"/>
      <c r="N2925" s="104"/>
      <c r="O2925" s="104"/>
      <c r="P2925" s="81"/>
      <c r="Q2925" s="87"/>
      <c r="R2925" s="90"/>
      <c r="S2925" s="82"/>
      <c r="T2925" s="75"/>
      <c r="U2925" s="66"/>
      <c r="V2925" s="66"/>
      <c r="W2925" s="66"/>
      <c r="X2925" s="66"/>
      <c r="Y2925" s="66"/>
      <c r="Z2925" s="66"/>
      <c r="AA2925" s="66"/>
      <c r="AB2925" s="86"/>
      <c r="AC2925" s="11"/>
      <c r="AD2925" s="11"/>
      <c r="AE2925" s="11"/>
      <c r="AF2925" s="11"/>
      <c r="AG2925" s="11"/>
      <c r="AH2925" s="11"/>
      <c r="AI2925" s="11"/>
      <c r="AJ2925" s="11"/>
      <c r="AK2925" s="11"/>
      <c r="AL2925" s="11"/>
      <c r="AM2925" s="11"/>
      <c r="AN2925" s="11"/>
      <c r="AO2925" s="11"/>
      <c r="AP2925" s="11"/>
      <c r="AQ2925" s="11"/>
      <c r="AR2925" s="11"/>
    </row>
    <row r="2926" spans="1:44" s="89" customFormat="1">
      <c r="A2926" s="85"/>
      <c r="B2926" s="23"/>
      <c r="C2926" s="86"/>
      <c r="D2926" s="18"/>
      <c r="E2926" s="68"/>
      <c r="F2926" s="69"/>
      <c r="G2926" s="70"/>
      <c r="H2926" s="71"/>
      <c r="I2926" s="69"/>
      <c r="J2926" s="66"/>
      <c r="K2926" s="66"/>
      <c r="L2926" s="66"/>
      <c r="M2926" s="66"/>
      <c r="N2926" s="104"/>
      <c r="O2926" s="104"/>
      <c r="P2926" s="81"/>
      <c r="Q2926" s="87"/>
      <c r="R2926" s="90"/>
      <c r="S2926" s="82"/>
      <c r="T2926" s="75"/>
      <c r="U2926" s="66"/>
      <c r="V2926" s="66"/>
      <c r="W2926" s="66"/>
      <c r="X2926" s="66"/>
      <c r="Y2926" s="66"/>
      <c r="Z2926" s="66"/>
      <c r="AA2926" s="66"/>
      <c r="AB2926" s="86"/>
      <c r="AC2926" s="11"/>
      <c r="AD2926" s="11"/>
      <c r="AE2926" s="11"/>
      <c r="AF2926" s="11"/>
      <c r="AG2926" s="11"/>
      <c r="AH2926" s="11"/>
      <c r="AI2926" s="11"/>
      <c r="AJ2926" s="11"/>
      <c r="AK2926" s="11"/>
      <c r="AL2926" s="11"/>
      <c r="AM2926" s="11"/>
      <c r="AN2926" s="11"/>
      <c r="AO2926" s="11"/>
      <c r="AP2926" s="11"/>
      <c r="AQ2926" s="11"/>
      <c r="AR2926" s="11"/>
    </row>
    <row r="2927" spans="1:44" s="89" customFormat="1">
      <c r="A2927" s="85"/>
      <c r="B2927" s="23"/>
      <c r="C2927" s="86"/>
      <c r="D2927" s="18"/>
      <c r="E2927" s="68"/>
      <c r="F2927" s="69"/>
      <c r="G2927" s="70"/>
      <c r="H2927" s="71"/>
      <c r="I2927" s="69"/>
      <c r="J2927" s="66"/>
      <c r="K2927" s="66"/>
      <c r="L2927" s="66"/>
      <c r="M2927" s="66"/>
      <c r="N2927" s="104"/>
      <c r="O2927" s="104"/>
      <c r="P2927" s="81"/>
      <c r="Q2927" s="87"/>
      <c r="R2927" s="90"/>
      <c r="S2927" s="82"/>
      <c r="T2927" s="75"/>
      <c r="U2927" s="66"/>
      <c r="V2927" s="66"/>
      <c r="W2927" s="66"/>
      <c r="X2927" s="66"/>
      <c r="Y2927" s="66"/>
      <c r="Z2927" s="66"/>
      <c r="AA2927" s="66"/>
      <c r="AB2927" s="86"/>
      <c r="AC2927" s="11"/>
      <c r="AD2927" s="11"/>
      <c r="AE2927" s="11"/>
      <c r="AF2927" s="11"/>
      <c r="AG2927" s="11"/>
      <c r="AH2927" s="11"/>
      <c r="AI2927" s="11"/>
      <c r="AJ2927" s="11"/>
      <c r="AK2927" s="11"/>
      <c r="AL2927" s="11"/>
      <c r="AM2927" s="11"/>
      <c r="AN2927" s="11"/>
      <c r="AO2927" s="11"/>
      <c r="AP2927" s="11"/>
      <c r="AQ2927" s="11"/>
      <c r="AR2927" s="11"/>
    </row>
    <row r="2928" spans="1:44" s="89" customFormat="1">
      <c r="A2928" s="85"/>
      <c r="B2928" s="23"/>
      <c r="C2928" s="86"/>
      <c r="D2928" s="18"/>
      <c r="E2928" s="68"/>
      <c r="F2928" s="69"/>
      <c r="G2928" s="70"/>
      <c r="H2928" s="71"/>
      <c r="I2928" s="69"/>
      <c r="J2928" s="66"/>
      <c r="K2928" s="66"/>
      <c r="L2928" s="66"/>
      <c r="M2928" s="66"/>
      <c r="N2928" s="104"/>
      <c r="O2928" s="104"/>
      <c r="P2928" s="81"/>
      <c r="Q2928" s="87"/>
      <c r="R2928" s="90"/>
      <c r="S2928" s="82"/>
      <c r="T2928" s="75"/>
      <c r="U2928" s="66"/>
      <c r="V2928" s="66"/>
      <c r="W2928" s="66"/>
      <c r="X2928" s="66"/>
      <c r="Y2928" s="66"/>
      <c r="Z2928" s="66"/>
      <c r="AA2928" s="66"/>
      <c r="AB2928" s="86"/>
      <c r="AC2928" s="11"/>
      <c r="AD2928" s="11"/>
      <c r="AE2928" s="11"/>
      <c r="AF2928" s="11"/>
      <c r="AG2928" s="11"/>
      <c r="AH2928" s="11"/>
      <c r="AI2928" s="11"/>
      <c r="AJ2928" s="11"/>
      <c r="AK2928" s="11"/>
      <c r="AL2928" s="11"/>
      <c r="AM2928" s="11"/>
      <c r="AN2928" s="11"/>
      <c r="AO2928" s="11"/>
      <c r="AP2928" s="11"/>
      <c r="AQ2928" s="11"/>
      <c r="AR2928" s="11"/>
    </row>
    <row r="2929" spans="1:44" s="89" customFormat="1">
      <c r="A2929" s="85"/>
      <c r="B2929" s="23"/>
      <c r="C2929" s="86"/>
      <c r="D2929" s="18"/>
      <c r="E2929" s="68"/>
      <c r="F2929" s="69"/>
      <c r="G2929" s="70"/>
      <c r="H2929" s="71"/>
      <c r="I2929" s="69"/>
      <c r="J2929" s="66"/>
      <c r="K2929" s="66"/>
      <c r="L2929" s="66"/>
      <c r="M2929" s="66"/>
      <c r="N2929" s="104"/>
      <c r="O2929" s="104"/>
      <c r="P2929" s="81"/>
      <c r="Q2929" s="87"/>
      <c r="R2929" s="90"/>
      <c r="S2929" s="82"/>
      <c r="T2929" s="75"/>
      <c r="U2929" s="66"/>
      <c r="V2929" s="66"/>
      <c r="W2929" s="66"/>
      <c r="X2929" s="66"/>
      <c r="Y2929" s="66"/>
      <c r="Z2929" s="66"/>
      <c r="AA2929" s="66"/>
      <c r="AB2929" s="86"/>
      <c r="AC2929" s="11"/>
      <c r="AD2929" s="11"/>
      <c r="AE2929" s="11"/>
      <c r="AF2929" s="11"/>
      <c r="AG2929" s="11"/>
      <c r="AH2929" s="11"/>
      <c r="AI2929" s="11"/>
      <c r="AJ2929" s="11"/>
      <c r="AK2929" s="11"/>
      <c r="AL2929" s="11"/>
      <c r="AM2929" s="11"/>
      <c r="AN2929" s="11"/>
      <c r="AO2929" s="11"/>
      <c r="AP2929" s="11"/>
      <c r="AQ2929" s="11"/>
      <c r="AR2929" s="11"/>
    </row>
    <row r="2930" spans="1:44" s="89" customFormat="1">
      <c r="A2930" s="85"/>
      <c r="B2930" s="23"/>
      <c r="C2930" s="86"/>
      <c r="D2930" s="18"/>
      <c r="E2930" s="68"/>
      <c r="F2930" s="69"/>
      <c r="G2930" s="70"/>
      <c r="H2930" s="71"/>
      <c r="I2930" s="69"/>
      <c r="J2930" s="66"/>
      <c r="K2930" s="66"/>
      <c r="L2930" s="66"/>
      <c r="M2930" s="66"/>
      <c r="N2930" s="104"/>
      <c r="O2930" s="104"/>
      <c r="P2930" s="81"/>
      <c r="Q2930" s="87"/>
      <c r="R2930" s="90"/>
      <c r="S2930" s="82"/>
      <c r="T2930" s="75"/>
      <c r="U2930" s="66"/>
      <c r="V2930" s="66"/>
      <c r="W2930" s="66"/>
      <c r="X2930" s="66"/>
      <c r="Y2930" s="66"/>
      <c r="Z2930" s="66"/>
      <c r="AA2930" s="66"/>
      <c r="AB2930" s="86"/>
      <c r="AC2930" s="11"/>
      <c r="AD2930" s="11"/>
      <c r="AE2930" s="11"/>
      <c r="AF2930" s="11"/>
      <c r="AG2930" s="11"/>
      <c r="AH2930" s="11"/>
      <c r="AI2930" s="11"/>
      <c r="AJ2930" s="11"/>
      <c r="AK2930" s="11"/>
      <c r="AL2930" s="11"/>
      <c r="AM2930" s="11"/>
      <c r="AN2930" s="11"/>
      <c r="AO2930" s="11"/>
      <c r="AP2930" s="11"/>
      <c r="AQ2930" s="11"/>
      <c r="AR2930" s="11"/>
    </row>
    <row r="2931" spans="1:44" s="89" customFormat="1">
      <c r="A2931" s="85"/>
      <c r="B2931" s="23"/>
      <c r="C2931" s="86"/>
      <c r="D2931" s="18"/>
      <c r="E2931" s="68"/>
      <c r="F2931" s="69"/>
      <c r="G2931" s="70"/>
      <c r="H2931" s="71"/>
      <c r="I2931" s="69"/>
      <c r="J2931" s="66"/>
      <c r="K2931" s="66"/>
      <c r="L2931" s="66"/>
      <c r="M2931" s="66"/>
      <c r="N2931" s="104"/>
      <c r="O2931" s="104"/>
      <c r="P2931" s="81"/>
      <c r="Q2931" s="87"/>
      <c r="R2931" s="90"/>
      <c r="S2931" s="82"/>
      <c r="T2931" s="75"/>
      <c r="U2931" s="66"/>
      <c r="V2931" s="66"/>
      <c r="W2931" s="66"/>
      <c r="X2931" s="66"/>
      <c r="Y2931" s="66"/>
      <c r="Z2931" s="66"/>
      <c r="AA2931" s="66"/>
      <c r="AB2931" s="86"/>
      <c r="AC2931" s="11"/>
      <c r="AD2931" s="11"/>
      <c r="AE2931" s="11"/>
      <c r="AF2931" s="11"/>
      <c r="AG2931" s="11"/>
      <c r="AH2931" s="11"/>
      <c r="AI2931" s="11"/>
      <c r="AJ2931" s="11"/>
      <c r="AK2931" s="11"/>
      <c r="AL2931" s="11"/>
      <c r="AM2931" s="11"/>
      <c r="AN2931" s="11"/>
      <c r="AO2931" s="11"/>
      <c r="AP2931" s="11"/>
      <c r="AQ2931" s="11"/>
      <c r="AR2931" s="11"/>
    </row>
    <row r="2932" spans="1:44" s="89" customFormat="1">
      <c r="A2932" s="85"/>
      <c r="B2932" s="23"/>
      <c r="C2932" s="86"/>
      <c r="D2932" s="18"/>
      <c r="E2932" s="68"/>
      <c r="F2932" s="69"/>
      <c r="G2932" s="70"/>
      <c r="H2932" s="71"/>
      <c r="I2932" s="69"/>
      <c r="J2932" s="66"/>
      <c r="K2932" s="66"/>
      <c r="L2932" s="66"/>
      <c r="M2932" s="66"/>
      <c r="N2932" s="104"/>
      <c r="O2932" s="104"/>
      <c r="P2932" s="81"/>
      <c r="Q2932" s="87"/>
      <c r="R2932" s="90"/>
      <c r="S2932" s="82"/>
      <c r="T2932" s="75"/>
      <c r="U2932" s="66"/>
      <c r="V2932" s="66"/>
      <c r="W2932" s="66"/>
      <c r="X2932" s="66"/>
      <c r="Y2932" s="66"/>
      <c r="Z2932" s="66"/>
      <c r="AA2932" s="66"/>
      <c r="AB2932" s="86"/>
      <c r="AC2932" s="11"/>
      <c r="AD2932" s="11"/>
      <c r="AE2932" s="11"/>
      <c r="AF2932" s="11"/>
      <c r="AG2932" s="11"/>
      <c r="AH2932" s="11"/>
      <c r="AI2932" s="11"/>
      <c r="AJ2932" s="11"/>
      <c r="AK2932" s="11"/>
      <c r="AL2932" s="11"/>
      <c r="AM2932" s="11"/>
      <c r="AN2932" s="11"/>
      <c r="AO2932" s="11"/>
      <c r="AP2932" s="11"/>
      <c r="AQ2932" s="11"/>
      <c r="AR2932" s="11"/>
    </row>
    <row r="2933" spans="1:44" s="89" customFormat="1">
      <c r="A2933" s="85"/>
      <c r="B2933" s="23"/>
      <c r="C2933" s="86"/>
      <c r="D2933" s="18"/>
      <c r="E2933" s="68"/>
      <c r="F2933" s="69"/>
      <c r="G2933" s="70"/>
      <c r="H2933" s="71"/>
      <c r="I2933" s="69"/>
      <c r="J2933" s="66"/>
      <c r="K2933" s="66"/>
      <c r="L2933" s="66"/>
      <c r="M2933" s="66"/>
      <c r="N2933" s="104"/>
      <c r="O2933" s="104"/>
      <c r="P2933" s="81"/>
      <c r="Q2933" s="87"/>
      <c r="R2933" s="90"/>
      <c r="S2933" s="82"/>
      <c r="T2933" s="75"/>
      <c r="U2933" s="66"/>
      <c r="V2933" s="66"/>
      <c r="W2933" s="66"/>
      <c r="X2933" s="66"/>
      <c r="Y2933" s="66"/>
      <c r="Z2933" s="66"/>
      <c r="AA2933" s="66"/>
      <c r="AB2933" s="86"/>
      <c r="AC2933" s="11"/>
      <c r="AD2933" s="11"/>
      <c r="AE2933" s="11"/>
      <c r="AF2933" s="11"/>
      <c r="AG2933" s="11"/>
      <c r="AH2933" s="11"/>
      <c r="AI2933" s="11"/>
      <c r="AJ2933" s="11"/>
      <c r="AK2933" s="11"/>
      <c r="AL2933" s="11"/>
      <c r="AM2933" s="11"/>
      <c r="AN2933" s="11"/>
      <c r="AO2933" s="11"/>
      <c r="AP2933" s="11"/>
      <c r="AQ2933" s="11"/>
      <c r="AR2933" s="11"/>
    </row>
    <row r="2934" spans="1:44" s="89" customFormat="1">
      <c r="A2934" s="85"/>
      <c r="B2934" s="23"/>
      <c r="C2934" s="86"/>
      <c r="D2934" s="18"/>
      <c r="E2934" s="68"/>
      <c r="F2934" s="69"/>
      <c r="G2934" s="70"/>
      <c r="H2934" s="71"/>
      <c r="I2934" s="69"/>
      <c r="J2934" s="66"/>
      <c r="K2934" s="66"/>
      <c r="L2934" s="66"/>
      <c r="M2934" s="66"/>
      <c r="N2934" s="104"/>
      <c r="O2934" s="104"/>
      <c r="P2934" s="81"/>
      <c r="Q2934" s="87"/>
      <c r="R2934" s="90"/>
      <c r="S2934" s="82"/>
      <c r="T2934" s="75"/>
      <c r="U2934" s="66"/>
      <c r="V2934" s="66"/>
      <c r="W2934" s="66"/>
      <c r="X2934" s="66"/>
      <c r="Y2934" s="66"/>
      <c r="Z2934" s="66"/>
      <c r="AA2934" s="66"/>
      <c r="AB2934" s="86"/>
      <c r="AC2934" s="11"/>
      <c r="AD2934" s="11"/>
      <c r="AE2934" s="11"/>
      <c r="AF2934" s="11"/>
      <c r="AG2934" s="11"/>
      <c r="AH2934" s="11"/>
      <c r="AI2934" s="11"/>
      <c r="AJ2934" s="11"/>
      <c r="AK2934" s="11"/>
      <c r="AL2934" s="11"/>
      <c r="AM2934" s="11"/>
      <c r="AN2934" s="11"/>
      <c r="AO2934" s="11"/>
      <c r="AP2934" s="11"/>
      <c r="AQ2934" s="11"/>
      <c r="AR2934" s="11"/>
    </row>
    <row r="2935" spans="1:44" s="89" customFormat="1">
      <c r="A2935" s="85"/>
      <c r="B2935" s="23"/>
      <c r="C2935" s="86"/>
      <c r="D2935" s="18"/>
      <c r="E2935" s="68"/>
      <c r="F2935" s="69"/>
      <c r="G2935" s="70"/>
      <c r="H2935" s="71"/>
      <c r="I2935" s="69"/>
      <c r="J2935" s="66"/>
      <c r="K2935" s="66"/>
      <c r="L2935" s="66"/>
      <c r="M2935" s="66"/>
      <c r="N2935" s="104"/>
      <c r="O2935" s="104"/>
      <c r="P2935" s="81"/>
      <c r="Q2935" s="87"/>
      <c r="R2935" s="90"/>
      <c r="S2935" s="82"/>
      <c r="T2935" s="75"/>
      <c r="U2935" s="66"/>
      <c r="V2935" s="66"/>
      <c r="W2935" s="66"/>
      <c r="X2935" s="66"/>
      <c r="Y2935" s="66"/>
      <c r="Z2935" s="66"/>
      <c r="AA2935" s="66"/>
      <c r="AB2935" s="86"/>
      <c r="AC2935" s="11"/>
      <c r="AD2935" s="11"/>
      <c r="AE2935" s="11"/>
      <c r="AF2935" s="11"/>
      <c r="AG2935" s="11"/>
      <c r="AH2935" s="11"/>
      <c r="AI2935" s="11"/>
      <c r="AJ2935" s="11"/>
      <c r="AK2935" s="11"/>
      <c r="AL2935" s="11"/>
      <c r="AM2935" s="11"/>
      <c r="AN2935" s="11"/>
      <c r="AO2935" s="11"/>
      <c r="AP2935" s="11"/>
      <c r="AQ2935" s="11"/>
      <c r="AR2935" s="11"/>
    </row>
    <row r="2936" spans="1:44" s="89" customFormat="1">
      <c r="A2936" s="85"/>
      <c r="B2936" s="23"/>
      <c r="C2936" s="86"/>
      <c r="D2936" s="18"/>
      <c r="E2936" s="68"/>
      <c r="F2936" s="69"/>
      <c r="G2936" s="70"/>
      <c r="H2936" s="71"/>
      <c r="I2936" s="69"/>
      <c r="J2936" s="66"/>
      <c r="K2936" s="66"/>
      <c r="L2936" s="66"/>
      <c r="M2936" s="66"/>
      <c r="N2936" s="104"/>
      <c r="O2936" s="104"/>
      <c r="P2936" s="81"/>
      <c r="Q2936" s="87"/>
      <c r="R2936" s="90"/>
      <c r="S2936" s="82"/>
      <c r="T2936" s="75"/>
      <c r="U2936" s="66"/>
      <c r="V2936" s="66"/>
      <c r="W2936" s="66"/>
      <c r="X2936" s="66"/>
      <c r="Y2936" s="66"/>
      <c r="Z2936" s="66"/>
      <c r="AA2936" s="66"/>
      <c r="AB2936" s="86"/>
      <c r="AC2936" s="11"/>
      <c r="AD2936" s="11"/>
      <c r="AE2936" s="11"/>
      <c r="AF2936" s="11"/>
      <c r="AG2936" s="11"/>
      <c r="AH2936" s="11"/>
      <c r="AI2936" s="11"/>
      <c r="AJ2936" s="11"/>
      <c r="AK2936" s="11"/>
      <c r="AL2936" s="11"/>
      <c r="AM2936" s="11"/>
      <c r="AN2936" s="11"/>
      <c r="AO2936" s="11"/>
      <c r="AP2936" s="11"/>
      <c r="AQ2936" s="11"/>
      <c r="AR2936" s="11"/>
    </row>
    <row r="2937" spans="1:44" s="89" customFormat="1">
      <c r="A2937" s="85"/>
      <c r="B2937" s="23"/>
      <c r="C2937" s="86"/>
      <c r="D2937" s="18"/>
      <c r="E2937" s="68"/>
      <c r="F2937" s="69"/>
      <c r="G2937" s="70"/>
      <c r="H2937" s="71"/>
      <c r="I2937" s="69"/>
      <c r="J2937" s="66"/>
      <c r="K2937" s="66"/>
      <c r="L2937" s="66"/>
      <c r="M2937" s="66"/>
      <c r="N2937" s="104"/>
      <c r="O2937" s="104"/>
      <c r="P2937" s="81"/>
      <c r="Q2937" s="87"/>
      <c r="R2937" s="90"/>
      <c r="S2937" s="82"/>
      <c r="T2937" s="75"/>
      <c r="U2937" s="66"/>
      <c r="V2937" s="66"/>
      <c r="W2937" s="66"/>
      <c r="X2937" s="66"/>
      <c r="Y2937" s="66"/>
      <c r="Z2937" s="66"/>
      <c r="AA2937" s="66"/>
      <c r="AB2937" s="86"/>
      <c r="AC2937" s="11"/>
      <c r="AD2937" s="11"/>
      <c r="AE2937" s="11"/>
      <c r="AF2937" s="11"/>
      <c r="AG2937" s="11"/>
      <c r="AH2937" s="11"/>
      <c r="AI2937" s="11"/>
      <c r="AJ2937" s="11"/>
      <c r="AK2937" s="11"/>
      <c r="AL2937" s="11"/>
      <c r="AM2937" s="11"/>
      <c r="AN2937" s="11"/>
      <c r="AO2937" s="11"/>
      <c r="AP2937" s="11"/>
      <c r="AQ2937" s="11"/>
      <c r="AR2937" s="11"/>
    </row>
    <row r="2938" spans="1:44" s="89" customFormat="1">
      <c r="A2938" s="85"/>
      <c r="B2938" s="23"/>
      <c r="C2938" s="86"/>
      <c r="D2938" s="18"/>
      <c r="E2938" s="68"/>
      <c r="F2938" s="69"/>
      <c r="G2938" s="70"/>
      <c r="H2938" s="71"/>
      <c r="I2938" s="69"/>
      <c r="J2938" s="66"/>
      <c r="K2938" s="66"/>
      <c r="L2938" s="66"/>
      <c r="M2938" s="66"/>
      <c r="N2938" s="104"/>
      <c r="O2938" s="104"/>
      <c r="P2938" s="81"/>
      <c r="Q2938" s="87"/>
      <c r="R2938" s="90"/>
      <c r="S2938" s="82"/>
      <c r="T2938" s="75"/>
      <c r="U2938" s="66"/>
      <c r="V2938" s="66"/>
      <c r="W2938" s="66"/>
      <c r="X2938" s="66"/>
      <c r="Y2938" s="66"/>
      <c r="Z2938" s="66"/>
      <c r="AA2938" s="66"/>
      <c r="AB2938" s="86"/>
      <c r="AC2938" s="11"/>
      <c r="AD2938" s="11"/>
      <c r="AE2938" s="11"/>
      <c r="AF2938" s="11"/>
      <c r="AG2938" s="11"/>
      <c r="AH2938" s="11"/>
      <c r="AI2938" s="11"/>
      <c r="AJ2938" s="11"/>
      <c r="AK2938" s="11"/>
      <c r="AL2938" s="11"/>
      <c r="AM2938" s="11"/>
      <c r="AN2938" s="11"/>
      <c r="AO2938" s="11"/>
      <c r="AP2938" s="11"/>
      <c r="AQ2938" s="11"/>
      <c r="AR2938" s="11"/>
    </row>
    <row r="2939" spans="1:44" s="89" customFormat="1">
      <c r="A2939" s="85"/>
      <c r="B2939" s="23"/>
      <c r="C2939" s="86"/>
      <c r="D2939" s="18"/>
      <c r="E2939" s="68"/>
      <c r="F2939" s="69"/>
      <c r="G2939" s="70"/>
      <c r="H2939" s="71"/>
      <c r="I2939" s="69"/>
      <c r="J2939" s="66"/>
      <c r="K2939" s="66"/>
      <c r="L2939" s="66"/>
      <c r="M2939" s="66"/>
      <c r="N2939" s="104"/>
      <c r="O2939" s="104"/>
      <c r="P2939" s="81"/>
      <c r="Q2939" s="87"/>
      <c r="R2939" s="90"/>
      <c r="S2939" s="82"/>
      <c r="T2939" s="75"/>
      <c r="U2939" s="66"/>
      <c r="V2939" s="66"/>
      <c r="W2939" s="66"/>
      <c r="X2939" s="66"/>
      <c r="Y2939" s="66"/>
      <c r="Z2939" s="66"/>
      <c r="AA2939" s="66"/>
      <c r="AB2939" s="86"/>
      <c r="AC2939" s="11"/>
      <c r="AD2939" s="11"/>
      <c r="AE2939" s="11"/>
      <c r="AF2939" s="11"/>
      <c r="AG2939" s="11"/>
      <c r="AH2939" s="11"/>
      <c r="AI2939" s="11"/>
      <c r="AJ2939" s="11"/>
      <c r="AK2939" s="11"/>
      <c r="AL2939" s="11"/>
      <c r="AM2939" s="11"/>
      <c r="AN2939" s="11"/>
      <c r="AO2939" s="11"/>
      <c r="AP2939" s="11"/>
      <c r="AQ2939" s="11"/>
      <c r="AR2939" s="11"/>
    </row>
    <row r="2940" spans="1:44" s="89" customFormat="1">
      <c r="A2940" s="85"/>
      <c r="B2940" s="23"/>
      <c r="C2940" s="86"/>
      <c r="D2940" s="18"/>
      <c r="E2940" s="68"/>
      <c r="F2940" s="69"/>
      <c r="G2940" s="70"/>
      <c r="H2940" s="71"/>
      <c r="I2940" s="69"/>
      <c r="J2940" s="66"/>
      <c r="K2940" s="66"/>
      <c r="L2940" s="66"/>
      <c r="M2940" s="66"/>
      <c r="N2940" s="104"/>
      <c r="O2940" s="104"/>
      <c r="P2940" s="81"/>
      <c r="Q2940" s="87"/>
      <c r="R2940" s="90"/>
      <c r="S2940" s="82"/>
      <c r="T2940" s="75"/>
      <c r="U2940" s="66"/>
      <c r="V2940" s="66"/>
      <c r="W2940" s="66"/>
      <c r="X2940" s="66"/>
      <c r="Y2940" s="66"/>
      <c r="Z2940" s="66"/>
      <c r="AA2940" s="66"/>
      <c r="AB2940" s="86"/>
      <c r="AC2940" s="11"/>
      <c r="AD2940" s="11"/>
      <c r="AE2940" s="11"/>
      <c r="AF2940" s="11"/>
      <c r="AG2940" s="11"/>
      <c r="AH2940" s="11"/>
      <c r="AI2940" s="11"/>
      <c r="AJ2940" s="11"/>
      <c r="AK2940" s="11"/>
      <c r="AL2940" s="11"/>
      <c r="AM2940" s="11"/>
      <c r="AN2940" s="11"/>
      <c r="AO2940" s="11"/>
      <c r="AP2940" s="11"/>
      <c r="AQ2940" s="11"/>
      <c r="AR2940" s="11"/>
    </row>
    <row r="2941" spans="1:44" s="89" customFormat="1">
      <c r="A2941" s="85"/>
      <c r="B2941" s="23"/>
      <c r="C2941" s="86"/>
      <c r="D2941" s="18"/>
      <c r="E2941" s="68"/>
      <c r="F2941" s="69"/>
      <c r="G2941" s="70"/>
      <c r="H2941" s="71"/>
      <c r="I2941" s="69"/>
      <c r="J2941" s="66"/>
      <c r="K2941" s="66"/>
      <c r="L2941" s="66"/>
      <c r="M2941" s="66"/>
      <c r="N2941" s="104"/>
      <c r="O2941" s="104"/>
      <c r="P2941" s="81"/>
      <c r="Q2941" s="87"/>
      <c r="R2941" s="90"/>
      <c r="S2941" s="82"/>
      <c r="T2941" s="75"/>
      <c r="U2941" s="66"/>
      <c r="V2941" s="66"/>
      <c r="W2941" s="66"/>
      <c r="X2941" s="66"/>
      <c r="Y2941" s="66"/>
      <c r="Z2941" s="66"/>
      <c r="AA2941" s="66"/>
      <c r="AB2941" s="86"/>
      <c r="AC2941" s="11"/>
      <c r="AD2941" s="11"/>
      <c r="AE2941" s="11"/>
      <c r="AF2941" s="11"/>
      <c r="AG2941" s="11"/>
      <c r="AH2941" s="11"/>
      <c r="AI2941" s="11"/>
      <c r="AJ2941" s="11"/>
      <c r="AK2941" s="11"/>
      <c r="AL2941" s="11"/>
      <c r="AM2941" s="11"/>
      <c r="AN2941" s="11"/>
      <c r="AO2941" s="11"/>
      <c r="AP2941" s="11"/>
      <c r="AQ2941" s="11"/>
      <c r="AR2941" s="11"/>
    </row>
    <row r="2942" spans="1:44" s="89" customFormat="1">
      <c r="A2942" s="85"/>
      <c r="B2942" s="23"/>
      <c r="C2942" s="86"/>
      <c r="D2942" s="18"/>
      <c r="E2942" s="68"/>
      <c r="F2942" s="69"/>
      <c r="G2942" s="70"/>
      <c r="H2942" s="71"/>
      <c r="I2942" s="69"/>
      <c r="J2942" s="66"/>
      <c r="K2942" s="66"/>
      <c r="L2942" s="66"/>
      <c r="M2942" s="66"/>
      <c r="N2942" s="104"/>
      <c r="O2942" s="104"/>
      <c r="P2942" s="81"/>
      <c r="Q2942" s="87"/>
      <c r="R2942" s="90"/>
      <c r="S2942" s="82"/>
      <c r="T2942" s="75"/>
      <c r="U2942" s="66"/>
      <c r="V2942" s="66"/>
      <c r="W2942" s="66"/>
      <c r="X2942" s="66"/>
      <c r="Y2942" s="66"/>
      <c r="Z2942" s="66"/>
      <c r="AA2942" s="66"/>
      <c r="AB2942" s="86"/>
      <c r="AC2942" s="11"/>
      <c r="AD2942" s="11"/>
      <c r="AE2942" s="11"/>
      <c r="AF2942" s="11"/>
      <c r="AG2942" s="11"/>
      <c r="AH2942" s="11"/>
      <c r="AI2942" s="11"/>
      <c r="AJ2942" s="11"/>
      <c r="AK2942" s="11"/>
      <c r="AL2942" s="11"/>
      <c r="AM2942" s="11"/>
      <c r="AN2942" s="11"/>
      <c r="AO2942" s="11"/>
      <c r="AP2942" s="11"/>
      <c r="AQ2942" s="11"/>
      <c r="AR2942" s="11"/>
    </row>
    <row r="2943" spans="1:44" s="89" customFormat="1">
      <c r="A2943" s="85"/>
      <c r="B2943" s="23"/>
      <c r="C2943" s="86"/>
      <c r="D2943" s="18"/>
      <c r="E2943" s="68"/>
      <c r="F2943" s="69"/>
      <c r="G2943" s="70"/>
      <c r="H2943" s="71"/>
      <c r="I2943" s="69"/>
      <c r="J2943" s="66"/>
      <c r="K2943" s="66"/>
      <c r="L2943" s="66"/>
      <c r="M2943" s="66"/>
      <c r="N2943" s="104"/>
      <c r="O2943" s="104"/>
      <c r="P2943" s="81"/>
      <c r="Q2943" s="87"/>
      <c r="R2943" s="90"/>
      <c r="S2943" s="82"/>
      <c r="T2943" s="75"/>
      <c r="U2943" s="66"/>
      <c r="V2943" s="66"/>
      <c r="W2943" s="66"/>
      <c r="X2943" s="66"/>
      <c r="Y2943" s="66"/>
      <c r="Z2943" s="66"/>
      <c r="AA2943" s="66"/>
      <c r="AB2943" s="86"/>
      <c r="AC2943" s="11"/>
      <c r="AD2943" s="11"/>
      <c r="AE2943" s="11"/>
      <c r="AF2943" s="11"/>
      <c r="AG2943" s="11"/>
      <c r="AH2943" s="11"/>
      <c r="AI2943" s="11"/>
      <c r="AJ2943" s="11"/>
      <c r="AK2943" s="11"/>
      <c r="AL2943" s="11"/>
      <c r="AM2943" s="11"/>
      <c r="AN2943" s="11"/>
      <c r="AO2943" s="11"/>
      <c r="AP2943" s="11"/>
      <c r="AQ2943" s="11"/>
      <c r="AR2943" s="11"/>
    </row>
    <row r="2944" spans="1:44" s="89" customFormat="1">
      <c r="A2944" s="85"/>
      <c r="B2944" s="23"/>
      <c r="C2944" s="86"/>
      <c r="D2944" s="18"/>
      <c r="E2944" s="68"/>
      <c r="F2944" s="69"/>
      <c r="G2944" s="70"/>
      <c r="H2944" s="71"/>
      <c r="I2944" s="69"/>
      <c r="J2944" s="66"/>
      <c r="K2944" s="66"/>
      <c r="L2944" s="66"/>
      <c r="M2944" s="66"/>
      <c r="N2944" s="104"/>
      <c r="O2944" s="104"/>
      <c r="P2944" s="81"/>
      <c r="Q2944" s="87"/>
      <c r="R2944" s="90"/>
      <c r="S2944" s="82"/>
      <c r="T2944" s="75"/>
      <c r="U2944" s="66"/>
      <c r="V2944" s="66"/>
      <c r="W2944" s="66"/>
      <c r="X2944" s="66"/>
      <c r="Y2944" s="66"/>
      <c r="Z2944" s="66"/>
      <c r="AA2944" s="66"/>
      <c r="AB2944" s="86"/>
      <c r="AC2944" s="11"/>
      <c r="AD2944" s="11"/>
      <c r="AE2944" s="11"/>
      <c r="AF2944" s="11"/>
      <c r="AG2944" s="11"/>
      <c r="AH2944" s="11"/>
      <c r="AI2944" s="11"/>
      <c r="AJ2944" s="11"/>
      <c r="AK2944" s="11"/>
      <c r="AL2944" s="11"/>
      <c r="AM2944" s="11"/>
      <c r="AN2944" s="11"/>
      <c r="AO2944" s="11"/>
      <c r="AP2944" s="11"/>
      <c r="AQ2944" s="11"/>
      <c r="AR2944" s="11"/>
    </row>
    <row r="2945" spans="1:44" s="89" customFormat="1">
      <c r="A2945" s="85"/>
      <c r="B2945" s="23"/>
      <c r="C2945" s="86"/>
      <c r="D2945" s="18"/>
      <c r="E2945" s="68"/>
      <c r="F2945" s="69"/>
      <c r="G2945" s="70"/>
      <c r="H2945" s="71"/>
      <c r="I2945" s="69"/>
      <c r="J2945" s="66"/>
      <c r="K2945" s="66"/>
      <c r="L2945" s="66"/>
      <c r="M2945" s="66"/>
      <c r="N2945" s="104"/>
      <c r="O2945" s="104"/>
      <c r="P2945" s="81"/>
      <c r="Q2945" s="87"/>
      <c r="R2945" s="90"/>
      <c r="S2945" s="82"/>
      <c r="T2945" s="75"/>
      <c r="U2945" s="66"/>
      <c r="V2945" s="66"/>
      <c r="W2945" s="66"/>
      <c r="X2945" s="66"/>
      <c r="Y2945" s="66"/>
      <c r="Z2945" s="66"/>
      <c r="AA2945" s="66"/>
      <c r="AB2945" s="86"/>
      <c r="AC2945" s="11"/>
      <c r="AD2945" s="11"/>
      <c r="AE2945" s="11"/>
      <c r="AF2945" s="11"/>
      <c r="AG2945" s="11"/>
      <c r="AH2945" s="11"/>
      <c r="AI2945" s="11"/>
      <c r="AJ2945" s="11"/>
      <c r="AK2945" s="11"/>
      <c r="AL2945" s="11"/>
      <c r="AM2945" s="11"/>
      <c r="AN2945" s="11"/>
      <c r="AO2945" s="11"/>
      <c r="AP2945" s="11"/>
      <c r="AQ2945" s="11"/>
      <c r="AR2945" s="11"/>
    </row>
    <row r="2946" spans="1:44" s="89" customFormat="1">
      <c r="A2946" s="85"/>
      <c r="B2946" s="23"/>
      <c r="C2946" s="86"/>
      <c r="D2946" s="18"/>
      <c r="E2946" s="68"/>
      <c r="F2946" s="69"/>
      <c r="G2946" s="70"/>
      <c r="H2946" s="71"/>
      <c r="I2946" s="69"/>
      <c r="J2946" s="66"/>
      <c r="K2946" s="66"/>
      <c r="L2946" s="66"/>
      <c r="M2946" s="66"/>
      <c r="N2946" s="104"/>
      <c r="O2946" s="104"/>
      <c r="P2946" s="81"/>
      <c r="Q2946" s="87"/>
      <c r="R2946" s="90"/>
      <c r="S2946" s="82"/>
      <c r="T2946" s="75"/>
      <c r="U2946" s="66"/>
      <c r="V2946" s="66"/>
      <c r="W2946" s="66"/>
      <c r="X2946" s="66"/>
      <c r="Y2946" s="66"/>
      <c r="Z2946" s="66"/>
      <c r="AA2946" s="66"/>
      <c r="AB2946" s="86"/>
      <c r="AC2946" s="11"/>
      <c r="AD2946" s="11"/>
      <c r="AE2946" s="11"/>
      <c r="AF2946" s="11"/>
      <c r="AG2946" s="11"/>
      <c r="AH2946" s="11"/>
      <c r="AI2946" s="11"/>
      <c r="AJ2946" s="11"/>
      <c r="AK2946" s="11"/>
      <c r="AL2946" s="11"/>
      <c r="AM2946" s="11"/>
      <c r="AN2946" s="11"/>
      <c r="AO2946" s="11"/>
      <c r="AP2946" s="11"/>
      <c r="AQ2946" s="11"/>
      <c r="AR2946" s="11"/>
    </row>
    <row r="2947" spans="1:44" s="89" customFormat="1">
      <c r="A2947" s="85"/>
      <c r="B2947" s="23"/>
      <c r="C2947" s="86"/>
      <c r="D2947" s="18"/>
      <c r="E2947" s="68"/>
      <c r="F2947" s="69"/>
      <c r="G2947" s="70"/>
      <c r="H2947" s="71"/>
      <c r="I2947" s="69"/>
      <c r="J2947" s="66"/>
      <c r="K2947" s="66"/>
      <c r="L2947" s="66"/>
      <c r="M2947" s="66"/>
      <c r="N2947" s="104"/>
      <c r="O2947" s="104"/>
      <c r="P2947" s="81"/>
      <c r="Q2947" s="87"/>
      <c r="R2947" s="90"/>
      <c r="S2947" s="82"/>
      <c r="T2947" s="75"/>
      <c r="U2947" s="66"/>
      <c r="V2947" s="66"/>
      <c r="W2947" s="66"/>
      <c r="X2947" s="66"/>
      <c r="Y2947" s="66"/>
      <c r="Z2947" s="66"/>
      <c r="AA2947" s="66"/>
      <c r="AB2947" s="18"/>
      <c r="AC2947" s="11"/>
      <c r="AD2947" s="11"/>
      <c r="AE2947" s="11"/>
      <c r="AF2947" s="11"/>
      <c r="AG2947" s="11"/>
      <c r="AH2947" s="11"/>
      <c r="AI2947" s="11"/>
      <c r="AJ2947" s="11"/>
      <c r="AK2947" s="11"/>
      <c r="AL2947" s="11"/>
      <c r="AM2947" s="11"/>
      <c r="AN2947" s="11"/>
      <c r="AO2947" s="11"/>
      <c r="AP2947" s="11"/>
      <c r="AQ2947" s="11"/>
      <c r="AR2947" s="11"/>
    </row>
    <row r="2948" spans="1:44" s="89" customFormat="1">
      <c r="A2948" s="85"/>
      <c r="B2948" s="23"/>
      <c r="C2948" s="86"/>
      <c r="D2948" s="18"/>
      <c r="E2948" s="68"/>
      <c r="F2948" s="69"/>
      <c r="G2948" s="70"/>
      <c r="H2948" s="71"/>
      <c r="I2948" s="69"/>
      <c r="J2948" s="66"/>
      <c r="K2948" s="66"/>
      <c r="L2948" s="66"/>
      <c r="M2948" s="66"/>
      <c r="N2948" s="104"/>
      <c r="O2948" s="104"/>
      <c r="P2948" s="81"/>
      <c r="Q2948" s="87"/>
      <c r="R2948" s="90"/>
      <c r="S2948" s="82"/>
      <c r="T2948" s="75"/>
      <c r="U2948" s="66"/>
      <c r="V2948" s="66"/>
      <c r="W2948" s="66"/>
      <c r="X2948" s="66"/>
      <c r="Y2948" s="66"/>
      <c r="Z2948" s="66"/>
      <c r="AA2948" s="66"/>
      <c r="AB2948" s="86"/>
      <c r="AC2948" s="11"/>
      <c r="AD2948" s="11"/>
      <c r="AE2948" s="11"/>
      <c r="AF2948" s="11"/>
      <c r="AG2948" s="11"/>
      <c r="AH2948" s="11"/>
      <c r="AI2948" s="11"/>
      <c r="AJ2948" s="11"/>
      <c r="AK2948" s="11"/>
      <c r="AL2948" s="11"/>
      <c r="AM2948" s="11"/>
      <c r="AN2948" s="11"/>
      <c r="AO2948" s="11"/>
      <c r="AP2948" s="11"/>
      <c r="AQ2948" s="11"/>
      <c r="AR2948" s="11"/>
    </row>
    <row r="2949" spans="1:44" s="89" customFormat="1">
      <c r="A2949" s="85"/>
      <c r="B2949" s="23"/>
      <c r="C2949" s="86"/>
      <c r="D2949" s="18"/>
      <c r="E2949" s="68"/>
      <c r="F2949" s="69"/>
      <c r="G2949" s="70"/>
      <c r="H2949" s="71"/>
      <c r="I2949" s="69"/>
      <c r="J2949" s="66"/>
      <c r="K2949" s="66"/>
      <c r="L2949" s="66"/>
      <c r="M2949" s="66"/>
      <c r="N2949" s="104"/>
      <c r="O2949" s="104"/>
      <c r="P2949" s="81"/>
      <c r="Q2949" s="87"/>
      <c r="R2949" s="90"/>
      <c r="S2949" s="82"/>
      <c r="T2949" s="75"/>
      <c r="U2949" s="66"/>
      <c r="V2949" s="66"/>
      <c r="W2949" s="66"/>
      <c r="X2949" s="66"/>
      <c r="Y2949" s="66"/>
      <c r="Z2949" s="66"/>
      <c r="AA2949" s="66"/>
      <c r="AB2949" s="86"/>
      <c r="AC2949" s="11"/>
      <c r="AD2949" s="11"/>
      <c r="AE2949" s="11"/>
      <c r="AF2949" s="11"/>
      <c r="AG2949" s="11"/>
      <c r="AH2949" s="11"/>
      <c r="AI2949" s="11"/>
      <c r="AJ2949" s="11"/>
      <c r="AK2949" s="11"/>
      <c r="AL2949" s="11"/>
      <c r="AM2949" s="11"/>
      <c r="AN2949" s="11"/>
      <c r="AO2949" s="11"/>
      <c r="AP2949" s="11"/>
      <c r="AQ2949" s="11"/>
      <c r="AR2949" s="11"/>
    </row>
    <row r="2950" spans="1:44" s="89" customFormat="1">
      <c r="A2950" s="85"/>
      <c r="B2950" s="23"/>
      <c r="C2950" s="86"/>
      <c r="D2950" s="18"/>
      <c r="E2950" s="68"/>
      <c r="F2950" s="69"/>
      <c r="G2950" s="70"/>
      <c r="H2950" s="71"/>
      <c r="I2950" s="69"/>
      <c r="J2950" s="66"/>
      <c r="K2950" s="66"/>
      <c r="L2950" s="66"/>
      <c r="M2950" s="66"/>
      <c r="N2950" s="104"/>
      <c r="O2950" s="104"/>
      <c r="P2950" s="81"/>
      <c r="Q2950" s="87"/>
      <c r="R2950" s="90"/>
      <c r="S2950" s="82"/>
      <c r="T2950" s="75"/>
      <c r="U2950" s="66"/>
      <c r="V2950" s="66"/>
      <c r="W2950" s="66"/>
      <c r="X2950" s="66"/>
      <c r="Y2950" s="66"/>
      <c r="Z2950" s="66"/>
      <c r="AA2950" s="66"/>
      <c r="AB2950" s="86"/>
      <c r="AC2950" s="11"/>
      <c r="AD2950" s="11"/>
      <c r="AE2950" s="11"/>
      <c r="AF2950" s="11"/>
      <c r="AG2950" s="11"/>
      <c r="AH2950" s="11"/>
      <c r="AI2950" s="11"/>
      <c r="AJ2950" s="11"/>
      <c r="AK2950" s="11"/>
      <c r="AL2950" s="11"/>
      <c r="AM2950" s="11"/>
      <c r="AN2950" s="11"/>
      <c r="AO2950" s="11"/>
      <c r="AP2950" s="11"/>
      <c r="AQ2950" s="11"/>
      <c r="AR2950" s="11"/>
    </row>
    <row r="2951" spans="1:44" s="89" customFormat="1">
      <c r="A2951" s="85"/>
      <c r="B2951" s="23"/>
      <c r="C2951" s="86"/>
      <c r="D2951" s="18"/>
      <c r="E2951" s="68"/>
      <c r="F2951" s="69"/>
      <c r="G2951" s="70"/>
      <c r="H2951" s="71"/>
      <c r="I2951" s="69"/>
      <c r="J2951" s="66"/>
      <c r="K2951" s="66"/>
      <c r="L2951" s="66"/>
      <c r="M2951" s="66"/>
      <c r="N2951" s="104"/>
      <c r="O2951" s="104"/>
      <c r="P2951" s="81"/>
      <c r="Q2951" s="87"/>
      <c r="R2951" s="90"/>
      <c r="S2951" s="82"/>
      <c r="T2951" s="75"/>
      <c r="U2951" s="66"/>
      <c r="V2951" s="66"/>
      <c r="W2951" s="66"/>
      <c r="X2951" s="66"/>
      <c r="Y2951" s="66"/>
      <c r="Z2951" s="66"/>
      <c r="AA2951" s="66"/>
      <c r="AB2951" s="86"/>
      <c r="AC2951" s="11"/>
      <c r="AD2951" s="11"/>
      <c r="AE2951" s="11"/>
      <c r="AF2951" s="11"/>
      <c r="AG2951" s="11"/>
      <c r="AH2951" s="11"/>
      <c r="AI2951" s="11"/>
      <c r="AJ2951" s="11"/>
      <c r="AK2951" s="11"/>
      <c r="AL2951" s="11"/>
      <c r="AM2951" s="11"/>
      <c r="AN2951" s="11"/>
      <c r="AO2951" s="11"/>
      <c r="AP2951" s="11"/>
      <c r="AQ2951" s="11"/>
      <c r="AR2951" s="11"/>
    </row>
    <row r="2952" spans="1:44" s="89" customFormat="1">
      <c r="A2952" s="85"/>
      <c r="B2952" s="23"/>
      <c r="C2952" s="86"/>
      <c r="D2952" s="18"/>
      <c r="E2952" s="68"/>
      <c r="F2952" s="69"/>
      <c r="G2952" s="70"/>
      <c r="H2952" s="71"/>
      <c r="I2952" s="69"/>
      <c r="J2952" s="66"/>
      <c r="K2952" s="66"/>
      <c r="L2952" s="66"/>
      <c r="M2952" s="66"/>
      <c r="N2952" s="104"/>
      <c r="O2952" s="104"/>
      <c r="P2952" s="81"/>
      <c r="Q2952" s="87"/>
      <c r="R2952" s="90"/>
      <c r="S2952" s="82"/>
      <c r="T2952" s="75"/>
      <c r="U2952" s="66"/>
      <c r="V2952" s="66"/>
      <c r="W2952" s="66"/>
      <c r="X2952" s="66"/>
      <c r="Y2952" s="66"/>
      <c r="Z2952" s="66"/>
      <c r="AA2952" s="66"/>
      <c r="AB2952" s="86"/>
      <c r="AC2952" s="11"/>
      <c r="AD2952" s="11"/>
      <c r="AE2952" s="11"/>
      <c r="AF2952" s="11"/>
      <c r="AG2952" s="11"/>
      <c r="AH2952" s="11"/>
      <c r="AI2952" s="11"/>
      <c r="AJ2952" s="11"/>
      <c r="AK2952" s="11"/>
      <c r="AL2952" s="11"/>
      <c r="AM2952" s="11"/>
      <c r="AN2952" s="11"/>
      <c r="AO2952" s="11"/>
      <c r="AP2952" s="11"/>
      <c r="AQ2952" s="11"/>
      <c r="AR2952" s="11"/>
    </row>
    <row r="2953" spans="1:44" s="89" customFormat="1">
      <c r="A2953" s="85"/>
      <c r="B2953" s="23"/>
      <c r="C2953" s="86"/>
      <c r="D2953" s="18"/>
      <c r="E2953" s="68"/>
      <c r="F2953" s="69"/>
      <c r="G2953" s="70"/>
      <c r="H2953" s="71"/>
      <c r="I2953" s="69"/>
      <c r="J2953" s="66"/>
      <c r="K2953" s="66"/>
      <c r="L2953" s="66"/>
      <c r="M2953" s="66"/>
      <c r="N2953" s="104"/>
      <c r="O2953" s="104"/>
      <c r="P2953" s="81"/>
      <c r="Q2953" s="87"/>
      <c r="R2953" s="90"/>
      <c r="S2953" s="82"/>
      <c r="T2953" s="75"/>
      <c r="U2953" s="66"/>
      <c r="V2953" s="66"/>
      <c r="W2953" s="66"/>
      <c r="X2953" s="66"/>
      <c r="Y2953" s="66"/>
      <c r="Z2953" s="66"/>
      <c r="AA2953" s="66"/>
      <c r="AB2953" s="86"/>
      <c r="AC2953" s="11"/>
      <c r="AD2953" s="11"/>
      <c r="AE2953" s="11"/>
      <c r="AF2953" s="11"/>
      <c r="AG2953" s="11"/>
      <c r="AH2953" s="11"/>
      <c r="AI2953" s="11"/>
      <c r="AJ2953" s="11"/>
      <c r="AK2953" s="11"/>
      <c r="AL2953" s="11"/>
      <c r="AM2953" s="11"/>
      <c r="AN2953" s="11"/>
      <c r="AO2953" s="11"/>
      <c r="AP2953" s="11"/>
      <c r="AQ2953" s="11"/>
      <c r="AR2953" s="11"/>
    </row>
    <row r="2954" spans="1:44" s="89" customFormat="1">
      <c r="A2954" s="85"/>
      <c r="B2954" s="23"/>
      <c r="C2954" s="86"/>
      <c r="D2954" s="18"/>
      <c r="E2954" s="68"/>
      <c r="F2954" s="69"/>
      <c r="G2954" s="70"/>
      <c r="H2954" s="71"/>
      <c r="I2954" s="69"/>
      <c r="J2954" s="66"/>
      <c r="K2954" s="66"/>
      <c r="L2954" s="66"/>
      <c r="M2954" s="66"/>
      <c r="N2954" s="104"/>
      <c r="O2954" s="104"/>
      <c r="P2954" s="81"/>
      <c r="Q2954" s="87"/>
      <c r="R2954" s="90"/>
      <c r="S2954" s="82"/>
      <c r="T2954" s="75"/>
      <c r="U2954" s="66"/>
      <c r="V2954" s="66"/>
      <c r="W2954" s="66"/>
      <c r="X2954" s="66"/>
      <c r="Y2954" s="66"/>
      <c r="Z2954" s="66"/>
      <c r="AA2954" s="66"/>
      <c r="AB2954" s="86"/>
      <c r="AC2954" s="11"/>
      <c r="AD2954" s="11"/>
      <c r="AE2954" s="11"/>
      <c r="AF2954" s="11"/>
      <c r="AG2954" s="11"/>
      <c r="AH2954" s="11"/>
      <c r="AI2954" s="11"/>
      <c r="AJ2954" s="11"/>
      <c r="AK2954" s="11"/>
      <c r="AL2954" s="11"/>
      <c r="AM2954" s="11"/>
      <c r="AN2954" s="11"/>
      <c r="AO2954" s="11"/>
      <c r="AP2954" s="11"/>
      <c r="AQ2954" s="11"/>
      <c r="AR2954" s="11"/>
    </row>
    <row r="2955" spans="1:44" s="89" customFormat="1">
      <c r="A2955" s="85"/>
      <c r="B2955" s="23"/>
      <c r="C2955" s="86"/>
      <c r="D2955" s="18"/>
      <c r="E2955" s="68"/>
      <c r="F2955" s="69"/>
      <c r="G2955" s="70"/>
      <c r="H2955" s="71"/>
      <c r="I2955" s="69"/>
      <c r="J2955" s="66"/>
      <c r="K2955" s="66"/>
      <c r="L2955" s="66"/>
      <c r="M2955" s="66"/>
      <c r="N2955" s="104"/>
      <c r="O2955" s="104"/>
      <c r="P2955" s="81"/>
      <c r="Q2955" s="87"/>
      <c r="R2955" s="90"/>
      <c r="S2955" s="82"/>
      <c r="T2955" s="75"/>
      <c r="U2955" s="66"/>
      <c r="V2955" s="66"/>
      <c r="W2955" s="66"/>
      <c r="X2955" s="66"/>
      <c r="Y2955" s="66"/>
      <c r="Z2955" s="66"/>
      <c r="AA2955" s="66"/>
      <c r="AB2955" s="86"/>
      <c r="AC2955" s="11"/>
      <c r="AD2955" s="11"/>
      <c r="AE2955" s="11"/>
      <c r="AF2955" s="11"/>
      <c r="AG2955" s="11"/>
      <c r="AH2955" s="11"/>
      <c r="AI2955" s="11"/>
      <c r="AJ2955" s="11"/>
      <c r="AK2955" s="11"/>
      <c r="AL2955" s="11"/>
      <c r="AM2955" s="11"/>
      <c r="AN2955" s="11"/>
      <c r="AO2955" s="11"/>
      <c r="AP2955" s="11"/>
      <c r="AQ2955" s="11"/>
      <c r="AR2955" s="11"/>
    </row>
    <row r="2956" spans="1:44" s="89" customFormat="1">
      <c r="A2956" s="85"/>
      <c r="B2956" s="23"/>
      <c r="C2956" s="86"/>
      <c r="D2956" s="18"/>
      <c r="E2956" s="68"/>
      <c r="F2956" s="69"/>
      <c r="G2956" s="70"/>
      <c r="H2956" s="71"/>
      <c r="I2956" s="69"/>
      <c r="J2956" s="66"/>
      <c r="K2956" s="66"/>
      <c r="L2956" s="66"/>
      <c r="M2956" s="66"/>
      <c r="N2956" s="104"/>
      <c r="O2956" s="104"/>
      <c r="P2956" s="81"/>
      <c r="Q2956" s="87"/>
      <c r="R2956" s="90"/>
      <c r="S2956" s="82"/>
      <c r="T2956" s="75"/>
      <c r="U2956" s="66"/>
      <c r="V2956" s="66"/>
      <c r="W2956" s="66"/>
      <c r="X2956" s="66"/>
      <c r="Y2956" s="66"/>
      <c r="Z2956" s="66"/>
      <c r="AA2956" s="66"/>
      <c r="AB2956" s="86"/>
      <c r="AC2956" s="11"/>
      <c r="AD2956" s="11"/>
      <c r="AE2956" s="11"/>
      <c r="AF2956" s="11"/>
      <c r="AG2956" s="11"/>
      <c r="AH2956" s="11"/>
      <c r="AI2956" s="11"/>
      <c r="AJ2956" s="11"/>
      <c r="AK2956" s="11"/>
      <c r="AL2956" s="11"/>
      <c r="AM2956" s="11"/>
      <c r="AN2956" s="11"/>
      <c r="AO2956" s="11"/>
      <c r="AP2956" s="11"/>
      <c r="AQ2956" s="11"/>
      <c r="AR2956" s="11"/>
    </row>
    <row r="2957" spans="1:44" s="89" customFormat="1">
      <c r="A2957" s="85"/>
      <c r="B2957" s="23"/>
      <c r="C2957" s="86"/>
      <c r="D2957" s="18"/>
      <c r="E2957" s="68"/>
      <c r="F2957" s="69"/>
      <c r="G2957" s="70"/>
      <c r="H2957" s="71"/>
      <c r="I2957" s="69"/>
      <c r="J2957" s="66"/>
      <c r="K2957" s="66"/>
      <c r="L2957" s="66"/>
      <c r="M2957" s="66"/>
      <c r="N2957" s="104"/>
      <c r="O2957" s="104"/>
      <c r="P2957" s="81"/>
      <c r="Q2957" s="87"/>
      <c r="R2957" s="90"/>
      <c r="S2957" s="82"/>
      <c r="T2957" s="75"/>
      <c r="U2957" s="66"/>
      <c r="V2957" s="66"/>
      <c r="W2957" s="66"/>
      <c r="X2957" s="66"/>
      <c r="Y2957" s="66"/>
      <c r="Z2957" s="66"/>
      <c r="AA2957" s="66"/>
      <c r="AB2957" s="86"/>
      <c r="AC2957" s="11"/>
      <c r="AD2957" s="11"/>
      <c r="AE2957" s="11"/>
      <c r="AF2957" s="11"/>
      <c r="AG2957" s="11"/>
      <c r="AH2957" s="11"/>
      <c r="AI2957" s="11"/>
      <c r="AJ2957" s="11"/>
      <c r="AK2957" s="11"/>
      <c r="AL2957" s="11"/>
      <c r="AM2957" s="11"/>
      <c r="AN2957" s="11"/>
      <c r="AO2957" s="11"/>
      <c r="AP2957" s="11"/>
      <c r="AQ2957" s="11"/>
      <c r="AR2957" s="11"/>
    </row>
    <row r="2958" spans="1:44" s="89" customFormat="1">
      <c r="A2958" s="85"/>
      <c r="B2958" s="23"/>
      <c r="C2958" s="86"/>
      <c r="D2958" s="18"/>
      <c r="E2958" s="68"/>
      <c r="F2958" s="69"/>
      <c r="G2958" s="70"/>
      <c r="H2958" s="71"/>
      <c r="I2958" s="69"/>
      <c r="J2958" s="66"/>
      <c r="K2958" s="66"/>
      <c r="L2958" s="66"/>
      <c r="M2958" s="66"/>
      <c r="N2958" s="104"/>
      <c r="O2958" s="104"/>
      <c r="P2958" s="81"/>
      <c r="Q2958" s="87"/>
      <c r="R2958" s="90"/>
      <c r="S2958" s="82"/>
      <c r="T2958" s="75"/>
      <c r="U2958" s="66"/>
      <c r="V2958" s="66"/>
      <c r="W2958" s="66"/>
      <c r="X2958" s="66"/>
      <c r="Y2958" s="66"/>
      <c r="Z2958" s="66"/>
      <c r="AA2958" s="66"/>
      <c r="AB2958" s="86"/>
      <c r="AC2958" s="11"/>
      <c r="AD2958" s="11"/>
      <c r="AE2958" s="11"/>
      <c r="AF2958" s="11"/>
      <c r="AG2958" s="11"/>
      <c r="AH2958" s="11"/>
      <c r="AI2958" s="11"/>
      <c r="AJ2958" s="11"/>
      <c r="AK2958" s="11"/>
      <c r="AL2958" s="11"/>
      <c r="AM2958" s="11"/>
      <c r="AN2958" s="11"/>
      <c r="AO2958" s="11"/>
      <c r="AP2958" s="11"/>
      <c r="AQ2958" s="11"/>
      <c r="AR2958" s="11"/>
    </row>
    <row r="2959" spans="1:44" s="89" customFormat="1">
      <c r="A2959" s="85"/>
      <c r="B2959" s="23"/>
      <c r="C2959" s="86"/>
      <c r="D2959" s="18"/>
      <c r="E2959" s="68"/>
      <c r="F2959" s="69"/>
      <c r="G2959" s="70"/>
      <c r="H2959" s="71"/>
      <c r="I2959" s="69"/>
      <c r="J2959" s="66"/>
      <c r="K2959" s="66"/>
      <c r="L2959" s="66"/>
      <c r="M2959" s="66"/>
      <c r="N2959" s="104"/>
      <c r="O2959" s="104"/>
      <c r="P2959" s="81"/>
      <c r="Q2959" s="56"/>
      <c r="R2959" s="90"/>
      <c r="S2959" s="82"/>
      <c r="T2959" s="75"/>
      <c r="U2959" s="66"/>
      <c r="V2959" s="66"/>
      <c r="W2959" s="66"/>
      <c r="X2959" s="66"/>
      <c r="Y2959" s="66"/>
      <c r="Z2959" s="66"/>
      <c r="AA2959" s="66"/>
      <c r="AB2959" s="86"/>
      <c r="AC2959" s="11"/>
      <c r="AD2959" s="11"/>
      <c r="AE2959" s="11"/>
      <c r="AF2959" s="11"/>
      <c r="AG2959" s="11"/>
      <c r="AH2959" s="11"/>
      <c r="AI2959" s="11"/>
      <c r="AJ2959" s="11"/>
      <c r="AK2959" s="11"/>
      <c r="AL2959" s="11"/>
      <c r="AM2959" s="11"/>
      <c r="AN2959" s="11"/>
      <c r="AO2959" s="11"/>
      <c r="AP2959" s="11"/>
      <c r="AQ2959" s="11"/>
      <c r="AR2959" s="11"/>
    </row>
    <row r="2960" spans="1:44" s="89" customFormat="1">
      <c r="A2960" s="85"/>
      <c r="B2960" s="23"/>
      <c r="C2960" s="86"/>
      <c r="D2960" s="18"/>
      <c r="E2960" s="68"/>
      <c r="F2960" s="69"/>
      <c r="G2960" s="70"/>
      <c r="H2960" s="71"/>
      <c r="I2960" s="69"/>
      <c r="J2960" s="66"/>
      <c r="K2960" s="66"/>
      <c r="L2960" s="66"/>
      <c r="M2960" s="66"/>
      <c r="N2960" s="104"/>
      <c r="O2960" s="104"/>
      <c r="P2960" s="81"/>
      <c r="Q2960" s="56"/>
      <c r="R2960" s="90"/>
      <c r="S2960" s="82"/>
      <c r="T2960" s="75"/>
      <c r="U2960" s="66"/>
      <c r="V2960" s="66"/>
      <c r="W2960" s="66"/>
      <c r="X2960" s="66"/>
      <c r="Y2960" s="66"/>
      <c r="Z2960" s="66"/>
      <c r="AA2960" s="66"/>
      <c r="AB2960" s="86"/>
      <c r="AC2960" s="11"/>
      <c r="AD2960" s="11"/>
      <c r="AE2960" s="11"/>
      <c r="AF2960" s="11"/>
      <c r="AG2960" s="11"/>
      <c r="AH2960" s="11"/>
      <c r="AI2960" s="11"/>
      <c r="AJ2960" s="11"/>
      <c r="AK2960" s="11"/>
      <c r="AL2960" s="11"/>
      <c r="AM2960" s="11"/>
      <c r="AN2960" s="11"/>
      <c r="AO2960" s="11"/>
      <c r="AP2960" s="11"/>
      <c r="AQ2960" s="11"/>
      <c r="AR2960" s="11"/>
    </row>
    <row r="2961" spans="1:44" s="89" customFormat="1">
      <c r="A2961" s="85"/>
      <c r="B2961" s="23"/>
      <c r="C2961" s="86"/>
      <c r="D2961" s="18"/>
      <c r="E2961" s="68"/>
      <c r="F2961" s="69"/>
      <c r="G2961" s="70"/>
      <c r="H2961" s="71"/>
      <c r="I2961" s="69"/>
      <c r="J2961" s="66"/>
      <c r="K2961" s="66"/>
      <c r="L2961" s="66"/>
      <c r="M2961" s="66"/>
      <c r="N2961" s="104"/>
      <c r="O2961" s="104"/>
      <c r="P2961" s="81"/>
      <c r="Q2961" s="87"/>
      <c r="R2961" s="90"/>
      <c r="S2961" s="82"/>
      <c r="T2961" s="75"/>
      <c r="U2961" s="66"/>
      <c r="V2961" s="66"/>
      <c r="W2961" s="66"/>
      <c r="X2961" s="66"/>
      <c r="Y2961" s="66"/>
      <c r="Z2961" s="66"/>
      <c r="AA2961" s="66"/>
      <c r="AB2961" s="86"/>
      <c r="AC2961" s="11"/>
      <c r="AD2961" s="11"/>
      <c r="AE2961" s="11"/>
      <c r="AF2961" s="11"/>
      <c r="AG2961" s="11"/>
      <c r="AH2961" s="11"/>
      <c r="AI2961" s="11"/>
      <c r="AJ2961" s="11"/>
      <c r="AK2961" s="11"/>
      <c r="AL2961" s="11"/>
      <c r="AM2961" s="11"/>
      <c r="AN2961" s="11"/>
      <c r="AO2961" s="11"/>
      <c r="AP2961" s="11"/>
      <c r="AQ2961" s="11"/>
      <c r="AR2961" s="11"/>
    </row>
    <row r="2962" spans="1:44" s="89" customFormat="1">
      <c r="A2962" s="85"/>
      <c r="B2962" s="23"/>
      <c r="C2962" s="86"/>
      <c r="D2962" s="18"/>
      <c r="E2962" s="68"/>
      <c r="F2962" s="69"/>
      <c r="G2962" s="70"/>
      <c r="H2962" s="71"/>
      <c r="I2962" s="69"/>
      <c r="J2962" s="66"/>
      <c r="K2962" s="66"/>
      <c r="L2962" s="66"/>
      <c r="M2962" s="66"/>
      <c r="N2962" s="104"/>
      <c r="O2962" s="104"/>
      <c r="P2962" s="81"/>
      <c r="Q2962" s="87"/>
      <c r="R2962" s="90"/>
      <c r="S2962" s="82"/>
      <c r="T2962" s="75"/>
      <c r="U2962" s="66"/>
      <c r="V2962" s="66"/>
      <c r="W2962" s="66"/>
      <c r="X2962" s="66"/>
      <c r="Y2962" s="66"/>
      <c r="Z2962" s="66"/>
      <c r="AA2962" s="66"/>
      <c r="AB2962" s="86"/>
      <c r="AC2962" s="11"/>
      <c r="AD2962" s="11"/>
      <c r="AE2962" s="11"/>
      <c r="AF2962" s="11"/>
      <c r="AG2962" s="11"/>
      <c r="AH2962" s="11"/>
      <c r="AI2962" s="11"/>
      <c r="AJ2962" s="11"/>
      <c r="AK2962" s="11"/>
      <c r="AL2962" s="11"/>
      <c r="AM2962" s="11"/>
      <c r="AN2962" s="11"/>
      <c r="AO2962" s="11"/>
      <c r="AP2962" s="11"/>
      <c r="AQ2962" s="11"/>
      <c r="AR2962" s="11"/>
    </row>
    <row r="2963" spans="1:44" s="89" customFormat="1">
      <c r="A2963" s="85"/>
      <c r="B2963" s="23"/>
      <c r="C2963" s="86"/>
      <c r="D2963" s="18"/>
      <c r="E2963" s="68"/>
      <c r="F2963" s="69"/>
      <c r="G2963" s="70"/>
      <c r="H2963" s="71"/>
      <c r="I2963" s="69"/>
      <c r="J2963" s="66"/>
      <c r="K2963" s="66"/>
      <c r="L2963" s="66"/>
      <c r="M2963" s="66"/>
      <c r="N2963" s="104"/>
      <c r="O2963" s="104"/>
      <c r="P2963" s="81"/>
      <c r="Q2963" s="87"/>
      <c r="R2963" s="90"/>
      <c r="S2963" s="82"/>
      <c r="T2963" s="75"/>
      <c r="U2963" s="66"/>
      <c r="V2963" s="66"/>
      <c r="W2963" s="66"/>
      <c r="X2963" s="66"/>
      <c r="Y2963" s="66"/>
      <c r="Z2963" s="66"/>
      <c r="AA2963" s="66"/>
      <c r="AB2963" s="86"/>
      <c r="AC2963" s="11"/>
      <c r="AD2963" s="11"/>
      <c r="AE2963" s="11"/>
      <c r="AF2963" s="11"/>
      <c r="AG2963" s="11"/>
      <c r="AH2963" s="11"/>
      <c r="AI2963" s="11"/>
      <c r="AJ2963" s="11"/>
      <c r="AK2963" s="11"/>
      <c r="AL2963" s="11"/>
      <c r="AM2963" s="11"/>
      <c r="AN2963" s="11"/>
      <c r="AO2963" s="11"/>
      <c r="AP2963" s="11"/>
      <c r="AQ2963" s="11"/>
      <c r="AR2963" s="11"/>
    </row>
    <row r="2964" spans="1:44" s="89" customFormat="1">
      <c r="A2964" s="85"/>
      <c r="B2964" s="23"/>
      <c r="C2964" s="86"/>
      <c r="D2964" s="18"/>
      <c r="E2964" s="68"/>
      <c r="F2964" s="69"/>
      <c r="G2964" s="70"/>
      <c r="H2964" s="71"/>
      <c r="I2964" s="69"/>
      <c r="J2964" s="66"/>
      <c r="K2964" s="66"/>
      <c r="L2964" s="66"/>
      <c r="M2964" s="66"/>
      <c r="N2964" s="104"/>
      <c r="O2964" s="104"/>
      <c r="P2964" s="81"/>
      <c r="Q2964" s="87"/>
      <c r="R2964" s="90"/>
      <c r="S2964" s="82"/>
      <c r="T2964" s="75"/>
      <c r="U2964" s="66"/>
      <c r="V2964" s="66"/>
      <c r="W2964" s="66"/>
      <c r="X2964" s="66"/>
      <c r="Y2964" s="66"/>
      <c r="Z2964" s="66"/>
      <c r="AA2964" s="66"/>
      <c r="AB2964" s="86"/>
      <c r="AC2964" s="11"/>
      <c r="AD2964" s="11"/>
      <c r="AE2964" s="11"/>
      <c r="AF2964" s="11"/>
      <c r="AG2964" s="11"/>
      <c r="AH2964" s="11"/>
      <c r="AI2964" s="11"/>
      <c r="AJ2964" s="11"/>
      <c r="AK2964" s="11"/>
      <c r="AL2964" s="11"/>
      <c r="AM2964" s="11"/>
      <c r="AN2964" s="11"/>
      <c r="AO2964" s="11"/>
      <c r="AP2964" s="11"/>
      <c r="AQ2964" s="11"/>
      <c r="AR2964" s="11"/>
    </row>
    <row r="2965" spans="1:44" s="89" customFormat="1">
      <c r="A2965" s="85"/>
      <c r="B2965" s="23"/>
      <c r="C2965" s="86"/>
      <c r="D2965" s="18"/>
      <c r="E2965" s="68"/>
      <c r="F2965" s="69"/>
      <c r="G2965" s="70"/>
      <c r="H2965" s="71"/>
      <c r="I2965" s="69"/>
      <c r="J2965" s="66"/>
      <c r="K2965" s="66"/>
      <c r="L2965" s="66"/>
      <c r="M2965" s="66"/>
      <c r="N2965" s="104"/>
      <c r="O2965" s="104"/>
      <c r="P2965" s="81"/>
      <c r="Q2965" s="87"/>
      <c r="R2965" s="90"/>
      <c r="S2965" s="82"/>
      <c r="T2965" s="75"/>
      <c r="U2965" s="66"/>
      <c r="V2965" s="66"/>
      <c r="W2965" s="66"/>
      <c r="X2965" s="66"/>
      <c r="Y2965" s="66"/>
      <c r="Z2965" s="66"/>
      <c r="AA2965" s="66"/>
      <c r="AB2965" s="86"/>
      <c r="AC2965" s="11"/>
      <c r="AD2965" s="11"/>
      <c r="AE2965" s="11"/>
      <c r="AF2965" s="11"/>
      <c r="AG2965" s="11"/>
      <c r="AH2965" s="11"/>
      <c r="AI2965" s="11"/>
      <c r="AJ2965" s="11"/>
      <c r="AK2965" s="11"/>
      <c r="AL2965" s="11"/>
      <c r="AM2965" s="11"/>
      <c r="AN2965" s="11"/>
      <c r="AO2965" s="11"/>
      <c r="AP2965" s="11"/>
      <c r="AQ2965" s="11"/>
      <c r="AR2965" s="11"/>
    </row>
    <row r="2966" spans="1:44" s="89" customFormat="1">
      <c r="A2966" s="85"/>
      <c r="B2966" s="23"/>
      <c r="C2966" s="86"/>
      <c r="D2966" s="18"/>
      <c r="E2966" s="68"/>
      <c r="F2966" s="69"/>
      <c r="G2966" s="70"/>
      <c r="H2966" s="71"/>
      <c r="I2966" s="69"/>
      <c r="J2966" s="66"/>
      <c r="K2966" s="66"/>
      <c r="L2966" s="66"/>
      <c r="M2966" s="66"/>
      <c r="N2966" s="104"/>
      <c r="O2966" s="104"/>
      <c r="P2966" s="81"/>
      <c r="Q2966" s="87"/>
      <c r="R2966" s="90"/>
      <c r="S2966" s="82"/>
      <c r="T2966" s="75"/>
      <c r="U2966" s="66"/>
      <c r="V2966" s="66"/>
      <c r="W2966" s="66"/>
      <c r="X2966" s="66"/>
      <c r="Y2966" s="66"/>
      <c r="Z2966" s="66"/>
      <c r="AA2966" s="66"/>
      <c r="AB2966" s="86"/>
      <c r="AC2966" s="11"/>
      <c r="AD2966" s="11"/>
      <c r="AE2966" s="11"/>
      <c r="AF2966" s="11"/>
      <c r="AG2966" s="11"/>
      <c r="AH2966" s="11"/>
      <c r="AI2966" s="11"/>
      <c r="AJ2966" s="11"/>
      <c r="AK2966" s="11"/>
      <c r="AL2966" s="11"/>
      <c r="AM2966" s="11"/>
      <c r="AN2966" s="11"/>
      <c r="AO2966" s="11"/>
      <c r="AP2966" s="11"/>
      <c r="AQ2966" s="11"/>
      <c r="AR2966" s="11"/>
    </row>
    <row r="2967" spans="1:44" s="89" customFormat="1">
      <c r="A2967" s="85"/>
      <c r="B2967" s="23"/>
      <c r="C2967" s="86"/>
      <c r="D2967" s="18"/>
      <c r="E2967" s="68"/>
      <c r="F2967" s="69"/>
      <c r="G2967" s="70"/>
      <c r="H2967" s="71"/>
      <c r="I2967" s="69"/>
      <c r="J2967" s="66"/>
      <c r="K2967" s="66"/>
      <c r="L2967" s="66"/>
      <c r="M2967" s="66"/>
      <c r="N2967" s="104"/>
      <c r="O2967" s="104"/>
      <c r="P2967" s="81"/>
      <c r="Q2967" s="87"/>
      <c r="R2967" s="90"/>
      <c r="S2967" s="82"/>
      <c r="T2967" s="75"/>
      <c r="U2967" s="66"/>
      <c r="V2967" s="66"/>
      <c r="W2967" s="66"/>
      <c r="X2967" s="66"/>
      <c r="Y2967" s="66"/>
      <c r="Z2967" s="66"/>
      <c r="AA2967" s="66"/>
      <c r="AB2967" s="86"/>
      <c r="AC2967" s="11"/>
      <c r="AD2967" s="11"/>
      <c r="AE2967" s="11"/>
      <c r="AF2967" s="11"/>
      <c r="AG2967" s="11"/>
      <c r="AH2967" s="11"/>
      <c r="AI2967" s="11"/>
      <c r="AJ2967" s="11"/>
      <c r="AK2967" s="11"/>
      <c r="AL2967" s="11"/>
      <c r="AM2967" s="11"/>
      <c r="AN2967" s="11"/>
      <c r="AO2967" s="11"/>
      <c r="AP2967" s="11"/>
      <c r="AQ2967" s="11"/>
      <c r="AR2967" s="11"/>
    </row>
    <row r="2968" spans="1:44" s="89" customFormat="1">
      <c r="A2968" s="85"/>
      <c r="B2968" s="23"/>
      <c r="C2968" s="86"/>
      <c r="D2968" s="18"/>
      <c r="E2968" s="68"/>
      <c r="F2968" s="69"/>
      <c r="G2968" s="70"/>
      <c r="H2968" s="71"/>
      <c r="I2968" s="69"/>
      <c r="J2968" s="66"/>
      <c r="K2968" s="66"/>
      <c r="L2968" s="66"/>
      <c r="M2968" s="66"/>
      <c r="N2968" s="104"/>
      <c r="O2968" s="104"/>
      <c r="P2968" s="81"/>
      <c r="Q2968" s="87"/>
      <c r="R2968" s="90"/>
      <c r="S2968" s="82"/>
      <c r="T2968" s="75"/>
      <c r="U2968" s="66"/>
      <c r="V2968" s="66"/>
      <c r="W2968" s="66"/>
      <c r="X2968" s="66"/>
      <c r="Y2968" s="66"/>
      <c r="Z2968" s="66"/>
      <c r="AA2968" s="66"/>
      <c r="AB2968" s="86"/>
      <c r="AC2968" s="11"/>
      <c r="AD2968" s="11"/>
      <c r="AE2968" s="11"/>
      <c r="AF2968" s="11"/>
      <c r="AG2968" s="11"/>
      <c r="AH2968" s="11"/>
      <c r="AI2968" s="11"/>
      <c r="AJ2968" s="11"/>
      <c r="AK2968" s="11"/>
      <c r="AL2968" s="11"/>
      <c r="AM2968" s="11"/>
      <c r="AN2968" s="11"/>
      <c r="AO2968" s="11"/>
      <c r="AP2968" s="11"/>
      <c r="AQ2968" s="11"/>
      <c r="AR2968" s="11"/>
    </row>
    <row r="2969" spans="1:44" s="89" customFormat="1">
      <c r="A2969" s="85"/>
      <c r="B2969" s="23"/>
      <c r="C2969" s="86"/>
      <c r="D2969" s="18"/>
      <c r="E2969" s="68"/>
      <c r="F2969" s="69"/>
      <c r="G2969" s="70"/>
      <c r="H2969" s="71"/>
      <c r="I2969" s="69"/>
      <c r="J2969" s="66"/>
      <c r="K2969" s="66"/>
      <c r="L2969" s="66"/>
      <c r="M2969" s="66"/>
      <c r="N2969" s="104"/>
      <c r="O2969" s="104"/>
      <c r="P2969" s="81"/>
      <c r="Q2969" s="87"/>
      <c r="R2969" s="90"/>
      <c r="S2969" s="82"/>
      <c r="T2969" s="75"/>
      <c r="U2969" s="66"/>
      <c r="V2969" s="66"/>
      <c r="W2969" s="66"/>
      <c r="X2969" s="66"/>
      <c r="Y2969" s="66"/>
      <c r="Z2969" s="66"/>
      <c r="AA2969" s="66"/>
      <c r="AB2969" s="86"/>
      <c r="AC2969" s="11"/>
      <c r="AD2969" s="11"/>
      <c r="AE2969" s="11"/>
      <c r="AF2969" s="11"/>
      <c r="AG2969" s="11"/>
      <c r="AH2969" s="11"/>
      <c r="AI2969" s="11"/>
      <c r="AJ2969" s="11"/>
      <c r="AK2969" s="11"/>
      <c r="AL2969" s="11"/>
      <c r="AM2969" s="11"/>
      <c r="AN2969" s="11"/>
      <c r="AO2969" s="11"/>
      <c r="AP2969" s="11"/>
      <c r="AQ2969" s="11"/>
      <c r="AR2969" s="11"/>
    </row>
    <row r="2970" spans="1:44" s="89" customFormat="1">
      <c r="A2970" s="85"/>
      <c r="B2970" s="23"/>
      <c r="C2970" s="86"/>
      <c r="D2970" s="18"/>
      <c r="E2970" s="68"/>
      <c r="F2970" s="69"/>
      <c r="G2970" s="70"/>
      <c r="H2970" s="71"/>
      <c r="I2970" s="69"/>
      <c r="J2970" s="66"/>
      <c r="K2970" s="66"/>
      <c r="L2970" s="66"/>
      <c r="M2970" s="66"/>
      <c r="N2970" s="104"/>
      <c r="O2970" s="104"/>
      <c r="P2970" s="81"/>
      <c r="Q2970" s="87"/>
      <c r="R2970" s="90"/>
      <c r="S2970" s="82"/>
      <c r="T2970" s="75"/>
      <c r="U2970" s="66"/>
      <c r="V2970" s="66"/>
      <c r="W2970" s="66"/>
      <c r="X2970" s="66"/>
      <c r="Y2970" s="66"/>
      <c r="Z2970" s="66"/>
      <c r="AA2970" s="66"/>
      <c r="AB2970" s="86"/>
      <c r="AC2970" s="11"/>
      <c r="AD2970" s="11"/>
      <c r="AE2970" s="11"/>
      <c r="AF2970" s="11"/>
      <c r="AG2970" s="11"/>
      <c r="AH2970" s="11"/>
      <c r="AI2970" s="11"/>
      <c r="AJ2970" s="11"/>
      <c r="AK2970" s="11"/>
      <c r="AL2970" s="11"/>
      <c r="AM2970" s="11"/>
      <c r="AN2970" s="11"/>
      <c r="AO2970" s="11"/>
      <c r="AP2970" s="11"/>
      <c r="AQ2970" s="11"/>
      <c r="AR2970" s="11"/>
    </row>
    <row r="2971" spans="1:44" s="89" customFormat="1">
      <c r="A2971" s="85"/>
      <c r="B2971" s="23"/>
      <c r="C2971" s="86"/>
      <c r="D2971" s="18"/>
      <c r="E2971" s="68"/>
      <c r="F2971" s="69"/>
      <c r="G2971" s="70"/>
      <c r="H2971" s="71"/>
      <c r="I2971" s="69"/>
      <c r="J2971" s="66"/>
      <c r="K2971" s="66"/>
      <c r="L2971" s="66"/>
      <c r="M2971" s="66"/>
      <c r="N2971" s="104"/>
      <c r="O2971" s="104"/>
      <c r="P2971" s="81"/>
      <c r="Q2971" s="87"/>
      <c r="R2971" s="90"/>
      <c r="S2971" s="82"/>
      <c r="T2971" s="75"/>
      <c r="U2971" s="66"/>
      <c r="V2971" s="66"/>
      <c r="W2971" s="66"/>
      <c r="X2971" s="66"/>
      <c r="Y2971" s="66"/>
      <c r="Z2971" s="66"/>
      <c r="AA2971" s="66"/>
      <c r="AB2971" s="86"/>
      <c r="AC2971" s="11"/>
      <c r="AD2971" s="11"/>
      <c r="AE2971" s="11"/>
      <c r="AF2971" s="11"/>
      <c r="AG2971" s="11"/>
      <c r="AH2971" s="11"/>
      <c r="AI2971" s="11"/>
      <c r="AJ2971" s="11"/>
      <c r="AK2971" s="11"/>
      <c r="AL2971" s="11"/>
      <c r="AM2971" s="11"/>
      <c r="AN2971" s="11"/>
      <c r="AO2971" s="11"/>
      <c r="AP2971" s="11"/>
      <c r="AQ2971" s="11"/>
      <c r="AR2971" s="11"/>
    </row>
    <row r="2972" spans="1:44" s="89" customFormat="1">
      <c r="A2972" s="85"/>
      <c r="B2972" s="23"/>
      <c r="C2972" s="86"/>
      <c r="D2972" s="18"/>
      <c r="E2972" s="68"/>
      <c r="F2972" s="69"/>
      <c r="G2972" s="70"/>
      <c r="H2972" s="71"/>
      <c r="I2972" s="69"/>
      <c r="J2972" s="66"/>
      <c r="K2972" s="66"/>
      <c r="L2972" s="66"/>
      <c r="M2972" s="66"/>
      <c r="N2972" s="104"/>
      <c r="O2972" s="104"/>
      <c r="P2972" s="81"/>
      <c r="Q2972" s="87"/>
      <c r="R2972" s="90"/>
      <c r="S2972" s="82"/>
      <c r="T2972" s="75"/>
      <c r="U2972" s="66"/>
      <c r="V2972" s="66"/>
      <c r="W2972" s="66"/>
      <c r="X2972" s="66"/>
      <c r="Y2972" s="66"/>
      <c r="Z2972" s="66"/>
      <c r="AA2972" s="66"/>
      <c r="AB2972" s="86"/>
      <c r="AC2972" s="11"/>
      <c r="AD2972" s="11"/>
      <c r="AE2972" s="11"/>
      <c r="AF2972" s="11"/>
      <c r="AG2972" s="11"/>
      <c r="AH2972" s="11"/>
      <c r="AI2972" s="11"/>
      <c r="AJ2972" s="11"/>
      <c r="AK2972" s="11"/>
      <c r="AL2972" s="11"/>
      <c r="AM2972" s="11"/>
      <c r="AN2972" s="11"/>
      <c r="AO2972" s="11"/>
      <c r="AP2972" s="11"/>
      <c r="AQ2972" s="11"/>
      <c r="AR2972" s="11"/>
    </row>
    <row r="2973" spans="1:44" s="89" customFormat="1">
      <c r="A2973" s="85"/>
      <c r="B2973" s="23"/>
      <c r="C2973" s="86"/>
      <c r="D2973" s="18"/>
      <c r="E2973" s="68"/>
      <c r="F2973" s="69"/>
      <c r="G2973" s="70"/>
      <c r="H2973" s="71"/>
      <c r="I2973" s="69"/>
      <c r="J2973" s="66"/>
      <c r="K2973" s="66"/>
      <c r="L2973" s="66"/>
      <c r="M2973" s="66"/>
      <c r="N2973" s="104"/>
      <c r="O2973" s="104"/>
      <c r="P2973" s="81"/>
      <c r="Q2973" s="87"/>
      <c r="R2973" s="90"/>
      <c r="S2973" s="82"/>
      <c r="T2973" s="75"/>
      <c r="U2973" s="66"/>
      <c r="V2973" s="66"/>
      <c r="W2973" s="66"/>
      <c r="X2973" s="66"/>
      <c r="Y2973" s="66"/>
      <c r="Z2973" s="66"/>
      <c r="AA2973" s="66"/>
      <c r="AB2973" s="86"/>
      <c r="AC2973" s="11"/>
      <c r="AD2973" s="11"/>
      <c r="AE2973" s="11"/>
      <c r="AF2973" s="11"/>
      <c r="AG2973" s="11"/>
      <c r="AH2973" s="11"/>
      <c r="AI2973" s="11"/>
      <c r="AJ2973" s="11"/>
      <c r="AK2973" s="11"/>
      <c r="AL2973" s="11"/>
      <c r="AM2973" s="11"/>
      <c r="AN2973" s="11"/>
      <c r="AO2973" s="11"/>
      <c r="AP2973" s="11"/>
      <c r="AQ2973" s="11"/>
      <c r="AR2973" s="11"/>
    </row>
    <row r="2974" spans="1:44" s="89" customFormat="1">
      <c r="A2974" s="85"/>
      <c r="B2974" s="23"/>
      <c r="C2974" s="86"/>
      <c r="D2974" s="18"/>
      <c r="E2974" s="68"/>
      <c r="F2974" s="69"/>
      <c r="G2974" s="70"/>
      <c r="H2974" s="71"/>
      <c r="I2974" s="69"/>
      <c r="J2974" s="66"/>
      <c r="K2974" s="66"/>
      <c r="L2974" s="66"/>
      <c r="M2974" s="66"/>
      <c r="N2974" s="104"/>
      <c r="O2974" s="104"/>
      <c r="P2974" s="81"/>
      <c r="Q2974" s="87"/>
      <c r="R2974" s="90"/>
      <c r="S2974" s="82"/>
      <c r="T2974" s="75"/>
      <c r="U2974" s="66"/>
      <c r="V2974" s="66"/>
      <c r="W2974" s="66"/>
      <c r="X2974" s="66"/>
      <c r="Y2974" s="66"/>
      <c r="Z2974" s="66"/>
      <c r="AA2974" s="66"/>
      <c r="AB2974" s="86"/>
      <c r="AC2974" s="11"/>
      <c r="AD2974" s="11"/>
      <c r="AE2974" s="11"/>
      <c r="AF2974" s="11"/>
      <c r="AG2974" s="11"/>
      <c r="AH2974" s="11"/>
      <c r="AI2974" s="11"/>
      <c r="AJ2974" s="11"/>
      <c r="AK2974" s="11"/>
      <c r="AL2974" s="11"/>
      <c r="AM2974" s="11"/>
      <c r="AN2974" s="11"/>
      <c r="AO2974" s="11"/>
      <c r="AP2974" s="11"/>
      <c r="AQ2974" s="11"/>
      <c r="AR2974" s="11"/>
    </row>
    <row r="2975" spans="1:44" s="89" customFormat="1">
      <c r="A2975" s="85"/>
      <c r="B2975" s="23"/>
      <c r="C2975" s="86"/>
      <c r="D2975" s="18"/>
      <c r="E2975" s="68"/>
      <c r="F2975" s="69"/>
      <c r="G2975" s="70"/>
      <c r="H2975" s="71"/>
      <c r="I2975" s="69"/>
      <c r="J2975" s="66"/>
      <c r="K2975" s="66"/>
      <c r="L2975" s="66"/>
      <c r="M2975" s="66"/>
      <c r="N2975" s="104"/>
      <c r="O2975" s="104"/>
      <c r="P2975" s="81"/>
      <c r="Q2975" s="87"/>
      <c r="R2975" s="90"/>
      <c r="S2975" s="82"/>
      <c r="T2975" s="75"/>
      <c r="U2975" s="66"/>
      <c r="V2975" s="66"/>
      <c r="W2975" s="66"/>
      <c r="X2975" s="66"/>
      <c r="Y2975" s="66"/>
      <c r="Z2975" s="66"/>
      <c r="AA2975" s="66"/>
      <c r="AB2975" s="86"/>
      <c r="AC2975" s="11"/>
      <c r="AD2975" s="11"/>
      <c r="AE2975" s="11"/>
      <c r="AF2975" s="11"/>
      <c r="AG2975" s="11"/>
      <c r="AH2975" s="11"/>
      <c r="AI2975" s="11"/>
      <c r="AJ2975" s="11"/>
      <c r="AK2975" s="11"/>
      <c r="AL2975" s="11"/>
      <c r="AM2975" s="11"/>
      <c r="AN2975" s="11"/>
      <c r="AO2975" s="11"/>
      <c r="AP2975" s="11"/>
      <c r="AQ2975" s="11"/>
      <c r="AR2975" s="11"/>
    </row>
    <row r="2976" spans="1:44" s="89" customFormat="1">
      <c r="A2976" s="85"/>
      <c r="B2976" s="23"/>
      <c r="C2976" s="86"/>
      <c r="D2976" s="18"/>
      <c r="E2976" s="68"/>
      <c r="F2976" s="69"/>
      <c r="G2976" s="70"/>
      <c r="H2976" s="71"/>
      <c r="I2976" s="69"/>
      <c r="J2976" s="66"/>
      <c r="K2976" s="66"/>
      <c r="L2976" s="66"/>
      <c r="M2976" s="66"/>
      <c r="N2976" s="104"/>
      <c r="O2976" s="104"/>
      <c r="P2976" s="81"/>
      <c r="Q2976" s="87"/>
      <c r="R2976" s="90"/>
      <c r="S2976" s="82"/>
      <c r="T2976" s="75"/>
      <c r="U2976" s="66"/>
      <c r="V2976" s="66"/>
      <c r="W2976" s="66"/>
      <c r="X2976" s="66"/>
      <c r="Y2976" s="66"/>
      <c r="Z2976" s="66"/>
      <c r="AA2976" s="66"/>
      <c r="AB2976" s="86"/>
      <c r="AC2976" s="11"/>
      <c r="AD2976" s="11"/>
      <c r="AE2976" s="11"/>
      <c r="AF2976" s="11"/>
      <c r="AG2976" s="11"/>
      <c r="AH2976" s="11"/>
      <c r="AI2976" s="11"/>
      <c r="AJ2976" s="11"/>
      <c r="AK2976" s="11"/>
      <c r="AL2976" s="11"/>
      <c r="AM2976" s="11"/>
      <c r="AN2976" s="11"/>
      <c r="AO2976" s="11"/>
      <c r="AP2976" s="11"/>
      <c r="AQ2976" s="11"/>
      <c r="AR2976" s="11"/>
    </row>
    <row r="2977" spans="1:44" s="89" customFormat="1">
      <c r="A2977" s="85"/>
      <c r="B2977" s="23"/>
      <c r="C2977" s="86"/>
      <c r="D2977" s="18"/>
      <c r="E2977" s="68"/>
      <c r="F2977" s="69"/>
      <c r="G2977" s="70"/>
      <c r="H2977" s="71"/>
      <c r="I2977" s="69"/>
      <c r="J2977" s="66"/>
      <c r="K2977" s="66"/>
      <c r="L2977" s="66"/>
      <c r="M2977" s="66"/>
      <c r="N2977" s="104"/>
      <c r="O2977" s="104"/>
      <c r="P2977" s="81"/>
      <c r="Q2977" s="87"/>
      <c r="R2977" s="90"/>
      <c r="S2977" s="82"/>
      <c r="T2977" s="75"/>
      <c r="U2977" s="66"/>
      <c r="V2977" s="66"/>
      <c r="W2977" s="66"/>
      <c r="X2977" s="66"/>
      <c r="Y2977" s="66"/>
      <c r="Z2977" s="66"/>
      <c r="AA2977" s="66"/>
      <c r="AB2977" s="86"/>
      <c r="AC2977" s="11"/>
      <c r="AD2977" s="11"/>
      <c r="AE2977" s="11"/>
      <c r="AF2977" s="11"/>
      <c r="AG2977" s="11"/>
      <c r="AH2977" s="11"/>
      <c r="AI2977" s="11"/>
      <c r="AJ2977" s="11"/>
      <c r="AK2977" s="11"/>
      <c r="AL2977" s="11"/>
      <c r="AM2977" s="11"/>
      <c r="AN2977" s="11"/>
      <c r="AO2977" s="11"/>
      <c r="AP2977" s="11"/>
      <c r="AQ2977" s="11"/>
      <c r="AR2977" s="11"/>
    </row>
    <row r="2978" spans="1:44" s="89" customFormat="1">
      <c r="A2978" s="85"/>
      <c r="B2978" s="23"/>
      <c r="C2978" s="86"/>
      <c r="D2978" s="18"/>
      <c r="E2978" s="68"/>
      <c r="F2978" s="69"/>
      <c r="G2978" s="70"/>
      <c r="H2978" s="71"/>
      <c r="I2978" s="69"/>
      <c r="J2978" s="66"/>
      <c r="K2978" s="66"/>
      <c r="L2978" s="66"/>
      <c r="M2978" s="66"/>
      <c r="N2978" s="104"/>
      <c r="O2978" s="104"/>
      <c r="P2978" s="81"/>
      <c r="Q2978" s="87"/>
      <c r="R2978" s="90"/>
      <c r="S2978" s="82"/>
      <c r="T2978" s="75"/>
      <c r="U2978" s="66"/>
      <c r="V2978" s="66"/>
      <c r="W2978" s="66"/>
      <c r="X2978" s="66"/>
      <c r="Y2978" s="66"/>
      <c r="Z2978" s="66"/>
      <c r="AA2978" s="66"/>
      <c r="AB2978" s="86"/>
      <c r="AC2978" s="11"/>
      <c r="AD2978" s="11"/>
      <c r="AE2978" s="11"/>
      <c r="AF2978" s="11"/>
      <c r="AG2978" s="11"/>
      <c r="AH2978" s="11"/>
      <c r="AI2978" s="11"/>
      <c r="AJ2978" s="11"/>
      <c r="AK2978" s="11"/>
      <c r="AL2978" s="11"/>
      <c r="AM2978" s="11"/>
      <c r="AN2978" s="11"/>
      <c r="AO2978" s="11"/>
      <c r="AP2978" s="11"/>
      <c r="AQ2978" s="11"/>
      <c r="AR2978" s="11"/>
    </row>
    <row r="2979" spans="1:44" s="89" customFormat="1">
      <c r="A2979" s="85"/>
      <c r="B2979" s="23"/>
      <c r="C2979" s="86"/>
      <c r="D2979" s="18"/>
      <c r="E2979" s="68"/>
      <c r="F2979" s="69"/>
      <c r="G2979" s="70"/>
      <c r="H2979" s="71"/>
      <c r="I2979" s="69"/>
      <c r="J2979" s="66"/>
      <c r="K2979" s="66"/>
      <c r="L2979" s="66"/>
      <c r="M2979" s="66"/>
      <c r="N2979" s="104"/>
      <c r="O2979" s="104"/>
      <c r="P2979" s="81"/>
      <c r="Q2979" s="87"/>
      <c r="R2979" s="90"/>
      <c r="S2979" s="82"/>
      <c r="T2979" s="75"/>
      <c r="U2979" s="66"/>
      <c r="V2979" s="66"/>
      <c r="W2979" s="66"/>
      <c r="X2979" s="66"/>
      <c r="Y2979" s="66"/>
      <c r="Z2979" s="66"/>
      <c r="AA2979" s="66"/>
      <c r="AB2979" s="86"/>
      <c r="AC2979" s="11"/>
      <c r="AD2979" s="11"/>
      <c r="AE2979" s="11"/>
      <c r="AF2979" s="11"/>
      <c r="AG2979" s="11"/>
      <c r="AH2979" s="11"/>
      <c r="AI2979" s="11"/>
      <c r="AJ2979" s="11"/>
      <c r="AK2979" s="11"/>
      <c r="AL2979" s="11"/>
      <c r="AM2979" s="11"/>
      <c r="AN2979" s="11"/>
      <c r="AO2979" s="11"/>
      <c r="AP2979" s="11"/>
      <c r="AQ2979" s="11"/>
      <c r="AR2979" s="11"/>
    </row>
    <row r="2980" spans="1:44" s="89" customFormat="1">
      <c r="A2980" s="85"/>
      <c r="B2980" s="23"/>
      <c r="C2980" s="86"/>
      <c r="D2980" s="18"/>
      <c r="E2980" s="68"/>
      <c r="F2980" s="69"/>
      <c r="G2980" s="70"/>
      <c r="H2980" s="71"/>
      <c r="I2980" s="69"/>
      <c r="J2980" s="66"/>
      <c r="K2980" s="66"/>
      <c r="L2980" s="66"/>
      <c r="M2980" s="66"/>
      <c r="N2980" s="104"/>
      <c r="O2980" s="104"/>
      <c r="P2980" s="81"/>
      <c r="Q2980" s="87"/>
      <c r="R2980" s="90"/>
      <c r="S2980" s="82"/>
      <c r="T2980" s="75"/>
      <c r="U2980" s="66"/>
      <c r="V2980" s="66"/>
      <c r="W2980" s="66"/>
      <c r="X2980" s="66"/>
      <c r="Y2980" s="66"/>
      <c r="Z2980" s="66"/>
      <c r="AA2980" s="66"/>
      <c r="AB2980" s="86"/>
      <c r="AC2980" s="11"/>
      <c r="AD2980" s="11"/>
      <c r="AE2980" s="11"/>
      <c r="AF2980" s="11"/>
      <c r="AG2980" s="11"/>
      <c r="AH2980" s="11"/>
      <c r="AI2980" s="11"/>
      <c r="AJ2980" s="11"/>
      <c r="AK2980" s="11"/>
      <c r="AL2980" s="11"/>
      <c r="AM2980" s="11"/>
      <c r="AN2980" s="11"/>
      <c r="AO2980" s="11"/>
      <c r="AP2980" s="11"/>
      <c r="AQ2980" s="11"/>
      <c r="AR2980" s="11"/>
    </row>
    <row r="2981" spans="1:44" s="89" customFormat="1">
      <c r="A2981" s="85"/>
      <c r="B2981" s="23"/>
      <c r="C2981" s="86"/>
      <c r="D2981" s="18"/>
      <c r="E2981" s="68"/>
      <c r="F2981" s="69"/>
      <c r="G2981" s="70"/>
      <c r="H2981" s="71"/>
      <c r="I2981" s="69"/>
      <c r="J2981" s="66"/>
      <c r="K2981" s="66"/>
      <c r="L2981" s="66"/>
      <c r="M2981" s="66"/>
      <c r="N2981" s="104"/>
      <c r="O2981" s="104"/>
      <c r="P2981" s="81"/>
      <c r="Q2981" s="87"/>
      <c r="R2981" s="90"/>
      <c r="S2981" s="82"/>
      <c r="T2981" s="75"/>
      <c r="U2981" s="66"/>
      <c r="V2981" s="66"/>
      <c r="W2981" s="66"/>
      <c r="X2981" s="66"/>
      <c r="Y2981" s="66"/>
      <c r="Z2981" s="66"/>
      <c r="AA2981" s="66"/>
      <c r="AB2981" s="86"/>
      <c r="AC2981" s="11"/>
      <c r="AD2981" s="11"/>
      <c r="AE2981" s="11"/>
      <c r="AF2981" s="11"/>
      <c r="AG2981" s="11"/>
      <c r="AH2981" s="11"/>
      <c r="AI2981" s="11"/>
      <c r="AJ2981" s="11"/>
      <c r="AK2981" s="11"/>
      <c r="AL2981" s="11"/>
      <c r="AM2981" s="11"/>
      <c r="AN2981" s="11"/>
      <c r="AO2981" s="11"/>
      <c r="AP2981" s="11"/>
      <c r="AQ2981" s="11"/>
      <c r="AR2981" s="11"/>
    </row>
    <row r="2982" spans="1:44" s="89" customFormat="1">
      <c r="A2982" s="85"/>
      <c r="B2982" s="23"/>
      <c r="C2982" s="86"/>
      <c r="D2982" s="18"/>
      <c r="E2982" s="68"/>
      <c r="F2982" s="69"/>
      <c r="G2982" s="70"/>
      <c r="H2982" s="71"/>
      <c r="I2982" s="69"/>
      <c r="J2982" s="66"/>
      <c r="K2982" s="66"/>
      <c r="L2982" s="66"/>
      <c r="M2982" s="66"/>
      <c r="N2982" s="104"/>
      <c r="O2982" s="104"/>
      <c r="P2982" s="81"/>
      <c r="Q2982" s="87"/>
      <c r="R2982" s="90"/>
      <c r="S2982" s="82"/>
      <c r="T2982" s="75"/>
      <c r="U2982" s="66"/>
      <c r="V2982" s="66"/>
      <c r="W2982" s="66"/>
      <c r="X2982" s="66"/>
      <c r="Y2982" s="66"/>
      <c r="Z2982" s="66"/>
      <c r="AA2982" s="66"/>
      <c r="AB2982" s="86"/>
      <c r="AC2982" s="11"/>
      <c r="AD2982" s="11"/>
      <c r="AE2982" s="11"/>
      <c r="AF2982" s="11"/>
      <c r="AG2982" s="11"/>
      <c r="AH2982" s="11"/>
      <c r="AI2982" s="11"/>
      <c r="AJ2982" s="11"/>
      <c r="AK2982" s="11"/>
      <c r="AL2982" s="11"/>
      <c r="AM2982" s="11"/>
      <c r="AN2982" s="11"/>
      <c r="AO2982" s="11"/>
      <c r="AP2982" s="11"/>
      <c r="AQ2982" s="11"/>
      <c r="AR2982" s="11"/>
    </row>
    <row r="2983" spans="1:44" s="89" customFormat="1">
      <c r="A2983" s="85"/>
      <c r="B2983" s="23"/>
      <c r="C2983" s="86"/>
      <c r="D2983" s="18"/>
      <c r="E2983" s="68"/>
      <c r="F2983" s="69"/>
      <c r="G2983" s="70"/>
      <c r="H2983" s="71"/>
      <c r="I2983" s="69"/>
      <c r="J2983" s="66"/>
      <c r="K2983" s="66"/>
      <c r="L2983" s="66"/>
      <c r="M2983" s="66"/>
      <c r="N2983" s="104"/>
      <c r="O2983" s="104"/>
      <c r="P2983" s="81"/>
      <c r="Q2983" s="87"/>
      <c r="R2983" s="90"/>
      <c r="S2983" s="82"/>
      <c r="T2983" s="75"/>
      <c r="U2983" s="66"/>
      <c r="V2983" s="66"/>
      <c r="W2983" s="66"/>
      <c r="X2983" s="66"/>
      <c r="Y2983" s="66"/>
      <c r="Z2983" s="66"/>
      <c r="AA2983" s="66"/>
      <c r="AB2983" s="18"/>
      <c r="AC2983" s="11"/>
      <c r="AD2983" s="11"/>
      <c r="AE2983" s="11"/>
      <c r="AF2983" s="11"/>
      <c r="AG2983" s="11"/>
      <c r="AH2983" s="11"/>
      <c r="AI2983" s="11"/>
      <c r="AJ2983" s="11"/>
      <c r="AK2983" s="11"/>
      <c r="AL2983" s="11"/>
      <c r="AM2983" s="11"/>
      <c r="AN2983" s="11"/>
      <c r="AO2983" s="11"/>
      <c r="AP2983" s="11"/>
      <c r="AQ2983" s="11"/>
      <c r="AR2983" s="11"/>
    </row>
    <row r="2984" spans="1:44" s="89" customFormat="1">
      <c r="A2984" s="85"/>
      <c r="B2984" s="23"/>
      <c r="C2984" s="86"/>
      <c r="D2984" s="18"/>
      <c r="E2984" s="68"/>
      <c r="F2984" s="69"/>
      <c r="G2984" s="70"/>
      <c r="H2984" s="71"/>
      <c r="I2984" s="69"/>
      <c r="J2984" s="66"/>
      <c r="K2984" s="66"/>
      <c r="L2984" s="66"/>
      <c r="M2984" s="66"/>
      <c r="N2984" s="104"/>
      <c r="O2984" s="104"/>
      <c r="P2984" s="81"/>
      <c r="Q2984" s="87"/>
      <c r="R2984" s="90"/>
      <c r="S2984" s="82"/>
      <c r="T2984" s="75"/>
      <c r="U2984" s="66"/>
      <c r="V2984" s="66"/>
      <c r="W2984" s="66"/>
      <c r="X2984" s="66"/>
      <c r="Y2984" s="66"/>
      <c r="Z2984" s="66"/>
      <c r="AA2984" s="66"/>
      <c r="AB2984" s="86"/>
      <c r="AC2984" s="11"/>
      <c r="AD2984" s="11"/>
      <c r="AE2984" s="11"/>
      <c r="AF2984" s="11"/>
      <c r="AG2984" s="11"/>
      <c r="AH2984" s="11"/>
      <c r="AI2984" s="11"/>
      <c r="AJ2984" s="11"/>
      <c r="AK2984" s="11"/>
      <c r="AL2984" s="11"/>
      <c r="AM2984" s="11"/>
      <c r="AN2984" s="11"/>
      <c r="AO2984" s="11"/>
      <c r="AP2984" s="11"/>
      <c r="AQ2984" s="11"/>
      <c r="AR2984" s="11"/>
    </row>
    <row r="2985" spans="1:44" s="89" customFormat="1">
      <c r="A2985" s="85"/>
      <c r="B2985" s="23"/>
      <c r="C2985" s="86"/>
      <c r="D2985" s="18"/>
      <c r="E2985" s="68"/>
      <c r="F2985" s="69"/>
      <c r="G2985" s="70"/>
      <c r="H2985" s="71"/>
      <c r="I2985" s="69"/>
      <c r="J2985" s="66"/>
      <c r="K2985" s="66"/>
      <c r="L2985" s="66"/>
      <c r="M2985" s="66"/>
      <c r="N2985" s="104"/>
      <c r="O2985" s="104"/>
      <c r="P2985" s="81"/>
      <c r="Q2985" s="87"/>
      <c r="R2985" s="90"/>
      <c r="S2985" s="82"/>
      <c r="T2985" s="75"/>
      <c r="U2985" s="66"/>
      <c r="V2985" s="66"/>
      <c r="W2985" s="66"/>
      <c r="X2985" s="66"/>
      <c r="Y2985" s="66"/>
      <c r="Z2985" s="66"/>
      <c r="AA2985" s="66"/>
      <c r="AB2985" s="86"/>
      <c r="AC2985" s="11"/>
      <c r="AD2985" s="11"/>
      <c r="AE2985" s="11"/>
      <c r="AF2985" s="11"/>
      <c r="AG2985" s="11"/>
      <c r="AH2985" s="11"/>
      <c r="AI2985" s="11"/>
      <c r="AJ2985" s="11"/>
      <c r="AK2985" s="11"/>
      <c r="AL2985" s="11"/>
      <c r="AM2985" s="11"/>
      <c r="AN2985" s="11"/>
      <c r="AO2985" s="11"/>
      <c r="AP2985" s="11"/>
      <c r="AQ2985" s="11"/>
      <c r="AR2985" s="11"/>
    </row>
    <row r="2986" spans="1:44" s="89" customFormat="1">
      <c r="A2986" s="85"/>
      <c r="B2986" s="23"/>
      <c r="C2986" s="86"/>
      <c r="D2986" s="18"/>
      <c r="E2986" s="68"/>
      <c r="F2986" s="69"/>
      <c r="G2986" s="70"/>
      <c r="H2986" s="71"/>
      <c r="I2986" s="69"/>
      <c r="J2986" s="66"/>
      <c r="K2986" s="66"/>
      <c r="L2986" s="66"/>
      <c r="M2986" s="66"/>
      <c r="N2986" s="104"/>
      <c r="O2986" s="104"/>
      <c r="P2986" s="81"/>
      <c r="Q2986" s="87"/>
      <c r="R2986" s="90"/>
      <c r="S2986" s="82"/>
      <c r="T2986" s="75"/>
      <c r="U2986" s="66"/>
      <c r="V2986" s="66"/>
      <c r="W2986" s="66"/>
      <c r="X2986" s="66"/>
      <c r="Y2986" s="66"/>
      <c r="Z2986" s="66"/>
      <c r="AA2986" s="66"/>
      <c r="AB2986" s="86"/>
      <c r="AC2986" s="11"/>
      <c r="AD2986" s="11"/>
      <c r="AE2986" s="11"/>
      <c r="AF2986" s="11"/>
      <c r="AG2986" s="11"/>
      <c r="AH2986" s="11"/>
      <c r="AI2986" s="11"/>
      <c r="AJ2986" s="11"/>
      <c r="AK2986" s="11"/>
      <c r="AL2986" s="11"/>
      <c r="AM2986" s="11"/>
      <c r="AN2986" s="11"/>
      <c r="AO2986" s="11"/>
      <c r="AP2986" s="11"/>
      <c r="AQ2986" s="11"/>
      <c r="AR2986" s="11"/>
    </row>
    <row r="2987" spans="1:44" s="89" customFormat="1">
      <c r="A2987" s="85"/>
      <c r="B2987" s="23"/>
      <c r="C2987" s="86"/>
      <c r="D2987" s="18"/>
      <c r="E2987" s="68"/>
      <c r="F2987" s="69"/>
      <c r="G2987" s="70"/>
      <c r="H2987" s="71"/>
      <c r="I2987" s="69"/>
      <c r="J2987" s="66"/>
      <c r="K2987" s="66"/>
      <c r="L2987" s="66"/>
      <c r="M2987" s="66"/>
      <c r="N2987" s="104"/>
      <c r="O2987" s="104"/>
      <c r="P2987" s="81"/>
      <c r="Q2987" s="87"/>
      <c r="R2987" s="90"/>
      <c r="S2987" s="82"/>
      <c r="T2987" s="75"/>
      <c r="U2987" s="66"/>
      <c r="V2987" s="66"/>
      <c r="W2987" s="66"/>
      <c r="X2987" s="66"/>
      <c r="Y2987" s="66"/>
      <c r="Z2987" s="66"/>
      <c r="AA2987" s="66"/>
      <c r="AB2987" s="86"/>
      <c r="AC2987" s="11"/>
      <c r="AD2987" s="11"/>
      <c r="AE2987" s="11"/>
      <c r="AF2987" s="11"/>
      <c r="AG2987" s="11"/>
      <c r="AH2987" s="11"/>
      <c r="AI2987" s="11"/>
      <c r="AJ2987" s="11"/>
      <c r="AK2987" s="11"/>
      <c r="AL2987" s="11"/>
      <c r="AM2987" s="11"/>
      <c r="AN2987" s="11"/>
      <c r="AO2987" s="11"/>
      <c r="AP2987" s="11"/>
      <c r="AQ2987" s="11"/>
      <c r="AR2987" s="11"/>
    </row>
    <row r="2988" spans="1:44" s="89" customFormat="1">
      <c r="A2988" s="85"/>
      <c r="B2988" s="23"/>
      <c r="C2988" s="86"/>
      <c r="D2988" s="18"/>
      <c r="E2988" s="68"/>
      <c r="F2988" s="69"/>
      <c r="G2988" s="70"/>
      <c r="H2988" s="71"/>
      <c r="I2988" s="69"/>
      <c r="J2988" s="66"/>
      <c r="K2988" s="66"/>
      <c r="L2988" s="66"/>
      <c r="M2988" s="66"/>
      <c r="N2988" s="104"/>
      <c r="O2988" s="104"/>
      <c r="P2988" s="81"/>
      <c r="Q2988" s="87"/>
      <c r="R2988" s="90"/>
      <c r="S2988" s="82"/>
      <c r="T2988" s="75"/>
      <c r="U2988" s="66"/>
      <c r="V2988" s="66"/>
      <c r="W2988" s="66"/>
      <c r="X2988" s="66"/>
      <c r="Y2988" s="66"/>
      <c r="Z2988" s="66"/>
      <c r="AA2988" s="66"/>
      <c r="AB2988" s="86"/>
      <c r="AC2988" s="11"/>
      <c r="AD2988" s="11"/>
      <c r="AE2988" s="11"/>
      <c r="AF2988" s="11"/>
      <c r="AG2988" s="11"/>
      <c r="AH2988" s="11"/>
      <c r="AI2988" s="11"/>
      <c r="AJ2988" s="11"/>
      <c r="AK2988" s="11"/>
      <c r="AL2988" s="11"/>
      <c r="AM2988" s="11"/>
      <c r="AN2988" s="11"/>
      <c r="AO2988" s="11"/>
      <c r="AP2988" s="11"/>
      <c r="AQ2988" s="11"/>
      <c r="AR2988" s="11"/>
    </row>
    <row r="2989" spans="1:44" s="89" customFormat="1">
      <c r="A2989" s="85"/>
      <c r="B2989" s="23"/>
      <c r="C2989" s="86"/>
      <c r="D2989" s="18"/>
      <c r="E2989" s="68"/>
      <c r="F2989" s="69"/>
      <c r="G2989" s="70"/>
      <c r="H2989" s="71"/>
      <c r="I2989" s="69"/>
      <c r="J2989" s="66"/>
      <c r="K2989" s="66"/>
      <c r="L2989" s="66"/>
      <c r="M2989" s="66"/>
      <c r="N2989" s="104"/>
      <c r="O2989" s="104"/>
      <c r="P2989" s="81"/>
      <c r="Q2989" s="87"/>
      <c r="R2989" s="90"/>
      <c r="S2989" s="82"/>
      <c r="T2989" s="75"/>
      <c r="U2989" s="66"/>
      <c r="V2989" s="66"/>
      <c r="W2989" s="66"/>
      <c r="X2989" s="66"/>
      <c r="Y2989" s="66"/>
      <c r="Z2989" s="66"/>
      <c r="AA2989" s="66"/>
      <c r="AB2989" s="86"/>
      <c r="AC2989" s="11"/>
      <c r="AD2989" s="11"/>
      <c r="AE2989" s="11"/>
      <c r="AF2989" s="11"/>
      <c r="AG2989" s="11"/>
      <c r="AH2989" s="11"/>
      <c r="AI2989" s="11"/>
      <c r="AJ2989" s="11"/>
      <c r="AK2989" s="11"/>
      <c r="AL2989" s="11"/>
      <c r="AM2989" s="11"/>
      <c r="AN2989" s="11"/>
      <c r="AO2989" s="11"/>
      <c r="AP2989" s="11"/>
      <c r="AQ2989" s="11"/>
      <c r="AR2989" s="11"/>
    </row>
    <row r="2990" spans="1:44" s="89" customFormat="1">
      <c r="A2990" s="85"/>
      <c r="B2990" s="23"/>
      <c r="C2990" s="86"/>
      <c r="D2990" s="18"/>
      <c r="E2990" s="68"/>
      <c r="F2990" s="69"/>
      <c r="G2990" s="70"/>
      <c r="H2990" s="71"/>
      <c r="I2990" s="69"/>
      <c r="J2990" s="66"/>
      <c r="K2990" s="66"/>
      <c r="L2990" s="66"/>
      <c r="M2990" s="66"/>
      <c r="N2990" s="104"/>
      <c r="O2990" s="104"/>
      <c r="P2990" s="81"/>
      <c r="Q2990" s="87"/>
      <c r="R2990" s="90"/>
      <c r="S2990" s="82"/>
      <c r="T2990" s="75"/>
      <c r="U2990" s="66"/>
      <c r="V2990" s="66"/>
      <c r="W2990" s="66"/>
      <c r="X2990" s="66"/>
      <c r="Y2990" s="66"/>
      <c r="Z2990" s="66"/>
      <c r="AA2990" s="66"/>
      <c r="AB2990" s="86"/>
      <c r="AC2990" s="11"/>
      <c r="AD2990" s="11"/>
      <c r="AE2990" s="11"/>
      <c r="AF2990" s="11"/>
      <c r="AG2990" s="11"/>
      <c r="AH2990" s="11"/>
      <c r="AI2990" s="11"/>
      <c r="AJ2990" s="11"/>
      <c r="AK2990" s="11"/>
      <c r="AL2990" s="11"/>
      <c r="AM2990" s="11"/>
      <c r="AN2990" s="11"/>
      <c r="AO2990" s="11"/>
      <c r="AP2990" s="11"/>
      <c r="AQ2990" s="11"/>
      <c r="AR2990" s="11"/>
    </row>
    <row r="2991" spans="1:44" s="1" customFormat="1">
      <c r="A2991" s="85"/>
      <c r="B2991" s="23"/>
      <c r="C2991" s="86"/>
      <c r="D2991" s="18"/>
      <c r="E2991" s="68"/>
      <c r="F2991" s="69"/>
      <c r="G2991" s="70"/>
      <c r="H2991" s="71"/>
      <c r="I2991" s="69"/>
      <c r="J2991" s="66"/>
      <c r="K2991" s="66"/>
      <c r="L2991" s="66"/>
      <c r="M2991" s="66"/>
      <c r="N2991" s="104"/>
      <c r="O2991" s="104"/>
      <c r="P2991" s="81"/>
      <c r="Q2991" s="87"/>
      <c r="R2991" s="90"/>
      <c r="S2991" s="82"/>
      <c r="T2991" s="75"/>
      <c r="U2991" s="66"/>
      <c r="V2991" s="66"/>
      <c r="W2991" s="66"/>
      <c r="X2991" s="66"/>
      <c r="Y2991" s="66"/>
      <c r="Z2991" s="66"/>
      <c r="AA2991" s="66"/>
      <c r="AB2991" s="86"/>
      <c r="AC2991" s="11"/>
      <c r="AD2991" s="11"/>
      <c r="AE2991" s="11"/>
      <c r="AF2991" s="11"/>
      <c r="AG2991" s="11"/>
      <c r="AH2991" s="11"/>
      <c r="AI2991" s="11"/>
      <c r="AJ2991" s="11"/>
      <c r="AK2991" s="11"/>
      <c r="AL2991" s="11"/>
      <c r="AM2991" s="11"/>
      <c r="AN2991" s="11"/>
      <c r="AO2991" s="11"/>
      <c r="AP2991" s="11"/>
      <c r="AQ2991" s="11"/>
      <c r="AR2991" s="11"/>
    </row>
    <row r="2992" spans="1:44" s="1" customFormat="1">
      <c r="A2992" s="85"/>
      <c r="B2992" s="23"/>
      <c r="C2992" s="86"/>
      <c r="D2992" s="18"/>
      <c r="E2992" s="68"/>
      <c r="F2992" s="69"/>
      <c r="G2992" s="70"/>
      <c r="H2992" s="71"/>
      <c r="I2992" s="69"/>
      <c r="J2992" s="66"/>
      <c r="K2992" s="66"/>
      <c r="L2992" s="66"/>
      <c r="M2992" s="66"/>
      <c r="N2992" s="104"/>
      <c r="O2992" s="104"/>
      <c r="P2992" s="81"/>
      <c r="Q2992" s="87"/>
      <c r="R2992" s="90"/>
      <c r="S2992" s="82"/>
      <c r="T2992" s="75"/>
      <c r="U2992" s="66"/>
      <c r="V2992" s="66"/>
      <c r="W2992" s="66"/>
      <c r="X2992" s="66"/>
      <c r="Y2992" s="66"/>
      <c r="Z2992" s="66"/>
      <c r="AA2992" s="66"/>
      <c r="AB2992" s="86"/>
      <c r="AC2992" s="11"/>
      <c r="AD2992" s="11"/>
      <c r="AE2992" s="11"/>
      <c r="AF2992" s="11"/>
      <c r="AG2992" s="11"/>
      <c r="AH2992" s="11"/>
      <c r="AI2992" s="11"/>
      <c r="AJ2992" s="11"/>
      <c r="AK2992" s="11"/>
      <c r="AL2992" s="11"/>
      <c r="AM2992" s="11"/>
      <c r="AN2992" s="11"/>
      <c r="AO2992" s="11"/>
      <c r="AP2992" s="11"/>
      <c r="AQ2992" s="11"/>
      <c r="AR2992" s="11"/>
    </row>
    <row r="2993" spans="1:44" s="89" customFormat="1">
      <c r="A2993" s="85"/>
      <c r="B2993" s="23"/>
      <c r="C2993" s="86"/>
      <c r="D2993" s="18"/>
      <c r="E2993" s="68"/>
      <c r="F2993" s="69"/>
      <c r="G2993" s="70"/>
      <c r="H2993" s="71"/>
      <c r="I2993" s="69"/>
      <c r="J2993" s="66"/>
      <c r="K2993" s="66"/>
      <c r="L2993" s="66"/>
      <c r="M2993" s="66"/>
      <c r="N2993" s="104"/>
      <c r="O2993" s="104"/>
      <c r="P2993" s="81"/>
      <c r="Q2993" s="87"/>
      <c r="R2993" s="90"/>
      <c r="S2993" s="82"/>
      <c r="T2993" s="75"/>
      <c r="U2993" s="66"/>
      <c r="V2993" s="66"/>
      <c r="W2993" s="66"/>
      <c r="X2993" s="66"/>
      <c r="Y2993" s="66"/>
      <c r="Z2993" s="66"/>
      <c r="AA2993" s="66"/>
      <c r="AB2993" s="86"/>
      <c r="AC2993" s="11"/>
      <c r="AD2993" s="11"/>
      <c r="AE2993" s="11"/>
      <c r="AF2993" s="11"/>
      <c r="AG2993" s="11"/>
      <c r="AH2993" s="11"/>
      <c r="AI2993" s="11"/>
      <c r="AJ2993" s="11"/>
      <c r="AK2993" s="11"/>
      <c r="AL2993" s="11"/>
      <c r="AM2993" s="11"/>
      <c r="AN2993" s="11"/>
      <c r="AO2993" s="11"/>
      <c r="AP2993" s="11"/>
      <c r="AQ2993" s="11"/>
      <c r="AR2993" s="11"/>
    </row>
    <row r="2994" spans="1:44" s="89" customFormat="1">
      <c r="A2994" s="85"/>
      <c r="B2994" s="23"/>
      <c r="C2994" s="86"/>
      <c r="D2994" s="18"/>
      <c r="E2994" s="68"/>
      <c r="F2994" s="69"/>
      <c r="G2994" s="70"/>
      <c r="H2994" s="71"/>
      <c r="I2994" s="69"/>
      <c r="J2994" s="66"/>
      <c r="K2994" s="66"/>
      <c r="L2994" s="66"/>
      <c r="M2994" s="66"/>
      <c r="N2994" s="104"/>
      <c r="O2994" s="104"/>
      <c r="P2994" s="81"/>
      <c r="Q2994" s="87"/>
      <c r="R2994" s="90"/>
      <c r="S2994" s="82"/>
      <c r="T2994" s="75"/>
      <c r="U2994" s="66"/>
      <c r="V2994" s="66"/>
      <c r="W2994" s="66"/>
      <c r="X2994" s="66"/>
      <c r="Y2994" s="66"/>
      <c r="Z2994" s="66"/>
      <c r="AA2994" s="66"/>
      <c r="AB2994" s="86"/>
      <c r="AC2994" s="11"/>
      <c r="AD2994" s="11"/>
      <c r="AE2994" s="11"/>
      <c r="AF2994" s="11"/>
      <c r="AG2994" s="11"/>
      <c r="AH2994" s="11"/>
      <c r="AI2994" s="11"/>
      <c r="AJ2994" s="11"/>
      <c r="AK2994" s="11"/>
      <c r="AL2994" s="11"/>
      <c r="AM2994" s="11"/>
      <c r="AN2994" s="11"/>
      <c r="AO2994" s="11"/>
      <c r="AP2994" s="11"/>
      <c r="AQ2994" s="11"/>
      <c r="AR2994" s="11"/>
    </row>
    <row r="2995" spans="1:44" s="89" customFormat="1">
      <c r="A2995" s="85"/>
      <c r="B2995" s="23"/>
      <c r="C2995" s="86"/>
      <c r="D2995" s="18"/>
      <c r="E2995" s="68"/>
      <c r="F2995" s="69"/>
      <c r="G2995" s="70"/>
      <c r="H2995" s="71"/>
      <c r="I2995" s="69"/>
      <c r="J2995" s="66"/>
      <c r="K2995" s="66"/>
      <c r="L2995" s="66"/>
      <c r="M2995" s="66"/>
      <c r="N2995" s="104"/>
      <c r="O2995" s="104"/>
      <c r="P2995" s="81"/>
      <c r="Q2995" s="56"/>
      <c r="R2995" s="90"/>
      <c r="S2995" s="82"/>
      <c r="T2995" s="75"/>
      <c r="U2995" s="66"/>
      <c r="V2995" s="66"/>
      <c r="W2995" s="66"/>
      <c r="X2995" s="66"/>
      <c r="Y2995" s="66"/>
      <c r="Z2995" s="66"/>
      <c r="AA2995" s="66"/>
      <c r="AB2995" s="86"/>
      <c r="AC2995" s="11"/>
      <c r="AD2995" s="11"/>
      <c r="AE2995" s="11"/>
      <c r="AF2995" s="11"/>
      <c r="AG2995" s="11"/>
      <c r="AH2995" s="11"/>
      <c r="AI2995" s="11"/>
      <c r="AJ2995" s="11"/>
      <c r="AK2995" s="11"/>
      <c r="AL2995" s="11"/>
      <c r="AM2995" s="11"/>
      <c r="AN2995" s="11"/>
      <c r="AO2995" s="11"/>
      <c r="AP2995" s="11"/>
      <c r="AQ2995" s="11"/>
      <c r="AR2995" s="11"/>
    </row>
    <row r="2996" spans="1:44" s="89" customFormat="1">
      <c r="A2996" s="85"/>
      <c r="B2996" s="23"/>
      <c r="C2996" s="86"/>
      <c r="D2996" s="18"/>
      <c r="E2996" s="68"/>
      <c r="F2996" s="69"/>
      <c r="G2996" s="70"/>
      <c r="H2996" s="71"/>
      <c r="I2996" s="69"/>
      <c r="J2996" s="66"/>
      <c r="K2996" s="66"/>
      <c r="L2996" s="66"/>
      <c r="M2996" s="66"/>
      <c r="N2996" s="104"/>
      <c r="O2996" s="104"/>
      <c r="P2996" s="81"/>
      <c r="Q2996" s="56"/>
      <c r="R2996" s="90"/>
      <c r="S2996" s="82"/>
      <c r="T2996" s="75"/>
      <c r="U2996" s="66"/>
      <c r="V2996" s="66"/>
      <c r="W2996" s="66"/>
      <c r="X2996" s="66"/>
      <c r="Y2996" s="66"/>
      <c r="Z2996" s="66"/>
      <c r="AA2996" s="66"/>
      <c r="AB2996" s="86"/>
      <c r="AC2996" s="11"/>
      <c r="AD2996" s="11"/>
      <c r="AE2996" s="11"/>
      <c r="AF2996" s="11"/>
      <c r="AG2996" s="11"/>
      <c r="AH2996" s="11"/>
      <c r="AI2996" s="11"/>
      <c r="AJ2996" s="11"/>
      <c r="AK2996" s="11"/>
      <c r="AL2996" s="11"/>
      <c r="AM2996" s="11"/>
      <c r="AN2996" s="11"/>
      <c r="AO2996" s="11"/>
      <c r="AP2996" s="11"/>
      <c r="AQ2996" s="11"/>
      <c r="AR2996" s="11"/>
    </row>
    <row r="2997" spans="1:44" s="89" customFormat="1">
      <c r="A2997" s="85"/>
      <c r="B2997" s="23"/>
      <c r="C2997" s="86"/>
      <c r="D2997" s="18"/>
      <c r="E2997" s="68"/>
      <c r="F2997" s="69"/>
      <c r="G2997" s="70"/>
      <c r="H2997" s="71"/>
      <c r="I2997" s="69"/>
      <c r="J2997" s="66"/>
      <c r="K2997" s="66"/>
      <c r="L2997" s="66"/>
      <c r="M2997" s="66"/>
      <c r="N2997" s="104"/>
      <c r="O2997" s="104"/>
      <c r="P2997" s="81"/>
      <c r="Q2997" s="56"/>
      <c r="R2997" s="90"/>
      <c r="S2997" s="82"/>
      <c r="T2997" s="75"/>
      <c r="U2997" s="66"/>
      <c r="V2997" s="66"/>
      <c r="W2997" s="66"/>
      <c r="X2997" s="66"/>
      <c r="Y2997" s="66"/>
      <c r="Z2997" s="66"/>
      <c r="AA2997" s="66"/>
      <c r="AB2997" s="86"/>
      <c r="AC2997" s="11"/>
      <c r="AD2997" s="11"/>
      <c r="AE2997" s="11"/>
      <c r="AF2997" s="11"/>
      <c r="AG2997" s="11"/>
      <c r="AH2997" s="11"/>
      <c r="AI2997" s="11"/>
      <c r="AJ2997" s="11"/>
      <c r="AK2997" s="11"/>
      <c r="AL2997" s="11"/>
      <c r="AM2997" s="11"/>
      <c r="AN2997" s="11"/>
      <c r="AO2997" s="11"/>
      <c r="AP2997" s="11"/>
      <c r="AQ2997" s="11"/>
      <c r="AR2997" s="11"/>
    </row>
    <row r="2998" spans="1:44" s="89" customFormat="1">
      <c r="A2998" s="85"/>
      <c r="B2998" s="23"/>
      <c r="C2998" s="86"/>
      <c r="D2998" s="18"/>
      <c r="E2998" s="68"/>
      <c r="F2998" s="69"/>
      <c r="G2998" s="70"/>
      <c r="H2998" s="71"/>
      <c r="I2998" s="69"/>
      <c r="J2998" s="66"/>
      <c r="K2998" s="66"/>
      <c r="L2998" s="66"/>
      <c r="M2998" s="66"/>
      <c r="N2998" s="104"/>
      <c r="O2998" s="104"/>
      <c r="P2998" s="81"/>
      <c r="Q2998" s="56"/>
      <c r="R2998" s="90"/>
      <c r="S2998" s="82"/>
      <c r="T2998" s="75"/>
      <c r="U2998" s="66"/>
      <c r="V2998" s="66"/>
      <c r="W2998" s="66"/>
      <c r="X2998" s="66"/>
      <c r="Y2998" s="66"/>
      <c r="Z2998" s="66"/>
      <c r="AA2998" s="66"/>
      <c r="AB2998" s="86"/>
      <c r="AC2998" s="11"/>
      <c r="AD2998" s="11"/>
      <c r="AE2998" s="11"/>
      <c r="AF2998" s="11"/>
      <c r="AG2998" s="11"/>
      <c r="AH2998" s="11"/>
      <c r="AI2998" s="11"/>
      <c r="AJ2998" s="11"/>
      <c r="AK2998" s="11"/>
      <c r="AL2998" s="11"/>
      <c r="AM2998" s="11"/>
      <c r="AN2998" s="11"/>
      <c r="AO2998" s="11"/>
      <c r="AP2998" s="11"/>
      <c r="AQ2998" s="11"/>
      <c r="AR2998" s="11"/>
    </row>
    <row r="2999" spans="1:44" s="1" customFormat="1">
      <c r="A2999" s="85"/>
      <c r="B2999" s="23"/>
      <c r="C2999" s="86"/>
      <c r="D2999" s="18"/>
      <c r="E2999" s="68"/>
      <c r="F2999" s="69"/>
      <c r="G2999" s="70"/>
      <c r="H2999" s="71"/>
      <c r="I2999" s="69"/>
      <c r="J2999" s="66"/>
      <c r="K2999" s="66"/>
      <c r="L2999" s="66"/>
      <c r="M2999" s="66"/>
      <c r="N2999" s="104"/>
      <c r="O2999" s="104"/>
      <c r="P2999" s="81"/>
      <c r="Q2999" s="87"/>
      <c r="R2999" s="90"/>
      <c r="S2999" s="82"/>
      <c r="T2999" s="75"/>
      <c r="U2999" s="66"/>
      <c r="V2999" s="66"/>
      <c r="W2999" s="66"/>
      <c r="X2999" s="66"/>
      <c r="Y2999" s="66"/>
      <c r="Z2999" s="66"/>
      <c r="AA2999" s="66"/>
      <c r="AB2999" s="86"/>
      <c r="AC2999" s="11"/>
      <c r="AD2999" s="11"/>
      <c r="AE2999" s="11"/>
      <c r="AF2999" s="11"/>
      <c r="AG2999" s="11"/>
      <c r="AH2999" s="11"/>
      <c r="AI2999" s="11"/>
      <c r="AJ2999" s="11"/>
      <c r="AK2999" s="11"/>
      <c r="AL2999" s="11"/>
      <c r="AM2999" s="11"/>
      <c r="AN2999" s="11"/>
      <c r="AO2999" s="11"/>
      <c r="AP2999" s="11"/>
      <c r="AQ2999" s="11"/>
      <c r="AR2999" s="11"/>
    </row>
    <row r="3000" spans="1:44" s="89" customFormat="1">
      <c r="A3000" s="85"/>
      <c r="B3000" s="23"/>
      <c r="C3000" s="86"/>
      <c r="D3000" s="18"/>
      <c r="E3000" s="68"/>
      <c r="F3000" s="69"/>
      <c r="G3000" s="70"/>
      <c r="H3000" s="71"/>
      <c r="I3000" s="69"/>
      <c r="J3000" s="66"/>
      <c r="K3000" s="66"/>
      <c r="L3000" s="66"/>
      <c r="M3000" s="66"/>
      <c r="N3000" s="104"/>
      <c r="O3000" s="104"/>
      <c r="P3000" s="81"/>
      <c r="Q3000" s="87"/>
      <c r="R3000" s="90"/>
      <c r="S3000" s="82"/>
      <c r="T3000" s="75"/>
      <c r="U3000" s="66"/>
      <c r="V3000" s="66"/>
      <c r="W3000" s="66"/>
      <c r="X3000" s="66"/>
      <c r="Y3000" s="66"/>
      <c r="Z3000" s="66"/>
      <c r="AA3000" s="66"/>
      <c r="AB3000" s="86"/>
      <c r="AC3000" s="11"/>
      <c r="AD3000" s="11"/>
      <c r="AE3000" s="11"/>
      <c r="AF3000" s="11"/>
      <c r="AG3000" s="11"/>
      <c r="AH3000" s="11"/>
      <c r="AI3000" s="11"/>
      <c r="AJ3000" s="11"/>
      <c r="AK3000" s="11"/>
      <c r="AL3000" s="11"/>
      <c r="AM3000" s="11"/>
      <c r="AN3000" s="11"/>
      <c r="AO3000" s="11"/>
      <c r="AP3000" s="11"/>
      <c r="AQ3000" s="11"/>
      <c r="AR3000" s="11"/>
    </row>
    <row r="3001" spans="1:44" s="89" customFormat="1">
      <c r="A3001" s="85"/>
      <c r="B3001" s="23"/>
      <c r="C3001" s="86"/>
      <c r="D3001" s="18"/>
      <c r="E3001" s="68"/>
      <c r="F3001" s="69"/>
      <c r="G3001" s="70"/>
      <c r="H3001" s="71"/>
      <c r="I3001" s="69"/>
      <c r="J3001" s="66"/>
      <c r="K3001" s="66"/>
      <c r="L3001" s="66"/>
      <c r="M3001" s="66"/>
      <c r="N3001" s="104"/>
      <c r="O3001" s="104"/>
      <c r="P3001" s="81"/>
      <c r="Q3001" s="87"/>
      <c r="R3001" s="90"/>
      <c r="S3001" s="82"/>
      <c r="T3001" s="75"/>
      <c r="U3001" s="66"/>
      <c r="V3001" s="66"/>
      <c r="W3001" s="66"/>
      <c r="X3001" s="66"/>
      <c r="Y3001" s="66"/>
      <c r="Z3001" s="66"/>
      <c r="AA3001" s="66"/>
      <c r="AB3001" s="86"/>
      <c r="AC3001" s="11"/>
      <c r="AD3001" s="11"/>
      <c r="AE3001" s="11"/>
      <c r="AF3001" s="11"/>
      <c r="AG3001" s="11"/>
      <c r="AH3001" s="11"/>
      <c r="AI3001" s="11"/>
      <c r="AJ3001" s="11"/>
      <c r="AK3001" s="11"/>
      <c r="AL3001" s="11"/>
      <c r="AM3001" s="11"/>
      <c r="AN3001" s="11"/>
      <c r="AO3001" s="11"/>
      <c r="AP3001" s="11"/>
      <c r="AQ3001" s="11"/>
      <c r="AR3001" s="11"/>
    </row>
    <row r="3002" spans="1:44" s="89" customFormat="1">
      <c r="A3002" s="85"/>
      <c r="B3002" s="23"/>
      <c r="C3002" s="86"/>
      <c r="D3002" s="18"/>
      <c r="E3002" s="68"/>
      <c r="F3002" s="69"/>
      <c r="G3002" s="70"/>
      <c r="H3002" s="71"/>
      <c r="I3002" s="69"/>
      <c r="J3002" s="66"/>
      <c r="K3002" s="66"/>
      <c r="L3002" s="66"/>
      <c r="M3002" s="66"/>
      <c r="N3002" s="104"/>
      <c r="O3002" s="104"/>
      <c r="P3002" s="81"/>
      <c r="Q3002" s="56"/>
      <c r="R3002" s="90"/>
      <c r="S3002" s="82"/>
      <c r="T3002" s="75"/>
      <c r="U3002" s="66"/>
      <c r="V3002" s="66"/>
      <c r="W3002" s="66"/>
      <c r="X3002" s="66"/>
      <c r="Y3002" s="66"/>
      <c r="Z3002" s="66"/>
      <c r="AA3002" s="66"/>
      <c r="AB3002" s="86"/>
      <c r="AC3002" s="11"/>
      <c r="AD3002" s="11"/>
      <c r="AE3002" s="11"/>
      <c r="AF3002" s="11"/>
      <c r="AG3002" s="11"/>
      <c r="AH3002" s="11"/>
      <c r="AI3002" s="11"/>
      <c r="AJ3002" s="11"/>
      <c r="AK3002" s="11"/>
      <c r="AL3002" s="11"/>
      <c r="AM3002" s="11"/>
      <c r="AN3002" s="11"/>
      <c r="AO3002" s="11"/>
      <c r="AP3002" s="11"/>
      <c r="AQ3002" s="11"/>
      <c r="AR3002" s="11"/>
    </row>
    <row r="3003" spans="1:44" s="1" customFormat="1">
      <c r="A3003" s="85"/>
      <c r="B3003" s="23"/>
      <c r="C3003" s="86"/>
      <c r="D3003" s="18"/>
      <c r="E3003" s="68"/>
      <c r="F3003" s="69"/>
      <c r="G3003" s="70"/>
      <c r="H3003" s="71"/>
      <c r="I3003" s="69"/>
      <c r="J3003" s="66"/>
      <c r="K3003" s="66"/>
      <c r="L3003" s="66"/>
      <c r="M3003" s="66"/>
      <c r="N3003" s="104"/>
      <c r="O3003" s="104"/>
      <c r="P3003" s="81"/>
      <c r="Q3003" s="87"/>
      <c r="R3003" s="90"/>
      <c r="S3003" s="82"/>
      <c r="T3003" s="75"/>
      <c r="U3003" s="66"/>
      <c r="V3003" s="66"/>
      <c r="W3003" s="66"/>
      <c r="X3003" s="66"/>
      <c r="Y3003" s="66"/>
      <c r="Z3003" s="66"/>
      <c r="AA3003" s="66"/>
      <c r="AB3003" s="86"/>
      <c r="AC3003" s="11"/>
      <c r="AD3003" s="11"/>
      <c r="AE3003" s="11"/>
      <c r="AF3003" s="11"/>
      <c r="AG3003" s="11"/>
      <c r="AH3003" s="11"/>
      <c r="AI3003" s="11"/>
      <c r="AJ3003" s="11"/>
      <c r="AK3003" s="11"/>
      <c r="AL3003" s="11"/>
      <c r="AM3003" s="11"/>
      <c r="AN3003" s="11"/>
      <c r="AO3003" s="11"/>
      <c r="AP3003" s="11"/>
      <c r="AQ3003" s="11"/>
      <c r="AR3003" s="11"/>
    </row>
    <row r="3004" spans="1:44" s="89" customFormat="1">
      <c r="A3004" s="85"/>
      <c r="B3004" s="23"/>
      <c r="C3004" s="86"/>
      <c r="D3004" s="18"/>
      <c r="E3004" s="68"/>
      <c r="F3004" s="69"/>
      <c r="G3004" s="70"/>
      <c r="H3004" s="71"/>
      <c r="I3004" s="69"/>
      <c r="J3004" s="66"/>
      <c r="K3004" s="66"/>
      <c r="L3004" s="66"/>
      <c r="M3004" s="66"/>
      <c r="N3004" s="104"/>
      <c r="O3004" s="104"/>
      <c r="P3004" s="81"/>
      <c r="Q3004" s="87"/>
      <c r="R3004" s="90"/>
      <c r="S3004" s="82"/>
      <c r="T3004" s="75"/>
      <c r="U3004" s="66"/>
      <c r="V3004" s="66"/>
      <c r="W3004" s="66"/>
      <c r="X3004" s="66"/>
      <c r="Y3004" s="66"/>
      <c r="Z3004" s="66"/>
      <c r="AA3004" s="66"/>
      <c r="AB3004" s="86"/>
      <c r="AC3004" s="11"/>
      <c r="AD3004" s="11"/>
      <c r="AE3004" s="11"/>
      <c r="AF3004" s="11"/>
      <c r="AG3004" s="11"/>
      <c r="AH3004" s="11"/>
      <c r="AI3004" s="11"/>
      <c r="AJ3004" s="11"/>
      <c r="AK3004" s="11"/>
      <c r="AL3004" s="11"/>
      <c r="AM3004" s="11"/>
      <c r="AN3004" s="11"/>
      <c r="AO3004" s="11"/>
      <c r="AP3004" s="11"/>
      <c r="AQ3004" s="11"/>
      <c r="AR3004" s="11"/>
    </row>
    <row r="3005" spans="1:44" s="1" customFormat="1">
      <c r="A3005" s="85"/>
      <c r="B3005" s="23"/>
      <c r="C3005" s="86"/>
      <c r="D3005" s="18"/>
      <c r="E3005" s="68"/>
      <c r="F3005" s="69"/>
      <c r="G3005" s="70"/>
      <c r="H3005" s="71"/>
      <c r="I3005" s="69"/>
      <c r="J3005" s="66"/>
      <c r="K3005" s="66"/>
      <c r="L3005" s="66"/>
      <c r="M3005" s="66"/>
      <c r="N3005" s="104"/>
      <c r="O3005" s="104"/>
      <c r="P3005" s="81"/>
      <c r="Q3005" s="87"/>
      <c r="R3005" s="90"/>
      <c r="S3005" s="82"/>
      <c r="T3005" s="75"/>
      <c r="U3005" s="66"/>
      <c r="V3005" s="66"/>
      <c r="W3005" s="66"/>
      <c r="X3005" s="66"/>
      <c r="Y3005" s="66"/>
      <c r="Z3005" s="66"/>
      <c r="AA3005" s="66"/>
      <c r="AB3005" s="86"/>
      <c r="AC3005" s="11"/>
      <c r="AD3005" s="11"/>
      <c r="AE3005" s="11"/>
      <c r="AF3005" s="11"/>
      <c r="AG3005" s="11"/>
      <c r="AH3005" s="11"/>
      <c r="AI3005" s="11"/>
      <c r="AJ3005" s="11"/>
      <c r="AK3005" s="11"/>
      <c r="AL3005" s="11"/>
      <c r="AM3005" s="11"/>
      <c r="AN3005" s="11"/>
      <c r="AO3005" s="11"/>
      <c r="AP3005" s="11"/>
      <c r="AQ3005" s="11"/>
      <c r="AR3005" s="11"/>
    </row>
    <row r="3006" spans="1:44" s="89" customFormat="1">
      <c r="A3006" s="85"/>
      <c r="B3006" s="23"/>
      <c r="C3006" s="86"/>
      <c r="D3006" s="18"/>
      <c r="E3006" s="68"/>
      <c r="F3006" s="69"/>
      <c r="G3006" s="70"/>
      <c r="H3006" s="71"/>
      <c r="I3006" s="69"/>
      <c r="J3006" s="66"/>
      <c r="K3006" s="66"/>
      <c r="L3006" s="66"/>
      <c r="M3006" s="66"/>
      <c r="N3006" s="104"/>
      <c r="O3006" s="104"/>
      <c r="P3006" s="81"/>
      <c r="Q3006" s="87"/>
      <c r="R3006" s="90"/>
      <c r="S3006" s="82"/>
      <c r="T3006" s="75"/>
      <c r="U3006" s="66"/>
      <c r="V3006" s="66"/>
      <c r="W3006" s="66"/>
      <c r="X3006" s="66"/>
      <c r="Y3006" s="66"/>
      <c r="Z3006" s="66"/>
      <c r="AA3006" s="66"/>
      <c r="AB3006" s="86"/>
      <c r="AC3006" s="11"/>
      <c r="AD3006" s="11"/>
      <c r="AE3006" s="11"/>
      <c r="AF3006" s="11"/>
      <c r="AG3006" s="11"/>
      <c r="AH3006" s="11"/>
      <c r="AI3006" s="11"/>
      <c r="AJ3006" s="11"/>
      <c r="AK3006" s="11"/>
      <c r="AL3006" s="11"/>
      <c r="AM3006" s="11"/>
      <c r="AN3006" s="11"/>
      <c r="AO3006" s="11"/>
      <c r="AP3006" s="11"/>
      <c r="AQ3006" s="11"/>
      <c r="AR3006" s="11"/>
    </row>
    <row r="3007" spans="1:44" s="1" customFormat="1">
      <c r="A3007" s="85"/>
      <c r="B3007" s="23"/>
      <c r="C3007" s="86"/>
      <c r="D3007" s="18"/>
      <c r="E3007" s="68"/>
      <c r="F3007" s="69"/>
      <c r="G3007" s="70"/>
      <c r="H3007" s="71"/>
      <c r="I3007" s="69"/>
      <c r="J3007" s="66"/>
      <c r="K3007" s="66"/>
      <c r="L3007" s="66"/>
      <c r="M3007" s="66"/>
      <c r="N3007" s="104"/>
      <c r="O3007" s="104"/>
      <c r="P3007" s="81"/>
      <c r="Q3007" s="87"/>
      <c r="R3007" s="90"/>
      <c r="S3007" s="82"/>
      <c r="T3007" s="75"/>
      <c r="U3007" s="66"/>
      <c r="V3007" s="66"/>
      <c r="W3007" s="66"/>
      <c r="X3007" s="66"/>
      <c r="Y3007" s="66"/>
      <c r="Z3007" s="66"/>
      <c r="AA3007" s="66"/>
      <c r="AB3007" s="86"/>
      <c r="AC3007" s="11"/>
      <c r="AD3007" s="11"/>
      <c r="AE3007" s="11"/>
      <c r="AF3007" s="11"/>
      <c r="AG3007" s="11"/>
      <c r="AH3007" s="11"/>
      <c r="AI3007" s="11"/>
      <c r="AJ3007" s="11"/>
      <c r="AK3007" s="11"/>
      <c r="AL3007" s="11"/>
      <c r="AM3007" s="11"/>
      <c r="AN3007" s="11"/>
      <c r="AO3007" s="11"/>
      <c r="AP3007" s="11"/>
      <c r="AQ3007" s="11"/>
      <c r="AR3007" s="11"/>
    </row>
    <row r="3008" spans="1:44" s="89" customFormat="1">
      <c r="A3008" s="85"/>
      <c r="B3008" s="23"/>
      <c r="C3008" s="86"/>
      <c r="D3008" s="18"/>
      <c r="E3008" s="68"/>
      <c r="F3008" s="69"/>
      <c r="G3008" s="70"/>
      <c r="H3008" s="71"/>
      <c r="I3008" s="69"/>
      <c r="J3008" s="66"/>
      <c r="K3008" s="66"/>
      <c r="L3008" s="66"/>
      <c r="M3008" s="66"/>
      <c r="N3008" s="104"/>
      <c r="O3008" s="104"/>
      <c r="P3008" s="81"/>
      <c r="Q3008" s="87"/>
      <c r="R3008" s="90"/>
      <c r="S3008" s="82"/>
      <c r="T3008" s="75"/>
      <c r="U3008" s="66"/>
      <c r="V3008" s="66"/>
      <c r="W3008" s="66"/>
      <c r="X3008" s="66"/>
      <c r="Y3008" s="66"/>
      <c r="Z3008" s="66"/>
      <c r="AA3008" s="66"/>
      <c r="AB3008" s="86"/>
      <c r="AC3008" s="11"/>
      <c r="AD3008" s="11"/>
      <c r="AE3008" s="11"/>
      <c r="AF3008" s="11"/>
      <c r="AG3008" s="11"/>
      <c r="AH3008" s="11"/>
      <c r="AI3008" s="11"/>
      <c r="AJ3008" s="11"/>
      <c r="AK3008" s="11"/>
      <c r="AL3008" s="11"/>
      <c r="AM3008" s="11"/>
      <c r="AN3008" s="11"/>
      <c r="AO3008" s="11"/>
      <c r="AP3008" s="11"/>
      <c r="AQ3008" s="11"/>
      <c r="AR3008" s="11"/>
    </row>
    <row r="3009" spans="1:44" s="1" customFormat="1">
      <c r="A3009" s="85"/>
      <c r="B3009" s="23"/>
      <c r="C3009" s="86"/>
      <c r="D3009" s="18"/>
      <c r="E3009" s="68"/>
      <c r="F3009" s="69"/>
      <c r="G3009" s="70"/>
      <c r="H3009" s="71"/>
      <c r="I3009" s="69"/>
      <c r="J3009" s="66"/>
      <c r="K3009" s="66"/>
      <c r="L3009" s="66"/>
      <c r="M3009" s="66"/>
      <c r="N3009" s="104"/>
      <c r="O3009" s="104"/>
      <c r="P3009" s="81"/>
      <c r="Q3009" s="87"/>
      <c r="R3009" s="90"/>
      <c r="S3009" s="82"/>
      <c r="T3009" s="75"/>
      <c r="U3009" s="66"/>
      <c r="V3009" s="66"/>
      <c r="W3009" s="66"/>
      <c r="X3009" s="66"/>
      <c r="Y3009" s="66"/>
      <c r="Z3009" s="66"/>
      <c r="AA3009" s="66"/>
      <c r="AB3009" s="86"/>
      <c r="AC3009" s="11"/>
      <c r="AD3009" s="11"/>
      <c r="AE3009" s="11"/>
      <c r="AF3009" s="11"/>
      <c r="AG3009" s="11"/>
      <c r="AH3009" s="11"/>
      <c r="AI3009" s="11"/>
      <c r="AJ3009" s="11"/>
      <c r="AK3009" s="11"/>
      <c r="AL3009" s="11"/>
      <c r="AM3009" s="11"/>
      <c r="AN3009" s="11"/>
      <c r="AO3009" s="11"/>
      <c r="AP3009" s="11"/>
      <c r="AQ3009" s="11"/>
      <c r="AR3009" s="11"/>
    </row>
    <row r="3010" spans="1:44" s="89" customFormat="1">
      <c r="A3010" s="85"/>
      <c r="B3010" s="23"/>
      <c r="C3010" s="86"/>
      <c r="D3010" s="18"/>
      <c r="E3010" s="68"/>
      <c r="F3010" s="69"/>
      <c r="G3010" s="70"/>
      <c r="H3010" s="71"/>
      <c r="I3010" s="69"/>
      <c r="J3010" s="66"/>
      <c r="K3010" s="66"/>
      <c r="L3010" s="66"/>
      <c r="M3010" s="66"/>
      <c r="N3010" s="104"/>
      <c r="O3010" s="104"/>
      <c r="P3010" s="81"/>
      <c r="Q3010" s="87"/>
      <c r="R3010" s="90"/>
      <c r="S3010" s="82"/>
      <c r="T3010" s="75"/>
      <c r="U3010" s="66"/>
      <c r="V3010" s="66"/>
      <c r="W3010" s="66"/>
      <c r="X3010" s="66"/>
      <c r="Y3010" s="66"/>
      <c r="Z3010" s="66"/>
      <c r="AA3010" s="66"/>
      <c r="AB3010" s="86"/>
      <c r="AC3010" s="11"/>
      <c r="AD3010" s="11"/>
      <c r="AE3010" s="11"/>
      <c r="AF3010" s="11"/>
      <c r="AG3010" s="11"/>
      <c r="AH3010" s="11"/>
      <c r="AI3010" s="11"/>
      <c r="AJ3010" s="11"/>
      <c r="AK3010" s="11"/>
      <c r="AL3010" s="11"/>
      <c r="AM3010" s="11"/>
      <c r="AN3010" s="11"/>
      <c r="AO3010" s="11"/>
      <c r="AP3010" s="11"/>
      <c r="AQ3010" s="11"/>
      <c r="AR3010" s="11"/>
    </row>
    <row r="3011" spans="1:44" s="89" customFormat="1">
      <c r="A3011" s="85"/>
      <c r="B3011" s="23"/>
      <c r="C3011" s="86"/>
      <c r="D3011" s="18"/>
      <c r="E3011" s="68"/>
      <c r="F3011" s="69"/>
      <c r="G3011" s="70"/>
      <c r="H3011" s="71"/>
      <c r="I3011" s="69"/>
      <c r="J3011" s="66"/>
      <c r="K3011" s="66"/>
      <c r="L3011" s="66"/>
      <c r="M3011" s="66"/>
      <c r="N3011" s="104"/>
      <c r="O3011" s="104"/>
      <c r="P3011" s="81"/>
      <c r="Q3011" s="87"/>
      <c r="R3011" s="90"/>
      <c r="S3011" s="82"/>
      <c r="T3011" s="75"/>
      <c r="U3011" s="66"/>
      <c r="V3011" s="66"/>
      <c r="W3011" s="66"/>
      <c r="X3011" s="66"/>
      <c r="Y3011" s="66"/>
      <c r="Z3011" s="66"/>
      <c r="AA3011" s="66"/>
      <c r="AB3011" s="86"/>
      <c r="AC3011" s="11"/>
      <c r="AD3011" s="11"/>
      <c r="AE3011" s="11"/>
      <c r="AF3011" s="11"/>
      <c r="AG3011" s="11"/>
      <c r="AH3011" s="11"/>
      <c r="AI3011" s="11"/>
      <c r="AJ3011" s="11"/>
      <c r="AK3011" s="11"/>
      <c r="AL3011" s="11"/>
      <c r="AM3011" s="11"/>
      <c r="AN3011" s="11"/>
      <c r="AO3011" s="11"/>
      <c r="AP3011" s="11"/>
      <c r="AQ3011" s="11"/>
      <c r="AR3011" s="11"/>
    </row>
    <row r="3012" spans="1:44" s="89" customFormat="1">
      <c r="A3012" s="85"/>
      <c r="B3012" s="23"/>
      <c r="C3012" s="86"/>
      <c r="D3012" s="18"/>
      <c r="E3012" s="68"/>
      <c r="F3012" s="69"/>
      <c r="G3012" s="70"/>
      <c r="H3012" s="71"/>
      <c r="I3012" s="69"/>
      <c r="J3012" s="66"/>
      <c r="K3012" s="66"/>
      <c r="L3012" s="66"/>
      <c r="M3012" s="66"/>
      <c r="N3012" s="104"/>
      <c r="O3012" s="104"/>
      <c r="P3012" s="81"/>
      <c r="Q3012" s="56"/>
      <c r="R3012" s="90"/>
      <c r="S3012" s="82"/>
      <c r="T3012" s="75"/>
      <c r="U3012" s="66"/>
      <c r="V3012" s="66"/>
      <c r="W3012" s="66"/>
      <c r="X3012" s="66"/>
      <c r="Y3012" s="66"/>
      <c r="Z3012" s="66"/>
      <c r="AA3012" s="66"/>
      <c r="AB3012" s="86"/>
      <c r="AC3012" s="11"/>
      <c r="AD3012" s="11"/>
      <c r="AE3012" s="11"/>
      <c r="AF3012" s="11"/>
      <c r="AG3012" s="11"/>
      <c r="AH3012" s="11"/>
      <c r="AI3012" s="11"/>
      <c r="AJ3012" s="11"/>
      <c r="AK3012" s="11"/>
      <c r="AL3012" s="11"/>
      <c r="AM3012" s="11"/>
      <c r="AN3012" s="11"/>
      <c r="AO3012" s="11"/>
      <c r="AP3012" s="11"/>
      <c r="AQ3012" s="11"/>
      <c r="AR3012" s="11"/>
    </row>
    <row r="3013" spans="1:44" s="1" customFormat="1">
      <c r="A3013" s="85"/>
      <c r="B3013" s="23"/>
      <c r="C3013" s="86"/>
      <c r="D3013" s="18"/>
      <c r="E3013" s="68"/>
      <c r="F3013" s="69"/>
      <c r="G3013" s="70"/>
      <c r="H3013" s="71"/>
      <c r="I3013" s="69"/>
      <c r="J3013" s="66"/>
      <c r="K3013" s="66"/>
      <c r="L3013" s="66"/>
      <c r="M3013" s="66"/>
      <c r="N3013" s="104"/>
      <c r="O3013" s="104"/>
      <c r="P3013" s="81"/>
      <c r="Q3013" s="87"/>
      <c r="R3013" s="90"/>
      <c r="S3013" s="82"/>
      <c r="T3013" s="75"/>
      <c r="U3013" s="66"/>
      <c r="V3013" s="66"/>
      <c r="W3013" s="66"/>
      <c r="X3013" s="66"/>
      <c r="Y3013" s="66"/>
      <c r="Z3013" s="66"/>
      <c r="AA3013" s="66"/>
      <c r="AB3013" s="86"/>
      <c r="AC3013" s="11"/>
      <c r="AD3013" s="11"/>
      <c r="AE3013" s="11"/>
      <c r="AF3013" s="11"/>
      <c r="AG3013" s="11"/>
      <c r="AH3013" s="11"/>
      <c r="AI3013" s="11"/>
      <c r="AJ3013" s="11"/>
      <c r="AK3013" s="11"/>
      <c r="AL3013" s="11"/>
      <c r="AM3013" s="11"/>
      <c r="AN3013" s="11"/>
      <c r="AO3013" s="11"/>
      <c r="AP3013" s="11"/>
      <c r="AQ3013" s="11"/>
      <c r="AR3013" s="11"/>
    </row>
    <row r="3014" spans="1:44" s="89" customFormat="1">
      <c r="A3014" s="85"/>
      <c r="B3014" s="23"/>
      <c r="C3014" s="86"/>
      <c r="D3014" s="18"/>
      <c r="E3014" s="68"/>
      <c r="F3014" s="69"/>
      <c r="G3014" s="70"/>
      <c r="H3014" s="71"/>
      <c r="I3014" s="69"/>
      <c r="J3014" s="66"/>
      <c r="K3014" s="66"/>
      <c r="L3014" s="66"/>
      <c r="M3014" s="66"/>
      <c r="N3014" s="104"/>
      <c r="O3014" s="104"/>
      <c r="P3014" s="81"/>
      <c r="Q3014" s="87"/>
      <c r="R3014" s="90"/>
      <c r="S3014" s="82"/>
      <c r="T3014" s="75"/>
      <c r="U3014" s="66"/>
      <c r="V3014" s="66"/>
      <c r="W3014" s="66"/>
      <c r="X3014" s="66"/>
      <c r="Y3014" s="66"/>
      <c r="Z3014" s="66"/>
      <c r="AA3014" s="66"/>
      <c r="AB3014" s="86"/>
      <c r="AC3014" s="11"/>
      <c r="AD3014" s="11"/>
      <c r="AE3014" s="11"/>
      <c r="AF3014" s="11"/>
      <c r="AG3014" s="11"/>
      <c r="AH3014" s="11"/>
      <c r="AI3014" s="11"/>
      <c r="AJ3014" s="11"/>
      <c r="AK3014" s="11"/>
      <c r="AL3014" s="11"/>
      <c r="AM3014" s="11"/>
      <c r="AN3014" s="11"/>
      <c r="AO3014" s="11"/>
      <c r="AP3014" s="11"/>
      <c r="AQ3014" s="11"/>
      <c r="AR3014" s="11"/>
    </row>
    <row r="3015" spans="1:44" s="1" customFormat="1">
      <c r="A3015" s="85"/>
      <c r="B3015" s="23"/>
      <c r="C3015" s="86"/>
      <c r="D3015" s="18"/>
      <c r="E3015" s="68"/>
      <c r="F3015" s="69"/>
      <c r="G3015" s="70"/>
      <c r="H3015" s="71"/>
      <c r="I3015" s="69"/>
      <c r="J3015" s="66"/>
      <c r="K3015" s="66"/>
      <c r="L3015" s="66"/>
      <c r="M3015" s="66"/>
      <c r="N3015" s="104"/>
      <c r="O3015" s="104"/>
      <c r="P3015" s="81"/>
      <c r="Q3015" s="87"/>
      <c r="R3015" s="90"/>
      <c r="S3015" s="82"/>
      <c r="T3015" s="75"/>
      <c r="U3015" s="66"/>
      <c r="V3015" s="66"/>
      <c r="W3015" s="66"/>
      <c r="X3015" s="66"/>
      <c r="Y3015" s="66"/>
      <c r="Z3015" s="66"/>
      <c r="AA3015" s="66"/>
      <c r="AB3015" s="86"/>
      <c r="AC3015" s="11"/>
      <c r="AD3015" s="11"/>
      <c r="AE3015" s="11"/>
      <c r="AF3015" s="11"/>
      <c r="AG3015" s="11"/>
      <c r="AH3015" s="11"/>
      <c r="AI3015" s="11"/>
      <c r="AJ3015" s="11"/>
      <c r="AK3015" s="11"/>
      <c r="AL3015" s="11"/>
      <c r="AM3015" s="11"/>
      <c r="AN3015" s="11"/>
      <c r="AO3015" s="11"/>
      <c r="AP3015" s="11"/>
      <c r="AQ3015" s="11"/>
      <c r="AR3015" s="11"/>
    </row>
    <row r="3016" spans="1:44" s="89" customFormat="1">
      <c r="A3016" s="85"/>
      <c r="B3016" s="23"/>
      <c r="C3016" s="86"/>
      <c r="D3016" s="18"/>
      <c r="E3016" s="68"/>
      <c r="F3016" s="69"/>
      <c r="G3016" s="70"/>
      <c r="H3016" s="71"/>
      <c r="I3016" s="69"/>
      <c r="J3016" s="66"/>
      <c r="K3016" s="66"/>
      <c r="L3016" s="66"/>
      <c r="M3016" s="66"/>
      <c r="N3016" s="104"/>
      <c r="O3016" s="104"/>
      <c r="P3016" s="81"/>
      <c r="Q3016" s="87"/>
      <c r="R3016" s="90"/>
      <c r="S3016" s="82"/>
      <c r="T3016" s="75"/>
      <c r="U3016" s="66"/>
      <c r="V3016" s="66"/>
      <c r="W3016" s="66"/>
      <c r="X3016" s="66"/>
      <c r="Y3016" s="66"/>
      <c r="Z3016" s="66"/>
      <c r="AA3016" s="66"/>
      <c r="AB3016" s="86"/>
      <c r="AC3016" s="11"/>
      <c r="AD3016" s="11"/>
      <c r="AE3016" s="11"/>
      <c r="AF3016" s="11"/>
      <c r="AG3016" s="11"/>
      <c r="AH3016" s="11"/>
      <c r="AI3016" s="11"/>
      <c r="AJ3016" s="11"/>
      <c r="AK3016" s="11"/>
      <c r="AL3016" s="11"/>
      <c r="AM3016" s="11"/>
      <c r="AN3016" s="11"/>
      <c r="AO3016" s="11"/>
      <c r="AP3016" s="11"/>
      <c r="AQ3016" s="11"/>
      <c r="AR3016" s="11"/>
    </row>
    <row r="3017" spans="1:44" s="89" customFormat="1">
      <c r="A3017" s="85"/>
      <c r="B3017" s="23"/>
      <c r="C3017" s="86"/>
      <c r="D3017" s="18"/>
      <c r="E3017" s="68"/>
      <c r="F3017" s="69"/>
      <c r="G3017" s="70"/>
      <c r="H3017" s="71"/>
      <c r="I3017" s="69"/>
      <c r="J3017" s="66"/>
      <c r="K3017" s="66"/>
      <c r="L3017" s="66"/>
      <c r="M3017" s="66"/>
      <c r="N3017" s="104"/>
      <c r="O3017" s="104"/>
      <c r="P3017" s="81"/>
      <c r="Q3017" s="87"/>
      <c r="R3017" s="90"/>
      <c r="S3017" s="82"/>
      <c r="T3017" s="75"/>
      <c r="U3017" s="66"/>
      <c r="V3017" s="66"/>
      <c r="W3017" s="66"/>
      <c r="X3017" s="66"/>
      <c r="Y3017" s="66"/>
      <c r="Z3017" s="66"/>
      <c r="AA3017" s="66"/>
      <c r="AB3017" s="86"/>
      <c r="AC3017" s="11"/>
      <c r="AD3017" s="11"/>
      <c r="AE3017" s="11"/>
      <c r="AF3017" s="11"/>
      <c r="AG3017" s="11"/>
      <c r="AH3017" s="11"/>
      <c r="AI3017" s="11"/>
      <c r="AJ3017" s="11"/>
      <c r="AK3017" s="11"/>
      <c r="AL3017" s="11"/>
      <c r="AM3017" s="11"/>
      <c r="AN3017" s="11"/>
      <c r="AO3017" s="11"/>
      <c r="AP3017" s="11"/>
      <c r="AQ3017" s="11"/>
      <c r="AR3017" s="11"/>
    </row>
    <row r="3018" spans="1:44" s="89" customFormat="1">
      <c r="A3018" s="85"/>
      <c r="B3018" s="23"/>
      <c r="C3018" s="86"/>
      <c r="D3018" s="18"/>
      <c r="E3018" s="68"/>
      <c r="F3018" s="69"/>
      <c r="G3018" s="70"/>
      <c r="H3018" s="71"/>
      <c r="I3018" s="69"/>
      <c r="J3018" s="66"/>
      <c r="K3018" s="66"/>
      <c r="L3018" s="66"/>
      <c r="M3018" s="66"/>
      <c r="N3018" s="104"/>
      <c r="O3018" s="104"/>
      <c r="P3018" s="81"/>
      <c r="Q3018" s="56"/>
      <c r="R3018" s="90"/>
      <c r="S3018" s="82"/>
      <c r="T3018" s="75"/>
      <c r="U3018" s="66"/>
      <c r="V3018" s="66"/>
      <c r="W3018" s="66"/>
      <c r="X3018" s="66"/>
      <c r="Y3018" s="66"/>
      <c r="Z3018" s="66"/>
      <c r="AA3018" s="66"/>
      <c r="AB3018" s="86"/>
      <c r="AC3018" s="11"/>
      <c r="AD3018" s="11"/>
      <c r="AE3018" s="11"/>
      <c r="AF3018" s="11"/>
      <c r="AG3018" s="11"/>
      <c r="AH3018" s="11"/>
      <c r="AI3018" s="11"/>
      <c r="AJ3018" s="11"/>
      <c r="AK3018" s="11"/>
      <c r="AL3018" s="11"/>
      <c r="AM3018" s="11"/>
      <c r="AN3018" s="11"/>
      <c r="AO3018" s="11"/>
      <c r="AP3018" s="11"/>
      <c r="AQ3018" s="11"/>
      <c r="AR3018" s="11"/>
    </row>
    <row r="3019" spans="1:44" s="89" customFormat="1">
      <c r="A3019" s="85"/>
      <c r="B3019" s="23"/>
      <c r="C3019" s="86"/>
      <c r="D3019" s="18"/>
      <c r="E3019" s="68"/>
      <c r="F3019" s="69"/>
      <c r="G3019" s="70"/>
      <c r="H3019" s="71"/>
      <c r="I3019" s="69"/>
      <c r="J3019" s="66"/>
      <c r="K3019" s="66"/>
      <c r="L3019" s="66"/>
      <c r="M3019" s="66"/>
      <c r="N3019" s="104"/>
      <c r="O3019" s="104"/>
      <c r="P3019" s="81"/>
      <c r="Q3019" s="87"/>
      <c r="R3019" s="90"/>
      <c r="S3019" s="82"/>
      <c r="T3019" s="75"/>
      <c r="U3019" s="66"/>
      <c r="V3019" s="66"/>
      <c r="W3019" s="66"/>
      <c r="X3019" s="66"/>
      <c r="Y3019" s="66"/>
      <c r="Z3019" s="66"/>
      <c r="AA3019" s="66"/>
      <c r="AB3019" s="86"/>
      <c r="AC3019" s="11"/>
      <c r="AD3019" s="11"/>
      <c r="AE3019" s="11"/>
      <c r="AF3019" s="11"/>
      <c r="AG3019" s="11"/>
      <c r="AH3019" s="11"/>
      <c r="AI3019" s="11"/>
      <c r="AJ3019" s="11"/>
      <c r="AK3019" s="11"/>
      <c r="AL3019" s="11"/>
      <c r="AM3019" s="11"/>
      <c r="AN3019" s="11"/>
      <c r="AO3019" s="11"/>
      <c r="AP3019" s="11"/>
      <c r="AQ3019" s="11"/>
      <c r="AR3019" s="11"/>
    </row>
    <row r="3020" spans="1:44" s="89" customFormat="1">
      <c r="A3020" s="85"/>
      <c r="B3020" s="23"/>
      <c r="C3020" s="86"/>
      <c r="D3020" s="18"/>
      <c r="E3020" s="68"/>
      <c r="F3020" s="69"/>
      <c r="G3020" s="70"/>
      <c r="H3020" s="71"/>
      <c r="I3020" s="69"/>
      <c r="J3020" s="66"/>
      <c r="K3020" s="66"/>
      <c r="L3020" s="66"/>
      <c r="M3020" s="66"/>
      <c r="N3020" s="104"/>
      <c r="O3020" s="104"/>
      <c r="P3020" s="81"/>
      <c r="Q3020" s="56"/>
      <c r="R3020" s="90"/>
      <c r="S3020" s="82"/>
      <c r="T3020" s="75"/>
      <c r="U3020" s="66"/>
      <c r="V3020" s="66"/>
      <c r="W3020" s="66"/>
      <c r="X3020" s="66"/>
      <c r="Y3020" s="66"/>
      <c r="Z3020" s="66"/>
      <c r="AA3020" s="66"/>
      <c r="AB3020" s="86"/>
      <c r="AC3020" s="11"/>
      <c r="AD3020" s="11"/>
      <c r="AE3020" s="11"/>
      <c r="AF3020" s="11"/>
      <c r="AG3020" s="11"/>
      <c r="AH3020" s="11"/>
      <c r="AI3020" s="11"/>
      <c r="AJ3020" s="11"/>
      <c r="AK3020" s="11"/>
      <c r="AL3020" s="11"/>
      <c r="AM3020" s="11"/>
      <c r="AN3020" s="11"/>
      <c r="AO3020" s="11"/>
      <c r="AP3020" s="11"/>
      <c r="AQ3020" s="11"/>
      <c r="AR3020" s="11"/>
    </row>
    <row r="3021" spans="1:44" s="89" customFormat="1">
      <c r="A3021" s="85"/>
      <c r="B3021" s="23"/>
      <c r="C3021" s="86"/>
      <c r="D3021" s="18"/>
      <c r="E3021" s="68"/>
      <c r="F3021" s="69"/>
      <c r="G3021" s="70"/>
      <c r="H3021" s="71"/>
      <c r="I3021" s="69"/>
      <c r="J3021" s="66"/>
      <c r="K3021" s="66"/>
      <c r="L3021" s="66"/>
      <c r="M3021" s="66"/>
      <c r="N3021" s="104"/>
      <c r="O3021" s="104"/>
      <c r="P3021" s="81"/>
      <c r="Q3021" s="87"/>
      <c r="R3021" s="90"/>
      <c r="S3021" s="82"/>
      <c r="T3021" s="75"/>
      <c r="U3021" s="66"/>
      <c r="V3021" s="66"/>
      <c r="W3021" s="66"/>
      <c r="X3021" s="66"/>
      <c r="Y3021" s="66"/>
      <c r="Z3021" s="66"/>
      <c r="AA3021" s="66"/>
      <c r="AB3021" s="86"/>
      <c r="AC3021" s="11"/>
      <c r="AD3021" s="11"/>
      <c r="AE3021" s="11"/>
      <c r="AF3021" s="11"/>
      <c r="AG3021" s="11"/>
      <c r="AH3021" s="11"/>
      <c r="AI3021" s="11"/>
      <c r="AJ3021" s="11"/>
      <c r="AK3021" s="11"/>
      <c r="AL3021" s="11"/>
      <c r="AM3021" s="11"/>
      <c r="AN3021" s="11"/>
      <c r="AO3021" s="11"/>
      <c r="AP3021" s="11"/>
      <c r="AQ3021" s="11"/>
      <c r="AR3021" s="11"/>
    </row>
    <row r="3022" spans="1:44" s="89" customFormat="1">
      <c r="A3022" s="85"/>
      <c r="B3022" s="23"/>
      <c r="C3022" s="86"/>
      <c r="D3022" s="18"/>
      <c r="E3022" s="68"/>
      <c r="F3022" s="69"/>
      <c r="G3022" s="70"/>
      <c r="H3022" s="71"/>
      <c r="I3022" s="69"/>
      <c r="J3022" s="66"/>
      <c r="K3022" s="66"/>
      <c r="L3022" s="66"/>
      <c r="M3022" s="66"/>
      <c r="N3022" s="104"/>
      <c r="O3022" s="104"/>
      <c r="P3022" s="81"/>
      <c r="Q3022" s="56"/>
      <c r="R3022" s="90"/>
      <c r="S3022" s="82"/>
      <c r="T3022" s="75"/>
      <c r="U3022" s="66"/>
      <c r="V3022" s="66"/>
      <c r="W3022" s="66"/>
      <c r="X3022" s="66"/>
      <c r="Y3022" s="66"/>
      <c r="Z3022" s="66"/>
      <c r="AA3022" s="66"/>
      <c r="AB3022" s="86"/>
      <c r="AC3022" s="11"/>
      <c r="AD3022" s="11"/>
      <c r="AE3022" s="11"/>
      <c r="AF3022" s="11"/>
      <c r="AG3022" s="11"/>
      <c r="AH3022" s="11"/>
      <c r="AI3022" s="11"/>
      <c r="AJ3022" s="11"/>
      <c r="AK3022" s="11"/>
      <c r="AL3022" s="11"/>
      <c r="AM3022" s="11"/>
      <c r="AN3022" s="11"/>
      <c r="AO3022" s="11"/>
      <c r="AP3022" s="11"/>
      <c r="AQ3022" s="11"/>
      <c r="AR3022" s="11"/>
    </row>
    <row r="3023" spans="1:44" s="89" customFormat="1">
      <c r="A3023" s="85"/>
      <c r="B3023" s="23"/>
      <c r="C3023" s="86"/>
      <c r="D3023" s="18"/>
      <c r="E3023" s="68"/>
      <c r="F3023" s="69"/>
      <c r="G3023" s="70"/>
      <c r="H3023" s="71"/>
      <c r="I3023" s="69"/>
      <c r="J3023" s="66"/>
      <c r="K3023" s="66"/>
      <c r="L3023" s="66"/>
      <c r="M3023" s="66"/>
      <c r="N3023" s="104"/>
      <c r="O3023" s="104"/>
      <c r="P3023" s="81"/>
      <c r="Q3023" s="87"/>
      <c r="R3023" s="90"/>
      <c r="S3023" s="82"/>
      <c r="T3023" s="75"/>
      <c r="U3023" s="66"/>
      <c r="V3023" s="66"/>
      <c r="W3023" s="66"/>
      <c r="X3023" s="66"/>
      <c r="Y3023" s="66"/>
      <c r="Z3023" s="66"/>
      <c r="AA3023" s="66"/>
      <c r="AB3023" s="86"/>
      <c r="AC3023" s="11"/>
      <c r="AD3023" s="11"/>
      <c r="AE3023" s="11"/>
      <c r="AF3023" s="11"/>
      <c r="AG3023" s="11"/>
      <c r="AH3023" s="11"/>
      <c r="AI3023" s="11"/>
      <c r="AJ3023" s="11"/>
      <c r="AK3023" s="11"/>
      <c r="AL3023" s="11"/>
      <c r="AM3023" s="11"/>
      <c r="AN3023" s="11"/>
      <c r="AO3023" s="11"/>
      <c r="AP3023" s="11"/>
      <c r="AQ3023" s="11"/>
      <c r="AR3023" s="11"/>
    </row>
    <row r="3024" spans="1:44" s="89" customFormat="1">
      <c r="A3024" s="85"/>
      <c r="B3024" s="23"/>
      <c r="C3024" s="86"/>
      <c r="D3024" s="18"/>
      <c r="E3024" s="68"/>
      <c r="F3024" s="69"/>
      <c r="G3024" s="70"/>
      <c r="H3024" s="71"/>
      <c r="I3024" s="69"/>
      <c r="J3024" s="66"/>
      <c r="K3024" s="66"/>
      <c r="L3024" s="66"/>
      <c r="M3024" s="66"/>
      <c r="N3024" s="104"/>
      <c r="O3024" s="104"/>
      <c r="P3024" s="81"/>
      <c r="Q3024" s="56"/>
      <c r="R3024" s="90"/>
      <c r="S3024" s="82"/>
      <c r="T3024" s="75"/>
      <c r="U3024" s="66"/>
      <c r="V3024" s="66"/>
      <c r="W3024" s="66"/>
      <c r="X3024" s="66"/>
      <c r="Y3024" s="66"/>
      <c r="Z3024" s="66"/>
      <c r="AA3024" s="66"/>
      <c r="AB3024" s="86"/>
      <c r="AC3024" s="11"/>
      <c r="AD3024" s="11"/>
      <c r="AE3024" s="11"/>
      <c r="AF3024" s="11"/>
      <c r="AG3024" s="11"/>
      <c r="AH3024" s="11"/>
      <c r="AI3024" s="11"/>
      <c r="AJ3024" s="11"/>
      <c r="AK3024" s="11"/>
      <c r="AL3024" s="11"/>
      <c r="AM3024" s="11"/>
      <c r="AN3024" s="11"/>
      <c r="AO3024" s="11"/>
      <c r="AP3024" s="11"/>
      <c r="AQ3024" s="11"/>
      <c r="AR3024" s="11"/>
    </row>
    <row r="3025" spans="1:44" s="1" customFormat="1">
      <c r="A3025" s="85"/>
      <c r="B3025" s="23"/>
      <c r="C3025" s="86"/>
      <c r="D3025" s="18"/>
      <c r="E3025" s="68"/>
      <c r="F3025" s="69"/>
      <c r="G3025" s="70"/>
      <c r="H3025" s="71"/>
      <c r="I3025" s="69"/>
      <c r="J3025" s="66"/>
      <c r="K3025" s="66"/>
      <c r="L3025" s="66"/>
      <c r="M3025" s="66"/>
      <c r="N3025" s="104"/>
      <c r="O3025" s="104"/>
      <c r="P3025" s="81"/>
      <c r="Q3025" s="87"/>
      <c r="R3025" s="90"/>
      <c r="S3025" s="82"/>
      <c r="T3025" s="75"/>
      <c r="U3025" s="66"/>
      <c r="V3025" s="66"/>
      <c r="W3025" s="66"/>
      <c r="X3025" s="66"/>
      <c r="Y3025" s="66"/>
      <c r="Z3025" s="66"/>
      <c r="AA3025" s="66"/>
      <c r="AB3025" s="86"/>
      <c r="AC3025" s="11"/>
      <c r="AD3025" s="11"/>
      <c r="AE3025" s="11"/>
      <c r="AF3025" s="11"/>
      <c r="AG3025" s="11"/>
      <c r="AH3025" s="11"/>
      <c r="AI3025" s="11"/>
      <c r="AJ3025" s="11"/>
      <c r="AK3025" s="11"/>
      <c r="AL3025" s="11"/>
      <c r="AM3025" s="11"/>
      <c r="AN3025" s="11"/>
      <c r="AO3025" s="11"/>
      <c r="AP3025" s="11"/>
      <c r="AQ3025" s="11"/>
      <c r="AR3025" s="11"/>
    </row>
    <row r="3026" spans="1:44" s="89" customFormat="1">
      <c r="A3026" s="85"/>
      <c r="B3026" s="23"/>
      <c r="C3026" s="86"/>
      <c r="D3026" s="18"/>
      <c r="E3026" s="68"/>
      <c r="F3026" s="69"/>
      <c r="G3026" s="70"/>
      <c r="H3026" s="71"/>
      <c r="I3026" s="69"/>
      <c r="J3026" s="66"/>
      <c r="K3026" s="66"/>
      <c r="L3026" s="66"/>
      <c r="M3026" s="66"/>
      <c r="N3026" s="104"/>
      <c r="O3026" s="104"/>
      <c r="P3026" s="81"/>
      <c r="Q3026" s="56"/>
      <c r="R3026" s="90"/>
      <c r="S3026" s="82"/>
      <c r="T3026" s="75"/>
      <c r="U3026" s="66"/>
      <c r="V3026" s="66"/>
      <c r="W3026" s="66"/>
      <c r="X3026" s="66"/>
      <c r="Y3026" s="66"/>
      <c r="Z3026" s="66"/>
      <c r="AA3026" s="66"/>
      <c r="AB3026" s="86"/>
      <c r="AC3026" s="11"/>
      <c r="AD3026" s="11"/>
      <c r="AE3026" s="11"/>
      <c r="AF3026" s="11"/>
      <c r="AG3026" s="11"/>
      <c r="AH3026" s="11"/>
      <c r="AI3026" s="11"/>
      <c r="AJ3026" s="11"/>
      <c r="AK3026" s="11"/>
      <c r="AL3026" s="11"/>
      <c r="AM3026" s="11"/>
      <c r="AN3026" s="11"/>
      <c r="AO3026" s="11"/>
      <c r="AP3026" s="11"/>
      <c r="AQ3026" s="11"/>
      <c r="AR3026" s="11"/>
    </row>
    <row r="3027" spans="1:44" s="89" customFormat="1">
      <c r="A3027" s="85"/>
      <c r="B3027" s="23"/>
      <c r="C3027" s="86"/>
      <c r="D3027" s="18"/>
      <c r="E3027" s="68"/>
      <c r="F3027" s="69"/>
      <c r="G3027" s="70"/>
      <c r="H3027" s="71"/>
      <c r="I3027" s="69"/>
      <c r="J3027" s="66"/>
      <c r="K3027" s="66"/>
      <c r="L3027" s="66"/>
      <c r="M3027" s="66"/>
      <c r="N3027" s="104"/>
      <c r="O3027" s="104"/>
      <c r="P3027" s="81"/>
      <c r="Q3027" s="56"/>
      <c r="R3027" s="90"/>
      <c r="S3027" s="82"/>
      <c r="T3027" s="75"/>
      <c r="U3027" s="66"/>
      <c r="V3027" s="66"/>
      <c r="W3027" s="66"/>
      <c r="X3027" s="66"/>
      <c r="Y3027" s="66"/>
      <c r="Z3027" s="66"/>
      <c r="AA3027" s="66"/>
      <c r="AB3027" s="86"/>
      <c r="AC3027" s="11"/>
      <c r="AD3027" s="11"/>
      <c r="AE3027" s="11"/>
      <c r="AF3027" s="11"/>
      <c r="AG3027" s="11"/>
      <c r="AH3027" s="11"/>
      <c r="AI3027" s="11"/>
      <c r="AJ3027" s="11"/>
      <c r="AK3027" s="11"/>
      <c r="AL3027" s="11"/>
      <c r="AM3027" s="11"/>
      <c r="AN3027" s="11"/>
      <c r="AO3027" s="11"/>
      <c r="AP3027" s="11"/>
      <c r="AQ3027" s="11"/>
      <c r="AR3027" s="11"/>
    </row>
    <row r="3028" spans="1:44" s="1" customFormat="1">
      <c r="A3028" s="85"/>
      <c r="B3028" s="23"/>
      <c r="C3028" s="86"/>
      <c r="D3028" s="18"/>
      <c r="E3028" s="68"/>
      <c r="F3028" s="69"/>
      <c r="G3028" s="70"/>
      <c r="H3028" s="71"/>
      <c r="I3028" s="69"/>
      <c r="J3028" s="66"/>
      <c r="K3028" s="66"/>
      <c r="L3028" s="66"/>
      <c r="M3028" s="66"/>
      <c r="N3028" s="104"/>
      <c r="O3028" s="104"/>
      <c r="P3028" s="81"/>
      <c r="Q3028" s="87"/>
      <c r="R3028" s="90"/>
      <c r="S3028" s="82"/>
      <c r="T3028" s="75"/>
      <c r="U3028" s="66"/>
      <c r="V3028" s="66"/>
      <c r="W3028" s="66"/>
      <c r="X3028" s="66"/>
      <c r="Y3028" s="66"/>
      <c r="Z3028" s="66"/>
      <c r="AA3028" s="66"/>
      <c r="AB3028" s="86"/>
      <c r="AC3028" s="11"/>
      <c r="AD3028" s="11"/>
      <c r="AE3028" s="11"/>
      <c r="AF3028" s="11"/>
      <c r="AG3028" s="11"/>
      <c r="AH3028" s="11"/>
      <c r="AI3028" s="11"/>
      <c r="AJ3028" s="11"/>
      <c r="AK3028" s="11"/>
      <c r="AL3028" s="11"/>
      <c r="AM3028" s="11"/>
      <c r="AN3028" s="11"/>
      <c r="AO3028" s="11"/>
      <c r="AP3028" s="11"/>
      <c r="AQ3028" s="11"/>
      <c r="AR3028" s="11"/>
    </row>
    <row r="3029" spans="1:44" s="89" customFormat="1">
      <c r="A3029" s="85"/>
      <c r="B3029" s="23"/>
      <c r="C3029" s="86"/>
      <c r="D3029" s="18"/>
      <c r="E3029" s="68"/>
      <c r="F3029" s="69"/>
      <c r="G3029" s="70"/>
      <c r="H3029" s="71"/>
      <c r="I3029" s="69"/>
      <c r="J3029" s="66"/>
      <c r="K3029" s="66"/>
      <c r="L3029" s="66"/>
      <c r="M3029" s="66"/>
      <c r="N3029" s="104"/>
      <c r="O3029" s="104"/>
      <c r="P3029" s="81"/>
      <c r="Q3029" s="87"/>
      <c r="R3029" s="90"/>
      <c r="S3029" s="82"/>
      <c r="T3029" s="75"/>
      <c r="U3029" s="66"/>
      <c r="V3029" s="66"/>
      <c r="W3029" s="66"/>
      <c r="X3029" s="66"/>
      <c r="Y3029" s="66"/>
      <c r="Z3029" s="66"/>
      <c r="AA3029" s="66"/>
      <c r="AB3029" s="86"/>
      <c r="AC3029" s="11"/>
      <c r="AD3029" s="11"/>
      <c r="AE3029" s="11"/>
      <c r="AF3029" s="11"/>
      <c r="AG3029" s="11"/>
      <c r="AH3029" s="11"/>
      <c r="AI3029" s="11"/>
      <c r="AJ3029" s="11"/>
      <c r="AK3029" s="11"/>
      <c r="AL3029" s="11"/>
      <c r="AM3029" s="11"/>
      <c r="AN3029" s="11"/>
      <c r="AO3029" s="11"/>
      <c r="AP3029" s="11"/>
      <c r="AQ3029" s="11"/>
      <c r="AR3029" s="11"/>
    </row>
    <row r="3030" spans="1:44" s="1" customFormat="1">
      <c r="A3030" s="85"/>
      <c r="B3030" s="23"/>
      <c r="C3030" s="86"/>
      <c r="D3030" s="18"/>
      <c r="E3030" s="68"/>
      <c r="F3030" s="69"/>
      <c r="G3030" s="70"/>
      <c r="H3030" s="71"/>
      <c r="I3030" s="69"/>
      <c r="J3030" s="66"/>
      <c r="K3030" s="66"/>
      <c r="L3030" s="66"/>
      <c r="M3030" s="66"/>
      <c r="N3030" s="104"/>
      <c r="O3030" s="104"/>
      <c r="P3030" s="81"/>
      <c r="Q3030" s="87"/>
      <c r="R3030" s="90"/>
      <c r="S3030" s="82"/>
      <c r="T3030" s="75"/>
      <c r="U3030" s="66"/>
      <c r="V3030" s="66"/>
      <c r="W3030" s="66"/>
      <c r="X3030" s="66"/>
      <c r="Y3030" s="66"/>
      <c r="Z3030" s="66"/>
      <c r="AA3030" s="66"/>
      <c r="AB3030" s="86"/>
      <c r="AC3030" s="11"/>
      <c r="AD3030" s="11"/>
      <c r="AE3030" s="11"/>
      <c r="AF3030" s="11"/>
      <c r="AG3030" s="11"/>
      <c r="AH3030" s="11"/>
      <c r="AI3030" s="11"/>
      <c r="AJ3030" s="11"/>
      <c r="AK3030" s="11"/>
      <c r="AL3030" s="11"/>
      <c r="AM3030" s="11"/>
      <c r="AN3030" s="11"/>
      <c r="AO3030" s="11"/>
      <c r="AP3030" s="11"/>
      <c r="AQ3030" s="11"/>
      <c r="AR3030" s="11"/>
    </row>
    <row r="3031" spans="1:44" s="89" customFormat="1">
      <c r="A3031" s="85"/>
      <c r="B3031" s="23"/>
      <c r="C3031" s="86"/>
      <c r="D3031" s="18"/>
      <c r="E3031" s="68"/>
      <c r="F3031" s="69"/>
      <c r="G3031" s="70"/>
      <c r="H3031" s="71"/>
      <c r="I3031" s="69"/>
      <c r="J3031" s="66"/>
      <c r="K3031" s="66"/>
      <c r="L3031" s="66"/>
      <c r="M3031" s="66"/>
      <c r="N3031" s="104"/>
      <c r="O3031" s="104"/>
      <c r="P3031" s="81"/>
      <c r="Q3031" s="56"/>
      <c r="R3031" s="90"/>
      <c r="S3031" s="82"/>
      <c r="T3031" s="75"/>
      <c r="U3031" s="66"/>
      <c r="V3031" s="66"/>
      <c r="W3031" s="66"/>
      <c r="X3031" s="66"/>
      <c r="Y3031" s="66"/>
      <c r="Z3031" s="66"/>
      <c r="AA3031" s="66"/>
      <c r="AB3031" s="86"/>
      <c r="AC3031" s="11"/>
      <c r="AD3031" s="11"/>
      <c r="AE3031" s="11"/>
      <c r="AF3031" s="11"/>
      <c r="AG3031" s="11"/>
      <c r="AH3031" s="11"/>
      <c r="AI3031" s="11"/>
      <c r="AJ3031" s="11"/>
      <c r="AK3031" s="11"/>
      <c r="AL3031" s="11"/>
      <c r="AM3031" s="11"/>
      <c r="AN3031" s="11"/>
      <c r="AO3031" s="11"/>
      <c r="AP3031" s="11"/>
      <c r="AQ3031" s="11"/>
      <c r="AR3031" s="11"/>
    </row>
    <row r="3032" spans="1:44" s="89" customFormat="1">
      <c r="A3032" s="85"/>
      <c r="B3032" s="23"/>
      <c r="C3032" s="86"/>
      <c r="D3032" s="18"/>
      <c r="E3032" s="68"/>
      <c r="F3032" s="69"/>
      <c r="G3032" s="70"/>
      <c r="H3032" s="71"/>
      <c r="I3032" s="69"/>
      <c r="J3032" s="66"/>
      <c r="K3032" s="66"/>
      <c r="L3032" s="66"/>
      <c r="M3032" s="66"/>
      <c r="N3032" s="104"/>
      <c r="O3032" s="104"/>
      <c r="P3032" s="81"/>
      <c r="Q3032" s="56"/>
      <c r="R3032" s="90"/>
      <c r="S3032" s="82"/>
      <c r="T3032" s="75"/>
      <c r="U3032" s="66"/>
      <c r="V3032" s="66"/>
      <c r="W3032" s="66"/>
      <c r="X3032" s="66"/>
      <c r="Y3032" s="66"/>
      <c r="Z3032" s="66"/>
      <c r="AA3032" s="66"/>
      <c r="AB3032" s="86"/>
      <c r="AC3032" s="11"/>
      <c r="AD3032" s="11"/>
      <c r="AE3032" s="11"/>
      <c r="AF3032" s="11"/>
      <c r="AG3032" s="11"/>
      <c r="AH3032" s="11"/>
      <c r="AI3032" s="11"/>
      <c r="AJ3032" s="11"/>
      <c r="AK3032" s="11"/>
      <c r="AL3032" s="11"/>
      <c r="AM3032" s="11"/>
      <c r="AN3032" s="11"/>
      <c r="AO3032" s="11"/>
      <c r="AP3032" s="11"/>
      <c r="AQ3032" s="11"/>
      <c r="AR3032" s="11"/>
    </row>
    <row r="3033" spans="1:44" s="1" customFormat="1">
      <c r="A3033" s="85"/>
      <c r="B3033" s="23"/>
      <c r="C3033" s="86"/>
      <c r="D3033" s="18"/>
      <c r="E3033" s="68"/>
      <c r="F3033" s="69"/>
      <c r="G3033" s="70"/>
      <c r="H3033" s="71"/>
      <c r="I3033" s="69"/>
      <c r="J3033" s="66"/>
      <c r="K3033" s="66"/>
      <c r="L3033" s="66"/>
      <c r="M3033" s="66"/>
      <c r="N3033" s="104"/>
      <c r="O3033" s="104"/>
      <c r="P3033" s="81"/>
      <c r="Q3033" s="87"/>
      <c r="R3033" s="90"/>
      <c r="S3033" s="82"/>
      <c r="T3033" s="75"/>
      <c r="U3033" s="66"/>
      <c r="V3033" s="66"/>
      <c r="W3033" s="66"/>
      <c r="X3033" s="66"/>
      <c r="Y3033" s="66"/>
      <c r="Z3033" s="66"/>
      <c r="AA3033" s="66"/>
      <c r="AB3033" s="86"/>
      <c r="AC3033" s="11"/>
      <c r="AD3033" s="11"/>
      <c r="AE3033" s="11"/>
      <c r="AF3033" s="11"/>
      <c r="AG3033" s="11"/>
      <c r="AH3033" s="11"/>
      <c r="AI3033" s="11"/>
      <c r="AJ3033" s="11"/>
      <c r="AK3033" s="11"/>
      <c r="AL3033" s="11"/>
      <c r="AM3033" s="11"/>
      <c r="AN3033" s="11"/>
      <c r="AO3033" s="11"/>
      <c r="AP3033" s="11"/>
      <c r="AQ3033" s="11"/>
      <c r="AR3033" s="11"/>
    </row>
    <row r="3034" spans="1:44" s="89" customFormat="1">
      <c r="A3034" s="85"/>
      <c r="B3034" s="23"/>
      <c r="C3034" s="86"/>
      <c r="D3034" s="18"/>
      <c r="E3034" s="68"/>
      <c r="F3034" s="69"/>
      <c r="G3034" s="70"/>
      <c r="H3034" s="71"/>
      <c r="I3034" s="69"/>
      <c r="J3034" s="66"/>
      <c r="K3034" s="66"/>
      <c r="L3034" s="66"/>
      <c r="M3034" s="66"/>
      <c r="N3034" s="104"/>
      <c r="O3034" s="104"/>
      <c r="P3034" s="81"/>
      <c r="Q3034" s="87"/>
      <c r="R3034" s="90"/>
      <c r="S3034" s="82"/>
      <c r="T3034" s="75"/>
      <c r="U3034" s="66"/>
      <c r="V3034" s="66"/>
      <c r="W3034" s="66"/>
      <c r="X3034" s="66"/>
      <c r="Y3034" s="66"/>
      <c r="Z3034" s="66"/>
      <c r="AA3034" s="66"/>
      <c r="AB3034" s="86"/>
      <c r="AC3034" s="11"/>
      <c r="AD3034" s="11"/>
      <c r="AE3034" s="11"/>
      <c r="AF3034" s="11"/>
      <c r="AG3034" s="11"/>
      <c r="AH3034" s="11"/>
      <c r="AI3034" s="11"/>
      <c r="AJ3034" s="11"/>
      <c r="AK3034" s="11"/>
      <c r="AL3034" s="11"/>
      <c r="AM3034" s="11"/>
      <c r="AN3034" s="11"/>
      <c r="AO3034" s="11"/>
      <c r="AP3034" s="11"/>
      <c r="AQ3034" s="11"/>
      <c r="AR3034" s="11"/>
    </row>
    <row r="3035" spans="1:44" s="89" customFormat="1">
      <c r="A3035" s="85"/>
      <c r="B3035" s="23"/>
      <c r="C3035" s="86"/>
      <c r="D3035" s="18"/>
      <c r="E3035" s="68"/>
      <c r="F3035" s="69"/>
      <c r="G3035" s="70"/>
      <c r="H3035" s="71"/>
      <c r="I3035" s="69"/>
      <c r="J3035" s="66"/>
      <c r="K3035" s="66"/>
      <c r="L3035" s="66"/>
      <c r="M3035" s="66"/>
      <c r="N3035" s="104"/>
      <c r="O3035" s="104"/>
      <c r="P3035" s="81"/>
      <c r="Q3035" s="87"/>
      <c r="R3035" s="90"/>
      <c r="S3035" s="82"/>
      <c r="T3035" s="75"/>
      <c r="U3035" s="66"/>
      <c r="V3035" s="66"/>
      <c r="W3035" s="66"/>
      <c r="X3035" s="66"/>
      <c r="Y3035" s="66"/>
      <c r="Z3035" s="66"/>
      <c r="AA3035" s="66"/>
      <c r="AB3035" s="86"/>
      <c r="AC3035" s="11"/>
      <c r="AD3035" s="11"/>
      <c r="AE3035" s="11"/>
      <c r="AF3035" s="11"/>
      <c r="AG3035" s="11"/>
      <c r="AH3035" s="11"/>
      <c r="AI3035" s="11"/>
      <c r="AJ3035" s="11"/>
      <c r="AK3035" s="11"/>
      <c r="AL3035" s="11"/>
      <c r="AM3035" s="11"/>
      <c r="AN3035" s="11"/>
      <c r="AO3035" s="11"/>
      <c r="AP3035" s="11"/>
      <c r="AQ3035" s="11"/>
      <c r="AR3035" s="11"/>
    </row>
    <row r="3036" spans="1:44" s="89" customFormat="1">
      <c r="A3036" s="85"/>
      <c r="B3036" s="23"/>
      <c r="C3036" s="86"/>
      <c r="D3036" s="18"/>
      <c r="E3036" s="68"/>
      <c r="F3036" s="69"/>
      <c r="G3036" s="70"/>
      <c r="H3036" s="71"/>
      <c r="I3036" s="69"/>
      <c r="J3036" s="66"/>
      <c r="K3036" s="66"/>
      <c r="L3036" s="66"/>
      <c r="M3036" s="66"/>
      <c r="N3036" s="104"/>
      <c r="O3036" s="104"/>
      <c r="P3036" s="81"/>
      <c r="Q3036" s="87"/>
      <c r="R3036" s="90"/>
      <c r="S3036" s="82"/>
      <c r="T3036" s="75"/>
      <c r="U3036" s="66"/>
      <c r="V3036" s="66"/>
      <c r="W3036" s="66"/>
      <c r="X3036" s="66"/>
      <c r="Y3036" s="66"/>
      <c r="Z3036" s="66"/>
      <c r="AA3036" s="66"/>
      <c r="AB3036" s="86"/>
      <c r="AC3036" s="11"/>
      <c r="AD3036" s="11"/>
      <c r="AE3036" s="11"/>
      <c r="AF3036" s="11"/>
      <c r="AG3036" s="11"/>
      <c r="AH3036" s="11"/>
      <c r="AI3036" s="11"/>
      <c r="AJ3036" s="11"/>
      <c r="AK3036" s="11"/>
      <c r="AL3036" s="11"/>
      <c r="AM3036" s="11"/>
      <c r="AN3036" s="11"/>
      <c r="AO3036" s="11"/>
      <c r="AP3036" s="11"/>
      <c r="AQ3036" s="11"/>
      <c r="AR3036" s="11"/>
    </row>
    <row r="3037" spans="1:44" s="89" customFormat="1">
      <c r="A3037" s="85"/>
      <c r="B3037" s="23"/>
      <c r="C3037" s="86"/>
      <c r="D3037" s="18"/>
      <c r="E3037" s="68"/>
      <c r="F3037" s="69"/>
      <c r="G3037" s="70"/>
      <c r="H3037" s="71"/>
      <c r="I3037" s="69"/>
      <c r="J3037" s="66"/>
      <c r="K3037" s="66"/>
      <c r="L3037" s="66"/>
      <c r="M3037" s="66"/>
      <c r="N3037" s="104"/>
      <c r="O3037" s="104"/>
      <c r="P3037" s="81"/>
      <c r="Q3037" s="56"/>
      <c r="R3037" s="90"/>
      <c r="S3037" s="82"/>
      <c r="T3037" s="75"/>
      <c r="U3037" s="66"/>
      <c r="V3037" s="66"/>
      <c r="W3037" s="66"/>
      <c r="X3037" s="66"/>
      <c r="Y3037" s="66"/>
      <c r="Z3037" s="66"/>
      <c r="AA3037" s="66"/>
      <c r="AB3037" s="86"/>
      <c r="AC3037" s="11"/>
      <c r="AD3037" s="11"/>
      <c r="AE3037" s="11"/>
      <c r="AF3037" s="11"/>
      <c r="AG3037" s="11"/>
      <c r="AH3037" s="11"/>
      <c r="AI3037" s="11"/>
      <c r="AJ3037" s="11"/>
      <c r="AK3037" s="11"/>
      <c r="AL3037" s="11"/>
      <c r="AM3037" s="11"/>
      <c r="AN3037" s="11"/>
      <c r="AO3037" s="11"/>
      <c r="AP3037" s="11"/>
      <c r="AQ3037" s="11"/>
      <c r="AR3037" s="11"/>
    </row>
    <row r="3038" spans="1:44" s="89" customFormat="1">
      <c r="A3038" s="85"/>
      <c r="B3038" s="23"/>
      <c r="C3038" s="86"/>
      <c r="D3038" s="18"/>
      <c r="E3038" s="68"/>
      <c r="F3038" s="69"/>
      <c r="G3038" s="70"/>
      <c r="H3038" s="71"/>
      <c r="I3038" s="69"/>
      <c r="J3038" s="66"/>
      <c r="K3038" s="66"/>
      <c r="L3038" s="66"/>
      <c r="M3038" s="66"/>
      <c r="N3038" s="104"/>
      <c r="O3038" s="104"/>
      <c r="P3038" s="81"/>
      <c r="Q3038" s="56"/>
      <c r="R3038" s="90"/>
      <c r="S3038" s="82"/>
      <c r="T3038" s="75"/>
      <c r="U3038" s="66"/>
      <c r="V3038" s="66"/>
      <c r="W3038" s="66"/>
      <c r="X3038" s="66"/>
      <c r="Y3038" s="66"/>
      <c r="Z3038" s="66"/>
      <c r="AA3038" s="66"/>
      <c r="AB3038" s="86"/>
      <c r="AC3038" s="11"/>
      <c r="AD3038" s="11"/>
      <c r="AE3038" s="11"/>
      <c r="AF3038" s="11"/>
      <c r="AG3038" s="11"/>
      <c r="AH3038" s="11"/>
      <c r="AI3038" s="11"/>
      <c r="AJ3038" s="11"/>
      <c r="AK3038" s="11"/>
      <c r="AL3038" s="11"/>
      <c r="AM3038" s="11"/>
      <c r="AN3038" s="11"/>
      <c r="AO3038" s="11"/>
      <c r="AP3038" s="11"/>
      <c r="AQ3038" s="11"/>
      <c r="AR3038" s="11"/>
    </row>
    <row r="3039" spans="1:44" s="89" customFormat="1">
      <c r="A3039" s="85"/>
      <c r="B3039" s="23"/>
      <c r="C3039" s="86"/>
      <c r="D3039" s="18"/>
      <c r="E3039" s="68"/>
      <c r="F3039" s="69"/>
      <c r="G3039" s="70"/>
      <c r="H3039" s="71"/>
      <c r="I3039" s="69"/>
      <c r="J3039" s="66"/>
      <c r="K3039" s="66"/>
      <c r="L3039" s="66"/>
      <c r="M3039" s="66"/>
      <c r="N3039" s="104"/>
      <c r="O3039" s="104"/>
      <c r="P3039" s="81"/>
      <c r="Q3039" s="56"/>
      <c r="R3039" s="90"/>
      <c r="S3039" s="82"/>
      <c r="T3039" s="75"/>
      <c r="U3039" s="66"/>
      <c r="V3039" s="66"/>
      <c r="W3039" s="66"/>
      <c r="X3039" s="66"/>
      <c r="Y3039" s="66"/>
      <c r="Z3039" s="66"/>
      <c r="AA3039" s="66"/>
      <c r="AB3039" s="86"/>
      <c r="AC3039" s="11"/>
      <c r="AD3039" s="11"/>
      <c r="AE3039" s="11"/>
      <c r="AF3039" s="11"/>
      <c r="AG3039" s="11"/>
      <c r="AH3039" s="11"/>
      <c r="AI3039" s="11"/>
      <c r="AJ3039" s="11"/>
      <c r="AK3039" s="11"/>
      <c r="AL3039" s="11"/>
      <c r="AM3039" s="11"/>
      <c r="AN3039" s="11"/>
      <c r="AO3039" s="11"/>
      <c r="AP3039" s="11"/>
      <c r="AQ3039" s="11"/>
      <c r="AR3039" s="11"/>
    </row>
    <row r="3040" spans="1:44" s="89" customFormat="1">
      <c r="A3040" s="85"/>
      <c r="B3040" s="23"/>
      <c r="C3040" s="86"/>
      <c r="D3040" s="18"/>
      <c r="E3040" s="68"/>
      <c r="F3040" s="69"/>
      <c r="G3040" s="70"/>
      <c r="H3040" s="71"/>
      <c r="I3040" s="69"/>
      <c r="J3040" s="66"/>
      <c r="K3040" s="66"/>
      <c r="L3040" s="66"/>
      <c r="M3040" s="66"/>
      <c r="N3040" s="104"/>
      <c r="O3040" s="104"/>
      <c r="P3040" s="81"/>
      <c r="Q3040" s="56"/>
      <c r="R3040" s="90"/>
      <c r="S3040" s="82"/>
      <c r="T3040" s="75"/>
      <c r="U3040" s="66"/>
      <c r="V3040" s="66"/>
      <c r="W3040" s="66"/>
      <c r="X3040" s="66"/>
      <c r="Y3040" s="66"/>
      <c r="Z3040" s="66"/>
      <c r="AA3040" s="66"/>
      <c r="AB3040" s="86"/>
      <c r="AC3040" s="11"/>
      <c r="AD3040" s="11"/>
      <c r="AE3040" s="11"/>
      <c r="AF3040" s="11"/>
      <c r="AG3040" s="11"/>
      <c r="AH3040" s="11"/>
      <c r="AI3040" s="11"/>
      <c r="AJ3040" s="11"/>
      <c r="AK3040" s="11"/>
      <c r="AL3040" s="11"/>
      <c r="AM3040" s="11"/>
      <c r="AN3040" s="11"/>
      <c r="AO3040" s="11"/>
      <c r="AP3040" s="11"/>
      <c r="AQ3040" s="11"/>
      <c r="AR3040" s="11"/>
    </row>
    <row r="3041" spans="1:44" s="89" customFormat="1">
      <c r="A3041" s="85"/>
      <c r="B3041" s="23"/>
      <c r="C3041" s="86"/>
      <c r="D3041" s="18"/>
      <c r="E3041" s="68"/>
      <c r="F3041" s="69"/>
      <c r="G3041" s="70"/>
      <c r="H3041" s="71"/>
      <c r="I3041" s="69"/>
      <c r="J3041" s="66"/>
      <c r="K3041" s="66"/>
      <c r="L3041" s="66"/>
      <c r="M3041" s="66"/>
      <c r="N3041" s="104"/>
      <c r="O3041" s="104"/>
      <c r="P3041" s="81"/>
      <c r="Q3041" s="56"/>
      <c r="R3041" s="90"/>
      <c r="S3041" s="82"/>
      <c r="T3041" s="75"/>
      <c r="U3041" s="66"/>
      <c r="V3041" s="66"/>
      <c r="W3041" s="66"/>
      <c r="X3041" s="66"/>
      <c r="Y3041" s="66"/>
      <c r="Z3041" s="66"/>
      <c r="AA3041" s="66"/>
      <c r="AB3041" s="86"/>
      <c r="AC3041" s="11"/>
      <c r="AD3041" s="11"/>
      <c r="AE3041" s="11"/>
      <c r="AF3041" s="11"/>
      <c r="AG3041" s="11"/>
      <c r="AH3041" s="11"/>
      <c r="AI3041" s="11"/>
      <c r="AJ3041" s="11"/>
      <c r="AK3041" s="11"/>
      <c r="AL3041" s="11"/>
      <c r="AM3041" s="11"/>
      <c r="AN3041" s="11"/>
      <c r="AO3041" s="11"/>
      <c r="AP3041" s="11"/>
      <c r="AQ3041" s="11"/>
      <c r="AR3041" s="11"/>
    </row>
    <row r="3042" spans="1:44" s="89" customFormat="1">
      <c r="A3042" s="85"/>
      <c r="B3042" s="23"/>
      <c r="C3042" s="86"/>
      <c r="D3042" s="18"/>
      <c r="E3042" s="68"/>
      <c r="F3042" s="69"/>
      <c r="G3042" s="70"/>
      <c r="H3042" s="71"/>
      <c r="I3042" s="69"/>
      <c r="J3042" s="66"/>
      <c r="K3042" s="66"/>
      <c r="L3042" s="66"/>
      <c r="M3042" s="66"/>
      <c r="N3042" s="104"/>
      <c r="O3042" s="104"/>
      <c r="P3042" s="81"/>
      <c r="Q3042" s="56"/>
      <c r="R3042" s="90"/>
      <c r="S3042" s="82"/>
      <c r="T3042" s="75"/>
      <c r="U3042" s="66"/>
      <c r="V3042" s="66"/>
      <c r="W3042" s="66"/>
      <c r="X3042" s="66"/>
      <c r="Y3042" s="66"/>
      <c r="Z3042" s="66"/>
      <c r="AA3042" s="66"/>
      <c r="AB3042" s="86"/>
      <c r="AC3042" s="11"/>
      <c r="AD3042" s="11"/>
      <c r="AE3042" s="11"/>
      <c r="AF3042" s="11"/>
      <c r="AG3042" s="11"/>
      <c r="AH3042" s="11"/>
      <c r="AI3042" s="11"/>
      <c r="AJ3042" s="11"/>
      <c r="AK3042" s="11"/>
      <c r="AL3042" s="11"/>
      <c r="AM3042" s="11"/>
      <c r="AN3042" s="11"/>
      <c r="AO3042" s="11"/>
      <c r="AP3042" s="11"/>
      <c r="AQ3042" s="11"/>
      <c r="AR3042" s="11"/>
    </row>
    <row r="3043" spans="1:44" s="89" customFormat="1">
      <c r="A3043" s="85"/>
      <c r="B3043" s="23"/>
      <c r="C3043" s="86"/>
      <c r="D3043" s="18"/>
      <c r="E3043" s="68"/>
      <c r="F3043" s="69"/>
      <c r="G3043" s="70"/>
      <c r="H3043" s="71"/>
      <c r="I3043" s="69"/>
      <c r="J3043" s="66"/>
      <c r="K3043" s="66"/>
      <c r="L3043" s="66"/>
      <c r="M3043" s="66"/>
      <c r="N3043" s="104"/>
      <c r="O3043" s="104"/>
      <c r="P3043" s="81"/>
      <c r="Q3043" s="56"/>
      <c r="R3043" s="90"/>
      <c r="S3043" s="82"/>
      <c r="T3043" s="75"/>
      <c r="U3043" s="66"/>
      <c r="V3043" s="66"/>
      <c r="W3043" s="66"/>
      <c r="X3043" s="66"/>
      <c r="Y3043" s="66"/>
      <c r="Z3043" s="66"/>
      <c r="AA3043" s="66"/>
      <c r="AB3043" s="86"/>
      <c r="AC3043" s="11"/>
      <c r="AD3043" s="11"/>
      <c r="AE3043" s="11"/>
      <c r="AF3043" s="11"/>
      <c r="AG3043" s="11"/>
      <c r="AH3043" s="11"/>
      <c r="AI3043" s="11"/>
      <c r="AJ3043" s="11"/>
      <c r="AK3043" s="11"/>
      <c r="AL3043" s="11"/>
      <c r="AM3043" s="11"/>
      <c r="AN3043" s="11"/>
      <c r="AO3043" s="11"/>
      <c r="AP3043" s="11"/>
      <c r="AQ3043" s="11"/>
      <c r="AR3043" s="11"/>
    </row>
    <row r="3044" spans="1:44" s="1" customFormat="1">
      <c r="A3044" s="85"/>
      <c r="B3044" s="23"/>
      <c r="C3044" s="86"/>
      <c r="D3044" s="18"/>
      <c r="E3044" s="68"/>
      <c r="F3044" s="69"/>
      <c r="G3044" s="70"/>
      <c r="H3044" s="71"/>
      <c r="I3044" s="69"/>
      <c r="J3044" s="66"/>
      <c r="K3044" s="66"/>
      <c r="L3044" s="66"/>
      <c r="M3044" s="66"/>
      <c r="N3044" s="104"/>
      <c r="O3044" s="104"/>
      <c r="P3044" s="81"/>
      <c r="Q3044" s="87"/>
      <c r="R3044" s="90"/>
      <c r="S3044" s="82"/>
      <c r="T3044" s="75"/>
      <c r="U3044" s="66"/>
      <c r="V3044" s="66"/>
      <c r="W3044" s="66"/>
      <c r="X3044" s="66"/>
      <c r="Y3044" s="66"/>
      <c r="Z3044" s="66"/>
      <c r="AA3044" s="66"/>
      <c r="AB3044" s="86"/>
      <c r="AC3044" s="11"/>
      <c r="AD3044" s="11"/>
      <c r="AE3044" s="11"/>
      <c r="AF3044" s="11"/>
      <c r="AG3044" s="11"/>
      <c r="AH3044" s="11"/>
      <c r="AI3044" s="11"/>
      <c r="AJ3044" s="11"/>
      <c r="AK3044" s="11"/>
      <c r="AL3044" s="11"/>
      <c r="AM3044" s="11"/>
      <c r="AN3044" s="11"/>
      <c r="AO3044" s="11"/>
      <c r="AP3044" s="11"/>
      <c r="AQ3044" s="11"/>
      <c r="AR3044" s="11"/>
    </row>
    <row r="3045" spans="1:44" s="1" customFormat="1">
      <c r="A3045" s="85"/>
      <c r="B3045" s="23"/>
      <c r="C3045" s="86"/>
      <c r="D3045" s="18"/>
      <c r="E3045" s="68"/>
      <c r="F3045" s="69"/>
      <c r="G3045" s="70"/>
      <c r="H3045" s="71"/>
      <c r="I3045" s="69"/>
      <c r="J3045" s="66"/>
      <c r="K3045" s="66"/>
      <c r="L3045" s="66"/>
      <c r="M3045" s="66"/>
      <c r="N3045" s="104"/>
      <c r="O3045" s="104"/>
      <c r="P3045" s="81"/>
      <c r="Q3045" s="87"/>
      <c r="R3045" s="90"/>
      <c r="S3045" s="82"/>
      <c r="T3045" s="75"/>
      <c r="U3045" s="66"/>
      <c r="V3045" s="66"/>
      <c r="W3045" s="66"/>
      <c r="X3045" s="66"/>
      <c r="Y3045" s="66"/>
      <c r="Z3045" s="66"/>
      <c r="AA3045" s="66"/>
      <c r="AB3045" s="86"/>
      <c r="AC3045" s="11"/>
      <c r="AD3045" s="11"/>
      <c r="AE3045" s="11"/>
      <c r="AF3045" s="11"/>
      <c r="AG3045" s="11"/>
      <c r="AH3045" s="11"/>
      <c r="AI3045" s="11"/>
      <c r="AJ3045" s="11"/>
      <c r="AK3045" s="11"/>
      <c r="AL3045" s="11"/>
      <c r="AM3045" s="11"/>
      <c r="AN3045" s="11"/>
      <c r="AO3045" s="11"/>
      <c r="AP3045" s="11"/>
      <c r="AQ3045" s="11"/>
      <c r="AR3045" s="11"/>
    </row>
    <row r="3046" spans="1:44" s="1" customFormat="1">
      <c r="A3046" s="85"/>
      <c r="B3046" s="23"/>
      <c r="C3046" s="86"/>
      <c r="D3046" s="18"/>
      <c r="E3046" s="68"/>
      <c r="F3046" s="69"/>
      <c r="G3046" s="70"/>
      <c r="H3046" s="71"/>
      <c r="I3046" s="69"/>
      <c r="J3046" s="66"/>
      <c r="K3046" s="66"/>
      <c r="L3046" s="66"/>
      <c r="M3046" s="66"/>
      <c r="N3046" s="104"/>
      <c r="O3046" s="104"/>
      <c r="P3046" s="81"/>
      <c r="Q3046" s="87"/>
      <c r="R3046" s="90"/>
      <c r="S3046" s="82"/>
      <c r="T3046" s="75"/>
      <c r="U3046" s="66"/>
      <c r="V3046" s="66"/>
      <c r="W3046" s="66"/>
      <c r="X3046" s="66"/>
      <c r="Y3046" s="66"/>
      <c r="Z3046" s="66"/>
      <c r="AA3046" s="66"/>
      <c r="AB3046" s="86"/>
      <c r="AC3046" s="11"/>
      <c r="AD3046" s="11"/>
      <c r="AE3046" s="11"/>
      <c r="AF3046" s="11"/>
      <c r="AG3046" s="11"/>
      <c r="AH3046" s="11"/>
      <c r="AI3046" s="11"/>
      <c r="AJ3046" s="11"/>
      <c r="AK3046" s="11"/>
      <c r="AL3046" s="11"/>
      <c r="AM3046" s="11"/>
      <c r="AN3046" s="11"/>
      <c r="AO3046" s="11"/>
      <c r="AP3046" s="11"/>
      <c r="AQ3046" s="11"/>
      <c r="AR3046" s="11"/>
    </row>
    <row r="3047" spans="1:44" s="89" customFormat="1">
      <c r="A3047" s="85"/>
      <c r="B3047" s="23"/>
      <c r="C3047" s="86"/>
      <c r="D3047" s="18"/>
      <c r="E3047" s="68"/>
      <c r="F3047" s="69"/>
      <c r="G3047" s="70"/>
      <c r="H3047" s="71"/>
      <c r="I3047" s="69"/>
      <c r="J3047" s="66"/>
      <c r="K3047" s="66"/>
      <c r="L3047" s="66"/>
      <c r="M3047" s="66"/>
      <c r="N3047" s="104"/>
      <c r="O3047" s="104"/>
      <c r="P3047" s="81"/>
      <c r="Q3047" s="87"/>
      <c r="R3047" s="90"/>
      <c r="S3047" s="82"/>
      <c r="T3047" s="75"/>
      <c r="U3047" s="66"/>
      <c r="V3047" s="66"/>
      <c r="W3047" s="66"/>
      <c r="X3047" s="66"/>
      <c r="Y3047" s="66"/>
      <c r="Z3047" s="66"/>
      <c r="AA3047" s="66"/>
      <c r="AB3047" s="86"/>
      <c r="AC3047" s="11"/>
      <c r="AD3047" s="11"/>
      <c r="AE3047" s="11"/>
      <c r="AF3047" s="11"/>
      <c r="AG3047" s="11"/>
      <c r="AH3047" s="11"/>
      <c r="AI3047" s="11"/>
      <c r="AJ3047" s="11"/>
      <c r="AK3047" s="11"/>
      <c r="AL3047" s="11"/>
      <c r="AM3047" s="11"/>
      <c r="AN3047" s="11"/>
      <c r="AO3047" s="11"/>
      <c r="AP3047" s="11"/>
      <c r="AQ3047" s="11"/>
      <c r="AR3047" s="11"/>
    </row>
    <row r="3048" spans="1:44" s="89" customFormat="1">
      <c r="A3048" s="85"/>
      <c r="B3048" s="23"/>
      <c r="C3048" s="86"/>
      <c r="D3048" s="18"/>
      <c r="E3048" s="68"/>
      <c r="F3048" s="69"/>
      <c r="G3048" s="70"/>
      <c r="H3048" s="71"/>
      <c r="I3048" s="69"/>
      <c r="J3048" s="66"/>
      <c r="K3048" s="66"/>
      <c r="L3048" s="66"/>
      <c r="M3048" s="66"/>
      <c r="N3048" s="104"/>
      <c r="O3048" s="104"/>
      <c r="P3048" s="81"/>
      <c r="Q3048" s="87"/>
      <c r="R3048" s="90"/>
      <c r="S3048" s="82"/>
      <c r="T3048" s="75"/>
      <c r="U3048" s="66"/>
      <c r="V3048" s="66"/>
      <c r="W3048" s="66"/>
      <c r="X3048" s="66"/>
      <c r="Y3048" s="66"/>
      <c r="Z3048" s="66"/>
      <c r="AA3048" s="66"/>
      <c r="AB3048" s="86"/>
      <c r="AC3048" s="11"/>
      <c r="AD3048" s="11"/>
      <c r="AE3048" s="11"/>
      <c r="AF3048" s="11"/>
      <c r="AG3048" s="11"/>
      <c r="AH3048" s="11"/>
      <c r="AI3048" s="11"/>
      <c r="AJ3048" s="11"/>
      <c r="AK3048" s="11"/>
      <c r="AL3048" s="11"/>
      <c r="AM3048" s="11"/>
      <c r="AN3048" s="11"/>
      <c r="AO3048" s="11"/>
      <c r="AP3048" s="11"/>
      <c r="AQ3048" s="11"/>
      <c r="AR3048" s="11"/>
    </row>
    <row r="3049" spans="1:44" s="89" customFormat="1">
      <c r="A3049" s="85"/>
      <c r="B3049" s="23"/>
      <c r="C3049" s="86"/>
      <c r="D3049" s="18"/>
      <c r="E3049" s="68"/>
      <c r="F3049" s="69"/>
      <c r="G3049" s="70"/>
      <c r="H3049" s="71"/>
      <c r="I3049" s="69"/>
      <c r="J3049" s="66"/>
      <c r="K3049" s="66"/>
      <c r="L3049" s="66"/>
      <c r="M3049" s="66"/>
      <c r="N3049" s="104"/>
      <c r="O3049" s="104"/>
      <c r="P3049" s="81"/>
      <c r="Q3049" s="87"/>
      <c r="R3049" s="90"/>
      <c r="S3049" s="82"/>
      <c r="T3049" s="75"/>
      <c r="U3049" s="66"/>
      <c r="V3049" s="66"/>
      <c r="W3049" s="66"/>
      <c r="X3049" s="66"/>
      <c r="Y3049" s="66"/>
      <c r="Z3049" s="66"/>
      <c r="AA3049" s="66"/>
      <c r="AB3049" s="86"/>
      <c r="AC3049" s="11"/>
      <c r="AD3049" s="11"/>
      <c r="AE3049" s="11"/>
      <c r="AF3049" s="11"/>
      <c r="AG3049" s="11"/>
      <c r="AH3049" s="11"/>
      <c r="AI3049" s="11"/>
      <c r="AJ3049" s="11"/>
      <c r="AK3049" s="11"/>
      <c r="AL3049" s="11"/>
      <c r="AM3049" s="11"/>
      <c r="AN3049" s="11"/>
      <c r="AO3049" s="11"/>
      <c r="AP3049" s="11"/>
      <c r="AQ3049" s="11"/>
      <c r="AR3049" s="11"/>
    </row>
    <row r="3050" spans="1:44" s="1" customFormat="1">
      <c r="A3050" s="85"/>
      <c r="B3050" s="23"/>
      <c r="C3050" s="86"/>
      <c r="D3050" s="18"/>
      <c r="E3050" s="68"/>
      <c r="F3050" s="69"/>
      <c r="G3050" s="70"/>
      <c r="H3050" s="71"/>
      <c r="I3050" s="69"/>
      <c r="J3050" s="66"/>
      <c r="K3050" s="66"/>
      <c r="L3050" s="66"/>
      <c r="M3050" s="66"/>
      <c r="N3050" s="104"/>
      <c r="O3050" s="104"/>
      <c r="P3050" s="81"/>
      <c r="Q3050" s="87"/>
      <c r="R3050" s="90"/>
      <c r="S3050" s="82"/>
      <c r="T3050" s="75"/>
      <c r="U3050" s="66"/>
      <c r="V3050" s="66"/>
      <c r="W3050" s="66"/>
      <c r="X3050" s="66"/>
      <c r="Y3050" s="66"/>
      <c r="Z3050" s="66"/>
      <c r="AA3050" s="66"/>
      <c r="AB3050" s="86"/>
      <c r="AC3050" s="11"/>
      <c r="AD3050" s="11"/>
      <c r="AE3050" s="11"/>
      <c r="AF3050" s="11"/>
      <c r="AG3050" s="11"/>
      <c r="AH3050" s="11"/>
      <c r="AI3050" s="11"/>
      <c r="AJ3050" s="11"/>
      <c r="AK3050" s="11"/>
      <c r="AL3050" s="11"/>
      <c r="AM3050" s="11"/>
      <c r="AN3050" s="11"/>
      <c r="AO3050" s="11"/>
      <c r="AP3050" s="11"/>
      <c r="AQ3050" s="11"/>
      <c r="AR3050" s="11"/>
    </row>
    <row r="3051" spans="1:44" s="89" customFormat="1">
      <c r="A3051" s="85"/>
      <c r="B3051" s="23"/>
      <c r="C3051" s="86"/>
      <c r="D3051" s="18"/>
      <c r="E3051" s="68"/>
      <c r="F3051" s="69"/>
      <c r="G3051" s="70"/>
      <c r="H3051" s="71"/>
      <c r="I3051" s="69"/>
      <c r="J3051" s="66"/>
      <c r="K3051" s="66"/>
      <c r="L3051" s="66"/>
      <c r="M3051" s="66"/>
      <c r="N3051" s="104"/>
      <c r="O3051" s="104"/>
      <c r="P3051" s="81"/>
      <c r="Q3051" s="87"/>
      <c r="R3051" s="90"/>
      <c r="S3051" s="82"/>
      <c r="T3051" s="75"/>
      <c r="U3051" s="66"/>
      <c r="V3051" s="66"/>
      <c r="W3051" s="66"/>
      <c r="X3051" s="66"/>
      <c r="Y3051" s="66"/>
      <c r="Z3051" s="66"/>
      <c r="AA3051" s="66"/>
      <c r="AB3051" s="86"/>
      <c r="AC3051" s="11"/>
      <c r="AD3051" s="11"/>
      <c r="AE3051" s="11"/>
      <c r="AF3051" s="11"/>
      <c r="AG3051" s="11"/>
      <c r="AH3051" s="11"/>
      <c r="AI3051" s="11"/>
      <c r="AJ3051" s="11"/>
      <c r="AK3051" s="11"/>
      <c r="AL3051" s="11"/>
      <c r="AM3051" s="11"/>
      <c r="AN3051" s="11"/>
      <c r="AO3051" s="11"/>
      <c r="AP3051" s="11"/>
      <c r="AQ3051" s="11"/>
      <c r="AR3051" s="11"/>
    </row>
    <row r="3052" spans="1:44" s="1" customFormat="1">
      <c r="A3052" s="85"/>
      <c r="B3052" s="23"/>
      <c r="C3052" s="86"/>
      <c r="D3052" s="18"/>
      <c r="E3052" s="68"/>
      <c r="F3052" s="69"/>
      <c r="G3052" s="70"/>
      <c r="H3052" s="71"/>
      <c r="I3052" s="69"/>
      <c r="J3052" s="66"/>
      <c r="K3052" s="66"/>
      <c r="L3052" s="66"/>
      <c r="M3052" s="66"/>
      <c r="N3052" s="104"/>
      <c r="O3052" s="104"/>
      <c r="P3052" s="81"/>
      <c r="Q3052" s="87"/>
      <c r="R3052" s="90"/>
      <c r="S3052" s="82"/>
      <c r="T3052" s="75"/>
      <c r="U3052" s="66"/>
      <c r="V3052" s="66"/>
      <c r="W3052" s="66"/>
      <c r="X3052" s="66"/>
      <c r="Y3052" s="66"/>
      <c r="Z3052" s="66"/>
      <c r="AA3052" s="66"/>
      <c r="AB3052" s="86"/>
      <c r="AC3052" s="11"/>
      <c r="AD3052" s="11"/>
      <c r="AE3052" s="11"/>
      <c r="AF3052" s="11"/>
      <c r="AG3052" s="11"/>
      <c r="AH3052" s="11"/>
      <c r="AI3052" s="11"/>
      <c r="AJ3052" s="11"/>
      <c r="AK3052" s="11"/>
      <c r="AL3052" s="11"/>
      <c r="AM3052" s="11"/>
      <c r="AN3052" s="11"/>
      <c r="AO3052" s="11"/>
      <c r="AP3052" s="11"/>
      <c r="AQ3052" s="11"/>
      <c r="AR3052" s="11"/>
    </row>
    <row r="3053" spans="1:44" s="89" customFormat="1">
      <c r="A3053" s="85"/>
      <c r="B3053" s="23"/>
      <c r="C3053" s="86"/>
      <c r="D3053" s="18"/>
      <c r="E3053" s="68"/>
      <c r="F3053" s="69"/>
      <c r="G3053" s="70"/>
      <c r="H3053" s="71"/>
      <c r="I3053" s="69"/>
      <c r="J3053" s="66"/>
      <c r="K3053" s="66"/>
      <c r="L3053" s="66"/>
      <c r="M3053" s="66"/>
      <c r="N3053" s="104"/>
      <c r="O3053" s="104"/>
      <c r="P3053" s="81"/>
      <c r="Q3053" s="56"/>
      <c r="R3053" s="90"/>
      <c r="S3053" s="82"/>
      <c r="T3053" s="75"/>
      <c r="U3053" s="66"/>
      <c r="V3053" s="66"/>
      <c r="W3053" s="66"/>
      <c r="X3053" s="66"/>
      <c r="Y3053" s="66"/>
      <c r="Z3053" s="66"/>
      <c r="AA3053" s="66"/>
      <c r="AB3053" s="86"/>
      <c r="AC3053" s="11"/>
      <c r="AD3053" s="11"/>
      <c r="AE3053" s="11"/>
      <c r="AF3053" s="11"/>
      <c r="AG3053" s="11"/>
      <c r="AH3053" s="11"/>
      <c r="AI3053" s="11"/>
      <c r="AJ3053" s="11"/>
      <c r="AK3053" s="11"/>
      <c r="AL3053" s="11"/>
      <c r="AM3053" s="11"/>
      <c r="AN3053" s="11"/>
      <c r="AO3053" s="11"/>
      <c r="AP3053" s="11"/>
      <c r="AQ3053" s="11"/>
      <c r="AR3053" s="11"/>
    </row>
    <row r="3054" spans="1:44" s="89" customFormat="1">
      <c r="A3054" s="85"/>
      <c r="B3054" s="23"/>
      <c r="C3054" s="86"/>
      <c r="D3054" s="18"/>
      <c r="E3054" s="68"/>
      <c r="F3054" s="69"/>
      <c r="G3054" s="70"/>
      <c r="H3054" s="71"/>
      <c r="I3054" s="69"/>
      <c r="J3054" s="66"/>
      <c r="K3054" s="66"/>
      <c r="L3054" s="66"/>
      <c r="M3054" s="66"/>
      <c r="N3054" s="104"/>
      <c r="O3054" s="104"/>
      <c r="P3054" s="81"/>
      <c r="Q3054" s="56"/>
      <c r="R3054" s="90"/>
      <c r="S3054" s="82"/>
      <c r="T3054" s="75"/>
      <c r="U3054" s="66"/>
      <c r="V3054" s="66"/>
      <c r="W3054" s="66"/>
      <c r="X3054" s="66"/>
      <c r="Y3054" s="66"/>
      <c r="Z3054" s="66"/>
      <c r="AA3054" s="66"/>
      <c r="AB3054" s="86"/>
      <c r="AC3054" s="11"/>
      <c r="AD3054" s="11"/>
      <c r="AE3054" s="11"/>
      <c r="AF3054" s="11"/>
      <c r="AG3054" s="11"/>
      <c r="AH3054" s="11"/>
      <c r="AI3054" s="11"/>
      <c r="AJ3054" s="11"/>
      <c r="AK3054" s="11"/>
      <c r="AL3054" s="11"/>
      <c r="AM3054" s="11"/>
      <c r="AN3054" s="11"/>
      <c r="AO3054" s="11"/>
      <c r="AP3054" s="11"/>
      <c r="AQ3054" s="11"/>
      <c r="AR3054" s="11"/>
    </row>
    <row r="3055" spans="1:44" s="1" customFormat="1">
      <c r="A3055" s="85"/>
      <c r="B3055" s="23"/>
      <c r="C3055" s="86"/>
      <c r="D3055" s="18"/>
      <c r="E3055" s="68"/>
      <c r="F3055" s="69"/>
      <c r="G3055" s="70"/>
      <c r="H3055" s="71"/>
      <c r="I3055" s="69"/>
      <c r="J3055" s="66"/>
      <c r="K3055" s="66"/>
      <c r="L3055" s="66"/>
      <c r="M3055" s="66"/>
      <c r="N3055" s="104"/>
      <c r="O3055" s="104"/>
      <c r="P3055" s="81"/>
      <c r="Q3055" s="87"/>
      <c r="R3055" s="90"/>
      <c r="S3055" s="82"/>
      <c r="T3055" s="75"/>
      <c r="U3055" s="66"/>
      <c r="V3055" s="66"/>
      <c r="W3055" s="66"/>
      <c r="X3055" s="66"/>
      <c r="Y3055" s="66"/>
      <c r="Z3055" s="66"/>
      <c r="AA3055" s="66"/>
      <c r="AB3055" s="86"/>
      <c r="AC3055" s="11"/>
      <c r="AD3055" s="11"/>
      <c r="AE3055" s="11"/>
      <c r="AF3055" s="11"/>
      <c r="AG3055" s="11"/>
      <c r="AH3055" s="11"/>
      <c r="AI3055" s="11"/>
      <c r="AJ3055" s="11"/>
      <c r="AK3055" s="11"/>
      <c r="AL3055" s="11"/>
      <c r="AM3055" s="11"/>
      <c r="AN3055" s="11"/>
      <c r="AO3055" s="11"/>
      <c r="AP3055" s="11"/>
      <c r="AQ3055" s="11"/>
      <c r="AR3055" s="11"/>
    </row>
    <row r="3056" spans="1:44" s="89" customFormat="1">
      <c r="A3056" s="85"/>
      <c r="B3056" s="23"/>
      <c r="C3056" s="86"/>
      <c r="D3056" s="18"/>
      <c r="E3056" s="68"/>
      <c r="F3056" s="69"/>
      <c r="G3056" s="70"/>
      <c r="H3056" s="71"/>
      <c r="I3056" s="69"/>
      <c r="J3056" s="66"/>
      <c r="K3056" s="66"/>
      <c r="L3056" s="66"/>
      <c r="M3056" s="66"/>
      <c r="N3056" s="104"/>
      <c r="O3056" s="104"/>
      <c r="P3056" s="81"/>
      <c r="Q3056" s="87"/>
      <c r="R3056" s="90"/>
      <c r="S3056" s="82"/>
      <c r="T3056" s="75"/>
      <c r="U3056" s="66"/>
      <c r="V3056" s="66"/>
      <c r="W3056" s="66"/>
      <c r="X3056" s="66"/>
      <c r="Y3056" s="66"/>
      <c r="Z3056" s="66"/>
      <c r="AA3056" s="66"/>
      <c r="AB3056" s="86"/>
      <c r="AC3056" s="11"/>
      <c r="AD3056" s="11"/>
      <c r="AE3056" s="11"/>
      <c r="AF3056" s="11"/>
      <c r="AG3056" s="11"/>
      <c r="AH3056" s="11"/>
      <c r="AI3056" s="11"/>
      <c r="AJ3056" s="11"/>
      <c r="AK3056" s="11"/>
      <c r="AL3056" s="11"/>
      <c r="AM3056" s="11"/>
      <c r="AN3056" s="11"/>
      <c r="AO3056" s="11"/>
      <c r="AP3056" s="11"/>
      <c r="AQ3056" s="11"/>
      <c r="AR3056" s="11"/>
    </row>
    <row r="3057" spans="1:44" s="1" customFormat="1">
      <c r="A3057" s="85"/>
      <c r="B3057" s="23"/>
      <c r="C3057" s="86"/>
      <c r="D3057" s="18"/>
      <c r="E3057" s="68"/>
      <c r="F3057" s="69"/>
      <c r="G3057" s="70"/>
      <c r="H3057" s="71"/>
      <c r="I3057" s="69"/>
      <c r="J3057" s="66"/>
      <c r="K3057" s="66"/>
      <c r="L3057" s="66"/>
      <c r="M3057" s="66"/>
      <c r="N3057" s="104"/>
      <c r="O3057" s="104"/>
      <c r="P3057" s="81"/>
      <c r="Q3057" s="87"/>
      <c r="R3057" s="90"/>
      <c r="S3057" s="82"/>
      <c r="T3057" s="75"/>
      <c r="U3057" s="66"/>
      <c r="V3057" s="66"/>
      <c r="W3057" s="66"/>
      <c r="X3057" s="66"/>
      <c r="Y3057" s="66"/>
      <c r="Z3057" s="66"/>
      <c r="AA3057" s="66"/>
      <c r="AB3057" s="86"/>
      <c r="AC3057" s="11"/>
      <c r="AD3057" s="11"/>
      <c r="AE3057" s="11"/>
      <c r="AF3057" s="11"/>
      <c r="AG3057" s="11"/>
      <c r="AH3057" s="11"/>
      <c r="AI3057" s="11"/>
      <c r="AJ3057" s="11"/>
      <c r="AK3057" s="11"/>
      <c r="AL3057" s="11"/>
      <c r="AM3057" s="11"/>
      <c r="AN3057" s="11"/>
      <c r="AO3057" s="11"/>
      <c r="AP3057" s="11"/>
      <c r="AQ3057" s="11"/>
      <c r="AR3057" s="11"/>
    </row>
    <row r="3058" spans="1:44" s="89" customFormat="1">
      <c r="A3058" s="85"/>
      <c r="B3058" s="23"/>
      <c r="C3058" s="86"/>
      <c r="D3058" s="18"/>
      <c r="E3058" s="68"/>
      <c r="F3058" s="69"/>
      <c r="G3058" s="70"/>
      <c r="H3058" s="71"/>
      <c r="I3058" s="69"/>
      <c r="J3058" s="66"/>
      <c r="K3058" s="66"/>
      <c r="L3058" s="66"/>
      <c r="M3058" s="66"/>
      <c r="N3058" s="104"/>
      <c r="O3058" s="104"/>
      <c r="P3058" s="81"/>
      <c r="Q3058" s="87"/>
      <c r="R3058" s="90"/>
      <c r="S3058" s="82"/>
      <c r="T3058" s="75"/>
      <c r="U3058" s="66"/>
      <c r="V3058" s="66"/>
      <c r="W3058" s="66"/>
      <c r="X3058" s="66"/>
      <c r="Y3058" s="66"/>
      <c r="Z3058" s="66"/>
      <c r="AA3058" s="66"/>
      <c r="AB3058" s="86"/>
      <c r="AC3058" s="11"/>
      <c r="AD3058" s="11"/>
      <c r="AE3058" s="11"/>
      <c r="AF3058" s="11"/>
      <c r="AG3058" s="11"/>
      <c r="AH3058" s="11"/>
      <c r="AI3058" s="11"/>
      <c r="AJ3058" s="11"/>
      <c r="AK3058" s="11"/>
      <c r="AL3058" s="11"/>
      <c r="AM3058" s="11"/>
      <c r="AN3058" s="11"/>
      <c r="AO3058" s="11"/>
      <c r="AP3058" s="11"/>
      <c r="AQ3058" s="11"/>
      <c r="AR3058" s="11"/>
    </row>
    <row r="3059" spans="1:44" s="1" customFormat="1">
      <c r="A3059" s="85"/>
      <c r="B3059" s="23"/>
      <c r="C3059" s="86"/>
      <c r="D3059" s="18"/>
      <c r="E3059" s="68"/>
      <c r="F3059" s="69"/>
      <c r="G3059" s="70"/>
      <c r="H3059" s="71"/>
      <c r="I3059" s="69"/>
      <c r="J3059" s="66"/>
      <c r="K3059" s="66"/>
      <c r="L3059" s="66"/>
      <c r="M3059" s="66"/>
      <c r="N3059" s="104"/>
      <c r="O3059" s="104"/>
      <c r="P3059" s="81"/>
      <c r="Q3059" s="87"/>
      <c r="R3059" s="90"/>
      <c r="S3059" s="82"/>
      <c r="T3059" s="75"/>
      <c r="U3059" s="66"/>
      <c r="V3059" s="66"/>
      <c r="W3059" s="66"/>
      <c r="X3059" s="66"/>
      <c r="Y3059" s="66"/>
      <c r="Z3059" s="66"/>
      <c r="AA3059" s="66"/>
      <c r="AB3059" s="86"/>
      <c r="AC3059" s="11"/>
      <c r="AD3059" s="11"/>
      <c r="AE3059" s="11"/>
      <c r="AF3059" s="11"/>
      <c r="AG3059" s="11"/>
      <c r="AH3059" s="11"/>
      <c r="AI3059" s="11"/>
      <c r="AJ3059" s="11"/>
      <c r="AK3059" s="11"/>
      <c r="AL3059" s="11"/>
      <c r="AM3059" s="11"/>
      <c r="AN3059" s="11"/>
      <c r="AO3059" s="11"/>
      <c r="AP3059" s="11"/>
      <c r="AQ3059" s="11"/>
      <c r="AR3059" s="11"/>
    </row>
    <row r="3060" spans="1:44" s="89" customFormat="1">
      <c r="A3060" s="85"/>
      <c r="B3060" s="23"/>
      <c r="C3060" s="86"/>
      <c r="D3060" s="18"/>
      <c r="E3060" s="68"/>
      <c r="F3060" s="69"/>
      <c r="G3060" s="70"/>
      <c r="H3060" s="71"/>
      <c r="I3060" s="69"/>
      <c r="J3060" s="66"/>
      <c r="K3060" s="66"/>
      <c r="L3060" s="66"/>
      <c r="M3060" s="66"/>
      <c r="N3060" s="104"/>
      <c r="O3060" s="104"/>
      <c r="P3060" s="81"/>
      <c r="Q3060" s="87"/>
      <c r="R3060" s="90"/>
      <c r="S3060" s="82"/>
      <c r="T3060" s="75"/>
      <c r="U3060" s="66"/>
      <c r="V3060" s="66"/>
      <c r="W3060" s="66"/>
      <c r="X3060" s="66"/>
      <c r="Y3060" s="66"/>
      <c r="Z3060" s="66"/>
      <c r="AA3060" s="66"/>
      <c r="AB3060" s="86"/>
      <c r="AC3060" s="11"/>
      <c r="AD3060" s="11"/>
      <c r="AE3060" s="11"/>
      <c r="AF3060" s="11"/>
      <c r="AG3060" s="11"/>
      <c r="AH3060" s="11"/>
      <c r="AI3060" s="11"/>
      <c r="AJ3060" s="11"/>
      <c r="AK3060" s="11"/>
      <c r="AL3060" s="11"/>
      <c r="AM3060" s="11"/>
      <c r="AN3060" s="11"/>
      <c r="AO3060" s="11"/>
      <c r="AP3060" s="11"/>
      <c r="AQ3060" s="11"/>
      <c r="AR3060" s="11"/>
    </row>
    <row r="3061" spans="1:44" s="1" customFormat="1">
      <c r="A3061" s="85"/>
      <c r="B3061" s="23"/>
      <c r="C3061" s="86"/>
      <c r="D3061" s="18"/>
      <c r="E3061" s="68"/>
      <c r="F3061" s="69"/>
      <c r="G3061" s="70"/>
      <c r="H3061" s="71"/>
      <c r="I3061" s="69"/>
      <c r="J3061" s="66"/>
      <c r="K3061" s="66"/>
      <c r="L3061" s="66"/>
      <c r="M3061" s="66"/>
      <c r="N3061" s="104"/>
      <c r="O3061" s="104"/>
      <c r="P3061" s="81"/>
      <c r="Q3061" s="87"/>
      <c r="R3061" s="90"/>
      <c r="S3061" s="82"/>
      <c r="T3061" s="75"/>
      <c r="U3061" s="66"/>
      <c r="V3061" s="66"/>
      <c r="W3061" s="66"/>
      <c r="X3061" s="66"/>
      <c r="Y3061" s="66"/>
      <c r="Z3061" s="66"/>
      <c r="AA3061" s="66"/>
      <c r="AB3061" s="86"/>
      <c r="AC3061" s="11"/>
      <c r="AD3061" s="11"/>
      <c r="AE3061" s="11"/>
      <c r="AF3061" s="11"/>
      <c r="AG3061" s="11"/>
      <c r="AH3061" s="11"/>
      <c r="AI3061" s="11"/>
      <c r="AJ3061" s="11"/>
      <c r="AK3061" s="11"/>
      <c r="AL3061" s="11"/>
      <c r="AM3061" s="11"/>
      <c r="AN3061" s="11"/>
      <c r="AO3061" s="11"/>
      <c r="AP3061" s="11"/>
      <c r="AQ3061" s="11"/>
      <c r="AR3061" s="11"/>
    </row>
    <row r="3062" spans="1:44" s="89" customFormat="1">
      <c r="A3062" s="85"/>
      <c r="B3062" s="23"/>
      <c r="C3062" s="86"/>
      <c r="D3062" s="18"/>
      <c r="E3062" s="68"/>
      <c r="F3062" s="69"/>
      <c r="G3062" s="70"/>
      <c r="H3062" s="71"/>
      <c r="I3062" s="69"/>
      <c r="J3062" s="66"/>
      <c r="K3062" s="66"/>
      <c r="L3062" s="66"/>
      <c r="M3062" s="66"/>
      <c r="N3062" s="104"/>
      <c r="O3062" s="104"/>
      <c r="P3062" s="81"/>
      <c r="Q3062" s="87"/>
      <c r="R3062" s="90"/>
      <c r="S3062" s="82"/>
      <c r="T3062" s="75"/>
      <c r="U3062" s="66"/>
      <c r="V3062" s="66"/>
      <c r="W3062" s="66"/>
      <c r="X3062" s="66"/>
      <c r="Y3062" s="66"/>
      <c r="Z3062" s="66"/>
      <c r="AA3062" s="66"/>
      <c r="AB3062" s="86"/>
      <c r="AC3062" s="11"/>
      <c r="AD3062" s="11"/>
      <c r="AE3062" s="11"/>
      <c r="AF3062" s="11"/>
      <c r="AG3062" s="11"/>
      <c r="AH3062" s="11"/>
      <c r="AI3062" s="11"/>
      <c r="AJ3062" s="11"/>
      <c r="AK3062" s="11"/>
      <c r="AL3062" s="11"/>
      <c r="AM3062" s="11"/>
      <c r="AN3062" s="11"/>
      <c r="AO3062" s="11"/>
      <c r="AP3062" s="11"/>
      <c r="AQ3062" s="11"/>
      <c r="AR3062" s="11"/>
    </row>
    <row r="3063" spans="1:44" s="1" customFormat="1">
      <c r="A3063" s="85"/>
      <c r="B3063" s="23"/>
      <c r="C3063" s="86"/>
      <c r="D3063" s="18"/>
      <c r="E3063" s="68"/>
      <c r="F3063" s="69"/>
      <c r="G3063" s="70"/>
      <c r="H3063" s="71"/>
      <c r="I3063" s="69"/>
      <c r="J3063" s="66"/>
      <c r="K3063" s="66"/>
      <c r="L3063" s="66"/>
      <c r="M3063" s="66"/>
      <c r="N3063" s="104"/>
      <c r="O3063" s="104"/>
      <c r="P3063" s="81"/>
      <c r="Q3063" s="87"/>
      <c r="R3063" s="90"/>
      <c r="S3063" s="82"/>
      <c r="T3063" s="75"/>
      <c r="U3063" s="66"/>
      <c r="V3063" s="66"/>
      <c r="W3063" s="66"/>
      <c r="X3063" s="66"/>
      <c r="Y3063" s="66"/>
      <c r="Z3063" s="66"/>
      <c r="AA3063" s="66"/>
      <c r="AB3063" s="86"/>
      <c r="AC3063" s="11"/>
      <c r="AD3063" s="11"/>
      <c r="AE3063" s="11"/>
      <c r="AF3063" s="11"/>
      <c r="AG3063" s="11"/>
      <c r="AH3063" s="11"/>
      <c r="AI3063" s="11"/>
      <c r="AJ3063" s="11"/>
      <c r="AK3063" s="11"/>
      <c r="AL3063" s="11"/>
      <c r="AM3063" s="11"/>
      <c r="AN3063" s="11"/>
      <c r="AO3063" s="11"/>
      <c r="AP3063" s="11"/>
      <c r="AQ3063" s="11"/>
      <c r="AR3063" s="11"/>
    </row>
    <row r="3064" spans="1:44" s="89" customFormat="1">
      <c r="A3064" s="85"/>
      <c r="B3064" s="23"/>
      <c r="C3064" s="86"/>
      <c r="D3064" s="18"/>
      <c r="E3064" s="68"/>
      <c r="F3064" s="69"/>
      <c r="G3064" s="70"/>
      <c r="H3064" s="71"/>
      <c r="I3064" s="69"/>
      <c r="J3064" s="66"/>
      <c r="K3064" s="66"/>
      <c r="L3064" s="66"/>
      <c r="M3064" s="66"/>
      <c r="N3064" s="104"/>
      <c r="O3064" s="104"/>
      <c r="P3064" s="81"/>
      <c r="Q3064" s="87"/>
      <c r="R3064" s="90"/>
      <c r="S3064" s="82"/>
      <c r="T3064" s="75"/>
      <c r="U3064" s="66"/>
      <c r="V3064" s="66"/>
      <c r="W3064" s="66"/>
      <c r="X3064" s="66"/>
      <c r="Y3064" s="66"/>
      <c r="Z3064" s="66"/>
      <c r="AA3064" s="66"/>
      <c r="AB3064" s="86"/>
      <c r="AC3064" s="11"/>
      <c r="AD3064" s="11"/>
      <c r="AE3064" s="11"/>
      <c r="AF3064" s="11"/>
      <c r="AG3064" s="11"/>
      <c r="AH3064" s="11"/>
      <c r="AI3064" s="11"/>
      <c r="AJ3064" s="11"/>
      <c r="AK3064" s="11"/>
      <c r="AL3064" s="11"/>
      <c r="AM3064" s="11"/>
      <c r="AN3064" s="11"/>
      <c r="AO3064" s="11"/>
      <c r="AP3064" s="11"/>
      <c r="AQ3064" s="11"/>
      <c r="AR3064" s="11"/>
    </row>
    <row r="3065" spans="1:44" s="89" customFormat="1">
      <c r="A3065" s="85"/>
      <c r="B3065" s="23"/>
      <c r="C3065" s="86"/>
      <c r="D3065" s="18"/>
      <c r="E3065" s="68"/>
      <c r="F3065" s="69"/>
      <c r="G3065" s="70"/>
      <c r="H3065" s="71"/>
      <c r="I3065" s="69"/>
      <c r="J3065" s="66"/>
      <c r="K3065" s="66"/>
      <c r="L3065" s="66"/>
      <c r="M3065" s="66"/>
      <c r="N3065" s="104"/>
      <c r="O3065" s="104"/>
      <c r="P3065" s="81"/>
      <c r="Q3065" s="87"/>
      <c r="R3065" s="90"/>
      <c r="S3065" s="82"/>
      <c r="T3065" s="75"/>
      <c r="U3065" s="66"/>
      <c r="V3065" s="66"/>
      <c r="W3065" s="66"/>
      <c r="X3065" s="66"/>
      <c r="Y3065" s="66"/>
      <c r="Z3065" s="66"/>
      <c r="AA3065" s="66"/>
      <c r="AB3065" s="86"/>
      <c r="AC3065" s="11"/>
      <c r="AD3065" s="11"/>
      <c r="AE3065" s="11"/>
      <c r="AF3065" s="11"/>
      <c r="AG3065" s="11"/>
      <c r="AH3065" s="11"/>
      <c r="AI3065" s="11"/>
      <c r="AJ3065" s="11"/>
      <c r="AK3065" s="11"/>
      <c r="AL3065" s="11"/>
      <c r="AM3065" s="11"/>
      <c r="AN3065" s="11"/>
      <c r="AO3065" s="11"/>
      <c r="AP3065" s="11"/>
      <c r="AQ3065" s="11"/>
      <c r="AR3065" s="11"/>
    </row>
    <row r="3066" spans="1:44" s="1" customFormat="1">
      <c r="A3066" s="85"/>
      <c r="B3066" s="23"/>
      <c r="C3066" s="86"/>
      <c r="D3066" s="18"/>
      <c r="E3066" s="68"/>
      <c r="F3066" s="69"/>
      <c r="G3066" s="70"/>
      <c r="H3066" s="71"/>
      <c r="I3066" s="69"/>
      <c r="J3066" s="66"/>
      <c r="K3066" s="66"/>
      <c r="L3066" s="66"/>
      <c r="M3066" s="66"/>
      <c r="N3066" s="104"/>
      <c r="O3066" s="104"/>
      <c r="P3066" s="81"/>
      <c r="Q3066" s="87"/>
      <c r="R3066" s="90"/>
      <c r="S3066" s="82"/>
      <c r="T3066" s="75"/>
      <c r="U3066" s="66"/>
      <c r="V3066" s="66"/>
      <c r="W3066" s="66"/>
      <c r="X3066" s="66"/>
      <c r="Y3066" s="66"/>
      <c r="Z3066" s="66"/>
      <c r="AA3066" s="66"/>
      <c r="AB3066" s="86"/>
      <c r="AC3066" s="11"/>
      <c r="AD3066" s="11"/>
      <c r="AE3066" s="11"/>
      <c r="AF3066" s="11"/>
      <c r="AG3066" s="11"/>
      <c r="AH3066" s="11"/>
      <c r="AI3066" s="11"/>
      <c r="AJ3066" s="11"/>
      <c r="AK3066" s="11"/>
      <c r="AL3066" s="11"/>
      <c r="AM3066" s="11"/>
      <c r="AN3066" s="11"/>
      <c r="AO3066" s="11"/>
      <c r="AP3066" s="11"/>
      <c r="AQ3066" s="11"/>
      <c r="AR3066" s="11"/>
    </row>
    <row r="3067" spans="1:44" s="89" customFormat="1">
      <c r="A3067" s="85"/>
      <c r="B3067" s="23"/>
      <c r="C3067" s="86"/>
      <c r="D3067" s="18"/>
      <c r="E3067" s="68"/>
      <c r="F3067" s="69"/>
      <c r="G3067" s="70"/>
      <c r="H3067" s="71"/>
      <c r="I3067" s="69"/>
      <c r="J3067" s="66"/>
      <c r="K3067" s="66"/>
      <c r="L3067" s="66"/>
      <c r="M3067" s="66"/>
      <c r="N3067" s="104"/>
      <c r="O3067" s="104"/>
      <c r="P3067" s="81"/>
      <c r="Q3067" s="87"/>
      <c r="R3067" s="90"/>
      <c r="S3067" s="82"/>
      <c r="T3067" s="75"/>
      <c r="U3067" s="66"/>
      <c r="V3067" s="66"/>
      <c r="W3067" s="66"/>
      <c r="X3067" s="66"/>
      <c r="Y3067" s="66"/>
      <c r="Z3067" s="66"/>
      <c r="AA3067" s="66"/>
      <c r="AB3067" s="86"/>
      <c r="AC3067" s="11"/>
      <c r="AD3067" s="11"/>
      <c r="AE3067" s="11"/>
      <c r="AF3067" s="11"/>
      <c r="AG3067" s="11"/>
      <c r="AH3067" s="11"/>
      <c r="AI3067" s="11"/>
      <c r="AJ3067" s="11"/>
      <c r="AK3067" s="11"/>
      <c r="AL3067" s="11"/>
      <c r="AM3067" s="11"/>
      <c r="AN3067" s="11"/>
      <c r="AO3067" s="11"/>
      <c r="AP3067" s="11"/>
      <c r="AQ3067" s="11"/>
      <c r="AR3067" s="11"/>
    </row>
    <row r="3068" spans="1:44" s="89" customFormat="1">
      <c r="A3068" s="85"/>
      <c r="B3068" s="23"/>
      <c r="C3068" s="86"/>
      <c r="D3068" s="18"/>
      <c r="E3068" s="68"/>
      <c r="F3068" s="69"/>
      <c r="G3068" s="70"/>
      <c r="H3068" s="71"/>
      <c r="I3068" s="69"/>
      <c r="J3068" s="66"/>
      <c r="K3068" s="66"/>
      <c r="L3068" s="66"/>
      <c r="M3068" s="66"/>
      <c r="N3068" s="104"/>
      <c r="O3068" s="104"/>
      <c r="P3068" s="81"/>
      <c r="Q3068" s="87"/>
      <c r="R3068" s="90"/>
      <c r="S3068" s="82"/>
      <c r="T3068" s="75"/>
      <c r="U3068" s="66"/>
      <c r="V3068" s="66"/>
      <c r="W3068" s="66"/>
      <c r="X3068" s="66"/>
      <c r="Y3068" s="66"/>
      <c r="Z3068" s="66"/>
      <c r="AA3068" s="66"/>
      <c r="AB3068" s="86"/>
      <c r="AC3068" s="11"/>
      <c r="AD3068" s="11"/>
      <c r="AE3068" s="11"/>
      <c r="AF3068" s="11"/>
      <c r="AG3068" s="11"/>
      <c r="AH3068" s="11"/>
      <c r="AI3068" s="11"/>
      <c r="AJ3068" s="11"/>
      <c r="AK3068" s="11"/>
      <c r="AL3068" s="11"/>
      <c r="AM3068" s="11"/>
      <c r="AN3068" s="11"/>
      <c r="AO3068" s="11"/>
      <c r="AP3068" s="11"/>
      <c r="AQ3068" s="11"/>
      <c r="AR3068" s="11"/>
    </row>
    <row r="3069" spans="1:44" s="1" customFormat="1">
      <c r="A3069" s="85"/>
      <c r="B3069" s="23"/>
      <c r="C3069" s="86"/>
      <c r="D3069" s="18"/>
      <c r="E3069" s="68"/>
      <c r="F3069" s="69"/>
      <c r="G3069" s="70"/>
      <c r="H3069" s="71"/>
      <c r="I3069" s="69"/>
      <c r="J3069" s="66"/>
      <c r="K3069" s="66"/>
      <c r="L3069" s="66"/>
      <c r="M3069" s="66"/>
      <c r="N3069" s="104"/>
      <c r="O3069" s="104"/>
      <c r="P3069" s="81"/>
      <c r="Q3069" s="87"/>
      <c r="R3069" s="90"/>
      <c r="S3069" s="82"/>
      <c r="T3069" s="75"/>
      <c r="U3069" s="66"/>
      <c r="V3069" s="66"/>
      <c r="W3069" s="66"/>
      <c r="X3069" s="66"/>
      <c r="Y3069" s="66"/>
      <c r="Z3069" s="66"/>
      <c r="AA3069" s="66"/>
      <c r="AB3069" s="86"/>
      <c r="AC3069" s="11"/>
      <c r="AD3069" s="11"/>
      <c r="AE3069" s="11"/>
      <c r="AF3069" s="11"/>
      <c r="AG3069" s="11"/>
      <c r="AH3069" s="11"/>
      <c r="AI3069" s="11"/>
      <c r="AJ3069" s="11"/>
      <c r="AK3069" s="11"/>
      <c r="AL3069" s="11"/>
      <c r="AM3069" s="11"/>
      <c r="AN3069" s="11"/>
      <c r="AO3069" s="11"/>
      <c r="AP3069" s="11"/>
      <c r="AQ3069" s="11"/>
      <c r="AR3069" s="11"/>
    </row>
    <row r="3070" spans="1:44" s="89" customFormat="1">
      <c r="A3070" s="85"/>
      <c r="B3070" s="23"/>
      <c r="C3070" s="86"/>
      <c r="D3070" s="18"/>
      <c r="E3070" s="68"/>
      <c r="F3070" s="69"/>
      <c r="G3070" s="70"/>
      <c r="H3070" s="71"/>
      <c r="I3070" s="69"/>
      <c r="J3070" s="66"/>
      <c r="K3070" s="66"/>
      <c r="L3070" s="66"/>
      <c r="M3070" s="66"/>
      <c r="N3070" s="104"/>
      <c r="O3070" s="104"/>
      <c r="P3070" s="81"/>
      <c r="Q3070" s="87"/>
      <c r="R3070" s="90"/>
      <c r="S3070" s="82"/>
      <c r="T3070" s="75"/>
      <c r="U3070" s="66"/>
      <c r="V3070" s="66"/>
      <c r="W3070" s="66"/>
      <c r="X3070" s="66"/>
      <c r="Y3070" s="66"/>
      <c r="Z3070" s="66"/>
      <c r="AA3070" s="66"/>
      <c r="AB3070" s="86"/>
      <c r="AC3070" s="11"/>
      <c r="AD3070" s="11"/>
      <c r="AE3070" s="11"/>
      <c r="AF3070" s="11"/>
      <c r="AG3070" s="11"/>
      <c r="AH3070" s="11"/>
      <c r="AI3070" s="11"/>
      <c r="AJ3070" s="11"/>
      <c r="AK3070" s="11"/>
      <c r="AL3070" s="11"/>
      <c r="AM3070" s="11"/>
      <c r="AN3070" s="11"/>
      <c r="AO3070" s="11"/>
      <c r="AP3070" s="11"/>
      <c r="AQ3070" s="11"/>
      <c r="AR3070" s="11"/>
    </row>
    <row r="3071" spans="1:44" s="89" customFormat="1">
      <c r="A3071" s="85"/>
      <c r="B3071" s="23"/>
      <c r="C3071" s="86"/>
      <c r="D3071" s="18"/>
      <c r="E3071" s="68"/>
      <c r="F3071" s="69"/>
      <c r="G3071" s="70"/>
      <c r="H3071" s="71"/>
      <c r="I3071" s="69"/>
      <c r="J3071" s="66"/>
      <c r="K3071" s="66"/>
      <c r="L3071" s="66"/>
      <c r="M3071" s="66"/>
      <c r="N3071" s="104"/>
      <c r="O3071" s="104"/>
      <c r="P3071" s="81"/>
      <c r="Q3071" s="87"/>
      <c r="R3071" s="90"/>
      <c r="S3071" s="82"/>
      <c r="T3071" s="75"/>
      <c r="U3071" s="66"/>
      <c r="V3071" s="66"/>
      <c r="W3071" s="66"/>
      <c r="X3071" s="66"/>
      <c r="Y3071" s="66"/>
      <c r="Z3071" s="66"/>
      <c r="AA3071" s="66"/>
      <c r="AB3071" s="86"/>
      <c r="AC3071" s="11"/>
      <c r="AD3071" s="11"/>
      <c r="AE3071" s="11"/>
      <c r="AF3071" s="11"/>
      <c r="AG3071" s="11"/>
      <c r="AH3071" s="11"/>
      <c r="AI3071" s="11"/>
      <c r="AJ3071" s="11"/>
      <c r="AK3071" s="11"/>
      <c r="AL3071" s="11"/>
      <c r="AM3071" s="11"/>
      <c r="AN3071" s="11"/>
      <c r="AO3071" s="11"/>
      <c r="AP3071" s="11"/>
      <c r="AQ3071" s="11"/>
      <c r="AR3071" s="11"/>
    </row>
    <row r="3072" spans="1:44" s="1" customFormat="1">
      <c r="A3072" s="85"/>
      <c r="B3072" s="23"/>
      <c r="C3072" s="86"/>
      <c r="D3072" s="18"/>
      <c r="E3072" s="68"/>
      <c r="F3072" s="69"/>
      <c r="G3072" s="70"/>
      <c r="H3072" s="71"/>
      <c r="I3072" s="69"/>
      <c r="J3072" s="66"/>
      <c r="K3072" s="66"/>
      <c r="L3072" s="66"/>
      <c r="M3072" s="66"/>
      <c r="N3072" s="104"/>
      <c r="O3072" s="104"/>
      <c r="P3072" s="81"/>
      <c r="Q3072" s="87"/>
      <c r="R3072" s="90"/>
      <c r="S3072" s="82"/>
      <c r="T3072" s="75"/>
      <c r="U3072" s="66"/>
      <c r="V3072" s="66"/>
      <c r="W3072" s="66"/>
      <c r="X3072" s="66"/>
      <c r="Y3072" s="66"/>
      <c r="Z3072" s="66"/>
      <c r="AA3072" s="66"/>
      <c r="AB3072" s="86"/>
      <c r="AC3072" s="11"/>
      <c r="AD3072" s="11"/>
      <c r="AE3072" s="11"/>
      <c r="AF3072" s="11"/>
      <c r="AG3072" s="11"/>
      <c r="AH3072" s="11"/>
      <c r="AI3072" s="11"/>
      <c r="AJ3072" s="11"/>
      <c r="AK3072" s="11"/>
      <c r="AL3072" s="11"/>
      <c r="AM3072" s="11"/>
      <c r="AN3072" s="11"/>
      <c r="AO3072" s="11"/>
      <c r="AP3072" s="11"/>
      <c r="AQ3072" s="11"/>
      <c r="AR3072" s="11"/>
    </row>
    <row r="3073" spans="1:44" s="89" customFormat="1">
      <c r="A3073" s="85"/>
      <c r="B3073" s="23"/>
      <c r="C3073" s="86"/>
      <c r="D3073" s="18"/>
      <c r="E3073" s="68"/>
      <c r="F3073" s="69"/>
      <c r="G3073" s="70"/>
      <c r="H3073" s="71"/>
      <c r="I3073" s="69"/>
      <c r="J3073" s="66"/>
      <c r="K3073" s="66"/>
      <c r="L3073" s="66"/>
      <c r="M3073" s="66"/>
      <c r="N3073" s="104"/>
      <c r="O3073" s="104"/>
      <c r="P3073" s="81"/>
      <c r="Q3073" s="87"/>
      <c r="R3073" s="90"/>
      <c r="S3073" s="82"/>
      <c r="T3073" s="75"/>
      <c r="U3073" s="66"/>
      <c r="V3073" s="66"/>
      <c r="W3073" s="66"/>
      <c r="X3073" s="66"/>
      <c r="Y3073" s="66"/>
      <c r="Z3073" s="66"/>
      <c r="AA3073" s="66"/>
      <c r="AB3073" s="86"/>
      <c r="AC3073" s="11"/>
      <c r="AD3073" s="11"/>
      <c r="AE3073" s="11"/>
      <c r="AF3073" s="11"/>
      <c r="AG3073" s="11"/>
      <c r="AH3073" s="11"/>
      <c r="AI3073" s="11"/>
      <c r="AJ3073" s="11"/>
      <c r="AK3073" s="11"/>
      <c r="AL3073" s="11"/>
      <c r="AM3073" s="11"/>
      <c r="AN3073" s="11"/>
      <c r="AO3073" s="11"/>
      <c r="AP3073" s="11"/>
      <c r="AQ3073" s="11"/>
      <c r="AR3073" s="11"/>
    </row>
    <row r="3074" spans="1:44" s="89" customFormat="1">
      <c r="A3074" s="85"/>
      <c r="B3074" s="23"/>
      <c r="C3074" s="86"/>
      <c r="D3074" s="18"/>
      <c r="E3074" s="68"/>
      <c r="F3074" s="69"/>
      <c r="G3074" s="70"/>
      <c r="H3074" s="71"/>
      <c r="I3074" s="69"/>
      <c r="J3074" s="66"/>
      <c r="K3074" s="66"/>
      <c r="L3074" s="66"/>
      <c r="M3074" s="66"/>
      <c r="N3074" s="104"/>
      <c r="O3074" s="104"/>
      <c r="P3074" s="81"/>
      <c r="Q3074" s="87"/>
      <c r="R3074" s="90"/>
      <c r="S3074" s="82"/>
      <c r="T3074" s="75"/>
      <c r="U3074" s="66"/>
      <c r="V3074" s="66"/>
      <c r="W3074" s="66"/>
      <c r="X3074" s="66"/>
      <c r="Y3074" s="66"/>
      <c r="Z3074" s="66"/>
      <c r="AA3074" s="66"/>
      <c r="AB3074" s="86"/>
      <c r="AC3074" s="11"/>
      <c r="AD3074" s="11"/>
      <c r="AE3074" s="11"/>
      <c r="AF3074" s="11"/>
      <c r="AG3074" s="11"/>
      <c r="AH3074" s="11"/>
      <c r="AI3074" s="11"/>
      <c r="AJ3074" s="11"/>
      <c r="AK3074" s="11"/>
      <c r="AL3074" s="11"/>
      <c r="AM3074" s="11"/>
      <c r="AN3074" s="11"/>
      <c r="AO3074" s="11"/>
      <c r="AP3074" s="11"/>
      <c r="AQ3074" s="11"/>
      <c r="AR3074" s="11"/>
    </row>
    <row r="3075" spans="1:44" s="1" customFormat="1">
      <c r="A3075" s="85"/>
      <c r="B3075" s="23"/>
      <c r="C3075" s="86"/>
      <c r="D3075" s="18"/>
      <c r="E3075" s="68"/>
      <c r="F3075" s="69"/>
      <c r="G3075" s="70"/>
      <c r="H3075" s="71"/>
      <c r="I3075" s="69"/>
      <c r="J3075" s="66"/>
      <c r="K3075" s="66"/>
      <c r="L3075" s="66"/>
      <c r="M3075" s="66"/>
      <c r="N3075" s="104"/>
      <c r="O3075" s="104"/>
      <c r="P3075" s="81"/>
      <c r="Q3075" s="87"/>
      <c r="R3075" s="90"/>
      <c r="S3075" s="82"/>
      <c r="T3075" s="75"/>
      <c r="U3075" s="66"/>
      <c r="V3075" s="66"/>
      <c r="W3075" s="66"/>
      <c r="X3075" s="66"/>
      <c r="Y3075" s="66"/>
      <c r="Z3075" s="66"/>
      <c r="AA3075" s="66"/>
      <c r="AB3075" s="86"/>
      <c r="AC3075" s="11"/>
      <c r="AD3075" s="11"/>
      <c r="AE3075" s="11"/>
      <c r="AF3075" s="11"/>
      <c r="AG3075" s="11"/>
      <c r="AH3075" s="11"/>
      <c r="AI3075" s="11"/>
      <c r="AJ3075" s="11"/>
      <c r="AK3075" s="11"/>
      <c r="AL3075" s="11"/>
      <c r="AM3075" s="11"/>
      <c r="AN3075" s="11"/>
      <c r="AO3075" s="11"/>
      <c r="AP3075" s="11"/>
      <c r="AQ3075" s="11"/>
      <c r="AR3075" s="11"/>
    </row>
    <row r="3076" spans="1:44" s="1" customFormat="1">
      <c r="A3076" s="85"/>
      <c r="B3076" s="23"/>
      <c r="C3076" s="86"/>
      <c r="D3076" s="18"/>
      <c r="E3076" s="68"/>
      <c r="F3076" s="69"/>
      <c r="G3076" s="70"/>
      <c r="H3076" s="71"/>
      <c r="I3076" s="69"/>
      <c r="J3076" s="66"/>
      <c r="K3076" s="66"/>
      <c r="L3076" s="66"/>
      <c r="M3076" s="66"/>
      <c r="N3076" s="104"/>
      <c r="O3076" s="104"/>
      <c r="P3076" s="81"/>
      <c r="Q3076" s="87"/>
      <c r="R3076" s="90"/>
      <c r="S3076" s="82"/>
      <c r="T3076" s="75"/>
      <c r="U3076" s="66"/>
      <c r="V3076" s="66"/>
      <c r="W3076" s="66"/>
      <c r="X3076" s="66"/>
      <c r="Y3076" s="66"/>
      <c r="Z3076" s="66"/>
      <c r="AA3076" s="66"/>
      <c r="AB3076" s="86"/>
      <c r="AC3076" s="11"/>
      <c r="AD3076" s="11"/>
      <c r="AE3076" s="11"/>
      <c r="AF3076" s="11"/>
      <c r="AG3076" s="11"/>
      <c r="AH3076" s="11"/>
      <c r="AI3076" s="11"/>
      <c r="AJ3076" s="11"/>
      <c r="AK3076" s="11"/>
      <c r="AL3076" s="11"/>
      <c r="AM3076" s="11"/>
      <c r="AN3076" s="11"/>
      <c r="AO3076" s="11"/>
      <c r="AP3076" s="11"/>
      <c r="AQ3076" s="11"/>
      <c r="AR3076" s="11"/>
    </row>
    <row r="3077" spans="1:44" s="89" customFormat="1">
      <c r="A3077" s="85"/>
      <c r="B3077" s="23"/>
      <c r="C3077" s="86"/>
      <c r="D3077" s="18"/>
      <c r="E3077" s="68"/>
      <c r="F3077" s="69"/>
      <c r="G3077" s="70"/>
      <c r="H3077" s="71"/>
      <c r="I3077" s="69"/>
      <c r="J3077" s="66"/>
      <c r="K3077" s="66"/>
      <c r="L3077" s="66"/>
      <c r="M3077" s="66"/>
      <c r="N3077" s="104"/>
      <c r="O3077" s="104"/>
      <c r="P3077" s="81"/>
      <c r="Q3077" s="87"/>
      <c r="R3077" s="90"/>
      <c r="S3077" s="82"/>
      <c r="T3077" s="75"/>
      <c r="U3077" s="66"/>
      <c r="V3077" s="66"/>
      <c r="W3077" s="66"/>
      <c r="X3077" s="66"/>
      <c r="Y3077" s="66"/>
      <c r="Z3077" s="66"/>
      <c r="AA3077" s="66"/>
      <c r="AB3077" s="86"/>
      <c r="AC3077" s="11"/>
      <c r="AD3077" s="11"/>
      <c r="AE3077" s="11"/>
      <c r="AF3077" s="11"/>
      <c r="AG3077" s="11"/>
      <c r="AH3077" s="11"/>
      <c r="AI3077" s="11"/>
      <c r="AJ3077" s="11"/>
      <c r="AK3077" s="11"/>
      <c r="AL3077" s="11"/>
      <c r="AM3077" s="11"/>
      <c r="AN3077" s="11"/>
      <c r="AO3077" s="11"/>
      <c r="AP3077" s="11"/>
      <c r="AQ3077" s="11"/>
      <c r="AR3077" s="11"/>
    </row>
    <row r="3078" spans="1:44" s="1" customFormat="1">
      <c r="A3078" s="85"/>
      <c r="B3078" s="23"/>
      <c r="C3078" s="86"/>
      <c r="D3078" s="18"/>
      <c r="E3078" s="68"/>
      <c r="F3078" s="69"/>
      <c r="G3078" s="70"/>
      <c r="H3078" s="71"/>
      <c r="I3078" s="69"/>
      <c r="J3078" s="66"/>
      <c r="K3078" s="66"/>
      <c r="L3078" s="66"/>
      <c r="M3078" s="66"/>
      <c r="N3078" s="104"/>
      <c r="O3078" s="104"/>
      <c r="P3078" s="81"/>
      <c r="Q3078" s="87"/>
      <c r="R3078" s="90"/>
      <c r="S3078" s="82"/>
      <c r="T3078" s="75"/>
      <c r="U3078" s="66"/>
      <c r="V3078" s="66"/>
      <c r="W3078" s="66"/>
      <c r="X3078" s="66"/>
      <c r="Y3078" s="66"/>
      <c r="Z3078" s="66"/>
      <c r="AA3078" s="66"/>
      <c r="AB3078" s="86"/>
      <c r="AC3078" s="11"/>
      <c r="AD3078" s="11"/>
      <c r="AE3078" s="11"/>
      <c r="AF3078" s="11"/>
      <c r="AG3078" s="11"/>
      <c r="AH3078" s="11"/>
      <c r="AI3078" s="11"/>
      <c r="AJ3078" s="11"/>
      <c r="AK3078" s="11"/>
      <c r="AL3078" s="11"/>
      <c r="AM3078" s="11"/>
      <c r="AN3078" s="11"/>
      <c r="AO3078" s="11"/>
      <c r="AP3078" s="11"/>
      <c r="AQ3078" s="11"/>
      <c r="AR3078" s="11"/>
    </row>
    <row r="3079" spans="1:44" s="89" customFormat="1">
      <c r="A3079" s="85"/>
      <c r="B3079" s="23"/>
      <c r="C3079" s="86"/>
      <c r="D3079" s="18"/>
      <c r="E3079" s="68"/>
      <c r="F3079" s="69"/>
      <c r="G3079" s="70"/>
      <c r="H3079" s="71"/>
      <c r="I3079" s="69"/>
      <c r="J3079" s="66"/>
      <c r="K3079" s="66"/>
      <c r="L3079" s="66"/>
      <c r="M3079" s="66"/>
      <c r="N3079" s="104"/>
      <c r="O3079" s="104"/>
      <c r="P3079" s="81"/>
      <c r="Q3079" s="87"/>
      <c r="R3079" s="90"/>
      <c r="S3079" s="82"/>
      <c r="T3079" s="75"/>
      <c r="U3079" s="66"/>
      <c r="V3079" s="66"/>
      <c r="W3079" s="66"/>
      <c r="X3079" s="66"/>
      <c r="Y3079" s="66"/>
      <c r="Z3079" s="66"/>
      <c r="AA3079" s="66"/>
      <c r="AB3079" s="86"/>
      <c r="AC3079" s="11"/>
      <c r="AD3079" s="11"/>
      <c r="AE3079" s="11"/>
      <c r="AF3079" s="11"/>
      <c r="AG3079" s="11"/>
      <c r="AH3079" s="11"/>
      <c r="AI3079" s="11"/>
      <c r="AJ3079" s="11"/>
      <c r="AK3079" s="11"/>
      <c r="AL3079" s="11"/>
      <c r="AM3079" s="11"/>
      <c r="AN3079" s="11"/>
      <c r="AO3079" s="11"/>
      <c r="AP3079" s="11"/>
      <c r="AQ3079" s="11"/>
      <c r="AR3079" s="11"/>
    </row>
    <row r="3080" spans="1:44" s="1" customFormat="1">
      <c r="A3080" s="85"/>
      <c r="B3080" s="23"/>
      <c r="C3080" s="86"/>
      <c r="D3080" s="18"/>
      <c r="E3080" s="68"/>
      <c r="F3080" s="69"/>
      <c r="G3080" s="70"/>
      <c r="H3080" s="71"/>
      <c r="I3080" s="69"/>
      <c r="J3080" s="66"/>
      <c r="K3080" s="66"/>
      <c r="L3080" s="66"/>
      <c r="M3080" s="66"/>
      <c r="N3080" s="104"/>
      <c r="O3080" s="104"/>
      <c r="P3080" s="81"/>
      <c r="Q3080" s="87"/>
      <c r="R3080" s="90"/>
      <c r="S3080" s="82"/>
      <c r="T3080" s="75"/>
      <c r="U3080" s="66"/>
      <c r="V3080" s="66"/>
      <c r="W3080" s="66"/>
      <c r="X3080" s="66"/>
      <c r="Y3080" s="66"/>
      <c r="Z3080" s="66"/>
      <c r="AA3080" s="66"/>
      <c r="AB3080" s="86"/>
      <c r="AC3080" s="11"/>
      <c r="AD3080" s="11"/>
      <c r="AE3080" s="11"/>
      <c r="AF3080" s="11"/>
      <c r="AG3080" s="11"/>
      <c r="AH3080" s="11"/>
      <c r="AI3080" s="11"/>
      <c r="AJ3080" s="11"/>
      <c r="AK3080" s="11"/>
      <c r="AL3080" s="11"/>
      <c r="AM3080" s="11"/>
      <c r="AN3080" s="11"/>
      <c r="AO3080" s="11"/>
      <c r="AP3080" s="11"/>
      <c r="AQ3080" s="11"/>
      <c r="AR3080" s="11"/>
    </row>
    <row r="3081" spans="1:44" s="89" customFormat="1">
      <c r="A3081" s="85"/>
      <c r="B3081" s="23"/>
      <c r="C3081" s="86"/>
      <c r="D3081" s="18"/>
      <c r="E3081" s="68"/>
      <c r="F3081" s="69"/>
      <c r="G3081" s="70"/>
      <c r="H3081" s="71"/>
      <c r="I3081" s="69"/>
      <c r="J3081" s="66"/>
      <c r="K3081" s="66"/>
      <c r="L3081" s="66"/>
      <c r="M3081" s="66"/>
      <c r="N3081" s="104"/>
      <c r="O3081" s="104"/>
      <c r="P3081" s="81"/>
      <c r="Q3081" s="87"/>
      <c r="R3081" s="90"/>
      <c r="S3081" s="82"/>
      <c r="T3081" s="75"/>
      <c r="U3081" s="66"/>
      <c r="V3081" s="66"/>
      <c r="W3081" s="66"/>
      <c r="X3081" s="66"/>
      <c r="Y3081" s="66"/>
      <c r="Z3081" s="66"/>
      <c r="AA3081" s="66"/>
      <c r="AB3081" s="86"/>
      <c r="AC3081" s="11"/>
      <c r="AD3081" s="11"/>
      <c r="AE3081" s="11"/>
      <c r="AF3081" s="11"/>
      <c r="AG3081" s="11"/>
      <c r="AH3081" s="11"/>
      <c r="AI3081" s="11"/>
      <c r="AJ3081" s="11"/>
      <c r="AK3081" s="11"/>
      <c r="AL3081" s="11"/>
      <c r="AM3081" s="11"/>
      <c r="AN3081" s="11"/>
      <c r="AO3081" s="11"/>
      <c r="AP3081" s="11"/>
      <c r="AQ3081" s="11"/>
      <c r="AR3081" s="11"/>
    </row>
    <row r="3082" spans="1:44" s="1" customFormat="1">
      <c r="A3082" s="85"/>
      <c r="B3082" s="23"/>
      <c r="C3082" s="86"/>
      <c r="D3082" s="18"/>
      <c r="E3082" s="68"/>
      <c r="F3082" s="69"/>
      <c r="G3082" s="70"/>
      <c r="H3082" s="71"/>
      <c r="I3082" s="69"/>
      <c r="J3082" s="66"/>
      <c r="K3082" s="66"/>
      <c r="L3082" s="66"/>
      <c r="M3082" s="66"/>
      <c r="N3082" s="104"/>
      <c r="O3082" s="104"/>
      <c r="P3082" s="81"/>
      <c r="Q3082" s="87"/>
      <c r="R3082" s="90"/>
      <c r="S3082" s="82"/>
      <c r="T3082" s="75"/>
      <c r="U3082" s="66"/>
      <c r="V3082" s="66"/>
      <c r="W3082" s="66"/>
      <c r="X3082" s="66"/>
      <c r="Y3082" s="66"/>
      <c r="Z3082" s="66"/>
      <c r="AA3082" s="66"/>
      <c r="AB3082" s="86"/>
      <c r="AC3082" s="11"/>
      <c r="AD3082" s="11"/>
      <c r="AE3082" s="11"/>
      <c r="AF3082" s="11"/>
      <c r="AG3082" s="11"/>
      <c r="AH3082" s="11"/>
      <c r="AI3082" s="11"/>
      <c r="AJ3082" s="11"/>
      <c r="AK3082" s="11"/>
      <c r="AL3082" s="11"/>
      <c r="AM3082" s="11"/>
      <c r="AN3082" s="11"/>
      <c r="AO3082" s="11"/>
      <c r="AP3082" s="11"/>
      <c r="AQ3082" s="11"/>
      <c r="AR3082" s="11"/>
    </row>
    <row r="3083" spans="1:44" s="89" customFormat="1">
      <c r="A3083" s="85"/>
      <c r="B3083" s="23"/>
      <c r="C3083" s="86"/>
      <c r="D3083" s="18"/>
      <c r="E3083" s="68"/>
      <c r="F3083" s="69"/>
      <c r="G3083" s="70"/>
      <c r="H3083" s="71"/>
      <c r="I3083" s="69"/>
      <c r="J3083" s="66"/>
      <c r="K3083" s="66"/>
      <c r="L3083" s="66"/>
      <c r="M3083" s="66"/>
      <c r="N3083" s="104"/>
      <c r="O3083" s="104"/>
      <c r="P3083" s="81"/>
      <c r="Q3083" s="87"/>
      <c r="R3083" s="90"/>
      <c r="S3083" s="82"/>
      <c r="T3083" s="75"/>
      <c r="U3083" s="66"/>
      <c r="V3083" s="66"/>
      <c r="W3083" s="66"/>
      <c r="X3083" s="66"/>
      <c r="Y3083" s="66"/>
      <c r="Z3083" s="66"/>
      <c r="AA3083" s="66"/>
      <c r="AB3083" s="86"/>
      <c r="AC3083" s="11"/>
      <c r="AD3083" s="11"/>
      <c r="AE3083" s="11"/>
      <c r="AF3083" s="11"/>
      <c r="AG3083" s="11"/>
      <c r="AH3083" s="11"/>
      <c r="AI3083" s="11"/>
      <c r="AJ3083" s="11"/>
      <c r="AK3083" s="11"/>
      <c r="AL3083" s="11"/>
      <c r="AM3083" s="11"/>
      <c r="AN3083" s="11"/>
      <c r="AO3083" s="11"/>
      <c r="AP3083" s="11"/>
      <c r="AQ3083" s="11"/>
      <c r="AR3083" s="11"/>
    </row>
    <row r="3084" spans="1:44" s="89" customFormat="1">
      <c r="A3084" s="85"/>
      <c r="B3084" s="23"/>
      <c r="C3084" s="86"/>
      <c r="D3084" s="18"/>
      <c r="E3084" s="68"/>
      <c r="F3084" s="69"/>
      <c r="G3084" s="70"/>
      <c r="H3084" s="71"/>
      <c r="I3084" s="69"/>
      <c r="J3084" s="66"/>
      <c r="K3084" s="66"/>
      <c r="L3084" s="66"/>
      <c r="M3084" s="66"/>
      <c r="N3084" s="104"/>
      <c r="O3084" s="104"/>
      <c r="P3084" s="81"/>
      <c r="Q3084" s="87"/>
      <c r="R3084" s="90"/>
      <c r="S3084" s="82"/>
      <c r="T3084" s="75"/>
      <c r="U3084" s="66"/>
      <c r="V3084" s="66"/>
      <c r="W3084" s="66"/>
      <c r="X3084" s="66"/>
      <c r="Y3084" s="66"/>
      <c r="Z3084" s="66"/>
      <c r="AA3084" s="66"/>
      <c r="AB3084" s="86"/>
      <c r="AC3084" s="11"/>
      <c r="AD3084" s="11"/>
      <c r="AE3084" s="11"/>
      <c r="AF3084" s="11"/>
      <c r="AG3084" s="11"/>
      <c r="AH3084" s="11"/>
      <c r="AI3084" s="11"/>
      <c r="AJ3084" s="11"/>
      <c r="AK3084" s="11"/>
      <c r="AL3084" s="11"/>
      <c r="AM3084" s="11"/>
      <c r="AN3084" s="11"/>
      <c r="AO3084" s="11"/>
      <c r="AP3084" s="11"/>
      <c r="AQ3084" s="11"/>
      <c r="AR3084" s="11"/>
    </row>
    <row r="3085" spans="1:44" s="89" customFormat="1">
      <c r="A3085" s="85"/>
      <c r="B3085" s="23"/>
      <c r="C3085" s="86"/>
      <c r="D3085" s="18"/>
      <c r="E3085" s="68"/>
      <c r="F3085" s="69"/>
      <c r="G3085" s="70"/>
      <c r="H3085" s="71"/>
      <c r="I3085" s="69"/>
      <c r="J3085" s="66"/>
      <c r="K3085" s="66"/>
      <c r="L3085" s="66"/>
      <c r="M3085" s="66"/>
      <c r="N3085" s="104"/>
      <c r="O3085" s="104"/>
      <c r="P3085" s="81"/>
      <c r="Q3085" s="56"/>
      <c r="R3085" s="90"/>
      <c r="S3085" s="82"/>
      <c r="T3085" s="75"/>
      <c r="U3085" s="66"/>
      <c r="V3085" s="66"/>
      <c r="W3085" s="66"/>
      <c r="X3085" s="66"/>
      <c r="Y3085" s="66"/>
      <c r="Z3085" s="66"/>
      <c r="AA3085" s="66"/>
      <c r="AB3085" s="86"/>
      <c r="AC3085" s="11"/>
      <c r="AD3085" s="11"/>
      <c r="AE3085" s="11"/>
      <c r="AF3085" s="11"/>
      <c r="AG3085" s="11"/>
      <c r="AH3085" s="11"/>
      <c r="AI3085" s="11"/>
      <c r="AJ3085" s="11"/>
      <c r="AK3085" s="11"/>
      <c r="AL3085" s="11"/>
      <c r="AM3085" s="11"/>
      <c r="AN3085" s="11"/>
      <c r="AO3085" s="11"/>
      <c r="AP3085" s="11"/>
      <c r="AQ3085" s="11"/>
      <c r="AR3085" s="11"/>
    </row>
    <row r="3086" spans="1:44" s="1" customFormat="1">
      <c r="A3086" s="85"/>
      <c r="B3086" s="23"/>
      <c r="C3086" s="86"/>
      <c r="D3086" s="18"/>
      <c r="E3086" s="68"/>
      <c r="F3086" s="69"/>
      <c r="G3086" s="70"/>
      <c r="H3086" s="71"/>
      <c r="I3086" s="69"/>
      <c r="J3086" s="66"/>
      <c r="K3086" s="66"/>
      <c r="L3086" s="66"/>
      <c r="M3086" s="66"/>
      <c r="N3086" s="104"/>
      <c r="O3086" s="104"/>
      <c r="P3086" s="81"/>
      <c r="Q3086" s="87"/>
      <c r="R3086" s="90"/>
      <c r="S3086" s="82"/>
      <c r="T3086" s="75"/>
      <c r="U3086" s="66"/>
      <c r="V3086" s="66"/>
      <c r="W3086" s="66"/>
      <c r="X3086" s="66"/>
      <c r="Y3086" s="66"/>
      <c r="Z3086" s="66"/>
      <c r="AA3086" s="66"/>
      <c r="AB3086" s="86"/>
      <c r="AC3086" s="11"/>
      <c r="AD3086" s="11"/>
      <c r="AE3086" s="11"/>
      <c r="AF3086" s="11"/>
      <c r="AG3086" s="11"/>
      <c r="AH3086" s="11"/>
      <c r="AI3086" s="11"/>
      <c r="AJ3086" s="11"/>
      <c r="AK3086" s="11"/>
      <c r="AL3086" s="11"/>
      <c r="AM3086" s="11"/>
      <c r="AN3086" s="11"/>
      <c r="AO3086" s="11"/>
      <c r="AP3086" s="11"/>
      <c r="AQ3086" s="11"/>
      <c r="AR3086" s="11"/>
    </row>
    <row r="3087" spans="1:44" s="89" customFormat="1">
      <c r="A3087" s="85"/>
      <c r="B3087" s="23"/>
      <c r="C3087" s="86"/>
      <c r="D3087" s="18"/>
      <c r="E3087" s="68"/>
      <c r="F3087" s="69"/>
      <c r="G3087" s="70"/>
      <c r="H3087" s="71"/>
      <c r="I3087" s="69"/>
      <c r="J3087" s="66"/>
      <c r="K3087" s="66"/>
      <c r="L3087" s="66"/>
      <c r="M3087" s="66"/>
      <c r="N3087" s="104"/>
      <c r="O3087" s="104"/>
      <c r="P3087" s="81"/>
      <c r="Q3087" s="87"/>
      <c r="R3087" s="90"/>
      <c r="S3087" s="82"/>
      <c r="T3087" s="75"/>
      <c r="U3087" s="66"/>
      <c r="V3087" s="66"/>
      <c r="W3087" s="66"/>
      <c r="X3087" s="66"/>
      <c r="Y3087" s="66"/>
      <c r="Z3087" s="66"/>
      <c r="AA3087" s="66"/>
      <c r="AB3087" s="86"/>
      <c r="AC3087" s="11"/>
      <c r="AD3087" s="11"/>
      <c r="AE3087" s="11"/>
      <c r="AF3087" s="11"/>
      <c r="AG3087" s="11"/>
      <c r="AH3087" s="11"/>
      <c r="AI3087" s="11"/>
      <c r="AJ3087" s="11"/>
      <c r="AK3087" s="11"/>
      <c r="AL3087" s="11"/>
      <c r="AM3087" s="11"/>
      <c r="AN3087" s="11"/>
      <c r="AO3087" s="11"/>
      <c r="AP3087" s="11"/>
      <c r="AQ3087" s="11"/>
      <c r="AR3087" s="11"/>
    </row>
    <row r="3088" spans="1:44" s="89" customFormat="1">
      <c r="A3088" s="85"/>
      <c r="B3088" s="23"/>
      <c r="C3088" s="86"/>
      <c r="D3088" s="18"/>
      <c r="E3088" s="68"/>
      <c r="F3088" s="69"/>
      <c r="G3088" s="70"/>
      <c r="H3088" s="71"/>
      <c r="I3088" s="69"/>
      <c r="J3088" s="66"/>
      <c r="K3088" s="66"/>
      <c r="L3088" s="66"/>
      <c r="M3088" s="66"/>
      <c r="N3088" s="104"/>
      <c r="O3088" s="104"/>
      <c r="P3088" s="81"/>
      <c r="Q3088" s="87"/>
      <c r="R3088" s="90"/>
      <c r="S3088" s="82"/>
      <c r="T3088" s="75"/>
      <c r="U3088" s="66"/>
      <c r="V3088" s="66"/>
      <c r="W3088" s="66"/>
      <c r="X3088" s="66"/>
      <c r="Y3088" s="66"/>
      <c r="Z3088" s="66"/>
      <c r="AA3088" s="66"/>
      <c r="AB3088" s="86"/>
      <c r="AC3088" s="11"/>
      <c r="AD3088" s="11"/>
      <c r="AE3088" s="11"/>
      <c r="AF3088" s="11"/>
      <c r="AG3088" s="11"/>
      <c r="AH3088" s="11"/>
      <c r="AI3088" s="11"/>
      <c r="AJ3088" s="11"/>
      <c r="AK3088" s="11"/>
      <c r="AL3088" s="11"/>
      <c r="AM3088" s="11"/>
      <c r="AN3088" s="11"/>
      <c r="AO3088" s="11"/>
      <c r="AP3088" s="11"/>
      <c r="AQ3088" s="11"/>
      <c r="AR3088" s="11"/>
    </row>
    <row r="3089" spans="1:44" s="89" customFormat="1">
      <c r="A3089" s="85"/>
      <c r="B3089" s="23"/>
      <c r="C3089" s="86"/>
      <c r="D3089" s="18"/>
      <c r="E3089" s="68"/>
      <c r="F3089" s="69"/>
      <c r="G3089" s="70"/>
      <c r="H3089" s="71"/>
      <c r="I3089" s="69"/>
      <c r="J3089" s="66"/>
      <c r="K3089" s="66"/>
      <c r="L3089" s="66"/>
      <c r="M3089" s="66"/>
      <c r="N3089" s="104"/>
      <c r="O3089" s="104"/>
      <c r="P3089" s="81"/>
      <c r="Q3089" s="56"/>
      <c r="R3089" s="90"/>
      <c r="S3089" s="82"/>
      <c r="T3089" s="75"/>
      <c r="U3089" s="66"/>
      <c r="V3089" s="66"/>
      <c r="W3089" s="66"/>
      <c r="X3089" s="66"/>
      <c r="Y3089" s="66"/>
      <c r="Z3089" s="66"/>
      <c r="AA3089" s="66"/>
      <c r="AB3089" s="86"/>
      <c r="AC3089" s="11"/>
      <c r="AD3089" s="11"/>
      <c r="AE3089" s="11"/>
      <c r="AF3089" s="11"/>
      <c r="AG3089" s="11"/>
      <c r="AH3089" s="11"/>
      <c r="AI3089" s="11"/>
      <c r="AJ3089" s="11"/>
      <c r="AK3089" s="11"/>
      <c r="AL3089" s="11"/>
      <c r="AM3089" s="11"/>
      <c r="AN3089" s="11"/>
      <c r="AO3089" s="11"/>
      <c r="AP3089" s="11"/>
      <c r="AQ3089" s="11"/>
      <c r="AR3089" s="11"/>
    </row>
    <row r="3090" spans="1:44" s="1" customFormat="1">
      <c r="A3090" s="85"/>
      <c r="B3090" s="23"/>
      <c r="C3090" s="86"/>
      <c r="D3090" s="18"/>
      <c r="E3090" s="68"/>
      <c r="F3090" s="69"/>
      <c r="G3090" s="70"/>
      <c r="H3090" s="71"/>
      <c r="I3090" s="69"/>
      <c r="J3090" s="66"/>
      <c r="K3090" s="66"/>
      <c r="L3090" s="66"/>
      <c r="M3090" s="66"/>
      <c r="N3090" s="104"/>
      <c r="O3090" s="104"/>
      <c r="P3090" s="81"/>
      <c r="Q3090" s="87"/>
      <c r="R3090" s="90"/>
      <c r="S3090" s="82"/>
      <c r="T3090" s="75"/>
      <c r="U3090" s="66"/>
      <c r="V3090" s="66"/>
      <c r="W3090" s="66"/>
      <c r="X3090" s="66"/>
      <c r="Y3090" s="66"/>
      <c r="Z3090" s="66"/>
      <c r="AA3090" s="66"/>
      <c r="AB3090" s="86"/>
      <c r="AC3090" s="11"/>
      <c r="AD3090" s="11"/>
      <c r="AE3090" s="11"/>
      <c r="AF3090" s="11"/>
      <c r="AG3090" s="11"/>
      <c r="AH3090" s="11"/>
      <c r="AI3090" s="11"/>
      <c r="AJ3090" s="11"/>
      <c r="AK3090" s="11"/>
      <c r="AL3090" s="11"/>
      <c r="AM3090" s="11"/>
      <c r="AN3090" s="11"/>
      <c r="AO3090" s="11"/>
      <c r="AP3090" s="11"/>
      <c r="AQ3090" s="11"/>
      <c r="AR3090" s="11"/>
    </row>
    <row r="3091" spans="1:44" s="89" customFormat="1">
      <c r="A3091" s="85"/>
      <c r="B3091" s="23"/>
      <c r="C3091" s="86"/>
      <c r="D3091" s="18"/>
      <c r="E3091" s="68"/>
      <c r="F3091" s="69"/>
      <c r="G3091" s="70"/>
      <c r="H3091" s="71"/>
      <c r="I3091" s="69"/>
      <c r="J3091" s="66"/>
      <c r="K3091" s="66"/>
      <c r="L3091" s="66"/>
      <c r="M3091" s="66"/>
      <c r="N3091" s="104"/>
      <c r="O3091" s="104"/>
      <c r="P3091" s="81"/>
      <c r="Q3091" s="87"/>
      <c r="R3091" s="90"/>
      <c r="S3091" s="82"/>
      <c r="T3091" s="75"/>
      <c r="U3091" s="66"/>
      <c r="V3091" s="66"/>
      <c r="W3091" s="66"/>
      <c r="X3091" s="66"/>
      <c r="Y3091" s="66"/>
      <c r="Z3091" s="66"/>
      <c r="AA3091" s="66"/>
      <c r="AB3091" s="86"/>
      <c r="AC3091" s="11"/>
      <c r="AD3091" s="11"/>
      <c r="AE3091" s="11"/>
      <c r="AF3091" s="11"/>
      <c r="AG3091" s="11"/>
      <c r="AH3091" s="11"/>
      <c r="AI3091" s="11"/>
      <c r="AJ3091" s="11"/>
      <c r="AK3091" s="11"/>
      <c r="AL3091" s="11"/>
      <c r="AM3091" s="11"/>
      <c r="AN3091" s="11"/>
      <c r="AO3091" s="11"/>
      <c r="AP3091" s="11"/>
      <c r="AQ3091" s="11"/>
      <c r="AR3091" s="11"/>
    </row>
    <row r="3092" spans="1:44" s="89" customFormat="1">
      <c r="A3092" s="85"/>
      <c r="B3092" s="23"/>
      <c r="C3092" s="86"/>
      <c r="D3092" s="18"/>
      <c r="E3092" s="68"/>
      <c r="F3092" s="69"/>
      <c r="G3092" s="70"/>
      <c r="H3092" s="71"/>
      <c r="I3092" s="69"/>
      <c r="J3092" s="66"/>
      <c r="K3092" s="66"/>
      <c r="L3092" s="66"/>
      <c r="M3092" s="66"/>
      <c r="N3092" s="104"/>
      <c r="O3092" s="104"/>
      <c r="P3092" s="81"/>
      <c r="Q3092" s="87"/>
      <c r="R3092" s="90"/>
      <c r="S3092" s="82"/>
      <c r="T3092" s="75"/>
      <c r="U3092" s="66"/>
      <c r="V3092" s="66"/>
      <c r="W3092" s="66"/>
      <c r="X3092" s="66"/>
      <c r="Y3092" s="66"/>
      <c r="Z3092" s="66"/>
      <c r="AA3092" s="66"/>
      <c r="AB3092" s="86"/>
      <c r="AC3092" s="11"/>
      <c r="AD3092" s="11"/>
      <c r="AE3092" s="11"/>
      <c r="AF3092" s="11"/>
      <c r="AG3092" s="11"/>
      <c r="AH3092" s="11"/>
      <c r="AI3092" s="11"/>
      <c r="AJ3092" s="11"/>
      <c r="AK3092" s="11"/>
      <c r="AL3092" s="11"/>
      <c r="AM3092" s="11"/>
      <c r="AN3092" s="11"/>
      <c r="AO3092" s="11"/>
      <c r="AP3092" s="11"/>
      <c r="AQ3092" s="11"/>
      <c r="AR3092" s="11"/>
    </row>
    <row r="3093" spans="1:44" s="89" customFormat="1">
      <c r="A3093" s="85"/>
      <c r="B3093" s="23"/>
      <c r="C3093" s="86"/>
      <c r="D3093" s="18"/>
      <c r="E3093" s="68"/>
      <c r="F3093" s="69"/>
      <c r="G3093" s="70"/>
      <c r="H3093" s="71"/>
      <c r="I3093" s="69"/>
      <c r="J3093" s="66"/>
      <c r="K3093" s="66"/>
      <c r="L3093" s="66"/>
      <c r="M3093" s="66"/>
      <c r="N3093" s="104"/>
      <c r="O3093" s="104"/>
      <c r="P3093" s="81"/>
      <c r="Q3093" s="56"/>
      <c r="R3093" s="90"/>
      <c r="S3093" s="82"/>
      <c r="T3093" s="75"/>
      <c r="U3093" s="66"/>
      <c r="V3093" s="66"/>
      <c r="W3093" s="66"/>
      <c r="X3093" s="66"/>
      <c r="Y3093" s="66"/>
      <c r="Z3093" s="66"/>
      <c r="AA3093" s="66"/>
      <c r="AB3093" s="86"/>
      <c r="AC3093" s="11"/>
      <c r="AD3093" s="11"/>
      <c r="AE3093" s="11"/>
      <c r="AF3093" s="11"/>
      <c r="AG3093" s="11"/>
      <c r="AH3093" s="11"/>
      <c r="AI3093" s="11"/>
      <c r="AJ3093" s="11"/>
      <c r="AK3093" s="11"/>
      <c r="AL3093" s="11"/>
      <c r="AM3093" s="11"/>
      <c r="AN3093" s="11"/>
      <c r="AO3093" s="11"/>
      <c r="AP3093" s="11"/>
      <c r="AQ3093" s="11"/>
      <c r="AR3093" s="11"/>
    </row>
    <row r="3094" spans="1:44" s="1" customFormat="1">
      <c r="A3094" s="85"/>
      <c r="B3094" s="23"/>
      <c r="C3094" s="86"/>
      <c r="D3094" s="18"/>
      <c r="E3094" s="68"/>
      <c r="F3094" s="69"/>
      <c r="G3094" s="70"/>
      <c r="H3094" s="71"/>
      <c r="I3094" s="69"/>
      <c r="J3094" s="66"/>
      <c r="K3094" s="66"/>
      <c r="L3094" s="66"/>
      <c r="M3094" s="66"/>
      <c r="N3094" s="104"/>
      <c r="O3094" s="104"/>
      <c r="P3094" s="81"/>
      <c r="Q3094" s="87"/>
      <c r="R3094" s="90"/>
      <c r="S3094" s="82"/>
      <c r="T3094" s="75"/>
      <c r="U3094" s="66"/>
      <c r="V3094" s="66"/>
      <c r="W3094" s="66"/>
      <c r="X3094" s="66"/>
      <c r="Y3094" s="66"/>
      <c r="Z3094" s="66"/>
      <c r="AA3094" s="66"/>
      <c r="AB3094" s="18"/>
      <c r="AC3094" s="11"/>
      <c r="AD3094" s="11"/>
      <c r="AE3094" s="11"/>
      <c r="AF3094" s="11"/>
      <c r="AG3094" s="11"/>
      <c r="AH3094" s="11"/>
      <c r="AI3094" s="11"/>
      <c r="AJ3094" s="11"/>
      <c r="AK3094" s="11"/>
      <c r="AL3094" s="11"/>
      <c r="AM3094" s="11"/>
      <c r="AN3094" s="11"/>
      <c r="AO3094" s="11"/>
      <c r="AP3094" s="11"/>
      <c r="AQ3094" s="11"/>
      <c r="AR3094" s="11"/>
    </row>
    <row r="3095" spans="1:44" s="89" customFormat="1">
      <c r="A3095" s="85"/>
      <c r="B3095" s="23"/>
      <c r="C3095" s="86"/>
      <c r="D3095" s="18"/>
      <c r="E3095" s="68"/>
      <c r="F3095" s="69"/>
      <c r="G3095" s="70"/>
      <c r="H3095" s="71"/>
      <c r="I3095" s="69"/>
      <c r="J3095" s="66"/>
      <c r="K3095" s="66"/>
      <c r="L3095" s="66"/>
      <c r="M3095" s="66"/>
      <c r="N3095" s="104"/>
      <c r="O3095" s="104"/>
      <c r="P3095" s="81"/>
      <c r="Q3095" s="87"/>
      <c r="R3095" s="90"/>
      <c r="S3095" s="82"/>
      <c r="T3095" s="75"/>
      <c r="U3095" s="66"/>
      <c r="V3095" s="66"/>
      <c r="W3095" s="66"/>
      <c r="X3095" s="66"/>
      <c r="Y3095" s="66"/>
      <c r="Z3095" s="66"/>
      <c r="AA3095" s="66"/>
      <c r="AB3095" s="18"/>
      <c r="AC3095" s="11"/>
      <c r="AD3095" s="11"/>
      <c r="AE3095" s="11"/>
      <c r="AF3095" s="11"/>
      <c r="AG3095" s="11"/>
      <c r="AH3095" s="11"/>
      <c r="AI3095" s="11"/>
      <c r="AJ3095" s="11"/>
      <c r="AK3095" s="11"/>
      <c r="AL3095" s="11"/>
      <c r="AM3095" s="11"/>
      <c r="AN3095" s="11"/>
      <c r="AO3095" s="11"/>
      <c r="AP3095" s="11"/>
      <c r="AQ3095" s="11"/>
      <c r="AR3095" s="11"/>
    </row>
    <row r="3096" spans="1:44" s="89" customFormat="1">
      <c r="A3096" s="85"/>
      <c r="B3096" s="23"/>
      <c r="C3096" s="86"/>
      <c r="D3096" s="18"/>
      <c r="E3096" s="68"/>
      <c r="F3096" s="69"/>
      <c r="G3096" s="70"/>
      <c r="H3096" s="71"/>
      <c r="I3096" s="69"/>
      <c r="J3096" s="66"/>
      <c r="K3096" s="66"/>
      <c r="L3096" s="66"/>
      <c r="M3096" s="66"/>
      <c r="N3096" s="104"/>
      <c r="O3096" s="104"/>
      <c r="P3096" s="81"/>
      <c r="Q3096" s="87"/>
      <c r="R3096" s="90"/>
      <c r="S3096" s="82"/>
      <c r="T3096" s="75"/>
      <c r="U3096" s="66"/>
      <c r="V3096" s="66"/>
      <c r="W3096" s="66"/>
      <c r="X3096" s="66"/>
      <c r="Y3096" s="66"/>
      <c r="Z3096" s="66"/>
      <c r="AA3096" s="66"/>
      <c r="AB3096" s="18"/>
      <c r="AC3096" s="11"/>
      <c r="AD3096" s="11"/>
      <c r="AE3096" s="11"/>
      <c r="AF3096" s="11"/>
      <c r="AG3096" s="11"/>
      <c r="AH3096" s="11"/>
      <c r="AI3096" s="11"/>
      <c r="AJ3096" s="11"/>
      <c r="AK3096" s="11"/>
      <c r="AL3096" s="11"/>
      <c r="AM3096" s="11"/>
      <c r="AN3096" s="11"/>
      <c r="AO3096" s="11"/>
      <c r="AP3096" s="11"/>
      <c r="AQ3096" s="11"/>
      <c r="AR3096" s="11"/>
    </row>
    <row r="3097" spans="1:44" s="1" customFormat="1">
      <c r="A3097" s="85"/>
      <c r="B3097" s="23"/>
      <c r="C3097" s="86"/>
      <c r="D3097" s="18"/>
      <c r="E3097" s="68"/>
      <c r="F3097" s="69"/>
      <c r="G3097" s="70"/>
      <c r="H3097" s="71"/>
      <c r="I3097" s="69"/>
      <c r="J3097" s="66"/>
      <c r="K3097" s="66"/>
      <c r="L3097" s="66"/>
      <c r="M3097" s="66"/>
      <c r="N3097" s="104"/>
      <c r="O3097" s="104"/>
      <c r="P3097" s="81"/>
      <c r="Q3097" s="87"/>
      <c r="R3097" s="90"/>
      <c r="S3097" s="82"/>
      <c r="T3097" s="75"/>
      <c r="U3097" s="66"/>
      <c r="V3097" s="66"/>
      <c r="W3097" s="66"/>
      <c r="X3097" s="66"/>
      <c r="Y3097" s="66"/>
      <c r="Z3097" s="66"/>
      <c r="AA3097" s="66"/>
      <c r="AB3097" s="86"/>
      <c r="AC3097" s="11"/>
      <c r="AD3097" s="11"/>
      <c r="AE3097" s="11"/>
      <c r="AF3097" s="11"/>
      <c r="AG3097" s="11"/>
      <c r="AH3097" s="11"/>
      <c r="AI3097" s="11"/>
      <c r="AJ3097" s="11"/>
      <c r="AK3097" s="11"/>
      <c r="AL3097" s="11"/>
      <c r="AM3097" s="11"/>
      <c r="AN3097" s="11"/>
      <c r="AO3097" s="11"/>
      <c r="AP3097" s="11"/>
      <c r="AQ3097" s="11"/>
      <c r="AR3097" s="11"/>
    </row>
    <row r="3098" spans="1:44" s="89" customFormat="1">
      <c r="A3098" s="85"/>
      <c r="B3098" s="23"/>
      <c r="C3098" s="86"/>
      <c r="D3098" s="18"/>
      <c r="E3098" s="68"/>
      <c r="F3098" s="69"/>
      <c r="G3098" s="70"/>
      <c r="H3098" s="71"/>
      <c r="I3098" s="69"/>
      <c r="J3098" s="66"/>
      <c r="K3098" s="66"/>
      <c r="L3098" s="66"/>
      <c r="M3098" s="66"/>
      <c r="N3098" s="104"/>
      <c r="O3098" s="104"/>
      <c r="P3098" s="81"/>
      <c r="Q3098" s="87"/>
      <c r="R3098" s="90"/>
      <c r="S3098" s="82"/>
      <c r="T3098" s="75"/>
      <c r="U3098" s="66"/>
      <c r="V3098" s="66"/>
      <c r="W3098" s="66"/>
      <c r="X3098" s="66"/>
      <c r="Y3098" s="66"/>
      <c r="Z3098" s="66"/>
      <c r="AA3098" s="66"/>
      <c r="AB3098" s="86"/>
      <c r="AC3098" s="11"/>
      <c r="AD3098" s="11"/>
      <c r="AE3098" s="11"/>
      <c r="AF3098" s="11"/>
      <c r="AG3098" s="11"/>
      <c r="AH3098" s="11"/>
      <c r="AI3098" s="11"/>
      <c r="AJ3098" s="11"/>
      <c r="AK3098" s="11"/>
      <c r="AL3098" s="11"/>
      <c r="AM3098" s="11"/>
      <c r="AN3098" s="11"/>
      <c r="AO3098" s="11"/>
      <c r="AP3098" s="11"/>
      <c r="AQ3098" s="11"/>
      <c r="AR3098" s="11"/>
    </row>
    <row r="3099" spans="1:44" s="1" customFormat="1">
      <c r="A3099" s="85"/>
      <c r="B3099" s="23"/>
      <c r="C3099" s="86"/>
      <c r="D3099" s="18"/>
      <c r="E3099" s="68"/>
      <c r="F3099" s="69"/>
      <c r="G3099" s="70"/>
      <c r="H3099" s="71"/>
      <c r="I3099" s="69"/>
      <c r="J3099" s="66"/>
      <c r="K3099" s="66"/>
      <c r="L3099" s="66"/>
      <c r="M3099" s="66"/>
      <c r="N3099" s="104"/>
      <c r="O3099" s="104"/>
      <c r="P3099" s="81"/>
      <c r="Q3099" s="87"/>
      <c r="R3099" s="90"/>
      <c r="S3099" s="82"/>
      <c r="T3099" s="75"/>
      <c r="U3099" s="66"/>
      <c r="V3099" s="66"/>
      <c r="W3099" s="66"/>
      <c r="X3099" s="66"/>
      <c r="Y3099" s="66"/>
      <c r="Z3099" s="66"/>
      <c r="AA3099" s="66"/>
      <c r="AB3099" s="86"/>
      <c r="AC3099" s="11"/>
      <c r="AD3099" s="11"/>
      <c r="AE3099" s="11"/>
      <c r="AF3099" s="11"/>
      <c r="AG3099" s="11"/>
      <c r="AH3099" s="11"/>
      <c r="AI3099" s="11"/>
      <c r="AJ3099" s="11"/>
      <c r="AK3099" s="11"/>
      <c r="AL3099" s="11"/>
      <c r="AM3099" s="11"/>
      <c r="AN3099" s="11"/>
      <c r="AO3099" s="11"/>
      <c r="AP3099" s="11"/>
      <c r="AQ3099" s="11"/>
      <c r="AR3099" s="11"/>
    </row>
    <row r="3100" spans="1:44" s="89" customFormat="1">
      <c r="A3100" s="85"/>
      <c r="B3100" s="23"/>
      <c r="C3100" s="86"/>
      <c r="D3100" s="18"/>
      <c r="E3100" s="68"/>
      <c r="F3100" s="69"/>
      <c r="G3100" s="70"/>
      <c r="H3100" s="71"/>
      <c r="I3100" s="69"/>
      <c r="J3100" s="66"/>
      <c r="K3100" s="66"/>
      <c r="L3100" s="66"/>
      <c r="M3100" s="66"/>
      <c r="N3100" s="104"/>
      <c r="O3100" s="104"/>
      <c r="P3100" s="81"/>
      <c r="Q3100" s="87"/>
      <c r="R3100" s="90"/>
      <c r="S3100" s="82"/>
      <c r="T3100" s="75"/>
      <c r="U3100" s="66"/>
      <c r="V3100" s="66"/>
      <c r="W3100" s="66"/>
      <c r="X3100" s="66"/>
      <c r="Y3100" s="66"/>
      <c r="Z3100" s="66"/>
      <c r="AA3100" s="66"/>
      <c r="AB3100" s="86"/>
      <c r="AC3100" s="11"/>
      <c r="AD3100" s="11"/>
      <c r="AE3100" s="11"/>
      <c r="AF3100" s="11"/>
      <c r="AG3100" s="11"/>
      <c r="AH3100" s="11"/>
      <c r="AI3100" s="11"/>
      <c r="AJ3100" s="11"/>
      <c r="AK3100" s="11"/>
      <c r="AL3100" s="11"/>
      <c r="AM3100" s="11"/>
      <c r="AN3100" s="11"/>
      <c r="AO3100" s="11"/>
      <c r="AP3100" s="11"/>
      <c r="AQ3100" s="11"/>
      <c r="AR3100" s="11"/>
    </row>
    <row r="3101" spans="1:44" s="1" customFormat="1">
      <c r="A3101" s="85"/>
      <c r="B3101" s="23"/>
      <c r="C3101" s="86"/>
      <c r="D3101" s="18"/>
      <c r="E3101" s="68"/>
      <c r="F3101" s="69"/>
      <c r="G3101" s="70"/>
      <c r="H3101" s="71"/>
      <c r="I3101" s="69"/>
      <c r="J3101" s="66"/>
      <c r="K3101" s="66"/>
      <c r="L3101" s="66"/>
      <c r="M3101" s="66"/>
      <c r="N3101" s="104"/>
      <c r="O3101" s="104"/>
      <c r="P3101" s="81"/>
      <c r="Q3101" s="87"/>
      <c r="R3101" s="90"/>
      <c r="S3101" s="82"/>
      <c r="T3101" s="75"/>
      <c r="U3101" s="66"/>
      <c r="V3101" s="66"/>
      <c r="W3101" s="66"/>
      <c r="X3101" s="66"/>
      <c r="Y3101" s="66"/>
      <c r="Z3101" s="66"/>
      <c r="AA3101" s="66"/>
      <c r="AB3101" s="86"/>
      <c r="AC3101" s="11"/>
      <c r="AD3101" s="11"/>
      <c r="AE3101" s="11"/>
      <c r="AF3101" s="11"/>
      <c r="AG3101" s="11"/>
      <c r="AH3101" s="11"/>
      <c r="AI3101" s="11"/>
      <c r="AJ3101" s="11"/>
      <c r="AK3101" s="11"/>
      <c r="AL3101" s="11"/>
      <c r="AM3101" s="11"/>
      <c r="AN3101" s="11"/>
      <c r="AO3101" s="11"/>
      <c r="AP3101" s="11"/>
      <c r="AQ3101" s="11"/>
      <c r="AR3101" s="11"/>
    </row>
    <row r="3102" spans="1:44" s="89" customFormat="1">
      <c r="A3102" s="85"/>
      <c r="B3102" s="23"/>
      <c r="C3102" s="86"/>
      <c r="D3102" s="18"/>
      <c r="E3102" s="68"/>
      <c r="F3102" s="69"/>
      <c r="G3102" s="70"/>
      <c r="H3102" s="71"/>
      <c r="I3102" s="69"/>
      <c r="J3102" s="66"/>
      <c r="K3102" s="66"/>
      <c r="L3102" s="66"/>
      <c r="M3102" s="66"/>
      <c r="N3102" s="104"/>
      <c r="O3102" s="104"/>
      <c r="P3102" s="81"/>
      <c r="Q3102" s="87"/>
      <c r="R3102" s="90"/>
      <c r="S3102" s="82"/>
      <c r="T3102" s="75"/>
      <c r="U3102" s="66"/>
      <c r="V3102" s="66"/>
      <c r="W3102" s="66"/>
      <c r="X3102" s="66"/>
      <c r="Y3102" s="66"/>
      <c r="Z3102" s="66"/>
      <c r="AA3102" s="66"/>
      <c r="AB3102" s="86"/>
      <c r="AC3102" s="11"/>
      <c r="AD3102" s="11"/>
      <c r="AE3102" s="11"/>
      <c r="AF3102" s="11"/>
      <c r="AG3102" s="11"/>
      <c r="AH3102" s="11"/>
      <c r="AI3102" s="11"/>
      <c r="AJ3102" s="11"/>
      <c r="AK3102" s="11"/>
      <c r="AL3102" s="11"/>
      <c r="AM3102" s="11"/>
      <c r="AN3102" s="11"/>
      <c r="AO3102" s="11"/>
      <c r="AP3102" s="11"/>
      <c r="AQ3102" s="11"/>
      <c r="AR3102" s="11"/>
    </row>
    <row r="3103" spans="1:44" s="1" customFormat="1">
      <c r="A3103" s="85"/>
      <c r="B3103" s="23"/>
      <c r="C3103" s="86"/>
      <c r="D3103" s="18"/>
      <c r="E3103" s="68"/>
      <c r="F3103" s="69"/>
      <c r="G3103" s="70"/>
      <c r="H3103" s="71"/>
      <c r="I3103" s="69"/>
      <c r="J3103" s="66"/>
      <c r="K3103" s="66"/>
      <c r="L3103" s="66"/>
      <c r="M3103" s="66"/>
      <c r="N3103" s="104"/>
      <c r="O3103" s="104"/>
      <c r="P3103" s="81"/>
      <c r="Q3103" s="87"/>
      <c r="R3103" s="90"/>
      <c r="S3103" s="82"/>
      <c r="T3103" s="75"/>
      <c r="U3103" s="66"/>
      <c r="V3103" s="66"/>
      <c r="W3103" s="66"/>
      <c r="X3103" s="66"/>
      <c r="Y3103" s="66"/>
      <c r="Z3103" s="66"/>
      <c r="AA3103" s="66"/>
      <c r="AB3103" s="86"/>
      <c r="AC3103" s="11"/>
      <c r="AD3103" s="11"/>
      <c r="AE3103" s="11"/>
      <c r="AF3103" s="11"/>
      <c r="AG3103" s="11"/>
      <c r="AH3103" s="11"/>
      <c r="AI3103" s="11"/>
      <c r="AJ3103" s="11"/>
      <c r="AK3103" s="11"/>
      <c r="AL3103" s="11"/>
      <c r="AM3103" s="11"/>
      <c r="AN3103" s="11"/>
      <c r="AO3103" s="11"/>
      <c r="AP3103" s="11"/>
      <c r="AQ3103" s="11"/>
      <c r="AR3103" s="11"/>
    </row>
    <row r="3104" spans="1:44" s="89" customFormat="1">
      <c r="A3104" s="85"/>
      <c r="B3104" s="23"/>
      <c r="C3104" s="86"/>
      <c r="D3104" s="18"/>
      <c r="E3104" s="68"/>
      <c r="F3104" s="69"/>
      <c r="G3104" s="70"/>
      <c r="H3104" s="71"/>
      <c r="I3104" s="69"/>
      <c r="J3104" s="66"/>
      <c r="K3104" s="66"/>
      <c r="L3104" s="66"/>
      <c r="M3104" s="66"/>
      <c r="N3104" s="104"/>
      <c r="O3104" s="104"/>
      <c r="P3104" s="81"/>
      <c r="Q3104" s="87"/>
      <c r="R3104" s="90"/>
      <c r="S3104" s="82"/>
      <c r="T3104" s="75"/>
      <c r="U3104" s="66"/>
      <c r="V3104" s="66"/>
      <c r="W3104" s="66"/>
      <c r="X3104" s="66"/>
      <c r="Y3104" s="66"/>
      <c r="Z3104" s="66"/>
      <c r="AA3104" s="66"/>
      <c r="AB3104" s="86"/>
      <c r="AC3104" s="11"/>
      <c r="AD3104" s="11"/>
      <c r="AE3104" s="11"/>
      <c r="AF3104" s="11"/>
      <c r="AG3104" s="11"/>
      <c r="AH3104" s="11"/>
      <c r="AI3104" s="11"/>
      <c r="AJ3104" s="11"/>
      <c r="AK3104" s="11"/>
      <c r="AL3104" s="11"/>
      <c r="AM3104" s="11"/>
      <c r="AN3104" s="11"/>
      <c r="AO3104" s="11"/>
      <c r="AP3104" s="11"/>
      <c r="AQ3104" s="11"/>
      <c r="AR3104" s="11"/>
    </row>
    <row r="3105" spans="1:44" s="1" customFormat="1">
      <c r="A3105" s="85"/>
      <c r="B3105" s="23"/>
      <c r="C3105" s="86"/>
      <c r="D3105" s="18"/>
      <c r="E3105" s="68"/>
      <c r="F3105" s="69"/>
      <c r="G3105" s="70"/>
      <c r="H3105" s="71"/>
      <c r="I3105" s="69"/>
      <c r="J3105" s="66"/>
      <c r="K3105" s="66"/>
      <c r="L3105" s="66"/>
      <c r="M3105" s="66"/>
      <c r="N3105" s="104"/>
      <c r="O3105" s="104"/>
      <c r="P3105" s="81"/>
      <c r="Q3105" s="87"/>
      <c r="R3105" s="90"/>
      <c r="S3105" s="82"/>
      <c r="T3105" s="75"/>
      <c r="U3105" s="66"/>
      <c r="V3105" s="66"/>
      <c r="W3105" s="66"/>
      <c r="X3105" s="66"/>
      <c r="Y3105" s="66"/>
      <c r="Z3105" s="66"/>
      <c r="AA3105" s="66"/>
      <c r="AB3105" s="86"/>
      <c r="AC3105" s="11"/>
      <c r="AD3105" s="11"/>
      <c r="AE3105" s="11"/>
      <c r="AF3105" s="11"/>
      <c r="AG3105" s="11"/>
      <c r="AH3105" s="11"/>
      <c r="AI3105" s="11"/>
      <c r="AJ3105" s="11"/>
      <c r="AK3105" s="11"/>
      <c r="AL3105" s="11"/>
      <c r="AM3105" s="11"/>
      <c r="AN3105" s="11"/>
      <c r="AO3105" s="11"/>
      <c r="AP3105" s="11"/>
      <c r="AQ3105" s="11"/>
      <c r="AR3105" s="11"/>
    </row>
    <row r="3106" spans="1:44" s="89" customFormat="1">
      <c r="A3106" s="85"/>
      <c r="B3106" s="23"/>
      <c r="C3106" s="86"/>
      <c r="D3106" s="18"/>
      <c r="E3106" s="68"/>
      <c r="F3106" s="69"/>
      <c r="G3106" s="70"/>
      <c r="H3106" s="71"/>
      <c r="I3106" s="69"/>
      <c r="J3106" s="66"/>
      <c r="K3106" s="66"/>
      <c r="L3106" s="66"/>
      <c r="M3106" s="66"/>
      <c r="N3106" s="104"/>
      <c r="O3106" s="104"/>
      <c r="P3106" s="81"/>
      <c r="Q3106" s="87"/>
      <c r="R3106" s="90"/>
      <c r="S3106" s="82"/>
      <c r="T3106" s="75"/>
      <c r="U3106" s="66"/>
      <c r="V3106" s="66"/>
      <c r="W3106" s="66"/>
      <c r="X3106" s="66"/>
      <c r="Y3106" s="66"/>
      <c r="Z3106" s="66"/>
      <c r="AA3106" s="66"/>
      <c r="AB3106" s="86"/>
      <c r="AC3106" s="11"/>
      <c r="AD3106" s="11"/>
      <c r="AE3106" s="11"/>
      <c r="AF3106" s="11"/>
      <c r="AG3106" s="11"/>
      <c r="AH3106" s="11"/>
      <c r="AI3106" s="11"/>
      <c r="AJ3106" s="11"/>
      <c r="AK3106" s="11"/>
      <c r="AL3106" s="11"/>
      <c r="AM3106" s="11"/>
      <c r="AN3106" s="11"/>
      <c r="AO3106" s="11"/>
      <c r="AP3106" s="11"/>
      <c r="AQ3106" s="11"/>
      <c r="AR3106" s="11"/>
    </row>
    <row r="3107" spans="1:44" s="1" customFormat="1">
      <c r="A3107" s="85"/>
      <c r="B3107" s="23"/>
      <c r="C3107" s="86"/>
      <c r="D3107" s="18"/>
      <c r="E3107" s="68"/>
      <c r="F3107" s="69"/>
      <c r="G3107" s="70"/>
      <c r="H3107" s="71"/>
      <c r="I3107" s="69"/>
      <c r="J3107" s="66"/>
      <c r="K3107" s="66"/>
      <c r="L3107" s="66"/>
      <c r="M3107" s="66"/>
      <c r="N3107" s="104"/>
      <c r="O3107" s="104"/>
      <c r="P3107" s="81"/>
      <c r="Q3107" s="87"/>
      <c r="R3107" s="90"/>
      <c r="S3107" s="82"/>
      <c r="T3107" s="75"/>
      <c r="U3107" s="66"/>
      <c r="V3107" s="66"/>
      <c r="W3107" s="66"/>
      <c r="X3107" s="66"/>
      <c r="Y3107" s="66"/>
      <c r="Z3107" s="66"/>
      <c r="AA3107" s="66"/>
      <c r="AB3107" s="86"/>
      <c r="AC3107" s="11"/>
      <c r="AD3107" s="11"/>
      <c r="AE3107" s="11"/>
      <c r="AF3107" s="11"/>
      <c r="AG3107" s="11"/>
      <c r="AH3107" s="11"/>
      <c r="AI3107" s="11"/>
      <c r="AJ3107" s="11"/>
      <c r="AK3107" s="11"/>
      <c r="AL3107" s="11"/>
      <c r="AM3107" s="11"/>
      <c r="AN3107" s="11"/>
      <c r="AO3107" s="11"/>
      <c r="AP3107" s="11"/>
      <c r="AQ3107" s="11"/>
      <c r="AR3107" s="11"/>
    </row>
    <row r="3108" spans="1:44" s="89" customFormat="1">
      <c r="A3108" s="85"/>
      <c r="B3108" s="23"/>
      <c r="C3108" s="86"/>
      <c r="D3108" s="18"/>
      <c r="E3108" s="68"/>
      <c r="F3108" s="69"/>
      <c r="G3108" s="70"/>
      <c r="H3108" s="71"/>
      <c r="I3108" s="69"/>
      <c r="J3108" s="66"/>
      <c r="K3108" s="66"/>
      <c r="L3108" s="66"/>
      <c r="M3108" s="66"/>
      <c r="N3108" s="104"/>
      <c r="O3108" s="104"/>
      <c r="P3108" s="81"/>
      <c r="Q3108" s="87"/>
      <c r="R3108" s="90"/>
      <c r="S3108" s="82"/>
      <c r="T3108" s="75"/>
      <c r="U3108" s="66"/>
      <c r="V3108" s="66"/>
      <c r="W3108" s="66"/>
      <c r="X3108" s="66"/>
      <c r="Y3108" s="66"/>
      <c r="Z3108" s="66"/>
      <c r="AA3108" s="66"/>
      <c r="AB3108" s="86"/>
      <c r="AC3108" s="11"/>
      <c r="AD3108" s="11"/>
      <c r="AE3108" s="11"/>
      <c r="AF3108" s="11"/>
      <c r="AG3108" s="11"/>
      <c r="AH3108" s="11"/>
      <c r="AI3108" s="11"/>
      <c r="AJ3108" s="11"/>
      <c r="AK3108" s="11"/>
      <c r="AL3108" s="11"/>
      <c r="AM3108" s="11"/>
      <c r="AN3108" s="11"/>
      <c r="AO3108" s="11"/>
      <c r="AP3108" s="11"/>
      <c r="AQ3108" s="11"/>
      <c r="AR3108" s="11"/>
    </row>
    <row r="3109" spans="1:44" s="1" customFormat="1">
      <c r="A3109" s="85"/>
      <c r="B3109" s="23"/>
      <c r="C3109" s="86"/>
      <c r="D3109" s="18"/>
      <c r="E3109" s="68"/>
      <c r="F3109" s="69"/>
      <c r="G3109" s="70"/>
      <c r="H3109" s="71"/>
      <c r="I3109" s="69"/>
      <c r="J3109" s="66"/>
      <c r="K3109" s="66"/>
      <c r="L3109" s="66"/>
      <c r="M3109" s="66"/>
      <c r="N3109" s="104"/>
      <c r="O3109" s="104"/>
      <c r="P3109" s="81"/>
      <c r="Q3109" s="87"/>
      <c r="R3109" s="90"/>
      <c r="S3109" s="82"/>
      <c r="T3109" s="75"/>
      <c r="U3109" s="66"/>
      <c r="V3109" s="66"/>
      <c r="W3109" s="66"/>
      <c r="X3109" s="66"/>
      <c r="Y3109" s="66"/>
      <c r="Z3109" s="66"/>
      <c r="AA3109" s="66"/>
      <c r="AB3109" s="86"/>
      <c r="AC3109" s="11"/>
      <c r="AD3109" s="11"/>
      <c r="AE3109" s="11"/>
      <c r="AF3109" s="11"/>
      <c r="AG3109" s="11"/>
      <c r="AH3109" s="11"/>
      <c r="AI3109" s="11"/>
      <c r="AJ3109" s="11"/>
      <c r="AK3109" s="11"/>
      <c r="AL3109" s="11"/>
      <c r="AM3109" s="11"/>
      <c r="AN3109" s="11"/>
      <c r="AO3109" s="11"/>
      <c r="AP3109" s="11"/>
      <c r="AQ3109" s="11"/>
      <c r="AR3109" s="11"/>
    </row>
    <row r="3110" spans="1:44" s="89" customFormat="1">
      <c r="A3110" s="85"/>
      <c r="B3110" s="23"/>
      <c r="C3110" s="86"/>
      <c r="D3110" s="18"/>
      <c r="E3110" s="68"/>
      <c r="F3110" s="69"/>
      <c r="G3110" s="70"/>
      <c r="H3110" s="71"/>
      <c r="I3110" s="69"/>
      <c r="J3110" s="66"/>
      <c r="K3110" s="66"/>
      <c r="L3110" s="66"/>
      <c r="M3110" s="66"/>
      <c r="N3110" s="104"/>
      <c r="O3110" s="104"/>
      <c r="P3110" s="81"/>
      <c r="Q3110" s="87"/>
      <c r="R3110" s="90"/>
      <c r="S3110" s="82"/>
      <c r="T3110" s="75"/>
      <c r="U3110" s="66"/>
      <c r="V3110" s="66"/>
      <c r="W3110" s="66"/>
      <c r="X3110" s="66"/>
      <c r="Y3110" s="66"/>
      <c r="Z3110" s="66"/>
      <c r="AA3110" s="66"/>
      <c r="AB3110" s="86"/>
      <c r="AC3110" s="11"/>
      <c r="AD3110" s="11"/>
      <c r="AE3110" s="11"/>
      <c r="AF3110" s="11"/>
      <c r="AG3110" s="11"/>
      <c r="AH3110" s="11"/>
      <c r="AI3110" s="11"/>
      <c r="AJ3110" s="11"/>
      <c r="AK3110" s="11"/>
      <c r="AL3110" s="11"/>
      <c r="AM3110" s="11"/>
      <c r="AN3110" s="11"/>
      <c r="AO3110" s="11"/>
      <c r="AP3110" s="11"/>
      <c r="AQ3110" s="11"/>
      <c r="AR3110" s="11"/>
    </row>
    <row r="3111" spans="1:44" s="1" customFormat="1">
      <c r="A3111" s="85"/>
      <c r="B3111" s="23"/>
      <c r="C3111" s="86"/>
      <c r="D3111" s="18"/>
      <c r="E3111" s="68"/>
      <c r="F3111" s="69"/>
      <c r="G3111" s="70"/>
      <c r="H3111" s="71"/>
      <c r="I3111" s="69"/>
      <c r="J3111" s="66"/>
      <c r="K3111" s="66"/>
      <c r="L3111" s="66"/>
      <c r="M3111" s="66"/>
      <c r="N3111" s="104"/>
      <c r="O3111" s="104"/>
      <c r="P3111" s="81"/>
      <c r="Q3111" s="87"/>
      <c r="R3111" s="90"/>
      <c r="S3111" s="82"/>
      <c r="T3111" s="75"/>
      <c r="U3111" s="66"/>
      <c r="V3111" s="66"/>
      <c r="W3111" s="66"/>
      <c r="X3111" s="66"/>
      <c r="Y3111" s="66"/>
      <c r="Z3111" s="66"/>
      <c r="AA3111" s="66"/>
      <c r="AB3111" s="86"/>
      <c r="AC3111" s="11"/>
      <c r="AD3111" s="11"/>
      <c r="AE3111" s="11"/>
      <c r="AF3111" s="11"/>
      <c r="AG3111" s="11"/>
      <c r="AH3111" s="11"/>
      <c r="AI3111" s="11"/>
      <c r="AJ3111" s="11"/>
      <c r="AK3111" s="11"/>
      <c r="AL3111" s="11"/>
      <c r="AM3111" s="11"/>
      <c r="AN3111" s="11"/>
      <c r="AO3111" s="11"/>
      <c r="AP3111" s="11"/>
      <c r="AQ3111" s="11"/>
      <c r="AR3111" s="11"/>
    </row>
    <row r="3112" spans="1:44" s="89" customFormat="1">
      <c r="A3112" s="85"/>
      <c r="B3112" s="23"/>
      <c r="C3112" s="86"/>
      <c r="D3112" s="18"/>
      <c r="E3112" s="68"/>
      <c r="F3112" s="69"/>
      <c r="G3112" s="70"/>
      <c r="H3112" s="71"/>
      <c r="I3112" s="69"/>
      <c r="J3112" s="66"/>
      <c r="K3112" s="66"/>
      <c r="L3112" s="66"/>
      <c r="M3112" s="66"/>
      <c r="N3112" s="104"/>
      <c r="O3112" s="104"/>
      <c r="P3112" s="81"/>
      <c r="Q3112" s="87"/>
      <c r="R3112" s="90"/>
      <c r="S3112" s="82"/>
      <c r="T3112" s="75"/>
      <c r="U3112" s="66"/>
      <c r="V3112" s="66"/>
      <c r="W3112" s="66"/>
      <c r="X3112" s="66"/>
      <c r="Y3112" s="66"/>
      <c r="Z3112" s="66"/>
      <c r="AA3112" s="66"/>
      <c r="AB3112" s="86"/>
      <c r="AC3112" s="11"/>
      <c r="AD3112" s="11"/>
      <c r="AE3112" s="11"/>
      <c r="AF3112" s="11"/>
      <c r="AG3112" s="11"/>
      <c r="AH3112" s="11"/>
      <c r="AI3112" s="11"/>
      <c r="AJ3112" s="11"/>
      <c r="AK3112" s="11"/>
      <c r="AL3112" s="11"/>
      <c r="AM3112" s="11"/>
      <c r="AN3112" s="11"/>
      <c r="AO3112" s="11"/>
      <c r="AP3112" s="11"/>
      <c r="AQ3112" s="11"/>
      <c r="AR3112" s="11"/>
    </row>
    <row r="3113" spans="1:44" s="1" customFormat="1">
      <c r="A3113" s="85"/>
      <c r="B3113" s="23"/>
      <c r="C3113" s="86"/>
      <c r="D3113" s="18"/>
      <c r="E3113" s="68"/>
      <c r="F3113" s="69"/>
      <c r="G3113" s="70"/>
      <c r="H3113" s="71"/>
      <c r="I3113" s="69"/>
      <c r="J3113" s="66"/>
      <c r="K3113" s="66"/>
      <c r="L3113" s="66"/>
      <c r="M3113" s="66"/>
      <c r="N3113" s="104"/>
      <c r="O3113" s="104"/>
      <c r="P3113" s="81"/>
      <c r="Q3113" s="87"/>
      <c r="R3113" s="90"/>
      <c r="S3113" s="82"/>
      <c r="T3113" s="75"/>
      <c r="U3113" s="66"/>
      <c r="V3113" s="66"/>
      <c r="W3113" s="66"/>
      <c r="X3113" s="66"/>
      <c r="Y3113" s="66"/>
      <c r="Z3113" s="66"/>
      <c r="AA3113" s="66"/>
      <c r="AB3113" s="86"/>
      <c r="AC3113" s="11"/>
      <c r="AD3113" s="11"/>
      <c r="AE3113" s="11"/>
      <c r="AF3113" s="11"/>
      <c r="AG3113" s="11"/>
      <c r="AH3113" s="11"/>
      <c r="AI3113" s="11"/>
      <c r="AJ3113" s="11"/>
      <c r="AK3113" s="11"/>
      <c r="AL3113" s="11"/>
      <c r="AM3113" s="11"/>
      <c r="AN3113" s="11"/>
      <c r="AO3113" s="11"/>
      <c r="AP3113" s="11"/>
      <c r="AQ3113" s="11"/>
      <c r="AR3113" s="11"/>
    </row>
    <row r="3114" spans="1:44" s="89" customFormat="1">
      <c r="A3114" s="85"/>
      <c r="B3114" s="23"/>
      <c r="C3114" s="86"/>
      <c r="D3114" s="18"/>
      <c r="E3114" s="68"/>
      <c r="F3114" s="69"/>
      <c r="G3114" s="70"/>
      <c r="H3114" s="71"/>
      <c r="I3114" s="69"/>
      <c r="J3114" s="66"/>
      <c r="K3114" s="66"/>
      <c r="L3114" s="66"/>
      <c r="M3114" s="66"/>
      <c r="N3114" s="104"/>
      <c r="O3114" s="104"/>
      <c r="P3114" s="81"/>
      <c r="Q3114" s="87"/>
      <c r="R3114" s="90"/>
      <c r="S3114" s="82"/>
      <c r="T3114" s="75"/>
      <c r="U3114" s="66"/>
      <c r="V3114" s="66"/>
      <c r="W3114" s="66"/>
      <c r="X3114" s="66"/>
      <c r="Y3114" s="66"/>
      <c r="Z3114" s="66"/>
      <c r="AA3114" s="66"/>
      <c r="AB3114" s="86"/>
      <c r="AC3114" s="11"/>
      <c r="AD3114" s="11"/>
      <c r="AE3114" s="11"/>
      <c r="AF3114" s="11"/>
      <c r="AG3114" s="11"/>
      <c r="AH3114" s="11"/>
      <c r="AI3114" s="11"/>
      <c r="AJ3114" s="11"/>
      <c r="AK3114" s="11"/>
      <c r="AL3114" s="11"/>
      <c r="AM3114" s="11"/>
      <c r="AN3114" s="11"/>
      <c r="AO3114" s="11"/>
      <c r="AP3114" s="11"/>
      <c r="AQ3114" s="11"/>
      <c r="AR3114" s="11"/>
    </row>
    <row r="3115" spans="1:44" s="1" customFormat="1">
      <c r="A3115" s="85"/>
      <c r="B3115" s="23"/>
      <c r="C3115" s="86"/>
      <c r="D3115" s="18"/>
      <c r="E3115" s="68"/>
      <c r="F3115" s="69"/>
      <c r="G3115" s="70"/>
      <c r="H3115" s="71"/>
      <c r="I3115" s="69"/>
      <c r="J3115" s="66"/>
      <c r="K3115" s="66"/>
      <c r="L3115" s="66"/>
      <c r="M3115" s="66"/>
      <c r="N3115" s="104"/>
      <c r="O3115" s="104"/>
      <c r="P3115" s="81"/>
      <c r="Q3115" s="87"/>
      <c r="R3115" s="90"/>
      <c r="S3115" s="82"/>
      <c r="T3115" s="75"/>
      <c r="U3115" s="66"/>
      <c r="V3115" s="66"/>
      <c r="W3115" s="66"/>
      <c r="X3115" s="66"/>
      <c r="Y3115" s="66"/>
      <c r="Z3115" s="66"/>
      <c r="AA3115" s="66"/>
      <c r="AB3115" s="86"/>
      <c r="AC3115" s="11"/>
      <c r="AD3115" s="11"/>
      <c r="AE3115" s="11"/>
      <c r="AF3115" s="11"/>
      <c r="AG3115" s="11"/>
      <c r="AH3115" s="11"/>
      <c r="AI3115" s="11"/>
      <c r="AJ3115" s="11"/>
      <c r="AK3115" s="11"/>
      <c r="AL3115" s="11"/>
      <c r="AM3115" s="11"/>
      <c r="AN3115" s="11"/>
      <c r="AO3115" s="11"/>
      <c r="AP3115" s="11"/>
      <c r="AQ3115" s="11"/>
      <c r="AR3115" s="11"/>
    </row>
    <row r="3116" spans="1:44" s="89" customFormat="1">
      <c r="A3116" s="85"/>
      <c r="B3116" s="23"/>
      <c r="C3116" s="86"/>
      <c r="D3116" s="18"/>
      <c r="E3116" s="68"/>
      <c r="F3116" s="69"/>
      <c r="G3116" s="70"/>
      <c r="H3116" s="71"/>
      <c r="I3116" s="69"/>
      <c r="J3116" s="66"/>
      <c r="K3116" s="66"/>
      <c r="L3116" s="66"/>
      <c r="M3116" s="66"/>
      <c r="N3116" s="104"/>
      <c r="O3116" s="104"/>
      <c r="P3116" s="81"/>
      <c r="Q3116" s="87"/>
      <c r="R3116" s="90"/>
      <c r="S3116" s="82"/>
      <c r="T3116" s="75"/>
      <c r="U3116" s="66"/>
      <c r="V3116" s="66"/>
      <c r="W3116" s="66"/>
      <c r="X3116" s="66"/>
      <c r="Y3116" s="66"/>
      <c r="Z3116" s="66"/>
      <c r="AA3116" s="66"/>
      <c r="AB3116" s="86"/>
      <c r="AC3116" s="11"/>
      <c r="AD3116" s="11"/>
      <c r="AE3116" s="11"/>
      <c r="AF3116" s="11"/>
      <c r="AG3116" s="11"/>
      <c r="AH3116" s="11"/>
      <c r="AI3116" s="11"/>
      <c r="AJ3116" s="11"/>
      <c r="AK3116" s="11"/>
      <c r="AL3116" s="11"/>
      <c r="AM3116" s="11"/>
      <c r="AN3116" s="11"/>
      <c r="AO3116" s="11"/>
      <c r="AP3116" s="11"/>
      <c r="AQ3116" s="11"/>
      <c r="AR3116" s="11"/>
    </row>
    <row r="3117" spans="1:44" s="1" customFormat="1">
      <c r="A3117" s="85"/>
      <c r="B3117" s="23"/>
      <c r="C3117" s="86"/>
      <c r="D3117" s="18"/>
      <c r="E3117" s="68"/>
      <c r="F3117" s="69"/>
      <c r="G3117" s="70"/>
      <c r="H3117" s="71"/>
      <c r="I3117" s="69"/>
      <c r="J3117" s="66"/>
      <c r="K3117" s="66"/>
      <c r="L3117" s="66"/>
      <c r="M3117" s="66"/>
      <c r="N3117" s="104"/>
      <c r="O3117" s="104"/>
      <c r="P3117" s="81"/>
      <c r="Q3117" s="87"/>
      <c r="R3117" s="90"/>
      <c r="S3117" s="82"/>
      <c r="T3117" s="75"/>
      <c r="U3117" s="66"/>
      <c r="V3117" s="66"/>
      <c r="W3117" s="66"/>
      <c r="X3117" s="66"/>
      <c r="Y3117" s="66"/>
      <c r="Z3117" s="66"/>
      <c r="AA3117" s="66"/>
      <c r="AB3117" s="86"/>
      <c r="AC3117" s="11"/>
      <c r="AD3117" s="11"/>
      <c r="AE3117" s="11"/>
      <c r="AF3117" s="11"/>
      <c r="AG3117" s="11"/>
      <c r="AH3117" s="11"/>
      <c r="AI3117" s="11"/>
      <c r="AJ3117" s="11"/>
      <c r="AK3117" s="11"/>
      <c r="AL3117" s="11"/>
      <c r="AM3117" s="11"/>
      <c r="AN3117" s="11"/>
      <c r="AO3117" s="11"/>
      <c r="AP3117" s="11"/>
      <c r="AQ3117" s="11"/>
      <c r="AR3117" s="11"/>
    </row>
    <row r="3118" spans="1:44" s="89" customFormat="1">
      <c r="A3118" s="85"/>
      <c r="B3118" s="23"/>
      <c r="C3118" s="86"/>
      <c r="D3118" s="18"/>
      <c r="E3118" s="68"/>
      <c r="F3118" s="69"/>
      <c r="G3118" s="70"/>
      <c r="H3118" s="71"/>
      <c r="I3118" s="69"/>
      <c r="J3118" s="66"/>
      <c r="K3118" s="66"/>
      <c r="L3118" s="66"/>
      <c r="M3118" s="66"/>
      <c r="N3118" s="104"/>
      <c r="O3118" s="104"/>
      <c r="P3118" s="81"/>
      <c r="Q3118" s="87"/>
      <c r="R3118" s="90"/>
      <c r="S3118" s="82"/>
      <c r="T3118" s="75"/>
      <c r="U3118" s="66"/>
      <c r="V3118" s="66"/>
      <c r="W3118" s="66"/>
      <c r="X3118" s="66"/>
      <c r="Y3118" s="66"/>
      <c r="Z3118" s="66"/>
      <c r="AA3118" s="66"/>
      <c r="AB3118" s="86"/>
      <c r="AC3118" s="11"/>
      <c r="AD3118" s="11"/>
      <c r="AE3118" s="11"/>
      <c r="AF3118" s="11"/>
      <c r="AG3118" s="11"/>
      <c r="AH3118" s="11"/>
      <c r="AI3118" s="11"/>
      <c r="AJ3118" s="11"/>
      <c r="AK3118" s="11"/>
      <c r="AL3118" s="11"/>
      <c r="AM3118" s="11"/>
      <c r="AN3118" s="11"/>
      <c r="AO3118" s="11"/>
      <c r="AP3118" s="11"/>
      <c r="AQ3118" s="11"/>
      <c r="AR3118" s="11"/>
    </row>
    <row r="3119" spans="1:44" s="1" customFormat="1">
      <c r="A3119" s="85"/>
      <c r="B3119" s="23"/>
      <c r="C3119" s="86"/>
      <c r="D3119" s="18"/>
      <c r="E3119" s="68"/>
      <c r="F3119" s="69"/>
      <c r="G3119" s="70"/>
      <c r="H3119" s="71"/>
      <c r="I3119" s="69"/>
      <c r="J3119" s="66"/>
      <c r="K3119" s="66"/>
      <c r="L3119" s="66"/>
      <c r="M3119" s="66"/>
      <c r="N3119" s="104"/>
      <c r="O3119" s="104"/>
      <c r="P3119" s="81"/>
      <c r="Q3119" s="87"/>
      <c r="R3119" s="90"/>
      <c r="S3119" s="82"/>
      <c r="T3119" s="75"/>
      <c r="U3119" s="66"/>
      <c r="V3119" s="66"/>
      <c r="W3119" s="66"/>
      <c r="X3119" s="66"/>
      <c r="Y3119" s="66"/>
      <c r="Z3119" s="66"/>
      <c r="AA3119" s="66"/>
      <c r="AB3119" s="86"/>
      <c r="AC3119" s="11"/>
      <c r="AD3119" s="11"/>
      <c r="AE3119" s="11"/>
      <c r="AF3119" s="11"/>
      <c r="AG3119" s="11"/>
      <c r="AH3119" s="11"/>
      <c r="AI3119" s="11"/>
      <c r="AJ3119" s="11"/>
      <c r="AK3119" s="11"/>
      <c r="AL3119" s="11"/>
      <c r="AM3119" s="11"/>
      <c r="AN3119" s="11"/>
      <c r="AO3119" s="11"/>
      <c r="AP3119" s="11"/>
      <c r="AQ3119" s="11"/>
      <c r="AR3119" s="11"/>
    </row>
    <row r="3120" spans="1:44" s="89" customFormat="1">
      <c r="A3120" s="85"/>
      <c r="B3120" s="23"/>
      <c r="C3120" s="86"/>
      <c r="D3120" s="18"/>
      <c r="E3120" s="68"/>
      <c r="F3120" s="69"/>
      <c r="G3120" s="70"/>
      <c r="H3120" s="71"/>
      <c r="I3120" s="69"/>
      <c r="J3120" s="66"/>
      <c r="K3120" s="66"/>
      <c r="L3120" s="66"/>
      <c r="M3120" s="66"/>
      <c r="N3120" s="104"/>
      <c r="O3120" s="104"/>
      <c r="P3120" s="81"/>
      <c r="Q3120" s="87"/>
      <c r="R3120" s="90"/>
      <c r="S3120" s="82"/>
      <c r="T3120" s="75"/>
      <c r="U3120" s="66"/>
      <c r="V3120" s="66"/>
      <c r="W3120" s="66"/>
      <c r="X3120" s="66"/>
      <c r="Y3120" s="66"/>
      <c r="Z3120" s="66"/>
      <c r="AA3120" s="66"/>
      <c r="AB3120" s="86"/>
      <c r="AC3120" s="11"/>
      <c r="AD3120" s="11"/>
      <c r="AE3120" s="11"/>
      <c r="AF3120" s="11"/>
      <c r="AG3120" s="11"/>
      <c r="AH3120" s="11"/>
      <c r="AI3120" s="11"/>
      <c r="AJ3120" s="11"/>
      <c r="AK3120" s="11"/>
      <c r="AL3120" s="11"/>
      <c r="AM3120" s="11"/>
      <c r="AN3120" s="11"/>
      <c r="AO3120" s="11"/>
      <c r="AP3120" s="11"/>
      <c r="AQ3120" s="11"/>
      <c r="AR3120" s="11"/>
    </row>
    <row r="3121" spans="1:44" s="1" customFormat="1">
      <c r="A3121" s="85"/>
      <c r="B3121" s="23"/>
      <c r="C3121" s="86"/>
      <c r="D3121" s="18"/>
      <c r="E3121" s="68"/>
      <c r="F3121" s="69"/>
      <c r="G3121" s="70"/>
      <c r="H3121" s="71"/>
      <c r="I3121" s="69"/>
      <c r="J3121" s="66"/>
      <c r="K3121" s="66"/>
      <c r="L3121" s="66"/>
      <c r="M3121" s="66"/>
      <c r="N3121" s="104"/>
      <c r="O3121" s="104"/>
      <c r="P3121" s="81"/>
      <c r="Q3121" s="87"/>
      <c r="R3121" s="90"/>
      <c r="S3121" s="82"/>
      <c r="T3121" s="75"/>
      <c r="U3121" s="66"/>
      <c r="V3121" s="66"/>
      <c r="W3121" s="66"/>
      <c r="X3121" s="66"/>
      <c r="Y3121" s="66"/>
      <c r="Z3121" s="66"/>
      <c r="AA3121" s="66"/>
      <c r="AB3121" s="86"/>
      <c r="AC3121" s="11"/>
      <c r="AD3121" s="11"/>
      <c r="AE3121" s="11"/>
      <c r="AF3121" s="11"/>
      <c r="AG3121" s="11"/>
      <c r="AH3121" s="11"/>
      <c r="AI3121" s="11"/>
      <c r="AJ3121" s="11"/>
      <c r="AK3121" s="11"/>
      <c r="AL3121" s="11"/>
      <c r="AM3121" s="11"/>
      <c r="AN3121" s="11"/>
      <c r="AO3121" s="11"/>
      <c r="AP3121" s="11"/>
      <c r="AQ3121" s="11"/>
      <c r="AR3121" s="11"/>
    </row>
    <row r="3122" spans="1:44" s="89" customFormat="1">
      <c r="A3122" s="85"/>
      <c r="B3122" s="23"/>
      <c r="C3122" s="86"/>
      <c r="D3122" s="18"/>
      <c r="E3122" s="68"/>
      <c r="F3122" s="69"/>
      <c r="G3122" s="70"/>
      <c r="H3122" s="71"/>
      <c r="I3122" s="69"/>
      <c r="J3122" s="66"/>
      <c r="K3122" s="66"/>
      <c r="L3122" s="66"/>
      <c r="M3122" s="66"/>
      <c r="N3122" s="104"/>
      <c r="O3122" s="104"/>
      <c r="P3122" s="81"/>
      <c r="Q3122" s="87"/>
      <c r="R3122" s="90"/>
      <c r="S3122" s="82"/>
      <c r="T3122" s="75"/>
      <c r="U3122" s="66"/>
      <c r="V3122" s="66"/>
      <c r="W3122" s="66"/>
      <c r="X3122" s="66"/>
      <c r="Y3122" s="66"/>
      <c r="Z3122" s="66"/>
      <c r="AA3122" s="66"/>
      <c r="AB3122" s="86"/>
      <c r="AC3122" s="11"/>
      <c r="AD3122" s="11"/>
      <c r="AE3122" s="11"/>
      <c r="AF3122" s="11"/>
      <c r="AG3122" s="11"/>
      <c r="AH3122" s="11"/>
      <c r="AI3122" s="11"/>
      <c r="AJ3122" s="11"/>
      <c r="AK3122" s="11"/>
      <c r="AL3122" s="11"/>
      <c r="AM3122" s="11"/>
      <c r="AN3122" s="11"/>
      <c r="AO3122" s="11"/>
      <c r="AP3122" s="11"/>
      <c r="AQ3122" s="11"/>
      <c r="AR3122" s="11"/>
    </row>
    <row r="3123" spans="1:44" s="1" customFormat="1">
      <c r="A3123" s="85"/>
      <c r="B3123" s="23"/>
      <c r="C3123" s="86"/>
      <c r="D3123" s="18"/>
      <c r="E3123" s="68"/>
      <c r="F3123" s="69"/>
      <c r="G3123" s="70"/>
      <c r="H3123" s="71"/>
      <c r="I3123" s="69"/>
      <c r="J3123" s="66"/>
      <c r="K3123" s="66"/>
      <c r="L3123" s="66"/>
      <c r="M3123" s="66"/>
      <c r="N3123" s="104"/>
      <c r="O3123" s="104"/>
      <c r="P3123" s="81"/>
      <c r="Q3123" s="87"/>
      <c r="R3123" s="90"/>
      <c r="S3123" s="82"/>
      <c r="T3123" s="75"/>
      <c r="U3123" s="66"/>
      <c r="V3123" s="66"/>
      <c r="W3123" s="66"/>
      <c r="X3123" s="66"/>
      <c r="Y3123" s="66"/>
      <c r="Z3123" s="66"/>
      <c r="AA3123" s="66"/>
      <c r="AB3123" s="86"/>
      <c r="AC3123" s="11"/>
      <c r="AD3123" s="11"/>
      <c r="AE3123" s="11"/>
      <c r="AF3123" s="11"/>
      <c r="AG3123" s="11"/>
      <c r="AH3123" s="11"/>
      <c r="AI3123" s="11"/>
      <c r="AJ3123" s="11"/>
      <c r="AK3123" s="11"/>
      <c r="AL3123" s="11"/>
      <c r="AM3123" s="11"/>
      <c r="AN3123" s="11"/>
      <c r="AO3123" s="11"/>
      <c r="AP3123" s="11"/>
      <c r="AQ3123" s="11"/>
      <c r="AR3123" s="11"/>
    </row>
    <row r="3124" spans="1:44" s="89" customFormat="1">
      <c r="A3124" s="85"/>
      <c r="B3124" s="23"/>
      <c r="C3124" s="86"/>
      <c r="D3124" s="18"/>
      <c r="E3124" s="68"/>
      <c r="F3124" s="69"/>
      <c r="G3124" s="70"/>
      <c r="H3124" s="71"/>
      <c r="I3124" s="69"/>
      <c r="J3124" s="66"/>
      <c r="K3124" s="66"/>
      <c r="L3124" s="66"/>
      <c r="M3124" s="66"/>
      <c r="N3124" s="104"/>
      <c r="O3124" s="104"/>
      <c r="P3124" s="81"/>
      <c r="Q3124" s="87"/>
      <c r="R3124" s="90"/>
      <c r="S3124" s="82"/>
      <c r="T3124" s="75"/>
      <c r="U3124" s="66"/>
      <c r="V3124" s="66"/>
      <c r="W3124" s="66"/>
      <c r="X3124" s="66"/>
      <c r="Y3124" s="66"/>
      <c r="Z3124" s="66"/>
      <c r="AA3124" s="66"/>
      <c r="AB3124" s="86"/>
      <c r="AC3124" s="11"/>
      <c r="AD3124" s="11"/>
      <c r="AE3124" s="11"/>
      <c r="AF3124" s="11"/>
      <c r="AG3124" s="11"/>
      <c r="AH3124" s="11"/>
      <c r="AI3124" s="11"/>
      <c r="AJ3124" s="11"/>
      <c r="AK3124" s="11"/>
      <c r="AL3124" s="11"/>
      <c r="AM3124" s="11"/>
      <c r="AN3124" s="11"/>
      <c r="AO3124" s="11"/>
      <c r="AP3124" s="11"/>
      <c r="AQ3124" s="11"/>
      <c r="AR3124" s="11"/>
    </row>
    <row r="3125" spans="1:44" s="1" customFormat="1">
      <c r="A3125" s="85"/>
      <c r="B3125" s="23"/>
      <c r="C3125" s="86"/>
      <c r="D3125" s="18"/>
      <c r="E3125" s="68"/>
      <c r="F3125" s="69"/>
      <c r="G3125" s="70"/>
      <c r="H3125" s="71"/>
      <c r="I3125" s="69"/>
      <c r="J3125" s="66"/>
      <c r="K3125" s="66"/>
      <c r="L3125" s="66"/>
      <c r="M3125" s="66"/>
      <c r="N3125" s="104"/>
      <c r="O3125" s="104"/>
      <c r="P3125" s="81"/>
      <c r="Q3125" s="87"/>
      <c r="R3125" s="90"/>
      <c r="S3125" s="82"/>
      <c r="T3125" s="75"/>
      <c r="U3125" s="66"/>
      <c r="V3125" s="66"/>
      <c r="W3125" s="66"/>
      <c r="X3125" s="66"/>
      <c r="Y3125" s="66"/>
      <c r="Z3125" s="66"/>
      <c r="AA3125" s="66"/>
      <c r="AB3125" s="86"/>
      <c r="AC3125" s="11"/>
      <c r="AD3125" s="11"/>
      <c r="AE3125" s="11"/>
      <c r="AF3125" s="11"/>
      <c r="AG3125" s="11"/>
      <c r="AH3125" s="11"/>
      <c r="AI3125" s="11"/>
      <c r="AJ3125" s="11"/>
      <c r="AK3125" s="11"/>
      <c r="AL3125" s="11"/>
      <c r="AM3125" s="11"/>
      <c r="AN3125" s="11"/>
      <c r="AO3125" s="11"/>
      <c r="AP3125" s="11"/>
      <c r="AQ3125" s="11"/>
      <c r="AR3125" s="11"/>
    </row>
    <row r="3126" spans="1:44" s="89" customFormat="1">
      <c r="A3126" s="85"/>
      <c r="B3126" s="23"/>
      <c r="C3126" s="86"/>
      <c r="D3126" s="18"/>
      <c r="E3126" s="68"/>
      <c r="F3126" s="69"/>
      <c r="G3126" s="70"/>
      <c r="H3126" s="71"/>
      <c r="I3126" s="69"/>
      <c r="J3126" s="66"/>
      <c r="K3126" s="66"/>
      <c r="L3126" s="66"/>
      <c r="M3126" s="66"/>
      <c r="N3126" s="104"/>
      <c r="O3126" s="104"/>
      <c r="P3126" s="81"/>
      <c r="Q3126" s="87"/>
      <c r="R3126" s="90"/>
      <c r="S3126" s="82"/>
      <c r="T3126" s="75"/>
      <c r="U3126" s="66"/>
      <c r="V3126" s="66"/>
      <c r="W3126" s="66"/>
      <c r="X3126" s="66"/>
      <c r="Y3126" s="66"/>
      <c r="Z3126" s="66"/>
      <c r="AA3126" s="66"/>
      <c r="AB3126" s="86"/>
      <c r="AC3126" s="11"/>
      <c r="AD3126" s="11"/>
      <c r="AE3126" s="11"/>
      <c r="AF3126" s="11"/>
      <c r="AG3126" s="11"/>
      <c r="AH3126" s="11"/>
      <c r="AI3126" s="11"/>
      <c r="AJ3126" s="11"/>
      <c r="AK3126" s="11"/>
      <c r="AL3126" s="11"/>
      <c r="AM3126" s="11"/>
      <c r="AN3126" s="11"/>
      <c r="AO3126" s="11"/>
      <c r="AP3126" s="11"/>
      <c r="AQ3126" s="11"/>
      <c r="AR3126" s="11"/>
    </row>
    <row r="3127" spans="1:44" s="89" customFormat="1">
      <c r="A3127" s="85"/>
      <c r="B3127" s="23"/>
      <c r="C3127" s="86"/>
      <c r="D3127" s="18"/>
      <c r="E3127" s="68"/>
      <c r="F3127" s="69"/>
      <c r="G3127" s="70"/>
      <c r="H3127" s="71"/>
      <c r="I3127" s="69"/>
      <c r="J3127" s="66"/>
      <c r="K3127" s="66"/>
      <c r="L3127" s="66"/>
      <c r="M3127" s="66"/>
      <c r="N3127" s="104"/>
      <c r="O3127" s="104"/>
      <c r="P3127" s="81"/>
      <c r="Q3127" s="87"/>
      <c r="R3127" s="90"/>
      <c r="S3127" s="82"/>
      <c r="T3127" s="75"/>
      <c r="U3127" s="66"/>
      <c r="V3127" s="66"/>
      <c r="W3127" s="66"/>
      <c r="X3127" s="66"/>
      <c r="Y3127" s="66"/>
      <c r="Z3127" s="66"/>
      <c r="AA3127" s="66"/>
      <c r="AB3127" s="86"/>
      <c r="AC3127" s="11"/>
      <c r="AD3127" s="11"/>
      <c r="AE3127" s="11"/>
      <c r="AF3127" s="11"/>
      <c r="AG3127" s="11"/>
      <c r="AH3127" s="11"/>
      <c r="AI3127" s="11"/>
      <c r="AJ3127" s="11"/>
      <c r="AK3127" s="11"/>
      <c r="AL3127" s="11"/>
      <c r="AM3127" s="11"/>
      <c r="AN3127" s="11"/>
      <c r="AO3127" s="11"/>
      <c r="AP3127" s="11"/>
      <c r="AQ3127" s="11"/>
      <c r="AR3127" s="11"/>
    </row>
    <row r="3128" spans="1:44" s="89" customFormat="1">
      <c r="A3128" s="85"/>
      <c r="B3128" s="23"/>
      <c r="C3128" s="86"/>
      <c r="D3128" s="18"/>
      <c r="E3128" s="68"/>
      <c r="F3128" s="69"/>
      <c r="G3128" s="70"/>
      <c r="H3128" s="71"/>
      <c r="I3128" s="69"/>
      <c r="J3128" s="66"/>
      <c r="K3128" s="66"/>
      <c r="L3128" s="66"/>
      <c r="M3128" s="66"/>
      <c r="N3128" s="104"/>
      <c r="O3128" s="104"/>
      <c r="P3128" s="81"/>
      <c r="Q3128" s="56"/>
      <c r="R3128" s="90"/>
      <c r="S3128" s="82"/>
      <c r="T3128" s="75"/>
      <c r="U3128" s="66"/>
      <c r="V3128" s="66"/>
      <c r="W3128" s="66"/>
      <c r="X3128" s="66"/>
      <c r="Y3128" s="66"/>
      <c r="Z3128" s="66"/>
      <c r="AA3128" s="66"/>
      <c r="AB3128" s="86"/>
      <c r="AC3128" s="11"/>
      <c r="AD3128" s="11"/>
      <c r="AE3128" s="11"/>
      <c r="AF3128" s="11"/>
      <c r="AG3128" s="11"/>
      <c r="AH3128" s="11"/>
      <c r="AI3128" s="11"/>
      <c r="AJ3128" s="11"/>
      <c r="AK3128" s="11"/>
      <c r="AL3128" s="11"/>
      <c r="AM3128" s="11"/>
      <c r="AN3128" s="11"/>
      <c r="AO3128" s="11"/>
      <c r="AP3128" s="11"/>
      <c r="AQ3128" s="11"/>
      <c r="AR3128" s="11"/>
    </row>
    <row r="3129" spans="1:44" s="1" customFormat="1">
      <c r="A3129" s="85"/>
      <c r="B3129" s="23"/>
      <c r="C3129" s="86"/>
      <c r="D3129" s="18"/>
      <c r="E3129" s="68"/>
      <c r="F3129" s="69"/>
      <c r="G3129" s="70"/>
      <c r="H3129" s="71"/>
      <c r="I3129" s="69"/>
      <c r="J3129" s="66"/>
      <c r="K3129" s="66"/>
      <c r="L3129" s="66"/>
      <c r="M3129" s="66"/>
      <c r="N3129" s="104"/>
      <c r="O3129" s="104"/>
      <c r="P3129" s="81"/>
      <c r="Q3129" s="87"/>
      <c r="R3129" s="90"/>
      <c r="S3129" s="82"/>
      <c r="T3129" s="75"/>
      <c r="U3129" s="66"/>
      <c r="V3129" s="66"/>
      <c r="W3129" s="66"/>
      <c r="X3129" s="66"/>
      <c r="Y3129" s="66"/>
      <c r="Z3129" s="66"/>
      <c r="AA3129" s="66"/>
      <c r="AB3129" s="86"/>
      <c r="AC3129" s="11"/>
      <c r="AD3129" s="11"/>
      <c r="AE3129" s="11"/>
      <c r="AF3129" s="11"/>
      <c r="AG3129" s="11"/>
      <c r="AH3129" s="11"/>
      <c r="AI3129" s="11"/>
      <c r="AJ3129" s="11"/>
      <c r="AK3129" s="11"/>
      <c r="AL3129" s="11"/>
      <c r="AM3129" s="11"/>
      <c r="AN3129" s="11"/>
      <c r="AO3129" s="11"/>
      <c r="AP3129" s="11"/>
      <c r="AQ3129" s="11"/>
      <c r="AR3129" s="11"/>
    </row>
    <row r="3130" spans="1:44" s="89" customFormat="1">
      <c r="A3130" s="85"/>
      <c r="B3130" s="23"/>
      <c r="C3130" s="86"/>
      <c r="D3130" s="18"/>
      <c r="E3130" s="68"/>
      <c r="F3130" s="69"/>
      <c r="G3130" s="70"/>
      <c r="H3130" s="71"/>
      <c r="I3130" s="69"/>
      <c r="J3130" s="66"/>
      <c r="K3130" s="66"/>
      <c r="L3130" s="66"/>
      <c r="M3130" s="66"/>
      <c r="N3130" s="104"/>
      <c r="O3130" s="104"/>
      <c r="P3130" s="81"/>
      <c r="Q3130" s="87"/>
      <c r="R3130" s="90"/>
      <c r="S3130" s="82"/>
      <c r="T3130" s="75"/>
      <c r="U3130" s="66"/>
      <c r="V3130" s="66"/>
      <c r="W3130" s="66"/>
      <c r="X3130" s="66"/>
      <c r="Y3130" s="66"/>
      <c r="Z3130" s="66"/>
      <c r="AA3130" s="66"/>
      <c r="AB3130" s="86"/>
      <c r="AC3130" s="11"/>
      <c r="AD3130" s="11"/>
      <c r="AE3130" s="11"/>
      <c r="AF3130" s="11"/>
      <c r="AG3130" s="11"/>
      <c r="AH3130" s="11"/>
      <c r="AI3130" s="11"/>
      <c r="AJ3130" s="11"/>
      <c r="AK3130" s="11"/>
      <c r="AL3130" s="11"/>
      <c r="AM3130" s="11"/>
      <c r="AN3130" s="11"/>
      <c r="AO3130" s="11"/>
      <c r="AP3130" s="11"/>
      <c r="AQ3130" s="11"/>
      <c r="AR3130" s="11"/>
    </row>
    <row r="3131" spans="1:44" s="89" customFormat="1">
      <c r="A3131" s="85"/>
      <c r="B3131" s="23"/>
      <c r="C3131" s="86"/>
      <c r="D3131" s="18"/>
      <c r="E3131" s="68"/>
      <c r="F3131" s="69"/>
      <c r="G3131" s="70"/>
      <c r="H3131" s="71"/>
      <c r="I3131" s="69"/>
      <c r="J3131" s="66"/>
      <c r="K3131" s="66"/>
      <c r="L3131" s="66"/>
      <c r="M3131" s="66"/>
      <c r="N3131" s="104"/>
      <c r="O3131" s="104"/>
      <c r="P3131" s="81"/>
      <c r="Q3131" s="87"/>
      <c r="R3131" s="90"/>
      <c r="S3131" s="82"/>
      <c r="T3131" s="75"/>
      <c r="U3131" s="66"/>
      <c r="V3131" s="66"/>
      <c r="W3131" s="66"/>
      <c r="X3131" s="66"/>
      <c r="Y3131" s="66"/>
      <c r="Z3131" s="66"/>
      <c r="AA3131" s="66"/>
      <c r="AB3131" s="86"/>
      <c r="AC3131" s="11"/>
      <c r="AD3131" s="11"/>
      <c r="AE3131" s="11"/>
      <c r="AF3131" s="11"/>
      <c r="AG3131" s="11"/>
      <c r="AH3131" s="11"/>
      <c r="AI3131" s="11"/>
      <c r="AJ3131" s="11"/>
      <c r="AK3131" s="11"/>
      <c r="AL3131" s="11"/>
      <c r="AM3131" s="11"/>
      <c r="AN3131" s="11"/>
      <c r="AO3131" s="11"/>
      <c r="AP3131" s="11"/>
      <c r="AQ3131" s="11"/>
      <c r="AR3131" s="11"/>
    </row>
    <row r="3132" spans="1:44" s="89" customFormat="1">
      <c r="A3132" s="85"/>
      <c r="B3132" s="23"/>
      <c r="C3132" s="86"/>
      <c r="D3132" s="18"/>
      <c r="E3132" s="68"/>
      <c r="F3132" s="69"/>
      <c r="G3132" s="70"/>
      <c r="H3132" s="71"/>
      <c r="I3132" s="69"/>
      <c r="J3132" s="66"/>
      <c r="K3132" s="66"/>
      <c r="L3132" s="66"/>
      <c r="M3132" s="66"/>
      <c r="N3132" s="104"/>
      <c r="O3132" s="104"/>
      <c r="P3132" s="81"/>
      <c r="Q3132" s="56"/>
      <c r="R3132" s="90"/>
      <c r="S3132" s="82"/>
      <c r="T3132" s="75"/>
      <c r="U3132" s="66"/>
      <c r="V3132" s="66"/>
      <c r="W3132" s="66"/>
      <c r="X3132" s="66"/>
      <c r="Y3132" s="66"/>
      <c r="Z3132" s="66"/>
      <c r="AA3132" s="66"/>
      <c r="AB3132" s="86"/>
      <c r="AC3132" s="11"/>
      <c r="AD3132" s="11"/>
      <c r="AE3132" s="11"/>
      <c r="AF3132" s="11"/>
      <c r="AG3132" s="11"/>
      <c r="AH3132" s="11"/>
      <c r="AI3132" s="11"/>
      <c r="AJ3132" s="11"/>
      <c r="AK3132" s="11"/>
      <c r="AL3132" s="11"/>
      <c r="AM3132" s="11"/>
      <c r="AN3132" s="11"/>
      <c r="AO3132" s="11"/>
      <c r="AP3132" s="11"/>
      <c r="AQ3132" s="11"/>
      <c r="AR3132" s="11"/>
    </row>
    <row r="3133" spans="1:44" s="1" customFormat="1">
      <c r="A3133" s="85"/>
      <c r="B3133" s="23"/>
      <c r="C3133" s="86"/>
      <c r="D3133" s="18"/>
      <c r="E3133" s="68"/>
      <c r="F3133" s="69"/>
      <c r="G3133" s="70"/>
      <c r="H3133" s="71"/>
      <c r="I3133" s="69"/>
      <c r="J3133" s="66"/>
      <c r="K3133" s="66"/>
      <c r="L3133" s="66"/>
      <c r="M3133" s="66"/>
      <c r="N3133" s="104"/>
      <c r="O3133" s="104"/>
      <c r="P3133" s="81"/>
      <c r="Q3133" s="87"/>
      <c r="R3133" s="90"/>
      <c r="S3133" s="82"/>
      <c r="T3133" s="75"/>
      <c r="U3133" s="66"/>
      <c r="V3133" s="66"/>
      <c r="W3133" s="66"/>
      <c r="X3133" s="66"/>
      <c r="Y3133" s="66"/>
      <c r="Z3133" s="66"/>
      <c r="AA3133" s="66"/>
      <c r="AB3133" s="86"/>
      <c r="AC3133" s="11"/>
      <c r="AD3133" s="11"/>
      <c r="AE3133" s="11"/>
      <c r="AF3133" s="11"/>
      <c r="AG3133" s="11"/>
      <c r="AH3133" s="11"/>
      <c r="AI3133" s="11"/>
      <c r="AJ3133" s="11"/>
      <c r="AK3133" s="11"/>
      <c r="AL3133" s="11"/>
      <c r="AM3133" s="11"/>
      <c r="AN3133" s="11"/>
      <c r="AO3133" s="11"/>
      <c r="AP3133" s="11"/>
      <c r="AQ3133" s="11"/>
      <c r="AR3133" s="11"/>
    </row>
    <row r="3134" spans="1:44" s="89" customFormat="1">
      <c r="A3134" s="85"/>
      <c r="B3134" s="23"/>
      <c r="C3134" s="86"/>
      <c r="D3134" s="18"/>
      <c r="E3134" s="68"/>
      <c r="F3134" s="69"/>
      <c r="G3134" s="70"/>
      <c r="H3134" s="71"/>
      <c r="I3134" s="69"/>
      <c r="J3134" s="66"/>
      <c r="K3134" s="66"/>
      <c r="L3134" s="66"/>
      <c r="M3134" s="66"/>
      <c r="N3134" s="104"/>
      <c r="O3134" s="104"/>
      <c r="P3134" s="81"/>
      <c r="Q3134" s="87"/>
      <c r="R3134" s="90"/>
      <c r="S3134" s="82"/>
      <c r="T3134" s="75"/>
      <c r="U3134" s="66"/>
      <c r="V3134" s="66"/>
      <c r="W3134" s="66"/>
      <c r="X3134" s="66"/>
      <c r="Y3134" s="66"/>
      <c r="Z3134" s="66"/>
      <c r="AA3134" s="66"/>
      <c r="AB3134" s="86"/>
      <c r="AC3134" s="11"/>
      <c r="AD3134" s="11"/>
      <c r="AE3134" s="11"/>
      <c r="AF3134" s="11"/>
      <c r="AG3134" s="11"/>
      <c r="AH3134" s="11"/>
      <c r="AI3134" s="11"/>
      <c r="AJ3134" s="11"/>
      <c r="AK3134" s="11"/>
      <c r="AL3134" s="11"/>
      <c r="AM3134" s="11"/>
      <c r="AN3134" s="11"/>
      <c r="AO3134" s="11"/>
      <c r="AP3134" s="11"/>
      <c r="AQ3134" s="11"/>
      <c r="AR3134" s="11"/>
    </row>
    <row r="3135" spans="1:44" s="89" customFormat="1">
      <c r="A3135" s="85"/>
      <c r="B3135" s="23"/>
      <c r="C3135" s="86"/>
      <c r="D3135" s="18"/>
      <c r="E3135" s="68"/>
      <c r="F3135" s="69"/>
      <c r="G3135" s="70"/>
      <c r="H3135" s="71"/>
      <c r="I3135" s="69"/>
      <c r="J3135" s="66"/>
      <c r="K3135" s="66"/>
      <c r="L3135" s="66"/>
      <c r="M3135" s="66"/>
      <c r="N3135" s="104"/>
      <c r="O3135" s="104"/>
      <c r="P3135" s="81"/>
      <c r="Q3135" s="87"/>
      <c r="R3135" s="90"/>
      <c r="S3135" s="82"/>
      <c r="T3135" s="75"/>
      <c r="U3135" s="66"/>
      <c r="V3135" s="66"/>
      <c r="W3135" s="66"/>
      <c r="X3135" s="66"/>
      <c r="Y3135" s="66"/>
      <c r="Z3135" s="66"/>
      <c r="AA3135" s="66"/>
      <c r="AB3135" s="86"/>
      <c r="AC3135" s="11"/>
      <c r="AD3135" s="11"/>
      <c r="AE3135" s="11"/>
      <c r="AF3135" s="11"/>
      <c r="AG3135" s="11"/>
      <c r="AH3135" s="11"/>
      <c r="AI3135" s="11"/>
      <c r="AJ3135" s="11"/>
      <c r="AK3135" s="11"/>
      <c r="AL3135" s="11"/>
      <c r="AM3135" s="11"/>
      <c r="AN3135" s="11"/>
      <c r="AO3135" s="11"/>
      <c r="AP3135" s="11"/>
      <c r="AQ3135" s="11"/>
      <c r="AR3135" s="11"/>
    </row>
    <row r="3136" spans="1:44" s="89" customFormat="1">
      <c r="A3136" s="85"/>
      <c r="B3136" s="23"/>
      <c r="C3136" s="86"/>
      <c r="D3136" s="18"/>
      <c r="E3136" s="68"/>
      <c r="F3136" s="69"/>
      <c r="G3136" s="70"/>
      <c r="H3136" s="71"/>
      <c r="I3136" s="69"/>
      <c r="J3136" s="66"/>
      <c r="K3136" s="66"/>
      <c r="L3136" s="66"/>
      <c r="M3136" s="66"/>
      <c r="N3136" s="104"/>
      <c r="O3136" s="104"/>
      <c r="P3136" s="81"/>
      <c r="Q3136" s="56"/>
      <c r="R3136" s="90"/>
      <c r="S3136" s="82"/>
      <c r="T3136" s="75"/>
      <c r="U3136" s="66"/>
      <c r="V3136" s="66"/>
      <c r="W3136" s="66"/>
      <c r="X3136" s="66"/>
      <c r="Y3136" s="66"/>
      <c r="Z3136" s="66"/>
      <c r="AA3136" s="66"/>
      <c r="AB3136" s="86"/>
      <c r="AC3136" s="11"/>
      <c r="AD3136" s="11"/>
      <c r="AE3136" s="11"/>
      <c r="AF3136" s="11"/>
      <c r="AG3136" s="11"/>
      <c r="AH3136" s="11"/>
      <c r="AI3136" s="11"/>
      <c r="AJ3136" s="11"/>
      <c r="AK3136" s="11"/>
      <c r="AL3136" s="11"/>
      <c r="AM3136" s="11"/>
      <c r="AN3136" s="11"/>
      <c r="AO3136" s="11"/>
      <c r="AP3136" s="11"/>
      <c r="AQ3136" s="11"/>
      <c r="AR3136" s="11"/>
    </row>
    <row r="3137" spans="1:44" s="1" customFormat="1">
      <c r="A3137" s="85"/>
      <c r="B3137" s="23"/>
      <c r="C3137" s="86"/>
      <c r="D3137" s="18"/>
      <c r="E3137" s="68"/>
      <c r="F3137" s="69"/>
      <c r="G3137" s="70"/>
      <c r="H3137" s="71"/>
      <c r="I3137" s="69"/>
      <c r="J3137" s="66"/>
      <c r="K3137" s="66"/>
      <c r="L3137" s="66"/>
      <c r="M3137" s="66"/>
      <c r="N3137" s="104"/>
      <c r="O3137" s="104"/>
      <c r="P3137" s="81"/>
      <c r="Q3137" s="87"/>
      <c r="R3137" s="90"/>
      <c r="S3137" s="82"/>
      <c r="T3137" s="75"/>
      <c r="U3137" s="66"/>
      <c r="V3137" s="66"/>
      <c r="W3137" s="66"/>
      <c r="X3137" s="66"/>
      <c r="Y3137" s="66"/>
      <c r="Z3137" s="66"/>
      <c r="AA3137" s="66"/>
      <c r="AB3137" s="86"/>
      <c r="AC3137" s="11"/>
      <c r="AD3137" s="11"/>
      <c r="AE3137" s="11"/>
      <c r="AF3137" s="11"/>
      <c r="AG3137" s="11"/>
      <c r="AH3137" s="11"/>
      <c r="AI3137" s="11"/>
      <c r="AJ3137" s="11"/>
      <c r="AK3137" s="11"/>
      <c r="AL3137" s="11"/>
      <c r="AM3137" s="11"/>
      <c r="AN3137" s="11"/>
      <c r="AO3137" s="11"/>
      <c r="AP3137" s="11"/>
      <c r="AQ3137" s="11"/>
      <c r="AR3137" s="11"/>
    </row>
    <row r="3138" spans="1:44" s="89" customFormat="1">
      <c r="A3138" s="85"/>
      <c r="B3138" s="23"/>
      <c r="C3138" s="86"/>
      <c r="D3138" s="18"/>
      <c r="E3138" s="68"/>
      <c r="F3138" s="69"/>
      <c r="G3138" s="70"/>
      <c r="H3138" s="71"/>
      <c r="I3138" s="69"/>
      <c r="J3138" s="66"/>
      <c r="K3138" s="66"/>
      <c r="L3138" s="66"/>
      <c r="M3138" s="66"/>
      <c r="N3138" s="104"/>
      <c r="O3138" s="104"/>
      <c r="P3138" s="81"/>
      <c r="Q3138" s="87"/>
      <c r="R3138" s="90"/>
      <c r="S3138" s="82"/>
      <c r="T3138" s="75"/>
      <c r="U3138" s="66"/>
      <c r="V3138" s="66"/>
      <c r="W3138" s="66"/>
      <c r="X3138" s="66"/>
      <c r="Y3138" s="66"/>
      <c r="Z3138" s="66"/>
      <c r="AA3138" s="66"/>
      <c r="AB3138" s="86"/>
      <c r="AC3138" s="11"/>
      <c r="AD3138" s="11"/>
      <c r="AE3138" s="11"/>
      <c r="AF3138" s="11"/>
      <c r="AG3138" s="11"/>
      <c r="AH3138" s="11"/>
      <c r="AI3138" s="11"/>
      <c r="AJ3138" s="11"/>
      <c r="AK3138" s="11"/>
      <c r="AL3138" s="11"/>
      <c r="AM3138" s="11"/>
      <c r="AN3138" s="11"/>
      <c r="AO3138" s="11"/>
      <c r="AP3138" s="11"/>
      <c r="AQ3138" s="11"/>
      <c r="AR3138" s="11"/>
    </row>
    <row r="3139" spans="1:44" s="89" customFormat="1">
      <c r="A3139" s="85"/>
      <c r="B3139" s="23"/>
      <c r="C3139" s="86"/>
      <c r="D3139" s="18"/>
      <c r="E3139" s="68"/>
      <c r="F3139" s="69"/>
      <c r="G3139" s="70"/>
      <c r="H3139" s="71"/>
      <c r="I3139" s="69"/>
      <c r="J3139" s="66"/>
      <c r="K3139" s="66"/>
      <c r="L3139" s="66"/>
      <c r="M3139" s="66"/>
      <c r="N3139" s="104"/>
      <c r="O3139" s="104"/>
      <c r="P3139" s="81"/>
      <c r="Q3139" s="87"/>
      <c r="R3139" s="90"/>
      <c r="S3139" s="82"/>
      <c r="T3139" s="75"/>
      <c r="U3139" s="66"/>
      <c r="V3139" s="66"/>
      <c r="W3139" s="66"/>
      <c r="X3139" s="66"/>
      <c r="Y3139" s="66"/>
      <c r="Z3139" s="66"/>
      <c r="AA3139" s="66"/>
      <c r="AB3139" s="86"/>
      <c r="AC3139" s="11"/>
      <c r="AD3139" s="11"/>
      <c r="AE3139" s="11"/>
      <c r="AF3139" s="11"/>
      <c r="AG3139" s="11"/>
      <c r="AH3139" s="11"/>
      <c r="AI3139" s="11"/>
      <c r="AJ3139" s="11"/>
      <c r="AK3139" s="11"/>
      <c r="AL3139" s="11"/>
      <c r="AM3139" s="11"/>
      <c r="AN3139" s="11"/>
      <c r="AO3139" s="11"/>
      <c r="AP3139" s="11"/>
      <c r="AQ3139" s="11"/>
      <c r="AR3139" s="11"/>
    </row>
    <row r="3140" spans="1:44" s="89" customFormat="1">
      <c r="A3140" s="85"/>
      <c r="B3140" s="23"/>
      <c r="C3140" s="86"/>
      <c r="D3140" s="18"/>
      <c r="E3140" s="68"/>
      <c r="F3140" s="69"/>
      <c r="G3140" s="70"/>
      <c r="H3140" s="71"/>
      <c r="I3140" s="69"/>
      <c r="J3140" s="66"/>
      <c r="K3140" s="66"/>
      <c r="L3140" s="66"/>
      <c r="M3140" s="66"/>
      <c r="N3140" s="104"/>
      <c r="O3140" s="104"/>
      <c r="P3140" s="81"/>
      <c r="Q3140" s="56"/>
      <c r="R3140" s="90"/>
      <c r="S3140" s="82"/>
      <c r="T3140" s="75"/>
      <c r="U3140" s="66"/>
      <c r="V3140" s="66"/>
      <c r="W3140" s="66"/>
      <c r="X3140" s="66"/>
      <c r="Y3140" s="66"/>
      <c r="Z3140" s="66"/>
      <c r="AA3140" s="66"/>
      <c r="AB3140" s="86"/>
      <c r="AC3140" s="11"/>
      <c r="AD3140" s="11"/>
      <c r="AE3140" s="11"/>
      <c r="AF3140" s="11"/>
      <c r="AG3140" s="11"/>
      <c r="AH3140" s="11"/>
      <c r="AI3140" s="11"/>
      <c r="AJ3140" s="11"/>
      <c r="AK3140" s="11"/>
      <c r="AL3140" s="11"/>
      <c r="AM3140" s="11"/>
      <c r="AN3140" s="11"/>
      <c r="AO3140" s="11"/>
      <c r="AP3140" s="11"/>
      <c r="AQ3140" s="11"/>
      <c r="AR3140" s="11"/>
    </row>
    <row r="3141" spans="1:44" s="89" customFormat="1">
      <c r="A3141" s="85"/>
      <c r="B3141" s="23"/>
      <c r="C3141" s="86"/>
      <c r="D3141" s="18"/>
      <c r="E3141" s="68"/>
      <c r="F3141" s="69"/>
      <c r="G3141" s="70"/>
      <c r="H3141" s="71"/>
      <c r="I3141" s="69"/>
      <c r="J3141" s="66"/>
      <c r="K3141" s="66"/>
      <c r="L3141" s="66"/>
      <c r="M3141" s="66"/>
      <c r="N3141" s="104"/>
      <c r="O3141" s="104"/>
      <c r="P3141" s="81"/>
      <c r="Q3141" s="87"/>
      <c r="R3141" s="90"/>
      <c r="S3141" s="82"/>
      <c r="T3141" s="75"/>
      <c r="U3141" s="66"/>
      <c r="V3141" s="66"/>
      <c r="W3141" s="66"/>
      <c r="X3141" s="66"/>
      <c r="Y3141" s="66"/>
      <c r="Z3141" s="66"/>
      <c r="AA3141" s="66"/>
      <c r="AB3141" s="86"/>
      <c r="AC3141" s="11"/>
      <c r="AD3141" s="11"/>
      <c r="AE3141" s="11"/>
      <c r="AF3141" s="11"/>
      <c r="AG3141" s="11"/>
      <c r="AH3141" s="11"/>
      <c r="AI3141" s="11"/>
      <c r="AJ3141" s="11"/>
      <c r="AK3141" s="11"/>
      <c r="AL3141" s="11"/>
      <c r="AM3141" s="11"/>
      <c r="AN3141" s="11"/>
      <c r="AO3141" s="11"/>
      <c r="AP3141" s="11"/>
      <c r="AQ3141" s="11"/>
      <c r="AR3141" s="11"/>
    </row>
    <row r="3142" spans="1:44" s="89" customFormat="1">
      <c r="A3142" s="85"/>
      <c r="B3142" s="23"/>
      <c r="C3142" s="86"/>
      <c r="D3142" s="18"/>
      <c r="E3142" s="68"/>
      <c r="F3142" s="69"/>
      <c r="G3142" s="70"/>
      <c r="H3142" s="71"/>
      <c r="I3142" s="69"/>
      <c r="J3142" s="66"/>
      <c r="K3142" s="66"/>
      <c r="L3142" s="66"/>
      <c r="M3142" s="66"/>
      <c r="N3142" s="104"/>
      <c r="O3142" s="104"/>
      <c r="P3142" s="81"/>
      <c r="Q3142" s="56"/>
      <c r="R3142" s="90"/>
      <c r="S3142" s="82"/>
      <c r="T3142" s="75"/>
      <c r="U3142" s="66"/>
      <c r="V3142" s="66"/>
      <c r="W3142" s="66"/>
      <c r="X3142" s="66"/>
      <c r="Y3142" s="66"/>
      <c r="Z3142" s="66"/>
      <c r="AA3142" s="66"/>
      <c r="AB3142" s="86"/>
      <c r="AC3142" s="11"/>
      <c r="AD3142" s="11"/>
      <c r="AE3142" s="11"/>
      <c r="AF3142" s="11"/>
      <c r="AG3142" s="11"/>
      <c r="AH3142" s="11"/>
      <c r="AI3142" s="11"/>
      <c r="AJ3142" s="11"/>
      <c r="AK3142" s="11"/>
      <c r="AL3142" s="11"/>
      <c r="AM3142" s="11"/>
      <c r="AN3142" s="11"/>
      <c r="AO3142" s="11"/>
      <c r="AP3142" s="11"/>
      <c r="AQ3142" s="11"/>
      <c r="AR3142" s="11"/>
    </row>
    <row r="3143" spans="1:44" s="89" customFormat="1">
      <c r="A3143" s="85"/>
      <c r="B3143" s="23"/>
      <c r="C3143" s="86"/>
      <c r="D3143" s="18"/>
      <c r="E3143" s="68"/>
      <c r="F3143" s="69"/>
      <c r="G3143" s="70"/>
      <c r="H3143" s="71"/>
      <c r="I3143" s="69"/>
      <c r="J3143" s="66"/>
      <c r="K3143" s="66"/>
      <c r="L3143" s="66"/>
      <c r="M3143" s="66"/>
      <c r="N3143" s="104"/>
      <c r="O3143" s="104"/>
      <c r="P3143" s="81"/>
      <c r="Q3143" s="87"/>
      <c r="R3143" s="90"/>
      <c r="S3143" s="82"/>
      <c r="T3143" s="75"/>
      <c r="U3143" s="66"/>
      <c r="V3143" s="66"/>
      <c r="W3143" s="66"/>
      <c r="X3143" s="66"/>
      <c r="Y3143" s="66"/>
      <c r="Z3143" s="66"/>
      <c r="AA3143" s="66"/>
      <c r="AB3143" s="86"/>
      <c r="AC3143" s="11"/>
      <c r="AD3143" s="11"/>
      <c r="AE3143" s="11"/>
      <c r="AF3143" s="11"/>
      <c r="AG3143" s="11"/>
      <c r="AH3143" s="11"/>
      <c r="AI3143" s="11"/>
      <c r="AJ3143" s="11"/>
      <c r="AK3143" s="11"/>
      <c r="AL3143" s="11"/>
      <c r="AM3143" s="11"/>
      <c r="AN3143" s="11"/>
      <c r="AO3143" s="11"/>
      <c r="AP3143" s="11"/>
      <c r="AQ3143" s="11"/>
      <c r="AR3143" s="11"/>
    </row>
    <row r="3144" spans="1:44" s="89" customFormat="1">
      <c r="A3144" s="85"/>
      <c r="B3144" s="23"/>
      <c r="C3144" s="86"/>
      <c r="D3144" s="18"/>
      <c r="E3144" s="68"/>
      <c r="F3144" s="69"/>
      <c r="G3144" s="70"/>
      <c r="H3144" s="71"/>
      <c r="I3144" s="69"/>
      <c r="J3144" s="66"/>
      <c r="K3144" s="66"/>
      <c r="L3144" s="66"/>
      <c r="M3144" s="66"/>
      <c r="N3144" s="104"/>
      <c r="O3144" s="104"/>
      <c r="P3144" s="81"/>
      <c r="Q3144" s="56"/>
      <c r="R3144" s="90"/>
      <c r="S3144" s="82"/>
      <c r="T3144" s="75"/>
      <c r="U3144" s="66"/>
      <c r="V3144" s="66"/>
      <c r="W3144" s="66"/>
      <c r="X3144" s="66"/>
      <c r="Y3144" s="66"/>
      <c r="Z3144" s="66"/>
      <c r="AA3144" s="66"/>
      <c r="AB3144" s="86"/>
      <c r="AC3144" s="11"/>
      <c r="AD3144" s="11"/>
      <c r="AE3144" s="11"/>
      <c r="AF3144" s="11"/>
      <c r="AG3144" s="11"/>
      <c r="AH3144" s="11"/>
      <c r="AI3144" s="11"/>
      <c r="AJ3144" s="11"/>
      <c r="AK3144" s="11"/>
      <c r="AL3144" s="11"/>
      <c r="AM3144" s="11"/>
      <c r="AN3144" s="11"/>
      <c r="AO3144" s="11"/>
      <c r="AP3144" s="11"/>
      <c r="AQ3144" s="11"/>
      <c r="AR3144" s="11"/>
    </row>
    <row r="3145" spans="1:44" s="89" customFormat="1">
      <c r="A3145" s="85"/>
      <c r="B3145" s="23"/>
      <c r="C3145" s="86"/>
      <c r="D3145" s="18"/>
      <c r="E3145" s="68"/>
      <c r="F3145" s="69"/>
      <c r="G3145" s="70"/>
      <c r="H3145" s="71"/>
      <c r="I3145" s="69"/>
      <c r="J3145" s="66"/>
      <c r="K3145" s="66"/>
      <c r="L3145" s="66"/>
      <c r="M3145" s="66"/>
      <c r="N3145" s="104"/>
      <c r="O3145" s="104"/>
      <c r="P3145" s="81"/>
      <c r="Q3145" s="87"/>
      <c r="R3145" s="90"/>
      <c r="S3145" s="82"/>
      <c r="T3145" s="75"/>
      <c r="U3145" s="66"/>
      <c r="V3145" s="66"/>
      <c r="W3145" s="66"/>
      <c r="X3145" s="66"/>
      <c r="Y3145" s="66"/>
      <c r="Z3145" s="66"/>
      <c r="AA3145" s="66"/>
      <c r="AB3145" s="86"/>
      <c r="AC3145" s="11"/>
      <c r="AD3145" s="11"/>
      <c r="AE3145" s="11"/>
      <c r="AF3145" s="11"/>
      <c r="AG3145" s="11"/>
      <c r="AH3145" s="11"/>
      <c r="AI3145" s="11"/>
      <c r="AJ3145" s="11"/>
      <c r="AK3145" s="11"/>
      <c r="AL3145" s="11"/>
      <c r="AM3145" s="11"/>
      <c r="AN3145" s="11"/>
      <c r="AO3145" s="11"/>
      <c r="AP3145" s="11"/>
      <c r="AQ3145" s="11"/>
      <c r="AR3145" s="11"/>
    </row>
    <row r="3146" spans="1:44" s="89" customFormat="1">
      <c r="A3146" s="85"/>
      <c r="B3146" s="23"/>
      <c r="C3146" s="86"/>
      <c r="D3146" s="18"/>
      <c r="E3146" s="68"/>
      <c r="F3146" s="69"/>
      <c r="G3146" s="70"/>
      <c r="H3146" s="71"/>
      <c r="I3146" s="69"/>
      <c r="J3146" s="66"/>
      <c r="K3146" s="66"/>
      <c r="L3146" s="66"/>
      <c r="M3146" s="66"/>
      <c r="N3146" s="104"/>
      <c r="O3146" s="104"/>
      <c r="P3146" s="81"/>
      <c r="Q3146" s="56"/>
      <c r="R3146" s="90"/>
      <c r="S3146" s="82"/>
      <c r="T3146" s="75"/>
      <c r="U3146" s="66"/>
      <c r="V3146" s="66"/>
      <c r="W3146" s="66"/>
      <c r="X3146" s="66"/>
      <c r="Y3146" s="66"/>
      <c r="Z3146" s="66"/>
      <c r="AA3146" s="66"/>
      <c r="AB3146" s="86"/>
      <c r="AC3146" s="11"/>
      <c r="AD3146" s="11"/>
      <c r="AE3146" s="11"/>
      <c r="AF3146" s="11"/>
      <c r="AG3146" s="11"/>
      <c r="AH3146" s="11"/>
      <c r="AI3146" s="11"/>
      <c r="AJ3146" s="11"/>
      <c r="AK3146" s="11"/>
      <c r="AL3146" s="11"/>
      <c r="AM3146" s="11"/>
      <c r="AN3146" s="11"/>
      <c r="AO3146" s="11"/>
      <c r="AP3146" s="11"/>
      <c r="AQ3146" s="11"/>
      <c r="AR3146" s="11"/>
    </row>
    <row r="3147" spans="1:44" s="89" customFormat="1">
      <c r="A3147" s="85"/>
      <c r="B3147" s="23"/>
      <c r="C3147" s="86"/>
      <c r="D3147" s="18"/>
      <c r="E3147" s="68"/>
      <c r="F3147" s="69"/>
      <c r="G3147" s="70"/>
      <c r="H3147" s="71"/>
      <c r="I3147" s="69"/>
      <c r="J3147" s="66"/>
      <c r="K3147" s="66"/>
      <c r="L3147" s="66"/>
      <c r="M3147" s="66"/>
      <c r="N3147" s="104"/>
      <c r="O3147" s="104"/>
      <c r="P3147" s="81"/>
      <c r="Q3147" s="87"/>
      <c r="R3147" s="90"/>
      <c r="S3147" s="82"/>
      <c r="T3147" s="75"/>
      <c r="U3147" s="66"/>
      <c r="V3147" s="66"/>
      <c r="W3147" s="66"/>
      <c r="X3147" s="66"/>
      <c r="Y3147" s="66"/>
      <c r="Z3147" s="66"/>
      <c r="AA3147" s="66"/>
      <c r="AB3147" s="86"/>
      <c r="AC3147" s="11"/>
      <c r="AD3147" s="11"/>
      <c r="AE3147" s="11"/>
      <c r="AF3147" s="11"/>
      <c r="AG3147" s="11"/>
      <c r="AH3147" s="11"/>
      <c r="AI3147" s="11"/>
      <c r="AJ3147" s="11"/>
      <c r="AK3147" s="11"/>
      <c r="AL3147" s="11"/>
      <c r="AM3147" s="11"/>
      <c r="AN3147" s="11"/>
      <c r="AO3147" s="11"/>
      <c r="AP3147" s="11"/>
      <c r="AQ3147" s="11"/>
      <c r="AR3147" s="11"/>
    </row>
    <row r="3148" spans="1:44" s="89" customFormat="1">
      <c r="A3148" s="85"/>
      <c r="B3148" s="23"/>
      <c r="C3148" s="86"/>
      <c r="D3148" s="18"/>
      <c r="E3148" s="68"/>
      <c r="F3148" s="69"/>
      <c r="G3148" s="70"/>
      <c r="H3148" s="71"/>
      <c r="I3148" s="69"/>
      <c r="J3148" s="66"/>
      <c r="K3148" s="66"/>
      <c r="L3148" s="66"/>
      <c r="M3148" s="66"/>
      <c r="N3148" s="104"/>
      <c r="O3148" s="104"/>
      <c r="P3148" s="81"/>
      <c r="Q3148" s="56"/>
      <c r="R3148" s="90"/>
      <c r="S3148" s="82"/>
      <c r="T3148" s="75"/>
      <c r="U3148" s="66"/>
      <c r="V3148" s="66"/>
      <c r="W3148" s="66"/>
      <c r="X3148" s="66"/>
      <c r="Y3148" s="66"/>
      <c r="Z3148" s="66"/>
      <c r="AA3148" s="66"/>
      <c r="AB3148" s="86"/>
      <c r="AC3148" s="11"/>
      <c r="AD3148" s="11"/>
      <c r="AE3148" s="11"/>
      <c r="AF3148" s="11"/>
      <c r="AG3148" s="11"/>
      <c r="AH3148" s="11"/>
      <c r="AI3148" s="11"/>
      <c r="AJ3148" s="11"/>
      <c r="AK3148" s="11"/>
      <c r="AL3148" s="11"/>
      <c r="AM3148" s="11"/>
      <c r="AN3148" s="11"/>
      <c r="AO3148" s="11"/>
      <c r="AP3148" s="11"/>
      <c r="AQ3148" s="11"/>
      <c r="AR3148" s="11"/>
    </row>
    <row r="3149" spans="1:44" s="89" customFormat="1">
      <c r="A3149" s="85"/>
      <c r="B3149" s="23"/>
      <c r="C3149" s="86"/>
      <c r="D3149" s="18"/>
      <c r="E3149" s="68"/>
      <c r="F3149" s="69"/>
      <c r="G3149" s="70"/>
      <c r="H3149" s="71"/>
      <c r="I3149" s="69"/>
      <c r="J3149" s="66"/>
      <c r="K3149" s="66"/>
      <c r="L3149" s="66"/>
      <c r="M3149" s="66"/>
      <c r="N3149" s="104"/>
      <c r="O3149" s="104"/>
      <c r="P3149" s="81"/>
      <c r="Q3149" s="56"/>
      <c r="R3149" s="90"/>
      <c r="S3149" s="82"/>
      <c r="T3149" s="75"/>
      <c r="U3149" s="66"/>
      <c r="V3149" s="66"/>
      <c r="W3149" s="66"/>
      <c r="X3149" s="66"/>
      <c r="Y3149" s="66"/>
      <c r="Z3149" s="66"/>
      <c r="AA3149" s="66"/>
      <c r="AB3149" s="86"/>
      <c r="AC3149" s="11"/>
      <c r="AD3149" s="11"/>
      <c r="AE3149" s="11"/>
      <c r="AF3149" s="11"/>
      <c r="AG3149" s="11"/>
      <c r="AH3149" s="11"/>
      <c r="AI3149" s="11"/>
      <c r="AJ3149" s="11"/>
      <c r="AK3149" s="11"/>
      <c r="AL3149" s="11"/>
      <c r="AM3149" s="11"/>
      <c r="AN3149" s="11"/>
      <c r="AO3149" s="11"/>
      <c r="AP3149" s="11"/>
      <c r="AQ3149" s="11"/>
      <c r="AR3149" s="11"/>
    </row>
    <row r="3150" spans="1:44" s="89" customFormat="1">
      <c r="A3150" s="85"/>
      <c r="B3150" s="23"/>
      <c r="C3150" s="86"/>
      <c r="D3150" s="18"/>
      <c r="E3150" s="68"/>
      <c r="F3150" s="69"/>
      <c r="G3150" s="70"/>
      <c r="H3150" s="71"/>
      <c r="I3150" s="69"/>
      <c r="J3150" s="66"/>
      <c r="K3150" s="66"/>
      <c r="L3150" s="66"/>
      <c r="M3150" s="66"/>
      <c r="N3150" s="104"/>
      <c r="O3150" s="104"/>
      <c r="P3150" s="81"/>
      <c r="Q3150" s="56"/>
      <c r="R3150" s="90"/>
      <c r="S3150" s="82"/>
      <c r="T3150" s="75"/>
      <c r="U3150" s="66"/>
      <c r="V3150" s="66"/>
      <c r="W3150" s="66"/>
      <c r="X3150" s="66"/>
      <c r="Y3150" s="66"/>
      <c r="Z3150" s="66"/>
      <c r="AA3150" s="66"/>
      <c r="AB3150" s="86"/>
      <c r="AC3150" s="11"/>
      <c r="AD3150" s="11"/>
      <c r="AE3150" s="11"/>
      <c r="AF3150" s="11"/>
      <c r="AG3150" s="11"/>
      <c r="AH3150" s="11"/>
      <c r="AI3150" s="11"/>
      <c r="AJ3150" s="11"/>
      <c r="AK3150" s="11"/>
      <c r="AL3150" s="11"/>
      <c r="AM3150" s="11"/>
      <c r="AN3150" s="11"/>
      <c r="AO3150" s="11"/>
      <c r="AP3150" s="11"/>
      <c r="AQ3150" s="11"/>
      <c r="AR3150" s="11"/>
    </row>
    <row r="3151" spans="1:44" s="89" customFormat="1">
      <c r="A3151" s="85"/>
      <c r="B3151" s="23"/>
      <c r="C3151" s="86"/>
      <c r="D3151" s="18"/>
      <c r="E3151" s="68"/>
      <c r="F3151" s="69"/>
      <c r="G3151" s="70"/>
      <c r="H3151" s="71"/>
      <c r="I3151" s="69"/>
      <c r="J3151" s="66"/>
      <c r="K3151" s="66"/>
      <c r="L3151" s="66"/>
      <c r="M3151" s="66"/>
      <c r="N3151" s="104"/>
      <c r="O3151" s="104"/>
      <c r="P3151" s="81"/>
      <c r="Q3151" s="56"/>
      <c r="R3151" s="90"/>
      <c r="S3151" s="82"/>
      <c r="T3151" s="75"/>
      <c r="U3151" s="66"/>
      <c r="V3151" s="66"/>
      <c r="W3151" s="66"/>
      <c r="X3151" s="66"/>
      <c r="Y3151" s="66"/>
      <c r="Z3151" s="66"/>
      <c r="AA3151" s="66"/>
      <c r="AB3151" s="86"/>
      <c r="AC3151" s="11"/>
      <c r="AD3151" s="11"/>
      <c r="AE3151" s="11"/>
      <c r="AF3151" s="11"/>
      <c r="AG3151" s="11"/>
      <c r="AH3151" s="11"/>
      <c r="AI3151" s="11"/>
      <c r="AJ3151" s="11"/>
      <c r="AK3151" s="11"/>
      <c r="AL3151" s="11"/>
      <c r="AM3151" s="11"/>
      <c r="AN3151" s="11"/>
      <c r="AO3151" s="11"/>
      <c r="AP3151" s="11"/>
      <c r="AQ3151" s="11"/>
      <c r="AR3151" s="11"/>
    </row>
    <row r="3152" spans="1:44" s="89" customFormat="1">
      <c r="A3152" s="85"/>
      <c r="B3152" s="23"/>
      <c r="C3152" s="86"/>
      <c r="D3152" s="18"/>
      <c r="E3152" s="68"/>
      <c r="F3152" s="69"/>
      <c r="G3152" s="70"/>
      <c r="H3152" s="71"/>
      <c r="I3152" s="69"/>
      <c r="J3152" s="66"/>
      <c r="K3152" s="66"/>
      <c r="L3152" s="66"/>
      <c r="M3152" s="66"/>
      <c r="N3152" s="104"/>
      <c r="O3152" s="104"/>
      <c r="P3152" s="81"/>
      <c r="Q3152" s="56"/>
      <c r="R3152" s="90"/>
      <c r="S3152" s="82"/>
      <c r="T3152" s="75"/>
      <c r="U3152" s="66"/>
      <c r="V3152" s="66"/>
      <c r="W3152" s="66"/>
      <c r="X3152" s="66"/>
      <c r="Y3152" s="66"/>
      <c r="Z3152" s="66"/>
      <c r="AA3152" s="66"/>
      <c r="AB3152" s="86"/>
      <c r="AC3152" s="11"/>
      <c r="AD3152" s="11"/>
      <c r="AE3152" s="11"/>
      <c r="AF3152" s="11"/>
      <c r="AG3152" s="11"/>
      <c r="AH3152" s="11"/>
      <c r="AI3152" s="11"/>
      <c r="AJ3152" s="11"/>
      <c r="AK3152" s="11"/>
      <c r="AL3152" s="11"/>
      <c r="AM3152" s="11"/>
      <c r="AN3152" s="11"/>
      <c r="AO3152" s="11"/>
      <c r="AP3152" s="11"/>
      <c r="AQ3152" s="11"/>
      <c r="AR3152" s="11"/>
    </row>
    <row r="3153" spans="1:44" s="89" customFormat="1">
      <c r="A3153" s="85"/>
      <c r="B3153" s="23"/>
      <c r="C3153" s="86"/>
      <c r="D3153" s="18"/>
      <c r="E3153" s="68"/>
      <c r="F3153" s="69"/>
      <c r="G3153" s="70"/>
      <c r="H3153" s="71"/>
      <c r="I3153" s="69"/>
      <c r="J3153" s="66"/>
      <c r="K3153" s="66"/>
      <c r="L3153" s="66"/>
      <c r="M3153" s="66"/>
      <c r="N3153" s="104"/>
      <c r="O3153" s="104"/>
      <c r="P3153" s="81"/>
      <c r="Q3153" s="56"/>
      <c r="R3153" s="90"/>
      <c r="S3153" s="82"/>
      <c r="T3153" s="75"/>
      <c r="U3153" s="66"/>
      <c r="V3153" s="66"/>
      <c r="W3153" s="66"/>
      <c r="X3153" s="66"/>
      <c r="Y3153" s="66"/>
      <c r="Z3153" s="66"/>
      <c r="AA3153" s="66"/>
      <c r="AB3153" s="86"/>
      <c r="AC3153" s="11"/>
      <c r="AD3153" s="11"/>
      <c r="AE3153" s="11"/>
      <c r="AF3153" s="11"/>
      <c r="AG3153" s="11"/>
      <c r="AH3153" s="11"/>
      <c r="AI3153" s="11"/>
      <c r="AJ3153" s="11"/>
      <c r="AK3153" s="11"/>
      <c r="AL3153" s="11"/>
      <c r="AM3153" s="11"/>
      <c r="AN3153" s="11"/>
      <c r="AO3153" s="11"/>
      <c r="AP3153" s="11"/>
      <c r="AQ3153" s="11"/>
      <c r="AR3153" s="11"/>
    </row>
    <row r="3154" spans="1:44" s="89" customFormat="1">
      <c r="A3154" s="85"/>
      <c r="B3154" s="23"/>
      <c r="C3154" s="86"/>
      <c r="D3154" s="18"/>
      <c r="E3154" s="68"/>
      <c r="F3154" s="69"/>
      <c r="G3154" s="70"/>
      <c r="H3154" s="71"/>
      <c r="I3154" s="69"/>
      <c r="J3154" s="66"/>
      <c r="K3154" s="66"/>
      <c r="L3154" s="66"/>
      <c r="M3154" s="66"/>
      <c r="N3154" s="104"/>
      <c r="O3154" s="104"/>
      <c r="P3154" s="81"/>
      <c r="Q3154" s="56"/>
      <c r="R3154" s="90"/>
      <c r="S3154" s="82"/>
      <c r="T3154" s="75"/>
      <c r="U3154" s="66"/>
      <c r="V3154" s="66"/>
      <c r="W3154" s="66"/>
      <c r="X3154" s="66"/>
      <c r="Y3154" s="66"/>
      <c r="Z3154" s="66"/>
      <c r="AA3154" s="66"/>
      <c r="AB3154" s="86"/>
      <c r="AC3154" s="11"/>
      <c r="AD3154" s="11"/>
      <c r="AE3154" s="11"/>
      <c r="AF3154" s="11"/>
      <c r="AG3154" s="11"/>
      <c r="AH3154" s="11"/>
      <c r="AI3154" s="11"/>
      <c r="AJ3154" s="11"/>
      <c r="AK3154" s="11"/>
      <c r="AL3154" s="11"/>
      <c r="AM3154" s="11"/>
      <c r="AN3154" s="11"/>
      <c r="AO3154" s="11"/>
      <c r="AP3154" s="11"/>
      <c r="AQ3154" s="11"/>
      <c r="AR3154" s="11"/>
    </row>
    <row r="3155" spans="1:44" s="89" customFormat="1">
      <c r="A3155" s="85"/>
      <c r="B3155" s="23"/>
      <c r="C3155" s="86"/>
      <c r="D3155" s="18"/>
      <c r="E3155" s="68"/>
      <c r="F3155" s="69"/>
      <c r="G3155" s="70"/>
      <c r="H3155" s="71"/>
      <c r="I3155" s="69"/>
      <c r="J3155" s="66"/>
      <c r="K3155" s="66"/>
      <c r="L3155" s="66"/>
      <c r="M3155" s="66"/>
      <c r="N3155" s="104"/>
      <c r="O3155" s="104"/>
      <c r="P3155" s="81"/>
      <c r="Q3155" s="56"/>
      <c r="R3155" s="90"/>
      <c r="S3155" s="82"/>
      <c r="T3155" s="75"/>
      <c r="U3155" s="66"/>
      <c r="V3155" s="66"/>
      <c r="W3155" s="66"/>
      <c r="X3155" s="66"/>
      <c r="Y3155" s="66"/>
      <c r="Z3155" s="66"/>
      <c r="AA3155" s="66"/>
      <c r="AB3155" s="86"/>
      <c r="AC3155" s="11"/>
      <c r="AD3155" s="11"/>
      <c r="AE3155" s="11"/>
      <c r="AF3155" s="11"/>
      <c r="AG3155" s="11"/>
      <c r="AH3155" s="11"/>
      <c r="AI3155" s="11"/>
      <c r="AJ3155" s="11"/>
      <c r="AK3155" s="11"/>
      <c r="AL3155" s="11"/>
      <c r="AM3155" s="11"/>
      <c r="AN3155" s="11"/>
      <c r="AO3155" s="11"/>
      <c r="AP3155" s="11"/>
      <c r="AQ3155" s="11"/>
      <c r="AR3155" s="11"/>
    </row>
    <row r="3156" spans="1:44" s="1" customFormat="1">
      <c r="A3156" s="85"/>
      <c r="B3156" s="23"/>
      <c r="C3156" s="86"/>
      <c r="D3156" s="18"/>
      <c r="E3156" s="68"/>
      <c r="F3156" s="69"/>
      <c r="G3156" s="70"/>
      <c r="H3156" s="71"/>
      <c r="I3156" s="69"/>
      <c r="J3156" s="66"/>
      <c r="K3156" s="66"/>
      <c r="L3156" s="66"/>
      <c r="M3156" s="66"/>
      <c r="N3156" s="104"/>
      <c r="O3156" s="104"/>
      <c r="P3156" s="81"/>
      <c r="Q3156" s="87"/>
      <c r="R3156" s="90"/>
      <c r="S3156" s="82"/>
      <c r="T3156" s="75"/>
      <c r="U3156" s="66"/>
      <c r="V3156" s="66"/>
      <c r="W3156" s="66"/>
      <c r="X3156" s="66"/>
      <c r="Y3156" s="66"/>
      <c r="Z3156" s="66"/>
      <c r="AA3156" s="66"/>
      <c r="AB3156" s="86"/>
      <c r="AC3156" s="11"/>
      <c r="AD3156" s="11"/>
      <c r="AE3156" s="11"/>
      <c r="AF3156" s="11"/>
      <c r="AG3156" s="11"/>
      <c r="AH3156" s="11"/>
      <c r="AI3156" s="11"/>
      <c r="AJ3156" s="11"/>
      <c r="AK3156" s="11"/>
      <c r="AL3156" s="11"/>
      <c r="AM3156" s="11"/>
      <c r="AN3156" s="11"/>
      <c r="AO3156" s="11"/>
      <c r="AP3156" s="11"/>
      <c r="AQ3156" s="11"/>
      <c r="AR3156" s="11"/>
    </row>
    <row r="3157" spans="1:44" s="89" customFormat="1">
      <c r="A3157" s="85"/>
      <c r="B3157" s="23"/>
      <c r="C3157" s="86"/>
      <c r="D3157" s="18"/>
      <c r="E3157" s="68"/>
      <c r="F3157" s="69"/>
      <c r="G3157" s="70"/>
      <c r="H3157" s="71"/>
      <c r="I3157" s="69"/>
      <c r="J3157" s="66"/>
      <c r="K3157" s="66"/>
      <c r="L3157" s="66"/>
      <c r="M3157" s="66"/>
      <c r="N3157" s="104"/>
      <c r="O3157" s="104"/>
      <c r="P3157" s="81"/>
      <c r="Q3157" s="87"/>
      <c r="R3157" s="90"/>
      <c r="S3157" s="82"/>
      <c r="T3157" s="75"/>
      <c r="U3157" s="66"/>
      <c r="V3157" s="66"/>
      <c r="W3157" s="66"/>
      <c r="X3157" s="66"/>
      <c r="Y3157" s="66"/>
      <c r="Z3157" s="66"/>
      <c r="AA3157" s="66"/>
      <c r="AB3157" s="86"/>
      <c r="AC3157" s="11"/>
      <c r="AD3157" s="11"/>
      <c r="AE3157" s="11"/>
      <c r="AF3157" s="11"/>
      <c r="AG3157" s="11"/>
      <c r="AH3157" s="11"/>
      <c r="AI3157" s="11"/>
      <c r="AJ3157" s="11"/>
      <c r="AK3157" s="11"/>
      <c r="AL3157" s="11"/>
      <c r="AM3157" s="11"/>
      <c r="AN3157" s="11"/>
      <c r="AO3157" s="11"/>
      <c r="AP3157" s="11"/>
      <c r="AQ3157" s="11"/>
      <c r="AR3157" s="11"/>
    </row>
    <row r="3158" spans="1:44" s="1" customFormat="1">
      <c r="A3158" s="85"/>
      <c r="B3158" s="23"/>
      <c r="C3158" s="86"/>
      <c r="D3158" s="18"/>
      <c r="E3158" s="68"/>
      <c r="F3158" s="69"/>
      <c r="G3158" s="70"/>
      <c r="H3158" s="71"/>
      <c r="I3158" s="69"/>
      <c r="J3158" s="66"/>
      <c r="K3158" s="66"/>
      <c r="L3158" s="66"/>
      <c r="M3158" s="66"/>
      <c r="N3158" s="104"/>
      <c r="O3158" s="104"/>
      <c r="P3158" s="81"/>
      <c r="Q3158" s="87"/>
      <c r="R3158" s="90"/>
      <c r="S3158" s="82"/>
      <c r="T3158" s="75"/>
      <c r="U3158" s="66"/>
      <c r="V3158" s="66"/>
      <c r="W3158" s="66"/>
      <c r="X3158" s="66"/>
      <c r="Y3158" s="66"/>
      <c r="Z3158" s="66"/>
      <c r="AA3158" s="66"/>
      <c r="AB3158" s="86"/>
      <c r="AC3158" s="11"/>
      <c r="AD3158" s="11"/>
      <c r="AE3158" s="11"/>
      <c r="AF3158" s="11"/>
      <c r="AG3158" s="11"/>
      <c r="AH3158" s="11"/>
      <c r="AI3158" s="11"/>
      <c r="AJ3158" s="11"/>
      <c r="AK3158" s="11"/>
      <c r="AL3158" s="11"/>
      <c r="AM3158" s="11"/>
      <c r="AN3158" s="11"/>
      <c r="AO3158" s="11"/>
      <c r="AP3158" s="11"/>
      <c r="AQ3158" s="11"/>
      <c r="AR3158" s="11"/>
    </row>
    <row r="3159" spans="1:44" s="89" customFormat="1">
      <c r="A3159" s="85"/>
      <c r="B3159" s="23"/>
      <c r="C3159" s="86"/>
      <c r="D3159" s="18"/>
      <c r="E3159" s="68"/>
      <c r="F3159" s="69"/>
      <c r="G3159" s="70"/>
      <c r="H3159" s="71"/>
      <c r="I3159" s="69"/>
      <c r="J3159" s="66"/>
      <c r="K3159" s="66"/>
      <c r="L3159" s="66"/>
      <c r="M3159" s="66"/>
      <c r="N3159" s="104"/>
      <c r="O3159" s="104"/>
      <c r="P3159" s="81"/>
      <c r="Q3159" s="87"/>
      <c r="R3159" s="90"/>
      <c r="S3159" s="82"/>
      <c r="T3159" s="75"/>
      <c r="U3159" s="66"/>
      <c r="V3159" s="66"/>
      <c r="W3159" s="66"/>
      <c r="X3159" s="66"/>
      <c r="Y3159" s="66"/>
      <c r="Z3159" s="66"/>
      <c r="AA3159" s="66"/>
      <c r="AB3159" s="86"/>
      <c r="AC3159" s="11"/>
      <c r="AD3159" s="11"/>
      <c r="AE3159" s="11"/>
      <c r="AF3159" s="11"/>
      <c r="AG3159" s="11"/>
      <c r="AH3159" s="11"/>
      <c r="AI3159" s="11"/>
      <c r="AJ3159" s="11"/>
      <c r="AK3159" s="11"/>
      <c r="AL3159" s="11"/>
      <c r="AM3159" s="11"/>
      <c r="AN3159" s="11"/>
      <c r="AO3159" s="11"/>
      <c r="AP3159" s="11"/>
      <c r="AQ3159" s="11"/>
      <c r="AR3159" s="11"/>
    </row>
    <row r="3160" spans="1:44" s="1" customFormat="1">
      <c r="A3160" s="85"/>
      <c r="B3160" s="23"/>
      <c r="C3160" s="86"/>
      <c r="D3160" s="18"/>
      <c r="E3160" s="68"/>
      <c r="F3160" s="69"/>
      <c r="G3160" s="70"/>
      <c r="H3160" s="71"/>
      <c r="I3160" s="69"/>
      <c r="J3160" s="66"/>
      <c r="K3160" s="66"/>
      <c r="L3160" s="66"/>
      <c r="M3160" s="66"/>
      <c r="N3160" s="104"/>
      <c r="O3160" s="104"/>
      <c r="P3160" s="81"/>
      <c r="Q3160" s="87"/>
      <c r="R3160" s="90"/>
      <c r="S3160" s="82"/>
      <c r="T3160" s="75"/>
      <c r="U3160" s="66"/>
      <c r="V3160" s="66"/>
      <c r="W3160" s="66"/>
      <c r="X3160" s="66"/>
      <c r="Y3160" s="66"/>
      <c r="Z3160" s="66"/>
      <c r="AA3160" s="66"/>
      <c r="AB3160" s="86"/>
      <c r="AC3160" s="11"/>
      <c r="AD3160" s="11"/>
      <c r="AE3160" s="11"/>
      <c r="AF3160" s="11"/>
      <c r="AG3160" s="11"/>
      <c r="AH3160" s="11"/>
      <c r="AI3160" s="11"/>
      <c r="AJ3160" s="11"/>
      <c r="AK3160" s="11"/>
      <c r="AL3160" s="11"/>
      <c r="AM3160" s="11"/>
      <c r="AN3160" s="11"/>
      <c r="AO3160" s="11"/>
      <c r="AP3160" s="11"/>
      <c r="AQ3160" s="11"/>
      <c r="AR3160" s="11"/>
    </row>
    <row r="3161" spans="1:44" s="89" customFormat="1">
      <c r="A3161" s="85"/>
      <c r="B3161" s="23"/>
      <c r="C3161" s="86"/>
      <c r="D3161" s="18"/>
      <c r="E3161" s="68"/>
      <c r="F3161" s="69"/>
      <c r="G3161" s="70"/>
      <c r="H3161" s="71"/>
      <c r="I3161" s="69"/>
      <c r="J3161" s="66"/>
      <c r="K3161" s="66"/>
      <c r="L3161" s="66"/>
      <c r="M3161" s="66"/>
      <c r="N3161" s="104"/>
      <c r="O3161" s="104"/>
      <c r="P3161" s="81"/>
      <c r="Q3161" s="87"/>
      <c r="R3161" s="90"/>
      <c r="S3161" s="82"/>
      <c r="T3161" s="75"/>
      <c r="U3161" s="66"/>
      <c r="V3161" s="66"/>
      <c r="W3161" s="66"/>
      <c r="X3161" s="66"/>
      <c r="Y3161" s="66"/>
      <c r="Z3161" s="66"/>
      <c r="AA3161" s="66"/>
      <c r="AB3161" s="86"/>
      <c r="AC3161" s="11"/>
      <c r="AD3161" s="11"/>
      <c r="AE3161" s="11"/>
      <c r="AF3161" s="11"/>
      <c r="AG3161" s="11"/>
      <c r="AH3161" s="11"/>
      <c r="AI3161" s="11"/>
      <c r="AJ3161" s="11"/>
      <c r="AK3161" s="11"/>
      <c r="AL3161" s="11"/>
      <c r="AM3161" s="11"/>
      <c r="AN3161" s="11"/>
      <c r="AO3161" s="11"/>
      <c r="AP3161" s="11"/>
      <c r="AQ3161" s="11"/>
      <c r="AR3161" s="11"/>
    </row>
    <row r="3162" spans="1:44" s="1" customFormat="1">
      <c r="A3162" s="85"/>
      <c r="B3162" s="23"/>
      <c r="C3162" s="86"/>
      <c r="D3162" s="18"/>
      <c r="E3162" s="68"/>
      <c r="F3162" s="69"/>
      <c r="G3162" s="70"/>
      <c r="H3162" s="71"/>
      <c r="I3162" s="69"/>
      <c r="J3162" s="66"/>
      <c r="K3162" s="66"/>
      <c r="L3162" s="66"/>
      <c r="M3162" s="66"/>
      <c r="N3162" s="104"/>
      <c r="O3162" s="104"/>
      <c r="P3162" s="81"/>
      <c r="Q3162" s="87"/>
      <c r="R3162" s="90"/>
      <c r="S3162" s="82"/>
      <c r="T3162" s="75"/>
      <c r="U3162" s="66"/>
      <c r="V3162" s="66"/>
      <c r="W3162" s="66"/>
      <c r="X3162" s="66"/>
      <c r="Y3162" s="66"/>
      <c r="Z3162" s="66"/>
      <c r="AA3162" s="66"/>
      <c r="AB3162" s="86"/>
      <c r="AC3162" s="11"/>
      <c r="AD3162" s="11"/>
      <c r="AE3162" s="11"/>
      <c r="AF3162" s="11"/>
      <c r="AG3162" s="11"/>
      <c r="AH3162" s="11"/>
      <c r="AI3162" s="11"/>
      <c r="AJ3162" s="11"/>
      <c r="AK3162" s="11"/>
      <c r="AL3162" s="11"/>
      <c r="AM3162" s="11"/>
      <c r="AN3162" s="11"/>
      <c r="AO3162" s="11"/>
      <c r="AP3162" s="11"/>
      <c r="AQ3162" s="11"/>
      <c r="AR3162" s="11"/>
    </row>
    <row r="3163" spans="1:44" s="89" customFormat="1">
      <c r="A3163" s="85"/>
      <c r="B3163" s="23"/>
      <c r="C3163" s="86"/>
      <c r="D3163" s="18"/>
      <c r="E3163" s="68"/>
      <c r="F3163" s="69"/>
      <c r="G3163" s="70"/>
      <c r="H3163" s="71"/>
      <c r="I3163" s="69"/>
      <c r="J3163" s="66"/>
      <c r="K3163" s="66"/>
      <c r="L3163" s="66"/>
      <c r="M3163" s="66"/>
      <c r="N3163" s="104"/>
      <c r="O3163" s="104"/>
      <c r="P3163" s="81"/>
      <c r="Q3163" s="87"/>
      <c r="R3163" s="90"/>
      <c r="S3163" s="82"/>
      <c r="T3163" s="75"/>
      <c r="U3163" s="66"/>
      <c r="V3163" s="66"/>
      <c r="W3163" s="66"/>
      <c r="X3163" s="66"/>
      <c r="Y3163" s="66"/>
      <c r="Z3163" s="66"/>
      <c r="AA3163" s="66"/>
      <c r="AB3163" s="86"/>
      <c r="AC3163" s="11"/>
      <c r="AD3163" s="11"/>
      <c r="AE3163" s="11"/>
      <c r="AF3163" s="11"/>
      <c r="AG3163" s="11"/>
      <c r="AH3163" s="11"/>
      <c r="AI3163" s="11"/>
      <c r="AJ3163" s="11"/>
      <c r="AK3163" s="11"/>
      <c r="AL3163" s="11"/>
      <c r="AM3163" s="11"/>
      <c r="AN3163" s="11"/>
      <c r="AO3163" s="11"/>
      <c r="AP3163" s="11"/>
      <c r="AQ3163" s="11"/>
      <c r="AR3163" s="11"/>
    </row>
    <row r="3164" spans="1:44" s="89" customFormat="1">
      <c r="A3164" s="85"/>
      <c r="B3164" s="23"/>
      <c r="C3164" s="86"/>
      <c r="D3164" s="18"/>
      <c r="E3164" s="68"/>
      <c r="F3164" s="69"/>
      <c r="G3164" s="70"/>
      <c r="H3164" s="71"/>
      <c r="I3164" s="69"/>
      <c r="J3164" s="66"/>
      <c r="K3164" s="66"/>
      <c r="L3164" s="66"/>
      <c r="M3164" s="66"/>
      <c r="N3164" s="104"/>
      <c r="O3164" s="104"/>
      <c r="P3164" s="81"/>
      <c r="Q3164" s="56"/>
      <c r="R3164" s="90"/>
      <c r="S3164" s="82"/>
      <c r="T3164" s="75"/>
      <c r="U3164" s="66"/>
      <c r="V3164" s="66"/>
      <c r="W3164" s="66"/>
      <c r="X3164" s="66"/>
      <c r="Y3164" s="66"/>
      <c r="Z3164" s="66"/>
      <c r="AA3164" s="66"/>
      <c r="AB3164" s="86"/>
      <c r="AC3164" s="11"/>
      <c r="AD3164" s="11"/>
      <c r="AE3164" s="11"/>
      <c r="AF3164" s="11"/>
      <c r="AG3164" s="11"/>
      <c r="AH3164" s="11"/>
      <c r="AI3164" s="11"/>
      <c r="AJ3164" s="11"/>
      <c r="AK3164" s="11"/>
      <c r="AL3164" s="11"/>
      <c r="AM3164" s="11"/>
      <c r="AN3164" s="11"/>
      <c r="AO3164" s="11"/>
      <c r="AP3164" s="11"/>
      <c r="AQ3164" s="11"/>
      <c r="AR3164" s="11"/>
    </row>
    <row r="3165" spans="1:44" s="89" customFormat="1">
      <c r="A3165" s="85"/>
      <c r="B3165" s="23"/>
      <c r="C3165" s="86"/>
      <c r="D3165" s="18"/>
      <c r="E3165" s="68"/>
      <c r="F3165" s="69"/>
      <c r="G3165" s="70"/>
      <c r="H3165" s="71"/>
      <c r="I3165" s="69"/>
      <c r="J3165" s="66"/>
      <c r="K3165" s="66"/>
      <c r="L3165" s="66"/>
      <c r="M3165" s="66"/>
      <c r="N3165" s="104"/>
      <c r="O3165" s="104"/>
      <c r="P3165" s="81"/>
      <c r="Q3165" s="56"/>
      <c r="R3165" s="90"/>
      <c r="S3165" s="82"/>
      <c r="T3165" s="75"/>
      <c r="U3165" s="66"/>
      <c r="V3165" s="66"/>
      <c r="W3165" s="66"/>
      <c r="X3165" s="66"/>
      <c r="Y3165" s="66"/>
      <c r="Z3165" s="66"/>
      <c r="AA3165" s="66"/>
      <c r="AB3165" s="86"/>
      <c r="AC3165" s="11"/>
      <c r="AD3165" s="11"/>
      <c r="AE3165" s="11"/>
      <c r="AF3165" s="11"/>
      <c r="AG3165" s="11"/>
      <c r="AH3165" s="11"/>
      <c r="AI3165" s="11"/>
      <c r="AJ3165" s="11"/>
      <c r="AK3165" s="11"/>
      <c r="AL3165" s="11"/>
      <c r="AM3165" s="11"/>
      <c r="AN3165" s="11"/>
      <c r="AO3165" s="11"/>
      <c r="AP3165" s="11"/>
      <c r="AQ3165" s="11"/>
      <c r="AR3165" s="11"/>
    </row>
    <row r="3166" spans="1:44" s="89" customFormat="1">
      <c r="A3166" s="85"/>
      <c r="B3166" s="23"/>
      <c r="C3166" s="86"/>
      <c r="D3166" s="18"/>
      <c r="E3166" s="68"/>
      <c r="F3166" s="69"/>
      <c r="G3166" s="70"/>
      <c r="H3166" s="71"/>
      <c r="I3166" s="69"/>
      <c r="J3166" s="66"/>
      <c r="K3166" s="66"/>
      <c r="L3166" s="66"/>
      <c r="M3166" s="66"/>
      <c r="N3166" s="104"/>
      <c r="O3166" s="104"/>
      <c r="P3166" s="81"/>
      <c r="Q3166" s="56"/>
      <c r="R3166" s="90"/>
      <c r="S3166" s="82"/>
      <c r="T3166" s="75"/>
      <c r="U3166" s="66"/>
      <c r="V3166" s="66"/>
      <c r="W3166" s="66"/>
      <c r="X3166" s="66"/>
      <c r="Y3166" s="66"/>
      <c r="Z3166" s="66"/>
      <c r="AA3166" s="66"/>
      <c r="AB3166" s="86"/>
      <c r="AC3166" s="11"/>
      <c r="AD3166" s="11"/>
      <c r="AE3166" s="11"/>
      <c r="AF3166" s="11"/>
      <c r="AG3166" s="11"/>
      <c r="AH3166" s="11"/>
      <c r="AI3166" s="11"/>
      <c r="AJ3166" s="11"/>
      <c r="AK3166" s="11"/>
      <c r="AL3166" s="11"/>
      <c r="AM3166" s="11"/>
      <c r="AN3166" s="11"/>
      <c r="AO3166" s="11"/>
      <c r="AP3166" s="11"/>
      <c r="AQ3166" s="11"/>
      <c r="AR3166" s="11"/>
    </row>
    <row r="3167" spans="1:44" s="1" customFormat="1">
      <c r="A3167" s="85"/>
      <c r="B3167" s="23"/>
      <c r="C3167" s="86"/>
      <c r="D3167" s="18"/>
      <c r="E3167" s="68"/>
      <c r="F3167" s="69"/>
      <c r="G3167" s="70"/>
      <c r="H3167" s="71"/>
      <c r="I3167" s="69"/>
      <c r="J3167" s="66"/>
      <c r="K3167" s="66"/>
      <c r="L3167" s="66"/>
      <c r="M3167" s="66"/>
      <c r="N3167" s="104"/>
      <c r="O3167" s="104"/>
      <c r="P3167" s="81"/>
      <c r="Q3167" s="87"/>
      <c r="R3167" s="90"/>
      <c r="S3167" s="82"/>
      <c r="T3167" s="75"/>
      <c r="U3167" s="66"/>
      <c r="V3167" s="66"/>
      <c r="W3167" s="66"/>
      <c r="X3167" s="66"/>
      <c r="Y3167" s="66"/>
      <c r="Z3167" s="66"/>
      <c r="AA3167" s="66"/>
      <c r="AB3167" s="18"/>
      <c r="AC3167" s="11"/>
      <c r="AD3167" s="11"/>
      <c r="AE3167" s="11"/>
      <c r="AF3167" s="11"/>
      <c r="AG3167" s="11"/>
      <c r="AH3167" s="11"/>
      <c r="AI3167" s="11"/>
      <c r="AJ3167" s="11"/>
      <c r="AK3167" s="11"/>
      <c r="AL3167" s="11"/>
      <c r="AM3167" s="11"/>
      <c r="AN3167" s="11"/>
      <c r="AO3167" s="11"/>
      <c r="AP3167" s="11"/>
      <c r="AQ3167" s="11"/>
      <c r="AR3167" s="11"/>
    </row>
    <row r="3168" spans="1:44" s="89" customFormat="1">
      <c r="A3168" s="85"/>
      <c r="B3168" s="23"/>
      <c r="C3168" s="86"/>
      <c r="D3168" s="18"/>
      <c r="E3168" s="68"/>
      <c r="F3168" s="69"/>
      <c r="G3168" s="70"/>
      <c r="H3168" s="71"/>
      <c r="I3168" s="69"/>
      <c r="J3168" s="66"/>
      <c r="K3168" s="66"/>
      <c r="L3168" s="66"/>
      <c r="M3168" s="66"/>
      <c r="N3168" s="104"/>
      <c r="O3168" s="104"/>
      <c r="P3168" s="81"/>
      <c r="Q3168" s="87"/>
      <c r="R3168" s="90"/>
      <c r="S3168" s="82"/>
      <c r="T3168" s="75"/>
      <c r="U3168" s="66"/>
      <c r="V3168" s="66"/>
      <c r="W3168" s="66"/>
      <c r="X3168" s="66"/>
      <c r="Y3168" s="66"/>
      <c r="Z3168" s="66"/>
      <c r="AA3168" s="66"/>
      <c r="AB3168" s="18"/>
      <c r="AC3168" s="11"/>
      <c r="AD3168" s="11"/>
      <c r="AE3168" s="11"/>
      <c r="AF3168" s="11"/>
      <c r="AG3168" s="11"/>
      <c r="AH3168" s="11"/>
      <c r="AI3168" s="11"/>
      <c r="AJ3168" s="11"/>
      <c r="AK3168" s="11"/>
      <c r="AL3168" s="11"/>
      <c r="AM3168" s="11"/>
      <c r="AN3168" s="11"/>
      <c r="AO3168" s="11"/>
      <c r="AP3168" s="11"/>
      <c r="AQ3168" s="11"/>
      <c r="AR3168" s="11"/>
    </row>
    <row r="3169" spans="1:44" s="89" customFormat="1">
      <c r="A3169" s="85"/>
      <c r="B3169" s="23"/>
      <c r="C3169" s="86"/>
      <c r="D3169" s="18"/>
      <c r="E3169" s="68"/>
      <c r="F3169" s="69"/>
      <c r="G3169" s="70"/>
      <c r="H3169" s="71"/>
      <c r="I3169" s="69"/>
      <c r="J3169" s="66"/>
      <c r="K3169" s="66"/>
      <c r="L3169" s="66"/>
      <c r="M3169" s="66"/>
      <c r="N3169" s="104"/>
      <c r="O3169" s="104"/>
      <c r="P3169" s="81"/>
      <c r="Q3169" s="87"/>
      <c r="R3169" s="90"/>
      <c r="S3169" s="82"/>
      <c r="T3169" s="75"/>
      <c r="U3169" s="66"/>
      <c r="V3169" s="66"/>
      <c r="W3169" s="66"/>
      <c r="X3169" s="66"/>
      <c r="Y3169" s="66"/>
      <c r="Z3169" s="66"/>
      <c r="AA3169" s="66"/>
      <c r="AB3169" s="18"/>
      <c r="AC3169" s="11"/>
      <c r="AD3169" s="11"/>
      <c r="AE3169" s="11"/>
      <c r="AF3169" s="11"/>
      <c r="AG3169" s="11"/>
      <c r="AH3169" s="11"/>
      <c r="AI3169" s="11"/>
      <c r="AJ3169" s="11"/>
      <c r="AK3169" s="11"/>
      <c r="AL3169" s="11"/>
      <c r="AM3169" s="11"/>
      <c r="AN3169" s="11"/>
      <c r="AO3169" s="11"/>
      <c r="AP3169" s="11"/>
      <c r="AQ3169" s="11"/>
      <c r="AR3169" s="11"/>
    </row>
    <row r="3170" spans="1:44" s="1" customFormat="1">
      <c r="A3170" s="85"/>
      <c r="B3170" s="23"/>
      <c r="C3170" s="86"/>
      <c r="D3170" s="18"/>
      <c r="E3170" s="68"/>
      <c r="F3170" s="69"/>
      <c r="G3170" s="70"/>
      <c r="H3170" s="71"/>
      <c r="I3170" s="69"/>
      <c r="J3170" s="66"/>
      <c r="K3170" s="66"/>
      <c r="L3170" s="66"/>
      <c r="M3170" s="66"/>
      <c r="N3170" s="104"/>
      <c r="O3170" s="104"/>
      <c r="P3170" s="81"/>
      <c r="Q3170" s="87"/>
      <c r="R3170" s="90"/>
      <c r="S3170" s="82"/>
      <c r="T3170" s="75"/>
      <c r="U3170" s="66"/>
      <c r="V3170" s="66"/>
      <c r="W3170" s="66"/>
      <c r="X3170" s="66"/>
      <c r="Y3170" s="66"/>
      <c r="Z3170" s="66"/>
      <c r="AA3170" s="66"/>
      <c r="AB3170" s="86"/>
      <c r="AC3170" s="11"/>
      <c r="AD3170" s="11"/>
      <c r="AE3170" s="11"/>
      <c r="AF3170" s="11"/>
      <c r="AG3170" s="11"/>
      <c r="AH3170" s="11"/>
      <c r="AI3170" s="11"/>
      <c r="AJ3170" s="11"/>
      <c r="AK3170" s="11"/>
      <c r="AL3170" s="11"/>
      <c r="AM3170" s="11"/>
      <c r="AN3170" s="11"/>
      <c r="AO3170" s="11"/>
      <c r="AP3170" s="11"/>
      <c r="AQ3170" s="11"/>
      <c r="AR3170" s="11"/>
    </row>
    <row r="3171" spans="1:44" s="89" customFormat="1">
      <c r="A3171" s="85"/>
      <c r="B3171" s="23"/>
      <c r="C3171" s="86"/>
      <c r="D3171" s="18"/>
      <c r="E3171" s="68"/>
      <c r="F3171" s="69"/>
      <c r="G3171" s="70"/>
      <c r="H3171" s="71"/>
      <c r="I3171" s="69"/>
      <c r="J3171" s="66"/>
      <c r="K3171" s="66"/>
      <c r="L3171" s="66"/>
      <c r="M3171" s="66"/>
      <c r="N3171" s="104"/>
      <c r="O3171" s="104"/>
      <c r="P3171" s="81"/>
      <c r="Q3171" s="87"/>
      <c r="R3171" s="90"/>
      <c r="S3171" s="82"/>
      <c r="T3171" s="75"/>
      <c r="U3171" s="66"/>
      <c r="V3171" s="66"/>
      <c r="W3171" s="66"/>
      <c r="X3171" s="66"/>
      <c r="Y3171" s="66"/>
      <c r="Z3171" s="66"/>
      <c r="AA3171" s="66"/>
      <c r="AB3171" s="86"/>
      <c r="AC3171" s="11"/>
      <c r="AD3171" s="11"/>
      <c r="AE3171" s="11"/>
      <c r="AF3171" s="11"/>
      <c r="AG3171" s="11"/>
      <c r="AH3171" s="11"/>
      <c r="AI3171" s="11"/>
      <c r="AJ3171" s="11"/>
      <c r="AK3171" s="11"/>
      <c r="AL3171" s="11"/>
      <c r="AM3171" s="11"/>
      <c r="AN3171" s="11"/>
      <c r="AO3171" s="11"/>
      <c r="AP3171" s="11"/>
      <c r="AQ3171" s="11"/>
      <c r="AR3171" s="11"/>
    </row>
    <row r="3172" spans="1:44" s="1" customFormat="1">
      <c r="A3172" s="85"/>
      <c r="B3172" s="23"/>
      <c r="C3172" s="86"/>
      <c r="D3172" s="18"/>
      <c r="E3172" s="68"/>
      <c r="F3172" s="69"/>
      <c r="G3172" s="70"/>
      <c r="H3172" s="71"/>
      <c r="I3172" s="69"/>
      <c r="J3172" s="66"/>
      <c r="K3172" s="66"/>
      <c r="L3172" s="66"/>
      <c r="M3172" s="66"/>
      <c r="N3172" s="104"/>
      <c r="O3172" s="104"/>
      <c r="P3172" s="81"/>
      <c r="Q3172" s="87"/>
      <c r="R3172" s="90"/>
      <c r="S3172" s="82"/>
      <c r="T3172" s="75"/>
      <c r="U3172" s="66"/>
      <c r="V3172" s="66"/>
      <c r="W3172" s="66"/>
      <c r="X3172" s="66"/>
      <c r="Y3172" s="66"/>
      <c r="Z3172" s="66"/>
      <c r="AA3172" s="66"/>
      <c r="AB3172" s="86"/>
      <c r="AC3172" s="11"/>
      <c r="AD3172" s="11"/>
      <c r="AE3172" s="11"/>
      <c r="AF3172" s="11"/>
      <c r="AG3172" s="11"/>
      <c r="AH3172" s="11"/>
      <c r="AI3172" s="11"/>
      <c r="AJ3172" s="11"/>
      <c r="AK3172" s="11"/>
      <c r="AL3172" s="11"/>
      <c r="AM3172" s="11"/>
      <c r="AN3172" s="11"/>
      <c r="AO3172" s="11"/>
      <c r="AP3172" s="11"/>
      <c r="AQ3172" s="11"/>
      <c r="AR3172" s="11"/>
    </row>
    <row r="3173" spans="1:44" s="89" customFormat="1">
      <c r="A3173" s="85"/>
      <c r="B3173" s="23"/>
      <c r="C3173" s="86"/>
      <c r="D3173" s="18"/>
      <c r="E3173" s="68"/>
      <c r="F3173" s="69"/>
      <c r="G3173" s="70"/>
      <c r="H3173" s="71"/>
      <c r="I3173" s="69"/>
      <c r="J3173" s="66"/>
      <c r="K3173" s="66"/>
      <c r="L3173" s="66"/>
      <c r="M3173" s="66"/>
      <c r="N3173" s="104"/>
      <c r="O3173" s="104"/>
      <c r="P3173" s="81"/>
      <c r="Q3173" s="87"/>
      <c r="R3173" s="90"/>
      <c r="S3173" s="82"/>
      <c r="T3173" s="75"/>
      <c r="U3173" s="66"/>
      <c r="V3173" s="66"/>
      <c r="W3173" s="66"/>
      <c r="X3173" s="66"/>
      <c r="Y3173" s="66"/>
      <c r="Z3173" s="66"/>
      <c r="AA3173" s="66"/>
      <c r="AB3173" s="86"/>
      <c r="AC3173" s="11"/>
      <c r="AD3173" s="11"/>
      <c r="AE3173" s="11"/>
      <c r="AF3173" s="11"/>
      <c r="AG3173" s="11"/>
      <c r="AH3173" s="11"/>
      <c r="AI3173" s="11"/>
      <c r="AJ3173" s="11"/>
      <c r="AK3173" s="11"/>
      <c r="AL3173" s="11"/>
      <c r="AM3173" s="11"/>
      <c r="AN3173" s="11"/>
      <c r="AO3173" s="11"/>
      <c r="AP3173" s="11"/>
      <c r="AQ3173" s="11"/>
      <c r="AR3173" s="11"/>
    </row>
    <row r="3174" spans="1:44" s="1" customFormat="1">
      <c r="A3174" s="85"/>
      <c r="B3174" s="23"/>
      <c r="C3174" s="86"/>
      <c r="D3174" s="18"/>
      <c r="E3174" s="68"/>
      <c r="F3174" s="69"/>
      <c r="G3174" s="70"/>
      <c r="H3174" s="71"/>
      <c r="I3174" s="69"/>
      <c r="J3174" s="66"/>
      <c r="K3174" s="66"/>
      <c r="L3174" s="66"/>
      <c r="M3174" s="66"/>
      <c r="N3174" s="104"/>
      <c r="O3174" s="104"/>
      <c r="P3174" s="81"/>
      <c r="Q3174" s="87"/>
      <c r="R3174" s="90"/>
      <c r="S3174" s="82"/>
      <c r="T3174" s="75"/>
      <c r="U3174" s="66"/>
      <c r="V3174" s="66"/>
      <c r="W3174" s="66"/>
      <c r="X3174" s="66"/>
      <c r="Y3174" s="66"/>
      <c r="Z3174" s="66"/>
      <c r="AA3174" s="66"/>
      <c r="AB3174" s="86"/>
      <c r="AC3174" s="11"/>
      <c r="AD3174" s="11"/>
      <c r="AE3174" s="11"/>
      <c r="AF3174" s="11"/>
      <c r="AG3174" s="11"/>
      <c r="AH3174" s="11"/>
      <c r="AI3174" s="11"/>
      <c r="AJ3174" s="11"/>
      <c r="AK3174" s="11"/>
      <c r="AL3174" s="11"/>
      <c r="AM3174" s="11"/>
      <c r="AN3174" s="11"/>
      <c r="AO3174" s="11"/>
      <c r="AP3174" s="11"/>
      <c r="AQ3174" s="11"/>
      <c r="AR3174" s="11"/>
    </row>
    <row r="3175" spans="1:44" s="89" customFormat="1">
      <c r="A3175" s="85"/>
      <c r="B3175" s="23"/>
      <c r="C3175" s="86"/>
      <c r="D3175" s="18"/>
      <c r="E3175" s="68"/>
      <c r="F3175" s="69"/>
      <c r="G3175" s="70"/>
      <c r="H3175" s="71"/>
      <c r="I3175" s="69"/>
      <c r="J3175" s="66"/>
      <c r="K3175" s="66"/>
      <c r="L3175" s="66"/>
      <c r="M3175" s="66"/>
      <c r="N3175" s="104"/>
      <c r="O3175" s="104"/>
      <c r="P3175" s="81"/>
      <c r="Q3175" s="87"/>
      <c r="R3175" s="90"/>
      <c r="S3175" s="82"/>
      <c r="T3175" s="75"/>
      <c r="U3175" s="66"/>
      <c r="V3175" s="66"/>
      <c r="W3175" s="66"/>
      <c r="X3175" s="66"/>
      <c r="Y3175" s="66"/>
      <c r="Z3175" s="66"/>
      <c r="AA3175" s="66"/>
      <c r="AB3175" s="86"/>
      <c r="AC3175" s="11"/>
      <c r="AD3175" s="11"/>
      <c r="AE3175" s="11"/>
      <c r="AF3175" s="11"/>
      <c r="AG3175" s="11"/>
      <c r="AH3175" s="11"/>
      <c r="AI3175" s="11"/>
      <c r="AJ3175" s="11"/>
      <c r="AK3175" s="11"/>
      <c r="AL3175" s="11"/>
      <c r="AM3175" s="11"/>
      <c r="AN3175" s="11"/>
      <c r="AO3175" s="11"/>
      <c r="AP3175" s="11"/>
      <c r="AQ3175" s="11"/>
      <c r="AR3175" s="11"/>
    </row>
    <row r="3176" spans="1:44" s="1" customFormat="1">
      <c r="A3176" s="85"/>
      <c r="B3176" s="23"/>
      <c r="C3176" s="86"/>
      <c r="D3176" s="18"/>
      <c r="E3176" s="68"/>
      <c r="F3176" s="69"/>
      <c r="G3176" s="70"/>
      <c r="H3176" s="71"/>
      <c r="I3176" s="69"/>
      <c r="J3176" s="66"/>
      <c r="K3176" s="66"/>
      <c r="L3176" s="66"/>
      <c r="M3176" s="66"/>
      <c r="N3176" s="104"/>
      <c r="O3176" s="104"/>
      <c r="P3176" s="81"/>
      <c r="Q3176" s="87"/>
      <c r="R3176" s="90"/>
      <c r="S3176" s="82"/>
      <c r="T3176" s="75"/>
      <c r="U3176" s="66"/>
      <c r="V3176" s="66"/>
      <c r="W3176" s="66"/>
      <c r="X3176" s="66"/>
      <c r="Y3176" s="66"/>
      <c r="Z3176" s="66"/>
      <c r="AA3176" s="66"/>
      <c r="AB3176" s="86"/>
      <c r="AC3176" s="11"/>
      <c r="AD3176" s="11"/>
      <c r="AE3176" s="11"/>
      <c r="AF3176" s="11"/>
      <c r="AG3176" s="11"/>
      <c r="AH3176" s="11"/>
      <c r="AI3176" s="11"/>
      <c r="AJ3176" s="11"/>
      <c r="AK3176" s="11"/>
      <c r="AL3176" s="11"/>
      <c r="AM3176" s="11"/>
      <c r="AN3176" s="11"/>
      <c r="AO3176" s="11"/>
      <c r="AP3176" s="11"/>
      <c r="AQ3176" s="11"/>
      <c r="AR3176" s="11"/>
    </row>
    <row r="3177" spans="1:44" s="89" customFormat="1">
      <c r="A3177" s="85"/>
      <c r="B3177" s="23"/>
      <c r="C3177" s="86"/>
      <c r="D3177" s="18"/>
      <c r="E3177" s="68"/>
      <c r="F3177" s="69"/>
      <c r="G3177" s="70"/>
      <c r="H3177" s="71"/>
      <c r="I3177" s="69"/>
      <c r="J3177" s="66"/>
      <c r="K3177" s="66"/>
      <c r="L3177" s="66"/>
      <c r="M3177" s="66"/>
      <c r="N3177" s="104"/>
      <c r="O3177" s="104"/>
      <c r="P3177" s="81"/>
      <c r="Q3177" s="87"/>
      <c r="R3177" s="90"/>
      <c r="S3177" s="82"/>
      <c r="T3177" s="75"/>
      <c r="U3177" s="66"/>
      <c r="V3177" s="66"/>
      <c r="W3177" s="66"/>
      <c r="X3177" s="66"/>
      <c r="Y3177" s="66"/>
      <c r="Z3177" s="66"/>
      <c r="AA3177" s="66"/>
      <c r="AB3177" s="86"/>
      <c r="AC3177" s="11"/>
      <c r="AD3177" s="11"/>
      <c r="AE3177" s="11"/>
      <c r="AF3177" s="11"/>
      <c r="AG3177" s="11"/>
      <c r="AH3177" s="11"/>
      <c r="AI3177" s="11"/>
      <c r="AJ3177" s="11"/>
      <c r="AK3177" s="11"/>
      <c r="AL3177" s="11"/>
      <c r="AM3177" s="11"/>
      <c r="AN3177" s="11"/>
      <c r="AO3177" s="11"/>
      <c r="AP3177" s="11"/>
      <c r="AQ3177" s="11"/>
      <c r="AR3177" s="11"/>
    </row>
    <row r="3178" spans="1:44" s="1" customFormat="1">
      <c r="A3178" s="85"/>
      <c r="B3178" s="23"/>
      <c r="C3178" s="86"/>
      <c r="D3178" s="18"/>
      <c r="E3178" s="68"/>
      <c r="F3178" s="69"/>
      <c r="G3178" s="70"/>
      <c r="H3178" s="71"/>
      <c r="I3178" s="69"/>
      <c r="J3178" s="66"/>
      <c r="K3178" s="66"/>
      <c r="L3178" s="66"/>
      <c r="M3178" s="66"/>
      <c r="N3178" s="104"/>
      <c r="O3178" s="104"/>
      <c r="P3178" s="81"/>
      <c r="Q3178" s="87"/>
      <c r="R3178" s="90"/>
      <c r="S3178" s="82"/>
      <c r="T3178" s="75"/>
      <c r="U3178" s="66"/>
      <c r="V3178" s="66"/>
      <c r="W3178" s="66"/>
      <c r="X3178" s="66"/>
      <c r="Y3178" s="66"/>
      <c r="Z3178" s="66"/>
      <c r="AA3178" s="66"/>
      <c r="AB3178" s="86"/>
      <c r="AC3178" s="11"/>
      <c r="AD3178" s="11"/>
      <c r="AE3178" s="11"/>
      <c r="AF3178" s="11"/>
      <c r="AG3178" s="11"/>
      <c r="AH3178" s="11"/>
      <c r="AI3178" s="11"/>
      <c r="AJ3178" s="11"/>
      <c r="AK3178" s="11"/>
      <c r="AL3178" s="11"/>
      <c r="AM3178" s="11"/>
      <c r="AN3178" s="11"/>
      <c r="AO3178" s="11"/>
      <c r="AP3178" s="11"/>
      <c r="AQ3178" s="11"/>
      <c r="AR3178" s="11"/>
    </row>
    <row r="3179" spans="1:44" s="89" customFormat="1">
      <c r="A3179" s="85"/>
      <c r="B3179" s="23"/>
      <c r="C3179" s="86"/>
      <c r="D3179" s="18"/>
      <c r="E3179" s="68"/>
      <c r="F3179" s="69"/>
      <c r="G3179" s="70"/>
      <c r="H3179" s="71"/>
      <c r="I3179" s="69"/>
      <c r="J3179" s="66"/>
      <c r="K3179" s="66"/>
      <c r="L3179" s="66"/>
      <c r="M3179" s="66"/>
      <c r="N3179" s="104"/>
      <c r="O3179" s="104"/>
      <c r="P3179" s="81"/>
      <c r="Q3179" s="87"/>
      <c r="R3179" s="90"/>
      <c r="S3179" s="82"/>
      <c r="T3179" s="75"/>
      <c r="U3179" s="66"/>
      <c r="V3179" s="66"/>
      <c r="W3179" s="66"/>
      <c r="X3179" s="66"/>
      <c r="Y3179" s="66"/>
      <c r="Z3179" s="66"/>
      <c r="AA3179" s="66"/>
      <c r="AB3179" s="86"/>
      <c r="AC3179" s="11"/>
      <c r="AD3179" s="11"/>
      <c r="AE3179" s="11"/>
      <c r="AF3179" s="11"/>
      <c r="AG3179" s="11"/>
      <c r="AH3179" s="11"/>
      <c r="AI3179" s="11"/>
      <c r="AJ3179" s="11"/>
      <c r="AK3179" s="11"/>
      <c r="AL3179" s="11"/>
      <c r="AM3179" s="11"/>
      <c r="AN3179" s="11"/>
      <c r="AO3179" s="11"/>
      <c r="AP3179" s="11"/>
      <c r="AQ3179" s="11"/>
      <c r="AR3179" s="11"/>
    </row>
    <row r="3180" spans="1:44" s="1" customFormat="1">
      <c r="A3180" s="85"/>
      <c r="B3180" s="23"/>
      <c r="C3180" s="86"/>
      <c r="D3180" s="18"/>
      <c r="E3180" s="68"/>
      <c r="F3180" s="69"/>
      <c r="G3180" s="70"/>
      <c r="H3180" s="71"/>
      <c r="I3180" s="69"/>
      <c r="J3180" s="66"/>
      <c r="K3180" s="66"/>
      <c r="L3180" s="66"/>
      <c r="M3180" s="66"/>
      <c r="N3180" s="104"/>
      <c r="O3180" s="104"/>
      <c r="P3180" s="81"/>
      <c r="Q3180" s="87"/>
      <c r="R3180" s="90"/>
      <c r="S3180" s="82"/>
      <c r="T3180" s="75"/>
      <c r="U3180" s="66"/>
      <c r="V3180" s="66"/>
      <c r="W3180" s="66"/>
      <c r="X3180" s="66"/>
      <c r="Y3180" s="66"/>
      <c r="Z3180" s="66"/>
      <c r="AA3180" s="66"/>
      <c r="AB3180" s="86"/>
      <c r="AC3180" s="11"/>
      <c r="AD3180" s="11"/>
      <c r="AE3180" s="11"/>
      <c r="AF3180" s="11"/>
      <c r="AG3180" s="11"/>
      <c r="AH3180" s="11"/>
      <c r="AI3180" s="11"/>
      <c r="AJ3180" s="11"/>
      <c r="AK3180" s="11"/>
      <c r="AL3180" s="11"/>
      <c r="AM3180" s="11"/>
      <c r="AN3180" s="11"/>
      <c r="AO3180" s="11"/>
      <c r="AP3180" s="11"/>
      <c r="AQ3180" s="11"/>
      <c r="AR3180" s="11"/>
    </row>
    <row r="3181" spans="1:44" s="89" customFormat="1">
      <c r="A3181" s="85"/>
      <c r="B3181" s="23"/>
      <c r="C3181" s="86"/>
      <c r="D3181" s="18"/>
      <c r="E3181" s="68"/>
      <c r="F3181" s="69"/>
      <c r="G3181" s="70"/>
      <c r="H3181" s="71"/>
      <c r="I3181" s="69"/>
      <c r="J3181" s="66"/>
      <c r="K3181" s="66"/>
      <c r="L3181" s="66"/>
      <c r="M3181" s="66"/>
      <c r="N3181" s="104"/>
      <c r="O3181" s="104"/>
      <c r="P3181" s="81"/>
      <c r="Q3181" s="87"/>
      <c r="R3181" s="90"/>
      <c r="S3181" s="82"/>
      <c r="T3181" s="75"/>
      <c r="U3181" s="66"/>
      <c r="V3181" s="66"/>
      <c r="W3181" s="66"/>
      <c r="X3181" s="66"/>
      <c r="Y3181" s="66"/>
      <c r="Z3181" s="66"/>
      <c r="AA3181" s="66"/>
      <c r="AB3181" s="86"/>
      <c r="AC3181" s="11"/>
      <c r="AD3181" s="11"/>
      <c r="AE3181" s="11"/>
      <c r="AF3181" s="11"/>
      <c r="AG3181" s="11"/>
      <c r="AH3181" s="11"/>
      <c r="AI3181" s="11"/>
      <c r="AJ3181" s="11"/>
      <c r="AK3181" s="11"/>
      <c r="AL3181" s="11"/>
      <c r="AM3181" s="11"/>
      <c r="AN3181" s="11"/>
      <c r="AO3181" s="11"/>
      <c r="AP3181" s="11"/>
      <c r="AQ3181" s="11"/>
      <c r="AR3181" s="11"/>
    </row>
    <row r="3182" spans="1:44" s="1" customFormat="1">
      <c r="A3182" s="85"/>
      <c r="B3182" s="23"/>
      <c r="C3182" s="86"/>
      <c r="D3182" s="18"/>
      <c r="E3182" s="68"/>
      <c r="F3182" s="69"/>
      <c r="G3182" s="70"/>
      <c r="H3182" s="71"/>
      <c r="I3182" s="69"/>
      <c r="J3182" s="66"/>
      <c r="K3182" s="66"/>
      <c r="L3182" s="66"/>
      <c r="M3182" s="66"/>
      <c r="N3182" s="104"/>
      <c r="O3182" s="104"/>
      <c r="P3182" s="81"/>
      <c r="Q3182" s="87"/>
      <c r="R3182" s="90"/>
      <c r="S3182" s="82"/>
      <c r="T3182" s="75"/>
      <c r="U3182" s="66"/>
      <c r="V3182" s="66"/>
      <c r="W3182" s="66"/>
      <c r="X3182" s="66"/>
      <c r="Y3182" s="66"/>
      <c r="Z3182" s="66"/>
      <c r="AA3182" s="66"/>
      <c r="AB3182" s="86"/>
      <c r="AC3182" s="11"/>
      <c r="AD3182" s="11"/>
      <c r="AE3182" s="11"/>
      <c r="AF3182" s="11"/>
      <c r="AG3182" s="11"/>
      <c r="AH3182" s="11"/>
      <c r="AI3182" s="11"/>
      <c r="AJ3182" s="11"/>
      <c r="AK3182" s="11"/>
      <c r="AL3182" s="11"/>
      <c r="AM3182" s="11"/>
      <c r="AN3182" s="11"/>
      <c r="AO3182" s="11"/>
      <c r="AP3182" s="11"/>
      <c r="AQ3182" s="11"/>
      <c r="AR3182" s="11"/>
    </row>
    <row r="3183" spans="1:44" s="89" customFormat="1">
      <c r="A3183" s="85"/>
      <c r="B3183" s="23"/>
      <c r="C3183" s="86"/>
      <c r="D3183" s="18"/>
      <c r="E3183" s="68"/>
      <c r="F3183" s="69"/>
      <c r="G3183" s="70"/>
      <c r="H3183" s="71"/>
      <c r="I3183" s="69"/>
      <c r="J3183" s="66"/>
      <c r="K3183" s="66"/>
      <c r="L3183" s="66"/>
      <c r="M3183" s="66"/>
      <c r="N3183" s="104"/>
      <c r="O3183" s="104"/>
      <c r="P3183" s="81"/>
      <c r="Q3183" s="87"/>
      <c r="R3183" s="90"/>
      <c r="S3183" s="82"/>
      <c r="T3183" s="75"/>
      <c r="U3183" s="66"/>
      <c r="V3183" s="66"/>
      <c r="W3183" s="66"/>
      <c r="X3183" s="66"/>
      <c r="Y3183" s="66"/>
      <c r="Z3183" s="66"/>
      <c r="AA3183" s="66"/>
      <c r="AB3183" s="86"/>
      <c r="AC3183" s="11"/>
      <c r="AD3183" s="11"/>
      <c r="AE3183" s="11"/>
      <c r="AF3183" s="11"/>
      <c r="AG3183" s="11"/>
      <c r="AH3183" s="11"/>
      <c r="AI3183" s="11"/>
      <c r="AJ3183" s="11"/>
      <c r="AK3183" s="11"/>
      <c r="AL3183" s="11"/>
      <c r="AM3183" s="11"/>
      <c r="AN3183" s="11"/>
      <c r="AO3183" s="11"/>
      <c r="AP3183" s="11"/>
      <c r="AQ3183" s="11"/>
      <c r="AR3183" s="11"/>
    </row>
    <row r="3184" spans="1:44" s="1" customFormat="1">
      <c r="A3184" s="85"/>
      <c r="B3184" s="23"/>
      <c r="C3184" s="86"/>
      <c r="D3184" s="18"/>
      <c r="E3184" s="68"/>
      <c r="F3184" s="69"/>
      <c r="G3184" s="70"/>
      <c r="H3184" s="71"/>
      <c r="I3184" s="69"/>
      <c r="J3184" s="66"/>
      <c r="K3184" s="66"/>
      <c r="L3184" s="66"/>
      <c r="M3184" s="66"/>
      <c r="N3184" s="104"/>
      <c r="O3184" s="104"/>
      <c r="P3184" s="81"/>
      <c r="Q3184" s="87"/>
      <c r="R3184" s="90"/>
      <c r="S3184" s="82"/>
      <c r="T3184" s="75"/>
      <c r="U3184" s="66"/>
      <c r="V3184" s="66"/>
      <c r="W3184" s="66"/>
      <c r="X3184" s="66"/>
      <c r="Y3184" s="66"/>
      <c r="Z3184" s="66"/>
      <c r="AA3184" s="66"/>
      <c r="AB3184" s="86"/>
      <c r="AC3184" s="11"/>
      <c r="AD3184" s="11"/>
      <c r="AE3184" s="11"/>
      <c r="AF3184" s="11"/>
      <c r="AG3184" s="11"/>
      <c r="AH3184" s="11"/>
      <c r="AI3184" s="11"/>
      <c r="AJ3184" s="11"/>
      <c r="AK3184" s="11"/>
      <c r="AL3184" s="11"/>
      <c r="AM3184" s="11"/>
      <c r="AN3184" s="11"/>
      <c r="AO3184" s="11"/>
      <c r="AP3184" s="11"/>
      <c r="AQ3184" s="11"/>
      <c r="AR3184" s="11"/>
    </row>
    <row r="3185" spans="1:44" s="89" customFormat="1">
      <c r="A3185" s="85"/>
      <c r="B3185" s="23"/>
      <c r="C3185" s="86"/>
      <c r="D3185" s="18"/>
      <c r="E3185" s="68"/>
      <c r="F3185" s="69"/>
      <c r="G3185" s="70"/>
      <c r="H3185" s="71"/>
      <c r="I3185" s="69"/>
      <c r="J3185" s="66"/>
      <c r="K3185" s="66"/>
      <c r="L3185" s="66"/>
      <c r="M3185" s="66"/>
      <c r="N3185" s="104"/>
      <c r="O3185" s="104"/>
      <c r="P3185" s="81"/>
      <c r="Q3185" s="87"/>
      <c r="R3185" s="90"/>
      <c r="S3185" s="82"/>
      <c r="T3185" s="75"/>
      <c r="U3185" s="66"/>
      <c r="V3185" s="66"/>
      <c r="W3185" s="66"/>
      <c r="X3185" s="66"/>
      <c r="Y3185" s="66"/>
      <c r="Z3185" s="66"/>
      <c r="AA3185" s="66"/>
      <c r="AB3185" s="86"/>
      <c r="AC3185" s="11"/>
      <c r="AD3185" s="11"/>
      <c r="AE3185" s="11"/>
      <c r="AF3185" s="11"/>
      <c r="AG3185" s="11"/>
      <c r="AH3185" s="11"/>
      <c r="AI3185" s="11"/>
      <c r="AJ3185" s="11"/>
      <c r="AK3185" s="11"/>
      <c r="AL3185" s="11"/>
      <c r="AM3185" s="11"/>
      <c r="AN3185" s="11"/>
      <c r="AO3185" s="11"/>
      <c r="AP3185" s="11"/>
      <c r="AQ3185" s="11"/>
      <c r="AR3185" s="11"/>
    </row>
    <row r="3186" spans="1:44" s="89" customFormat="1">
      <c r="A3186" s="85"/>
      <c r="B3186" s="23"/>
      <c r="C3186" s="86"/>
      <c r="D3186" s="18"/>
      <c r="E3186" s="68"/>
      <c r="F3186" s="69"/>
      <c r="G3186" s="70"/>
      <c r="H3186" s="71"/>
      <c r="I3186" s="69"/>
      <c r="J3186" s="66"/>
      <c r="K3186" s="66"/>
      <c r="L3186" s="66"/>
      <c r="M3186" s="66"/>
      <c r="N3186" s="104"/>
      <c r="O3186" s="104"/>
      <c r="P3186" s="81"/>
      <c r="Q3186" s="87"/>
      <c r="R3186" s="90"/>
      <c r="S3186" s="82"/>
      <c r="T3186" s="75"/>
      <c r="U3186" s="66"/>
      <c r="V3186" s="66"/>
      <c r="W3186" s="66"/>
      <c r="X3186" s="66"/>
      <c r="Y3186" s="66"/>
      <c r="Z3186" s="66"/>
      <c r="AA3186" s="66"/>
      <c r="AB3186" s="86"/>
      <c r="AC3186" s="11"/>
      <c r="AD3186" s="11"/>
      <c r="AE3186" s="11"/>
      <c r="AF3186" s="11"/>
      <c r="AG3186" s="11"/>
      <c r="AH3186" s="11"/>
      <c r="AI3186" s="11"/>
      <c r="AJ3186" s="11"/>
      <c r="AK3186" s="11"/>
      <c r="AL3186" s="11"/>
      <c r="AM3186" s="11"/>
      <c r="AN3186" s="11"/>
      <c r="AO3186" s="11"/>
      <c r="AP3186" s="11"/>
      <c r="AQ3186" s="11"/>
      <c r="AR3186" s="11"/>
    </row>
    <row r="3187" spans="1:44" s="89" customFormat="1">
      <c r="A3187" s="85"/>
      <c r="B3187" s="23"/>
      <c r="C3187" s="86"/>
      <c r="D3187" s="18"/>
      <c r="E3187" s="68"/>
      <c r="F3187" s="69"/>
      <c r="G3187" s="70"/>
      <c r="H3187" s="71"/>
      <c r="I3187" s="69"/>
      <c r="J3187" s="66"/>
      <c r="K3187" s="66"/>
      <c r="L3187" s="66"/>
      <c r="M3187" s="66"/>
      <c r="N3187" s="104"/>
      <c r="O3187" s="104"/>
      <c r="P3187" s="81"/>
      <c r="Q3187" s="56"/>
      <c r="R3187" s="90"/>
      <c r="S3187" s="82"/>
      <c r="T3187" s="75"/>
      <c r="U3187" s="66"/>
      <c r="V3187" s="66"/>
      <c r="W3187" s="66"/>
      <c r="X3187" s="66"/>
      <c r="Y3187" s="66"/>
      <c r="Z3187" s="66"/>
      <c r="AA3187" s="66"/>
      <c r="AB3187" s="86"/>
      <c r="AC3187" s="11"/>
      <c r="AD3187" s="11"/>
      <c r="AE3187" s="11"/>
      <c r="AF3187" s="11"/>
      <c r="AG3187" s="11"/>
      <c r="AH3187" s="11"/>
      <c r="AI3187" s="11"/>
      <c r="AJ3187" s="11"/>
      <c r="AK3187" s="11"/>
      <c r="AL3187" s="11"/>
      <c r="AM3187" s="11"/>
      <c r="AN3187" s="11"/>
      <c r="AO3187" s="11"/>
      <c r="AP3187" s="11"/>
      <c r="AQ3187" s="11"/>
      <c r="AR3187" s="11"/>
    </row>
    <row r="3188" spans="1:44" s="1" customFormat="1">
      <c r="A3188" s="85"/>
      <c r="B3188" s="23"/>
      <c r="C3188" s="86"/>
      <c r="D3188" s="18"/>
      <c r="E3188" s="68"/>
      <c r="F3188" s="69"/>
      <c r="G3188" s="70"/>
      <c r="H3188" s="71"/>
      <c r="I3188" s="69"/>
      <c r="J3188" s="66"/>
      <c r="K3188" s="66"/>
      <c r="L3188" s="66"/>
      <c r="M3188" s="66"/>
      <c r="N3188" s="104"/>
      <c r="O3188" s="104"/>
      <c r="P3188" s="81"/>
      <c r="Q3188" s="87"/>
      <c r="R3188" s="90"/>
      <c r="S3188" s="82"/>
      <c r="T3188" s="75"/>
      <c r="U3188" s="66"/>
      <c r="V3188" s="66"/>
      <c r="W3188" s="66"/>
      <c r="X3188" s="66"/>
      <c r="Y3188" s="66"/>
      <c r="Z3188" s="66"/>
      <c r="AA3188" s="66"/>
      <c r="AB3188" s="86"/>
      <c r="AC3188" s="11"/>
      <c r="AD3188" s="11"/>
      <c r="AE3188" s="11"/>
      <c r="AF3188" s="11"/>
      <c r="AG3188" s="11"/>
      <c r="AH3188" s="11"/>
      <c r="AI3188" s="11"/>
      <c r="AJ3188" s="11"/>
      <c r="AK3188" s="11"/>
      <c r="AL3188" s="11"/>
      <c r="AM3188" s="11"/>
      <c r="AN3188" s="11"/>
      <c r="AO3188" s="11"/>
      <c r="AP3188" s="11"/>
      <c r="AQ3188" s="11"/>
      <c r="AR3188" s="11"/>
    </row>
    <row r="3189" spans="1:44" s="89" customFormat="1">
      <c r="A3189" s="85"/>
      <c r="B3189" s="23"/>
      <c r="C3189" s="86"/>
      <c r="D3189" s="18"/>
      <c r="E3189" s="68"/>
      <c r="F3189" s="69"/>
      <c r="G3189" s="70"/>
      <c r="H3189" s="71"/>
      <c r="I3189" s="69"/>
      <c r="J3189" s="66"/>
      <c r="K3189" s="66"/>
      <c r="L3189" s="66"/>
      <c r="M3189" s="66"/>
      <c r="N3189" s="104"/>
      <c r="O3189" s="104"/>
      <c r="P3189" s="81"/>
      <c r="Q3189" s="87"/>
      <c r="R3189" s="90"/>
      <c r="S3189" s="82"/>
      <c r="T3189" s="75"/>
      <c r="U3189" s="66"/>
      <c r="V3189" s="66"/>
      <c r="W3189" s="66"/>
      <c r="X3189" s="66"/>
      <c r="Y3189" s="66"/>
      <c r="Z3189" s="66"/>
      <c r="AA3189" s="66"/>
      <c r="AB3189" s="86"/>
      <c r="AC3189" s="11"/>
      <c r="AD3189" s="11"/>
      <c r="AE3189" s="11"/>
      <c r="AF3189" s="11"/>
      <c r="AG3189" s="11"/>
      <c r="AH3189" s="11"/>
      <c r="AI3189" s="11"/>
      <c r="AJ3189" s="11"/>
      <c r="AK3189" s="11"/>
      <c r="AL3189" s="11"/>
      <c r="AM3189" s="11"/>
      <c r="AN3189" s="11"/>
      <c r="AO3189" s="11"/>
      <c r="AP3189" s="11"/>
      <c r="AQ3189" s="11"/>
      <c r="AR3189" s="11"/>
    </row>
    <row r="3190" spans="1:44" s="89" customFormat="1">
      <c r="A3190" s="85"/>
      <c r="B3190" s="23"/>
      <c r="C3190" s="86"/>
      <c r="D3190" s="18"/>
      <c r="E3190" s="68"/>
      <c r="F3190" s="69"/>
      <c r="G3190" s="70"/>
      <c r="H3190" s="71"/>
      <c r="I3190" s="69"/>
      <c r="J3190" s="66"/>
      <c r="K3190" s="66"/>
      <c r="L3190" s="66"/>
      <c r="M3190" s="66"/>
      <c r="N3190" s="104"/>
      <c r="O3190" s="104"/>
      <c r="P3190" s="81"/>
      <c r="Q3190" s="87"/>
      <c r="R3190" s="90"/>
      <c r="S3190" s="82"/>
      <c r="T3190" s="75"/>
      <c r="U3190" s="66"/>
      <c r="V3190" s="66"/>
      <c r="W3190" s="66"/>
      <c r="X3190" s="66"/>
      <c r="Y3190" s="66"/>
      <c r="Z3190" s="66"/>
      <c r="AA3190" s="66"/>
      <c r="AB3190" s="86"/>
      <c r="AC3190" s="11"/>
      <c r="AD3190" s="11"/>
      <c r="AE3190" s="11"/>
      <c r="AF3190" s="11"/>
      <c r="AG3190" s="11"/>
      <c r="AH3190" s="11"/>
      <c r="AI3190" s="11"/>
      <c r="AJ3190" s="11"/>
      <c r="AK3190" s="11"/>
      <c r="AL3190" s="11"/>
      <c r="AM3190" s="11"/>
      <c r="AN3190" s="11"/>
      <c r="AO3190" s="11"/>
      <c r="AP3190" s="11"/>
      <c r="AQ3190" s="11"/>
      <c r="AR3190" s="11"/>
    </row>
    <row r="3191" spans="1:44" s="89" customFormat="1">
      <c r="A3191" s="85"/>
      <c r="B3191" s="23"/>
      <c r="C3191" s="86"/>
      <c r="D3191" s="18"/>
      <c r="E3191" s="68"/>
      <c r="F3191" s="69"/>
      <c r="G3191" s="70"/>
      <c r="H3191" s="71"/>
      <c r="I3191" s="69"/>
      <c r="J3191" s="66"/>
      <c r="K3191" s="66"/>
      <c r="L3191" s="66"/>
      <c r="M3191" s="66"/>
      <c r="N3191" s="104"/>
      <c r="O3191" s="104"/>
      <c r="P3191" s="81"/>
      <c r="Q3191" s="56"/>
      <c r="R3191" s="90"/>
      <c r="S3191" s="82"/>
      <c r="T3191" s="75"/>
      <c r="U3191" s="66"/>
      <c r="V3191" s="66"/>
      <c r="W3191" s="66"/>
      <c r="X3191" s="66"/>
      <c r="Y3191" s="66"/>
      <c r="Z3191" s="66"/>
      <c r="AA3191" s="66"/>
      <c r="AB3191" s="86"/>
      <c r="AC3191" s="11"/>
      <c r="AD3191" s="11"/>
      <c r="AE3191" s="11"/>
      <c r="AF3191" s="11"/>
      <c r="AG3191" s="11"/>
      <c r="AH3191" s="11"/>
      <c r="AI3191" s="11"/>
      <c r="AJ3191" s="11"/>
      <c r="AK3191" s="11"/>
      <c r="AL3191" s="11"/>
      <c r="AM3191" s="11"/>
      <c r="AN3191" s="11"/>
      <c r="AO3191" s="11"/>
      <c r="AP3191" s="11"/>
      <c r="AQ3191" s="11"/>
      <c r="AR3191" s="11"/>
    </row>
    <row r="3192" spans="1:44" s="1" customFormat="1">
      <c r="A3192" s="85"/>
      <c r="B3192" s="23"/>
      <c r="C3192" s="86"/>
      <c r="D3192" s="18"/>
      <c r="E3192" s="68"/>
      <c r="F3192" s="69"/>
      <c r="G3192" s="70"/>
      <c r="H3192" s="71"/>
      <c r="I3192" s="69"/>
      <c r="J3192" s="66"/>
      <c r="K3192" s="66"/>
      <c r="L3192" s="66"/>
      <c r="M3192" s="66"/>
      <c r="N3192" s="104"/>
      <c r="O3192" s="104"/>
      <c r="P3192" s="81"/>
      <c r="Q3192" s="87"/>
      <c r="R3192" s="90"/>
      <c r="S3192" s="82"/>
      <c r="T3192" s="75"/>
      <c r="U3192" s="66"/>
      <c r="V3192" s="66"/>
      <c r="W3192" s="66"/>
      <c r="X3192" s="66"/>
      <c r="Y3192" s="66"/>
      <c r="Z3192" s="66"/>
      <c r="AA3192" s="66"/>
      <c r="AB3192" s="86"/>
      <c r="AC3192" s="11"/>
      <c r="AD3192" s="11"/>
      <c r="AE3192" s="11"/>
      <c r="AF3192" s="11"/>
      <c r="AG3192" s="11"/>
      <c r="AH3192" s="11"/>
      <c r="AI3192" s="11"/>
      <c r="AJ3192" s="11"/>
      <c r="AK3192" s="11"/>
      <c r="AL3192" s="11"/>
      <c r="AM3192" s="11"/>
      <c r="AN3192" s="11"/>
      <c r="AO3192" s="11"/>
      <c r="AP3192" s="11"/>
      <c r="AQ3192" s="11"/>
      <c r="AR3192" s="11"/>
    </row>
    <row r="3193" spans="1:44" s="89" customFormat="1">
      <c r="A3193" s="85"/>
      <c r="B3193" s="23"/>
      <c r="C3193" s="86"/>
      <c r="D3193" s="18"/>
      <c r="E3193" s="68"/>
      <c r="F3193" s="69"/>
      <c r="G3193" s="70"/>
      <c r="H3193" s="71"/>
      <c r="I3193" s="69"/>
      <c r="J3193" s="66"/>
      <c r="K3193" s="66"/>
      <c r="L3193" s="66"/>
      <c r="M3193" s="66"/>
      <c r="N3193" s="104"/>
      <c r="O3193" s="104"/>
      <c r="P3193" s="81"/>
      <c r="Q3193" s="87"/>
      <c r="R3193" s="90"/>
      <c r="S3193" s="82"/>
      <c r="T3193" s="75"/>
      <c r="U3193" s="66"/>
      <c r="V3193" s="66"/>
      <c r="W3193" s="66"/>
      <c r="X3193" s="66"/>
      <c r="Y3193" s="66"/>
      <c r="Z3193" s="66"/>
      <c r="AA3193" s="66"/>
      <c r="AB3193" s="86"/>
      <c r="AC3193" s="11"/>
      <c r="AD3193" s="11"/>
      <c r="AE3193" s="11"/>
      <c r="AF3193" s="11"/>
      <c r="AG3193" s="11"/>
      <c r="AH3193" s="11"/>
      <c r="AI3193" s="11"/>
      <c r="AJ3193" s="11"/>
      <c r="AK3193" s="11"/>
      <c r="AL3193" s="11"/>
      <c r="AM3193" s="11"/>
      <c r="AN3193" s="11"/>
      <c r="AO3193" s="11"/>
      <c r="AP3193" s="11"/>
      <c r="AQ3193" s="11"/>
      <c r="AR3193" s="11"/>
    </row>
    <row r="3194" spans="1:44" s="89" customFormat="1">
      <c r="A3194" s="85"/>
      <c r="B3194" s="23"/>
      <c r="C3194" s="86"/>
      <c r="D3194" s="18"/>
      <c r="E3194" s="68"/>
      <c r="F3194" s="69"/>
      <c r="G3194" s="70"/>
      <c r="H3194" s="71"/>
      <c r="I3194" s="69"/>
      <c r="J3194" s="66"/>
      <c r="K3194" s="66"/>
      <c r="L3194" s="66"/>
      <c r="M3194" s="66"/>
      <c r="N3194" s="104"/>
      <c r="O3194" s="104"/>
      <c r="P3194" s="81"/>
      <c r="Q3194" s="87"/>
      <c r="R3194" s="90"/>
      <c r="S3194" s="82"/>
      <c r="T3194" s="75"/>
      <c r="U3194" s="66"/>
      <c r="V3194" s="66"/>
      <c r="W3194" s="66"/>
      <c r="X3194" s="66"/>
      <c r="Y3194" s="66"/>
      <c r="Z3194" s="66"/>
      <c r="AA3194" s="66"/>
      <c r="AB3194" s="86"/>
      <c r="AC3194" s="11"/>
      <c r="AD3194" s="11"/>
      <c r="AE3194" s="11"/>
      <c r="AF3194" s="11"/>
      <c r="AG3194" s="11"/>
      <c r="AH3194" s="11"/>
      <c r="AI3194" s="11"/>
      <c r="AJ3194" s="11"/>
      <c r="AK3194" s="11"/>
      <c r="AL3194" s="11"/>
      <c r="AM3194" s="11"/>
      <c r="AN3194" s="11"/>
      <c r="AO3194" s="11"/>
      <c r="AP3194" s="11"/>
      <c r="AQ3194" s="11"/>
      <c r="AR3194" s="11"/>
    </row>
    <row r="3195" spans="1:44" s="89" customFormat="1">
      <c r="A3195" s="85"/>
      <c r="B3195" s="23"/>
      <c r="C3195" s="86"/>
      <c r="D3195" s="18"/>
      <c r="E3195" s="68"/>
      <c r="F3195" s="69"/>
      <c r="G3195" s="70"/>
      <c r="H3195" s="71"/>
      <c r="I3195" s="69"/>
      <c r="J3195" s="66"/>
      <c r="K3195" s="66"/>
      <c r="L3195" s="66"/>
      <c r="M3195" s="66"/>
      <c r="N3195" s="104"/>
      <c r="O3195" s="104"/>
      <c r="P3195" s="81"/>
      <c r="Q3195" s="56"/>
      <c r="R3195" s="90"/>
      <c r="S3195" s="82"/>
      <c r="T3195" s="75"/>
      <c r="U3195" s="66"/>
      <c r="V3195" s="66"/>
      <c r="W3195" s="66"/>
      <c r="X3195" s="66"/>
      <c r="Y3195" s="66"/>
      <c r="Z3195" s="66"/>
      <c r="AA3195" s="66"/>
      <c r="AB3195" s="86"/>
      <c r="AC3195" s="11"/>
      <c r="AD3195" s="11"/>
      <c r="AE3195" s="11"/>
      <c r="AF3195" s="11"/>
      <c r="AG3195" s="11"/>
      <c r="AH3195" s="11"/>
      <c r="AI3195" s="11"/>
      <c r="AJ3195" s="11"/>
      <c r="AK3195" s="11"/>
      <c r="AL3195" s="11"/>
      <c r="AM3195" s="11"/>
      <c r="AN3195" s="11"/>
      <c r="AO3195" s="11"/>
      <c r="AP3195" s="11"/>
      <c r="AQ3195" s="11"/>
      <c r="AR3195" s="11"/>
    </row>
    <row r="3196" spans="1:44" s="1" customFormat="1">
      <c r="A3196" s="85"/>
      <c r="B3196" s="23"/>
      <c r="C3196" s="86"/>
      <c r="D3196" s="18"/>
      <c r="E3196" s="68"/>
      <c r="F3196" s="69"/>
      <c r="G3196" s="70"/>
      <c r="H3196" s="71"/>
      <c r="I3196" s="69"/>
      <c r="J3196" s="66"/>
      <c r="K3196" s="66"/>
      <c r="L3196" s="66"/>
      <c r="M3196" s="66"/>
      <c r="N3196" s="104"/>
      <c r="O3196" s="104"/>
      <c r="P3196" s="81"/>
      <c r="Q3196" s="87"/>
      <c r="R3196" s="90"/>
      <c r="S3196" s="82"/>
      <c r="T3196" s="75"/>
      <c r="U3196" s="66"/>
      <c r="V3196" s="66"/>
      <c r="W3196" s="66"/>
      <c r="X3196" s="66"/>
      <c r="Y3196" s="66"/>
      <c r="Z3196" s="66"/>
      <c r="AA3196" s="66"/>
      <c r="AB3196" s="86"/>
      <c r="AC3196" s="11"/>
      <c r="AD3196" s="11"/>
      <c r="AE3196" s="11"/>
      <c r="AF3196" s="11"/>
      <c r="AG3196" s="11"/>
      <c r="AH3196" s="11"/>
      <c r="AI3196" s="11"/>
      <c r="AJ3196" s="11"/>
      <c r="AK3196" s="11"/>
      <c r="AL3196" s="11"/>
      <c r="AM3196" s="11"/>
      <c r="AN3196" s="11"/>
      <c r="AO3196" s="11"/>
      <c r="AP3196" s="11"/>
      <c r="AQ3196" s="11"/>
      <c r="AR3196" s="11"/>
    </row>
    <row r="3197" spans="1:44" s="89" customFormat="1">
      <c r="A3197" s="85"/>
      <c r="B3197" s="23"/>
      <c r="C3197" s="86"/>
      <c r="D3197" s="18"/>
      <c r="E3197" s="68"/>
      <c r="F3197" s="69"/>
      <c r="G3197" s="70"/>
      <c r="H3197" s="71"/>
      <c r="I3197" s="69"/>
      <c r="J3197" s="66"/>
      <c r="K3197" s="66"/>
      <c r="L3197" s="66"/>
      <c r="M3197" s="66"/>
      <c r="N3197" s="104"/>
      <c r="O3197" s="104"/>
      <c r="P3197" s="81"/>
      <c r="Q3197" s="87"/>
      <c r="R3197" s="90"/>
      <c r="S3197" s="82"/>
      <c r="T3197" s="75"/>
      <c r="U3197" s="66"/>
      <c r="V3197" s="66"/>
      <c r="W3197" s="66"/>
      <c r="X3197" s="66"/>
      <c r="Y3197" s="66"/>
      <c r="Z3197" s="66"/>
      <c r="AA3197" s="66"/>
      <c r="AB3197" s="86"/>
      <c r="AC3197" s="11"/>
      <c r="AD3197" s="11"/>
      <c r="AE3197" s="11"/>
      <c r="AF3197" s="11"/>
      <c r="AG3197" s="11"/>
      <c r="AH3197" s="11"/>
      <c r="AI3197" s="11"/>
      <c r="AJ3197" s="11"/>
      <c r="AK3197" s="11"/>
      <c r="AL3197" s="11"/>
      <c r="AM3197" s="11"/>
      <c r="AN3197" s="11"/>
      <c r="AO3197" s="11"/>
      <c r="AP3197" s="11"/>
      <c r="AQ3197" s="11"/>
      <c r="AR3197" s="11"/>
    </row>
    <row r="3198" spans="1:44" s="89" customFormat="1">
      <c r="A3198" s="85"/>
      <c r="B3198" s="23"/>
      <c r="C3198" s="86"/>
      <c r="D3198" s="18"/>
      <c r="E3198" s="68"/>
      <c r="F3198" s="69"/>
      <c r="G3198" s="70"/>
      <c r="H3198" s="71"/>
      <c r="I3198" s="69"/>
      <c r="J3198" s="66"/>
      <c r="K3198" s="66"/>
      <c r="L3198" s="66"/>
      <c r="M3198" s="66"/>
      <c r="N3198" s="104"/>
      <c r="O3198" s="104"/>
      <c r="P3198" s="81"/>
      <c r="Q3198" s="87"/>
      <c r="R3198" s="90"/>
      <c r="S3198" s="82"/>
      <c r="T3198" s="75"/>
      <c r="U3198" s="66"/>
      <c r="V3198" s="66"/>
      <c r="W3198" s="66"/>
      <c r="X3198" s="66"/>
      <c r="Y3198" s="66"/>
      <c r="Z3198" s="66"/>
      <c r="AA3198" s="66"/>
      <c r="AB3198" s="86"/>
      <c r="AC3198" s="11"/>
      <c r="AD3198" s="11"/>
      <c r="AE3198" s="11"/>
      <c r="AF3198" s="11"/>
      <c r="AG3198" s="11"/>
      <c r="AH3198" s="11"/>
      <c r="AI3198" s="11"/>
      <c r="AJ3198" s="11"/>
      <c r="AK3198" s="11"/>
      <c r="AL3198" s="11"/>
      <c r="AM3198" s="11"/>
      <c r="AN3198" s="11"/>
      <c r="AO3198" s="11"/>
      <c r="AP3198" s="11"/>
      <c r="AQ3198" s="11"/>
      <c r="AR3198" s="11"/>
    </row>
    <row r="3199" spans="1:44" s="89" customFormat="1">
      <c r="A3199" s="85"/>
      <c r="B3199" s="23"/>
      <c r="C3199" s="86"/>
      <c r="D3199" s="18"/>
      <c r="E3199" s="68"/>
      <c r="F3199" s="69"/>
      <c r="G3199" s="70"/>
      <c r="H3199" s="71"/>
      <c r="I3199" s="69"/>
      <c r="J3199" s="66"/>
      <c r="K3199" s="66"/>
      <c r="L3199" s="66"/>
      <c r="M3199" s="66"/>
      <c r="N3199" s="104"/>
      <c r="O3199" s="104"/>
      <c r="P3199" s="81"/>
      <c r="Q3199" s="56"/>
      <c r="R3199" s="90"/>
      <c r="S3199" s="82"/>
      <c r="T3199" s="75"/>
      <c r="U3199" s="66"/>
      <c r="V3199" s="66"/>
      <c r="W3199" s="66"/>
      <c r="X3199" s="66"/>
      <c r="Y3199" s="66"/>
      <c r="Z3199" s="66"/>
      <c r="AA3199" s="66"/>
      <c r="AB3199" s="86"/>
      <c r="AC3199" s="11"/>
      <c r="AD3199" s="11"/>
      <c r="AE3199" s="11"/>
      <c r="AF3199" s="11"/>
      <c r="AG3199" s="11"/>
      <c r="AH3199" s="11"/>
      <c r="AI3199" s="11"/>
      <c r="AJ3199" s="11"/>
      <c r="AK3199" s="11"/>
      <c r="AL3199" s="11"/>
      <c r="AM3199" s="11"/>
      <c r="AN3199" s="11"/>
      <c r="AO3199" s="11"/>
      <c r="AP3199" s="11"/>
      <c r="AQ3199" s="11"/>
      <c r="AR3199" s="11"/>
    </row>
    <row r="3200" spans="1:44" s="1" customFormat="1">
      <c r="A3200" s="85"/>
      <c r="B3200" s="23"/>
      <c r="C3200" s="86"/>
      <c r="D3200" s="18"/>
      <c r="E3200" s="68"/>
      <c r="F3200" s="69"/>
      <c r="G3200" s="70"/>
      <c r="H3200" s="71"/>
      <c r="I3200" s="69"/>
      <c r="J3200" s="66"/>
      <c r="K3200" s="66"/>
      <c r="L3200" s="66"/>
      <c r="M3200" s="66"/>
      <c r="N3200" s="104"/>
      <c r="O3200" s="104"/>
      <c r="P3200" s="81"/>
      <c r="Q3200" s="87"/>
      <c r="R3200" s="90"/>
      <c r="S3200" s="82"/>
      <c r="T3200" s="75"/>
      <c r="U3200" s="66"/>
      <c r="V3200" s="66"/>
      <c r="W3200" s="66"/>
      <c r="X3200" s="66"/>
      <c r="Y3200" s="66"/>
      <c r="Z3200" s="66"/>
      <c r="AA3200" s="66"/>
      <c r="AB3200" s="86"/>
      <c r="AC3200" s="11"/>
      <c r="AD3200" s="11"/>
      <c r="AE3200" s="11"/>
      <c r="AF3200" s="11"/>
      <c r="AG3200" s="11"/>
      <c r="AH3200" s="11"/>
      <c r="AI3200" s="11"/>
      <c r="AJ3200" s="11"/>
      <c r="AK3200" s="11"/>
      <c r="AL3200" s="11"/>
      <c r="AM3200" s="11"/>
      <c r="AN3200" s="11"/>
      <c r="AO3200" s="11"/>
      <c r="AP3200" s="11"/>
      <c r="AQ3200" s="11"/>
      <c r="AR3200" s="11"/>
    </row>
    <row r="3201" spans="1:44" s="89" customFormat="1">
      <c r="A3201" s="85"/>
      <c r="B3201" s="23"/>
      <c r="C3201" s="86"/>
      <c r="D3201" s="18"/>
      <c r="E3201" s="68"/>
      <c r="F3201" s="69"/>
      <c r="G3201" s="70"/>
      <c r="H3201" s="71"/>
      <c r="I3201" s="69"/>
      <c r="J3201" s="66"/>
      <c r="K3201" s="66"/>
      <c r="L3201" s="66"/>
      <c r="M3201" s="66"/>
      <c r="N3201" s="104"/>
      <c r="O3201" s="104"/>
      <c r="P3201" s="81"/>
      <c r="Q3201" s="87"/>
      <c r="R3201" s="90"/>
      <c r="S3201" s="82"/>
      <c r="T3201" s="75"/>
      <c r="U3201" s="66"/>
      <c r="V3201" s="66"/>
      <c r="W3201" s="66"/>
      <c r="X3201" s="66"/>
      <c r="Y3201" s="66"/>
      <c r="Z3201" s="66"/>
      <c r="AA3201" s="66"/>
      <c r="AB3201" s="86"/>
      <c r="AC3201" s="11"/>
      <c r="AD3201" s="11"/>
      <c r="AE3201" s="11"/>
      <c r="AF3201" s="11"/>
      <c r="AG3201" s="11"/>
      <c r="AH3201" s="11"/>
      <c r="AI3201" s="11"/>
      <c r="AJ3201" s="11"/>
      <c r="AK3201" s="11"/>
      <c r="AL3201" s="11"/>
      <c r="AM3201" s="11"/>
      <c r="AN3201" s="11"/>
      <c r="AO3201" s="11"/>
      <c r="AP3201" s="11"/>
      <c r="AQ3201" s="11"/>
      <c r="AR3201" s="11"/>
    </row>
    <row r="3202" spans="1:44" s="89" customFormat="1">
      <c r="A3202" s="85"/>
      <c r="B3202" s="23"/>
      <c r="C3202" s="86"/>
      <c r="D3202" s="18"/>
      <c r="E3202" s="68"/>
      <c r="F3202" s="69"/>
      <c r="G3202" s="70"/>
      <c r="H3202" s="71"/>
      <c r="I3202" s="69"/>
      <c r="J3202" s="66"/>
      <c r="K3202" s="66"/>
      <c r="L3202" s="66"/>
      <c r="M3202" s="66"/>
      <c r="N3202" s="104"/>
      <c r="O3202" s="104"/>
      <c r="P3202" s="81"/>
      <c r="Q3202" s="87"/>
      <c r="R3202" s="90"/>
      <c r="S3202" s="82"/>
      <c r="T3202" s="75"/>
      <c r="U3202" s="66"/>
      <c r="V3202" s="66"/>
      <c r="W3202" s="66"/>
      <c r="X3202" s="66"/>
      <c r="Y3202" s="66"/>
      <c r="Z3202" s="66"/>
      <c r="AA3202" s="66"/>
      <c r="AB3202" s="86"/>
      <c r="AC3202" s="11"/>
      <c r="AD3202" s="11"/>
      <c r="AE3202" s="11"/>
      <c r="AF3202" s="11"/>
      <c r="AG3202" s="11"/>
      <c r="AH3202" s="11"/>
      <c r="AI3202" s="11"/>
      <c r="AJ3202" s="11"/>
      <c r="AK3202" s="11"/>
      <c r="AL3202" s="11"/>
      <c r="AM3202" s="11"/>
      <c r="AN3202" s="11"/>
      <c r="AO3202" s="11"/>
      <c r="AP3202" s="11"/>
      <c r="AQ3202" s="11"/>
      <c r="AR3202" s="11"/>
    </row>
    <row r="3203" spans="1:44" s="89" customFormat="1">
      <c r="A3203" s="85"/>
      <c r="B3203" s="23"/>
      <c r="C3203" s="86"/>
      <c r="D3203" s="18"/>
      <c r="E3203" s="68"/>
      <c r="F3203" s="69"/>
      <c r="G3203" s="70"/>
      <c r="H3203" s="71"/>
      <c r="I3203" s="69"/>
      <c r="J3203" s="66"/>
      <c r="K3203" s="66"/>
      <c r="L3203" s="66"/>
      <c r="M3203" s="66"/>
      <c r="N3203" s="104"/>
      <c r="O3203" s="104"/>
      <c r="P3203" s="81"/>
      <c r="Q3203" s="56"/>
      <c r="R3203" s="90"/>
      <c r="S3203" s="82"/>
      <c r="T3203" s="75"/>
      <c r="U3203" s="66"/>
      <c r="V3203" s="66"/>
      <c r="W3203" s="66"/>
      <c r="X3203" s="66"/>
      <c r="Y3203" s="66"/>
      <c r="Z3203" s="66"/>
      <c r="AA3203" s="66"/>
      <c r="AB3203" s="86"/>
      <c r="AC3203" s="11"/>
      <c r="AD3203" s="11"/>
      <c r="AE3203" s="11"/>
      <c r="AF3203" s="11"/>
      <c r="AG3203" s="11"/>
      <c r="AH3203" s="11"/>
      <c r="AI3203" s="11"/>
      <c r="AJ3203" s="11"/>
      <c r="AK3203" s="11"/>
      <c r="AL3203" s="11"/>
      <c r="AM3203" s="11"/>
      <c r="AN3203" s="11"/>
      <c r="AO3203" s="11"/>
      <c r="AP3203" s="11"/>
      <c r="AQ3203" s="11"/>
      <c r="AR3203" s="11"/>
    </row>
    <row r="3204" spans="1:44" s="1" customFormat="1">
      <c r="A3204" s="85"/>
      <c r="B3204" s="23"/>
      <c r="C3204" s="86"/>
      <c r="D3204" s="18"/>
      <c r="E3204" s="68"/>
      <c r="F3204" s="69"/>
      <c r="G3204" s="70"/>
      <c r="H3204" s="71"/>
      <c r="I3204" s="69"/>
      <c r="J3204" s="66"/>
      <c r="K3204" s="66"/>
      <c r="L3204" s="66"/>
      <c r="M3204" s="66"/>
      <c r="N3204" s="104"/>
      <c r="O3204" s="104"/>
      <c r="P3204" s="81"/>
      <c r="Q3204" s="87"/>
      <c r="R3204" s="90"/>
      <c r="S3204" s="82"/>
      <c r="T3204" s="75"/>
      <c r="U3204" s="66"/>
      <c r="V3204" s="66"/>
      <c r="W3204" s="66"/>
      <c r="X3204" s="66"/>
      <c r="Y3204" s="66"/>
      <c r="Z3204" s="66"/>
      <c r="AA3204" s="66"/>
      <c r="AB3204" s="86"/>
      <c r="AC3204" s="11"/>
      <c r="AD3204" s="11"/>
      <c r="AE3204" s="11"/>
      <c r="AF3204" s="11"/>
      <c r="AG3204" s="11"/>
      <c r="AH3204" s="11"/>
      <c r="AI3204" s="11"/>
      <c r="AJ3204" s="11"/>
      <c r="AK3204" s="11"/>
      <c r="AL3204" s="11"/>
      <c r="AM3204" s="11"/>
      <c r="AN3204" s="11"/>
      <c r="AO3204" s="11"/>
      <c r="AP3204" s="11"/>
      <c r="AQ3204" s="11"/>
      <c r="AR3204" s="11"/>
    </row>
    <row r="3205" spans="1:44" s="89" customFormat="1">
      <c r="A3205" s="85"/>
      <c r="B3205" s="23"/>
      <c r="C3205" s="86"/>
      <c r="D3205" s="18"/>
      <c r="E3205" s="68"/>
      <c r="F3205" s="69"/>
      <c r="G3205" s="70"/>
      <c r="H3205" s="71"/>
      <c r="I3205" s="69"/>
      <c r="J3205" s="66"/>
      <c r="K3205" s="66"/>
      <c r="L3205" s="66"/>
      <c r="M3205" s="66"/>
      <c r="N3205" s="104"/>
      <c r="O3205" s="104"/>
      <c r="P3205" s="81"/>
      <c r="Q3205" s="87"/>
      <c r="R3205" s="90"/>
      <c r="S3205" s="82"/>
      <c r="T3205" s="75"/>
      <c r="U3205" s="66"/>
      <c r="V3205" s="66"/>
      <c r="W3205" s="66"/>
      <c r="X3205" s="66"/>
      <c r="Y3205" s="66"/>
      <c r="Z3205" s="66"/>
      <c r="AA3205" s="66"/>
      <c r="AB3205" s="86"/>
      <c r="AC3205" s="11"/>
      <c r="AD3205" s="11"/>
      <c r="AE3205" s="11"/>
      <c r="AF3205" s="11"/>
      <c r="AG3205" s="11"/>
      <c r="AH3205" s="11"/>
      <c r="AI3205" s="11"/>
      <c r="AJ3205" s="11"/>
      <c r="AK3205" s="11"/>
      <c r="AL3205" s="11"/>
      <c r="AM3205" s="11"/>
      <c r="AN3205" s="11"/>
      <c r="AO3205" s="11"/>
      <c r="AP3205" s="11"/>
      <c r="AQ3205" s="11"/>
      <c r="AR3205" s="11"/>
    </row>
    <row r="3206" spans="1:44" s="1" customFormat="1">
      <c r="A3206" s="85"/>
      <c r="B3206" s="23"/>
      <c r="C3206" s="86"/>
      <c r="D3206" s="18"/>
      <c r="E3206" s="68"/>
      <c r="F3206" s="69"/>
      <c r="G3206" s="70"/>
      <c r="H3206" s="71"/>
      <c r="I3206" s="69"/>
      <c r="J3206" s="66"/>
      <c r="K3206" s="66"/>
      <c r="L3206" s="66"/>
      <c r="M3206" s="66"/>
      <c r="N3206" s="104"/>
      <c r="O3206" s="104"/>
      <c r="P3206" s="81"/>
      <c r="Q3206" s="87"/>
      <c r="R3206" s="90"/>
      <c r="S3206" s="82"/>
      <c r="T3206" s="75"/>
      <c r="U3206" s="66"/>
      <c r="V3206" s="66"/>
      <c r="W3206" s="66"/>
      <c r="X3206" s="66"/>
      <c r="Y3206" s="66"/>
      <c r="Z3206" s="66"/>
      <c r="AA3206" s="66"/>
      <c r="AB3206" s="86"/>
      <c r="AC3206" s="11"/>
      <c r="AD3206" s="11"/>
      <c r="AE3206" s="11"/>
      <c r="AF3206" s="11"/>
      <c r="AG3206" s="11"/>
      <c r="AH3206" s="11"/>
      <c r="AI3206" s="11"/>
      <c r="AJ3206" s="11"/>
      <c r="AK3206" s="11"/>
      <c r="AL3206" s="11"/>
      <c r="AM3206" s="11"/>
      <c r="AN3206" s="11"/>
      <c r="AO3206" s="11"/>
      <c r="AP3206" s="11"/>
      <c r="AQ3206" s="11"/>
      <c r="AR3206" s="11"/>
    </row>
    <row r="3207" spans="1:44" s="89" customFormat="1">
      <c r="A3207" s="85"/>
      <c r="B3207" s="23"/>
      <c r="C3207" s="86"/>
      <c r="D3207" s="18"/>
      <c r="E3207" s="68"/>
      <c r="F3207" s="69"/>
      <c r="G3207" s="70"/>
      <c r="H3207" s="71"/>
      <c r="I3207" s="69"/>
      <c r="J3207" s="66"/>
      <c r="K3207" s="66"/>
      <c r="L3207" s="66"/>
      <c r="M3207" s="66"/>
      <c r="N3207" s="104"/>
      <c r="O3207" s="104"/>
      <c r="P3207" s="81"/>
      <c r="Q3207" s="87"/>
      <c r="R3207" s="90"/>
      <c r="S3207" s="82"/>
      <c r="T3207" s="75"/>
      <c r="U3207" s="66"/>
      <c r="V3207" s="66"/>
      <c r="W3207" s="66"/>
      <c r="X3207" s="66"/>
      <c r="Y3207" s="66"/>
      <c r="Z3207" s="66"/>
      <c r="AA3207" s="66"/>
      <c r="AB3207" s="86"/>
      <c r="AC3207" s="11"/>
      <c r="AD3207" s="11"/>
      <c r="AE3207" s="11"/>
      <c r="AF3207" s="11"/>
      <c r="AG3207" s="11"/>
      <c r="AH3207" s="11"/>
      <c r="AI3207" s="11"/>
      <c r="AJ3207" s="11"/>
      <c r="AK3207" s="11"/>
      <c r="AL3207" s="11"/>
      <c r="AM3207" s="11"/>
      <c r="AN3207" s="11"/>
      <c r="AO3207" s="11"/>
      <c r="AP3207" s="11"/>
      <c r="AQ3207" s="11"/>
      <c r="AR3207" s="11"/>
    </row>
    <row r="3208" spans="1:44" s="1" customFormat="1">
      <c r="A3208" s="85"/>
      <c r="B3208" s="23"/>
      <c r="C3208" s="86"/>
      <c r="D3208" s="18"/>
      <c r="E3208" s="68"/>
      <c r="F3208" s="69"/>
      <c r="G3208" s="70"/>
      <c r="H3208" s="71"/>
      <c r="I3208" s="69"/>
      <c r="J3208" s="66"/>
      <c r="K3208" s="66"/>
      <c r="L3208" s="66"/>
      <c r="M3208" s="66"/>
      <c r="N3208" s="104"/>
      <c r="O3208" s="104"/>
      <c r="P3208" s="81"/>
      <c r="Q3208" s="87"/>
      <c r="R3208" s="90"/>
      <c r="S3208" s="82"/>
      <c r="T3208" s="75"/>
      <c r="U3208" s="66"/>
      <c r="V3208" s="66"/>
      <c r="W3208" s="66"/>
      <c r="X3208" s="66"/>
      <c r="Y3208" s="66"/>
      <c r="Z3208" s="66"/>
      <c r="AA3208" s="66"/>
      <c r="AB3208" s="86"/>
      <c r="AC3208" s="11"/>
      <c r="AD3208" s="11"/>
      <c r="AE3208" s="11"/>
      <c r="AF3208" s="11"/>
      <c r="AG3208" s="11"/>
      <c r="AH3208" s="11"/>
      <c r="AI3208" s="11"/>
      <c r="AJ3208" s="11"/>
      <c r="AK3208" s="11"/>
      <c r="AL3208" s="11"/>
      <c r="AM3208" s="11"/>
      <c r="AN3208" s="11"/>
      <c r="AO3208" s="11"/>
      <c r="AP3208" s="11"/>
      <c r="AQ3208" s="11"/>
      <c r="AR3208" s="11"/>
    </row>
    <row r="3209" spans="1:44" s="89" customFormat="1">
      <c r="A3209" s="85"/>
      <c r="B3209" s="23"/>
      <c r="C3209" s="86"/>
      <c r="D3209" s="18"/>
      <c r="E3209" s="68"/>
      <c r="F3209" s="69"/>
      <c r="G3209" s="70"/>
      <c r="H3209" s="71"/>
      <c r="I3209" s="69"/>
      <c r="J3209" s="66"/>
      <c r="K3209" s="66"/>
      <c r="L3209" s="66"/>
      <c r="M3209" s="66"/>
      <c r="N3209" s="104"/>
      <c r="O3209" s="104"/>
      <c r="P3209" s="81"/>
      <c r="Q3209" s="87"/>
      <c r="R3209" s="90"/>
      <c r="S3209" s="82"/>
      <c r="T3209" s="75"/>
      <c r="U3209" s="66"/>
      <c r="V3209" s="66"/>
      <c r="W3209" s="66"/>
      <c r="X3209" s="66"/>
      <c r="Y3209" s="66"/>
      <c r="Z3209" s="66"/>
      <c r="AA3209" s="66"/>
      <c r="AB3209" s="86"/>
      <c r="AC3209" s="11"/>
      <c r="AD3209" s="11"/>
      <c r="AE3209" s="11"/>
      <c r="AF3209" s="11"/>
      <c r="AG3209" s="11"/>
      <c r="AH3209" s="11"/>
      <c r="AI3209" s="11"/>
      <c r="AJ3209" s="11"/>
      <c r="AK3209" s="11"/>
      <c r="AL3209" s="11"/>
      <c r="AM3209" s="11"/>
      <c r="AN3209" s="11"/>
      <c r="AO3209" s="11"/>
      <c r="AP3209" s="11"/>
      <c r="AQ3209" s="11"/>
      <c r="AR3209" s="11"/>
    </row>
    <row r="3210" spans="1:44" s="89" customFormat="1">
      <c r="A3210" s="85"/>
      <c r="B3210" s="23"/>
      <c r="C3210" s="86"/>
      <c r="D3210" s="18"/>
      <c r="E3210" s="68"/>
      <c r="F3210" s="69"/>
      <c r="G3210" s="70"/>
      <c r="H3210" s="71"/>
      <c r="I3210" s="69"/>
      <c r="J3210" s="66"/>
      <c r="K3210" s="66"/>
      <c r="L3210" s="66"/>
      <c r="M3210" s="66"/>
      <c r="N3210" s="104"/>
      <c r="O3210" s="104"/>
      <c r="P3210" s="81"/>
      <c r="Q3210" s="87"/>
      <c r="R3210" s="90"/>
      <c r="S3210" s="82"/>
      <c r="T3210" s="75"/>
      <c r="U3210" s="66"/>
      <c r="V3210" s="66"/>
      <c r="W3210" s="66"/>
      <c r="X3210" s="66"/>
      <c r="Y3210" s="66"/>
      <c r="Z3210" s="66"/>
      <c r="AA3210" s="66"/>
      <c r="AB3210" s="86"/>
      <c r="AC3210" s="11"/>
      <c r="AD3210" s="11"/>
      <c r="AE3210" s="11"/>
      <c r="AF3210" s="11"/>
      <c r="AG3210" s="11"/>
      <c r="AH3210" s="11"/>
      <c r="AI3210" s="11"/>
      <c r="AJ3210" s="11"/>
      <c r="AK3210" s="11"/>
      <c r="AL3210" s="11"/>
      <c r="AM3210" s="11"/>
      <c r="AN3210" s="11"/>
      <c r="AO3210" s="11"/>
      <c r="AP3210" s="11"/>
      <c r="AQ3210" s="11"/>
      <c r="AR3210" s="11"/>
    </row>
    <row r="3211" spans="1:44" s="89" customFormat="1">
      <c r="A3211" s="85"/>
      <c r="B3211" s="23"/>
      <c r="C3211" s="86"/>
      <c r="D3211" s="18"/>
      <c r="E3211" s="68"/>
      <c r="F3211" s="69"/>
      <c r="G3211" s="70"/>
      <c r="H3211" s="71"/>
      <c r="I3211" s="69"/>
      <c r="J3211" s="66"/>
      <c r="K3211" s="66"/>
      <c r="L3211" s="66"/>
      <c r="M3211" s="66"/>
      <c r="N3211" s="104"/>
      <c r="O3211" s="104"/>
      <c r="P3211" s="81"/>
      <c r="Q3211" s="56"/>
      <c r="R3211" s="90"/>
      <c r="S3211" s="82"/>
      <c r="T3211" s="75"/>
      <c r="U3211" s="66"/>
      <c r="V3211" s="66"/>
      <c r="W3211" s="66"/>
      <c r="X3211" s="66"/>
      <c r="Y3211" s="66"/>
      <c r="Z3211" s="66"/>
      <c r="AA3211" s="66"/>
      <c r="AB3211" s="86"/>
      <c r="AC3211" s="11"/>
      <c r="AD3211" s="11"/>
      <c r="AE3211" s="11"/>
      <c r="AF3211" s="11"/>
      <c r="AG3211" s="11"/>
      <c r="AH3211" s="11"/>
      <c r="AI3211" s="11"/>
      <c r="AJ3211" s="11"/>
      <c r="AK3211" s="11"/>
      <c r="AL3211" s="11"/>
      <c r="AM3211" s="11"/>
      <c r="AN3211" s="11"/>
      <c r="AO3211" s="11"/>
      <c r="AP3211" s="11"/>
      <c r="AQ3211" s="11"/>
      <c r="AR3211" s="11"/>
    </row>
    <row r="3212" spans="1:44" s="1" customFormat="1">
      <c r="A3212" s="85"/>
      <c r="B3212" s="23"/>
      <c r="C3212" s="86"/>
      <c r="D3212" s="18"/>
      <c r="E3212" s="68"/>
      <c r="F3212" s="69"/>
      <c r="G3212" s="70"/>
      <c r="H3212" s="71"/>
      <c r="I3212" s="69"/>
      <c r="J3212" s="66"/>
      <c r="K3212" s="66"/>
      <c r="L3212" s="66"/>
      <c r="M3212" s="66"/>
      <c r="N3212" s="104"/>
      <c r="O3212" s="104"/>
      <c r="P3212" s="81"/>
      <c r="Q3212" s="87"/>
      <c r="R3212" s="90"/>
      <c r="S3212" s="82"/>
      <c r="T3212" s="75"/>
      <c r="U3212" s="66"/>
      <c r="V3212" s="66"/>
      <c r="W3212" s="66"/>
      <c r="X3212" s="66"/>
      <c r="Y3212" s="66"/>
      <c r="Z3212" s="66"/>
      <c r="AA3212" s="66"/>
      <c r="AB3212" s="86"/>
      <c r="AC3212" s="11"/>
      <c r="AD3212" s="11"/>
      <c r="AE3212" s="11"/>
      <c r="AF3212" s="11"/>
      <c r="AG3212" s="11"/>
      <c r="AH3212" s="11"/>
      <c r="AI3212" s="11"/>
      <c r="AJ3212" s="11"/>
      <c r="AK3212" s="11"/>
      <c r="AL3212" s="11"/>
      <c r="AM3212" s="11"/>
      <c r="AN3212" s="11"/>
      <c r="AO3212" s="11"/>
      <c r="AP3212" s="11"/>
      <c r="AQ3212" s="11"/>
      <c r="AR3212" s="11"/>
    </row>
    <row r="3213" spans="1:44" s="89" customFormat="1">
      <c r="A3213" s="85"/>
      <c r="B3213" s="23"/>
      <c r="C3213" s="86"/>
      <c r="D3213" s="18"/>
      <c r="E3213" s="68"/>
      <c r="F3213" s="69"/>
      <c r="G3213" s="70"/>
      <c r="H3213" s="71"/>
      <c r="I3213" s="69"/>
      <c r="J3213" s="66"/>
      <c r="K3213" s="66"/>
      <c r="L3213" s="66"/>
      <c r="M3213" s="66"/>
      <c r="N3213" s="104"/>
      <c r="O3213" s="104"/>
      <c r="P3213" s="81"/>
      <c r="Q3213" s="87"/>
      <c r="R3213" s="90"/>
      <c r="S3213" s="82"/>
      <c r="T3213" s="75"/>
      <c r="U3213" s="66"/>
      <c r="V3213" s="66"/>
      <c r="W3213" s="66"/>
      <c r="X3213" s="66"/>
      <c r="Y3213" s="66"/>
      <c r="Z3213" s="66"/>
      <c r="AA3213" s="66"/>
      <c r="AB3213" s="86"/>
      <c r="AC3213" s="11"/>
      <c r="AD3213" s="11"/>
      <c r="AE3213" s="11"/>
      <c r="AF3213" s="11"/>
      <c r="AG3213" s="11"/>
      <c r="AH3213" s="11"/>
      <c r="AI3213" s="11"/>
      <c r="AJ3213" s="11"/>
      <c r="AK3213" s="11"/>
      <c r="AL3213" s="11"/>
      <c r="AM3213" s="11"/>
      <c r="AN3213" s="11"/>
      <c r="AO3213" s="11"/>
      <c r="AP3213" s="11"/>
      <c r="AQ3213" s="11"/>
      <c r="AR3213" s="11"/>
    </row>
    <row r="3214" spans="1:44" s="89" customFormat="1">
      <c r="A3214" s="85"/>
      <c r="B3214" s="23"/>
      <c r="C3214" s="86"/>
      <c r="D3214" s="18"/>
      <c r="E3214" s="68"/>
      <c r="F3214" s="69"/>
      <c r="G3214" s="70"/>
      <c r="H3214" s="71"/>
      <c r="I3214" s="69"/>
      <c r="J3214" s="66"/>
      <c r="K3214" s="66"/>
      <c r="L3214" s="66"/>
      <c r="M3214" s="66"/>
      <c r="N3214" s="104"/>
      <c r="O3214" s="104"/>
      <c r="P3214" s="81"/>
      <c r="Q3214" s="87"/>
      <c r="R3214" s="90"/>
      <c r="S3214" s="82"/>
      <c r="T3214" s="75"/>
      <c r="U3214" s="66"/>
      <c r="V3214" s="66"/>
      <c r="W3214" s="66"/>
      <c r="X3214" s="66"/>
      <c r="Y3214" s="66"/>
      <c r="Z3214" s="66"/>
      <c r="AA3214" s="66"/>
      <c r="AB3214" s="86"/>
      <c r="AC3214" s="11"/>
      <c r="AD3214" s="11"/>
      <c r="AE3214" s="11"/>
      <c r="AF3214" s="11"/>
      <c r="AG3214" s="11"/>
      <c r="AH3214" s="11"/>
      <c r="AI3214" s="11"/>
      <c r="AJ3214" s="11"/>
      <c r="AK3214" s="11"/>
      <c r="AL3214" s="11"/>
      <c r="AM3214" s="11"/>
      <c r="AN3214" s="11"/>
      <c r="AO3214" s="11"/>
      <c r="AP3214" s="11"/>
      <c r="AQ3214" s="11"/>
      <c r="AR3214" s="11"/>
    </row>
    <row r="3215" spans="1:44" s="89" customFormat="1">
      <c r="A3215" s="85"/>
      <c r="B3215" s="23"/>
      <c r="C3215" s="86"/>
      <c r="D3215" s="18"/>
      <c r="E3215" s="68"/>
      <c r="F3215" s="69"/>
      <c r="G3215" s="70"/>
      <c r="H3215" s="71"/>
      <c r="I3215" s="69"/>
      <c r="J3215" s="66"/>
      <c r="K3215" s="66"/>
      <c r="L3215" s="66"/>
      <c r="M3215" s="66"/>
      <c r="N3215" s="104"/>
      <c r="O3215" s="104"/>
      <c r="P3215" s="81"/>
      <c r="Q3215" s="56"/>
      <c r="R3215" s="90"/>
      <c r="S3215" s="82"/>
      <c r="T3215" s="75"/>
      <c r="U3215" s="66"/>
      <c r="V3215" s="66"/>
      <c r="W3215" s="66"/>
      <c r="X3215" s="66"/>
      <c r="Y3215" s="66"/>
      <c r="Z3215" s="66"/>
      <c r="AA3215" s="66"/>
      <c r="AB3215" s="86"/>
      <c r="AC3215" s="11"/>
      <c r="AD3215" s="11"/>
      <c r="AE3215" s="11"/>
      <c r="AF3215" s="11"/>
      <c r="AG3215" s="11"/>
      <c r="AH3215" s="11"/>
      <c r="AI3215" s="11"/>
      <c r="AJ3215" s="11"/>
      <c r="AK3215" s="11"/>
      <c r="AL3215" s="11"/>
      <c r="AM3215" s="11"/>
      <c r="AN3215" s="11"/>
      <c r="AO3215" s="11"/>
      <c r="AP3215" s="11"/>
      <c r="AQ3215" s="11"/>
      <c r="AR3215" s="11"/>
    </row>
    <row r="3216" spans="1:44" s="1" customFormat="1">
      <c r="A3216" s="85"/>
      <c r="B3216" s="23"/>
      <c r="C3216" s="86"/>
      <c r="D3216" s="18"/>
      <c r="E3216" s="68"/>
      <c r="F3216" s="69"/>
      <c r="G3216" s="70"/>
      <c r="H3216" s="71"/>
      <c r="I3216" s="69"/>
      <c r="J3216" s="66"/>
      <c r="K3216" s="66"/>
      <c r="L3216" s="66"/>
      <c r="M3216" s="66"/>
      <c r="N3216" s="104"/>
      <c r="O3216" s="104"/>
      <c r="P3216" s="81"/>
      <c r="Q3216" s="87"/>
      <c r="R3216" s="90"/>
      <c r="S3216" s="82"/>
      <c r="T3216" s="75"/>
      <c r="U3216" s="66"/>
      <c r="V3216" s="66"/>
      <c r="W3216" s="66"/>
      <c r="X3216" s="66"/>
      <c r="Y3216" s="66"/>
      <c r="Z3216" s="66"/>
      <c r="AA3216" s="66"/>
      <c r="AB3216" s="86"/>
      <c r="AC3216" s="11"/>
      <c r="AD3216" s="11"/>
      <c r="AE3216" s="11"/>
      <c r="AF3216" s="11"/>
      <c r="AG3216" s="11"/>
      <c r="AH3216" s="11"/>
      <c r="AI3216" s="11"/>
      <c r="AJ3216" s="11"/>
      <c r="AK3216" s="11"/>
      <c r="AL3216" s="11"/>
      <c r="AM3216" s="11"/>
      <c r="AN3216" s="11"/>
      <c r="AO3216" s="11"/>
      <c r="AP3216" s="11"/>
      <c r="AQ3216" s="11"/>
      <c r="AR3216" s="11"/>
    </row>
    <row r="3217" spans="1:44" s="89" customFormat="1">
      <c r="A3217" s="85"/>
      <c r="B3217" s="23"/>
      <c r="C3217" s="86"/>
      <c r="D3217" s="18"/>
      <c r="E3217" s="68"/>
      <c r="F3217" s="69"/>
      <c r="G3217" s="70"/>
      <c r="H3217" s="71"/>
      <c r="I3217" s="69"/>
      <c r="J3217" s="66"/>
      <c r="K3217" s="66"/>
      <c r="L3217" s="66"/>
      <c r="M3217" s="66"/>
      <c r="N3217" s="104"/>
      <c r="O3217" s="104"/>
      <c r="P3217" s="81"/>
      <c r="Q3217" s="87"/>
      <c r="R3217" s="90"/>
      <c r="S3217" s="82"/>
      <c r="T3217" s="75"/>
      <c r="U3217" s="66"/>
      <c r="V3217" s="66"/>
      <c r="W3217" s="66"/>
      <c r="X3217" s="66"/>
      <c r="Y3217" s="66"/>
      <c r="Z3217" s="66"/>
      <c r="AA3217" s="66"/>
      <c r="AB3217" s="86"/>
      <c r="AC3217" s="11"/>
      <c r="AD3217" s="11"/>
      <c r="AE3217" s="11"/>
      <c r="AF3217" s="11"/>
      <c r="AG3217" s="11"/>
      <c r="AH3217" s="11"/>
      <c r="AI3217" s="11"/>
      <c r="AJ3217" s="11"/>
      <c r="AK3217" s="11"/>
      <c r="AL3217" s="11"/>
      <c r="AM3217" s="11"/>
      <c r="AN3217" s="11"/>
      <c r="AO3217" s="11"/>
      <c r="AP3217" s="11"/>
      <c r="AQ3217" s="11"/>
      <c r="AR3217" s="11"/>
    </row>
    <row r="3218" spans="1:44" s="89" customFormat="1">
      <c r="A3218" s="85"/>
      <c r="B3218" s="23"/>
      <c r="C3218" s="86"/>
      <c r="D3218" s="18"/>
      <c r="E3218" s="68"/>
      <c r="F3218" s="69"/>
      <c r="G3218" s="70"/>
      <c r="H3218" s="71"/>
      <c r="I3218" s="69"/>
      <c r="J3218" s="66"/>
      <c r="K3218" s="66"/>
      <c r="L3218" s="66"/>
      <c r="M3218" s="66"/>
      <c r="N3218" s="104"/>
      <c r="O3218" s="104"/>
      <c r="P3218" s="81"/>
      <c r="Q3218" s="87"/>
      <c r="R3218" s="90"/>
      <c r="S3218" s="82"/>
      <c r="T3218" s="75"/>
      <c r="U3218" s="66"/>
      <c r="V3218" s="66"/>
      <c r="W3218" s="66"/>
      <c r="X3218" s="66"/>
      <c r="Y3218" s="66"/>
      <c r="Z3218" s="66"/>
      <c r="AA3218" s="66"/>
      <c r="AB3218" s="86"/>
      <c r="AC3218" s="11"/>
      <c r="AD3218" s="11"/>
      <c r="AE3218" s="11"/>
      <c r="AF3218" s="11"/>
      <c r="AG3218" s="11"/>
      <c r="AH3218" s="11"/>
      <c r="AI3218" s="11"/>
      <c r="AJ3218" s="11"/>
      <c r="AK3218" s="11"/>
      <c r="AL3218" s="11"/>
      <c r="AM3218" s="11"/>
      <c r="AN3218" s="11"/>
      <c r="AO3218" s="11"/>
      <c r="AP3218" s="11"/>
      <c r="AQ3218" s="11"/>
      <c r="AR3218" s="11"/>
    </row>
    <row r="3219" spans="1:44" s="89" customFormat="1">
      <c r="A3219" s="85"/>
      <c r="B3219" s="23"/>
      <c r="C3219" s="86"/>
      <c r="D3219" s="18"/>
      <c r="E3219" s="68"/>
      <c r="F3219" s="69"/>
      <c r="G3219" s="70"/>
      <c r="H3219" s="71"/>
      <c r="I3219" s="69"/>
      <c r="J3219" s="66"/>
      <c r="K3219" s="66"/>
      <c r="L3219" s="66"/>
      <c r="M3219" s="66"/>
      <c r="N3219" s="104"/>
      <c r="O3219" s="104"/>
      <c r="P3219" s="81"/>
      <c r="Q3219" s="56"/>
      <c r="R3219" s="90"/>
      <c r="S3219" s="82"/>
      <c r="T3219" s="75"/>
      <c r="U3219" s="66"/>
      <c r="V3219" s="66"/>
      <c r="W3219" s="66"/>
      <c r="X3219" s="66"/>
      <c r="Y3219" s="66"/>
      <c r="Z3219" s="66"/>
      <c r="AA3219" s="66"/>
      <c r="AB3219" s="86"/>
      <c r="AC3219" s="11"/>
      <c r="AD3219" s="11"/>
      <c r="AE3219" s="11"/>
      <c r="AF3219" s="11"/>
      <c r="AG3219" s="11"/>
      <c r="AH3219" s="11"/>
      <c r="AI3219" s="11"/>
      <c r="AJ3219" s="11"/>
      <c r="AK3219" s="11"/>
      <c r="AL3219" s="11"/>
      <c r="AM3219" s="11"/>
      <c r="AN3219" s="11"/>
      <c r="AO3219" s="11"/>
      <c r="AP3219" s="11"/>
      <c r="AQ3219" s="11"/>
      <c r="AR3219" s="11"/>
    </row>
    <row r="3220" spans="1:44" s="1" customFormat="1">
      <c r="A3220" s="85"/>
      <c r="B3220" s="23"/>
      <c r="C3220" s="86"/>
      <c r="D3220" s="18"/>
      <c r="E3220" s="68"/>
      <c r="F3220" s="69"/>
      <c r="G3220" s="70"/>
      <c r="H3220" s="71"/>
      <c r="I3220" s="69"/>
      <c r="J3220" s="66"/>
      <c r="K3220" s="66"/>
      <c r="L3220" s="66"/>
      <c r="M3220" s="66"/>
      <c r="N3220" s="104"/>
      <c r="O3220" s="104"/>
      <c r="P3220" s="81"/>
      <c r="Q3220" s="87"/>
      <c r="R3220" s="90"/>
      <c r="S3220" s="82"/>
      <c r="T3220" s="75"/>
      <c r="U3220" s="66"/>
      <c r="V3220" s="66"/>
      <c r="W3220" s="66"/>
      <c r="X3220" s="66"/>
      <c r="Y3220" s="66"/>
      <c r="Z3220" s="66"/>
      <c r="AA3220" s="66"/>
      <c r="AB3220" s="86"/>
      <c r="AC3220" s="11"/>
      <c r="AD3220" s="11"/>
      <c r="AE3220" s="11"/>
      <c r="AF3220" s="11"/>
      <c r="AG3220" s="11"/>
      <c r="AH3220" s="11"/>
      <c r="AI3220" s="11"/>
      <c r="AJ3220" s="11"/>
      <c r="AK3220" s="11"/>
      <c r="AL3220" s="11"/>
      <c r="AM3220" s="11"/>
      <c r="AN3220" s="11"/>
      <c r="AO3220" s="11"/>
      <c r="AP3220" s="11"/>
      <c r="AQ3220" s="11"/>
      <c r="AR3220" s="11"/>
    </row>
    <row r="3221" spans="1:44" s="89" customFormat="1">
      <c r="A3221" s="85"/>
      <c r="B3221" s="23"/>
      <c r="C3221" s="86"/>
      <c r="D3221" s="18"/>
      <c r="E3221" s="68"/>
      <c r="F3221" s="69"/>
      <c r="G3221" s="70"/>
      <c r="H3221" s="71"/>
      <c r="I3221" s="69"/>
      <c r="J3221" s="66"/>
      <c r="K3221" s="66"/>
      <c r="L3221" s="66"/>
      <c r="M3221" s="66"/>
      <c r="N3221" s="104"/>
      <c r="O3221" s="104"/>
      <c r="P3221" s="81"/>
      <c r="Q3221" s="87"/>
      <c r="R3221" s="90"/>
      <c r="S3221" s="82"/>
      <c r="T3221" s="75"/>
      <c r="U3221" s="66"/>
      <c r="V3221" s="66"/>
      <c r="W3221" s="66"/>
      <c r="X3221" s="66"/>
      <c r="Y3221" s="66"/>
      <c r="Z3221" s="66"/>
      <c r="AA3221" s="66"/>
      <c r="AB3221" s="86"/>
      <c r="AC3221" s="11"/>
      <c r="AD3221" s="11"/>
      <c r="AE3221" s="11"/>
      <c r="AF3221" s="11"/>
      <c r="AG3221" s="11"/>
      <c r="AH3221" s="11"/>
      <c r="AI3221" s="11"/>
      <c r="AJ3221" s="11"/>
      <c r="AK3221" s="11"/>
      <c r="AL3221" s="11"/>
      <c r="AM3221" s="11"/>
      <c r="AN3221" s="11"/>
      <c r="AO3221" s="11"/>
      <c r="AP3221" s="11"/>
      <c r="AQ3221" s="11"/>
      <c r="AR3221" s="11"/>
    </row>
    <row r="3222" spans="1:44" s="89" customFormat="1">
      <c r="A3222" s="85"/>
      <c r="B3222" s="23"/>
      <c r="C3222" s="86"/>
      <c r="D3222" s="18"/>
      <c r="E3222" s="68"/>
      <c r="F3222" s="69"/>
      <c r="G3222" s="70"/>
      <c r="H3222" s="71"/>
      <c r="I3222" s="69"/>
      <c r="J3222" s="66"/>
      <c r="K3222" s="66"/>
      <c r="L3222" s="66"/>
      <c r="M3222" s="66"/>
      <c r="N3222" s="104"/>
      <c r="O3222" s="104"/>
      <c r="P3222" s="81"/>
      <c r="Q3222" s="87"/>
      <c r="R3222" s="90"/>
      <c r="S3222" s="82"/>
      <c r="T3222" s="75"/>
      <c r="U3222" s="66"/>
      <c r="V3222" s="66"/>
      <c r="W3222" s="66"/>
      <c r="X3222" s="66"/>
      <c r="Y3222" s="66"/>
      <c r="Z3222" s="66"/>
      <c r="AA3222" s="66"/>
      <c r="AB3222" s="86"/>
      <c r="AC3222" s="11"/>
      <c r="AD3222" s="11"/>
      <c r="AE3222" s="11"/>
      <c r="AF3222" s="11"/>
      <c r="AG3222" s="11"/>
      <c r="AH3222" s="11"/>
      <c r="AI3222" s="11"/>
      <c r="AJ3222" s="11"/>
      <c r="AK3222" s="11"/>
      <c r="AL3222" s="11"/>
      <c r="AM3222" s="11"/>
      <c r="AN3222" s="11"/>
      <c r="AO3222" s="11"/>
      <c r="AP3222" s="11"/>
      <c r="AQ3222" s="11"/>
      <c r="AR3222" s="11"/>
    </row>
    <row r="3223" spans="1:44" s="89" customFormat="1">
      <c r="A3223" s="85"/>
      <c r="B3223" s="23"/>
      <c r="C3223" s="86"/>
      <c r="D3223" s="18"/>
      <c r="E3223" s="68"/>
      <c r="F3223" s="69"/>
      <c r="G3223" s="70"/>
      <c r="H3223" s="71"/>
      <c r="I3223" s="69"/>
      <c r="J3223" s="66"/>
      <c r="K3223" s="66"/>
      <c r="L3223" s="66"/>
      <c r="M3223" s="66"/>
      <c r="N3223" s="104"/>
      <c r="O3223" s="104"/>
      <c r="P3223" s="81"/>
      <c r="Q3223" s="56"/>
      <c r="R3223" s="90"/>
      <c r="S3223" s="82"/>
      <c r="T3223" s="75"/>
      <c r="U3223" s="66"/>
      <c r="V3223" s="66"/>
      <c r="W3223" s="66"/>
      <c r="X3223" s="66"/>
      <c r="Y3223" s="66"/>
      <c r="Z3223" s="66"/>
      <c r="AA3223" s="66"/>
      <c r="AB3223" s="86"/>
      <c r="AC3223" s="11"/>
      <c r="AD3223" s="11"/>
      <c r="AE3223" s="11"/>
      <c r="AF3223" s="11"/>
      <c r="AG3223" s="11"/>
      <c r="AH3223" s="11"/>
      <c r="AI3223" s="11"/>
      <c r="AJ3223" s="11"/>
      <c r="AK3223" s="11"/>
      <c r="AL3223" s="11"/>
      <c r="AM3223" s="11"/>
      <c r="AN3223" s="11"/>
      <c r="AO3223" s="11"/>
      <c r="AP3223" s="11"/>
      <c r="AQ3223" s="11"/>
      <c r="AR3223" s="11"/>
    </row>
    <row r="3224" spans="1:44" s="1" customFormat="1">
      <c r="A3224" s="85"/>
      <c r="B3224" s="23"/>
      <c r="C3224" s="86"/>
      <c r="D3224" s="18"/>
      <c r="E3224" s="68"/>
      <c r="F3224" s="69"/>
      <c r="G3224" s="70"/>
      <c r="H3224" s="71"/>
      <c r="I3224" s="69"/>
      <c r="J3224" s="66"/>
      <c r="K3224" s="66"/>
      <c r="L3224" s="66"/>
      <c r="M3224" s="66"/>
      <c r="N3224" s="104"/>
      <c r="O3224" s="104"/>
      <c r="P3224" s="81"/>
      <c r="Q3224" s="87"/>
      <c r="R3224" s="90"/>
      <c r="S3224" s="82"/>
      <c r="T3224" s="75"/>
      <c r="U3224" s="66"/>
      <c r="V3224" s="66"/>
      <c r="W3224" s="66"/>
      <c r="X3224" s="66"/>
      <c r="Y3224" s="66"/>
      <c r="Z3224" s="66"/>
      <c r="AA3224" s="66"/>
      <c r="AB3224" s="86"/>
      <c r="AC3224" s="11"/>
      <c r="AD3224" s="11"/>
      <c r="AE3224" s="11"/>
      <c r="AF3224" s="11"/>
      <c r="AG3224" s="11"/>
      <c r="AH3224" s="11"/>
      <c r="AI3224" s="11"/>
      <c r="AJ3224" s="11"/>
      <c r="AK3224" s="11"/>
      <c r="AL3224" s="11"/>
      <c r="AM3224" s="11"/>
      <c r="AN3224" s="11"/>
      <c r="AO3224" s="11"/>
      <c r="AP3224" s="11"/>
      <c r="AQ3224" s="11"/>
      <c r="AR3224" s="11"/>
    </row>
    <row r="3225" spans="1:44" s="89" customFormat="1">
      <c r="A3225" s="85"/>
      <c r="B3225" s="23"/>
      <c r="C3225" s="86"/>
      <c r="D3225" s="18"/>
      <c r="E3225" s="68"/>
      <c r="F3225" s="69"/>
      <c r="G3225" s="70"/>
      <c r="H3225" s="71"/>
      <c r="I3225" s="69"/>
      <c r="J3225" s="66"/>
      <c r="K3225" s="66"/>
      <c r="L3225" s="66"/>
      <c r="M3225" s="66"/>
      <c r="N3225" s="104"/>
      <c r="O3225" s="104"/>
      <c r="P3225" s="81"/>
      <c r="Q3225" s="87"/>
      <c r="R3225" s="90"/>
      <c r="S3225" s="82"/>
      <c r="T3225" s="75"/>
      <c r="U3225" s="66"/>
      <c r="V3225" s="66"/>
      <c r="W3225" s="66"/>
      <c r="X3225" s="66"/>
      <c r="Y3225" s="66"/>
      <c r="Z3225" s="66"/>
      <c r="AA3225" s="66"/>
      <c r="AB3225" s="86"/>
      <c r="AC3225" s="11"/>
      <c r="AD3225" s="11"/>
      <c r="AE3225" s="11"/>
      <c r="AF3225" s="11"/>
      <c r="AG3225" s="11"/>
      <c r="AH3225" s="11"/>
      <c r="AI3225" s="11"/>
      <c r="AJ3225" s="11"/>
      <c r="AK3225" s="11"/>
      <c r="AL3225" s="11"/>
      <c r="AM3225" s="11"/>
      <c r="AN3225" s="11"/>
      <c r="AO3225" s="11"/>
      <c r="AP3225" s="11"/>
      <c r="AQ3225" s="11"/>
      <c r="AR3225" s="11"/>
    </row>
    <row r="3226" spans="1:44" s="89" customFormat="1">
      <c r="A3226" s="85"/>
      <c r="B3226" s="23"/>
      <c r="C3226" s="86"/>
      <c r="D3226" s="18"/>
      <c r="E3226" s="68"/>
      <c r="F3226" s="69"/>
      <c r="G3226" s="70"/>
      <c r="H3226" s="71"/>
      <c r="I3226" s="69"/>
      <c r="J3226" s="66"/>
      <c r="K3226" s="66"/>
      <c r="L3226" s="66"/>
      <c r="M3226" s="66"/>
      <c r="N3226" s="104"/>
      <c r="O3226" s="104"/>
      <c r="P3226" s="81"/>
      <c r="Q3226" s="87"/>
      <c r="R3226" s="90"/>
      <c r="S3226" s="82"/>
      <c r="T3226" s="75"/>
      <c r="U3226" s="66"/>
      <c r="V3226" s="66"/>
      <c r="W3226" s="66"/>
      <c r="X3226" s="66"/>
      <c r="Y3226" s="66"/>
      <c r="Z3226" s="66"/>
      <c r="AA3226" s="66"/>
      <c r="AB3226" s="86"/>
      <c r="AC3226" s="11"/>
      <c r="AD3226" s="11"/>
      <c r="AE3226" s="11"/>
      <c r="AF3226" s="11"/>
      <c r="AG3226" s="11"/>
      <c r="AH3226" s="11"/>
      <c r="AI3226" s="11"/>
      <c r="AJ3226" s="11"/>
      <c r="AK3226" s="11"/>
      <c r="AL3226" s="11"/>
      <c r="AM3226" s="11"/>
      <c r="AN3226" s="11"/>
      <c r="AO3226" s="11"/>
      <c r="AP3226" s="11"/>
      <c r="AQ3226" s="11"/>
      <c r="AR3226" s="11"/>
    </row>
    <row r="3227" spans="1:44" s="89" customFormat="1">
      <c r="A3227" s="85"/>
      <c r="B3227" s="23"/>
      <c r="C3227" s="86"/>
      <c r="D3227" s="18"/>
      <c r="E3227" s="68"/>
      <c r="F3227" s="69"/>
      <c r="G3227" s="70"/>
      <c r="H3227" s="71"/>
      <c r="I3227" s="69"/>
      <c r="J3227" s="66"/>
      <c r="K3227" s="66"/>
      <c r="L3227" s="66"/>
      <c r="M3227" s="66"/>
      <c r="N3227" s="104"/>
      <c r="O3227" s="104"/>
      <c r="P3227" s="81"/>
      <c r="Q3227" s="56"/>
      <c r="R3227" s="90"/>
      <c r="S3227" s="82"/>
      <c r="T3227" s="75"/>
      <c r="U3227" s="66"/>
      <c r="V3227" s="66"/>
      <c r="W3227" s="66"/>
      <c r="X3227" s="66"/>
      <c r="Y3227" s="66"/>
      <c r="Z3227" s="66"/>
      <c r="AA3227" s="66"/>
      <c r="AB3227" s="86"/>
      <c r="AC3227" s="11"/>
      <c r="AD3227" s="11"/>
      <c r="AE3227" s="11"/>
      <c r="AF3227" s="11"/>
      <c r="AG3227" s="11"/>
      <c r="AH3227" s="11"/>
      <c r="AI3227" s="11"/>
      <c r="AJ3227" s="11"/>
      <c r="AK3227" s="11"/>
      <c r="AL3227" s="11"/>
      <c r="AM3227" s="11"/>
      <c r="AN3227" s="11"/>
      <c r="AO3227" s="11"/>
      <c r="AP3227" s="11"/>
      <c r="AQ3227" s="11"/>
      <c r="AR3227" s="11"/>
    </row>
    <row r="3228" spans="1:44" s="1" customFormat="1">
      <c r="A3228" s="85"/>
      <c r="B3228" s="23"/>
      <c r="C3228" s="86"/>
      <c r="D3228" s="18"/>
      <c r="E3228" s="68"/>
      <c r="F3228" s="69"/>
      <c r="G3228" s="70"/>
      <c r="H3228" s="71"/>
      <c r="I3228" s="69"/>
      <c r="J3228" s="66"/>
      <c r="K3228" s="66"/>
      <c r="L3228" s="66"/>
      <c r="M3228" s="66"/>
      <c r="N3228" s="104"/>
      <c r="O3228" s="104"/>
      <c r="P3228" s="81"/>
      <c r="Q3228" s="87"/>
      <c r="R3228" s="90"/>
      <c r="S3228" s="82"/>
      <c r="T3228" s="75"/>
      <c r="U3228" s="66"/>
      <c r="V3228" s="66"/>
      <c r="W3228" s="66"/>
      <c r="X3228" s="66"/>
      <c r="Y3228" s="66"/>
      <c r="Z3228" s="66"/>
      <c r="AA3228" s="66"/>
      <c r="AB3228" s="86"/>
      <c r="AC3228" s="11"/>
      <c r="AD3228" s="11"/>
      <c r="AE3228" s="11"/>
      <c r="AF3228" s="11"/>
      <c r="AG3228" s="11"/>
      <c r="AH3228" s="11"/>
      <c r="AI3228" s="11"/>
      <c r="AJ3228" s="11"/>
      <c r="AK3228" s="11"/>
      <c r="AL3228" s="11"/>
      <c r="AM3228" s="11"/>
      <c r="AN3228" s="11"/>
      <c r="AO3228" s="11"/>
      <c r="AP3228" s="11"/>
      <c r="AQ3228" s="11"/>
      <c r="AR3228" s="11"/>
    </row>
    <row r="3229" spans="1:44" s="89" customFormat="1">
      <c r="A3229" s="85"/>
      <c r="B3229" s="23"/>
      <c r="C3229" s="86"/>
      <c r="D3229" s="18"/>
      <c r="E3229" s="68"/>
      <c r="F3229" s="69"/>
      <c r="G3229" s="70"/>
      <c r="H3229" s="71"/>
      <c r="I3229" s="69"/>
      <c r="J3229" s="66"/>
      <c r="K3229" s="66"/>
      <c r="L3229" s="66"/>
      <c r="M3229" s="66"/>
      <c r="N3229" s="104"/>
      <c r="O3229" s="104"/>
      <c r="P3229" s="81"/>
      <c r="Q3229" s="87"/>
      <c r="R3229" s="90"/>
      <c r="S3229" s="82"/>
      <c r="T3229" s="75"/>
      <c r="U3229" s="66"/>
      <c r="V3229" s="66"/>
      <c r="W3229" s="66"/>
      <c r="X3229" s="66"/>
      <c r="Y3229" s="66"/>
      <c r="Z3229" s="66"/>
      <c r="AA3229" s="66"/>
      <c r="AB3229" s="86"/>
      <c r="AC3229" s="11"/>
      <c r="AD3229" s="11"/>
      <c r="AE3229" s="11"/>
      <c r="AF3229" s="11"/>
      <c r="AG3229" s="11"/>
      <c r="AH3229" s="11"/>
      <c r="AI3229" s="11"/>
      <c r="AJ3229" s="11"/>
      <c r="AK3229" s="11"/>
      <c r="AL3229" s="11"/>
      <c r="AM3229" s="11"/>
      <c r="AN3229" s="11"/>
      <c r="AO3229" s="11"/>
      <c r="AP3229" s="11"/>
      <c r="AQ3229" s="11"/>
      <c r="AR3229" s="11"/>
    </row>
    <row r="3230" spans="1:44" s="1" customFormat="1">
      <c r="A3230" s="85"/>
      <c r="B3230" s="23"/>
      <c r="C3230" s="86"/>
      <c r="D3230" s="18"/>
      <c r="E3230" s="68"/>
      <c r="F3230" s="69"/>
      <c r="G3230" s="70"/>
      <c r="H3230" s="71"/>
      <c r="I3230" s="69"/>
      <c r="J3230" s="66"/>
      <c r="K3230" s="66"/>
      <c r="L3230" s="66"/>
      <c r="M3230" s="66"/>
      <c r="N3230" s="104"/>
      <c r="O3230" s="104"/>
      <c r="P3230" s="81"/>
      <c r="Q3230" s="87"/>
      <c r="R3230" s="90"/>
      <c r="S3230" s="82"/>
      <c r="T3230" s="75"/>
      <c r="U3230" s="66"/>
      <c r="V3230" s="66"/>
      <c r="W3230" s="66"/>
      <c r="X3230" s="66"/>
      <c r="Y3230" s="66"/>
      <c r="Z3230" s="66"/>
      <c r="AA3230" s="66"/>
      <c r="AB3230" s="86"/>
      <c r="AC3230" s="11"/>
      <c r="AD3230" s="11"/>
      <c r="AE3230" s="11"/>
      <c r="AF3230" s="11"/>
      <c r="AG3230" s="11"/>
      <c r="AH3230" s="11"/>
      <c r="AI3230" s="11"/>
      <c r="AJ3230" s="11"/>
      <c r="AK3230" s="11"/>
      <c r="AL3230" s="11"/>
      <c r="AM3230" s="11"/>
      <c r="AN3230" s="11"/>
      <c r="AO3230" s="11"/>
      <c r="AP3230" s="11"/>
      <c r="AQ3230" s="11"/>
      <c r="AR3230" s="11"/>
    </row>
    <row r="3231" spans="1:44" s="89" customFormat="1">
      <c r="A3231" s="85"/>
      <c r="B3231" s="23"/>
      <c r="C3231" s="86"/>
      <c r="D3231" s="18"/>
      <c r="E3231" s="68"/>
      <c r="F3231" s="69"/>
      <c r="G3231" s="70"/>
      <c r="H3231" s="71"/>
      <c r="I3231" s="69"/>
      <c r="J3231" s="66"/>
      <c r="K3231" s="66"/>
      <c r="L3231" s="66"/>
      <c r="M3231" s="66"/>
      <c r="N3231" s="104"/>
      <c r="O3231" s="104"/>
      <c r="P3231" s="81"/>
      <c r="Q3231" s="87"/>
      <c r="R3231" s="90"/>
      <c r="S3231" s="82"/>
      <c r="T3231" s="75"/>
      <c r="U3231" s="66"/>
      <c r="V3231" s="66"/>
      <c r="W3231" s="66"/>
      <c r="X3231" s="66"/>
      <c r="Y3231" s="66"/>
      <c r="Z3231" s="66"/>
      <c r="AA3231" s="66"/>
      <c r="AB3231" s="86"/>
      <c r="AC3231" s="11"/>
      <c r="AD3231" s="11"/>
      <c r="AE3231" s="11"/>
      <c r="AF3231" s="11"/>
      <c r="AG3231" s="11"/>
      <c r="AH3231" s="11"/>
      <c r="AI3231" s="11"/>
      <c r="AJ3231" s="11"/>
      <c r="AK3231" s="11"/>
      <c r="AL3231" s="11"/>
      <c r="AM3231" s="11"/>
      <c r="AN3231" s="11"/>
      <c r="AO3231" s="11"/>
      <c r="AP3231" s="11"/>
      <c r="AQ3231" s="11"/>
      <c r="AR3231" s="11"/>
    </row>
    <row r="3232" spans="1:44" s="1" customFormat="1">
      <c r="A3232" s="85"/>
      <c r="B3232" s="23"/>
      <c r="C3232" s="86"/>
      <c r="D3232" s="18"/>
      <c r="E3232" s="68"/>
      <c r="F3232" s="69"/>
      <c r="G3232" s="70"/>
      <c r="H3232" s="71"/>
      <c r="I3232" s="69"/>
      <c r="J3232" s="66"/>
      <c r="K3232" s="66"/>
      <c r="L3232" s="66"/>
      <c r="M3232" s="66"/>
      <c r="N3232" s="104"/>
      <c r="O3232" s="104"/>
      <c r="P3232" s="81"/>
      <c r="Q3232" s="87"/>
      <c r="R3232" s="90"/>
      <c r="S3232" s="82"/>
      <c r="T3232" s="75"/>
      <c r="U3232" s="66"/>
      <c r="V3232" s="66"/>
      <c r="W3232" s="66"/>
      <c r="X3232" s="66"/>
      <c r="Y3232" s="66"/>
      <c r="Z3232" s="66"/>
      <c r="AA3232" s="66"/>
      <c r="AB3232" s="86"/>
      <c r="AC3232" s="11"/>
      <c r="AD3232" s="11"/>
      <c r="AE3232" s="11"/>
      <c r="AF3232" s="11"/>
      <c r="AG3232" s="11"/>
      <c r="AH3232" s="11"/>
      <c r="AI3232" s="11"/>
      <c r="AJ3232" s="11"/>
      <c r="AK3232" s="11"/>
      <c r="AL3232" s="11"/>
      <c r="AM3232" s="11"/>
      <c r="AN3232" s="11"/>
      <c r="AO3232" s="11"/>
      <c r="AP3232" s="11"/>
      <c r="AQ3232" s="11"/>
      <c r="AR3232" s="11"/>
    </row>
    <row r="3233" spans="1:44" s="89" customFormat="1">
      <c r="A3233" s="85"/>
      <c r="B3233" s="23"/>
      <c r="C3233" s="86"/>
      <c r="D3233" s="18"/>
      <c r="E3233" s="68"/>
      <c r="F3233" s="69"/>
      <c r="G3233" s="70"/>
      <c r="H3233" s="71"/>
      <c r="I3233" s="69"/>
      <c r="J3233" s="66"/>
      <c r="K3233" s="66"/>
      <c r="L3233" s="66"/>
      <c r="M3233" s="66"/>
      <c r="N3233" s="104"/>
      <c r="O3233" s="104"/>
      <c r="P3233" s="81"/>
      <c r="Q3233" s="87"/>
      <c r="R3233" s="90"/>
      <c r="S3233" s="82"/>
      <c r="T3233" s="75"/>
      <c r="U3233" s="66"/>
      <c r="V3233" s="66"/>
      <c r="W3233" s="66"/>
      <c r="X3233" s="66"/>
      <c r="Y3233" s="66"/>
      <c r="Z3233" s="66"/>
      <c r="AA3233" s="66"/>
      <c r="AB3233" s="86"/>
      <c r="AC3233" s="11"/>
      <c r="AD3233" s="11"/>
      <c r="AE3233" s="11"/>
      <c r="AF3233" s="11"/>
      <c r="AG3233" s="11"/>
      <c r="AH3233" s="11"/>
      <c r="AI3233" s="11"/>
      <c r="AJ3233" s="11"/>
      <c r="AK3233" s="11"/>
      <c r="AL3233" s="11"/>
      <c r="AM3233" s="11"/>
      <c r="AN3233" s="11"/>
      <c r="AO3233" s="11"/>
      <c r="AP3233" s="11"/>
      <c r="AQ3233" s="11"/>
      <c r="AR3233" s="11"/>
    </row>
    <row r="3234" spans="1:44" s="89" customFormat="1">
      <c r="A3234" s="85"/>
      <c r="B3234" s="23"/>
      <c r="C3234" s="86"/>
      <c r="D3234" s="18"/>
      <c r="E3234" s="68"/>
      <c r="F3234" s="69"/>
      <c r="G3234" s="70"/>
      <c r="H3234" s="71"/>
      <c r="I3234" s="69"/>
      <c r="J3234" s="66"/>
      <c r="K3234" s="66"/>
      <c r="L3234" s="66"/>
      <c r="M3234" s="66"/>
      <c r="N3234" s="104"/>
      <c r="O3234" s="104"/>
      <c r="P3234" s="81"/>
      <c r="Q3234" s="87"/>
      <c r="R3234" s="90"/>
      <c r="S3234" s="82"/>
      <c r="T3234" s="75"/>
      <c r="U3234" s="66"/>
      <c r="V3234" s="66"/>
      <c r="W3234" s="66"/>
      <c r="X3234" s="66"/>
      <c r="Y3234" s="66"/>
      <c r="Z3234" s="66"/>
      <c r="AA3234" s="66"/>
      <c r="AB3234" s="86"/>
      <c r="AC3234" s="11"/>
      <c r="AD3234" s="11"/>
      <c r="AE3234" s="11"/>
      <c r="AF3234" s="11"/>
      <c r="AG3234" s="11"/>
      <c r="AH3234" s="11"/>
      <c r="AI3234" s="11"/>
      <c r="AJ3234" s="11"/>
      <c r="AK3234" s="11"/>
      <c r="AL3234" s="11"/>
      <c r="AM3234" s="11"/>
      <c r="AN3234" s="11"/>
      <c r="AO3234" s="11"/>
      <c r="AP3234" s="11"/>
      <c r="AQ3234" s="11"/>
      <c r="AR3234" s="11"/>
    </row>
    <row r="3235" spans="1:44" s="89" customFormat="1">
      <c r="A3235" s="85"/>
      <c r="B3235" s="23"/>
      <c r="C3235" s="86"/>
      <c r="D3235" s="18"/>
      <c r="E3235" s="68"/>
      <c r="F3235" s="69"/>
      <c r="G3235" s="70"/>
      <c r="H3235" s="71"/>
      <c r="I3235" s="69"/>
      <c r="J3235" s="66"/>
      <c r="K3235" s="66"/>
      <c r="L3235" s="66"/>
      <c r="M3235" s="66"/>
      <c r="N3235" s="104"/>
      <c r="O3235" s="104"/>
      <c r="P3235" s="81"/>
      <c r="Q3235" s="56"/>
      <c r="R3235" s="90"/>
      <c r="S3235" s="82"/>
      <c r="T3235" s="75"/>
      <c r="U3235" s="66"/>
      <c r="V3235" s="66"/>
      <c r="W3235" s="66"/>
      <c r="X3235" s="66"/>
      <c r="Y3235" s="66"/>
      <c r="Z3235" s="66"/>
      <c r="AA3235" s="66"/>
      <c r="AB3235" s="86"/>
      <c r="AC3235" s="11"/>
      <c r="AD3235" s="11"/>
      <c r="AE3235" s="11"/>
      <c r="AF3235" s="11"/>
      <c r="AG3235" s="11"/>
      <c r="AH3235" s="11"/>
      <c r="AI3235" s="11"/>
      <c r="AJ3235" s="11"/>
      <c r="AK3235" s="11"/>
      <c r="AL3235" s="11"/>
      <c r="AM3235" s="11"/>
      <c r="AN3235" s="11"/>
      <c r="AO3235" s="11"/>
      <c r="AP3235" s="11"/>
      <c r="AQ3235" s="11"/>
      <c r="AR3235" s="11"/>
    </row>
    <row r="3236" spans="1:44" s="1" customFormat="1">
      <c r="A3236" s="85"/>
      <c r="B3236" s="23"/>
      <c r="C3236" s="86"/>
      <c r="D3236" s="18"/>
      <c r="E3236" s="68"/>
      <c r="F3236" s="69"/>
      <c r="G3236" s="70"/>
      <c r="H3236" s="71"/>
      <c r="I3236" s="69"/>
      <c r="J3236" s="66"/>
      <c r="K3236" s="66"/>
      <c r="L3236" s="66"/>
      <c r="M3236" s="66"/>
      <c r="N3236" s="104"/>
      <c r="O3236" s="104"/>
      <c r="P3236" s="81"/>
      <c r="Q3236" s="87"/>
      <c r="R3236" s="90"/>
      <c r="S3236" s="82"/>
      <c r="T3236" s="75"/>
      <c r="U3236" s="66"/>
      <c r="V3236" s="66"/>
      <c r="W3236" s="66"/>
      <c r="X3236" s="66"/>
      <c r="Y3236" s="66"/>
      <c r="Z3236" s="66"/>
      <c r="AA3236" s="66"/>
      <c r="AB3236" s="86"/>
      <c r="AC3236" s="11"/>
      <c r="AD3236" s="11"/>
      <c r="AE3236" s="11"/>
      <c r="AF3236" s="11"/>
      <c r="AG3236" s="11"/>
      <c r="AH3236" s="11"/>
      <c r="AI3236" s="11"/>
      <c r="AJ3236" s="11"/>
      <c r="AK3236" s="11"/>
      <c r="AL3236" s="11"/>
      <c r="AM3236" s="11"/>
      <c r="AN3236" s="11"/>
      <c r="AO3236" s="11"/>
      <c r="AP3236" s="11"/>
      <c r="AQ3236" s="11"/>
      <c r="AR3236" s="11"/>
    </row>
    <row r="3237" spans="1:44" s="89" customFormat="1">
      <c r="A3237" s="85"/>
      <c r="B3237" s="23"/>
      <c r="C3237" s="86"/>
      <c r="D3237" s="18"/>
      <c r="E3237" s="68"/>
      <c r="F3237" s="69"/>
      <c r="G3237" s="70"/>
      <c r="H3237" s="71"/>
      <c r="I3237" s="69"/>
      <c r="J3237" s="66"/>
      <c r="K3237" s="66"/>
      <c r="L3237" s="66"/>
      <c r="M3237" s="66"/>
      <c r="N3237" s="104"/>
      <c r="O3237" s="104"/>
      <c r="P3237" s="81"/>
      <c r="Q3237" s="87"/>
      <c r="R3237" s="90"/>
      <c r="S3237" s="82"/>
      <c r="T3237" s="75"/>
      <c r="U3237" s="66"/>
      <c r="V3237" s="66"/>
      <c r="W3237" s="66"/>
      <c r="X3237" s="66"/>
      <c r="Y3237" s="66"/>
      <c r="Z3237" s="66"/>
      <c r="AA3237" s="66"/>
      <c r="AB3237" s="86"/>
      <c r="AC3237" s="11"/>
      <c r="AD3237" s="11"/>
      <c r="AE3237" s="11"/>
      <c r="AF3237" s="11"/>
      <c r="AG3237" s="11"/>
      <c r="AH3237" s="11"/>
      <c r="AI3237" s="11"/>
      <c r="AJ3237" s="11"/>
      <c r="AK3237" s="11"/>
      <c r="AL3237" s="11"/>
      <c r="AM3237" s="11"/>
      <c r="AN3237" s="11"/>
      <c r="AO3237" s="11"/>
      <c r="AP3237" s="11"/>
      <c r="AQ3237" s="11"/>
      <c r="AR3237" s="11"/>
    </row>
    <row r="3238" spans="1:44" s="1" customFormat="1">
      <c r="A3238" s="85"/>
      <c r="B3238" s="23"/>
      <c r="C3238" s="86"/>
      <c r="D3238" s="18"/>
      <c r="E3238" s="68"/>
      <c r="F3238" s="69"/>
      <c r="G3238" s="70"/>
      <c r="H3238" s="71"/>
      <c r="I3238" s="69"/>
      <c r="J3238" s="66"/>
      <c r="K3238" s="66"/>
      <c r="L3238" s="66"/>
      <c r="M3238" s="66"/>
      <c r="N3238" s="104"/>
      <c r="O3238" s="104"/>
      <c r="P3238" s="81"/>
      <c r="Q3238" s="87"/>
      <c r="R3238" s="90"/>
      <c r="S3238" s="82"/>
      <c r="T3238" s="75"/>
      <c r="U3238" s="66"/>
      <c r="V3238" s="66"/>
      <c r="W3238" s="66"/>
      <c r="X3238" s="66"/>
      <c r="Y3238" s="66"/>
      <c r="Z3238" s="66"/>
      <c r="AA3238" s="66"/>
      <c r="AB3238" s="86"/>
      <c r="AC3238" s="11"/>
      <c r="AD3238" s="11"/>
      <c r="AE3238" s="11"/>
      <c r="AF3238" s="11"/>
      <c r="AG3238" s="11"/>
      <c r="AH3238" s="11"/>
      <c r="AI3238" s="11"/>
      <c r="AJ3238" s="11"/>
      <c r="AK3238" s="11"/>
      <c r="AL3238" s="11"/>
      <c r="AM3238" s="11"/>
      <c r="AN3238" s="11"/>
      <c r="AO3238" s="11"/>
      <c r="AP3238" s="11"/>
      <c r="AQ3238" s="11"/>
      <c r="AR3238" s="11"/>
    </row>
    <row r="3239" spans="1:44" s="89" customFormat="1">
      <c r="A3239" s="85"/>
      <c r="B3239" s="23"/>
      <c r="C3239" s="86"/>
      <c r="D3239" s="18"/>
      <c r="E3239" s="68"/>
      <c r="F3239" s="69"/>
      <c r="G3239" s="70"/>
      <c r="H3239" s="71"/>
      <c r="I3239" s="69"/>
      <c r="J3239" s="66"/>
      <c r="K3239" s="66"/>
      <c r="L3239" s="66"/>
      <c r="M3239" s="66"/>
      <c r="N3239" s="104"/>
      <c r="O3239" s="104"/>
      <c r="P3239" s="81"/>
      <c r="Q3239" s="87"/>
      <c r="R3239" s="90"/>
      <c r="S3239" s="82"/>
      <c r="T3239" s="75"/>
      <c r="U3239" s="66"/>
      <c r="V3239" s="66"/>
      <c r="W3239" s="66"/>
      <c r="X3239" s="66"/>
      <c r="Y3239" s="66"/>
      <c r="Z3239" s="66"/>
      <c r="AA3239" s="66"/>
      <c r="AB3239" s="86"/>
      <c r="AC3239" s="11"/>
      <c r="AD3239" s="11"/>
      <c r="AE3239" s="11"/>
      <c r="AF3239" s="11"/>
      <c r="AG3239" s="11"/>
      <c r="AH3239" s="11"/>
      <c r="AI3239" s="11"/>
      <c r="AJ3239" s="11"/>
      <c r="AK3239" s="11"/>
      <c r="AL3239" s="11"/>
      <c r="AM3239" s="11"/>
      <c r="AN3239" s="11"/>
      <c r="AO3239" s="11"/>
      <c r="AP3239" s="11"/>
      <c r="AQ3239" s="11"/>
      <c r="AR3239" s="11"/>
    </row>
    <row r="3240" spans="1:44" s="89" customFormat="1">
      <c r="A3240" s="85"/>
      <c r="B3240" s="23"/>
      <c r="C3240" s="86"/>
      <c r="D3240" s="18"/>
      <c r="E3240" s="68"/>
      <c r="F3240" s="69"/>
      <c r="G3240" s="70"/>
      <c r="H3240" s="71"/>
      <c r="I3240" s="69"/>
      <c r="J3240" s="66"/>
      <c r="K3240" s="66"/>
      <c r="L3240" s="66"/>
      <c r="M3240" s="66"/>
      <c r="N3240" s="104"/>
      <c r="O3240" s="104"/>
      <c r="P3240" s="81"/>
      <c r="Q3240" s="87"/>
      <c r="R3240" s="90"/>
      <c r="S3240" s="82"/>
      <c r="T3240" s="75"/>
      <c r="U3240" s="66"/>
      <c r="V3240" s="66"/>
      <c r="W3240" s="66"/>
      <c r="X3240" s="66"/>
      <c r="Y3240" s="66"/>
      <c r="Z3240" s="66"/>
      <c r="AA3240" s="66"/>
      <c r="AB3240" s="86"/>
      <c r="AC3240" s="11"/>
      <c r="AD3240" s="11"/>
      <c r="AE3240" s="11"/>
      <c r="AF3240" s="11"/>
      <c r="AG3240" s="11"/>
      <c r="AH3240" s="11"/>
      <c r="AI3240" s="11"/>
      <c r="AJ3240" s="11"/>
      <c r="AK3240" s="11"/>
      <c r="AL3240" s="11"/>
      <c r="AM3240" s="11"/>
      <c r="AN3240" s="11"/>
      <c r="AO3240" s="11"/>
      <c r="AP3240" s="11"/>
      <c r="AQ3240" s="11"/>
      <c r="AR3240" s="11"/>
    </row>
    <row r="3241" spans="1:44" s="89" customFormat="1">
      <c r="A3241" s="85"/>
      <c r="B3241" s="23"/>
      <c r="C3241" s="86"/>
      <c r="D3241" s="18"/>
      <c r="E3241" s="68"/>
      <c r="F3241" s="69"/>
      <c r="G3241" s="70"/>
      <c r="H3241" s="71"/>
      <c r="I3241" s="69"/>
      <c r="J3241" s="66"/>
      <c r="K3241" s="66"/>
      <c r="L3241" s="66"/>
      <c r="M3241" s="66"/>
      <c r="N3241" s="104"/>
      <c r="O3241" s="104"/>
      <c r="P3241" s="81"/>
      <c r="Q3241" s="56"/>
      <c r="R3241" s="90"/>
      <c r="S3241" s="82"/>
      <c r="T3241" s="75"/>
      <c r="U3241" s="66"/>
      <c r="V3241" s="66"/>
      <c r="W3241" s="66"/>
      <c r="X3241" s="66"/>
      <c r="Y3241" s="66"/>
      <c r="Z3241" s="66"/>
      <c r="AA3241" s="66"/>
      <c r="AB3241" s="86"/>
      <c r="AC3241" s="11"/>
      <c r="AD3241" s="11"/>
      <c r="AE3241" s="11"/>
      <c r="AF3241" s="11"/>
      <c r="AG3241" s="11"/>
      <c r="AH3241" s="11"/>
      <c r="AI3241" s="11"/>
      <c r="AJ3241" s="11"/>
      <c r="AK3241" s="11"/>
      <c r="AL3241" s="11"/>
      <c r="AM3241" s="11"/>
      <c r="AN3241" s="11"/>
      <c r="AO3241" s="11"/>
      <c r="AP3241" s="11"/>
      <c r="AQ3241" s="11"/>
      <c r="AR3241" s="11"/>
    </row>
    <row r="3242" spans="1:44" s="1" customFormat="1">
      <c r="A3242" s="85"/>
      <c r="B3242" s="23"/>
      <c r="C3242" s="86"/>
      <c r="D3242" s="18"/>
      <c r="E3242" s="68"/>
      <c r="F3242" s="69"/>
      <c r="G3242" s="70"/>
      <c r="H3242" s="71"/>
      <c r="I3242" s="69"/>
      <c r="J3242" s="66"/>
      <c r="K3242" s="66"/>
      <c r="L3242" s="66"/>
      <c r="M3242" s="66"/>
      <c r="N3242" s="104"/>
      <c r="O3242" s="104"/>
      <c r="P3242" s="81"/>
      <c r="Q3242" s="87"/>
      <c r="R3242" s="90"/>
      <c r="S3242" s="82"/>
      <c r="T3242" s="75"/>
      <c r="U3242" s="66"/>
      <c r="V3242" s="66"/>
      <c r="W3242" s="66"/>
      <c r="X3242" s="66"/>
      <c r="Y3242" s="66"/>
      <c r="Z3242" s="66"/>
      <c r="AA3242" s="66"/>
      <c r="AB3242" s="86"/>
      <c r="AC3242" s="11"/>
      <c r="AD3242" s="11"/>
      <c r="AE3242" s="11"/>
      <c r="AF3242" s="11"/>
      <c r="AG3242" s="11"/>
      <c r="AH3242" s="11"/>
      <c r="AI3242" s="11"/>
      <c r="AJ3242" s="11"/>
      <c r="AK3242" s="11"/>
      <c r="AL3242" s="11"/>
      <c r="AM3242" s="11"/>
      <c r="AN3242" s="11"/>
      <c r="AO3242" s="11"/>
      <c r="AP3242" s="11"/>
      <c r="AQ3242" s="11"/>
      <c r="AR3242" s="11"/>
    </row>
    <row r="3243" spans="1:44" s="89" customFormat="1">
      <c r="A3243" s="85"/>
      <c r="B3243" s="23"/>
      <c r="C3243" s="86"/>
      <c r="D3243" s="18"/>
      <c r="E3243" s="68"/>
      <c r="F3243" s="69"/>
      <c r="G3243" s="70"/>
      <c r="H3243" s="71"/>
      <c r="I3243" s="69"/>
      <c r="J3243" s="66"/>
      <c r="K3243" s="66"/>
      <c r="L3243" s="66"/>
      <c r="M3243" s="66"/>
      <c r="N3243" s="104"/>
      <c r="O3243" s="104"/>
      <c r="P3243" s="81"/>
      <c r="Q3243" s="87"/>
      <c r="R3243" s="90"/>
      <c r="S3243" s="82"/>
      <c r="T3243" s="75"/>
      <c r="U3243" s="66"/>
      <c r="V3243" s="66"/>
      <c r="W3243" s="66"/>
      <c r="X3243" s="66"/>
      <c r="Y3243" s="66"/>
      <c r="Z3243" s="66"/>
      <c r="AA3243" s="66"/>
      <c r="AB3243" s="86"/>
      <c r="AC3243" s="11"/>
      <c r="AD3243" s="11"/>
      <c r="AE3243" s="11"/>
      <c r="AF3243" s="11"/>
      <c r="AG3243" s="11"/>
      <c r="AH3243" s="11"/>
      <c r="AI3243" s="11"/>
      <c r="AJ3243" s="11"/>
      <c r="AK3243" s="11"/>
      <c r="AL3243" s="11"/>
      <c r="AM3243" s="11"/>
      <c r="AN3243" s="11"/>
      <c r="AO3243" s="11"/>
      <c r="AP3243" s="11"/>
      <c r="AQ3243" s="11"/>
      <c r="AR3243" s="11"/>
    </row>
    <row r="3244" spans="1:44" s="89" customFormat="1">
      <c r="A3244" s="85"/>
      <c r="B3244" s="23"/>
      <c r="C3244" s="86"/>
      <c r="D3244" s="18"/>
      <c r="E3244" s="68"/>
      <c r="F3244" s="69"/>
      <c r="G3244" s="70"/>
      <c r="H3244" s="71"/>
      <c r="I3244" s="69"/>
      <c r="J3244" s="66"/>
      <c r="K3244" s="66"/>
      <c r="L3244" s="66"/>
      <c r="M3244" s="66"/>
      <c r="N3244" s="104"/>
      <c r="O3244" s="104"/>
      <c r="P3244" s="81"/>
      <c r="Q3244" s="87"/>
      <c r="R3244" s="90"/>
      <c r="S3244" s="82"/>
      <c r="T3244" s="75"/>
      <c r="U3244" s="66"/>
      <c r="V3244" s="66"/>
      <c r="W3244" s="66"/>
      <c r="X3244" s="66"/>
      <c r="Y3244" s="66"/>
      <c r="Z3244" s="66"/>
      <c r="AA3244" s="66"/>
      <c r="AB3244" s="86"/>
      <c r="AC3244" s="11"/>
      <c r="AD3244" s="11"/>
      <c r="AE3244" s="11"/>
      <c r="AF3244" s="11"/>
      <c r="AG3244" s="11"/>
      <c r="AH3244" s="11"/>
      <c r="AI3244" s="11"/>
      <c r="AJ3244" s="11"/>
      <c r="AK3244" s="11"/>
      <c r="AL3244" s="11"/>
      <c r="AM3244" s="11"/>
      <c r="AN3244" s="11"/>
      <c r="AO3244" s="11"/>
      <c r="AP3244" s="11"/>
      <c r="AQ3244" s="11"/>
      <c r="AR3244" s="11"/>
    </row>
    <row r="3245" spans="1:44" s="89" customFormat="1">
      <c r="A3245" s="85"/>
      <c r="B3245" s="23"/>
      <c r="C3245" s="86"/>
      <c r="D3245" s="18"/>
      <c r="E3245" s="68"/>
      <c r="F3245" s="69"/>
      <c r="G3245" s="70"/>
      <c r="H3245" s="71"/>
      <c r="I3245" s="69"/>
      <c r="J3245" s="66"/>
      <c r="K3245" s="66"/>
      <c r="L3245" s="66"/>
      <c r="M3245" s="66"/>
      <c r="N3245" s="104"/>
      <c r="O3245" s="104"/>
      <c r="P3245" s="81"/>
      <c r="Q3245" s="56"/>
      <c r="R3245" s="90"/>
      <c r="S3245" s="82"/>
      <c r="T3245" s="75"/>
      <c r="U3245" s="66"/>
      <c r="V3245" s="66"/>
      <c r="W3245" s="66"/>
      <c r="X3245" s="66"/>
      <c r="Y3245" s="66"/>
      <c r="Z3245" s="66"/>
      <c r="AA3245" s="66"/>
      <c r="AB3245" s="86"/>
      <c r="AC3245" s="11"/>
      <c r="AD3245" s="11"/>
      <c r="AE3245" s="11"/>
      <c r="AF3245" s="11"/>
      <c r="AG3245" s="11"/>
      <c r="AH3245" s="11"/>
      <c r="AI3245" s="11"/>
      <c r="AJ3245" s="11"/>
      <c r="AK3245" s="11"/>
      <c r="AL3245" s="11"/>
      <c r="AM3245" s="11"/>
      <c r="AN3245" s="11"/>
      <c r="AO3245" s="11"/>
      <c r="AP3245" s="11"/>
      <c r="AQ3245" s="11"/>
      <c r="AR3245" s="11"/>
    </row>
    <row r="3246" spans="1:44" s="89" customFormat="1">
      <c r="A3246" s="85"/>
      <c r="B3246" s="23"/>
      <c r="C3246" s="86"/>
      <c r="D3246" s="18"/>
      <c r="E3246" s="68"/>
      <c r="F3246" s="69"/>
      <c r="G3246" s="70"/>
      <c r="H3246" s="71"/>
      <c r="I3246" s="69"/>
      <c r="J3246" s="66"/>
      <c r="K3246" s="66"/>
      <c r="L3246" s="66"/>
      <c r="M3246" s="66"/>
      <c r="N3246" s="104"/>
      <c r="O3246" s="104"/>
      <c r="P3246" s="81"/>
      <c r="Q3246" s="87"/>
      <c r="R3246" s="90"/>
      <c r="S3246" s="82"/>
      <c r="T3246" s="75"/>
      <c r="U3246" s="66"/>
      <c r="V3246" s="66"/>
      <c r="W3246" s="66"/>
      <c r="X3246" s="66"/>
      <c r="Y3246" s="66"/>
      <c r="Z3246" s="66"/>
      <c r="AA3246" s="66"/>
      <c r="AB3246" s="86"/>
      <c r="AC3246" s="11"/>
      <c r="AD3246" s="11"/>
      <c r="AE3246" s="11"/>
      <c r="AF3246" s="11"/>
      <c r="AG3246" s="11"/>
      <c r="AH3246" s="11"/>
      <c r="AI3246" s="11"/>
      <c r="AJ3246" s="11"/>
      <c r="AK3246" s="11"/>
      <c r="AL3246" s="11"/>
      <c r="AM3246" s="11"/>
      <c r="AN3246" s="11"/>
      <c r="AO3246" s="11"/>
      <c r="AP3246" s="11"/>
      <c r="AQ3246" s="11"/>
      <c r="AR3246" s="11"/>
    </row>
    <row r="3247" spans="1:44" s="89" customFormat="1">
      <c r="A3247" s="85"/>
      <c r="B3247" s="23"/>
      <c r="C3247" s="86"/>
      <c r="D3247" s="18"/>
      <c r="E3247" s="68"/>
      <c r="F3247" s="69"/>
      <c r="G3247" s="70"/>
      <c r="H3247" s="71"/>
      <c r="I3247" s="69"/>
      <c r="J3247" s="66"/>
      <c r="K3247" s="66"/>
      <c r="L3247" s="66"/>
      <c r="M3247" s="66"/>
      <c r="N3247" s="104"/>
      <c r="O3247" s="104"/>
      <c r="P3247" s="81"/>
      <c r="Q3247" s="56"/>
      <c r="R3247" s="90"/>
      <c r="S3247" s="82"/>
      <c r="T3247" s="75"/>
      <c r="U3247" s="66"/>
      <c r="V3247" s="66"/>
      <c r="W3247" s="66"/>
      <c r="X3247" s="66"/>
      <c r="Y3247" s="66"/>
      <c r="Z3247" s="66"/>
      <c r="AA3247" s="66"/>
      <c r="AB3247" s="86"/>
      <c r="AC3247" s="11"/>
      <c r="AD3247" s="11"/>
      <c r="AE3247" s="11"/>
      <c r="AF3247" s="11"/>
      <c r="AG3247" s="11"/>
      <c r="AH3247" s="11"/>
      <c r="AI3247" s="11"/>
      <c r="AJ3247" s="11"/>
      <c r="AK3247" s="11"/>
      <c r="AL3247" s="11"/>
      <c r="AM3247" s="11"/>
      <c r="AN3247" s="11"/>
      <c r="AO3247" s="11"/>
      <c r="AP3247" s="11"/>
      <c r="AQ3247" s="11"/>
      <c r="AR3247" s="11"/>
    </row>
    <row r="3248" spans="1:44" s="89" customFormat="1">
      <c r="A3248" s="85"/>
      <c r="B3248" s="23"/>
      <c r="C3248" s="86"/>
      <c r="D3248" s="18"/>
      <c r="E3248" s="68"/>
      <c r="F3248" s="69"/>
      <c r="G3248" s="70"/>
      <c r="H3248" s="71"/>
      <c r="I3248" s="69"/>
      <c r="J3248" s="66"/>
      <c r="K3248" s="66"/>
      <c r="L3248" s="66"/>
      <c r="M3248" s="66"/>
      <c r="N3248" s="104"/>
      <c r="O3248" s="104"/>
      <c r="P3248" s="81"/>
      <c r="Q3248" s="87"/>
      <c r="R3248" s="90"/>
      <c r="S3248" s="82"/>
      <c r="T3248" s="75"/>
      <c r="U3248" s="66"/>
      <c r="V3248" s="66"/>
      <c r="W3248" s="66"/>
      <c r="X3248" s="66"/>
      <c r="Y3248" s="66"/>
      <c r="Z3248" s="66"/>
      <c r="AA3248" s="66"/>
      <c r="AB3248" s="86"/>
      <c r="AC3248" s="11"/>
      <c r="AD3248" s="11"/>
      <c r="AE3248" s="11"/>
      <c r="AF3248" s="11"/>
      <c r="AG3248" s="11"/>
      <c r="AH3248" s="11"/>
      <c r="AI3248" s="11"/>
      <c r="AJ3248" s="11"/>
      <c r="AK3248" s="11"/>
      <c r="AL3248" s="11"/>
      <c r="AM3248" s="11"/>
      <c r="AN3248" s="11"/>
      <c r="AO3248" s="11"/>
      <c r="AP3248" s="11"/>
      <c r="AQ3248" s="11"/>
      <c r="AR3248" s="11"/>
    </row>
    <row r="3249" spans="1:44" s="89" customFormat="1">
      <c r="A3249" s="85"/>
      <c r="B3249" s="23"/>
      <c r="C3249" s="86"/>
      <c r="D3249" s="18"/>
      <c r="E3249" s="68"/>
      <c r="F3249" s="69"/>
      <c r="G3249" s="70"/>
      <c r="H3249" s="71"/>
      <c r="I3249" s="69"/>
      <c r="J3249" s="66"/>
      <c r="K3249" s="66"/>
      <c r="L3249" s="66"/>
      <c r="M3249" s="66"/>
      <c r="N3249" s="104"/>
      <c r="O3249" s="104"/>
      <c r="P3249" s="81"/>
      <c r="Q3249" s="56"/>
      <c r="R3249" s="90"/>
      <c r="S3249" s="82"/>
      <c r="T3249" s="75"/>
      <c r="U3249" s="66"/>
      <c r="V3249" s="66"/>
      <c r="W3249" s="66"/>
      <c r="X3249" s="66"/>
      <c r="Y3249" s="66"/>
      <c r="Z3249" s="66"/>
      <c r="AA3249" s="66"/>
      <c r="AB3249" s="86"/>
      <c r="AC3249" s="11"/>
      <c r="AD3249" s="11"/>
      <c r="AE3249" s="11"/>
      <c r="AF3249" s="11"/>
      <c r="AG3249" s="11"/>
      <c r="AH3249" s="11"/>
      <c r="AI3249" s="11"/>
      <c r="AJ3249" s="11"/>
      <c r="AK3249" s="11"/>
      <c r="AL3249" s="11"/>
      <c r="AM3249" s="11"/>
      <c r="AN3249" s="11"/>
      <c r="AO3249" s="11"/>
      <c r="AP3249" s="11"/>
      <c r="AQ3249" s="11"/>
      <c r="AR3249" s="11"/>
    </row>
    <row r="3250" spans="1:44" s="89" customFormat="1">
      <c r="A3250" s="85"/>
      <c r="B3250" s="23"/>
      <c r="C3250" s="86"/>
      <c r="D3250" s="18"/>
      <c r="E3250" s="68"/>
      <c r="F3250" s="69"/>
      <c r="G3250" s="70"/>
      <c r="H3250" s="71"/>
      <c r="I3250" s="69"/>
      <c r="J3250" s="66"/>
      <c r="K3250" s="66"/>
      <c r="L3250" s="66"/>
      <c r="M3250" s="66"/>
      <c r="N3250" s="104"/>
      <c r="O3250" s="104"/>
      <c r="P3250" s="81"/>
      <c r="Q3250" s="87"/>
      <c r="R3250" s="90"/>
      <c r="S3250" s="82"/>
      <c r="T3250" s="75"/>
      <c r="U3250" s="66"/>
      <c r="V3250" s="66"/>
      <c r="W3250" s="66"/>
      <c r="X3250" s="66"/>
      <c r="Y3250" s="66"/>
      <c r="Z3250" s="66"/>
      <c r="AA3250" s="66"/>
      <c r="AB3250" s="86"/>
      <c r="AC3250" s="11"/>
      <c r="AD3250" s="11"/>
      <c r="AE3250" s="11"/>
      <c r="AF3250" s="11"/>
      <c r="AG3250" s="11"/>
      <c r="AH3250" s="11"/>
      <c r="AI3250" s="11"/>
      <c r="AJ3250" s="11"/>
      <c r="AK3250" s="11"/>
      <c r="AL3250" s="11"/>
      <c r="AM3250" s="11"/>
      <c r="AN3250" s="11"/>
      <c r="AO3250" s="11"/>
      <c r="AP3250" s="11"/>
      <c r="AQ3250" s="11"/>
      <c r="AR3250" s="11"/>
    </row>
    <row r="3251" spans="1:44" s="89" customFormat="1">
      <c r="A3251" s="85"/>
      <c r="B3251" s="23"/>
      <c r="C3251" s="86"/>
      <c r="D3251" s="18"/>
      <c r="E3251" s="68"/>
      <c r="F3251" s="69"/>
      <c r="G3251" s="70"/>
      <c r="H3251" s="71"/>
      <c r="I3251" s="69"/>
      <c r="J3251" s="66"/>
      <c r="K3251" s="66"/>
      <c r="L3251" s="66"/>
      <c r="M3251" s="66"/>
      <c r="N3251" s="104"/>
      <c r="O3251" s="104"/>
      <c r="P3251" s="81"/>
      <c r="Q3251" s="56"/>
      <c r="R3251" s="90"/>
      <c r="S3251" s="82"/>
      <c r="T3251" s="75"/>
      <c r="U3251" s="66"/>
      <c r="V3251" s="66"/>
      <c r="W3251" s="66"/>
      <c r="X3251" s="66"/>
      <c r="Y3251" s="66"/>
      <c r="Z3251" s="66"/>
      <c r="AA3251" s="66"/>
      <c r="AB3251" s="86"/>
      <c r="AC3251" s="11"/>
      <c r="AD3251" s="11"/>
      <c r="AE3251" s="11"/>
      <c r="AF3251" s="11"/>
      <c r="AG3251" s="11"/>
      <c r="AH3251" s="11"/>
      <c r="AI3251" s="11"/>
      <c r="AJ3251" s="11"/>
      <c r="AK3251" s="11"/>
      <c r="AL3251" s="11"/>
      <c r="AM3251" s="11"/>
      <c r="AN3251" s="11"/>
      <c r="AO3251" s="11"/>
      <c r="AP3251" s="11"/>
      <c r="AQ3251" s="11"/>
      <c r="AR3251" s="11"/>
    </row>
    <row r="3252" spans="1:44" s="89" customFormat="1">
      <c r="A3252" s="85"/>
      <c r="B3252" s="23"/>
      <c r="C3252" s="86"/>
      <c r="D3252" s="18"/>
      <c r="E3252" s="68"/>
      <c r="F3252" s="69"/>
      <c r="G3252" s="70"/>
      <c r="H3252" s="71"/>
      <c r="I3252" s="69"/>
      <c r="J3252" s="66"/>
      <c r="K3252" s="66"/>
      <c r="L3252" s="66"/>
      <c r="M3252" s="66"/>
      <c r="N3252" s="104"/>
      <c r="O3252" s="104"/>
      <c r="P3252" s="81"/>
      <c r="Q3252" s="87"/>
      <c r="R3252" s="90"/>
      <c r="S3252" s="82"/>
      <c r="T3252" s="75"/>
      <c r="U3252" s="66"/>
      <c r="V3252" s="66"/>
      <c r="W3252" s="66"/>
      <c r="X3252" s="66"/>
      <c r="Y3252" s="66"/>
      <c r="Z3252" s="66"/>
      <c r="AA3252" s="66"/>
      <c r="AB3252" s="86"/>
      <c r="AC3252" s="11"/>
      <c r="AD3252" s="11"/>
      <c r="AE3252" s="11"/>
      <c r="AF3252" s="11"/>
      <c r="AG3252" s="11"/>
      <c r="AH3252" s="11"/>
      <c r="AI3252" s="11"/>
      <c r="AJ3252" s="11"/>
      <c r="AK3252" s="11"/>
      <c r="AL3252" s="11"/>
      <c r="AM3252" s="11"/>
      <c r="AN3252" s="11"/>
      <c r="AO3252" s="11"/>
      <c r="AP3252" s="11"/>
      <c r="AQ3252" s="11"/>
      <c r="AR3252" s="11"/>
    </row>
    <row r="3253" spans="1:44" s="89" customFormat="1">
      <c r="A3253" s="85"/>
      <c r="B3253" s="23"/>
      <c r="C3253" s="86"/>
      <c r="D3253" s="18"/>
      <c r="E3253" s="68"/>
      <c r="F3253" s="69"/>
      <c r="G3253" s="70"/>
      <c r="H3253" s="71"/>
      <c r="I3253" s="69"/>
      <c r="J3253" s="66"/>
      <c r="K3253" s="66"/>
      <c r="L3253" s="66"/>
      <c r="M3253" s="66"/>
      <c r="N3253" s="104"/>
      <c r="O3253" s="104"/>
      <c r="P3253" s="81"/>
      <c r="Q3253" s="56"/>
      <c r="R3253" s="90"/>
      <c r="S3253" s="82"/>
      <c r="T3253" s="75"/>
      <c r="U3253" s="66"/>
      <c r="V3253" s="66"/>
      <c r="W3253" s="66"/>
      <c r="X3253" s="66"/>
      <c r="Y3253" s="66"/>
      <c r="Z3253" s="66"/>
      <c r="AA3253" s="66"/>
      <c r="AB3253" s="86"/>
      <c r="AC3253" s="11"/>
      <c r="AD3253" s="11"/>
      <c r="AE3253" s="11"/>
      <c r="AF3253" s="11"/>
      <c r="AG3253" s="11"/>
      <c r="AH3253" s="11"/>
      <c r="AI3253" s="11"/>
      <c r="AJ3253" s="11"/>
      <c r="AK3253" s="11"/>
      <c r="AL3253" s="11"/>
      <c r="AM3253" s="11"/>
      <c r="AN3253" s="11"/>
      <c r="AO3253" s="11"/>
      <c r="AP3253" s="11"/>
      <c r="AQ3253" s="11"/>
      <c r="AR3253" s="11"/>
    </row>
    <row r="3254" spans="1:44" s="89" customFormat="1">
      <c r="A3254" s="85"/>
      <c r="B3254" s="23"/>
      <c r="C3254" s="86"/>
      <c r="D3254" s="18"/>
      <c r="E3254" s="68"/>
      <c r="F3254" s="69"/>
      <c r="G3254" s="70"/>
      <c r="H3254" s="71"/>
      <c r="I3254" s="69"/>
      <c r="J3254" s="66"/>
      <c r="K3254" s="66"/>
      <c r="L3254" s="66"/>
      <c r="M3254" s="66"/>
      <c r="N3254" s="104"/>
      <c r="O3254" s="104"/>
      <c r="P3254" s="81"/>
      <c r="Q3254" s="87"/>
      <c r="R3254" s="90"/>
      <c r="S3254" s="82"/>
      <c r="T3254" s="75"/>
      <c r="U3254" s="66"/>
      <c r="V3254" s="66"/>
      <c r="W3254" s="66"/>
      <c r="X3254" s="66"/>
      <c r="Y3254" s="66"/>
      <c r="Z3254" s="66"/>
      <c r="AA3254" s="66"/>
      <c r="AB3254" s="86"/>
      <c r="AC3254" s="11"/>
      <c r="AD3254" s="11"/>
      <c r="AE3254" s="11"/>
      <c r="AF3254" s="11"/>
      <c r="AG3254" s="11"/>
      <c r="AH3254" s="11"/>
      <c r="AI3254" s="11"/>
      <c r="AJ3254" s="11"/>
      <c r="AK3254" s="11"/>
      <c r="AL3254" s="11"/>
      <c r="AM3254" s="11"/>
      <c r="AN3254" s="11"/>
      <c r="AO3254" s="11"/>
      <c r="AP3254" s="11"/>
      <c r="AQ3254" s="11"/>
      <c r="AR3254" s="11"/>
    </row>
    <row r="3255" spans="1:44" s="89" customFormat="1">
      <c r="A3255" s="85"/>
      <c r="B3255" s="23"/>
      <c r="C3255" s="86"/>
      <c r="D3255" s="18"/>
      <c r="E3255" s="68"/>
      <c r="F3255" s="69"/>
      <c r="G3255" s="70"/>
      <c r="H3255" s="71"/>
      <c r="I3255" s="69"/>
      <c r="J3255" s="66"/>
      <c r="K3255" s="66"/>
      <c r="L3255" s="66"/>
      <c r="M3255" s="66"/>
      <c r="N3255" s="104"/>
      <c r="O3255" s="104"/>
      <c r="P3255" s="81"/>
      <c r="Q3255" s="56"/>
      <c r="R3255" s="90"/>
      <c r="S3255" s="82"/>
      <c r="T3255" s="75"/>
      <c r="U3255" s="66"/>
      <c r="V3255" s="66"/>
      <c r="W3255" s="66"/>
      <c r="X3255" s="66"/>
      <c r="Y3255" s="66"/>
      <c r="Z3255" s="66"/>
      <c r="AA3255" s="66"/>
      <c r="AB3255" s="86"/>
      <c r="AC3255" s="11"/>
      <c r="AD3255" s="11"/>
      <c r="AE3255" s="11"/>
      <c r="AF3255" s="11"/>
      <c r="AG3255" s="11"/>
      <c r="AH3255" s="11"/>
      <c r="AI3255" s="11"/>
      <c r="AJ3255" s="11"/>
      <c r="AK3255" s="11"/>
      <c r="AL3255" s="11"/>
      <c r="AM3255" s="11"/>
      <c r="AN3255" s="11"/>
      <c r="AO3255" s="11"/>
      <c r="AP3255" s="11"/>
      <c r="AQ3255" s="11"/>
      <c r="AR3255" s="11"/>
    </row>
    <row r="3256" spans="1:44" s="89" customFormat="1">
      <c r="A3256" s="85"/>
      <c r="B3256" s="23"/>
      <c r="C3256" s="86"/>
      <c r="D3256" s="18"/>
      <c r="E3256" s="68"/>
      <c r="F3256" s="69"/>
      <c r="G3256" s="70"/>
      <c r="H3256" s="71"/>
      <c r="I3256" s="69"/>
      <c r="J3256" s="66"/>
      <c r="K3256" s="66"/>
      <c r="L3256" s="66"/>
      <c r="M3256" s="66"/>
      <c r="N3256" s="104"/>
      <c r="O3256" s="104"/>
      <c r="P3256" s="81"/>
      <c r="Q3256" s="87"/>
      <c r="R3256" s="90"/>
      <c r="S3256" s="82"/>
      <c r="T3256" s="75"/>
      <c r="U3256" s="66"/>
      <c r="V3256" s="66"/>
      <c r="W3256" s="66"/>
      <c r="X3256" s="66"/>
      <c r="Y3256" s="66"/>
      <c r="Z3256" s="66"/>
      <c r="AA3256" s="66"/>
      <c r="AB3256" s="86"/>
      <c r="AC3256" s="11"/>
      <c r="AD3256" s="11"/>
      <c r="AE3256" s="11"/>
      <c r="AF3256" s="11"/>
      <c r="AG3256" s="11"/>
      <c r="AH3256" s="11"/>
      <c r="AI3256" s="11"/>
      <c r="AJ3256" s="11"/>
      <c r="AK3256" s="11"/>
      <c r="AL3256" s="11"/>
      <c r="AM3256" s="11"/>
      <c r="AN3256" s="11"/>
      <c r="AO3256" s="11"/>
      <c r="AP3256" s="11"/>
      <c r="AQ3256" s="11"/>
      <c r="AR3256" s="11"/>
    </row>
    <row r="3257" spans="1:44" s="89" customFormat="1">
      <c r="A3257" s="85"/>
      <c r="B3257" s="23"/>
      <c r="C3257" s="86"/>
      <c r="D3257" s="18"/>
      <c r="E3257" s="68"/>
      <c r="F3257" s="69"/>
      <c r="G3257" s="70"/>
      <c r="H3257" s="71"/>
      <c r="I3257" s="69"/>
      <c r="J3257" s="66"/>
      <c r="K3257" s="66"/>
      <c r="L3257" s="66"/>
      <c r="M3257" s="66"/>
      <c r="N3257" s="104"/>
      <c r="O3257" s="104"/>
      <c r="P3257" s="81"/>
      <c r="Q3257" s="56"/>
      <c r="R3257" s="90"/>
      <c r="S3257" s="82"/>
      <c r="T3257" s="75"/>
      <c r="U3257" s="66"/>
      <c r="V3257" s="66"/>
      <c r="W3257" s="66"/>
      <c r="X3257" s="66"/>
      <c r="Y3257" s="66"/>
      <c r="Z3257" s="66"/>
      <c r="AA3257" s="66"/>
      <c r="AB3257" s="86"/>
      <c r="AC3257" s="11"/>
      <c r="AD3257" s="11"/>
      <c r="AE3257" s="11"/>
      <c r="AF3257" s="11"/>
      <c r="AG3257" s="11"/>
      <c r="AH3257" s="11"/>
      <c r="AI3257" s="11"/>
      <c r="AJ3257" s="11"/>
      <c r="AK3257" s="11"/>
      <c r="AL3257" s="11"/>
      <c r="AM3257" s="11"/>
      <c r="AN3257" s="11"/>
      <c r="AO3257" s="11"/>
      <c r="AP3257" s="11"/>
      <c r="AQ3257" s="11"/>
      <c r="AR3257" s="11"/>
    </row>
    <row r="3258" spans="1:44" s="89" customFormat="1">
      <c r="A3258" s="85"/>
      <c r="B3258" s="23"/>
      <c r="C3258" s="86"/>
      <c r="D3258" s="18"/>
      <c r="E3258" s="68"/>
      <c r="F3258" s="69"/>
      <c r="G3258" s="70"/>
      <c r="H3258" s="71"/>
      <c r="I3258" s="69"/>
      <c r="J3258" s="66"/>
      <c r="K3258" s="66"/>
      <c r="L3258" s="66"/>
      <c r="M3258" s="66"/>
      <c r="N3258" s="104"/>
      <c r="O3258" s="104"/>
      <c r="P3258" s="81"/>
      <c r="Q3258" s="87"/>
      <c r="R3258" s="90"/>
      <c r="S3258" s="82"/>
      <c r="T3258" s="75"/>
      <c r="U3258" s="66"/>
      <c r="V3258" s="66"/>
      <c r="W3258" s="66"/>
      <c r="X3258" s="66"/>
      <c r="Y3258" s="66"/>
      <c r="Z3258" s="66"/>
      <c r="AA3258" s="66"/>
      <c r="AB3258" s="86"/>
      <c r="AC3258" s="11"/>
      <c r="AD3258" s="11"/>
      <c r="AE3258" s="11"/>
      <c r="AF3258" s="11"/>
      <c r="AG3258" s="11"/>
      <c r="AH3258" s="11"/>
      <c r="AI3258" s="11"/>
      <c r="AJ3258" s="11"/>
      <c r="AK3258" s="11"/>
      <c r="AL3258" s="11"/>
      <c r="AM3258" s="11"/>
      <c r="AN3258" s="11"/>
      <c r="AO3258" s="11"/>
      <c r="AP3258" s="11"/>
      <c r="AQ3258" s="11"/>
      <c r="AR3258" s="11"/>
    </row>
    <row r="3259" spans="1:44" s="89" customFormat="1">
      <c r="A3259" s="85"/>
      <c r="B3259" s="23"/>
      <c r="C3259" s="86"/>
      <c r="D3259" s="18"/>
      <c r="E3259" s="68"/>
      <c r="F3259" s="69"/>
      <c r="G3259" s="70"/>
      <c r="H3259" s="71"/>
      <c r="I3259" s="69"/>
      <c r="J3259" s="66"/>
      <c r="K3259" s="66"/>
      <c r="L3259" s="66"/>
      <c r="M3259" s="66"/>
      <c r="N3259" s="104"/>
      <c r="O3259" s="104"/>
      <c r="P3259" s="81"/>
      <c r="Q3259" s="56"/>
      <c r="R3259" s="90"/>
      <c r="S3259" s="82"/>
      <c r="T3259" s="75"/>
      <c r="U3259" s="66"/>
      <c r="V3259" s="66"/>
      <c r="W3259" s="66"/>
      <c r="X3259" s="66"/>
      <c r="Y3259" s="66"/>
      <c r="Z3259" s="66"/>
      <c r="AA3259" s="66"/>
      <c r="AB3259" s="86"/>
      <c r="AC3259" s="11"/>
      <c r="AD3259" s="11"/>
      <c r="AE3259" s="11"/>
      <c r="AF3259" s="11"/>
      <c r="AG3259" s="11"/>
      <c r="AH3259" s="11"/>
      <c r="AI3259" s="11"/>
      <c r="AJ3259" s="11"/>
      <c r="AK3259" s="11"/>
      <c r="AL3259" s="11"/>
      <c r="AM3259" s="11"/>
      <c r="AN3259" s="11"/>
      <c r="AO3259" s="11"/>
      <c r="AP3259" s="11"/>
      <c r="AQ3259" s="11"/>
      <c r="AR3259" s="11"/>
    </row>
    <row r="3260" spans="1:44" s="89" customFormat="1">
      <c r="A3260" s="85"/>
      <c r="B3260" s="23"/>
      <c r="C3260" s="86"/>
      <c r="D3260" s="18"/>
      <c r="E3260" s="68"/>
      <c r="F3260" s="69"/>
      <c r="G3260" s="70"/>
      <c r="H3260" s="71"/>
      <c r="I3260" s="69"/>
      <c r="J3260" s="66"/>
      <c r="K3260" s="66"/>
      <c r="L3260" s="66"/>
      <c r="M3260" s="66"/>
      <c r="N3260" s="104"/>
      <c r="O3260" s="104"/>
      <c r="P3260" s="81"/>
      <c r="Q3260" s="87"/>
      <c r="R3260" s="90"/>
      <c r="S3260" s="82"/>
      <c r="T3260" s="75"/>
      <c r="U3260" s="66"/>
      <c r="V3260" s="66"/>
      <c r="W3260" s="66"/>
      <c r="X3260" s="66"/>
      <c r="Y3260" s="66"/>
      <c r="Z3260" s="66"/>
      <c r="AA3260" s="66"/>
      <c r="AB3260" s="86"/>
      <c r="AC3260" s="11"/>
      <c r="AD3260" s="11"/>
      <c r="AE3260" s="11"/>
      <c r="AF3260" s="11"/>
      <c r="AG3260" s="11"/>
      <c r="AH3260" s="11"/>
      <c r="AI3260" s="11"/>
      <c r="AJ3260" s="11"/>
      <c r="AK3260" s="11"/>
      <c r="AL3260" s="11"/>
      <c r="AM3260" s="11"/>
      <c r="AN3260" s="11"/>
      <c r="AO3260" s="11"/>
      <c r="AP3260" s="11"/>
      <c r="AQ3260" s="11"/>
      <c r="AR3260" s="11"/>
    </row>
    <row r="3261" spans="1:44" s="89" customFormat="1">
      <c r="A3261" s="85"/>
      <c r="B3261" s="23"/>
      <c r="C3261" s="86"/>
      <c r="D3261" s="18"/>
      <c r="E3261" s="68"/>
      <c r="F3261" s="69"/>
      <c r="G3261" s="70"/>
      <c r="H3261" s="71"/>
      <c r="I3261" s="69"/>
      <c r="J3261" s="66"/>
      <c r="K3261" s="66"/>
      <c r="L3261" s="66"/>
      <c r="M3261" s="66"/>
      <c r="N3261" s="104"/>
      <c r="O3261" s="104"/>
      <c r="P3261" s="81"/>
      <c r="Q3261" s="56"/>
      <c r="R3261" s="90"/>
      <c r="S3261" s="82"/>
      <c r="T3261" s="75"/>
      <c r="U3261" s="66"/>
      <c r="V3261" s="66"/>
      <c r="W3261" s="66"/>
      <c r="X3261" s="66"/>
      <c r="Y3261" s="66"/>
      <c r="Z3261" s="66"/>
      <c r="AA3261" s="66"/>
      <c r="AB3261" s="86"/>
      <c r="AC3261" s="11"/>
      <c r="AD3261" s="11"/>
      <c r="AE3261" s="11"/>
      <c r="AF3261" s="11"/>
      <c r="AG3261" s="11"/>
      <c r="AH3261" s="11"/>
      <c r="AI3261" s="11"/>
      <c r="AJ3261" s="11"/>
      <c r="AK3261" s="11"/>
      <c r="AL3261" s="11"/>
      <c r="AM3261" s="11"/>
      <c r="AN3261" s="11"/>
      <c r="AO3261" s="11"/>
      <c r="AP3261" s="11"/>
      <c r="AQ3261" s="11"/>
      <c r="AR3261" s="11"/>
    </row>
    <row r="3262" spans="1:44" s="89" customFormat="1">
      <c r="A3262" s="85"/>
      <c r="B3262" s="23"/>
      <c r="C3262" s="86"/>
      <c r="D3262" s="18"/>
      <c r="E3262" s="68"/>
      <c r="F3262" s="69"/>
      <c r="G3262" s="70"/>
      <c r="H3262" s="71"/>
      <c r="I3262" s="69"/>
      <c r="J3262" s="66"/>
      <c r="K3262" s="66"/>
      <c r="L3262" s="66"/>
      <c r="M3262" s="66"/>
      <c r="N3262" s="104"/>
      <c r="O3262" s="104"/>
      <c r="P3262" s="81"/>
      <c r="Q3262" s="87"/>
      <c r="R3262" s="90"/>
      <c r="S3262" s="82"/>
      <c r="T3262" s="75"/>
      <c r="U3262" s="66"/>
      <c r="V3262" s="66"/>
      <c r="W3262" s="66"/>
      <c r="X3262" s="66"/>
      <c r="Y3262" s="66"/>
      <c r="Z3262" s="66"/>
      <c r="AA3262" s="66"/>
      <c r="AB3262" s="86"/>
      <c r="AC3262" s="11"/>
      <c r="AD3262" s="11"/>
      <c r="AE3262" s="11"/>
      <c r="AF3262" s="11"/>
      <c r="AG3262" s="11"/>
      <c r="AH3262" s="11"/>
      <c r="AI3262" s="11"/>
      <c r="AJ3262" s="11"/>
      <c r="AK3262" s="11"/>
      <c r="AL3262" s="11"/>
      <c r="AM3262" s="11"/>
      <c r="AN3262" s="11"/>
      <c r="AO3262" s="11"/>
      <c r="AP3262" s="11"/>
      <c r="AQ3262" s="11"/>
      <c r="AR3262" s="11"/>
    </row>
    <row r="3263" spans="1:44" s="89" customFormat="1">
      <c r="A3263" s="85"/>
      <c r="B3263" s="23"/>
      <c r="C3263" s="86"/>
      <c r="D3263" s="18"/>
      <c r="E3263" s="68"/>
      <c r="F3263" s="69"/>
      <c r="G3263" s="70"/>
      <c r="H3263" s="71"/>
      <c r="I3263" s="69"/>
      <c r="J3263" s="66"/>
      <c r="K3263" s="66"/>
      <c r="L3263" s="66"/>
      <c r="M3263" s="66"/>
      <c r="N3263" s="104"/>
      <c r="O3263" s="104"/>
      <c r="P3263" s="81"/>
      <c r="Q3263" s="56"/>
      <c r="R3263" s="90"/>
      <c r="S3263" s="82"/>
      <c r="T3263" s="75"/>
      <c r="U3263" s="66"/>
      <c r="V3263" s="66"/>
      <c r="W3263" s="66"/>
      <c r="X3263" s="66"/>
      <c r="Y3263" s="66"/>
      <c r="Z3263" s="66"/>
      <c r="AA3263" s="66"/>
      <c r="AB3263" s="86"/>
      <c r="AC3263" s="11"/>
      <c r="AD3263" s="11"/>
      <c r="AE3263" s="11"/>
      <c r="AF3263" s="11"/>
      <c r="AG3263" s="11"/>
      <c r="AH3263" s="11"/>
      <c r="AI3263" s="11"/>
      <c r="AJ3263" s="11"/>
      <c r="AK3263" s="11"/>
      <c r="AL3263" s="11"/>
      <c r="AM3263" s="11"/>
      <c r="AN3263" s="11"/>
      <c r="AO3263" s="11"/>
      <c r="AP3263" s="11"/>
      <c r="AQ3263" s="11"/>
      <c r="AR3263" s="11"/>
    </row>
    <row r="3264" spans="1:44" s="89" customFormat="1">
      <c r="A3264" s="85"/>
      <c r="B3264" s="23"/>
      <c r="C3264" s="86"/>
      <c r="D3264" s="18"/>
      <c r="E3264" s="68"/>
      <c r="F3264" s="69"/>
      <c r="G3264" s="70"/>
      <c r="H3264" s="71"/>
      <c r="I3264" s="69"/>
      <c r="J3264" s="66"/>
      <c r="K3264" s="66"/>
      <c r="L3264" s="66"/>
      <c r="M3264" s="66"/>
      <c r="N3264" s="104"/>
      <c r="O3264" s="104"/>
      <c r="P3264" s="81"/>
      <c r="Q3264" s="87"/>
      <c r="R3264" s="90"/>
      <c r="S3264" s="82"/>
      <c r="T3264" s="75"/>
      <c r="U3264" s="66"/>
      <c r="V3264" s="66"/>
      <c r="W3264" s="66"/>
      <c r="X3264" s="66"/>
      <c r="Y3264" s="66"/>
      <c r="Z3264" s="66"/>
      <c r="AA3264" s="66"/>
      <c r="AB3264" s="86"/>
      <c r="AC3264" s="11"/>
      <c r="AD3264" s="11"/>
      <c r="AE3264" s="11"/>
      <c r="AF3264" s="11"/>
      <c r="AG3264" s="11"/>
      <c r="AH3264" s="11"/>
      <c r="AI3264" s="11"/>
      <c r="AJ3264" s="11"/>
      <c r="AK3264" s="11"/>
      <c r="AL3264" s="11"/>
      <c r="AM3264" s="11"/>
      <c r="AN3264" s="11"/>
      <c r="AO3264" s="11"/>
      <c r="AP3264" s="11"/>
      <c r="AQ3264" s="11"/>
      <c r="AR3264" s="11"/>
    </row>
    <row r="3265" spans="1:44" s="89" customFormat="1">
      <c r="A3265" s="85"/>
      <c r="B3265" s="23"/>
      <c r="C3265" s="86"/>
      <c r="D3265" s="18"/>
      <c r="E3265" s="68"/>
      <c r="F3265" s="69"/>
      <c r="G3265" s="70"/>
      <c r="H3265" s="71"/>
      <c r="I3265" s="69"/>
      <c r="J3265" s="66"/>
      <c r="K3265" s="66"/>
      <c r="L3265" s="66"/>
      <c r="M3265" s="66"/>
      <c r="N3265" s="104"/>
      <c r="O3265" s="104"/>
      <c r="P3265" s="81"/>
      <c r="Q3265" s="56"/>
      <c r="R3265" s="90"/>
      <c r="S3265" s="82"/>
      <c r="T3265" s="75"/>
      <c r="U3265" s="66"/>
      <c r="V3265" s="66"/>
      <c r="W3265" s="66"/>
      <c r="X3265" s="66"/>
      <c r="Y3265" s="66"/>
      <c r="Z3265" s="66"/>
      <c r="AA3265" s="66"/>
      <c r="AB3265" s="86"/>
      <c r="AC3265" s="11"/>
      <c r="AD3265" s="11"/>
      <c r="AE3265" s="11"/>
      <c r="AF3265" s="11"/>
      <c r="AG3265" s="11"/>
      <c r="AH3265" s="11"/>
      <c r="AI3265" s="11"/>
      <c r="AJ3265" s="11"/>
      <c r="AK3265" s="11"/>
      <c r="AL3265" s="11"/>
      <c r="AM3265" s="11"/>
      <c r="AN3265" s="11"/>
      <c r="AO3265" s="11"/>
      <c r="AP3265" s="11"/>
      <c r="AQ3265" s="11"/>
      <c r="AR3265" s="11"/>
    </row>
    <row r="3266" spans="1:44" s="89" customFormat="1">
      <c r="A3266" s="85"/>
      <c r="B3266" s="23"/>
      <c r="C3266" s="86"/>
      <c r="D3266" s="18"/>
      <c r="E3266" s="68"/>
      <c r="F3266" s="69"/>
      <c r="G3266" s="70"/>
      <c r="H3266" s="71"/>
      <c r="I3266" s="69"/>
      <c r="J3266" s="66"/>
      <c r="K3266" s="66"/>
      <c r="L3266" s="66"/>
      <c r="M3266" s="66"/>
      <c r="N3266" s="104"/>
      <c r="O3266" s="104"/>
      <c r="P3266" s="81"/>
      <c r="Q3266" s="87"/>
      <c r="R3266" s="90"/>
      <c r="S3266" s="82"/>
      <c r="T3266" s="75"/>
      <c r="U3266" s="66"/>
      <c r="V3266" s="66"/>
      <c r="W3266" s="66"/>
      <c r="X3266" s="66"/>
      <c r="Y3266" s="66"/>
      <c r="Z3266" s="66"/>
      <c r="AA3266" s="66"/>
      <c r="AB3266" s="86"/>
      <c r="AC3266" s="11"/>
      <c r="AD3266" s="11"/>
      <c r="AE3266" s="11"/>
      <c r="AF3266" s="11"/>
      <c r="AG3266" s="11"/>
      <c r="AH3266" s="11"/>
      <c r="AI3266" s="11"/>
      <c r="AJ3266" s="11"/>
      <c r="AK3266" s="11"/>
      <c r="AL3266" s="11"/>
      <c r="AM3266" s="11"/>
      <c r="AN3266" s="11"/>
      <c r="AO3266" s="11"/>
      <c r="AP3266" s="11"/>
      <c r="AQ3266" s="11"/>
      <c r="AR3266" s="11"/>
    </row>
    <row r="3267" spans="1:44" s="89" customFormat="1">
      <c r="A3267" s="85"/>
      <c r="B3267" s="23"/>
      <c r="C3267" s="86"/>
      <c r="D3267" s="18"/>
      <c r="E3267" s="68"/>
      <c r="F3267" s="69"/>
      <c r="G3267" s="70"/>
      <c r="H3267" s="71"/>
      <c r="I3267" s="69"/>
      <c r="J3267" s="66"/>
      <c r="K3267" s="66"/>
      <c r="L3267" s="66"/>
      <c r="M3267" s="66"/>
      <c r="N3267" s="104"/>
      <c r="O3267" s="104"/>
      <c r="P3267" s="81"/>
      <c r="Q3267" s="56"/>
      <c r="R3267" s="90"/>
      <c r="S3267" s="82"/>
      <c r="T3267" s="75"/>
      <c r="U3267" s="66"/>
      <c r="V3267" s="66"/>
      <c r="W3267" s="66"/>
      <c r="X3267" s="66"/>
      <c r="Y3267" s="66"/>
      <c r="Z3267" s="66"/>
      <c r="AA3267" s="66"/>
      <c r="AB3267" s="86"/>
      <c r="AC3267" s="11"/>
      <c r="AD3267" s="11"/>
      <c r="AE3267" s="11"/>
      <c r="AF3267" s="11"/>
      <c r="AG3267" s="11"/>
      <c r="AH3267" s="11"/>
      <c r="AI3267" s="11"/>
      <c r="AJ3267" s="11"/>
      <c r="AK3267" s="11"/>
      <c r="AL3267" s="11"/>
      <c r="AM3267" s="11"/>
      <c r="AN3267" s="11"/>
      <c r="AO3267" s="11"/>
      <c r="AP3267" s="11"/>
      <c r="AQ3267" s="11"/>
      <c r="AR3267" s="11"/>
    </row>
    <row r="3268" spans="1:44" s="1" customFormat="1">
      <c r="A3268" s="85"/>
      <c r="B3268" s="23"/>
      <c r="C3268" s="86"/>
      <c r="D3268" s="18"/>
      <c r="E3268" s="68"/>
      <c r="F3268" s="69"/>
      <c r="G3268" s="70"/>
      <c r="H3268" s="71"/>
      <c r="I3268" s="69"/>
      <c r="J3268" s="66"/>
      <c r="K3268" s="66"/>
      <c r="L3268" s="66"/>
      <c r="M3268" s="66"/>
      <c r="N3268" s="104"/>
      <c r="O3268" s="104"/>
      <c r="P3268" s="81"/>
      <c r="Q3268" s="87"/>
      <c r="R3268" s="90"/>
      <c r="S3268" s="82"/>
      <c r="T3268" s="75"/>
      <c r="U3268" s="66"/>
      <c r="V3268" s="66"/>
      <c r="W3268" s="66"/>
      <c r="X3268" s="66"/>
      <c r="Y3268" s="66"/>
      <c r="Z3268" s="66"/>
      <c r="AA3268" s="66"/>
      <c r="AB3268" s="86"/>
      <c r="AC3268" s="11"/>
      <c r="AD3268" s="11"/>
      <c r="AE3268" s="11"/>
      <c r="AF3268" s="11"/>
      <c r="AG3268" s="11"/>
      <c r="AH3268" s="11"/>
      <c r="AI3268" s="11"/>
      <c r="AJ3268" s="11"/>
      <c r="AK3268" s="11"/>
      <c r="AL3268" s="11"/>
      <c r="AM3268" s="11"/>
      <c r="AN3268" s="11"/>
      <c r="AO3268" s="11"/>
      <c r="AP3268" s="11"/>
      <c r="AQ3268" s="11"/>
      <c r="AR3268" s="11"/>
    </row>
    <row r="3269" spans="1:44" s="89" customFormat="1">
      <c r="A3269" s="85"/>
      <c r="B3269" s="23"/>
      <c r="C3269" s="86"/>
      <c r="D3269" s="18"/>
      <c r="E3269" s="68"/>
      <c r="F3269" s="69"/>
      <c r="G3269" s="70"/>
      <c r="H3269" s="71"/>
      <c r="I3269" s="69"/>
      <c r="J3269" s="66"/>
      <c r="K3269" s="66"/>
      <c r="L3269" s="66"/>
      <c r="M3269" s="66"/>
      <c r="N3269" s="104"/>
      <c r="O3269" s="104"/>
      <c r="P3269" s="81"/>
      <c r="Q3269" s="56"/>
      <c r="R3269" s="90"/>
      <c r="S3269" s="82"/>
      <c r="T3269" s="75"/>
      <c r="U3269" s="66"/>
      <c r="V3269" s="66"/>
      <c r="W3269" s="66"/>
      <c r="X3269" s="66"/>
      <c r="Y3269" s="66"/>
      <c r="Z3269" s="66"/>
      <c r="AA3269" s="66"/>
      <c r="AB3269" s="86"/>
      <c r="AC3269" s="11"/>
      <c r="AD3269" s="11"/>
      <c r="AE3269" s="11"/>
      <c r="AF3269" s="11"/>
      <c r="AG3269" s="11"/>
      <c r="AH3269" s="11"/>
      <c r="AI3269" s="11"/>
      <c r="AJ3269" s="11"/>
      <c r="AK3269" s="11"/>
      <c r="AL3269" s="11"/>
      <c r="AM3269" s="11"/>
      <c r="AN3269" s="11"/>
      <c r="AO3269" s="11"/>
      <c r="AP3269" s="11"/>
      <c r="AQ3269" s="11"/>
      <c r="AR3269" s="11"/>
    </row>
    <row r="3270" spans="1:44" s="89" customFormat="1">
      <c r="A3270" s="85"/>
      <c r="B3270" s="23"/>
      <c r="C3270" s="86"/>
      <c r="D3270" s="18"/>
      <c r="E3270" s="68"/>
      <c r="F3270" s="69"/>
      <c r="G3270" s="70"/>
      <c r="H3270" s="71"/>
      <c r="I3270" s="69"/>
      <c r="J3270" s="66"/>
      <c r="K3270" s="66"/>
      <c r="L3270" s="66"/>
      <c r="M3270" s="66"/>
      <c r="N3270" s="104"/>
      <c r="O3270" s="104"/>
      <c r="P3270" s="81"/>
      <c r="Q3270" s="56"/>
      <c r="R3270" s="90"/>
      <c r="S3270" s="82"/>
      <c r="T3270" s="75"/>
      <c r="U3270" s="66"/>
      <c r="V3270" s="66"/>
      <c r="W3270" s="66"/>
      <c r="X3270" s="66"/>
      <c r="Y3270" s="66"/>
      <c r="Z3270" s="66"/>
      <c r="AA3270" s="66"/>
      <c r="AB3270" s="86"/>
      <c r="AC3270" s="11"/>
      <c r="AD3270" s="11"/>
      <c r="AE3270" s="11"/>
      <c r="AF3270" s="11"/>
      <c r="AG3270" s="11"/>
      <c r="AH3270" s="11"/>
      <c r="AI3270" s="11"/>
      <c r="AJ3270" s="11"/>
      <c r="AK3270" s="11"/>
      <c r="AL3270" s="11"/>
      <c r="AM3270" s="11"/>
      <c r="AN3270" s="11"/>
      <c r="AO3270" s="11"/>
      <c r="AP3270" s="11"/>
      <c r="AQ3270" s="11"/>
      <c r="AR3270" s="11"/>
    </row>
    <row r="3271" spans="1:44" s="89" customFormat="1">
      <c r="A3271" s="85"/>
      <c r="B3271" s="23"/>
      <c r="C3271" s="86"/>
      <c r="D3271" s="18"/>
      <c r="E3271" s="68"/>
      <c r="F3271" s="69"/>
      <c r="G3271" s="70"/>
      <c r="H3271" s="71"/>
      <c r="I3271" s="69"/>
      <c r="J3271" s="66"/>
      <c r="K3271" s="66"/>
      <c r="L3271" s="66"/>
      <c r="M3271" s="66"/>
      <c r="N3271" s="104"/>
      <c r="O3271" s="104"/>
      <c r="P3271" s="81"/>
      <c r="Q3271" s="56"/>
      <c r="R3271" s="90"/>
      <c r="S3271" s="82"/>
      <c r="T3271" s="75"/>
      <c r="U3271" s="66"/>
      <c r="V3271" s="66"/>
      <c r="W3271" s="66"/>
      <c r="X3271" s="66"/>
      <c r="Y3271" s="66"/>
      <c r="Z3271" s="66"/>
      <c r="AA3271" s="66"/>
      <c r="AB3271" s="86"/>
      <c r="AC3271" s="11"/>
      <c r="AD3271" s="11"/>
      <c r="AE3271" s="11"/>
      <c r="AF3271" s="11"/>
      <c r="AG3271" s="11"/>
      <c r="AH3271" s="11"/>
      <c r="AI3271" s="11"/>
      <c r="AJ3271" s="11"/>
      <c r="AK3271" s="11"/>
      <c r="AL3271" s="11"/>
      <c r="AM3271" s="11"/>
      <c r="AN3271" s="11"/>
      <c r="AO3271" s="11"/>
      <c r="AP3271" s="11"/>
      <c r="AQ3271" s="11"/>
      <c r="AR3271" s="11"/>
    </row>
    <row r="3272" spans="1:44" s="89" customFormat="1">
      <c r="A3272" s="85"/>
      <c r="B3272" s="23"/>
      <c r="C3272" s="86"/>
      <c r="D3272" s="18"/>
      <c r="E3272" s="68"/>
      <c r="F3272" s="69"/>
      <c r="G3272" s="70"/>
      <c r="H3272" s="71"/>
      <c r="I3272" s="69"/>
      <c r="J3272" s="66"/>
      <c r="K3272" s="66"/>
      <c r="L3272" s="66"/>
      <c r="M3272" s="66"/>
      <c r="N3272" s="104"/>
      <c r="O3272" s="104"/>
      <c r="P3272" s="81"/>
      <c r="Q3272" s="56"/>
      <c r="R3272" s="90"/>
      <c r="S3272" s="82"/>
      <c r="T3272" s="75"/>
      <c r="U3272" s="66"/>
      <c r="V3272" s="66"/>
      <c r="W3272" s="66"/>
      <c r="X3272" s="66"/>
      <c r="Y3272" s="66"/>
      <c r="Z3272" s="66"/>
      <c r="AA3272" s="66"/>
      <c r="AB3272" s="86"/>
      <c r="AC3272" s="11"/>
      <c r="AD3272" s="11"/>
      <c r="AE3272" s="11"/>
      <c r="AF3272" s="11"/>
      <c r="AG3272" s="11"/>
      <c r="AH3272" s="11"/>
      <c r="AI3272" s="11"/>
      <c r="AJ3272" s="11"/>
      <c r="AK3272" s="11"/>
      <c r="AL3272" s="11"/>
      <c r="AM3272" s="11"/>
      <c r="AN3272" s="11"/>
      <c r="AO3272" s="11"/>
      <c r="AP3272" s="11"/>
      <c r="AQ3272" s="11"/>
      <c r="AR3272" s="11"/>
    </row>
    <row r="3273" spans="1:44" s="89" customFormat="1">
      <c r="A3273" s="85"/>
      <c r="B3273" s="23"/>
      <c r="C3273" s="86"/>
      <c r="D3273" s="18"/>
      <c r="E3273" s="68"/>
      <c r="F3273" s="69"/>
      <c r="G3273" s="70"/>
      <c r="H3273" s="71"/>
      <c r="I3273" s="69"/>
      <c r="J3273" s="66"/>
      <c r="K3273" s="66"/>
      <c r="L3273" s="66"/>
      <c r="M3273" s="66"/>
      <c r="N3273" s="104"/>
      <c r="O3273" s="104"/>
      <c r="P3273" s="81"/>
      <c r="Q3273" s="56"/>
      <c r="R3273" s="90"/>
      <c r="S3273" s="82"/>
      <c r="T3273" s="75"/>
      <c r="U3273" s="66"/>
      <c r="V3273" s="66"/>
      <c r="W3273" s="66"/>
      <c r="X3273" s="66"/>
      <c r="Y3273" s="66"/>
      <c r="Z3273" s="66"/>
      <c r="AA3273" s="66"/>
      <c r="AB3273" s="86"/>
      <c r="AC3273" s="11"/>
      <c r="AD3273" s="11"/>
      <c r="AE3273" s="11"/>
      <c r="AF3273" s="11"/>
      <c r="AG3273" s="11"/>
      <c r="AH3273" s="11"/>
      <c r="AI3273" s="11"/>
      <c r="AJ3273" s="11"/>
      <c r="AK3273" s="11"/>
      <c r="AL3273" s="11"/>
      <c r="AM3273" s="11"/>
      <c r="AN3273" s="11"/>
      <c r="AO3273" s="11"/>
      <c r="AP3273" s="11"/>
      <c r="AQ3273" s="11"/>
      <c r="AR3273" s="11"/>
    </row>
    <row r="3274" spans="1:44" s="89" customFormat="1">
      <c r="A3274" s="85"/>
      <c r="B3274" s="23"/>
      <c r="C3274" s="86"/>
      <c r="D3274" s="18"/>
      <c r="E3274" s="68"/>
      <c r="F3274" s="69"/>
      <c r="G3274" s="70"/>
      <c r="H3274" s="71"/>
      <c r="I3274" s="69"/>
      <c r="J3274" s="66"/>
      <c r="K3274" s="66"/>
      <c r="L3274" s="66"/>
      <c r="M3274" s="66"/>
      <c r="N3274" s="104"/>
      <c r="O3274" s="104"/>
      <c r="P3274" s="81"/>
      <c r="Q3274" s="56"/>
      <c r="R3274" s="90"/>
      <c r="S3274" s="82"/>
      <c r="T3274" s="75"/>
      <c r="U3274" s="66"/>
      <c r="V3274" s="66"/>
      <c r="W3274" s="66"/>
      <c r="X3274" s="66"/>
      <c r="Y3274" s="66"/>
      <c r="Z3274" s="66"/>
      <c r="AA3274" s="66"/>
      <c r="AB3274" s="86"/>
      <c r="AC3274" s="11"/>
      <c r="AD3274" s="11"/>
      <c r="AE3274" s="11"/>
      <c r="AF3274" s="11"/>
      <c r="AG3274" s="11"/>
      <c r="AH3274" s="11"/>
      <c r="AI3274" s="11"/>
      <c r="AJ3274" s="11"/>
      <c r="AK3274" s="11"/>
      <c r="AL3274" s="11"/>
      <c r="AM3274" s="11"/>
      <c r="AN3274" s="11"/>
      <c r="AO3274" s="11"/>
      <c r="AP3274" s="11"/>
      <c r="AQ3274" s="11"/>
      <c r="AR3274" s="11"/>
    </row>
    <row r="3275" spans="1:44" s="89" customFormat="1">
      <c r="A3275" s="85"/>
      <c r="B3275" s="23"/>
      <c r="C3275" s="86"/>
      <c r="D3275" s="18"/>
      <c r="E3275" s="68"/>
      <c r="F3275" s="69"/>
      <c r="G3275" s="70"/>
      <c r="H3275" s="71"/>
      <c r="I3275" s="69"/>
      <c r="J3275" s="66"/>
      <c r="K3275" s="66"/>
      <c r="L3275" s="66"/>
      <c r="M3275" s="66"/>
      <c r="N3275" s="104"/>
      <c r="O3275" s="104"/>
      <c r="P3275" s="81"/>
      <c r="Q3275" s="56"/>
      <c r="R3275" s="90"/>
      <c r="S3275" s="82"/>
      <c r="T3275" s="75"/>
      <c r="U3275" s="66"/>
      <c r="V3275" s="66"/>
      <c r="W3275" s="66"/>
      <c r="X3275" s="66"/>
      <c r="Y3275" s="66"/>
      <c r="Z3275" s="66"/>
      <c r="AA3275" s="66"/>
      <c r="AB3275" s="86"/>
      <c r="AC3275" s="11"/>
      <c r="AD3275" s="11"/>
      <c r="AE3275" s="11"/>
      <c r="AF3275" s="11"/>
      <c r="AG3275" s="11"/>
      <c r="AH3275" s="11"/>
      <c r="AI3275" s="11"/>
      <c r="AJ3275" s="11"/>
      <c r="AK3275" s="11"/>
      <c r="AL3275" s="11"/>
      <c r="AM3275" s="11"/>
      <c r="AN3275" s="11"/>
      <c r="AO3275" s="11"/>
      <c r="AP3275" s="11"/>
      <c r="AQ3275" s="11"/>
      <c r="AR3275" s="11"/>
    </row>
    <row r="3276" spans="1:44" s="89" customFormat="1">
      <c r="A3276" s="85"/>
      <c r="B3276" s="23"/>
      <c r="C3276" s="86"/>
      <c r="D3276" s="18"/>
      <c r="E3276" s="68"/>
      <c r="F3276" s="69"/>
      <c r="G3276" s="70"/>
      <c r="H3276" s="71"/>
      <c r="I3276" s="69"/>
      <c r="J3276" s="66"/>
      <c r="K3276" s="66"/>
      <c r="L3276" s="66"/>
      <c r="M3276" s="66"/>
      <c r="N3276" s="104"/>
      <c r="O3276" s="104"/>
      <c r="P3276" s="81"/>
      <c r="Q3276" s="56"/>
      <c r="R3276" s="90"/>
      <c r="S3276" s="82"/>
      <c r="T3276" s="75"/>
      <c r="U3276" s="66"/>
      <c r="V3276" s="66"/>
      <c r="W3276" s="66"/>
      <c r="X3276" s="66"/>
      <c r="Y3276" s="66"/>
      <c r="Z3276" s="66"/>
      <c r="AA3276" s="66"/>
      <c r="AB3276" s="86"/>
      <c r="AC3276" s="11"/>
      <c r="AD3276" s="11"/>
      <c r="AE3276" s="11"/>
      <c r="AF3276" s="11"/>
      <c r="AG3276" s="11"/>
      <c r="AH3276" s="11"/>
      <c r="AI3276" s="11"/>
      <c r="AJ3276" s="11"/>
      <c r="AK3276" s="11"/>
      <c r="AL3276" s="11"/>
      <c r="AM3276" s="11"/>
      <c r="AN3276" s="11"/>
      <c r="AO3276" s="11"/>
      <c r="AP3276" s="11"/>
      <c r="AQ3276" s="11"/>
      <c r="AR3276" s="11"/>
    </row>
    <row r="3277" spans="1:44" s="89" customFormat="1">
      <c r="A3277" s="85"/>
      <c r="B3277" s="23"/>
      <c r="C3277" s="86"/>
      <c r="D3277" s="18"/>
      <c r="E3277" s="68"/>
      <c r="F3277" s="69"/>
      <c r="G3277" s="70"/>
      <c r="H3277" s="71"/>
      <c r="I3277" s="69"/>
      <c r="J3277" s="66"/>
      <c r="K3277" s="66"/>
      <c r="L3277" s="66"/>
      <c r="M3277" s="66"/>
      <c r="N3277" s="104"/>
      <c r="O3277" s="104"/>
      <c r="P3277" s="81"/>
      <c r="Q3277" s="56"/>
      <c r="R3277" s="90"/>
      <c r="S3277" s="82"/>
      <c r="T3277" s="75"/>
      <c r="U3277" s="66"/>
      <c r="V3277" s="66"/>
      <c r="W3277" s="66"/>
      <c r="X3277" s="66"/>
      <c r="Y3277" s="66"/>
      <c r="Z3277" s="66"/>
      <c r="AA3277" s="66"/>
      <c r="AB3277" s="86"/>
      <c r="AC3277" s="11"/>
      <c r="AD3277" s="11"/>
      <c r="AE3277" s="11"/>
      <c r="AF3277" s="11"/>
      <c r="AG3277" s="11"/>
      <c r="AH3277" s="11"/>
      <c r="AI3277" s="11"/>
      <c r="AJ3277" s="11"/>
      <c r="AK3277" s="11"/>
      <c r="AL3277" s="11"/>
      <c r="AM3277" s="11"/>
      <c r="AN3277" s="11"/>
      <c r="AO3277" s="11"/>
      <c r="AP3277" s="11"/>
      <c r="AQ3277" s="11"/>
      <c r="AR3277" s="11"/>
    </row>
    <row r="3278" spans="1:44" s="89" customFormat="1">
      <c r="A3278" s="85"/>
      <c r="B3278" s="23"/>
      <c r="C3278" s="86"/>
      <c r="D3278" s="18"/>
      <c r="E3278" s="68"/>
      <c r="F3278" s="69"/>
      <c r="G3278" s="70"/>
      <c r="H3278" s="71"/>
      <c r="I3278" s="69"/>
      <c r="J3278" s="66"/>
      <c r="K3278" s="66"/>
      <c r="L3278" s="66"/>
      <c r="M3278" s="66"/>
      <c r="N3278" s="104"/>
      <c r="O3278" s="104"/>
      <c r="P3278" s="81"/>
      <c r="Q3278" s="56"/>
      <c r="R3278" s="90"/>
      <c r="S3278" s="82"/>
      <c r="T3278" s="75"/>
      <c r="U3278" s="66"/>
      <c r="V3278" s="66"/>
      <c r="W3278" s="66"/>
      <c r="X3278" s="66"/>
      <c r="Y3278" s="66"/>
      <c r="Z3278" s="66"/>
      <c r="AA3278" s="66"/>
      <c r="AB3278" s="86"/>
      <c r="AC3278" s="11"/>
      <c r="AD3278" s="11"/>
      <c r="AE3278" s="11"/>
      <c r="AF3278" s="11"/>
      <c r="AG3278" s="11"/>
      <c r="AH3278" s="11"/>
      <c r="AI3278" s="11"/>
      <c r="AJ3278" s="11"/>
      <c r="AK3278" s="11"/>
      <c r="AL3278" s="11"/>
      <c r="AM3278" s="11"/>
      <c r="AN3278" s="11"/>
      <c r="AO3278" s="11"/>
      <c r="AP3278" s="11"/>
      <c r="AQ3278" s="11"/>
      <c r="AR3278" s="11"/>
    </row>
    <row r="3279" spans="1:44" s="89" customFormat="1">
      <c r="A3279" s="85"/>
      <c r="B3279" s="23"/>
      <c r="C3279" s="86"/>
      <c r="D3279" s="18"/>
      <c r="E3279" s="68"/>
      <c r="F3279" s="69"/>
      <c r="G3279" s="70"/>
      <c r="H3279" s="71"/>
      <c r="I3279" s="69"/>
      <c r="J3279" s="66"/>
      <c r="K3279" s="66"/>
      <c r="L3279" s="66"/>
      <c r="M3279" s="66"/>
      <c r="N3279" s="104"/>
      <c r="O3279" s="104"/>
      <c r="P3279" s="81"/>
      <c r="Q3279" s="56"/>
      <c r="R3279" s="90"/>
      <c r="S3279" s="82"/>
      <c r="T3279" s="75"/>
      <c r="U3279" s="66"/>
      <c r="V3279" s="66"/>
      <c r="W3279" s="66"/>
      <c r="X3279" s="66"/>
      <c r="Y3279" s="66"/>
      <c r="Z3279" s="66"/>
      <c r="AA3279" s="66"/>
      <c r="AB3279" s="86"/>
      <c r="AC3279" s="11"/>
      <c r="AD3279" s="11"/>
      <c r="AE3279" s="11"/>
      <c r="AF3279" s="11"/>
      <c r="AG3279" s="11"/>
      <c r="AH3279" s="11"/>
      <c r="AI3279" s="11"/>
      <c r="AJ3279" s="11"/>
      <c r="AK3279" s="11"/>
      <c r="AL3279" s="11"/>
      <c r="AM3279" s="11"/>
      <c r="AN3279" s="11"/>
      <c r="AO3279" s="11"/>
      <c r="AP3279" s="11"/>
      <c r="AQ3279" s="11"/>
      <c r="AR3279" s="11"/>
    </row>
    <row r="3280" spans="1:44" s="89" customFormat="1">
      <c r="A3280" s="85"/>
      <c r="B3280" s="23"/>
      <c r="C3280" s="86"/>
      <c r="D3280" s="18"/>
      <c r="E3280" s="68"/>
      <c r="F3280" s="69"/>
      <c r="G3280" s="70"/>
      <c r="H3280" s="71"/>
      <c r="I3280" s="69"/>
      <c r="J3280" s="66"/>
      <c r="K3280" s="66"/>
      <c r="L3280" s="66"/>
      <c r="M3280" s="66"/>
      <c r="N3280" s="104"/>
      <c r="O3280" s="104"/>
      <c r="P3280" s="81"/>
      <c r="Q3280" s="56"/>
      <c r="R3280" s="90"/>
      <c r="S3280" s="82"/>
      <c r="T3280" s="75"/>
      <c r="U3280" s="66"/>
      <c r="V3280" s="66"/>
      <c r="W3280" s="66"/>
      <c r="X3280" s="66"/>
      <c r="Y3280" s="66"/>
      <c r="Z3280" s="66"/>
      <c r="AA3280" s="66"/>
      <c r="AB3280" s="86"/>
      <c r="AC3280" s="11"/>
      <c r="AD3280" s="11"/>
      <c r="AE3280" s="11"/>
      <c r="AF3280" s="11"/>
      <c r="AG3280" s="11"/>
      <c r="AH3280" s="11"/>
      <c r="AI3280" s="11"/>
      <c r="AJ3280" s="11"/>
      <c r="AK3280" s="11"/>
      <c r="AL3280" s="11"/>
      <c r="AM3280" s="11"/>
      <c r="AN3280" s="11"/>
      <c r="AO3280" s="11"/>
      <c r="AP3280" s="11"/>
      <c r="AQ3280" s="11"/>
      <c r="AR3280" s="11"/>
    </row>
    <row r="3281" spans="1:44" s="89" customFormat="1">
      <c r="A3281" s="85"/>
      <c r="B3281" s="23"/>
      <c r="C3281" s="86"/>
      <c r="D3281" s="18"/>
      <c r="E3281" s="68"/>
      <c r="F3281" s="69"/>
      <c r="G3281" s="70"/>
      <c r="H3281" s="71"/>
      <c r="I3281" s="69"/>
      <c r="J3281" s="66"/>
      <c r="K3281" s="66"/>
      <c r="L3281" s="66"/>
      <c r="M3281" s="66"/>
      <c r="N3281" s="104"/>
      <c r="O3281" s="104"/>
      <c r="P3281" s="81"/>
      <c r="Q3281" s="56"/>
      <c r="R3281" s="90"/>
      <c r="S3281" s="82"/>
      <c r="T3281" s="75"/>
      <c r="U3281" s="66"/>
      <c r="V3281" s="66"/>
      <c r="W3281" s="66"/>
      <c r="X3281" s="66"/>
      <c r="Y3281" s="66"/>
      <c r="Z3281" s="66"/>
      <c r="AA3281" s="66"/>
      <c r="AB3281" s="86"/>
      <c r="AC3281" s="11"/>
      <c r="AD3281" s="11"/>
      <c r="AE3281" s="11"/>
      <c r="AF3281" s="11"/>
      <c r="AG3281" s="11"/>
      <c r="AH3281" s="11"/>
      <c r="AI3281" s="11"/>
      <c r="AJ3281" s="11"/>
      <c r="AK3281" s="11"/>
      <c r="AL3281" s="11"/>
      <c r="AM3281" s="11"/>
      <c r="AN3281" s="11"/>
      <c r="AO3281" s="11"/>
      <c r="AP3281" s="11"/>
      <c r="AQ3281" s="11"/>
      <c r="AR3281" s="11"/>
    </row>
    <row r="3282" spans="1:44" s="89" customFormat="1">
      <c r="A3282" s="85"/>
      <c r="B3282" s="23"/>
      <c r="C3282" s="86"/>
      <c r="D3282" s="18"/>
      <c r="E3282" s="68"/>
      <c r="F3282" s="69"/>
      <c r="G3282" s="70"/>
      <c r="H3282" s="71"/>
      <c r="I3282" s="69"/>
      <c r="J3282" s="66"/>
      <c r="K3282" s="66"/>
      <c r="L3282" s="66"/>
      <c r="M3282" s="66"/>
      <c r="N3282" s="104"/>
      <c r="O3282" s="104"/>
      <c r="P3282" s="81"/>
      <c r="Q3282" s="56"/>
      <c r="R3282" s="90"/>
      <c r="S3282" s="82"/>
      <c r="T3282" s="75"/>
      <c r="U3282" s="66"/>
      <c r="V3282" s="66"/>
      <c r="W3282" s="66"/>
      <c r="X3282" s="66"/>
      <c r="Y3282" s="66"/>
      <c r="Z3282" s="66"/>
      <c r="AA3282" s="66"/>
      <c r="AB3282" s="86"/>
      <c r="AC3282" s="11"/>
      <c r="AD3282" s="11"/>
      <c r="AE3282" s="11"/>
      <c r="AF3282" s="11"/>
      <c r="AG3282" s="11"/>
      <c r="AH3282" s="11"/>
      <c r="AI3282" s="11"/>
      <c r="AJ3282" s="11"/>
      <c r="AK3282" s="11"/>
      <c r="AL3282" s="11"/>
      <c r="AM3282" s="11"/>
      <c r="AN3282" s="11"/>
      <c r="AO3282" s="11"/>
      <c r="AP3282" s="11"/>
      <c r="AQ3282" s="11"/>
      <c r="AR3282" s="11"/>
    </row>
    <row r="3283" spans="1:44" s="89" customFormat="1">
      <c r="A3283" s="85"/>
      <c r="B3283" s="23"/>
      <c r="C3283" s="86"/>
      <c r="D3283" s="18"/>
      <c r="E3283" s="68"/>
      <c r="F3283" s="69"/>
      <c r="G3283" s="70"/>
      <c r="H3283" s="71"/>
      <c r="I3283" s="69"/>
      <c r="J3283" s="66"/>
      <c r="K3283" s="66"/>
      <c r="L3283" s="66"/>
      <c r="M3283" s="66"/>
      <c r="N3283" s="104"/>
      <c r="O3283" s="104"/>
      <c r="P3283" s="81"/>
      <c r="Q3283" s="56"/>
      <c r="R3283" s="90"/>
      <c r="S3283" s="82"/>
      <c r="T3283" s="75"/>
      <c r="U3283" s="66"/>
      <c r="V3283" s="66"/>
      <c r="W3283" s="66"/>
      <c r="X3283" s="66"/>
      <c r="Y3283" s="66"/>
      <c r="Z3283" s="66"/>
      <c r="AA3283" s="66"/>
      <c r="AB3283" s="86"/>
      <c r="AC3283" s="11"/>
      <c r="AD3283" s="11"/>
      <c r="AE3283" s="11"/>
      <c r="AF3283" s="11"/>
      <c r="AG3283" s="11"/>
      <c r="AH3283" s="11"/>
      <c r="AI3283" s="11"/>
      <c r="AJ3283" s="11"/>
      <c r="AK3283" s="11"/>
      <c r="AL3283" s="11"/>
      <c r="AM3283" s="11"/>
      <c r="AN3283" s="11"/>
      <c r="AO3283" s="11"/>
      <c r="AP3283" s="11"/>
      <c r="AQ3283" s="11"/>
      <c r="AR3283" s="11"/>
    </row>
    <row r="3284" spans="1:44" s="89" customFormat="1">
      <c r="A3284" s="85"/>
      <c r="B3284" s="23"/>
      <c r="C3284" s="86"/>
      <c r="D3284" s="18"/>
      <c r="E3284" s="68"/>
      <c r="F3284" s="69"/>
      <c r="G3284" s="70"/>
      <c r="H3284" s="71"/>
      <c r="I3284" s="69"/>
      <c r="J3284" s="66"/>
      <c r="K3284" s="66"/>
      <c r="L3284" s="66"/>
      <c r="M3284" s="66"/>
      <c r="N3284" s="104"/>
      <c r="O3284" s="104"/>
      <c r="P3284" s="81"/>
      <c r="Q3284" s="56"/>
      <c r="R3284" s="90"/>
      <c r="S3284" s="82"/>
      <c r="T3284" s="75"/>
      <c r="U3284" s="66"/>
      <c r="V3284" s="66"/>
      <c r="W3284" s="66"/>
      <c r="X3284" s="66"/>
      <c r="Y3284" s="66"/>
      <c r="Z3284" s="66"/>
      <c r="AA3284" s="66"/>
      <c r="AB3284" s="86"/>
      <c r="AC3284" s="11"/>
      <c r="AD3284" s="11"/>
      <c r="AE3284" s="11"/>
      <c r="AF3284" s="11"/>
      <c r="AG3284" s="11"/>
      <c r="AH3284" s="11"/>
      <c r="AI3284" s="11"/>
      <c r="AJ3284" s="11"/>
      <c r="AK3284" s="11"/>
      <c r="AL3284" s="11"/>
      <c r="AM3284" s="11"/>
      <c r="AN3284" s="11"/>
      <c r="AO3284" s="11"/>
      <c r="AP3284" s="11"/>
      <c r="AQ3284" s="11"/>
      <c r="AR3284" s="11"/>
    </row>
    <row r="3285" spans="1:44" s="1" customFormat="1">
      <c r="A3285" s="85"/>
      <c r="B3285" s="23"/>
      <c r="C3285" s="86"/>
      <c r="D3285" s="18"/>
      <c r="E3285" s="68"/>
      <c r="F3285" s="69"/>
      <c r="G3285" s="70"/>
      <c r="H3285" s="71"/>
      <c r="I3285" s="69"/>
      <c r="J3285" s="66"/>
      <c r="K3285" s="66"/>
      <c r="L3285" s="66"/>
      <c r="M3285" s="66"/>
      <c r="N3285" s="104"/>
      <c r="O3285" s="104"/>
      <c r="P3285" s="81"/>
      <c r="Q3285" s="87"/>
      <c r="R3285" s="90"/>
      <c r="S3285" s="82"/>
      <c r="T3285" s="75"/>
      <c r="U3285" s="66"/>
      <c r="V3285" s="66"/>
      <c r="W3285" s="66"/>
      <c r="X3285" s="66"/>
      <c r="Y3285" s="66"/>
      <c r="Z3285" s="66"/>
      <c r="AA3285" s="66"/>
      <c r="AB3285" s="86"/>
      <c r="AC3285" s="11"/>
      <c r="AD3285" s="11"/>
      <c r="AE3285" s="11"/>
      <c r="AF3285" s="11"/>
      <c r="AG3285" s="11"/>
      <c r="AH3285" s="11"/>
      <c r="AI3285" s="11"/>
      <c r="AJ3285" s="11"/>
      <c r="AK3285" s="11"/>
      <c r="AL3285" s="11"/>
      <c r="AM3285" s="11"/>
      <c r="AN3285" s="11"/>
      <c r="AO3285" s="11"/>
      <c r="AP3285" s="11"/>
      <c r="AQ3285" s="11"/>
      <c r="AR3285" s="11"/>
    </row>
    <row r="3286" spans="1:44" s="1" customFormat="1">
      <c r="A3286" s="85"/>
      <c r="B3286" s="23"/>
      <c r="C3286" s="86"/>
      <c r="D3286" s="18"/>
      <c r="E3286" s="68"/>
      <c r="F3286" s="69"/>
      <c r="G3286" s="70"/>
      <c r="H3286" s="71"/>
      <c r="I3286" s="69"/>
      <c r="J3286" s="66"/>
      <c r="K3286" s="66"/>
      <c r="L3286" s="66"/>
      <c r="M3286" s="66"/>
      <c r="N3286" s="104"/>
      <c r="O3286" s="104"/>
      <c r="P3286" s="81"/>
      <c r="Q3286" s="87"/>
      <c r="R3286" s="90"/>
      <c r="S3286" s="82"/>
      <c r="T3286" s="75"/>
      <c r="U3286" s="66"/>
      <c r="V3286" s="66"/>
      <c r="W3286" s="66"/>
      <c r="X3286" s="66"/>
      <c r="Y3286" s="66"/>
      <c r="Z3286" s="66"/>
      <c r="AA3286" s="66"/>
      <c r="AB3286" s="86"/>
      <c r="AC3286" s="11"/>
      <c r="AD3286" s="11"/>
      <c r="AE3286" s="11"/>
      <c r="AF3286" s="11"/>
      <c r="AG3286" s="11"/>
      <c r="AH3286" s="11"/>
      <c r="AI3286" s="11"/>
      <c r="AJ3286" s="11"/>
      <c r="AK3286" s="11"/>
      <c r="AL3286" s="11"/>
      <c r="AM3286" s="11"/>
      <c r="AN3286" s="11"/>
      <c r="AO3286" s="11"/>
      <c r="AP3286" s="11"/>
      <c r="AQ3286" s="11"/>
      <c r="AR3286" s="11"/>
    </row>
    <row r="3287" spans="1:44" s="1" customFormat="1">
      <c r="A3287" s="85"/>
      <c r="B3287" s="23"/>
      <c r="C3287" s="86"/>
      <c r="D3287" s="18"/>
      <c r="E3287" s="68"/>
      <c r="F3287" s="69"/>
      <c r="G3287" s="70"/>
      <c r="H3287" s="71"/>
      <c r="I3287" s="69"/>
      <c r="J3287" s="66"/>
      <c r="K3287" s="66"/>
      <c r="L3287" s="66"/>
      <c r="M3287" s="66"/>
      <c r="N3287" s="104"/>
      <c r="O3287" s="104"/>
      <c r="P3287" s="81"/>
      <c r="Q3287" s="87"/>
      <c r="R3287" s="90"/>
      <c r="S3287" s="82"/>
      <c r="T3287" s="75"/>
      <c r="U3287" s="66"/>
      <c r="V3287" s="66"/>
      <c r="W3287" s="66"/>
      <c r="X3287" s="66"/>
      <c r="Y3287" s="66"/>
      <c r="Z3287" s="66"/>
      <c r="AA3287" s="66"/>
      <c r="AB3287" s="86"/>
      <c r="AC3287" s="11"/>
      <c r="AD3287" s="11"/>
      <c r="AE3287" s="11"/>
      <c r="AF3287" s="11"/>
      <c r="AG3287" s="11"/>
      <c r="AH3287" s="11"/>
      <c r="AI3287" s="11"/>
      <c r="AJ3287" s="11"/>
      <c r="AK3287" s="11"/>
      <c r="AL3287" s="11"/>
      <c r="AM3287" s="11"/>
      <c r="AN3287" s="11"/>
      <c r="AO3287" s="11"/>
      <c r="AP3287" s="11"/>
      <c r="AQ3287" s="11"/>
      <c r="AR3287" s="11"/>
    </row>
    <row r="3288" spans="1:44" s="1" customFormat="1">
      <c r="A3288" s="85"/>
      <c r="B3288" s="23"/>
      <c r="C3288" s="86"/>
      <c r="D3288" s="18"/>
      <c r="E3288" s="68"/>
      <c r="F3288" s="69"/>
      <c r="G3288" s="70"/>
      <c r="H3288" s="71"/>
      <c r="I3288" s="69"/>
      <c r="J3288" s="66"/>
      <c r="K3288" s="66"/>
      <c r="L3288" s="66"/>
      <c r="M3288" s="66"/>
      <c r="N3288" s="104"/>
      <c r="O3288" s="104"/>
      <c r="P3288" s="81"/>
      <c r="Q3288" s="87"/>
      <c r="R3288" s="90"/>
      <c r="S3288" s="82"/>
      <c r="T3288" s="75"/>
      <c r="U3288" s="66"/>
      <c r="V3288" s="66"/>
      <c r="W3288" s="66"/>
      <c r="X3288" s="66"/>
      <c r="Y3288" s="66"/>
      <c r="Z3288" s="66"/>
      <c r="AA3288" s="66"/>
      <c r="AB3288" s="86"/>
      <c r="AC3288" s="11"/>
      <c r="AD3288" s="11"/>
      <c r="AE3288" s="11"/>
      <c r="AF3288" s="11"/>
      <c r="AG3288" s="11"/>
      <c r="AH3288" s="11"/>
      <c r="AI3288" s="11"/>
      <c r="AJ3288" s="11"/>
      <c r="AK3288" s="11"/>
      <c r="AL3288" s="11"/>
      <c r="AM3288" s="11"/>
      <c r="AN3288" s="11"/>
      <c r="AO3288" s="11"/>
      <c r="AP3288" s="11"/>
      <c r="AQ3288" s="11"/>
      <c r="AR3288" s="11"/>
    </row>
    <row r="3289" spans="1:44" s="89" customFormat="1">
      <c r="A3289" s="85"/>
      <c r="B3289" s="23"/>
      <c r="C3289" s="86"/>
      <c r="D3289" s="18"/>
      <c r="E3289" s="68"/>
      <c r="F3289" s="69"/>
      <c r="G3289" s="70"/>
      <c r="H3289" s="71"/>
      <c r="I3289" s="69"/>
      <c r="J3289" s="66"/>
      <c r="K3289" s="66"/>
      <c r="L3289" s="66"/>
      <c r="M3289" s="66"/>
      <c r="N3289" s="104"/>
      <c r="O3289" s="104"/>
      <c r="P3289" s="81"/>
      <c r="Q3289" s="87"/>
      <c r="R3289" s="90"/>
      <c r="S3289" s="82"/>
      <c r="T3289" s="75"/>
      <c r="U3289" s="66"/>
      <c r="V3289" s="66"/>
      <c r="W3289" s="66"/>
      <c r="X3289" s="66"/>
      <c r="Y3289" s="66"/>
      <c r="Z3289" s="66"/>
      <c r="AA3289" s="66"/>
      <c r="AB3289" s="86"/>
      <c r="AC3289" s="11"/>
      <c r="AD3289" s="11"/>
      <c r="AE3289" s="11"/>
      <c r="AF3289" s="11"/>
      <c r="AG3289" s="11"/>
      <c r="AH3289" s="11"/>
      <c r="AI3289" s="11"/>
      <c r="AJ3289" s="11"/>
      <c r="AK3289" s="11"/>
      <c r="AL3289" s="11"/>
      <c r="AM3289" s="11"/>
      <c r="AN3289" s="11"/>
      <c r="AO3289" s="11"/>
      <c r="AP3289" s="11"/>
      <c r="AQ3289" s="11"/>
      <c r="AR3289" s="11"/>
    </row>
    <row r="3290" spans="1:44" s="89" customFormat="1">
      <c r="A3290" s="85"/>
      <c r="B3290" s="23"/>
      <c r="C3290" s="86"/>
      <c r="D3290" s="18"/>
      <c r="E3290" s="68"/>
      <c r="F3290" s="69"/>
      <c r="G3290" s="70"/>
      <c r="H3290" s="71"/>
      <c r="I3290" s="69"/>
      <c r="J3290" s="66"/>
      <c r="K3290" s="66"/>
      <c r="L3290" s="66"/>
      <c r="M3290" s="66"/>
      <c r="N3290" s="104"/>
      <c r="O3290" s="104"/>
      <c r="P3290" s="81"/>
      <c r="Q3290" s="87"/>
      <c r="R3290" s="90"/>
      <c r="S3290" s="82"/>
      <c r="T3290" s="75"/>
      <c r="U3290" s="66"/>
      <c r="V3290" s="66"/>
      <c r="W3290" s="66"/>
      <c r="X3290" s="66"/>
      <c r="Y3290" s="66"/>
      <c r="Z3290" s="66"/>
      <c r="AA3290" s="66"/>
      <c r="AB3290" s="86"/>
      <c r="AC3290" s="11"/>
      <c r="AD3290" s="11"/>
      <c r="AE3290" s="11"/>
      <c r="AF3290" s="11"/>
      <c r="AG3290" s="11"/>
      <c r="AH3290" s="11"/>
      <c r="AI3290" s="11"/>
      <c r="AJ3290" s="11"/>
      <c r="AK3290" s="11"/>
      <c r="AL3290" s="11"/>
      <c r="AM3290" s="11"/>
      <c r="AN3290" s="11"/>
      <c r="AO3290" s="11"/>
      <c r="AP3290" s="11"/>
      <c r="AQ3290" s="11"/>
      <c r="AR3290" s="11"/>
    </row>
    <row r="3291" spans="1:44" s="89" customFormat="1">
      <c r="A3291" s="85"/>
      <c r="B3291" s="23"/>
      <c r="C3291" s="86"/>
      <c r="D3291" s="18"/>
      <c r="E3291" s="68"/>
      <c r="F3291" s="69"/>
      <c r="G3291" s="70"/>
      <c r="H3291" s="71"/>
      <c r="I3291" s="69"/>
      <c r="J3291" s="66"/>
      <c r="K3291" s="66"/>
      <c r="L3291" s="66"/>
      <c r="M3291" s="66"/>
      <c r="N3291" s="104"/>
      <c r="O3291" s="104"/>
      <c r="P3291" s="81"/>
      <c r="Q3291" s="87"/>
      <c r="R3291" s="90"/>
      <c r="S3291" s="82"/>
      <c r="T3291" s="75"/>
      <c r="U3291" s="66"/>
      <c r="V3291" s="66"/>
      <c r="W3291" s="66"/>
      <c r="X3291" s="66"/>
      <c r="Y3291" s="66"/>
      <c r="Z3291" s="66"/>
      <c r="AA3291" s="66"/>
      <c r="AB3291" s="86"/>
      <c r="AC3291" s="11"/>
      <c r="AD3291" s="11"/>
      <c r="AE3291" s="11"/>
      <c r="AF3291" s="11"/>
      <c r="AG3291" s="11"/>
      <c r="AH3291" s="11"/>
      <c r="AI3291" s="11"/>
      <c r="AJ3291" s="11"/>
      <c r="AK3291" s="11"/>
      <c r="AL3291" s="11"/>
      <c r="AM3291" s="11"/>
      <c r="AN3291" s="11"/>
      <c r="AO3291" s="11"/>
      <c r="AP3291" s="11"/>
      <c r="AQ3291" s="11"/>
      <c r="AR3291" s="11"/>
    </row>
    <row r="3292" spans="1:44" s="89" customFormat="1">
      <c r="A3292" s="85"/>
      <c r="B3292" s="23"/>
      <c r="C3292" s="86"/>
      <c r="D3292" s="18"/>
      <c r="E3292" s="68"/>
      <c r="F3292" s="69"/>
      <c r="G3292" s="70"/>
      <c r="H3292" s="71"/>
      <c r="I3292" s="69"/>
      <c r="J3292" s="66"/>
      <c r="K3292" s="66"/>
      <c r="L3292" s="66"/>
      <c r="M3292" s="66"/>
      <c r="N3292" s="104"/>
      <c r="O3292" s="104"/>
      <c r="P3292" s="81"/>
      <c r="Q3292" s="87"/>
      <c r="R3292" s="90"/>
      <c r="S3292" s="82"/>
      <c r="T3292" s="75"/>
      <c r="U3292" s="66"/>
      <c r="V3292" s="66"/>
      <c r="W3292" s="66"/>
      <c r="X3292" s="66"/>
      <c r="Y3292" s="66"/>
      <c r="Z3292" s="66"/>
      <c r="AA3292" s="66"/>
      <c r="AB3292" s="86"/>
      <c r="AC3292" s="11"/>
      <c r="AD3292" s="11"/>
      <c r="AE3292" s="11"/>
      <c r="AF3292" s="11"/>
      <c r="AG3292" s="11"/>
      <c r="AH3292" s="11"/>
      <c r="AI3292" s="11"/>
      <c r="AJ3292" s="11"/>
      <c r="AK3292" s="11"/>
      <c r="AL3292" s="11"/>
      <c r="AM3292" s="11"/>
      <c r="AN3292" s="11"/>
      <c r="AO3292" s="11"/>
      <c r="AP3292" s="11"/>
      <c r="AQ3292" s="11"/>
      <c r="AR3292" s="11"/>
    </row>
    <row r="3293" spans="1:44" s="1" customFormat="1">
      <c r="A3293" s="85"/>
      <c r="B3293" s="23"/>
      <c r="C3293" s="86"/>
      <c r="D3293" s="18"/>
      <c r="E3293" s="68"/>
      <c r="F3293" s="69"/>
      <c r="G3293" s="70"/>
      <c r="H3293" s="71"/>
      <c r="I3293" s="69"/>
      <c r="J3293" s="66"/>
      <c r="K3293" s="66"/>
      <c r="L3293" s="66"/>
      <c r="M3293" s="66"/>
      <c r="N3293" s="104"/>
      <c r="O3293" s="104"/>
      <c r="P3293" s="81"/>
      <c r="Q3293" s="87"/>
      <c r="R3293" s="90"/>
      <c r="S3293" s="82"/>
      <c r="T3293" s="75"/>
      <c r="U3293" s="66"/>
      <c r="V3293" s="66"/>
      <c r="W3293" s="66"/>
      <c r="X3293" s="66"/>
      <c r="Y3293" s="66"/>
      <c r="Z3293" s="66"/>
      <c r="AA3293" s="66"/>
      <c r="AB3293" s="86"/>
      <c r="AC3293" s="11"/>
      <c r="AD3293" s="11"/>
      <c r="AE3293" s="11"/>
      <c r="AF3293" s="11"/>
      <c r="AG3293" s="11"/>
      <c r="AH3293" s="11"/>
      <c r="AI3293" s="11"/>
      <c r="AJ3293" s="11"/>
      <c r="AK3293" s="11"/>
      <c r="AL3293" s="11"/>
      <c r="AM3293" s="11"/>
      <c r="AN3293" s="11"/>
      <c r="AO3293" s="11"/>
      <c r="AP3293" s="11"/>
      <c r="AQ3293" s="11"/>
      <c r="AR3293" s="11"/>
    </row>
    <row r="3294" spans="1:44" s="89" customFormat="1">
      <c r="A3294" s="85"/>
      <c r="B3294" s="23"/>
      <c r="C3294" s="86"/>
      <c r="D3294" s="18"/>
      <c r="E3294" s="68"/>
      <c r="F3294" s="69"/>
      <c r="G3294" s="70"/>
      <c r="H3294" s="71"/>
      <c r="I3294" s="69"/>
      <c r="J3294" s="66"/>
      <c r="K3294" s="66"/>
      <c r="L3294" s="66"/>
      <c r="M3294" s="66"/>
      <c r="N3294" s="104"/>
      <c r="O3294" s="104"/>
      <c r="P3294" s="81"/>
      <c r="Q3294" s="87"/>
      <c r="R3294" s="90"/>
      <c r="S3294" s="82"/>
      <c r="T3294" s="75"/>
      <c r="U3294" s="66"/>
      <c r="V3294" s="66"/>
      <c r="W3294" s="66"/>
      <c r="X3294" s="66"/>
      <c r="Y3294" s="66"/>
      <c r="Z3294" s="66"/>
      <c r="AA3294" s="66"/>
      <c r="AB3294" s="86"/>
      <c r="AC3294" s="11"/>
      <c r="AD3294" s="11"/>
      <c r="AE3294" s="11"/>
      <c r="AF3294" s="11"/>
      <c r="AG3294" s="11"/>
      <c r="AH3294" s="11"/>
      <c r="AI3294" s="11"/>
      <c r="AJ3294" s="11"/>
      <c r="AK3294" s="11"/>
      <c r="AL3294" s="11"/>
      <c r="AM3294" s="11"/>
      <c r="AN3294" s="11"/>
      <c r="AO3294" s="11"/>
      <c r="AP3294" s="11"/>
      <c r="AQ3294" s="11"/>
      <c r="AR3294" s="11"/>
    </row>
    <row r="3295" spans="1:44" s="1" customFormat="1">
      <c r="A3295" s="85"/>
      <c r="B3295" s="23"/>
      <c r="C3295" s="86"/>
      <c r="D3295" s="18"/>
      <c r="E3295" s="68"/>
      <c r="F3295" s="69"/>
      <c r="G3295" s="70"/>
      <c r="H3295" s="71"/>
      <c r="I3295" s="69"/>
      <c r="J3295" s="66"/>
      <c r="K3295" s="66"/>
      <c r="L3295" s="66"/>
      <c r="M3295" s="66"/>
      <c r="N3295" s="104"/>
      <c r="O3295" s="104"/>
      <c r="P3295" s="81"/>
      <c r="Q3295" s="87"/>
      <c r="R3295" s="90"/>
      <c r="S3295" s="82"/>
      <c r="T3295" s="75"/>
      <c r="U3295" s="66"/>
      <c r="V3295" s="66"/>
      <c r="W3295" s="66"/>
      <c r="X3295" s="66"/>
      <c r="Y3295" s="66"/>
      <c r="Z3295" s="66"/>
      <c r="AA3295" s="66"/>
      <c r="AB3295" s="86"/>
      <c r="AC3295" s="11"/>
      <c r="AD3295" s="11"/>
      <c r="AE3295" s="11"/>
      <c r="AF3295" s="11"/>
      <c r="AG3295" s="11"/>
      <c r="AH3295" s="11"/>
      <c r="AI3295" s="11"/>
      <c r="AJ3295" s="11"/>
      <c r="AK3295" s="11"/>
      <c r="AL3295" s="11"/>
      <c r="AM3295" s="11"/>
      <c r="AN3295" s="11"/>
      <c r="AO3295" s="11"/>
      <c r="AP3295" s="11"/>
      <c r="AQ3295" s="11"/>
      <c r="AR3295" s="11"/>
    </row>
    <row r="3296" spans="1:44" s="89" customFormat="1">
      <c r="A3296" s="85"/>
      <c r="B3296" s="23"/>
      <c r="C3296" s="86"/>
      <c r="D3296" s="18"/>
      <c r="E3296" s="68"/>
      <c r="F3296" s="69"/>
      <c r="G3296" s="70"/>
      <c r="H3296" s="71"/>
      <c r="I3296" s="69"/>
      <c r="J3296" s="66"/>
      <c r="K3296" s="66"/>
      <c r="L3296" s="66"/>
      <c r="M3296" s="66"/>
      <c r="N3296" s="104"/>
      <c r="O3296" s="104"/>
      <c r="P3296" s="81"/>
      <c r="Q3296" s="56"/>
      <c r="R3296" s="90"/>
      <c r="S3296" s="82"/>
      <c r="T3296" s="75"/>
      <c r="U3296" s="66"/>
      <c r="V3296" s="66"/>
      <c r="W3296" s="66"/>
      <c r="X3296" s="66"/>
      <c r="Y3296" s="66"/>
      <c r="Z3296" s="66"/>
      <c r="AA3296" s="66"/>
      <c r="AB3296" s="86"/>
      <c r="AC3296" s="11"/>
      <c r="AD3296" s="11"/>
      <c r="AE3296" s="11"/>
      <c r="AF3296" s="11"/>
      <c r="AG3296" s="11"/>
      <c r="AH3296" s="11"/>
      <c r="AI3296" s="11"/>
      <c r="AJ3296" s="11"/>
      <c r="AK3296" s="11"/>
      <c r="AL3296" s="11"/>
      <c r="AM3296" s="11"/>
      <c r="AN3296" s="11"/>
      <c r="AO3296" s="11"/>
      <c r="AP3296" s="11"/>
      <c r="AQ3296" s="11"/>
      <c r="AR3296" s="11"/>
    </row>
    <row r="3297" spans="1:44" s="89" customFormat="1">
      <c r="A3297" s="85"/>
      <c r="B3297" s="23"/>
      <c r="C3297" s="86"/>
      <c r="D3297" s="18"/>
      <c r="E3297" s="68"/>
      <c r="F3297" s="69"/>
      <c r="G3297" s="70"/>
      <c r="H3297" s="71"/>
      <c r="I3297" s="69"/>
      <c r="J3297" s="66"/>
      <c r="K3297" s="66"/>
      <c r="L3297" s="66"/>
      <c r="M3297" s="66"/>
      <c r="N3297" s="104"/>
      <c r="O3297" s="104"/>
      <c r="P3297" s="81"/>
      <c r="Q3297" s="56"/>
      <c r="R3297" s="90"/>
      <c r="S3297" s="82"/>
      <c r="T3297" s="75"/>
      <c r="U3297" s="66"/>
      <c r="V3297" s="66"/>
      <c r="W3297" s="66"/>
      <c r="X3297" s="66"/>
      <c r="Y3297" s="66"/>
      <c r="Z3297" s="66"/>
      <c r="AA3297" s="66"/>
      <c r="AB3297" s="86"/>
      <c r="AC3297" s="11"/>
      <c r="AD3297" s="11"/>
      <c r="AE3297" s="11"/>
      <c r="AF3297" s="11"/>
      <c r="AG3297" s="11"/>
      <c r="AH3297" s="11"/>
      <c r="AI3297" s="11"/>
      <c r="AJ3297" s="11"/>
      <c r="AK3297" s="11"/>
      <c r="AL3297" s="11"/>
      <c r="AM3297" s="11"/>
      <c r="AN3297" s="11"/>
      <c r="AO3297" s="11"/>
      <c r="AP3297" s="11"/>
      <c r="AQ3297" s="11"/>
      <c r="AR3297" s="11"/>
    </row>
    <row r="3298" spans="1:44" s="1" customFormat="1">
      <c r="A3298" s="85"/>
      <c r="B3298" s="23"/>
      <c r="C3298" s="86"/>
      <c r="D3298" s="18"/>
      <c r="E3298" s="68"/>
      <c r="F3298" s="69"/>
      <c r="G3298" s="70"/>
      <c r="H3298" s="71"/>
      <c r="I3298" s="69"/>
      <c r="J3298" s="66"/>
      <c r="K3298" s="66"/>
      <c r="L3298" s="66"/>
      <c r="M3298" s="66"/>
      <c r="N3298" s="104"/>
      <c r="O3298" s="104"/>
      <c r="P3298" s="81"/>
      <c r="Q3298" s="87"/>
      <c r="R3298" s="90"/>
      <c r="S3298" s="82"/>
      <c r="T3298" s="75"/>
      <c r="U3298" s="66"/>
      <c r="V3298" s="66"/>
      <c r="W3298" s="66"/>
      <c r="X3298" s="66"/>
      <c r="Y3298" s="66"/>
      <c r="Z3298" s="66"/>
      <c r="AA3298" s="66"/>
      <c r="AB3298" s="86"/>
      <c r="AC3298" s="11"/>
      <c r="AD3298" s="11"/>
      <c r="AE3298" s="11"/>
      <c r="AF3298" s="11"/>
      <c r="AG3298" s="11"/>
      <c r="AH3298" s="11"/>
      <c r="AI3298" s="11"/>
      <c r="AJ3298" s="11"/>
      <c r="AK3298" s="11"/>
      <c r="AL3298" s="11"/>
      <c r="AM3298" s="11"/>
      <c r="AN3298" s="11"/>
      <c r="AO3298" s="11"/>
      <c r="AP3298" s="11"/>
      <c r="AQ3298" s="11"/>
      <c r="AR3298" s="11"/>
    </row>
    <row r="3299" spans="1:44" s="89" customFormat="1">
      <c r="A3299" s="85"/>
      <c r="B3299" s="23"/>
      <c r="C3299" s="86"/>
      <c r="D3299" s="18"/>
      <c r="E3299" s="68"/>
      <c r="F3299" s="69"/>
      <c r="G3299" s="70"/>
      <c r="H3299" s="71"/>
      <c r="I3299" s="69"/>
      <c r="J3299" s="66"/>
      <c r="K3299" s="66"/>
      <c r="L3299" s="66"/>
      <c r="M3299" s="66"/>
      <c r="N3299" s="104"/>
      <c r="O3299" s="104"/>
      <c r="P3299" s="81"/>
      <c r="Q3299" s="87"/>
      <c r="R3299" s="90"/>
      <c r="S3299" s="82"/>
      <c r="T3299" s="75"/>
      <c r="U3299" s="66"/>
      <c r="V3299" s="66"/>
      <c r="W3299" s="66"/>
      <c r="X3299" s="66"/>
      <c r="Y3299" s="66"/>
      <c r="Z3299" s="66"/>
      <c r="AA3299" s="66"/>
      <c r="AB3299" s="86"/>
      <c r="AC3299" s="11"/>
      <c r="AD3299" s="11"/>
      <c r="AE3299" s="11"/>
      <c r="AF3299" s="11"/>
      <c r="AG3299" s="11"/>
      <c r="AH3299" s="11"/>
      <c r="AI3299" s="11"/>
      <c r="AJ3299" s="11"/>
      <c r="AK3299" s="11"/>
      <c r="AL3299" s="11"/>
      <c r="AM3299" s="11"/>
      <c r="AN3299" s="11"/>
      <c r="AO3299" s="11"/>
      <c r="AP3299" s="11"/>
      <c r="AQ3299" s="11"/>
      <c r="AR3299" s="11"/>
    </row>
    <row r="3300" spans="1:44" s="1" customFormat="1">
      <c r="A3300" s="85"/>
      <c r="B3300" s="23"/>
      <c r="C3300" s="86"/>
      <c r="D3300" s="18"/>
      <c r="E3300" s="68"/>
      <c r="F3300" s="69"/>
      <c r="G3300" s="70"/>
      <c r="H3300" s="71"/>
      <c r="I3300" s="69"/>
      <c r="J3300" s="66"/>
      <c r="K3300" s="66"/>
      <c r="L3300" s="66"/>
      <c r="M3300" s="66"/>
      <c r="N3300" s="104"/>
      <c r="O3300" s="104"/>
      <c r="P3300" s="81"/>
      <c r="Q3300" s="87"/>
      <c r="R3300" s="90"/>
      <c r="S3300" s="82"/>
      <c r="T3300" s="75"/>
      <c r="U3300" s="66"/>
      <c r="V3300" s="66"/>
      <c r="W3300" s="66"/>
      <c r="X3300" s="66"/>
      <c r="Y3300" s="66"/>
      <c r="Z3300" s="66"/>
      <c r="AA3300" s="66"/>
      <c r="AB3300" s="86"/>
      <c r="AC3300" s="11"/>
      <c r="AD3300" s="11"/>
      <c r="AE3300" s="11"/>
      <c r="AF3300" s="11"/>
      <c r="AG3300" s="11"/>
      <c r="AH3300" s="11"/>
      <c r="AI3300" s="11"/>
      <c r="AJ3300" s="11"/>
      <c r="AK3300" s="11"/>
      <c r="AL3300" s="11"/>
      <c r="AM3300" s="11"/>
      <c r="AN3300" s="11"/>
      <c r="AO3300" s="11"/>
      <c r="AP3300" s="11"/>
      <c r="AQ3300" s="11"/>
      <c r="AR3300" s="11"/>
    </row>
    <row r="3301" spans="1:44" s="89" customFormat="1">
      <c r="A3301" s="85"/>
      <c r="B3301" s="23"/>
      <c r="C3301" s="86"/>
      <c r="D3301" s="18"/>
      <c r="E3301" s="68"/>
      <c r="F3301" s="69"/>
      <c r="G3301" s="70"/>
      <c r="H3301" s="71"/>
      <c r="I3301" s="69"/>
      <c r="J3301" s="66"/>
      <c r="K3301" s="66"/>
      <c r="L3301" s="66"/>
      <c r="M3301" s="66"/>
      <c r="N3301" s="104"/>
      <c r="O3301" s="104"/>
      <c r="P3301" s="81"/>
      <c r="Q3301" s="87"/>
      <c r="R3301" s="90"/>
      <c r="S3301" s="82"/>
      <c r="T3301" s="75"/>
      <c r="U3301" s="66"/>
      <c r="V3301" s="66"/>
      <c r="W3301" s="66"/>
      <c r="X3301" s="66"/>
      <c r="Y3301" s="66"/>
      <c r="Z3301" s="66"/>
      <c r="AA3301" s="66"/>
      <c r="AB3301" s="86"/>
      <c r="AC3301" s="11"/>
      <c r="AD3301" s="11"/>
      <c r="AE3301" s="11"/>
      <c r="AF3301" s="11"/>
      <c r="AG3301" s="11"/>
      <c r="AH3301" s="11"/>
      <c r="AI3301" s="11"/>
      <c r="AJ3301" s="11"/>
      <c r="AK3301" s="11"/>
      <c r="AL3301" s="11"/>
      <c r="AM3301" s="11"/>
      <c r="AN3301" s="11"/>
      <c r="AO3301" s="11"/>
      <c r="AP3301" s="11"/>
      <c r="AQ3301" s="11"/>
      <c r="AR3301" s="11"/>
    </row>
    <row r="3302" spans="1:44" s="1" customFormat="1">
      <c r="A3302" s="85"/>
      <c r="B3302" s="23"/>
      <c r="C3302" s="86"/>
      <c r="D3302" s="18"/>
      <c r="E3302" s="68"/>
      <c r="F3302" s="69"/>
      <c r="G3302" s="70"/>
      <c r="H3302" s="71"/>
      <c r="I3302" s="69"/>
      <c r="J3302" s="66"/>
      <c r="K3302" s="66"/>
      <c r="L3302" s="66"/>
      <c r="M3302" s="66"/>
      <c r="N3302" s="104"/>
      <c r="O3302" s="104"/>
      <c r="P3302" s="81"/>
      <c r="Q3302" s="87"/>
      <c r="R3302" s="90"/>
      <c r="S3302" s="82"/>
      <c r="T3302" s="75"/>
      <c r="U3302" s="66"/>
      <c r="V3302" s="66"/>
      <c r="W3302" s="66"/>
      <c r="X3302" s="66"/>
      <c r="Y3302" s="66"/>
      <c r="Z3302" s="66"/>
      <c r="AA3302" s="66"/>
      <c r="AB3302" s="86"/>
      <c r="AC3302" s="11"/>
      <c r="AD3302" s="11"/>
      <c r="AE3302" s="11"/>
      <c r="AF3302" s="11"/>
      <c r="AG3302" s="11"/>
      <c r="AH3302" s="11"/>
      <c r="AI3302" s="11"/>
      <c r="AJ3302" s="11"/>
      <c r="AK3302" s="11"/>
      <c r="AL3302" s="11"/>
      <c r="AM3302" s="11"/>
      <c r="AN3302" s="11"/>
      <c r="AO3302" s="11"/>
      <c r="AP3302" s="11"/>
      <c r="AQ3302" s="11"/>
      <c r="AR3302" s="11"/>
    </row>
    <row r="3303" spans="1:44" s="89" customFormat="1">
      <c r="A3303" s="85"/>
      <c r="B3303" s="23"/>
      <c r="C3303" s="86"/>
      <c r="D3303" s="18"/>
      <c r="E3303" s="68"/>
      <c r="F3303" s="69"/>
      <c r="G3303" s="70"/>
      <c r="H3303" s="71"/>
      <c r="I3303" s="69"/>
      <c r="J3303" s="66"/>
      <c r="K3303" s="66"/>
      <c r="L3303" s="66"/>
      <c r="M3303" s="66"/>
      <c r="N3303" s="104"/>
      <c r="O3303" s="104"/>
      <c r="P3303" s="81"/>
      <c r="Q3303" s="87"/>
      <c r="R3303" s="90"/>
      <c r="S3303" s="82"/>
      <c r="T3303" s="75"/>
      <c r="U3303" s="66"/>
      <c r="V3303" s="66"/>
      <c r="W3303" s="66"/>
      <c r="X3303" s="66"/>
      <c r="Y3303" s="66"/>
      <c r="Z3303" s="66"/>
      <c r="AA3303" s="66"/>
      <c r="AB3303" s="86"/>
      <c r="AC3303" s="11"/>
      <c r="AD3303" s="11"/>
      <c r="AE3303" s="11"/>
      <c r="AF3303" s="11"/>
      <c r="AG3303" s="11"/>
      <c r="AH3303" s="11"/>
      <c r="AI3303" s="11"/>
      <c r="AJ3303" s="11"/>
      <c r="AK3303" s="11"/>
      <c r="AL3303" s="11"/>
      <c r="AM3303" s="11"/>
      <c r="AN3303" s="11"/>
      <c r="AO3303" s="11"/>
      <c r="AP3303" s="11"/>
      <c r="AQ3303" s="11"/>
      <c r="AR3303" s="11"/>
    </row>
    <row r="3304" spans="1:44" s="1" customFormat="1">
      <c r="A3304" s="85"/>
      <c r="B3304" s="23"/>
      <c r="C3304" s="86"/>
      <c r="D3304" s="18"/>
      <c r="E3304" s="68"/>
      <c r="F3304" s="69"/>
      <c r="G3304" s="70"/>
      <c r="H3304" s="71"/>
      <c r="I3304" s="69"/>
      <c r="J3304" s="66"/>
      <c r="K3304" s="66"/>
      <c r="L3304" s="66"/>
      <c r="M3304" s="66"/>
      <c r="N3304" s="104"/>
      <c r="O3304" s="104"/>
      <c r="P3304" s="81"/>
      <c r="Q3304" s="87"/>
      <c r="R3304" s="90"/>
      <c r="S3304" s="82"/>
      <c r="T3304" s="75"/>
      <c r="U3304" s="66"/>
      <c r="V3304" s="66"/>
      <c r="W3304" s="66"/>
      <c r="X3304" s="66"/>
      <c r="Y3304" s="66"/>
      <c r="Z3304" s="66"/>
      <c r="AA3304" s="66"/>
      <c r="AB3304" s="86"/>
      <c r="AC3304" s="11"/>
      <c r="AD3304" s="11"/>
      <c r="AE3304" s="11"/>
      <c r="AF3304" s="11"/>
      <c r="AG3304" s="11"/>
      <c r="AH3304" s="11"/>
      <c r="AI3304" s="11"/>
      <c r="AJ3304" s="11"/>
      <c r="AK3304" s="11"/>
      <c r="AL3304" s="11"/>
      <c r="AM3304" s="11"/>
      <c r="AN3304" s="11"/>
      <c r="AO3304" s="11"/>
      <c r="AP3304" s="11"/>
      <c r="AQ3304" s="11"/>
      <c r="AR3304" s="11"/>
    </row>
    <row r="3305" spans="1:44" s="89" customFormat="1">
      <c r="A3305" s="85"/>
      <c r="B3305" s="23"/>
      <c r="C3305" s="86"/>
      <c r="D3305" s="18"/>
      <c r="E3305" s="68"/>
      <c r="F3305" s="69"/>
      <c r="G3305" s="70"/>
      <c r="H3305" s="71"/>
      <c r="I3305" s="69"/>
      <c r="J3305" s="66"/>
      <c r="K3305" s="66"/>
      <c r="L3305" s="66"/>
      <c r="M3305" s="66"/>
      <c r="N3305" s="104"/>
      <c r="O3305" s="104"/>
      <c r="P3305" s="81"/>
      <c r="Q3305" s="87"/>
      <c r="R3305" s="90"/>
      <c r="S3305" s="82"/>
      <c r="T3305" s="75"/>
      <c r="U3305" s="66"/>
      <c r="V3305" s="66"/>
      <c r="W3305" s="66"/>
      <c r="X3305" s="66"/>
      <c r="Y3305" s="66"/>
      <c r="Z3305" s="66"/>
      <c r="AA3305" s="66"/>
      <c r="AB3305" s="86"/>
      <c r="AC3305" s="11"/>
      <c r="AD3305" s="11"/>
      <c r="AE3305" s="11"/>
      <c r="AF3305" s="11"/>
      <c r="AG3305" s="11"/>
      <c r="AH3305" s="11"/>
      <c r="AI3305" s="11"/>
      <c r="AJ3305" s="11"/>
      <c r="AK3305" s="11"/>
      <c r="AL3305" s="11"/>
      <c r="AM3305" s="11"/>
      <c r="AN3305" s="11"/>
      <c r="AO3305" s="11"/>
      <c r="AP3305" s="11"/>
      <c r="AQ3305" s="11"/>
      <c r="AR3305" s="11"/>
    </row>
    <row r="3306" spans="1:44" s="1" customFormat="1">
      <c r="A3306" s="85"/>
      <c r="B3306" s="23"/>
      <c r="C3306" s="86"/>
      <c r="D3306" s="18"/>
      <c r="E3306" s="68"/>
      <c r="F3306" s="69"/>
      <c r="G3306" s="70"/>
      <c r="H3306" s="71"/>
      <c r="I3306" s="69"/>
      <c r="J3306" s="66"/>
      <c r="K3306" s="66"/>
      <c r="L3306" s="66"/>
      <c r="M3306" s="66"/>
      <c r="N3306" s="104"/>
      <c r="O3306" s="104"/>
      <c r="P3306" s="81"/>
      <c r="Q3306" s="87"/>
      <c r="R3306" s="90"/>
      <c r="S3306" s="82"/>
      <c r="T3306" s="75"/>
      <c r="U3306" s="66"/>
      <c r="V3306" s="66"/>
      <c r="W3306" s="66"/>
      <c r="X3306" s="66"/>
      <c r="Y3306" s="66"/>
      <c r="Z3306" s="66"/>
      <c r="AA3306" s="66"/>
      <c r="AB3306" s="86"/>
      <c r="AC3306" s="11"/>
      <c r="AD3306" s="11"/>
      <c r="AE3306" s="11"/>
      <c r="AF3306" s="11"/>
      <c r="AG3306" s="11"/>
      <c r="AH3306" s="11"/>
      <c r="AI3306" s="11"/>
      <c r="AJ3306" s="11"/>
      <c r="AK3306" s="11"/>
      <c r="AL3306" s="11"/>
      <c r="AM3306" s="11"/>
      <c r="AN3306" s="11"/>
      <c r="AO3306" s="11"/>
      <c r="AP3306" s="11"/>
      <c r="AQ3306" s="11"/>
      <c r="AR3306" s="11"/>
    </row>
    <row r="3307" spans="1:44" s="89" customFormat="1">
      <c r="A3307" s="85"/>
      <c r="B3307" s="23"/>
      <c r="C3307" s="86"/>
      <c r="D3307" s="18"/>
      <c r="E3307" s="68"/>
      <c r="F3307" s="69"/>
      <c r="G3307" s="70"/>
      <c r="H3307" s="71"/>
      <c r="I3307" s="69"/>
      <c r="J3307" s="66"/>
      <c r="K3307" s="66"/>
      <c r="L3307" s="66"/>
      <c r="M3307" s="66"/>
      <c r="N3307" s="104"/>
      <c r="O3307" s="104"/>
      <c r="P3307" s="81"/>
      <c r="Q3307" s="87"/>
      <c r="R3307" s="90"/>
      <c r="S3307" s="82"/>
      <c r="T3307" s="75"/>
      <c r="U3307" s="66"/>
      <c r="V3307" s="66"/>
      <c r="W3307" s="66"/>
      <c r="X3307" s="66"/>
      <c r="Y3307" s="66"/>
      <c r="Z3307" s="66"/>
      <c r="AA3307" s="66"/>
      <c r="AB3307" s="86"/>
      <c r="AC3307" s="11"/>
      <c r="AD3307" s="11"/>
      <c r="AE3307" s="11"/>
      <c r="AF3307" s="11"/>
      <c r="AG3307" s="11"/>
      <c r="AH3307" s="11"/>
      <c r="AI3307" s="11"/>
      <c r="AJ3307" s="11"/>
      <c r="AK3307" s="11"/>
      <c r="AL3307" s="11"/>
      <c r="AM3307" s="11"/>
      <c r="AN3307" s="11"/>
      <c r="AO3307" s="11"/>
      <c r="AP3307" s="11"/>
      <c r="AQ3307" s="11"/>
      <c r="AR3307" s="11"/>
    </row>
    <row r="3308" spans="1:44" s="1" customFormat="1">
      <c r="A3308" s="85"/>
      <c r="B3308" s="23"/>
      <c r="C3308" s="86"/>
      <c r="D3308" s="18"/>
      <c r="E3308" s="68"/>
      <c r="F3308" s="69"/>
      <c r="G3308" s="70"/>
      <c r="H3308" s="71"/>
      <c r="I3308" s="69"/>
      <c r="J3308" s="66"/>
      <c r="K3308" s="66"/>
      <c r="L3308" s="66"/>
      <c r="M3308" s="66"/>
      <c r="N3308" s="104"/>
      <c r="O3308" s="104"/>
      <c r="P3308" s="81"/>
      <c r="Q3308" s="87"/>
      <c r="R3308" s="90"/>
      <c r="S3308" s="82"/>
      <c r="T3308" s="75"/>
      <c r="U3308" s="66"/>
      <c r="V3308" s="66"/>
      <c r="W3308" s="66"/>
      <c r="X3308" s="66"/>
      <c r="Y3308" s="66"/>
      <c r="Z3308" s="66"/>
      <c r="AA3308" s="66"/>
      <c r="AB3308" s="86"/>
      <c r="AC3308" s="11"/>
      <c r="AD3308" s="11"/>
      <c r="AE3308" s="11"/>
      <c r="AF3308" s="11"/>
      <c r="AG3308" s="11"/>
      <c r="AH3308" s="11"/>
      <c r="AI3308" s="11"/>
      <c r="AJ3308" s="11"/>
      <c r="AK3308" s="11"/>
      <c r="AL3308" s="11"/>
      <c r="AM3308" s="11"/>
      <c r="AN3308" s="11"/>
      <c r="AO3308" s="11"/>
      <c r="AP3308" s="11"/>
      <c r="AQ3308" s="11"/>
      <c r="AR3308" s="11"/>
    </row>
    <row r="3309" spans="1:44" s="89" customFormat="1">
      <c r="A3309" s="85"/>
      <c r="B3309" s="23"/>
      <c r="C3309" s="86"/>
      <c r="D3309" s="18"/>
      <c r="E3309" s="68"/>
      <c r="F3309" s="69"/>
      <c r="G3309" s="70"/>
      <c r="H3309" s="71"/>
      <c r="I3309" s="69"/>
      <c r="J3309" s="66"/>
      <c r="K3309" s="66"/>
      <c r="L3309" s="66"/>
      <c r="M3309" s="66"/>
      <c r="N3309" s="104"/>
      <c r="O3309" s="104"/>
      <c r="P3309" s="81"/>
      <c r="Q3309" s="87"/>
      <c r="R3309" s="90"/>
      <c r="S3309" s="82"/>
      <c r="T3309" s="75"/>
      <c r="U3309" s="66"/>
      <c r="V3309" s="66"/>
      <c r="W3309" s="66"/>
      <c r="X3309" s="66"/>
      <c r="Y3309" s="66"/>
      <c r="Z3309" s="66"/>
      <c r="AA3309" s="66"/>
      <c r="AB3309" s="86"/>
      <c r="AC3309" s="11"/>
      <c r="AD3309" s="11"/>
      <c r="AE3309" s="11"/>
      <c r="AF3309" s="11"/>
      <c r="AG3309" s="11"/>
      <c r="AH3309" s="11"/>
      <c r="AI3309" s="11"/>
      <c r="AJ3309" s="11"/>
      <c r="AK3309" s="11"/>
      <c r="AL3309" s="11"/>
      <c r="AM3309" s="11"/>
      <c r="AN3309" s="11"/>
      <c r="AO3309" s="11"/>
      <c r="AP3309" s="11"/>
      <c r="AQ3309" s="11"/>
      <c r="AR3309" s="11"/>
    </row>
    <row r="3310" spans="1:44" s="1" customFormat="1">
      <c r="A3310" s="85"/>
      <c r="B3310" s="23"/>
      <c r="C3310" s="86"/>
      <c r="D3310" s="18"/>
      <c r="E3310" s="68"/>
      <c r="F3310" s="69"/>
      <c r="G3310" s="70"/>
      <c r="H3310" s="71"/>
      <c r="I3310" s="69"/>
      <c r="J3310" s="66"/>
      <c r="K3310" s="66"/>
      <c r="L3310" s="66"/>
      <c r="M3310" s="66"/>
      <c r="N3310" s="104"/>
      <c r="O3310" s="104"/>
      <c r="P3310" s="81"/>
      <c r="Q3310" s="87"/>
      <c r="R3310" s="90"/>
      <c r="S3310" s="82"/>
      <c r="T3310" s="75"/>
      <c r="U3310" s="66"/>
      <c r="V3310" s="66"/>
      <c r="W3310" s="66"/>
      <c r="X3310" s="66"/>
      <c r="Y3310" s="66"/>
      <c r="Z3310" s="66"/>
      <c r="AA3310" s="66"/>
      <c r="AB3310" s="86"/>
      <c r="AC3310" s="11"/>
      <c r="AD3310" s="11"/>
      <c r="AE3310" s="11"/>
      <c r="AF3310" s="11"/>
      <c r="AG3310" s="11"/>
      <c r="AH3310" s="11"/>
      <c r="AI3310" s="11"/>
      <c r="AJ3310" s="11"/>
      <c r="AK3310" s="11"/>
      <c r="AL3310" s="11"/>
      <c r="AM3310" s="11"/>
      <c r="AN3310" s="11"/>
      <c r="AO3310" s="11"/>
      <c r="AP3310" s="11"/>
      <c r="AQ3310" s="11"/>
      <c r="AR3310" s="11"/>
    </row>
    <row r="3311" spans="1:44" s="89" customFormat="1">
      <c r="A3311" s="85"/>
      <c r="B3311" s="23"/>
      <c r="C3311" s="86"/>
      <c r="D3311" s="18"/>
      <c r="E3311" s="68"/>
      <c r="F3311" s="69"/>
      <c r="G3311" s="70"/>
      <c r="H3311" s="71"/>
      <c r="I3311" s="69"/>
      <c r="J3311" s="66"/>
      <c r="K3311" s="66"/>
      <c r="L3311" s="66"/>
      <c r="M3311" s="66"/>
      <c r="N3311" s="104"/>
      <c r="O3311" s="104"/>
      <c r="P3311" s="81"/>
      <c r="Q3311" s="87"/>
      <c r="R3311" s="90"/>
      <c r="S3311" s="82"/>
      <c r="T3311" s="75"/>
      <c r="U3311" s="66"/>
      <c r="V3311" s="66"/>
      <c r="W3311" s="66"/>
      <c r="X3311" s="66"/>
      <c r="Y3311" s="66"/>
      <c r="Z3311" s="66"/>
      <c r="AA3311" s="66"/>
      <c r="AB3311" s="86"/>
      <c r="AC3311" s="11"/>
      <c r="AD3311" s="11"/>
      <c r="AE3311" s="11"/>
      <c r="AF3311" s="11"/>
      <c r="AG3311" s="11"/>
      <c r="AH3311" s="11"/>
      <c r="AI3311" s="11"/>
      <c r="AJ3311" s="11"/>
      <c r="AK3311" s="11"/>
      <c r="AL3311" s="11"/>
      <c r="AM3311" s="11"/>
      <c r="AN3311" s="11"/>
      <c r="AO3311" s="11"/>
      <c r="AP3311" s="11"/>
      <c r="AQ3311" s="11"/>
      <c r="AR3311" s="11"/>
    </row>
    <row r="3312" spans="1:44" s="1" customFormat="1">
      <c r="A3312" s="85"/>
      <c r="B3312" s="23"/>
      <c r="C3312" s="86"/>
      <c r="D3312" s="18"/>
      <c r="E3312" s="68"/>
      <c r="F3312" s="69"/>
      <c r="G3312" s="70"/>
      <c r="H3312" s="71"/>
      <c r="I3312" s="69"/>
      <c r="J3312" s="66"/>
      <c r="K3312" s="66"/>
      <c r="L3312" s="66"/>
      <c r="M3312" s="66"/>
      <c r="N3312" s="104"/>
      <c r="O3312" s="104"/>
      <c r="P3312" s="81"/>
      <c r="Q3312" s="87"/>
      <c r="R3312" s="90"/>
      <c r="S3312" s="82"/>
      <c r="T3312" s="75"/>
      <c r="U3312" s="66"/>
      <c r="V3312" s="66"/>
      <c r="W3312" s="66"/>
      <c r="X3312" s="66"/>
      <c r="Y3312" s="66"/>
      <c r="Z3312" s="66"/>
      <c r="AA3312" s="66"/>
      <c r="AB3312" s="86"/>
      <c r="AC3312" s="11"/>
      <c r="AD3312" s="11"/>
      <c r="AE3312" s="11"/>
      <c r="AF3312" s="11"/>
      <c r="AG3312" s="11"/>
      <c r="AH3312" s="11"/>
      <c r="AI3312" s="11"/>
      <c r="AJ3312" s="11"/>
      <c r="AK3312" s="11"/>
      <c r="AL3312" s="11"/>
      <c r="AM3312" s="11"/>
      <c r="AN3312" s="11"/>
      <c r="AO3312" s="11"/>
      <c r="AP3312" s="11"/>
      <c r="AQ3312" s="11"/>
      <c r="AR3312" s="11"/>
    </row>
    <row r="3313" spans="1:44" s="89" customFormat="1">
      <c r="A3313" s="85"/>
      <c r="B3313" s="23"/>
      <c r="C3313" s="86"/>
      <c r="D3313" s="18"/>
      <c r="E3313" s="68"/>
      <c r="F3313" s="69"/>
      <c r="G3313" s="70"/>
      <c r="H3313" s="71"/>
      <c r="I3313" s="69"/>
      <c r="J3313" s="66"/>
      <c r="K3313" s="66"/>
      <c r="L3313" s="66"/>
      <c r="M3313" s="66"/>
      <c r="N3313" s="104"/>
      <c r="O3313" s="104"/>
      <c r="P3313" s="81"/>
      <c r="Q3313" s="87"/>
      <c r="R3313" s="90"/>
      <c r="S3313" s="82"/>
      <c r="T3313" s="75"/>
      <c r="U3313" s="66"/>
      <c r="V3313" s="66"/>
      <c r="W3313" s="66"/>
      <c r="X3313" s="66"/>
      <c r="Y3313" s="66"/>
      <c r="Z3313" s="66"/>
      <c r="AA3313" s="66"/>
      <c r="AB3313" s="86"/>
      <c r="AC3313" s="11"/>
      <c r="AD3313" s="11"/>
      <c r="AE3313" s="11"/>
      <c r="AF3313" s="11"/>
      <c r="AG3313" s="11"/>
      <c r="AH3313" s="11"/>
      <c r="AI3313" s="11"/>
      <c r="AJ3313" s="11"/>
      <c r="AK3313" s="11"/>
      <c r="AL3313" s="11"/>
      <c r="AM3313" s="11"/>
      <c r="AN3313" s="11"/>
      <c r="AO3313" s="11"/>
      <c r="AP3313" s="11"/>
      <c r="AQ3313" s="11"/>
      <c r="AR3313" s="11"/>
    </row>
    <row r="3314" spans="1:44" s="89" customFormat="1">
      <c r="A3314" s="85"/>
      <c r="B3314" s="23"/>
      <c r="C3314" s="86"/>
      <c r="D3314" s="18"/>
      <c r="E3314" s="68"/>
      <c r="F3314" s="69"/>
      <c r="G3314" s="70"/>
      <c r="H3314" s="71"/>
      <c r="I3314" s="69"/>
      <c r="J3314" s="66"/>
      <c r="K3314" s="66"/>
      <c r="L3314" s="66"/>
      <c r="M3314" s="66"/>
      <c r="N3314" s="104"/>
      <c r="O3314" s="104"/>
      <c r="P3314" s="81"/>
      <c r="Q3314" s="56"/>
      <c r="R3314" s="90"/>
      <c r="S3314" s="82"/>
      <c r="T3314" s="75"/>
      <c r="U3314" s="66"/>
      <c r="V3314" s="66"/>
      <c r="W3314" s="66"/>
      <c r="X3314" s="66"/>
      <c r="Y3314" s="66"/>
      <c r="Z3314" s="66"/>
      <c r="AA3314" s="66"/>
      <c r="AB3314" s="86"/>
      <c r="AC3314" s="11"/>
      <c r="AD3314" s="11"/>
      <c r="AE3314" s="11"/>
      <c r="AF3314" s="11"/>
      <c r="AG3314" s="11"/>
      <c r="AH3314" s="11"/>
      <c r="AI3314" s="11"/>
      <c r="AJ3314" s="11"/>
      <c r="AK3314" s="11"/>
      <c r="AL3314" s="11"/>
      <c r="AM3314" s="11"/>
      <c r="AN3314" s="11"/>
      <c r="AO3314" s="11"/>
      <c r="AP3314" s="11"/>
      <c r="AQ3314" s="11"/>
      <c r="AR3314" s="11"/>
    </row>
    <row r="3315" spans="1:44" s="89" customFormat="1">
      <c r="A3315" s="85"/>
      <c r="B3315" s="23"/>
      <c r="C3315" s="86"/>
      <c r="D3315" s="18"/>
      <c r="E3315" s="68"/>
      <c r="F3315" s="69"/>
      <c r="G3315" s="70"/>
      <c r="H3315" s="71"/>
      <c r="I3315" s="69"/>
      <c r="J3315" s="66"/>
      <c r="K3315" s="66"/>
      <c r="L3315" s="66"/>
      <c r="M3315" s="66"/>
      <c r="N3315" s="104"/>
      <c r="O3315" s="104"/>
      <c r="P3315" s="81"/>
      <c r="Q3315" s="56"/>
      <c r="R3315" s="90"/>
      <c r="S3315" s="82"/>
      <c r="T3315" s="75"/>
      <c r="U3315" s="66"/>
      <c r="V3315" s="66"/>
      <c r="W3315" s="66"/>
      <c r="X3315" s="66"/>
      <c r="Y3315" s="66"/>
      <c r="Z3315" s="66"/>
      <c r="AA3315" s="66"/>
      <c r="AB3315" s="86"/>
      <c r="AC3315" s="11"/>
      <c r="AD3315" s="11"/>
      <c r="AE3315" s="11"/>
      <c r="AF3315" s="11"/>
      <c r="AG3315" s="11"/>
      <c r="AH3315" s="11"/>
      <c r="AI3315" s="11"/>
      <c r="AJ3315" s="11"/>
      <c r="AK3315" s="11"/>
      <c r="AL3315" s="11"/>
      <c r="AM3315" s="11"/>
      <c r="AN3315" s="11"/>
      <c r="AO3315" s="11"/>
      <c r="AP3315" s="11"/>
      <c r="AQ3315" s="11"/>
      <c r="AR3315" s="11"/>
    </row>
    <row r="3316" spans="1:44" s="89" customFormat="1">
      <c r="A3316" s="85"/>
      <c r="B3316" s="23"/>
      <c r="C3316" s="86"/>
      <c r="D3316" s="18"/>
      <c r="E3316" s="68"/>
      <c r="F3316" s="69"/>
      <c r="G3316" s="70"/>
      <c r="H3316" s="71"/>
      <c r="I3316" s="69"/>
      <c r="J3316" s="66"/>
      <c r="K3316" s="66"/>
      <c r="L3316" s="66"/>
      <c r="M3316" s="66"/>
      <c r="N3316" s="104"/>
      <c r="O3316" s="104"/>
      <c r="P3316" s="81"/>
      <c r="Q3316" s="56"/>
      <c r="R3316" s="90"/>
      <c r="S3316" s="82"/>
      <c r="T3316" s="75"/>
      <c r="U3316" s="66"/>
      <c r="V3316" s="66"/>
      <c r="W3316" s="66"/>
      <c r="X3316" s="66"/>
      <c r="Y3316" s="66"/>
      <c r="Z3316" s="66"/>
      <c r="AA3316" s="66"/>
      <c r="AB3316" s="86"/>
      <c r="AC3316" s="11"/>
      <c r="AD3316" s="11"/>
      <c r="AE3316" s="11"/>
      <c r="AF3316" s="11"/>
      <c r="AG3316" s="11"/>
      <c r="AH3316" s="11"/>
      <c r="AI3316" s="11"/>
      <c r="AJ3316" s="11"/>
      <c r="AK3316" s="11"/>
      <c r="AL3316" s="11"/>
      <c r="AM3316" s="11"/>
      <c r="AN3316" s="11"/>
      <c r="AO3316" s="11"/>
      <c r="AP3316" s="11"/>
      <c r="AQ3316" s="11"/>
      <c r="AR3316" s="11"/>
    </row>
    <row r="3317" spans="1:44" s="1" customFormat="1">
      <c r="A3317" s="85"/>
      <c r="B3317" s="23"/>
      <c r="C3317" s="86"/>
      <c r="D3317" s="18"/>
      <c r="E3317" s="68"/>
      <c r="F3317" s="69"/>
      <c r="G3317" s="70"/>
      <c r="H3317" s="71"/>
      <c r="I3317" s="69"/>
      <c r="J3317" s="66"/>
      <c r="K3317" s="66"/>
      <c r="L3317" s="66"/>
      <c r="M3317" s="66"/>
      <c r="N3317" s="104"/>
      <c r="O3317" s="104"/>
      <c r="P3317" s="81"/>
      <c r="Q3317" s="87"/>
      <c r="R3317" s="90"/>
      <c r="S3317" s="82"/>
      <c r="T3317" s="75"/>
      <c r="U3317" s="66"/>
      <c r="V3317" s="66"/>
      <c r="W3317" s="66"/>
      <c r="X3317" s="66"/>
      <c r="Y3317" s="66"/>
      <c r="Z3317" s="66"/>
      <c r="AA3317" s="66"/>
      <c r="AB3317" s="86"/>
      <c r="AC3317" s="11"/>
      <c r="AD3317" s="11"/>
      <c r="AE3317" s="11"/>
      <c r="AF3317" s="11"/>
      <c r="AG3317" s="11"/>
      <c r="AH3317" s="11"/>
      <c r="AI3317" s="11"/>
      <c r="AJ3317" s="11"/>
      <c r="AK3317" s="11"/>
      <c r="AL3317" s="11"/>
      <c r="AM3317" s="11"/>
      <c r="AN3317" s="11"/>
      <c r="AO3317" s="11"/>
      <c r="AP3317" s="11"/>
      <c r="AQ3317" s="11"/>
      <c r="AR3317" s="11"/>
    </row>
    <row r="3318" spans="1:44" s="89" customFormat="1">
      <c r="A3318" s="85"/>
      <c r="B3318" s="23"/>
      <c r="C3318" s="86"/>
      <c r="D3318" s="18"/>
      <c r="E3318" s="68"/>
      <c r="F3318" s="69"/>
      <c r="G3318" s="70"/>
      <c r="H3318" s="71"/>
      <c r="I3318" s="69"/>
      <c r="J3318" s="66"/>
      <c r="K3318" s="66"/>
      <c r="L3318" s="66"/>
      <c r="M3318" s="66"/>
      <c r="N3318" s="104"/>
      <c r="O3318" s="104"/>
      <c r="P3318" s="81"/>
      <c r="Q3318" s="87"/>
      <c r="R3318" s="90"/>
      <c r="S3318" s="82"/>
      <c r="T3318" s="75"/>
      <c r="U3318" s="66"/>
      <c r="V3318" s="66"/>
      <c r="W3318" s="66"/>
      <c r="X3318" s="66"/>
      <c r="Y3318" s="66"/>
      <c r="Z3318" s="66"/>
      <c r="AA3318" s="66"/>
      <c r="AB3318" s="86"/>
      <c r="AC3318" s="11"/>
      <c r="AD3318" s="11"/>
      <c r="AE3318" s="11"/>
      <c r="AF3318" s="11"/>
      <c r="AG3318" s="11"/>
      <c r="AH3318" s="11"/>
      <c r="AI3318" s="11"/>
      <c r="AJ3318" s="11"/>
      <c r="AK3318" s="11"/>
      <c r="AL3318" s="11"/>
      <c r="AM3318" s="11"/>
      <c r="AN3318" s="11"/>
      <c r="AO3318" s="11"/>
      <c r="AP3318" s="11"/>
      <c r="AQ3318" s="11"/>
      <c r="AR3318" s="11"/>
    </row>
    <row r="3319" spans="1:44" s="89" customFormat="1">
      <c r="A3319" s="85"/>
      <c r="B3319" s="23"/>
      <c r="C3319" s="86"/>
      <c r="D3319" s="18"/>
      <c r="E3319" s="68"/>
      <c r="F3319" s="69"/>
      <c r="G3319" s="70"/>
      <c r="H3319" s="71"/>
      <c r="I3319" s="69"/>
      <c r="J3319" s="66"/>
      <c r="K3319" s="66"/>
      <c r="L3319" s="66"/>
      <c r="M3319" s="66"/>
      <c r="N3319" s="104"/>
      <c r="O3319" s="104"/>
      <c r="P3319" s="81"/>
      <c r="Q3319" s="56"/>
      <c r="R3319" s="90"/>
      <c r="S3319" s="82"/>
      <c r="T3319" s="75"/>
      <c r="U3319" s="66"/>
      <c r="V3319" s="66"/>
      <c r="W3319" s="66"/>
      <c r="X3319" s="66"/>
      <c r="Y3319" s="66"/>
      <c r="Z3319" s="66"/>
      <c r="AA3319" s="66"/>
      <c r="AB3319" s="86"/>
      <c r="AC3319" s="11"/>
      <c r="AD3319" s="11"/>
      <c r="AE3319" s="11"/>
      <c r="AF3319" s="11"/>
      <c r="AG3319" s="11"/>
      <c r="AH3319" s="11"/>
      <c r="AI3319" s="11"/>
      <c r="AJ3319" s="11"/>
      <c r="AK3319" s="11"/>
      <c r="AL3319" s="11"/>
      <c r="AM3319" s="11"/>
      <c r="AN3319" s="11"/>
      <c r="AO3319" s="11"/>
      <c r="AP3319" s="11"/>
      <c r="AQ3319" s="11"/>
      <c r="AR3319" s="11"/>
    </row>
    <row r="3320" spans="1:44" s="89" customFormat="1">
      <c r="A3320" s="85"/>
      <c r="B3320" s="23"/>
      <c r="C3320" s="86"/>
      <c r="D3320" s="18"/>
      <c r="E3320" s="68"/>
      <c r="F3320" s="69"/>
      <c r="G3320" s="70"/>
      <c r="H3320" s="71"/>
      <c r="I3320" s="69"/>
      <c r="J3320" s="66"/>
      <c r="K3320" s="66"/>
      <c r="L3320" s="66"/>
      <c r="M3320" s="66"/>
      <c r="N3320" s="104"/>
      <c r="O3320" s="104"/>
      <c r="P3320" s="81"/>
      <c r="Q3320" s="56"/>
      <c r="R3320" s="90"/>
      <c r="S3320" s="82"/>
      <c r="T3320" s="75"/>
      <c r="U3320" s="66"/>
      <c r="V3320" s="66"/>
      <c r="W3320" s="66"/>
      <c r="X3320" s="66"/>
      <c r="Y3320" s="66"/>
      <c r="Z3320" s="66"/>
      <c r="AA3320" s="66"/>
      <c r="AB3320" s="86"/>
      <c r="AC3320" s="11"/>
      <c r="AD3320" s="11"/>
      <c r="AE3320" s="11"/>
      <c r="AF3320" s="11"/>
      <c r="AG3320" s="11"/>
      <c r="AH3320" s="11"/>
      <c r="AI3320" s="11"/>
      <c r="AJ3320" s="11"/>
      <c r="AK3320" s="11"/>
      <c r="AL3320" s="11"/>
      <c r="AM3320" s="11"/>
      <c r="AN3320" s="11"/>
      <c r="AO3320" s="11"/>
      <c r="AP3320" s="11"/>
      <c r="AQ3320" s="11"/>
      <c r="AR3320" s="11"/>
    </row>
    <row r="3321" spans="1:44" s="89" customFormat="1">
      <c r="A3321" s="85"/>
      <c r="B3321" s="23"/>
      <c r="C3321" s="86"/>
      <c r="D3321" s="18"/>
      <c r="E3321" s="68"/>
      <c r="F3321" s="69"/>
      <c r="G3321" s="70"/>
      <c r="H3321" s="71"/>
      <c r="I3321" s="69"/>
      <c r="J3321" s="66"/>
      <c r="K3321" s="66"/>
      <c r="L3321" s="66"/>
      <c r="M3321" s="66"/>
      <c r="N3321" s="104"/>
      <c r="O3321" s="104"/>
      <c r="P3321" s="81"/>
      <c r="Q3321" s="56"/>
      <c r="R3321" s="90"/>
      <c r="S3321" s="82"/>
      <c r="T3321" s="75"/>
      <c r="U3321" s="66"/>
      <c r="V3321" s="66"/>
      <c r="W3321" s="66"/>
      <c r="X3321" s="66"/>
      <c r="Y3321" s="66"/>
      <c r="Z3321" s="66"/>
      <c r="AA3321" s="66"/>
      <c r="AB3321" s="86"/>
      <c r="AC3321" s="11"/>
      <c r="AD3321" s="11"/>
      <c r="AE3321" s="11"/>
      <c r="AF3321" s="11"/>
      <c r="AG3321" s="11"/>
      <c r="AH3321" s="11"/>
      <c r="AI3321" s="11"/>
      <c r="AJ3321" s="11"/>
      <c r="AK3321" s="11"/>
      <c r="AL3321" s="11"/>
      <c r="AM3321" s="11"/>
      <c r="AN3321" s="11"/>
      <c r="AO3321" s="11"/>
      <c r="AP3321" s="11"/>
      <c r="AQ3321" s="11"/>
      <c r="AR3321" s="11"/>
    </row>
    <row r="3322" spans="1:44" s="1" customFormat="1">
      <c r="A3322" s="85"/>
      <c r="B3322" s="23"/>
      <c r="C3322" s="86"/>
      <c r="D3322" s="18"/>
      <c r="E3322" s="68"/>
      <c r="F3322" s="69"/>
      <c r="G3322" s="70"/>
      <c r="H3322" s="71"/>
      <c r="I3322" s="69"/>
      <c r="J3322" s="66"/>
      <c r="K3322" s="66"/>
      <c r="L3322" s="66"/>
      <c r="M3322" s="66"/>
      <c r="N3322" s="104"/>
      <c r="O3322" s="104"/>
      <c r="P3322" s="81"/>
      <c r="Q3322" s="87"/>
      <c r="R3322" s="90"/>
      <c r="S3322" s="82"/>
      <c r="T3322" s="75"/>
      <c r="U3322" s="66"/>
      <c r="V3322" s="66"/>
      <c r="W3322" s="66"/>
      <c r="X3322" s="66"/>
      <c r="Y3322" s="66"/>
      <c r="Z3322" s="66"/>
      <c r="AA3322" s="66"/>
      <c r="AB3322" s="18"/>
      <c r="AC3322" s="11"/>
      <c r="AD3322" s="11"/>
      <c r="AE3322" s="11"/>
      <c r="AF3322" s="11"/>
      <c r="AG3322" s="11"/>
      <c r="AH3322" s="11"/>
      <c r="AI3322" s="11"/>
      <c r="AJ3322" s="11"/>
      <c r="AK3322" s="11"/>
      <c r="AL3322" s="11"/>
      <c r="AM3322" s="11"/>
      <c r="AN3322" s="11"/>
      <c r="AO3322" s="11"/>
      <c r="AP3322" s="11"/>
      <c r="AQ3322" s="11"/>
      <c r="AR3322" s="11"/>
    </row>
    <row r="3323" spans="1:44" s="89" customFormat="1">
      <c r="A3323" s="85"/>
      <c r="B3323" s="23"/>
      <c r="C3323" s="86"/>
      <c r="D3323" s="18"/>
      <c r="E3323" s="68"/>
      <c r="F3323" s="69"/>
      <c r="G3323" s="70"/>
      <c r="H3323" s="71"/>
      <c r="I3323" s="69"/>
      <c r="J3323" s="66"/>
      <c r="K3323" s="66"/>
      <c r="L3323" s="66"/>
      <c r="M3323" s="66"/>
      <c r="N3323" s="104"/>
      <c r="O3323" s="104"/>
      <c r="P3323" s="81"/>
      <c r="Q3323" s="87"/>
      <c r="R3323" s="90"/>
      <c r="S3323" s="82"/>
      <c r="T3323" s="75"/>
      <c r="U3323" s="66"/>
      <c r="V3323" s="66"/>
      <c r="W3323" s="66"/>
      <c r="X3323" s="66"/>
      <c r="Y3323" s="66"/>
      <c r="Z3323" s="66"/>
      <c r="AA3323" s="66"/>
      <c r="AB3323" s="18"/>
      <c r="AC3323" s="11"/>
      <c r="AD3323" s="11"/>
      <c r="AE3323" s="11"/>
      <c r="AF3323" s="11"/>
      <c r="AG3323" s="11"/>
      <c r="AH3323" s="11"/>
      <c r="AI3323" s="11"/>
      <c r="AJ3323" s="11"/>
      <c r="AK3323" s="11"/>
      <c r="AL3323" s="11"/>
      <c r="AM3323" s="11"/>
      <c r="AN3323" s="11"/>
      <c r="AO3323" s="11"/>
      <c r="AP3323" s="11"/>
      <c r="AQ3323" s="11"/>
      <c r="AR3323" s="11"/>
    </row>
    <row r="3324" spans="1:44" s="89" customFormat="1">
      <c r="A3324" s="85"/>
      <c r="B3324" s="23"/>
      <c r="C3324" s="86"/>
      <c r="D3324" s="18"/>
      <c r="E3324" s="68"/>
      <c r="F3324" s="69"/>
      <c r="G3324" s="70"/>
      <c r="H3324" s="71"/>
      <c r="I3324" s="69"/>
      <c r="J3324" s="66"/>
      <c r="K3324" s="66"/>
      <c r="L3324" s="66"/>
      <c r="M3324" s="66"/>
      <c r="N3324" s="104"/>
      <c r="O3324" s="104"/>
      <c r="P3324" s="81"/>
      <c r="Q3324" s="87"/>
      <c r="R3324" s="90"/>
      <c r="S3324" s="82"/>
      <c r="T3324" s="75"/>
      <c r="U3324" s="66"/>
      <c r="V3324" s="66"/>
      <c r="W3324" s="66"/>
      <c r="X3324" s="66"/>
      <c r="Y3324" s="66"/>
      <c r="Z3324" s="66"/>
      <c r="AA3324" s="66"/>
      <c r="AB3324" s="18"/>
      <c r="AC3324" s="11"/>
      <c r="AD3324" s="11"/>
      <c r="AE3324" s="11"/>
      <c r="AF3324" s="11"/>
      <c r="AG3324" s="11"/>
      <c r="AH3324" s="11"/>
      <c r="AI3324" s="11"/>
      <c r="AJ3324" s="11"/>
      <c r="AK3324" s="11"/>
      <c r="AL3324" s="11"/>
      <c r="AM3324" s="11"/>
      <c r="AN3324" s="11"/>
      <c r="AO3324" s="11"/>
      <c r="AP3324" s="11"/>
      <c r="AQ3324" s="11"/>
      <c r="AR3324" s="11"/>
    </row>
    <row r="3325" spans="1:44" s="1" customFormat="1">
      <c r="A3325" s="85"/>
      <c r="B3325" s="23"/>
      <c r="C3325" s="86"/>
      <c r="D3325" s="18"/>
      <c r="E3325" s="68"/>
      <c r="F3325" s="69"/>
      <c r="G3325" s="70"/>
      <c r="H3325" s="71"/>
      <c r="I3325" s="69"/>
      <c r="J3325" s="66"/>
      <c r="K3325" s="66"/>
      <c r="L3325" s="66"/>
      <c r="M3325" s="66"/>
      <c r="N3325" s="104"/>
      <c r="O3325" s="104"/>
      <c r="P3325" s="81"/>
      <c r="Q3325" s="87"/>
      <c r="R3325" s="90"/>
      <c r="S3325" s="82"/>
      <c r="T3325" s="75"/>
      <c r="U3325" s="66"/>
      <c r="V3325" s="66"/>
      <c r="W3325" s="66"/>
      <c r="X3325" s="66"/>
      <c r="Y3325" s="66"/>
      <c r="Z3325" s="66"/>
      <c r="AA3325" s="66"/>
      <c r="AB3325" s="86"/>
      <c r="AC3325" s="11"/>
      <c r="AD3325" s="11"/>
      <c r="AE3325" s="11"/>
      <c r="AF3325" s="11"/>
      <c r="AG3325" s="11"/>
      <c r="AH3325" s="11"/>
      <c r="AI3325" s="11"/>
      <c r="AJ3325" s="11"/>
      <c r="AK3325" s="11"/>
      <c r="AL3325" s="11"/>
      <c r="AM3325" s="11"/>
      <c r="AN3325" s="11"/>
      <c r="AO3325" s="11"/>
      <c r="AP3325" s="11"/>
      <c r="AQ3325" s="11"/>
      <c r="AR3325" s="11"/>
    </row>
    <row r="3326" spans="1:44" s="89" customFormat="1">
      <c r="A3326" s="85"/>
      <c r="B3326" s="23"/>
      <c r="C3326" s="86"/>
      <c r="D3326" s="18"/>
      <c r="E3326" s="68"/>
      <c r="F3326" s="69"/>
      <c r="G3326" s="70"/>
      <c r="H3326" s="71"/>
      <c r="I3326" s="69"/>
      <c r="J3326" s="66"/>
      <c r="K3326" s="66"/>
      <c r="L3326" s="66"/>
      <c r="M3326" s="66"/>
      <c r="N3326" s="104"/>
      <c r="O3326" s="104"/>
      <c r="P3326" s="81"/>
      <c r="Q3326" s="87"/>
      <c r="R3326" s="90"/>
      <c r="S3326" s="82"/>
      <c r="T3326" s="75"/>
      <c r="U3326" s="66"/>
      <c r="V3326" s="66"/>
      <c r="W3326" s="66"/>
      <c r="X3326" s="66"/>
      <c r="Y3326" s="66"/>
      <c r="Z3326" s="66"/>
      <c r="AA3326" s="66"/>
      <c r="AB3326" s="86"/>
      <c r="AC3326" s="11"/>
      <c r="AD3326" s="11"/>
      <c r="AE3326" s="11"/>
      <c r="AF3326" s="11"/>
      <c r="AG3326" s="11"/>
      <c r="AH3326" s="11"/>
      <c r="AI3326" s="11"/>
      <c r="AJ3326" s="11"/>
      <c r="AK3326" s="11"/>
      <c r="AL3326" s="11"/>
      <c r="AM3326" s="11"/>
      <c r="AN3326" s="11"/>
      <c r="AO3326" s="11"/>
      <c r="AP3326" s="11"/>
      <c r="AQ3326" s="11"/>
      <c r="AR3326" s="11"/>
    </row>
    <row r="3327" spans="1:44" s="1" customFormat="1">
      <c r="A3327" s="85"/>
      <c r="B3327" s="23"/>
      <c r="C3327" s="86"/>
      <c r="D3327" s="18"/>
      <c r="E3327" s="68"/>
      <c r="F3327" s="69"/>
      <c r="G3327" s="70"/>
      <c r="H3327" s="71"/>
      <c r="I3327" s="69"/>
      <c r="J3327" s="66"/>
      <c r="K3327" s="66"/>
      <c r="L3327" s="66"/>
      <c r="M3327" s="66"/>
      <c r="N3327" s="104"/>
      <c r="O3327" s="104"/>
      <c r="P3327" s="81"/>
      <c r="Q3327" s="87"/>
      <c r="R3327" s="90"/>
      <c r="S3327" s="82"/>
      <c r="T3327" s="75"/>
      <c r="U3327" s="66"/>
      <c r="V3327" s="66"/>
      <c r="W3327" s="66"/>
      <c r="X3327" s="66"/>
      <c r="Y3327" s="66"/>
      <c r="Z3327" s="66"/>
      <c r="AA3327" s="66"/>
      <c r="AB3327" s="86"/>
      <c r="AC3327" s="11"/>
      <c r="AD3327" s="11"/>
      <c r="AE3327" s="11"/>
      <c r="AF3327" s="11"/>
      <c r="AG3327" s="11"/>
      <c r="AH3327" s="11"/>
      <c r="AI3327" s="11"/>
      <c r="AJ3327" s="11"/>
      <c r="AK3327" s="11"/>
      <c r="AL3327" s="11"/>
      <c r="AM3327" s="11"/>
      <c r="AN3327" s="11"/>
      <c r="AO3327" s="11"/>
      <c r="AP3327" s="11"/>
      <c r="AQ3327" s="11"/>
      <c r="AR3327" s="11"/>
    </row>
    <row r="3328" spans="1:44" s="89" customFormat="1">
      <c r="A3328" s="85"/>
      <c r="B3328" s="23"/>
      <c r="C3328" s="86"/>
      <c r="D3328" s="18"/>
      <c r="E3328" s="68"/>
      <c r="F3328" s="69"/>
      <c r="G3328" s="70"/>
      <c r="H3328" s="71"/>
      <c r="I3328" s="69"/>
      <c r="J3328" s="66"/>
      <c r="K3328" s="66"/>
      <c r="L3328" s="66"/>
      <c r="M3328" s="66"/>
      <c r="N3328" s="104"/>
      <c r="O3328" s="104"/>
      <c r="P3328" s="81"/>
      <c r="Q3328" s="87"/>
      <c r="R3328" s="90"/>
      <c r="S3328" s="82"/>
      <c r="T3328" s="75"/>
      <c r="U3328" s="66"/>
      <c r="V3328" s="66"/>
      <c r="W3328" s="66"/>
      <c r="X3328" s="66"/>
      <c r="Y3328" s="66"/>
      <c r="Z3328" s="66"/>
      <c r="AA3328" s="66"/>
      <c r="AB3328" s="86"/>
      <c r="AC3328" s="11"/>
      <c r="AD3328" s="11"/>
      <c r="AE3328" s="11"/>
      <c r="AF3328" s="11"/>
      <c r="AG3328" s="11"/>
      <c r="AH3328" s="11"/>
      <c r="AI3328" s="11"/>
      <c r="AJ3328" s="11"/>
      <c r="AK3328" s="11"/>
      <c r="AL3328" s="11"/>
      <c r="AM3328" s="11"/>
      <c r="AN3328" s="11"/>
      <c r="AO3328" s="11"/>
      <c r="AP3328" s="11"/>
      <c r="AQ3328" s="11"/>
      <c r="AR3328" s="11"/>
    </row>
    <row r="3329" spans="1:44" s="1" customFormat="1">
      <c r="A3329" s="85"/>
      <c r="B3329" s="23"/>
      <c r="C3329" s="86"/>
      <c r="D3329" s="18"/>
      <c r="E3329" s="68"/>
      <c r="F3329" s="69"/>
      <c r="G3329" s="70"/>
      <c r="H3329" s="71"/>
      <c r="I3329" s="69"/>
      <c r="J3329" s="66"/>
      <c r="K3329" s="66"/>
      <c r="L3329" s="66"/>
      <c r="M3329" s="66"/>
      <c r="N3329" s="104"/>
      <c r="O3329" s="104"/>
      <c r="P3329" s="81"/>
      <c r="Q3329" s="87"/>
      <c r="R3329" s="90"/>
      <c r="S3329" s="82"/>
      <c r="T3329" s="75"/>
      <c r="U3329" s="66"/>
      <c r="V3329" s="66"/>
      <c r="W3329" s="66"/>
      <c r="X3329" s="66"/>
      <c r="Y3329" s="66"/>
      <c r="Z3329" s="66"/>
      <c r="AA3329" s="66"/>
      <c r="AB3329" s="86"/>
      <c r="AC3329" s="11"/>
      <c r="AD3329" s="11"/>
      <c r="AE3329" s="11"/>
      <c r="AF3329" s="11"/>
      <c r="AG3329" s="11"/>
      <c r="AH3329" s="11"/>
      <c r="AI3329" s="11"/>
      <c r="AJ3329" s="11"/>
      <c r="AK3329" s="11"/>
      <c r="AL3329" s="11"/>
      <c r="AM3329" s="11"/>
      <c r="AN3329" s="11"/>
      <c r="AO3329" s="11"/>
      <c r="AP3329" s="11"/>
      <c r="AQ3329" s="11"/>
      <c r="AR3329" s="11"/>
    </row>
    <row r="3330" spans="1:44" s="89" customFormat="1">
      <c r="A3330" s="85"/>
      <c r="B3330" s="23"/>
      <c r="C3330" s="86"/>
      <c r="D3330" s="18"/>
      <c r="E3330" s="68"/>
      <c r="F3330" s="69"/>
      <c r="G3330" s="70"/>
      <c r="H3330" s="71"/>
      <c r="I3330" s="69"/>
      <c r="J3330" s="66"/>
      <c r="K3330" s="66"/>
      <c r="L3330" s="66"/>
      <c r="M3330" s="66"/>
      <c r="N3330" s="104"/>
      <c r="O3330" s="104"/>
      <c r="P3330" s="81"/>
      <c r="Q3330" s="87"/>
      <c r="R3330" s="90"/>
      <c r="S3330" s="82"/>
      <c r="T3330" s="75"/>
      <c r="U3330" s="66"/>
      <c r="V3330" s="66"/>
      <c r="W3330" s="66"/>
      <c r="X3330" s="66"/>
      <c r="Y3330" s="66"/>
      <c r="Z3330" s="66"/>
      <c r="AA3330" s="66"/>
      <c r="AB3330" s="86"/>
      <c r="AC3330" s="11"/>
      <c r="AD3330" s="11"/>
      <c r="AE3330" s="11"/>
      <c r="AF3330" s="11"/>
      <c r="AG3330" s="11"/>
      <c r="AH3330" s="11"/>
      <c r="AI3330" s="11"/>
      <c r="AJ3330" s="11"/>
      <c r="AK3330" s="11"/>
      <c r="AL3330" s="11"/>
      <c r="AM3330" s="11"/>
      <c r="AN3330" s="11"/>
      <c r="AO3330" s="11"/>
      <c r="AP3330" s="11"/>
      <c r="AQ3330" s="11"/>
      <c r="AR3330" s="11"/>
    </row>
    <row r="3331" spans="1:44" s="1" customFormat="1">
      <c r="A3331" s="85"/>
      <c r="B3331" s="23"/>
      <c r="C3331" s="86"/>
      <c r="D3331" s="18"/>
      <c r="E3331" s="68"/>
      <c r="F3331" s="69"/>
      <c r="G3331" s="70"/>
      <c r="H3331" s="71"/>
      <c r="I3331" s="69"/>
      <c r="J3331" s="66"/>
      <c r="K3331" s="66"/>
      <c r="L3331" s="66"/>
      <c r="M3331" s="66"/>
      <c r="N3331" s="104"/>
      <c r="O3331" s="104"/>
      <c r="P3331" s="81"/>
      <c r="Q3331" s="87"/>
      <c r="R3331" s="90"/>
      <c r="S3331" s="82"/>
      <c r="T3331" s="75"/>
      <c r="U3331" s="66"/>
      <c r="V3331" s="66"/>
      <c r="W3331" s="66"/>
      <c r="X3331" s="66"/>
      <c r="Y3331" s="66"/>
      <c r="Z3331" s="66"/>
      <c r="AA3331" s="66"/>
      <c r="AB3331" s="86"/>
      <c r="AC3331" s="11"/>
      <c r="AD3331" s="11"/>
      <c r="AE3331" s="11"/>
      <c r="AF3331" s="11"/>
      <c r="AG3331" s="11"/>
      <c r="AH3331" s="11"/>
      <c r="AI3331" s="11"/>
      <c r="AJ3331" s="11"/>
      <c r="AK3331" s="11"/>
      <c r="AL3331" s="11"/>
      <c r="AM3331" s="11"/>
      <c r="AN3331" s="11"/>
      <c r="AO3331" s="11"/>
      <c r="AP3331" s="11"/>
      <c r="AQ3331" s="11"/>
      <c r="AR3331" s="11"/>
    </row>
    <row r="3332" spans="1:44" s="89" customFormat="1">
      <c r="A3332" s="85"/>
      <c r="B3332" s="23"/>
      <c r="C3332" s="86"/>
      <c r="D3332" s="18"/>
      <c r="E3332" s="68"/>
      <c r="F3332" s="69"/>
      <c r="G3332" s="70"/>
      <c r="H3332" s="71"/>
      <c r="I3332" s="69"/>
      <c r="J3332" s="66"/>
      <c r="K3332" s="66"/>
      <c r="L3332" s="66"/>
      <c r="M3332" s="66"/>
      <c r="N3332" s="104"/>
      <c r="O3332" s="104"/>
      <c r="P3332" s="81"/>
      <c r="Q3332" s="87"/>
      <c r="R3332" s="90"/>
      <c r="S3332" s="82"/>
      <c r="T3332" s="75"/>
      <c r="U3332" s="66"/>
      <c r="V3332" s="66"/>
      <c r="W3332" s="66"/>
      <c r="X3332" s="66"/>
      <c r="Y3332" s="66"/>
      <c r="Z3332" s="66"/>
      <c r="AA3332" s="66"/>
      <c r="AB3332" s="86"/>
      <c r="AC3332" s="11"/>
      <c r="AD3332" s="11"/>
      <c r="AE3332" s="11"/>
      <c r="AF3332" s="11"/>
      <c r="AG3332" s="11"/>
      <c r="AH3332" s="11"/>
      <c r="AI3332" s="11"/>
      <c r="AJ3332" s="11"/>
      <c r="AK3332" s="11"/>
      <c r="AL3332" s="11"/>
      <c r="AM3332" s="11"/>
      <c r="AN3332" s="11"/>
      <c r="AO3332" s="11"/>
      <c r="AP3332" s="11"/>
      <c r="AQ3332" s="11"/>
      <c r="AR3332" s="11"/>
    </row>
    <row r="3333" spans="1:44" s="1" customFormat="1">
      <c r="A3333" s="85"/>
      <c r="B3333" s="23"/>
      <c r="C3333" s="86"/>
      <c r="D3333" s="18"/>
      <c r="E3333" s="68"/>
      <c r="F3333" s="69"/>
      <c r="G3333" s="70"/>
      <c r="H3333" s="71"/>
      <c r="I3333" s="69"/>
      <c r="J3333" s="66"/>
      <c r="K3333" s="66"/>
      <c r="L3333" s="66"/>
      <c r="M3333" s="66"/>
      <c r="N3333" s="104"/>
      <c r="O3333" s="104"/>
      <c r="P3333" s="81"/>
      <c r="Q3333" s="87"/>
      <c r="R3333" s="90"/>
      <c r="S3333" s="82"/>
      <c r="T3333" s="75"/>
      <c r="U3333" s="66"/>
      <c r="V3333" s="66"/>
      <c r="W3333" s="66"/>
      <c r="X3333" s="66"/>
      <c r="Y3333" s="66"/>
      <c r="Z3333" s="66"/>
      <c r="AA3333" s="66"/>
      <c r="AB3333" s="86"/>
      <c r="AC3333" s="11"/>
      <c r="AD3333" s="11"/>
      <c r="AE3333" s="11"/>
      <c r="AF3333" s="11"/>
      <c r="AG3333" s="11"/>
      <c r="AH3333" s="11"/>
      <c r="AI3333" s="11"/>
      <c r="AJ3333" s="11"/>
      <c r="AK3333" s="11"/>
      <c r="AL3333" s="11"/>
      <c r="AM3333" s="11"/>
      <c r="AN3333" s="11"/>
      <c r="AO3333" s="11"/>
      <c r="AP3333" s="11"/>
      <c r="AQ3333" s="11"/>
      <c r="AR3333" s="11"/>
    </row>
    <row r="3334" spans="1:44" s="89" customFormat="1">
      <c r="A3334" s="85"/>
      <c r="B3334" s="23"/>
      <c r="C3334" s="86"/>
      <c r="D3334" s="18"/>
      <c r="E3334" s="68"/>
      <c r="F3334" s="69"/>
      <c r="G3334" s="70"/>
      <c r="H3334" s="71"/>
      <c r="I3334" s="69"/>
      <c r="J3334" s="66"/>
      <c r="K3334" s="66"/>
      <c r="L3334" s="66"/>
      <c r="M3334" s="66"/>
      <c r="N3334" s="104"/>
      <c r="O3334" s="104"/>
      <c r="P3334" s="81"/>
      <c r="Q3334" s="87"/>
      <c r="R3334" s="90"/>
      <c r="S3334" s="82"/>
      <c r="T3334" s="75"/>
      <c r="U3334" s="66"/>
      <c r="V3334" s="66"/>
      <c r="W3334" s="66"/>
      <c r="X3334" s="66"/>
      <c r="Y3334" s="66"/>
      <c r="Z3334" s="66"/>
      <c r="AA3334" s="66"/>
      <c r="AB3334" s="86"/>
      <c r="AC3334" s="11"/>
      <c r="AD3334" s="11"/>
      <c r="AE3334" s="11"/>
      <c r="AF3334" s="11"/>
      <c r="AG3334" s="11"/>
      <c r="AH3334" s="11"/>
      <c r="AI3334" s="11"/>
      <c r="AJ3334" s="11"/>
      <c r="AK3334" s="11"/>
      <c r="AL3334" s="11"/>
      <c r="AM3334" s="11"/>
      <c r="AN3334" s="11"/>
      <c r="AO3334" s="11"/>
      <c r="AP3334" s="11"/>
      <c r="AQ3334" s="11"/>
      <c r="AR3334" s="11"/>
    </row>
    <row r="3335" spans="1:44" s="1" customFormat="1">
      <c r="A3335" s="85"/>
      <c r="B3335" s="23"/>
      <c r="C3335" s="86"/>
      <c r="D3335" s="18"/>
      <c r="E3335" s="68"/>
      <c r="F3335" s="69"/>
      <c r="G3335" s="70"/>
      <c r="H3335" s="71"/>
      <c r="I3335" s="69"/>
      <c r="J3335" s="66"/>
      <c r="K3335" s="66"/>
      <c r="L3335" s="66"/>
      <c r="M3335" s="66"/>
      <c r="N3335" s="104"/>
      <c r="O3335" s="104"/>
      <c r="P3335" s="81"/>
      <c r="Q3335" s="87"/>
      <c r="R3335" s="90"/>
      <c r="S3335" s="82"/>
      <c r="T3335" s="75"/>
      <c r="U3335" s="66"/>
      <c r="V3335" s="66"/>
      <c r="W3335" s="66"/>
      <c r="X3335" s="66"/>
      <c r="Y3335" s="66"/>
      <c r="Z3335" s="66"/>
      <c r="AA3335" s="66"/>
      <c r="AB3335" s="86"/>
      <c r="AC3335" s="11"/>
      <c r="AD3335" s="11"/>
      <c r="AE3335" s="11"/>
      <c r="AF3335" s="11"/>
      <c r="AG3335" s="11"/>
      <c r="AH3335" s="11"/>
      <c r="AI3335" s="11"/>
      <c r="AJ3335" s="11"/>
      <c r="AK3335" s="11"/>
      <c r="AL3335" s="11"/>
      <c r="AM3335" s="11"/>
      <c r="AN3335" s="11"/>
      <c r="AO3335" s="11"/>
      <c r="AP3335" s="11"/>
      <c r="AQ3335" s="11"/>
      <c r="AR3335" s="11"/>
    </row>
    <row r="3336" spans="1:44" s="89" customFormat="1">
      <c r="A3336" s="85"/>
      <c r="B3336" s="23"/>
      <c r="C3336" s="86"/>
      <c r="D3336" s="18"/>
      <c r="E3336" s="68"/>
      <c r="F3336" s="69"/>
      <c r="G3336" s="70"/>
      <c r="H3336" s="71"/>
      <c r="I3336" s="69"/>
      <c r="J3336" s="66"/>
      <c r="K3336" s="66"/>
      <c r="L3336" s="66"/>
      <c r="M3336" s="66"/>
      <c r="N3336" s="104"/>
      <c r="O3336" s="104"/>
      <c r="P3336" s="81"/>
      <c r="Q3336" s="87"/>
      <c r="R3336" s="90"/>
      <c r="S3336" s="82"/>
      <c r="T3336" s="75"/>
      <c r="U3336" s="66"/>
      <c r="V3336" s="66"/>
      <c r="W3336" s="66"/>
      <c r="X3336" s="66"/>
      <c r="Y3336" s="66"/>
      <c r="Z3336" s="66"/>
      <c r="AA3336" s="66"/>
      <c r="AB3336" s="86"/>
      <c r="AC3336" s="11"/>
      <c r="AD3336" s="11"/>
      <c r="AE3336" s="11"/>
      <c r="AF3336" s="11"/>
      <c r="AG3336" s="11"/>
      <c r="AH3336" s="11"/>
      <c r="AI3336" s="11"/>
      <c r="AJ3336" s="11"/>
      <c r="AK3336" s="11"/>
      <c r="AL3336" s="11"/>
      <c r="AM3336" s="11"/>
      <c r="AN3336" s="11"/>
      <c r="AO3336" s="11"/>
      <c r="AP3336" s="11"/>
      <c r="AQ3336" s="11"/>
      <c r="AR3336" s="11"/>
    </row>
    <row r="3337" spans="1:44" s="1" customFormat="1">
      <c r="A3337" s="85"/>
      <c r="B3337" s="23"/>
      <c r="C3337" s="86"/>
      <c r="D3337" s="18"/>
      <c r="E3337" s="68"/>
      <c r="F3337" s="69"/>
      <c r="G3337" s="70"/>
      <c r="H3337" s="71"/>
      <c r="I3337" s="69"/>
      <c r="J3337" s="66"/>
      <c r="K3337" s="66"/>
      <c r="L3337" s="66"/>
      <c r="M3337" s="66"/>
      <c r="N3337" s="104"/>
      <c r="O3337" s="104"/>
      <c r="P3337" s="81"/>
      <c r="Q3337" s="87"/>
      <c r="R3337" s="90"/>
      <c r="S3337" s="82"/>
      <c r="T3337" s="75"/>
      <c r="U3337" s="66"/>
      <c r="V3337" s="66"/>
      <c r="W3337" s="66"/>
      <c r="X3337" s="66"/>
      <c r="Y3337" s="66"/>
      <c r="Z3337" s="66"/>
      <c r="AA3337" s="66"/>
      <c r="AB3337" s="86"/>
      <c r="AC3337" s="11"/>
      <c r="AD3337" s="11"/>
      <c r="AE3337" s="11"/>
      <c r="AF3337" s="11"/>
      <c r="AG3337" s="11"/>
      <c r="AH3337" s="11"/>
      <c r="AI3337" s="11"/>
      <c r="AJ3337" s="11"/>
      <c r="AK3337" s="11"/>
      <c r="AL3337" s="11"/>
      <c r="AM3337" s="11"/>
      <c r="AN3337" s="11"/>
      <c r="AO3337" s="11"/>
      <c r="AP3337" s="11"/>
      <c r="AQ3337" s="11"/>
      <c r="AR3337" s="11"/>
    </row>
    <row r="3338" spans="1:44" s="89" customFormat="1">
      <c r="A3338" s="85"/>
      <c r="B3338" s="23"/>
      <c r="C3338" s="86"/>
      <c r="D3338" s="18"/>
      <c r="E3338" s="68"/>
      <c r="F3338" s="69"/>
      <c r="G3338" s="70"/>
      <c r="H3338" s="71"/>
      <c r="I3338" s="69"/>
      <c r="J3338" s="66"/>
      <c r="K3338" s="66"/>
      <c r="L3338" s="66"/>
      <c r="M3338" s="66"/>
      <c r="N3338" s="104"/>
      <c r="O3338" s="104"/>
      <c r="P3338" s="81"/>
      <c r="Q3338" s="87"/>
      <c r="R3338" s="90"/>
      <c r="S3338" s="82"/>
      <c r="T3338" s="75"/>
      <c r="U3338" s="66"/>
      <c r="V3338" s="66"/>
      <c r="W3338" s="66"/>
      <c r="X3338" s="66"/>
      <c r="Y3338" s="66"/>
      <c r="Z3338" s="66"/>
      <c r="AA3338" s="66"/>
      <c r="AB3338" s="86"/>
      <c r="AC3338" s="11"/>
      <c r="AD3338" s="11"/>
      <c r="AE3338" s="11"/>
      <c r="AF3338" s="11"/>
      <c r="AG3338" s="11"/>
      <c r="AH3338" s="11"/>
      <c r="AI3338" s="11"/>
      <c r="AJ3338" s="11"/>
      <c r="AK3338" s="11"/>
      <c r="AL3338" s="11"/>
      <c r="AM3338" s="11"/>
      <c r="AN3338" s="11"/>
      <c r="AO3338" s="11"/>
      <c r="AP3338" s="11"/>
      <c r="AQ3338" s="11"/>
      <c r="AR3338" s="11"/>
    </row>
    <row r="3339" spans="1:44" s="1" customFormat="1">
      <c r="A3339" s="85"/>
      <c r="B3339" s="23"/>
      <c r="C3339" s="86"/>
      <c r="D3339" s="18"/>
      <c r="E3339" s="68"/>
      <c r="F3339" s="69"/>
      <c r="G3339" s="70"/>
      <c r="H3339" s="71"/>
      <c r="I3339" s="69"/>
      <c r="J3339" s="66"/>
      <c r="K3339" s="66"/>
      <c r="L3339" s="66"/>
      <c r="M3339" s="66"/>
      <c r="N3339" s="104"/>
      <c r="O3339" s="104"/>
      <c r="P3339" s="81"/>
      <c r="Q3339" s="87"/>
      <c r="R3339" s="90"/>
      <c r="S3339" s="82"/>
      <c r="T3339" s="75"/>
      <c r="U3339" s="66"/>
      <c r="V3339" s="66"/>
      <c r="W3339" s="66"/>
      <c r="X3339" s="66"/>
      <c r="Y3339" s="66"/>
      <c r="Z3339" s="66"/>
      <c r="AA3339" s="66"/>
      <c r="AB3339" s="86"/>
      <c r="AC3339" s="11"/>
      <c r="AD3339" s="11"/>
      <c r="AE3339" s="11"/>
      <c r="AF3339" s="11"/>
      <c r="AG3339" s="11"/>
      <c r="AH3339" s="11"/>
      <c r="AI3339" s="11"/>
      <c r="AJ3339" s="11"/>
      <c r="AK3339" s="11"/>
      <c r="AL3339" s="11"/>
      <c r="AM3339" s="11"/>
      <c r="AN3339" s="11"/>
      <c r="AO3339" s="11"/>
      <c r="AP3339" s="11"/>
      <c r="AQ3339" s="11"/>
      <c r="AR3339" s="11"/>
    </row>
    <row r="3340" spans="1:44" s="89" customFormat="1">
      <c r="A3340" s="85"/>
      <c r="B3340" s="23"/>
      <c r="C3340" s="86"/>
      <c r="D3340" s="18"/>
      <c r="E3340" s="68"/>
      <c r="F3340" s="69"/>
      <c r="G3340" s="70"/>
      <c r="H3340" s="71"/>
      <c r="I3340" s="69"/>
      <c r="J3340" s="66"/>
      <c r="K3340" s="66"/>
      <c r="L3340" s="66"/>
      <c r="M3340" s="66"/>
      <c r="N3340" s="104"/>
      <c r="O3340" s="104"/>
      <c r="P3340" s="81"/>
      <c r="Q3340" s="87"/>
      <c r="R3340" s="90"/>
      <c r="S3340" s="82"/>
      <c r="T3340" s="75"/>
      <c r="U3340" s="66"/>
      <c r="V3340" s="66"/>
      <c r="W3340" s="66"/>
      <c r="X3340" s="66"/>
      <c r="Y3340" s="66"/>
      <c r="Z3340" s="66"/>
      <c r="AA3340" s="66"/>
      <c r="AB3340" s="86"/>
      <c r="AC3340" s="11"/>
      <c r="AD3340" s="11"/>
      <c r="AE3340" s="11"/>
      <c r="AF3340" s="11"/>
      <c r="AG3340" s="11"/>
      <c r="AH3340" s="11"/>
      <c r="AI3340" s="11"/>
      <c r="AJ3340" s="11"/>
      <c r="AK3340" s="11"/>
      <c r="AL3340" s="11"/>
      <c r="AM3340" s="11"/>
      <c r="AN3340" s="11"/>
      <c r="AO3340" s="11"/>
      <c r="AP3340" s="11"/>
      <c r="AQ3340" s="11"/>
      <c r="AR3340" s="11"/>
    </row>
    <row r="3341" spans="1:44" s="1" customFormat="1">
      <c r="A3341" s="85"/>
      <c r="B3341" s="23"/>
      <c r="C3341" s="86"/>
      <c r="D3341" s="18"/>
      <c r="E3341" s="68"/>
      <c r="F3341" s="69"/>
      <c r="G3341" s="70"/>
      <c r="H3341" s="71"/>
      <c r="I3341" s="69"/>
      <c r="J3341" s="66"/>
      <c r="K3341" s="66"/>
      <c r="L3341" s="66"/>
      <c r="M3341" s="66"/>
      <c r="N3341" s="104"/>
      <c r="O3341" s="104"/>
      <c r="P3341" s="81"/>
      <c r="Q3341" s="87"/>
      <c r="R3341" s="90"/>
      <c r="S3341" s="82"/>
      <c r="T3341" s="75"/>
      <c r="U3341" s="66"/>
      <c r="V3341" s="66"/>
      <c r="W3341" s="66"/>
      <c r="X3341" s="66"/>
      <c r="Y3341" s="66"/>
      <c r="Z3341" s="66"/>
      <c r="AA3341" s="66"/>
      <c r="AB3341" s="86"/>
      <c r="AC3341" s="11"/>
      <c r="AD3341" s="11"/>
      <c r="AE3341" s="11"/>
      <c r="AF3341" s="11"/>
      <c r="AG3341" s="11"/>
      <c r="AH3341" s="11"/>
      <c r="AI3341" s="11"/>
      <c r="AJ3341" s="11"/>
      <c r="AK3341" s="11"/>
      <c r="AL3341" s="11"/>
      <c r="AM3341" s="11"/>
      <c r="AN3341" s="11"/>
      <c r="AO3341" s="11"/>
      <c r="AP3341" s="11"/>
      <c r="AQ3341" s="11"/>
      <c r="AR3341" s="11"/>
    </row>
    <row r="3342" spans="1:44" s="89" customFormat="1">
      <c r="A3342" s="85"/>
      <c r="B3342" s="23"/>
      <c r="C3342" s="86"/>
      <c r="D3342" s="18"/>
      <c r="E3342" s="68"/>
      <c r="F3342" s="69"/>
      <c r="G3342" s="70"/>
      <c r="H3342" s="71"/>
      <c r="I3342" s="69"/>
      <c r="J3342" s="66"/>
      <c r="K3342" s="66"/>
      <c r="L3342" s="66"/>
      <c r="M3342" s="66"/>
      <c r="N3342" s="104"/>
      <c r="O3342" s="104"/>
      <c r="P3342" s="81"/>
      <c r="Q3342" s="87"/>
      <c r="R3342" s="90"/>
      <c r="S3342" s="82"/>
      <c r="T3342" s="75"/>
      <c r="U3342" s="66"/>
      <c r="V3342" s="66"/>
      <c r="W3342" s="66"/>
      <c r="X3342" s="66"/>
      <c r="Y3342" s="66"/>
      <c r="Z3342" s="66"/>
      <c r="AA3342" s="66"/>
      <c r="AB3342" s="86"/>
      <c r="AC3342" s="11"/>
      <c r="AD3342" s="11"/>
      <c r="AE3342" s="11"/>
      <c r="AF3342" s="11"/>
      <c r="AG3342" s="11"/>
      <c r="AH3342" s="11"/>
      <c r="AI3342" s="11"/>
      <c r="AJ3342" s="11"/>
      <c r="AK3342" s="11"/>
      <c r="AL3342" s="11"/>
      <c r="AM3342" s="11"/>
      <c r="AN3342" s="11"/>
      <c r="AO3342" s="11"/>
      <c r="AP3342" s="11"/>
      <c r="AQ3342" s="11"/>
      <c r="AR3342" s="11"/>
    </row>
    <row r="3343" spans="1:44" s="1" customFormat="1">
      <c r="A3343" s="85"/>
      <c r="B3343" s="23"/>
      <c r="C3343" s="86"/>
      <c r="D3343" s="18"/>
      <c r="E3343" s="68"/>
      <c r="F3343" s="69"/>
      <c r="G3343" s="70"/>
      <c r="H3343" s="71"/>
      <c r="I3343" s="69"/>
      <c r="J3343" s="66"/>
      <c r="K3343" s="66"/>
      <c r="L3343" s="66"/>
      <c r="M3343" s="66"/>
      <c r="N3343" s="104"/>
      <c r="O3343" s="104"/>
      <c r="P3343" s="81"/>
      <c r="Q3343" s="87"/>
      <c r="R3343" s="90"/>
      <c r="S3343" s="82"/>
      <c r="T3343" s="75"/>
      <c r="U3343" s="66"/>
      <c r="V3343" s="66"/>
      <c r="W3343" s="66"/>
      <c r="X3343" s="66"/>
      <c r="Y3343" s="66"/>
      <c r="Z3343" s="66"/>
      <c r="AA3343" s="66"/>
      <c r="AB3343" s="86"/>
      <c r="AC3343" s="11"/>
      <c r="AD3343" s="11"/>
      <c r="AE3343" s="11"/>
      <c r="AF3343" s="11"/>
      <c r="AG3343" s="11"/>
      <c r="AH3343" s="11"/>
      <c r="AI3343" s="11"/>
      <c r="AJ3343" s="11"/>
      <c r="AK3343" s="11"/>
      <c r="AL3343" s="11"/>
      <c r="AM3343" s="11"/>
      <c r="AN3343" s="11"/>
      <c r="AO3343" s="11"/>
      <c r="AP3343" s="11"/>
      <c r="AQ3343" s="11"/>
      <c r="AR3343" s="11"/>
    </row>
    <row r="3344" spans="1:44" s="89" customFormat="1">
      <c r="A3344" s="85"/>
      <c r="B3344" s="23"/>
      <c r="C3344" s="86"/>
      <c r="D3344" s="18"/>
      <c r="E3344" s="68"/>
      <c r="F3344" s="69"/>
      <c r="G3344" s="70"/>
      <c r="H3344" s="71"/>
      <c r="I3344" s="69"/>
      <c r="J3344" s="66"/>
      <c r="K3344" s="66"/>
      <c r="L3344" s="66"/>
      <c r="M3344" s="66"/>
      <c r="N3344" s="104"/>
      <c r="O3344" s="104"/>
      <c r="P3344" s="81"/>
      <c r="Q3344" s="87"/>
      <c r="R3344" s="90"/>
      <c r="S3344" s="82"/>
      <c r="T3344" s="75"/>
      <c r="U3344" s="66"/>
      <c r="V3344" s="66"/>
      <c r="W3344" s="66"/>
      <c r="X3344" s="66"/>
      <c r="Y3344" s="66"/>
      <c r="Z3344" s="66"/>
      <c r="AA3344" s="66"/>
      <c r="AB3344" s="86"/>
      <c r="AC3344" s="11"/>
      <c r="AD3344" s="11"/>
      <c r="AE3344" s="11"/>
      <c r="AF3344" s="11"/>
      <c r="AG3344" s="11"/>
      <c r="AH3344" s="11"/>
      <c r="AI3344" s="11"/>
      <c r="AJ3344" s="11"/>
      <c r="AK3344" s="11"/>
      <c r="AL3344" s="11"/>
      <c r="AM3344" s="11"/>
      <c r="AN3344" s="11"/>
      <c r="AO3344" s="11"/>
      <c r="AP3344" s="11"/>
      <c r="AQ3344" s="11"/>
      <c r="AR3344" s="11"/>
    </row>
    <row r="3345" spans="1:44" s="1" customFormat="1">
      <c r="A3345" s="85"/>
      <c r="B3345" s="23"/>
      <c r="C3345" s="86"/>
      <c r="D3345" s="18"/>
      <c r="E3345" s="68"/>
      <c r="F3345" s="69"/>
      <c r="G3345" s="70"/>
      <c r="H3345" s="71"/>
      <c r="I3345" s="69"/>
      <c r="J3345" s="66"/>
      <c r="K3345" s="66"/>
      <c r="L3345" s="66"/>
      <c r="M3345" s="66"/>
      <c r="N3345" s="104"/>
      <c r="O3345" s="104"/>
      <c r="P3345" s="81"/>
      <c r="Q3345" s="87"/>
      <c r="R3345" s="90"/>
      <c r="S3345" s="82"/>
      <c r="T3345" s="75"/>
      <c r="U3345" s="66"/>
      <c r="V3345" s="66"/>
      <c r="W3345" s="66"/>
      <c r="X3345" s="66"/>
      <c r="Y3345" s="66"/>
      <c r="Z3345" s="66"/>
      <c r="AA3345" s="66"/>
      <c r="AB3345" s="86"/>
      <c r="AC3345" s="11"/>
      <c r="AD3345" s="11"/>
      <c r="AE3345" s="11"/>
      <c r="AF3345" s="11"/>
      <c r="AG3345" s="11"/>
      <c r="AH3345" s="11"/>
      <c r="AI3345" s="11"/>
      <c r="AJ3345" s="11"/>
      <c r="AK3345" s="11"/>
      <c r="AL3345" s="11"/>
      <c r="AM3345" s="11"/>
      <c r="AN3345" s="11"/>
      <c r="AO3345" s="11"/>
      <c r="AP3345" s="11"/>
      <c r="AQ3345" s="11"/>
      <c r="AR3345" s="11"/>
    </row>
    <row r="3346" spans="1:44" s="89" customFormat="1">
      <c r="A3346" s="85"/>
      <c r="B3346" s="23"/>
      <c r="C3346" s="86"/>
      <c r="D3346" s="18"/>
      <c r="E3346" s="68"/>
      <c r="F3346" s="69"/>
      <c r="G3346" s="70"/>
      <c r="H3346" s="71"/>
      <c r="I3346" s="69"/>
      <c r="J3346" s="66"/>
      <c r="K3346" s="66"/>
      <c r="L3346" s="66"/>
      <c r="M3346" s="66"/>
      <c r="N3346" s="104"/>
      <c r="O3346" s="104"/>
      <c r="P3346" s="81"/>
      <c r="Q3346" s="87"/>
      <c r="R3346" s="90"/>
      <c r="S3346" s="82"/>
      <c r="T3346" s="75"/>
      <c r="U3346" s="66"/>
      <c r="V3346" s="66"/>
      <c r="W3346" s="66"/>
      <c r="X3346" s="66"/>
      <c r="Y3346" s="66"/>
      <c r="Z3346" s="66"/>
      <c r="AA3346" s="66"/>
      <c r="AB3346" s="86"/>
      <c r="AC3346" s="11"/>
      <c r="AD3346" s="11"/>
      <c r="AE3346" s="11"/>
      <c r="AF3346" s="11"/>
      <c r="AG3346" s="11"/>
      <c r="AH3346" s="11"/>
      <c r="AI3346" s="11"/>
      <c r="AJ3346" s="11"/>
      <c r="AK3346" s="11"/>
      <c r="AL3346" s="11"/>
      <c r="AM3346" s="11"/>
      <c r="AN3346" s="11"/>
      <c r="AO3346" s="11"/>
      <c r="AP3346" s="11"/>
      <c r="AQ3346" s="11"/>
      <c r="AR3346" s="11"/>
    </row>
    <row r="3347" spans="1:44" s="1" customFormat="1">
      <c r="A3347" s="85"/>
      <c r="B3347" s="23"/>
      <c r="C3347" s="86"/>
      <c r="D3347" s="18"/>
      <c r="E3347" s="68"/>
      <c r="F3347" s="69"/>
      <c r="G3347" s="70"/>
      <c r="H3347" s="71"/>
      <c r="I3347" s="69"/>
      <c r="J3347" s="66"/>
      <c r="K3347" s="66"/>
      <c r="L3347" s="66"/>
      <c r="M3347" s="66"/>
      <c r="N3347" s="104"/>
      <c r="O3347" s="104"/>
      <c r="P3347" s="81"/>
      <c r="Q3347" s="87"/>
      <c r="R3347" s="90"/>
      <c r="S3347" s="82"/>
      <c r="T3347" s="75"/>
      <c r="U3347" s="66"/>
      <c r="V3347" s="66"/>
      <c r="W3347" s="66"/>
      <c r="X3347" s="66"/>
      <c r="Y3347" s="66"/>
      <c r="Z3347" s="66"/>
      <c r="AA3347" s="66"/>
      <c r="AB3347" s="86"/>
      <c r="AC3347" s="11"/>
      <c r="AD3347" s="11"/>
      <c r="AE3347" s="11"/>
      <c r="AF3347" s="11"/>
      <c r="AG3347" s="11"/>
      <c r="AH3347" s="11"/>
      <c r="AI3347" s="11"/>
      <c r="AJ3347" s="11"/>
      <c r="AK3347" s="11"/>
      <c r="AL3347" s="11"/>
      <c r="AM3347" s="11"/>
      <c r="AN3347" s="11"/>
      <c r="AO3347" s="11"/>
      <c r="AP3347" s="11"/>
      <c r="AQ3347" s="11"/>
      <c r="AR3347" s="11"/>
    </row>
    <row r="3348" spans="1:44" s="89" customFormat="1">
      <c r="A3348" s="85"/>
      <c r="B3348" s="23"/>
      <c r="C3348" s="86"/>
      <c r="D3348" s="18"/>
      <c r="E3348" s="68"/>
      <c r="F3348" s="69"/>
      <c r="G3348" s="70"/>
      <c r="H3348" s="71"/>
      <c r="I3348" s="69"/>
      <c r="J3348" s="66"/>
      <c r="K3348" s="66"/>
      <c r="L3348" s="66"/>
      <c r="M3348" s="66"/>
      <c r="N3348" s="104"/>
      <c r="O3348" s="104"/>
      <c r="P3348" s="81"/>
      <c r="Q3348" s="87"/>
      <c r="R3348" s="90"/>
      <c r="S3348" s="82"/>
      <c r="T3348" s="75"/>
      <c r="U3348" s="66"/>
      <c r="V3348" s="66"/>
      <c r="W3348" s="66"/>
      <c r="X3348" s="66"/>
      <c r="Y3348" s="66"/>
      <c r="Z3348" s="66"/>
      <c r="AA3348" s="66"/>
      <c r="AB3348" s="86"/>
      <c r="AC3348" s="11"/>
      <c r="AD3348" s="11"/>
      <c r="AE3348" s="11"/>
      <c r="AF3348" s="11"/>
      <c r="AG3348" s="11"/>
      <c r="AH3348" s="11"/>
      <c r="AI3348" s="11"/>
      <c r="AJ3348" s="11"/>
      <c r="AK3348" s="11"/>
      <c r="AL3348" s="11"/>
      <c r="AM3348" s="11"/>
      <c r="AN3348" s="11"/>
      <c r="AO3348" s="11"/>
      <c r="AP3348" s="11"/>
      <c r="AQ3348" s="11"/>
      <c r="AR3348" s="11"/>
    </row>
    <row r="3349" spans="1:44" s="1" customFormat="1">
      <c r="A3349" s="85"/>
      <c r="B3349" s="23"/>
      <c r="C3349" s="86"/>
      <c r="D3349" s="18"/>
      <c r="E3349" s="68"/>
      <c r="F3349" s="69"/>
      <c r="G3349" s="70"/>
      <c r="H3349" s="71"/>
      <c r="I3349" s="69"/>
      <c r="J3349" s="66"/>
      <c r="K3349" s="66"/>
      <c r="L3349" s="66"/>
      <c r="M3349" s="66"/>
      <c r="N3349" s="104"/>
      <c r="O3349" s="104"/>
      <c r="P3349" s="81"/>
      <c r="Q3349" s="87"/>
      <c r="R3349" s="90"/>
      <c r="S3349" s="82"/>
      <c r="T3349" s="75"/>
      <c r="U3349" s="66"/>
      <c r="V3349" s="66"/>
      <c r="W3349" s="66"/>
      <c r="X3349" s="66"/>
      <c r="Y3349" s="66"/>
      <c r="Z3349" s="66"/>
      <c r="AA3349" s="66"/>
      <c r="AB3349" s="86"/>
      <c r="AC3349" s="11"/>
      <c r="AD3349" s="11"/>
      <c r="AE3349" s="11"/>
      <c r="AF3349" s="11"/>
      <c r="AG3349" s="11"/>
      <c r="AH3349" s="11"/>
      <c r="AI3349" s="11"/>
      <c r="AJ3349" s="11"/>
      <c r="AK3349" s="11"/>
      <c r="AL3349" s="11"/>
      <c r="AM3349" s="11"/>
      <c r="AN3349" s="11"/>
      <c r="AO3349" s="11"/>
      <c r="AP3349" s="11"/>
      <c r="AQ3349" s="11"/>
      <c r="AR3349" s="11"/>
    </row>
    <row r="3350" spans="1:44" s="89" customFormat="1">
      <c r="A3350" s="85"/>
      <c r="B3350" s="23"/>
      <c r="C3350" s="86"/>
      <c r="D3350" s="18"/>
      <c r="E3350" s="68"/>
      <c r="F3350" s="69"/>
      <c r="G3350" s="70"/>
      <c r="H3350" s="71"/>
      <c r="I3350" s="69"/>
      <c r="J3350" s="66"/>
      <c r="K3350" s="66"/>
      <c r="L3350" s="66"/>
      <c r="M3350" s="66"/>
      <c r="N3350" s="104"/>
      <c r="O3350" s="104"/>
      <c r="P3350" s="81"/>
      <c r="Q3350" s="87"/>
      <c r="R3350" s="90"/>
      <c r="S3350" s="82"/>
      <c r="T3350" s="75"/>
      <c r="U3350" s="66"/>
      <c r="V3350" s="66"/>
      <c r="W3350" s="66"/>
      <c r="X3350" s="66"/>
      <c r="Y3350" s="66"/>
      <c r="Z3350" s="66"/>
      <c r="AA3350" s="66"/>
      <c r="AB3350" s="86"/>
      <c r="AC3350" s="11"/>
      <c r="AD3350" s="11"/>
      <c r="AE3350" s="11"/>
      <c r="AF3350" s="11"/>
      <c r="AG3350" s="11"/>
      <c r="AH3350" s="11"/>
      <c r="AI3350" s="11"/>
      <c r="AJ3350" s="11"/>
      <c r="AK3350" s="11"/>
      <c r="AL3350" s="11"/>
      <c r="AM3350" s="11"/>
      <c r="AN3350" s="11"/>
      <c r="AO3350" s="11"/>
      <c r="AP3350" s="11"/>
      <c r="AQ3350" s="11"/>
      <c r="AR3350" s="11"/>
    </row>
    <row r="3351" spans="1:44" s="1" customFormat="1">
      <c r="A3351" s="85"/>
      <c r="B3351" s="23"/>
      <c r="C3351" s="86"/>
      <c r="D3351" s="18"/>
      <c r="E3351" s="68"/>
      <c r="F3351" s="69"/>
      <c r="G3351" s="70"/>
      <c r="H3351" s="71"/>
      <c r="I3351" s="69"/>
      <c r="J3351" s="66"/>
      <c r="K3351" s="66"/>
      <c r="L3351" s="66"/>
      <c r="M3351" s="66"/>
      <c r="N3351" s="104"/>
      <c r="O3351" s="104"/>
      <c r="P3351" s="81"/>
      <c r="Q3351" s="87"/>
      <c r="R3351" s="90"/>
      <c r="S3351" s="82"/>
      <c r="T3351" s="75"/>
      <c r="U3351" s="66"/>
      <c r="V3351" s="66"/>
      <c r="W3351" s="66"/>
      <c r="X3351" s="66"/>
      <c r="Y3351" s="66"/>
      <c r="Z3351" s="66"/>
      <c r="AA3351" s="66"/>
      <c r="AB3351" s="86"/>
      <c r="AC3351" s="11"/>
      <c r="AD3351" s="11"/>
      <c r="AE3351" s="11"/>
      <c r="AF3351" s="11"/>
      <c r="AG3351" s="11"/>
      <c r="AH3351" s="11"/>
      <c r="AI3351" s="11"/>
      <c r="AJ3351" s="11"/>
      <c r="AK3351" s="11"/>
      <c r="AL3351" s="11"/>
      <c r="AM3351" s="11"/>
      <c r="AN3351" s="11"/>
      <c r="AO3351" s="11"/>
      <c r="AP3351" s="11"/>
      <c r="AQ3351" s="11"/>
      <c r="AR3351" s="11"/>
    </row>
    <row r="3352" spans="1:44" s="89" customFormat="1">
      <c r="A3352" s="85"/>
      <c r="B3352" s="23"/>
      <c r="C3352" s="86"/>
      <c r="D3352" s="18"/>
      <c r="E3352" s="68"/>
      <c r="F3352" s="69"/>
      <c r="G3352" s="70"/>
      <c r="H3352" s="71"/>
      <c r="I3352" s="69"/>
      <c r="J3352" s="66"/>
      <c r="K3352" s="66"/>
      <c r="L3352" s="66"/>
      <c r="M3352" s="66"/>
      <c r="N3352" s="104"/>
      <c r="O3352" s="104"/>
      <c r="P3352" s="81"/>
      <c r="Q3352" s="87"/>
      <c r="R3352" s="90"/>
      <c r="S3352" s="82"/>
      <c r="T3352" s="75"/>
      <c r="U3352" s="66"/>
      <c r="V3352" s="66"/>
      <c r="W3352" s="66"/>
      <c r="X3352" s="66"/>
      <c r="Y3352" s="66"/>
      <c r="Z3352" s="66"/>
      <c r="AA3352" s="66"/>
      <c r="AB3352" s="86"/>
      <c r="AC3352" s="11"/>
      <c r="AD3352" s="11"/>
      <c r="AE3352" s="11"/>
      <c r="AF3352" s="11"/>
      <c r="AG3352" s="11"/>
      <c r="AH3352" s="11"/>
      <c r="AI3352" s="11"/>
      <c r="AJ3352" s="11"/>
      <c r="AK3352" s="11"/>
      <c r="AL3352" s="11"/>
      <c r="AM3352" s="11"/>
      <c r="AN3352" s="11"/>
      <c r="AO3352" s="11"/>
      <c r="AP3352" s="11"/>
      <c r="AQ3352" s="11"/>
      <c r="AR3352" s="11"/>
    </row>
    <row r="3353" spans="1:44" s="1" customFormat="1">
      <c r="A3353" s="85"/>
      <c r="B3353" s="23"/>
      <c r="C3353" s="86"/>
      <c r="D3353" s="18"/>
      <c r="E3353" s="68"/>
      <c r="F3353" s="69"/>
      <c r="G3353" s="70"/>
      <c r="H3353" s="71"/>
      <c r="I3353" s="69"/>
      <c r="J3353" s="66"/>
      <c r="K3353" s="66"/>
      <c r="L3353" s="66"/>
      <c r="M3353" s="66"/>
      <c r="N3353" s="104"/>
      <c r="O3353" s="104"/>
      <c r="P3353" s="81"/>
      <c r="Q3353" s="87"/>
      <c r="R3353" s="90"/>
      <c r="S3353" s="82"/>
      <c r="T3353" s="75"/>
      <c r="U3353" s="66"/>
      <c r="V3353" s="66"/>
      <c r="W3353" s="66"/>
      <c r="X3353" s="66"/>
      <c r="Y3353" s="66"/>
      <c r="Z3353" s="66"/>
      <c r="AA3353" s="66"/>
      <c r="AB3353" s="86"/>
      <c r="AC3353" s="11"/>
      <c r="AD3353" s="11"/>
      <c r="AE3353" s="11"/>
      <c r="AF3353" s="11"/>
      <c r="AG3353" s="11"/>
      <c r="AH3353" s="11"/>
      <c r="AI3353" s="11"/>
      <c r="AJ3353" s="11"/>
      <c r="AK3353" s="11"/>
      <c r="AL3353" s="11"/>
      <c r="AM3353" s="11"/>
      <c r="AN3353" s="11"/>
      <c r="AO3353" s="11"/>
      <c r="AP3353" s="11"/>
      <c r="AQ3353" s="11"/>
      <c r="AR3353" s="11"/>
    </row>
    <row r="3354" spans="1:44" s="89" customFormat="1">
      <c r="A3354" s="85"/>
      <c r="B3354" s="23"/>
      <c r="C3354" s="86"/>
      <c r="D3354" s="18"/>
      <c r="E3354" s="68"/>
      <c r="F3354" s="69"/>
      <c r="G3354" s="70"/>
      <c r="H3354" s="71"/>
      <c r="I3354" s="69"/>
      <c r="J3354" s="66"/>
      <c r="K3354" s="66"/>
      <c r="L3354" s="66"/>
      <c r="M3354" s="66"/>
      <c r="N3354" s="104"/>
      <c r="O3354" s="104"/>
      <c r="P3354" s="81"/>
      <c r="Q3354" s="87"/>
      <c r="R3354" s="90"/>
      <c r="S3354" s="82"/>
      <c r="T3354" s="75"/>
      <c r="U3354" s="66"/>
      <c r="V3354" s="66"/>
      <c r="W3354" s="66"/>
      <c r="X3354" s="66"/>
      <c r="Y3354" s="66"/>
      <c r="Z3354" s="66"/>
      <c r="AA3354" s="66"/>
      <c r="AB3354" s="86"/>
      <c r="AC3354" s="11"/>
      <c r="AD3354" s="11"/>
      <c r="AE3354" s="11"/>
      <c r="AF3354" s="11"/>
      <c r="AG3354" s="11"/>
      <c r="AH3354" s="11"/>
      <c r="AI3354" s="11"/>
      <c r="AJ3354" s="11"/>
      <c r="AK3354" s="11"/>
      <c r="AL3354" s="11"/>
      <c r="AM3354" s="11"/>
      <c r="AN3354" s="11"/>
      <c r="AO3354" s="11"/>
      <c r="AP3354" s="11"/>
      <c r="AQ3354" s="11"/>
      <c r="AR3354" s="11"/>
    </row>
    <row r="3355" spans="1:44" s="89" customFormat="1">
      <c r="A3355" s="85"/>
      <c r="B3355" s="23"/>
      <c r="C3355" s="86"/>
      <c r="D3355" s="18"/>
      <c r="E3355" s="68"/>
      <c r="F3355" s="69"/>
      <c r="G3355" s="70"/>
      <c r="H3355" s="71"/>
      <c r="I3355" s="69"/>
      <c r="J3355" s="66"/>
      <c r="K3355" s="66"/>
      <c r="L3355" s="66"/>
      <c r="M3355" s="66"/>
      <c r="N3355" s="104"/>
      <c r="O3355" s="104"/>
      <c r="P3355" s="81"/>
      <c r="Q3355" s="87"/>
      <c r="R3355" s="90"/>
      <c r="S3355" s="82"/>
      <c r="T3355" s="75"/>
      <c r="U3355" s="66"/>
      <c r="V3355" s="66"/>
      <c r="W3355" s="66"/>
      <c r="X3355" s="66"/>
      <c r="Y3355" s="66"/>
      <c r="Z3355" s="66"/>
      <c r="AA3355" s="66"/>
      <c r="AB3355" s="86"/>
      <c r="AC3355" s="11"/>
      <c r="AD3355" s="11"/>
      <c r="AE3355" s="11"/>
      <c r="AF3355" s="11"/>
      <c r="AG3355" s="11"/>
      <c r="AH3355" s="11"/>
      <c r="AI3355" s="11"/>
      <c r="AJ3355" s="11"/>
      <c r="AK3355" s="11"/>
      <c r="AL3355" s="11"/>
      <c r="AM3355" s="11"/>
      <c r="AN3355" s="11"/>
      <c r="AO3355" s="11"/>
      <c r="AP3355" s="11"/>
      <c r="AQ3355" s="11"/>
      <c r="AR3355" s="11"/>
    </row>
    <row r="3356" spans="1:44" s="89" customFormat="1">
      <c r="A3356" s="85"/>
      <c r="B3356" s="23"/>
      <c r="C3356" s="86"/>
      <c r="D3356" s="18"/>
      <c r="E3356" s="68"/>
      <c r="F3356" s="69"/>
      <c r="G3356" s="70"/>
      <c r="H3356" s="71"/>
      <c r="I3356" s="69"/>
      <c r="J3356" s="66"/>
      <c r="K3356" s="66"/>
      <c r="L3356" s="66"/>
      <c r="M3356" s="66"/>
      <c r="N3356" s="104"/>
      <c r="O3356" s="104"/>
      <c r="P3356" s="81"/>
      <c r="Q3356" s="56"/>
      <c r="R3356" s="90"/>
      <c r="S3356" s="82"/>
      <c r="T3356" s="75"/>
      <c r="U3356" s="66"/>
      <c r="V3356" s="66"/>
      <c r="W3356" s="66"/>
      <c r="X3356" s="66"/>
      <c r="Y3356" s="66"/>
      <c r="Z3356" s="66"/>
      <c r="AA3356" s="66"/>
      <c r="AB3356" s="86"/>
      <c r="AC3356" s="11"/>
      <c r="AD3356" s="11"/>
      <c r="AE3356" s="11"/>
      <c r="AF3356" s="11"/>
      <c r="AG3356" s="11"/>
      <c r="AH3356" s="11"/>
      <c r="AI3356" s="11"/>
      <c r="AJ3356" s="11"/>
      <c r="AK3356" s="11"/>
      <c r="AL3356" s="11"/>
      <c r="AM3356" s="11"/>
      <c r="AN3356" s="11"/>
      <c r="AO3356" s="11"/>
      <c r="AP3356" s="11"/>
      <c r="AQ3356" s="11"/>
      <c r="AR3356" s="11"/>
    </row>
    <row r="3357" spans="1:44" s="89" customFormat="1">
      <c r="A3357" s="85"/>
      <c r="B3357" s="23"/>
      <c r="C3357" s="86"/>
      <c r="D3357" s="18"/>
      <c r="E3357" s="68"/>
      <c r="F3357" s="69"/>
      <c r="G3357" s="70"/>
      <c r="H3357" s="71"/>
      <c r="I3357" s="69"/>
      <c r="J3357" s="66"/>
      <c r="K3357" s="66"/>
      <c r="L3357" s="66"/>
      <c r="M3357" s="66"/>
      <c r="N3357" s="104"/>
      <c r="O3357" s="104"/>
      <c r="P3357" s="81"/>
      <c r="Q3357" s="87"/>
      <c r="R3357" s="90"/>
      <c r="S3357" s="82"/>
      <c r="T3357" s="75"/>
      <c r="U3357" s="66"/>
      <c r="V3357" s="66"/>
      <c r="W3357" s="66"/>
      <c r="X3357" s="66"/>
      <c r="Y3357" s="66"/>
      <c r="Z3357" s="66"/>
      <c r="AA3357" s="66"/>
      <c r="AB3357" s="86"/>
      <c r="AC3357" s="11"/>
      <c r="AD3357" s="11"/>
      <c r="AE3357" s="11"/>
      <c r="AF3357" s="11"/>
      <c r="AG3357" s="11"/>
      <c r="AH3357" s="11"/>
      <c r="AI3357" s="11"/>
      <c r="AJ3357" s="11"/>
      <c r="AK3357" s="11"/>
      <c r="AL3357" s="11"/>
      <c r="AM3357" s="11"/>
      <c r="AN3357" s="11"/>
      <c r="AO3357" s="11"/>
      <c r="AP3357" s="11"/>
      <c r="AQ3357" s="11"/>
      <c r="AR3357" s="11"/>
    </row>
    <row r="3358" spans="1:44" s="89" customFormat="1">
      <c r="A3358" s="85"/>
      <c r="B3358" s="23"/>
      <c r="C3358" s="86"/>
      <c r="D3358" s="18"/>
      <c r="E3358" s="68"/>
      <c r="F3358" s="69"/>
      <c r="G3358" s="70"/>
      <c r="H3358" s="71"/>
      <c r="I3358" s="69"/>
      <c r="J3358" s="66"/>
      <c r="K3358" s="66"/>
      <c r="L3358" s="66"/>
      <c r="M3358" s="66"/>
      <c r="N3358" s="104"/>
      <c r="O3358" s="104"/>
      <c r="P3358" s="81"/>
      <c r="Q3358" s="56"/>
      <c r="R3358" s="90"/>
      <c r="S3358" s="82"/>
      <c r="T3358" s="75"/>
      <c r="U3358" s="66"/>
      <c r="V3358" s="66"/>
      <c r="W3358" s="66"/>
      <c r="X3358" s="66"/>
      <c r="Y3358" s="66"/>
      <c r="Z3358" s="66"/>
      <c r="AA3358" s="66"/>
      <c r="AB3358" s="86"/>
      <c r="AC3358" s="11"/>
      <c r="AD3358" s="11"/>
      <c r="AE3358" s="11"/>
      <c r="AF3358" s="11"/>
      <c r="AG3358" s="11"/>
      <c r="AH3358" s="11"/>
      <c r="AI3358" s="11"/>
      <c r="AJ3358" s="11"/>
      <c r="AK3358" s="11"/>
      <c r="AL3358" s="11"/>
      <c r="AM3358" s="11"/>
      <c r="AN3358" s="11"/>
      <c r="AO3358" s="11"/>
      <c r="AP3358" s="11"/>
      <c r="AQ3358" s="11"/>
      <c r="AR3358" s="11"/>
    </row>
    <row r="3359" spans="1:44" s="89" customFormat="1">
      <c r="A3359" s="85"/>
      <c r="B3359" s="23"/>
      <c r="C3359" s="86"/>
      <c r="D3359" s="18"/>
      <c r="E3359" s="68"/>
      <c r="F3359" s="69"/>
      <c r="G3359" s="70"/>
      <c r="H3359" s="71"/>
      <c r="I3359" s="69"/>
      <c r="J3359" s="66"/>
      <c r="K3359" s="66"/>
      <c r="L3359" s="66"/>
      <c r="M3359" s="66"/>
      <c r="N3359" s="104"/>
      <c r="O3359" s="104"/>
      <c r="P3359" s="81"/>
      <c r="Q3359" s="87"/>
      <c r="R3359" s="90"/>
      <c r="S3359" s="82"/>
      <c r="T3359" s="75"/>
      <c r="U3359" s="66"/>
      <c r="V3359" s="66"/>
      <c r="W3359" s="66"/>
      <c r="X3359" s="66"/>
      <c r="Y3359" s="66"/>
      <c r="Z3359" s="66"/>
      <c r="AA3359" s="66"/>
      <c r="AB3359" s="86"/>
      <c r="AC3359" s="11"/>
      <c r="AD3359" s="11"/>
      <c r="AE3359" s="11"/>
      <c r="AF3359" s="11"/>
      <c r="AG3359" s="11"/>
      <c r="AH3359" s="11"/>
      <c r="AI3359" s="11"/>
      <c r="AJ3359" s="11"/>
      <c r="AK3359" s="11"/>
      <c r="AL3359" s="11"/>
      <c r="AM3359" s="11"/>
      <c r="AN3359" s="11"/>
      <c r="AO3359" s="11"/>
      <c r="AP3359" s="11"/>
      <c r="AQ3359" s="11"/>
      <c r="AR3359" s="11"/>
    </row>
    <row r="3360" spans="1:44" s="89" customFormat="1">
      <c r="A3360" s="85"/>
      <c r="B3360" s="23"/>
      <c r="C3360" s="86"/>
      <c r="D3360" s="18"/>
      <c r="E3360" s="68"/>
      <c r="F3360" s="69"/>
      <c r="G3360" s="70"/>
      <c r="H3360" s="71"/>
      <c r="I3360" s="69"/>
      <c r="J3360" s="66"/>
      <c r="K3360" s="66"/>
      <c r="L3360" s="66"/>
      <c r="M3360" s="66"/>
      <c r="N3360" s="104"/>
      <c r="O3360" s="104"/>
      <c r="P3360" s="81"/>
      <c r="Q3360" s="87"/>
      <c r="R3360" s="90"/>
      <c r="S3360" s="82"/>
      <c r="T3360" s="75"/>
      <c r="U3360" s="66"/>
      <c r="V3360" s="66"/>
      <c r="W3360" s="66"/>
      <c r="X3360" s="66"/>
      <c r="Y3360" s="66"/>
      <c r="Z3360" s="66"/>
      <c r="AA3360" s="66"/>
      <c r="AB3360" s="18"/>
      <c r="AC3360" s="11"/>
      <c r="AD3360" s="11"/>
      <c r="AE3360" s="11"/>
      <c r="AF3360" s="11"/>
      <c r="AG3360" s="11"/>
      <c r="AH3360" s="11"/>
      <c r="AI3360" s="11"/>
      <c r="AJ3360" s="11"/>
      <c r="AK3360" s="11"/>
      <c r="AL3360" s="11"/>
      <c r="AM3360" s="11"/>
      <c r="AN3360" s="11"/>
      <c r="AO3360" s="11"/>
      <c r="AP3360" s="11"/>
      <c r="AQ3360" s="11"/>
      <c r="AR3360" s="11"/>
    </row>
    <row r="3361" spans="1:44" s="89" customFormat="1">
      <c r="A3361" s="85"/>
      <c r="B3361" s="23"/>
      <c r="C3361" s="86"/>
      <c r="D3361" s="18"/>
      <c r="E3361" s="68"/>
      <c r="F3361" s="69"/>
      <c r="G3361" s="70"/>
      <c r="H3361" s="71"/>
      <c r="I3361" s="69"/>
      <c r="J3361" s="66"/>
      <c r="K3361" s="66"/>
      <c r="L3361" s="66"/>
      <c r="M3361" s="66"/>
      <c r="N3361" s="104"/>
      <c r="O3361" s="104"/>
      <c r="P3361" s="81"/>
      <c r="Q3361" s="87"/>
      <c r="R3361" s="90"/>
      <c r="S3361" s="82"/>
      <c r="T3361" s="75"/>
      <c r="U3361" s="66"/>
      <c r="V3361" s="66"/>
      <c r="W3361" s="66"/>
      <c r="X3361" s="66"/>
      <c r="Y3361" s="66"/>
      <c r="Z3361" s="66"/>
      <c r="AA3361" s="66"/>
      <c r="AB3361" s="18"/>
      <c r="AC3361" s="11"/>
      <c r="AD3361" s="11"/>
      <c r="AE3361" s="11"/>
      <c r="AF3361" s="11"/>
      <c r="AG3361" s="11"/>
      <c r="AH3361" s="11"/>
      <c r="AI3361" s="11"/>
      <c r="AJ3361" s="11"/>
      <c r="AK3361" s="11"/>
      <c r="AL3361" s="11"/>
      <c r="AM3361" s="11"/>
      <c r="AN3361" s="11"/>
      <c r="AO3361" s="11"/>
      <c r="AP3361" s="11"/>
      <c r="AQ3361" s="11"/>
      <c r="AR3361" s="11"/>
    </row>
    <row r="3362" spans="1:44" s="89" customFormat="1">
      <c r="A3362" s="85"/>
      <c r="B3362" s="23"/>
      <c r="C3362" s="86"/>
      <c r="D3362" s="18"/>
      <c r="E3362" s="68"/>
      <c r="F3362" s="69"/>
      <c r="G3362" s="70"/>
      <c r="H3362" s="71"/>
      <c r="I3362" s="69"/>
      <c r="J3362" s="66"/>
      <c r="K3362" s="66"/>
      <c r="L3362" s="66"/>
      <c r="M3362" s="66"/>
      <c r="N3362" s="104"/>
      <c r="O3362" s="104"/>
      <c r="P3362" s="81"/>
      <c r="Q3362" s="87"/>
      <c r="R3362" s="90"/>
      <c r="S3362" s="82"/>
      <c r="T3362" s="75"/>
      <c r="U3362" s="66"/>
      <c r="V3362" s="66"/>
      <c r="W3362" s="66"/>
      <c r="X3362" s="66"/>
      <c r="Y3362" s="66"/>
      <c r="Z3362" s="66"/>
      <c r="AA3362" s="66"/>
      <c r="AB3362" s="86"/>
      <c r="AC3362" s="11"/>
      <c r="AD3362" s="11"/>
      <c r="AE3362" s="11"/>
      <c r="AF3362" s="11"/>
      <c r="AG3362" s="11"/>
      <c r="AH3362" s="11"/>
      <c r="AI3362" s="11"/>
      <c r="AJ3362" s="11"/>
      <c r="AK3362" s="11"/>
      <c r="AL3362" s="11"/>
      <c r="AM3362" s="11"/>
      <c r="AN3362" s="11"/>
      <c r="AO3362" s="11"/>
      <c r="AP3362" s="11"/>
      <c r="AQ3362" s="11"/>
      <c r="AR3362" s="11"/>
    </row>
    <row r="3363" spans="1:44" s="89" customFormat="1">
      <c r="A3363" s="85"/>
      <c r="B3363" s="23"/>
      <c r="C3363" s="86"/>
      <c r="D3363" s="18"/>
      <c r="E3363" s="68"/>
      <c r="F3363" s="69"/>
      <c r="G3363" s="70"/>
      <c r="H3363" s="71"/>
      <c r="I3363" s="69"/>
      <c r="J3363" s="66"/>
      <c r="K3363" s="66"/>
      <c r="L3363" s="66"/>
      <c r="M3363" s="66"/>
      <c r="N3363" s="104"/>
      <c r="O3363" s="104"/>
      <c r="P3363" s="81"/>
      <c r="Q3363" s="87"/>
      <c r="R3363" s="90"/>
      <c r="S3363" s="82"/>
      <c r="T3363" s="75"/>
      <c r="U3363" s="66"/>
      <c r="V3363" s="66"/>
      <c r="W3363" s="66"/>
      <c r="X3363" s="66"/>
      <c r="Y3363" s="66"/>
      <c r="Z3363" s="66"/>
      <c r="AA3363" s="66"/>
      <c r="AB3363" s="86"/>
      <c r="AC3363" s="11"/>
      <c r="AD3363" s="11"/>
      <c r="AE3363" s="11"/>
      <c r="AF3363" s="11"/>
      <c r="AG3363" s="11"/>
      <c r="AH3363" s="11"/>
      <c r="AI3363" s="11"/>
      <c r="AJ3363" s="11"/>
      <c r="AK3363" s="11"/>
      <c r="AL3363" s="11"/>
      <c r="AM3363" s="11"/>
      <c r="AN3363" s="11"/>
      <c r="AO3363" s="11"/>
      <c r="AP3363" s="11"/>
      <c r="AQ3363" s="11"/>
      <c r="AR3363" s="11"/>
    </row>
    <row r="3364" spans="1:44" s="89" customFormat="1">
      <c r="A3364" s="85"/>
      <c r="B3364" s="23"/>
      <c r="C3364" s="86"/>
      <c r="D3364" s="18"/>
      <c r="E3364" s="68"/>
      <c r="F3364" s="69"/>
      <c r="G3364" s="70"/>
      <c r="H3364" s="71"/>
      <c r="I3364" s="69"/>
      <c r="J3364" s="66"/>
      <c r="K3364" s="66"/>
      <c r="L3364" s="66"/>
      <c r="M3364" s="66"/>
      <c r="N3364" s="104"/>
      <c r="O3364" s="104"/>
      <c r="P3364" s="81"/>
      <c r="Q3364" s="87"/>
      <c r="R3364" s="90"/>
      <c r="S3364" s="82"/>
      <c r="T3364" s="75"/>
      <c r="U3364" s="66"/>
      <c r="V3364" s="66"/>
      <c r="W3364" s="66"/>
      <c r="X3364" s="66"/>
      <c r="Y3364" s="66"/>
      <c r="Z3364" s="66"/>
      <c r="AA3364" s="66"/>
      <c r="AB3364" s="86"/>
      <c r="AC3364" s="11"/>
      <c r="AD3364" s="11"/>
      <c r="AE3364" s="11"/>
      <c r="AF3364" s="11"/>
      <c r="AG3364" s="11"/>
      <c r="AH3364" s="11"/>
      <c r="AI3364" s="11"/>
      <c r="AJ3364" s="11"/>
      <c r="AK3364" s="11"/>
      <c r="AL3364" s="11"/>
      <c r="AM3364" s="11"/>
      <c r="AN3364" s="11"/>
      <c r="AO3364" s="11"/>
      <c r="AP3364" s="11"/>
      <c r="AQ3364" s="11"/>
      <c r="AR3364" s="11"/>
    </row>
    <row r="3365" spans="1:44" s="89" customFormat="1">
      <c r="A3365" s="85"/>
      <c r="B3365" s="23"/>
      <c r="C3365" s="86"/>
      <c r="D3365" s="18"/>
      <c r="E3365" s="68"/>
      <c r="F3365" s="69"/>
      <c r="G3365" s="70"/>
      <c r="H3365" s="71"/>
      <c r="I3365" s="69"/>
      <c r="J3365" s="66"/>
      <c r="K3365" s="66"/>
      <c r="L3365" s="66"/>
      <c r="M3365" s="66"/>
      <c r="N3365" s="104"/>
      <c r="O3365" s="104"/>
      <c r="P3365" s="81"/>
      <c r="Q3365" s="87"/>
      <c r="R3365" s="90"/>
      <c r="S3365" s="82"/>
      <c r="T3365" s="75"/>
      <c r="U3365" s="66"/>
      <c r="V3365" s="66"/>
      <c r="W3365" s="66"/>
      <c r="X3365" s="66"/>
      <c r="Y3365" s="66"/>
      <c r="Z3365" s="66"/>
      <c r="AA3365" s="66"/>
      <c r="AB3365" s="86"/>
      <c r="AC3365" s="11"/>
      <c r="AD3365" s="11"/>
      <c r="AE3365" s="11"/>
      <c r="AF3365" s="11"/>
      <c r="AG3365" s="11"/>
      <c r="AH3365" s="11"/>
      <c r="AI3365" s="11"/>
      <c r="AJ3365" s="11"/>
      <c r="AK3365" s="11"/>
      <c r="AL3365" s="11"/>
      <c r="AM3365" s="11"/>
      <c r="AN3365" s="11"/>
      <c r="AO3365" s="11"/>
      <c r="AP3365" s="11"/>
      <c r="AQ3365" s="11"/>
      <c r="AR3365" s="11"/>
    </row>
    <row r="3366" spans="1:44" s="89" customFormat="1">
      <c r="A3366" s="85"/>
      <c r="B3366" s="23"/>
      <c r="C3366" s="86"/>
      <c r="D3366" s="18"/>
      <c r="E3366" s="68"/>
      <c r="F3366" s="69"/>
      <c r="G3366" s="70"/>
      <c r="H3366" s="71"/>
      <c r="I3366" s="69"/>
      <c r="J3366" s="66"/>
      <c r="K3366" s="66"/>
      <c r="L3366" s="66"/>
      <c r="M3366" s="66"/>
      <c r="N3366" s="104"/>
      <c r="O3366" s="104"/>
      <c r="P3366" s="81"/>
      <c r="Q3366" s="87"/>
      <c r="R3366" s="90"/>
      <c r="S3366" s="82"/>
      <c r="T3366" s="75"/>
      <c r="U3366" s="66"/>
      <c r="V3366" s="66"/>
      <c r="W3366" s="66"/>
      <c r="X3366" s="66"/>
      <c r="Y3366" s="66"/>
      <c r="Z3366" s="66"/>
      <c r="AA3366" s="66"/>
      <c r="AB3366" s="86"/>
      <c r="AC3366" s="11"/>
      <c r="AD3366" s="11"/>
      <c r="AE3366" s="11"/>
      <c r="AF3366" s="11"/>
      <c r="AG3366" s="11"/>
      <c r="AH3366" s="11"/>
      <c r="AI3366" s="11"/>
      <c r="AJ3366" s="11"/>
      <c r="AK3366" s="11"/>
      <c r="AL3366" s="11"/>
      <c r="AM3366" s="11"/>
      <c r="AN3366" s="11"/>
      <c r="AO3366" s="11"/>
      <c r="AP3366" s="11"/>
      <c r="AQ3366" s="11"/>
      <c r="AR3366" s="11"/>
    </row>
    <row r="3367" spans="1:44" s="89" customFormat="1">
      <c r="A3367" s="85"/>
      <c r="B3367" s="23"/>
      <c r="C3367" s="86"/>
      <c r="D3367" s="18"/>
      <c r="E3367" s="68"/>
      <c r="F3367" s="69"/>
      <c r="G3367" s="70"/>
      <c r="H3367" s="71"/>
      <c r="I3367" s="69"/>
      <c r="J3367" s="66"/>
      <c r="K3367" s="66"/>
      <c r="L3367" s="66"/>
      <c r="M3367" s="66"/>
      <c r="N3367" s="104"/>
      <c r="O3367" s="104"/>
      <c r="P3367" s="81"/>
      <c r="Q3367" s="87"/>
      <c r="R3367" s="90"/>
      <c r="S3367" s="82"/>
      <c r="T3367" s="75"/>
      <c r="U3367" s="66"/>
      <c r="V3367" s="66"/>
      <c r="W3367" s="66"/>
      <c r="X3367" s="66"/>
      <c r="Y3367" s="66"/>
      <c r="Z3367" s="66"/>
      <c r="AA3367" s="66"/>
      <c r="AB3367" s="86"/>
      <c r="AC3367" s="11"/>
      <c r="AD3367" s="11"/>
      <c r="AE3367" s="11"/>
      <c r="AF3367" s="11"/>
      <c r="AG3367" s="11"/>
      <c r="AH3367" s="11"/>
      <c r="AI3367" s="11"/>
      <c r="AJ3367" s="11"/>
      <c r="AK3367" s="11"/>
      <c r="AL3367" s="11"/>
      <c r="AM3367" s="11"/>
      <c r="AN3367" s="11"/>
      <c r="AO3367" s="11"/>
      <c r="AP3367" s="11"/>
      <c r="AQ3367" s="11"/>
      <c r="AR3367" s="11"/>
    </row>
    <row r="3368" spans="1:44" s="89" customFormat="1">
      <c r="A3368" s="85"/>
      <c r="B3368" s="23"/>
      <c r="C3368" s="86"/>
      <c r="D3368" s="18"/>
      <c r="E3368" s="68"/>
      <c r="F3368" s="69"/>
      <c r="G3368" s="70"/>
      <c r="H3368" s="71"/>
      <c r="I3368" s="69"/>
      <c r="J3368" s="66"/>
      <c r="K3368" s="66"/>
      <c r="L3368" s="66"/>
      <c r="M3368" s="66"/>
      <c r="N3368" s="104"/>
      <c r="O3368" s="104"/>
      <c r="P3368" s="81"/>
      <c r="Q3368" s="87"/>
      <c r="R3368" s="90"/>
      <c r="S3368" s="82"/>
      <c r="T3368" s="75"/>
      <c r="U3368" s="66"/>
      <c r="V3368" s="66"/>
      <c r="W3368" s="66"/>
      <c r="X3368" s="66"/>
      <c r="Y3368" s="66"/>
      <c r="Z3368" s="66"/>
      <c r="AA3368" s="66"/>
      <c r="AB3368" s="86"/>
      <c r="AC3368" s="11"/>
      <c r="AD3368" s="11"/>
      <c r="AE3368" s="11"/>
      <c r="AF3368" s="11"/>
      <c r="AG3368" s="11"/>
      <c r="AH3368" s="11"/>
      <c r="AI3368" s="11"/>
      <c r="AJ3368" s="11"/>
      <c r="AK3368" s="11"/>
      <c r="AL3368" s="11"/>
      <c r="AM3368" s="11"/>
      <c r="AN3368" s="11"/>
      <c r="AO3368" s="11"/>
      <c r="AP3368" s="11"/>
      <c r="AQ3368" s="11"/>
      <c r="AR3368" s="11"/>
    </row>
    <row r="3369" spans="1:44" s="89" customFormat="1">
      <c r="A3369" s="85"/>
      <c r="B3369" s="23"/>
      <c r="C3369" s="86"/>
      <c r="D3369" s="18"/>
      <c r="E3369" s="68"/>
      <c r="F3369" s="69"/>
      <c r="G3369" s="70"/>
      <c r="H3369" s="71"/>
      <c r="I3369" s="69"/>
      <c r="J3369" s="66"/>
      <c r="K3369" s="66"/>
      <c r="L3369" s="66"/>
      <c r="M3369" s="66"/>
      <c r="N3369" s="104"/>
      <c r="O3369" s="104"/>
      <c r="P3369" s="81"/>
      <c r="Q3369" s="87"/>
      <c r="R3369" s="90"/>
      <c r="S3369" s="82"/>
      <c r="T3369" s="75"/>
      <c r="U3369" s="66"/>
      <c r="V3369" s="66"/>
      <c r="W3369" s="66"/>
      <c r="X3369" s="66"/>
      <c r="Y3369" s="66"/>
      <c r="Z3369" s="66"/>
      <c r="AA3369" s="66"/>
      <c r="AB3369" s="86"/>
      <c r="AC3369" s="11"/>
      <c r="AD3369" s="11"/>
      <c r="AE3369" s="11"/>
      <c r="AF3369" s="11"/>
      <c r="AG3369" s="11"/>
      <c r="AH3369" s="11"/>
      <c r="AI3369" s="11"/>
      <c r="AJ3369" s="11"/>
      <c r="AK3369" s="11"/>
      <c r="AL3369" s="11"/>
      <c r="AM3369" s="11"/>
      <c r="AN3369" s="11"/>
      <c r="AO3369" s="11"/>
      <c r="AP3369" s="11"/>
      <c r="AQ3369" s="11"/>
      <c r="AR3369" s="11"/>
    </row>
    <row r="3370" spans="1:44" s="89" customFormat="1">
      <c r="A3370" s="85"/>
      <c r="B3370" s="23"/>
      <c r="C3370" s="86"/>
      <c r="D3370" s="18"/>
      <c r="E3370" s="68"/>
      <c r="F3370" s="69"/>
      <c r="G3370" s="70"/>
      <c r="H3370" s="71"/>
      <c r="I3370" s="69"/>
      <c r="J3370" s="66"/>
      <c r="K3370" s="66"/>
      <c r="L3370" s="66"/>
      <c r="M3370" s="66"/>
      <c r="N3370" s="104"/>
      <c r="O3370" s="104"/>
      <c r="P3370" s="81"/>
      <c r="Q3370" s="56"/>
      <c r="R3370" s="90"/>
      <c r="S3370" s="82"/>
      <c r="T3370" s="75"/>
      <c r="U3370" s="66"/>
      <c r="V3370" s="66"/>
      <c r="W3370" s="66"/>
      <c r="X3370" s="66"/>
      <c r="Y3370" s="66"/>
      <c r="Z3370" s="66"/>
      <c r="AA3370" s="66"/>
      <c r="AB3370" s="86"/>
      <c r="AC3370" s="11"/>
      <c r="AD3370" s="11"/>
      <c r="AE3370" s="11"/>
      <c r="AF3370" s="11"/>
      <c r="AG3370" s="11"/>
      <c r="AH3370" s="11"/>
      <c r="AI3370" s="11"/>
      <c r="AJ3370" s="11"/>
      <c r="AK3370" s="11"/>
      <c r="AL3370" s="11"/>
      <c r="AM3370" s="11"/>
      <c r="AN3370" s="11"/>
      <c r="AO3370" s="11"/>
      <c r="AP3370" s="11"/>
      <c r="AQ3370" s="11"/>
      <c r="AR3370" s="11"/>
    </row>
    <row r="3371" spans="1:44" s="89" customFormat="1">
      <c r="A3371" s="85"/>
      <c r="B3371" s="23"/>
      <c r="C3371" s="86"/>
      <c r="D3371" s="18"/>
      <c r="E3371" s="68"/>
      <c r="F3371" s="69"/>
      <c r="G3371" s="70"/>
      <c r="H3371" s="71"/>
      <c r="I3371" s="69"/>
      <c r="J3371" s="66"/>
      <c r="K3371" s="66"/>
      <c r="L3371" s="66"/>
      <c r="M3371" s="66"/>
      <c r="N3371" s="104"/>
      <c r="O3371" s="104"/>
      <c r="P3371" s="81"/>
      <c r="Q3371" s="56"/>
      <c r="R3371" s="90"/>
      <c r="S3371" s="82"/>
      <c r="T3371" s="75"/>
      <c r="U3371" s="66"/>
      <c r="V3371" s="66"/>
      <c r="W3371" s="66"/>
      <c r="X3371" s="66"/>
      <c r="Y3371" s="66"/>
      <c r="Z3371" s="66"/>
      <c r="AA3371" s="66"/>
      <c r="AB3371" s="86"/>
      <c r="AC3371" s="11"/>
      <c r="AD3371" s="11"/>
      <c r="AE3371" s="11"/>
      <c r="AF3371" s="11"/>
      <c r="AG3371" s="11"/>
      <c r="AH3371" s="11"/>
      <c r="AI3371" s="11"/>
      <c r="AJ3371" s="11"/>
      <c r="AK3371" s="11"/>
      <c r="AL3371" s="11"/>
      <c r="AM3371" s="11"/>
      <c r="AN3371" s="11"/>
      <c r="AO3371" s="11"/>
      <c r="AP3371" s="11"/>
      <c r="AQ3371" s="11"/>
      <c r="AR3371" s="11"/>
    </row>
    <row r="3372" spans="1:44" s="89" customFormat="1">
      <c r="A3372" s="85"/>
      <c r="B3372" s="23"/>
      <c r="C3372" s="86"/>
      <c r="D3372" s="18"/>
      <c r="E3372" s="68"/>
      <c r="F3372" s="69"/>
      <c r="G3372" s="70"/>
      <c r="H3372" s="71"/>
      <c r="I3372" s="69"/>
      <c r="J3372" s="66"/>
      <c r="K3372" s="66"/>
      <c r="L3372" s="66"/>
      <c r="M3372" s="66"/>
      <c r="N3372" s="104"/>
      <c r="O3372" s="104"/>
      <c r="P3372" s="81"/>
      <c r="Q3372" s="56"/>
      <c r="R3372" s="90"/>
      <c r="S3372" s="82"/>
      <c r="T3372" s="75"/>
      <c r="U3372" s="66"/>
      <c r="V3372" s="66"/>
      <c r="W3372" s="66"/>
      <c r="X3372" s="66"/>
      <c r="Y3372" s="66"/>
      <c r="Z3372" s="66"/>
      <c r="AA3372" s="66"/>
      <c r="AB3372" s="86"/>
      <c r="AC3372" s="11"/>
      <c r="AD3372" s="11"/>
      <c r="AE3372" s="11"/>
      <c r="AF3372" s="11"/>
      <c r="AG3372" s="11"/>
      <c r="AH3372" s="11"/>
      <c r="AI3372" s="11"/>
      <c r="AJ3372" s="11"/>
      <c r="AK3372" s="11"/>
      <c r="AL3372" s="11"/>
      <c r="AM3372" s="11"/>
      <c r="AN3372" s="11"/>
      <c r="AO3372" s="11"/>
      <c r="AP3372" s="11"/>
      <c r="AQ3372" s="11"/>
      <c r="AR3372" s="11"/>
    </row>
    <row r="3373" spans="1:44" s="89" customFormat="1">
      <c r="A3373" s="85"/>
      <c r="B3373" s="23"/>
      <c r="C3373" s="86"/>
      <c r="D3373" s="18"/>
      <c r="E3373" s="68"/>
      <c r="F3373" s="69"/>
      <c r="G3373" s="70"/>
      <c r="H3373" s="71"/>
      <c r="I3373" s="69"/>
      <c r="J3373" s="66"/>
      <c r="K3373" s="66"/>
      <c r="L3373" s="66"/>
      <c r="M3373" s="66"/>
      <c r="N3373" s="104"/>
      <c r="O3373" s="104"/>
      <c r="P3373" s="81"/>
      <c r="Q3373" s="56"/>
      <c r="R3373" s="90"/>
      <c r="S3373" s="82"/>
      <c r="T3373" s="75"/>
      <c r="U3373" s="66"/>
      <c r="V3373" s="66"/>
      <c r="W3373" s="66"/>
      <c r="X3373" s="66"/>
      <c r="Y3373" s="66"/>
      <c r="Z3373" s="66"/>
      <c r="AA3373" s="66"/>
      <c r="AB3373" s="86"/>
      <c r="AC3373" s="11"/>
      <c r="AD3373" s="11"/>
      <c r="AE3373" s="11"/>
      <c r="AF3373" s="11"/>
      <c r="AG3373" s="11"/>
      <c r="AH3373" s="11"/>
      <c r="AI3373" s="11"/>
      <c r="AJ3373" s="11"/>
      <c r="AK3373" s="11"/>
      <c r="AL3373" s="11"/>
      <c r="AM3373" s="11"/>
      <c r="AN3373" s="11"/>
      <c r="AO3373" s="11"/>
      <c r="AP3373" s="11"/>
      <c r="AQ3373" s="11"/>
      <c r="AR3373" s="11"/>
    </row>
    <row r="3374" spans="1:44" s="89" customFormat="1">
      <c r="A3374" s="85"/>
      <c r="B3374" s="23"/>
      <c r="C3374" s="86"/>
      <c r="D3374" s="18"/>
      <c r="E3374" s="68"/>
      <c r="F3374" s="69"/>
      <c r="G3374" s="70"/>
      <c r="H3374" s="71"/>
      <c r="I3374" s="69"/>
      <c r="J3374" s="66"/>
      <c r="K3374" s="66"/>
      <c r="L3374" s="66"/>
      <c r="M3374" s="66"/>
      <c r="N3374" s="104"/>
      <c r="O3374" s="104"/>
      <c r="P3374" s="81"/>
      <c r="Q3374" s="56"/>
      <c r="R3374" s="90"/>
      <c r="S3374" s="82"/>
      <c r="T3374" s="75"/>
      <c r="U3374" s="66"/>
      <c r="V3374" s="66"/>
      <c r="W3374" s="66"/>
      <c r="X3374" s="66"/>
      <c r="Y3374" s="66"/>
      <c r="Z3374" s="66"/>
      <c r="AA3374" s="66"/>
      <c r="AB3374" s="86"/>
      <c r="AC3374" s="11"/>
      <c r="AD3374" s="11"/>
      <c r="AE3374" s="11"/>
      <c r="AF3374" s="11"/>
      <c r="AG3374" s="11"/>
      <c r="AH3374" s="11"/>
      <c r="AI3374" s="11"/>
      <c r="AJ3374" s="11"/>
      <c r="AK3374" s="11"/>
      <c r="AL3374" s="11"/>
      <c r="AM3374" s="11"/>
      <c r="AN3374" s="11"/>
      <c r="AO3374" s="11"/>
      <c r="AP3374" s="11"/>
      <c r="AQ3374" s="11"/>
      <c r="AR3374" s="11"/>
    </row>
    <row r="3375" spans="1:44" s="89" customFormat="1">
      <c r="A3375" s="85"/>
      <c r="B3375" s="23"/>
      <c r="C3375" s="86"/>
      <c r="D3375" s="18"/>
      <c r="E3375" s="68"/>
      <c r="F3375" s="69"/>
      <c r="G3375" s="70"/>
      <c r="H3375" s="71"/>
      <c r="I3375" s="69"/>
      <c r="J3375" s="66"/>
      <c r="K3375" s="66"/>
      <c r="L3375" s="66"/>
      <c r="M3375" s="66"/>
      <c r="N3375" s="104"/>
      <c r="O3375" s="104"/>
      <c r="P3375" s="81"/>
      <c r="Q3375" s="87"/>
      <c r="R3375" s="90"/>
      <c r="S3375" s="82"/>
      <c r="T3375" s="75"/>
      <c r="U3375" s="66"/>
      <c r="V3375" s="66"/>
      <c r="W3375" s="66"/>
      <c r="X3375" s="66"/>
      <c r="Y3375" s="66"/>
      <c r="Z3375" s="66"/>
      <c r="AA3375" s="66"/>
      <c r="AB3375" s="86"/>
      <c r="AC3375" s="11"/>
      <c r="AD3375" s="11"/>
      <c r="AE3375" s="11"/>
      <c r="AF3375" s="11"/>
      <c r="AG3375" s="11"/>
      <c r="AH3375" s="11"/>
      <c r="AI3375" s="11"/>
      <c r="AJ3375" s="11"/>
      <c r="AK3375" s="11"/>
      <c r="AL3375" s="11"/>
      <c r="AM3375" s="11"/>
      <c r="AN3375" s="11"/>
      <c r="AO3375" s="11"/>
      <c r="AP3375" s="11"/>
      <c r="AQ3375" s="11"/>
      <c r="AR3375" s="11"/>
    </row>
    <row r="3376" spans="1:44" s="89" customFormat="1">
      <c r="A3376" s="85"/>
      <c r="B3376" s="23"/>
      <c r="C3376" s="86"/>
      <c r="D3376" s="18"/>
      <c r="E3376" s="68"/>
      <c r="F3376" s="69"/>
      <c r="G3376" s="70"/>
      <c r="H3376" s="71"/>
      <c r="I3376" s="69"/>
      <c r="J3376" s="66"/>
      <c r="K3376" s="66"/>
      <c r="L3376" s="66"/>
      <c r="M3376" s="66"/>
      <c r="N3376" s="104"/>
      <c r="O3376" s="104"/>
      <c r="P3376" s="81"/>
      <c r="Q3376" s="56"/>
      <c r="R3376" s="90"/>
      <c r="S3376" s="82"/>
      <c r="T3376" s="75"/>
      <c r="U3376" s="66"/>
      <c r="V3376" s="66"/>
      <c r="W3376" s="66"/>
      <c r="X3376" s="66"/>
      <c r="Y3376" s="66"/>
      <c r="Z3376" s="66"/>
      <c r="AA3376" s="66"/>
      <c r="AB3376" s="86"/>
      <c r="AC3376" s="11"/>
      <c r="AD3376" s="11"/>
      <c r="AE3376" s="11"/>
      <c r="AF3376" s="11"/>
      <c r="AG3376" s="11"/>
      <c r="AH3376" s="11"/>
      <c r="AI3376" s="11"/>
      <c r="AJ3376" s="11"/>
      <c r="AK3376" s="11"/>
      <c r="AL3376" s="11"/>
      <c r="AM3376" s="11"/>
      <c r="AN3376" s="11"/>
      <c r="AO3376" s="11"/>
      <c r="AP3376" s="11"/>
      <c r="AQ3376" s="11"/>
      <c r="AR3376" s="11"/>
    </row>
    <row r="3377" spans="1:44" s="89" customFormat="1">
      <c r="A3377" s="85"/>
      <c r="B3377" s="23"/>
      <c r="C3377" s="86"/>
      <c r="D3377" s="18"/>
      <c r="E3377" s="68"/>
      <c r="F3377" s="69"/>
      <c r="G3377" s="70"/>
      <c r="H3377" s="71"/>
      <c r="I3377" s="69"/>
      <c r="J3377" s="66"/>
      <c r="K3377" s="66"/>
      <c r="L3377" s="66"/>
      <c r="M3377" s="66"/>
      <c r="N3377" s="104"/>
      <c r="O3377" s="104"/>
      <c r="P3377" s="81"/>
      <c r="Q3377" s="56"/>
      <c r="R3377" s="90"/>
      <c r="S3377" s="82"/>
      <c r="T3377" s="75"/>
      <c r="U3377" s="66"/>
      <c r="V3377" s="66"/>
      <c r="W3377" s="66"/>
      <c r="X3377" s="66"/>
      <c r="Y3377" s="66"/>
      <c r="Z3377" s="66"/>
      <c r="AA3377" s="66"/>
      <c r="AB3377" s="86"/>
      <c r="AC3377" s="11"/>
      <c r="AD3377" s="11"/>
      <c r="AE3377" s="11"/>
      <c r="AF3377" s="11"/>
      <c r="AG3377" s="11"/>
      <c r="AH3377" s="11"/>
      <c r="AI3377" s="11"/>
      <c r="AJ3377" s="11"/>
      <c r="AK3377" s="11"/>
      <c r="AL3377" s="11"/>
      <c r="AM3377" s="11"/>
      <c r="AN3377" s="11"/>
      <c r="AO3377" s="11"/>
      <c r="AP3377" s="11"/>
      <c r="AQ3377" s="11"/>
      <c r="AR3377" s="11"/>
    </row>
    <row r="3378" spans="1:44" s="89" customFormat="1">
      <c r="A3378" s="85"/>
      <c r="B3378" s="23"/>
      <c r="C3378" s="86"/>
      <c r="D3378" s="18"/>
      <c r="E3378" s="68"/>
      <c r="F3378" s="69"/>
      <c r="G3378" s="70"/>
      <c r="H3378" s="71"/>
      <c r="I3378" s="69"/>
      <c r="J3378" s="66"/>
      <c r="K3378" s="66"/>
      <c r="L3378" s="66"/>
      <c r="M3378" s="66"/>
      <c r="N3378" s="104"/>
      <c r="O3378" s="104"/>
      <c r="P3378" s="81"/>
      <c r="Q3378" s="56"/>
      <c r="R3378" s="90"/>
      <c r="S3378" s="82"/>
      <c r="T3378" s="75"/>
      <c r="U3378" s="66"/>
      <c r="V3378" s="66"/>
      <c r="W3378" s="66"/>
      <c r="X3378" s="66"/>
      <c r="Y3378" s="66"/>
      <c r="Z3378" s="66"/>
      <c r="AA3378" s="66"/>
      <c r="AB3378" s="86"/>
      <c r="AC3378" s="11"/>
      <c r="AD3378" s="11"/>
      <c r="AE3378" s="11"/>
      <c r="AF3378" s="11"/>
      <c r="AG3378" s="11"/>
      <c r="AH3378" s="11"/>
      <c r="AI3378" s="11"/>
      <c r="AJ3378" s="11"/>
      <c r="AK3378" s="11"/>
      <c r="AL3378" s="11"/>
      <c r="AM3378" s="11"/>
      <c r="AN3378" s="11"/>
      <c r="AO3378" s="11"/>
      <c r="AP3378" s="11"/>
      <c r="AQ3378" s="11"/>
      <c r="AR3378" s="11"/>
    </row>
    <row r="3379" spans="1:44" s="89" customFormat="1">
      <c r="A3379" s="85"/>
      <c r="B3379" s="23"/>
      <c r="C3379" s="86"/>
      <c r="D3379" s="18"/>
      <c r="E3379" s="68"/>
      <c r="F3379" s="69"/>
      <c r="G3379" s="70"/>
      <c r="H3379" s="71"/>
      <c r="I3379" s="69"/>
      <c r="J3379" s="66"/>
      <c r="K3379" s="66"/>
      <c r="L3379" s="66"/>
      <c r="M3379" s="66"/>
      <c r="N3379" s="104"/>
      <c r="O3379" s="104"/>
      <c r="P3379" s="81"/>
      <c r="Q3379" s="56"/>
      <c r="R3379" s="90"/>
      <c r="S3379" s="82"/>
      <c r="T3379" s="75"/>
      <c r="U3379" s="66"/>
      <c r="V3379" s="66"/>
      <c r="W3379" s="66"/>
      <c r="X3379" s="66"/>
      <c r="Y3379" s="66"/>
      <c r="Z3379" s="66"/>
      <c r="AA3379" s="66"/>
      <c r="AB3379" s="86"/>
      <c r="AC3379" s="11"/>
      <c r="AD3379" s="11"/>
      <c r="AE3379" s="11"/>
      <c r="AF3379" s="11"/>
      <c r="AG3379" s="11"/>
      <c r="AH3379" s="11"/>
      <c r="AI3379" s="11"/>
      <c r="AJ3379" s="11"/>
      <c r="AK3379" s="11"/>
      <c r="AL3379" s="11"/>
      <c r="AM3379" s="11"/>
      <c r="AN3379" s="11"/>
      <c r="AO3379" s="11"/>
      <c r="AP3379" s="11"/>
      <c r="AQ3379" s="11"/>
      <c r="AR3379" s="11"/>
    </row>
    <row r="3380" spans="1:44" s="89" customFormat="1">
      <c r="A3380" s="85"/>
      <c r="B3380" s="23"/>
      <c r="C3380" s="86"/>
      <c r="D3380" s="18"/>
      <c r="E3380" s="68"/>
      <c r="F3380" s="69"/>
      <c r="G3380" s="70"/>
      <c r="H3380" s="71"/>
      <c r="I3380" s="69"/>
      <c r="J3380" s="66"/>
      <c r="K3380" s="66"/>
      <c r="L3380" s="66"/>
      <c r="M3380" s="66"/>
      <c r="N3380" s="104"/>
      <c r="O3380" s="104"/>
      <c r="P3380" s="81"/>
      <c r="Q3380" s="87"/>
      <c r="R3380" s="90"/>
      <c r="S3380" s="82"/>
      <c r="T3380" s="75"/>
      <c r="U3380" s="66"/>
      <c r="V3380" s="66"/>
      <c r="W3380" s="66"/>
      <c r="X3380" s="66"/>
      <c r="Y3380" s="66"/>
      <c r="Z3380" s="66"/>
      <c r="AA3380" s="66"/>
      <c r="AB3380" s="86"/>
      <c r="AC3380" s="11"/>
      <c r="AD3380" s="11"/>
      <c r="AE3380" s="11"/>
      <c r="AF3380" s="11"/>
      <c r="AG3380" s="11"/>
      <c r="AH3380" s="11"/>
      <c r="AI3380" s="11"/>
      <c r="AJ3380" s="11"/>
      <c r="AK3380" s="11"/>
      <c r="AL3380" s="11"/>
      <c r="AM3380" s="11"/>
      <c r="AN3380" s="11"/>
      <c r="AO3380" s="11"/>
      <c r="AP3380" s="11"/>
      <c r="AQ3380" s="11"/>
      <c r="AR3380" s="11"/>
    </row>
    <row r="3381" spans="1:44" s="89" customFormat="1">
      <c r="A3381" s="85"/>
      <c r="B3381" s="23"/>
      <c r="C3381" s="86"/>
      <c r="D3381" s="18"/>
      <c r="E3381" s="68"/>
      <c r="F3381" s="69"/>
      <c r="G3381" s="70"/>
      <c r="H3381" s="71"/>
      <c r="I3381" s="69"/>
      <c r="J3381" s="66"/>
      <c r="K3381" s="66"/>
      <c r="L3381" s="66"/>
      <c r="M3381" s="66"/>
      <c r="N3381" s="104"/>
      <c r="O3381" s="104"/>
      <c r="P3381" s="81"/>
      <c r="Q3381" s="56"/>
      <c r="R3381" s="90"/>
      <c r="S3381" s="82"/>
      <c r="T3381" s="75"/>
      <c r="U3381" s="66"/>
      <c r="V3381" s="66"/>
      <c r="W3381" s="66"/>
      <c r="X3381" s="66"/>
      <c r="Y3381" s="66"/>
      <c r="Z3381" s="66"/>
      <c r="AA3381" s="66"/>
      <c r="AB3381" s="86"/>
      <c r="AC3381" s="11"/>
      <c r="AD3381" s="11"/>
      <c r="AE3381" s="11"/>
      <c r="AF3381" s="11"/>
      <c r="AG3381" s="11"/>
      <c r="AH3381" s="11"/>
      <c r="AI3381" s="11"/>
      <c r="AJ3381" s="11"/>
      <c r="AK3381" s="11"/>
      <c r="AL3381" s="11"/>
      <c r="AM3381" s="11"/>
      <c r="AN3381" s="11"/>
      <c r="AO3381" s="11"/>
      <c r="AP3381" s="11"/>
      <c r="AQ3381" s="11"/>
      <c r="AR3381" s="11"/>
    </row>
    <row r="3382" spans="1:44" s="89" customFormat="1">
      <c r="A3382" s="85"/>
      <c r="B3382" s="23"/>
      <c r="C3382" s="86"/>
      <c r="D3382" s="18"/>
      <c r="E3382" s="68"/>
      <c r="F3382" s="69"/>
      <c r="G3382" s="70"/>
      <c r="H3382" s="71"/>
      <c r="I3382" s="69"/>
      <c r="J3382" s="66"/>
      <c r="K3382" s="66"/>
      <c r="L3382" s="66"/>
      <c r="M3382" s="66"/>
      <c r="N3382" s="104"/>
      <c r="O3382" s="104"/>
      <c r="P3382" s="81"/>
      <c r="Q3382" s="56"/>
      <c r="R3382" s="90"/>
      <c r="S3382" s="82"/>
      <c r="T3382" s="75"/>
      <c r="U3382" s="66"/>
      <c r="V3382" s="66"/>
      <c r="W3382" s="66"/>
      <c r="X3382" s="66"/>
      <c r="Y3382" s="66"/>
      <c r="Z3382" s="66"/>
      <c r="AA3382" s="66"/>
      <c r="AB3382" s="86"/>
      <c r="AC3382" s="11"/>
      <c r="AD3382" s="11"/>
      <c r="AE3382" s="11"/>
      <c r="AF3382" s="11"/>
      <c r="AG3382" s="11"/>
      <c r="AH3382" s="11"/>
      <c r="AI3382" s="11"/>
      <c r="AJ3382" s="11"/>
      <c r="AK3382" s="11"/>
      <c r="AL3382" s="11"/>
      <c r="AM3382" s="11"/>
      <c r="AN3382" s="11"/>
      <c r="AO3382" s="11"/>
      <c r="AP3382" s="11"/>
      <c r="AQ3382" s="11"/>
      <c r="AR3382" s="11"/>
    </row>
    <row r="3383" spans="1:44" s="89" customFormat="1">
      <c r="A3383" s="85"/>
      <c r="B3383" s="23"/>
      <c r="C3383" s="86"/>
      <c r="D3383" s="18"/>
      <c r="E3383" s="68"/>
      <c r="F3383" s="69"/>
      <c r="G3383" s="70"/>
      <c r="H3383" s="71"/>
      <c r="I3383" s="69"/>
      <c r="J3383" s="66"/>
      <c r="K3383" s="66"/>
      <c r="L3383" s="66"/>
      <c r="M3383" s="66"/>
      <c r="N3383" s="104"/>
      <c r="O3383" s="104"/>
      <c r="P3383" s="81"/>
      <c r="Q3383" s="56"/>
      <c r="R3383" s="90"/>
      <c r="S3383" s="82"/>
      <c r="T3383" s="75"/>
      <c r="U3383" s="66"/>
      <c r="V3383" s="66"/>
      <c r="W3383" s="66"/>
      <c r="X3383" s="66"/>
      <c r="Y3383" s="66"/>
      <c r="Z3383" s="66"/>
      <c r="AA3383" s="66"/>
      <c r="AB3383" s="86"/>
      <c r="AC3383" s="11"/>
      <c r="AD3383" s="11"/>
      <c r="AE3383" s="11"/>
      <c r="AF3383" s="11"/>
      <c r="AG3383" s="11"/>
      <c r="AH3383" s="11"/>
      <c r="AI3383" s="11"/>
      <c r="AJ3383" s="11"/>
      <c r="AK3383" s="11"/>
      <c r="AL3383" s="11"/>
      <c r="AM3383" s="11"/>
      <c r="AN3383" s="11"/>
      <c r="AO3383" s="11"/>
      <c r="AP3383" s="11"/>
      <c r="AQ3383" s="11"/>
      <c r="AR3383" s="11"/>
    </row>
    <row r="3384" spans="1:44" s="89" customFormat="1">
      <c r="A3384" s="85"/>
      <c r="B3384" s="23"/>
      <c r="C3384" s="86"/>
      <c r="D3384" s="18"/>
      <c r="E3384" s="68"/>
      <c r="F3384" s="69"/>
      <c r="G3384" s="70"/>
      <c r="H3384" s="71"/>
      <c r="I3384" s="69"/>
      <c r="J3384" s="66"/>
      <c r="K3384" s="66"/>
      <c r="L3384" s="66"/>
      <c r="M3384" s="66"/>
      <c r="N3384" s="104"/>
      <c r="O3384" s="104"/>
      <c r="P3384" s="81"/>
      <c r="Q3384" s="56"/>
      <c r="R3384" s="90"/>
      <c r="S3384" s="82"/>
      <c r="T3384" s="75"/>
      <c r="U3384" s="66"/>
      <c r="V3384" s="66"/>
      <c r="W3384" s="66"/>
      <c r="X3384" s="66"/>
      <c r="Y3384" s="66"/>
      <c r="Z3384" s="66"/>
      <c r="AA3384" s="66"/>
      <c r="AB3384" s="86"/>
      <c r="AC3384" s="11"/>
      <c r="AD3384" s="11"/>
      <c r="AE3384" s="11"/>
      <c r="AF3384" s="11"/>
      <c r="AG3384" s="11"/>
      <c r="AH3384" s="11"/>
      <c r="AI3384" s="11"/>
      <c r="AJ3384" s="11"/>
      <c r="AK3384" s="11"/>
      <c r="AL3384" s="11"/>
      <c r="AM3384" s="11"/>
      <c r="AN3384" s="11"/>
      <c r="AO3384" s="11"/>
      <c r="AP3384" s="11"/>
      <c r="AQ3384" s="11"/>
      <c r="AR3384" s="11"/>
    </row>
    <row r="3385" spans="1:44" s="89" customFormat="1">
      <c r="A3385" s="85"/>
      <c r="B3385" s="23"/>
      <c r="C3385" s="86"/>
      <c r="D3385" s="18"/>
      <c r="E3385" s="68"/>
      <c r="F3385" s="69"/>
      <c r="G3385" s="70"/>
      <c r="H3385" s="71"/>
      <c r="I3385" s="69"/>
      <c r="J3385" s="66"/>
      <c r="K3385" s="66"/>
      <c r="L3385" s="66"/>
      <c r="M3385" s="66"/>
      <c r="N3385" s="104"/>
      <c r="O3385" s="104"/>
      <c r="P3385" s="81"/>
      <c r="Q3385" s="87"/>
      <c r="R3385" s="90"/>
      <c r="S3385" s="82"/>
      <c r="T3385" s="75"/>
      <c r="U3385" s="66"/>
      <c r="V3385" s="66"/>
      <c r="W3385" s="66"/>
      <c r="X3385" s="66"/>
      <c r="Y3385" s="66"/>
      <c r="Z3385" s="66"/>
      <c r="AA3385" s="66"/>
      <c r="AB3385" s="86"/>
      <c r="AC3385" s="11"/>
      <c r="AD3385" s="11"/>
      <c r="AE3385" s="11"/>
      <c r="AF3385" s="11"/>
      <c r="AG3385" s="11"/>
      <c r="AH3385" s="11"/>
      <c r="AI3385" s="11"/>
      <c r="AJ3385" s="11"/>
      <c r="AK3385" s="11"/>
      <c r="AL3385" s="11"/>
      <c r="AM3385" s="11"/>
      <c r="AN3385" s="11"/>
      <c r="AO3385" s="11"/>
      <c r="AP3385" s="11"/>
      <c r="AQ3385" s="11"/>
      <c r="AR3385" s="11"/>
    </row>
    <row r="3386" spans="1:44" s="89" customFormat="1">
      <c r="A3386" s="85"/>
      <c r="B3386" s="23"/>
      <c r="C3386" s="86"/>
      <c r="D3386" s="18"/>
      <c r="E3386" s="68"/>
      <c r="F3386" s="69"/>
      <c r="G3386" s="70"/>
      <c r="H3386" s="71"/>
      <c r="I3386" s="69"/>
      <c r="J3386" s="66"/>
      <c r="K3386" s="66"/>
      <c r="L3386" s="66"/>
      <c r="M3386" s="66"/>
      <c r="N3386" s="104"/>
      <c r="O3386" s="104"/>
      <c r="P3386" s="81"/>
      <c r="Q3386" s="56"/>
      <c r="R3386" s="90"/>
      <c r="S3386" s="82"/>
      <c r="T3386" s="75"/>
      <c r="U3386" s="66"/>
      <c r="V3386" s="66"/>
      <c r="W3386" s="66"/>
      <c r="X3386" s="66"/>
      <c r="Y3386" s="66"/>
      <c r="Z3386" s="66"/>
      <c r="AA3386" s="66"/>
      <c r="AB3386" s="86"/>
      <c r="AC3386" s="11"/>
      <c r="AD3386" s="11"/>
      <c r="AE3386" s="11"/>
      <c r="AF3386" s="11"/>
      <c r="AG3386" s="11"/>
      <c r="AH3386" s="11"/>
      <c r="AI3386" s="11"/>
      <c r="AJ3386" s="11"/>
      <c r="AK3386" s="11"/>
      <c r="AL3386" s="11"/>
      <c r="AM3386" s="11"/>
      <c r="AN3386" s="11"/>
      <c r="AO3386" s="11"/>
      <c r="AP3386" s="11"/>
      <c r="AQ3386" s="11"/>
      <c r="AR3386" s="11"/>
    </row>
    <row r="3387" spans="1:44" s="89" customFormat="1">
      <c r="A3387" s="85"/>
      <c r="B3387" s="23"/>
      <c r="C3387" s="86"/>
      <c r="D3387" s="18"/>
      <c r="E3387" s="68"/>
      <c r="F3387" s="69"/>
      <c r="G3387" s="70"/>
      <c r="H3387" s="71"/>
      <c r="I3387" s="69"/>
      <c r="J3387" s="66"/>
      <c r="K3387" s="66"/>
      <c r="L3387" s="66"/>
      <c r="M3387" s="66"/>
      <c r="N3387" s="104"/>
      <c r="O3387" s="104"/>
      <c r="P3387" s="81"/>
      <c r="Q3387" s="56"/>
      <c r="R3387" s="90"/>
      <c r="S3387" s="82"/>
      <c r="T3387" s="75"/>
      <c r="U3387" s="66"/>
      <c r="V3387" s="66"/>
      <c r="W3387" s="66"/>
      <c r="X3387" s="66"/>
      <c r="Y3387" s="66"/>
      <c r="Z3387" s="66"/>
      <c r="AA3387" s="66"/>
      <c r="AB3387" s="86"/>
      <c r="AC3387" s="11"/>
      <c r="AD3387" s="11"/>
      <c r="AE3387" s="11"/>
      <c r="AF3387" s="11"/>
      <c r="AG3387" s="11"/>
      <c r="AH3387" s="11"/>
      <c r="AI3387" s="11"/>
      <c r="AJ3387" s="11"/>
      <c r="AK3387" s="11"/>
      <c r="AL3387" s="11"/>
      <c r="AM3387" s="11"/>
      <c r="AN3387" s="11"/>
      <c r="AO3387" s="11"/>
      <c r="AP3387" s="11"/>
      <c r="AQ3387" s="11"/>
      <c r="AR3387" s="11"/>
    </row>
    <row r="3388" spans="1:44" s="89" customFormat="1">
      <c r="A3388" s="85"/>
      <c r="B3388" s="23"/>
      <c r="C3388" s="86"/>
      <c r="D3388" s="18"/>
      <c r="E3388" s="68"/>
      <c r="F3388" s="69"/>
      <c r="G3388" s="70"/>
      <c r="H3388" s="71"/>
      <c r="I3388" s="69"/>
      <c r="J3388" s="66"/>
      <c r="K3388" s="66"/>
      <c r="L3388" s="66"/>
      <c r="M3388" s="66"/>
      <c r="N3388" s="104"/>
      <c r="O3388" s="104"/>
      <c r="P3388" s="81"/>
      <c r="Q3388" s="56"/>
      <c r="R3388" s="90"/>
      <c r="S3388" s="82"/>
      <c r="T3388" s="75"/>
      <c r="U3388" s="66"/>
      <c r="V3388" s="66"/>
      <c r="W3388" s="66"/>
      <c r="X3388" s="66"/>
      <c r="Y3388" s="66"/>
      <c r="Z3388" s="66"/>
      <c r="AA3388" s="66"/>
      <c r="AB3388" s="86"/>
      <c r="AC3388" s="11"/>
      <c r="AD3388" s="11"/>
      <c r="AE3388" s="11"/>
      <c r="AF3388" s="11"/>
      <c r="AG3388" s="11"/>
      <c r="AH3388" s="11"/>
      <c r="AI3388" s="11"/>
      <c r="AJ3388" s="11"/>
      <c r="AK3388" s="11"/>
      <c r="AL3388" s="11"/>
      <c r="AM3388" s="11"/>
      <c r="AN3388" s="11"/>
      <c r="AO3388" s="11"/>
      <c r="AP3388" s="11"/>
      <c r="AQ3388" s="11"/>
      <c r="AR3388" s="11"/>
    </row>
    <row r="3389" spans="1:44" s="89" customFormat="1">
      <c r="A3389" s="85"/>
      <c r="B3389" s="23"/>
      <c r="C3389" s="86"/>
      <c r="D3389" s="18"/>
      <c r="E3389" s="68"/>
      <c r="F3389" s="69"/>
      <c r="G3389" s="70"/>
      <c r="H3389" s="71"/>
      <c r="I3389" s="69"/>
      <c r="J3389" s="66"/>
      <c r="K3389" s="66"/>
      <c r="L3389" s="66"/>
      <c r="M3389" s="66"/>
      <c r="N3389" s="104"/>
      <c r="O3389" s="104"/>
      <c r="P3389" s="81"/>
      <c r="Q3389" s="56"/>
      <c r="R3389" s="90"/>
      <c r="S3389" s="82"/>
      <c r="T3389" s="75"/>
      <c r="U3389" s="66"/>
      <c r="V3389" s="66"/>
      <c r="W3389" s="66"/>
      <c r="X3389" s="66"/>
      <c r="Y3389" s="66"/>
      <c r="Z3389" s="66"/>
      <c r="AA3389" s="66"/>
      <c r="AB3389" s="86"/>
      <c r="AC3389" s="11"/>
      <c r="AD3389" s="11"/>
      <c r="AE3389" s="11"/>
      <c r="AF3389" s="11"/>
      <c r="AG3389" s="11"/>
      <c r="AH3389" s="11"/>
      <c r="AI3389" s="11"/>
      <c r="AJ3389" s="11"/>
      <c r="AK3389" s="11"/>
      <c r="AL3389" s="11"/>
      <c r="AM3389" s="11"/>
      <c r="AN3389" s="11"/>
      <c r="AO3389" s="11"/>
      <c r="AP3389" s="11"/>
      <c r="AQ3389" s="11"/>
      <c r="AR3389" s="11"/>
    </row>
    <row r="3390" spans="1:44" s="89" customFormat="1">
      <c r="A3390" s="85"/>
      <c r="B3390" s="23"/>
      <c r="C3390" s="86"/>
      <c r="D3390" s="18"/>
      <c r="E3390" s="68"/>
      <c r="F3390" s="69"/>
      <c r="G3390" s="70"/>
      <c r="H3390" s="71"/>
      <c r="I3390" s="69"/>
      <c r="J3390" s="66"/>
      <c r="K3390" s="66"/>
      <c r="L3390" s="66"/>
      <c r="M3390" s="66"/>
      <c r="N3390" s="104"/>
      <c r="O3390" s="104"/>
      <c r="P3390" s="81"/>
      <c r="Q3390" s="87"/>
      <c r="R3390" s="90"/>
      <c r="S3390" s="82"/>
      <c r="T3390" s="75"/>
      <c r="U3390" s="66"/>
      <c r="V3390" s="66"/>
      <c r="W3390" s="66"/>
      <c r="X3390" s="66"/>
      <c r="Y3390" s="66"/>
      <c r="Z3390" s="66"/>
      <c r="AA3390" s="66"/>
      <c r="AB3390" s="86"/>
      <c r="AC3390" s="11"/>
      <c r="AD3390" s="11"/>
      <c r="AE3390" s="11"/>
      <c r="AF3390" s="11"/>
      <c r="AG3390" s="11"/>
      <c r="AH3390" s="11"/>
      <c r="AI3390" s="11"/>
      <c r="AJ3390" s="11"/>
      <c r="AK3390" s="11"/>
      <c r="AL3390" s="11"/>
      <c r="AM3390" s="11"/>
      <c r="AN3390" s="11"/>
      <c r="AO3390" s="11"/>
      <c r="AP3390" s="11"/>
      <c r="AQ3390" s="11"/>
      <c r="AR3390" s="11"/>
    </row>
    <row r="3391" spans="1:44" s="89" customFormat="1">
      <c r="A3391" s="85"/>
      <c r="B3391" s="23"/>
      <c r="C3391" s="86"/>
      <c r="D3391" s="18"/>
      <c r="E3391" s="68"/>
      <c r="F3391" s="69"/>
      <c r="G3391" s="70"/>
      <c r="H3391" s="71"/>
      <c r="I3391" s="69"/>
      <c r="J3391" s="66"/>
      <c r="K3391" s="66"/>
      <c r="L3391" s="66"/>
      <c r="M3391" s="66"/>
      <c r="N3391" s="104"/>
      <c r="O3391" s="104"/>
      <c r="P3391" s="81"/>
      <c r="Q3391" s="87"/>
      <c r="R3391" s="90"/>
      <c r="S3391" s="82"/>
      <c r="T3391" s="75"/>
      <c r="U3391" s="66"/>
      <c r="V3391" s="66"/>
      <c r="W3391" s="66"/>
      <c r="X3391" s="66"/>
      <c r="Y3391" s="66"/>
      <c r="Z3391" s="66"/>
      <c r="AA3391" s="66"/>
      <c r="AB3391" s="86"/>
      <c r="AC3391" s="11"/>
      <c r="AD3391" s="11"/>
      <c r="AE3391" s="11"/>
      <c r="AF3391" s="11"/>
      <c r="AG3391" s="11"/>
      <c r="AH3391" s="11"/>
      <c r="AI3391" s="11"/>
      <c r="AJ3391" s="11"/>
      <c r="AK3391" s="11"/>
      <c r="AL3391" s="11"/>
      <c r="AM3391" s="11"/>
      <c r="AN3391" s="11"/>
      <c r="AO3391" s="11"/>
      <c r="AP3391" s="11"/>
      <c r="AQ3391" s="11"/>
      <c r="AR3391" s="11"/>
    </row>
    <row r="3392" spans="1:44" s="89" customFormat="1">
      <c r="A3392" s="85"/>
      <c r="B3392" s="23"/>
      <c r="C3392" s="86"/>
      <c r="D3392" s="18"/>
      <c r="E3392" s="68"/>
      <c r="F3392" s="69"/>
      <c r="G3392" s="70"/>
      <c r="H3392" s="71"/>
      <c r="I3392" s="69"/>
      <c r="J3392" s="66"/>
      <c r="K3392" s="66"/>
      <c r="L3392" s="66"/>
      <c r="M3392" s="66"/>
      <c r="N3392" s="104"/>
      <c r="O3392" s="104"/>
      <c r="P3392" s="81"/>
      <c r="Q3392" s="56"/>
      <c r="R3392" s="90"/>
      <c r="S3392" s="82"/>
      <c r="T3392" s="75"/>
      <c r="U3392" s="66"/>
      <c r="V3392" s="66"/>
      <c r="W3392" s="66"/>
      <c r="X3392" s="66"/>
      <c r="Y3392" s="66"/>
      <c r="Z3392" s="66"/>
      <c r="AA3392" s="66"/>
      <c r="AB3392" s="86"/>
      <c r="AC3392" s="11"/>
      <c r="AD3392" s="11"/>
      <c r="AE3392" s="11"/>
      <c r="AF3392" s="11"/>
      <c r="AG3392" s="11"/>
      <c r="AH3392" s="11"/>
      <c r="AI3392" s="11"/>
      <c r="AJ3392" s="11"/>
      <c r="AK3392" s="11"/>
      <c r="AL3392" s="11"/>
      <c r="AM3392" s="11"/>
      <c r="AN3392" s="11"/>
      <c r="AO3392" s="11"/>
      <c r="AP3392" s="11"/>
      <c r="AQ3392" s="11"/>
      <c r="AR3392" s="11"/>
    </row>
    <row r="3393" spans="1:44" s="89" customFormat="1">
      <c r="A3393" s="85"/>
      <c r="B3393" s="23"/>
      <c r="C3393" s="86"/>
      <c r="D3393" s="18"/>
      <c r="E3393" s="68"/>
      <c r="F3393" s="69"/>
      <c r="G3393" s="70"/>
      <c r="H3393" s="71"/>
      <c r="I3393" s="69"/>
      <c r="J3393" s="66"/>
      <c r="K3393" s="66"/>
      <c r="L3393" s="66"/>
      <c r="M3393" s="66"/>
      <c r="N3393" s="104"/>
      <c r="O3393" s="104"/>
      <c r="P3393" s="81"/>
      <c r="Q3393" s="56"/>
      <c r="R3393" s="90"/>
      <c r="S3393" s="82"/>
      <c r="T3393" s="75"/>
      <c r="U3393" s="66"/>
      <c r="V3393" s="66"/>
      <c r="W3393" s="66"/>
      <c r="X3393" s="66"/>
      <c r="Y3393" s="66"/>
      <c r="Z3393" s="66"/>
      <c r="AA3393" s="66"/>
      <c r="AB3393" s="86"/>
      <c r="AC3393" s="11"/>
      <c r="AD3393" s="11"/>
      <c r="AE3393" s="11"/>
      <c r="AF3393" s="11"/>
      <c r="AG3393" s="11"/>
      <c r="AH3393" s="11"/>
      <c r="AI3393" s="11"/>
      <c r="AJ3393" s="11"/>
      <c r="AK3393" s="11"/>
      <c r="AL3393" s="11"/>
      <c r="AM3393" s="11"/>
      <c r="AN3393" s="11"/>
      <c r="AO3393" s="11"/>
      <c r="AP3393" s="11"/>
      <c r="AQ3393" s="11"/>
      <c r="AR3393" s="11"/>
    </row>
    <row r="3394" spans="1:44" s="89" customFormat="1">
      <c r="A3394" s="85"/>
      <c r="B3394" s="23"/>
      <c r="C3394" s="86"/>
      <c r="D3394" s="18"/>
      <c r="E3394" s="68"/>
      <c r="F3394" s="69"/>
      <c r="G3394" s="70"/>
      <c r="H3394" s="71"/>
      <c r="I3394" s="69"/>
      <c r="J3394" s="66"/>
      <c r="K3394" s="66"/>
      <c r="L3394" s="66"/>
      <c r="M3394" s="66"/>
      <c r="N3394" s="104"/>
      <c r="O3394" s="104"/>
      <c r="P3394" s="81"/>
      <c r="Q3394" s="56"/>
      <c r="R3394" s="90"/>
      <c r="S3394" s="82"/>
      <c r="T3394" s="75"/>
      <c r="U3394" s="66"/>
      <c r="V3394" s="66"/>
      <c r="W3394" s="66"/>
      <c r="X3394" s="66"/>
      <c r="Y3394" s="66"/>
      <c r="Z3394" s="66"/>
      <c r="AA3394" s="66"/>
      <c r="AB3394" s="86"/>
      <c r="AC3394" s="11"/>
      <c r="AD3394" s="11"/>
      <c r="AE3394" s="11"/>
      <c r="AF3394" s="11"/>
      <c r="AG3394" s="11"/>
      <c r="AH3394" s="11"/>
      <c r="AI3394" s="11"/>
      <c r="AJ3394" s="11"/>
      <c r="AK3394" s="11"/>
      <c r="AL3394" s="11"/>
      <c r="AM3394" s="11"/>
      <c r="AN3394" s="11"/>
      <c r="AO3394" s="11"/>
      <c r="AP3394" s="11"/>
      <c r="AQ3394" s="11"/>
      <c r="AR3394" s="11"/>
    </row>
    <row r="3395" spans="1:44" s="89" customFormat="1">
      <c r="A3395" s="85"/>
      <c r="B3395" s="23"/>
      <c r="C3395" s="86"/>
      <c r="D3395" s="18"/>
      <c r="E3395" s="68"/>
      <c r="F3395" s="69"/>
      <c r="G3395" s="70"/>
      <c r="H3395" s="71"/>
      <c r="I3395" s="69"/>
      <c r="J3395" s="66"/>
      <c r="K3395" s="66"/>
      <c r="L3395" s="66"/>
      <c r="M3395" s="66"/>
      <c r="N3395" s="104"/>
      <c r="O3395" s="104"/>
      <c r="P3395" s="81"/>
      <c r="Q3395" s="56"/>
      <c r="R3395" s="90"/>
      <c r="S3395" s="82"/>
      <c r="T3395" s="75"/>
      <c r="U3395" s="66"/>
      <c r="V3395" s="66"/>
      <c r="W3395" s="66"/>
      <c r="X3395" s="66"/>
      <c r="Y3395" s="66"/>
      <c r="Z3395" s="66"/>
      <c r="AA3395" s="66"/>
      <c r="AB3395" s="86"/>
      <c r="AC3395" s="11"/>
      <c r="AD3395" s="11"/>
      <c r="AE3395" s="11"/>
      <c r="AF3395" s="11"/>
      <c r="AG3395" s="11"/>
      <c r="AH3395" s="11"/>
      <c r="AI3395" s="11"/>
      <c r="AJ3395" s="11"/>
      <c r="AK3395" s="11"/>
      <c r="AL3395" s="11"/>
      <c r="AM3395" s="11"/>
      <c r="AN3395" s="11"/>
      <c r="AO3395" s="11"/>
      <c r="AP3395" s="11"/>
      <c r="AQ3395" s="11"/>
      <c r="AR3395" s="11"/>
    </row>
    <row r="3396" spans="1:44" s="89" customFormat="1">
      <c r="A3396" s="85"/>
      <c r="B3396" s="23"/>
      <c r="C3396" s="86"/>
      <c r="D3396" s="18"/>
      <c r="E3396" s="68"/>
      <c r="F3396" s="69"/>
      <c r="G3396" s="70"/>
      <c r="H3396" s="71"/>
      <c r="I3396" s="69"/>
      <c r="J3396" s="66"/>
      <c r="K3396" s="66"/>
      <c r="L3396" s="66"/>
      <c r="M3396" s="66"/>
      <c r="N3396" s="104"/>
      <c r="O3396" s="104"/>
      <c r="P3396" s="81"/>
      <c r="Q3396" s="87"/>
      <c r="R3396" s="90"/>
      <c r="S3396" s="82"/>
      <c r="T3396" s="75"/>
      <c r="U3396" s="66"/>
      <c r="V3396" s="66"/>
      <c r="W3396" s="66"/>
      <c r="X3396" s="66"/>
      <c r="Y3396" s="66"/>
      <c r="Z3396" s="66"/>
      <c r="AA3396" s="66"/>
      <c r="AB3396" s="86"/>
      <c r="AC3396" s="11"/>
      <c r="AD3396" s="11"/>
      <c r="AE3396" s="11"/>
      <c r="AF3396" s="11"/>
      <c r="AG3396" s="11"/>
      <c r="AH3396" s="11"/>
      <c r="AI3396" s="11"/>
      <c r="AJ3396" s="11"/>
      <c r="AK3396" s="11"/>
      <c r="AL3396" s="11"/>
      <c r="AM3396" s="11"/>
      <c r="AN3396" s="11"/>
      <c r="AO3396" s="11"/>
      <c r="AP3396" s="11"/>
      <c r="AQ3396" s="11"/>
      <c r="AR3396" s="11"/>
    </row>
    <row r="3397" spans="1:44" s="89" customFormat="1">
      <c r="A3397" s="85"/>
      <c r="B3397" s="23"/>
      <c r="C3397" s="86"/>
      <c r="D3397" s="18"/>
      <c r="E3397" s="68"/>
      <c r="F3397" s="69"/>
      <c r="G3397" s="70"/>
      <c r="H3397" s="71"/>
      <c r="I3397" s="69"/>
      <c r="J3397" s="66"/>
      <c r="K3397" s="66"/>
      <c r="L3397" s="66"/>
      <c r="M3397" s="66"/>
      <c r="N3397" s="104"/>
      <c r="O3397" s="104"/>
      <c r="P3397" s="81"/>
      <c r="Q3397" s="87"/>
      <c r="R3397" s="90"/>
      <c r="S3397" s="82"/>
      <c r="T3397" s="75"/>
      <c r="U3397" s="66"/>
      <c r="V3397" s="66"/>
      <c r="W3397" s="66"/>
      <c r="X3397" s="66"/>
      <c r="Y3397" s="66"/>
      <c r="Z3397" s="66"/>
      <c r="AA3397" s="66"/>
      <c r="AB3397" s="86"/>
      <c r="AC3397" s="11"/>
      <c r="AD3397" s="11"/>
      <c r="AE3397" s="11"/>
      <c r="AF3397" s="11"/>
      <c r="AG3397" s="11"/>
      <c r="AH3397" s="11"/>
      <c r="AI3397" s="11"/>
      <c r="AJ3397" s="11"/>
      <c r="AK3397" s="11"/>
      <c r="AL3397" s="11"/>
      <c r="AM3397" s="11"/>
      <c r="AN3397" s="11"/>
      <c r="AO3397" s="11"/>
      <c r="AP3397" s="11"/>
      <c r="AQ3397" s="11"/>
      <c r="AR3397" s="11"/>
    </row>
    <row r="3398" spans="1:44" s="89" customFormat="1">
      <c r="A3398" s="85"/>
      <c r="B3398" s="23"/>
      <c r="C3398" s="86"/>
      <c r="D3398" s="18"/>
      <c r="E3398" s="68"/>
      <c r="F3398" s="69"/>
      <c r="G3398" s="70"/>
      <c r="H3398" s="71"/>
      <c r="I3398" s="69"/>
      <c r="J3398" s="66"/>
      <c r="K3398" s="66"/>
      <c r="L3398" s="66"/>
      <c r="M3398" s="66"/>
      <c r="N3398" s="104"/>
      <c r="O3398" s="104"/>
      <c r="P3398" s="81"/>
      <c r="Q3398" s="56"/>
      <c r="R3398" s="90"/>
      <c r="S3398" s="82"/>
      <c r="T3398" s="75"/>
      <c r="U3398" s="66"/>
      <c r="V3398" s="66"/>
      <c r="W3398" s="66"/>
      <c r="X3398" s="66"/>
      <c r="Y3398" s="66"/>
      <c r="Z3398" s="66"/>
      <c r="AA3398" s="66"/>
      <c r="AB3398" s="86"/>
      <c r="AC3398" s="11"/>
      <c r="AD3398" s="11"/>
      <c r="AE3398" s="11"/>
      <c r="AF3398" s="11"/>
      <c r="AG3398" s="11"/>
      <c r="AH3398" s="11"/>
      <c r="AI3398" s="11"/>
      <c r="AJ3398" s="11"/>
      <c r="AK3398" s="11"/>
      <c r="AL3398" s="11"/>
      <c r="AM3398" s="11"/>
      <c r="AN3398" s="11"/>
      <c r="AO3398" s="11"/>
      <c r="AP3398" s="11"/>
      <c r="AQ3398" s="11"/>
      <c r="AR3398" s="11"/>
    </row>
    <row r="3399" spans="1:44" s="89" customFormat="1">
      <c r="A3399" s="85"/>
      <c r="B3399" s="23"/>
      <c r="C3399" s="86"/>
      <c r="D3399" s="18"/>
      <c r="E3399" s="68"/>
      <c r="F3399" s="69"/>
      <c r="G3399" s="70"/>
      <c r="H3399" s="71"/>
      <c r="I3399" s="69"/>
      <c r="J3399" s="66"/>
      <c r="K3399" s="66"/>
      <c r="L3399" s="66"/>
      <c r="M3399" s="66"/>
      <c r="N3399" s="104"/>
      <c r="O3399" s="104"/>
      <c r="P3399" s="81"/>
      <c r="Q3399" s="56"/>
      <c r="R3399" s="90"/>
      <c r="S3399" s="82"/>
      <c r="T3399" s="75"/>
      <c r="U3399" s="66"/>
      <c r="V3399" s="66"/>
      <c r="W3399" s="66"/>
      <c r="X3399" s="66"/>
      <c r="Y3399" s="66"/>
      <c r="Z3399" s="66"/>
      <c r="AA3399" s="66"/>
      <c r="AB3399" s="86"/>
      <c r="AC3399" s="11"/>
      <c r="AD3399" s="11"/>
      <c r="AE3399" s="11"/>
      <c r="AF3399" s="11"/>
      <c r="AG3399" s="11"/>
      <c r="AH3399" s="11"/>
      <c r="AI3399" s="11"/>
      <c r="AJ3399" s="11"/>
      <c r="AK3399" s="11"/>
      <c r="AL3399" s="11"/>
      <c r="AM3399" s="11"/>
      <c r="AN3399" s="11"/>
      <c r="AO3399" s="11"/>
      <c r="AP3399" s="11"/>
      <c r="AQ3399" s="11"/>
      <c r="AR3399" s="11"/>
    </row>
    <row r="3400" spans="1:44" s="89" customFormat="1">
      <c r="A3400" s="85"/>
      <c r="B3400" s="23"/>
      <c r="C3400" s="86"/>
      <c r="D3400" s="18"/>
      <c r="E3400" s="68"/>
      <c r="F3400" s="69"/>
      <c r="G3400" s="70"/>
      <c r="H3400" s="71"/>
      <c r="I3400" s="69"/>
      <c r="J3400" s="66"/>
      <c r="K3400" s="66"/>
      <c r="L3400" s="66"/>
      <c r="M3400" s="66"/>
      <c r="N3400" s="104"/>
      <c r="O3400" s="104"/>
      <c r="P3400" s="81"/>
      <c r="Q3400" s="56"/>
      <c r="R3400" s="90"/>
      <c r="S3400" s="82"/>
      <c r="T3400" s="75"/>
      <c r="U3400" s="66"/>
      <c r="V3400" s="66"/>
      <c r="W3400" s="66"/>
      <c r="X3400" s="66"/>
      <c r="Y3400" s="66"/>
      <c r="Z3400" s="66"/>
      <c r="AA3400" s="66"/>
      <c r="AB3400" s="86"/>
      <c r="AC3400" s="11"/>
      <c r="AD3400" s="11"/>
      <c r="AE3400" s="11"/>
      <c r="AF3400" s="11"/>
      <c r="AG3400" s="11"/>
      <c r="AH3400" s="11"/>
      <c r="AI3400" s="11"/>
      <c r="AJ3400" s="11"/>
      <c r="AK3400" s="11"/>
      <c r="AL3400" s="11"/>
      <c r="AM3400" s="11"/>
      <c r="AN3400" s="11"/>
      <c r="AO3400" s="11"/>
      <c r="AP3400" s="11"/>
      <c r="AQ3400" s="11"/>
      <c r="AR3400" s="11"/>
    </row>
    <row r="3401" spans="1:44" s="89" customFormat="1">
      <c r="A3401" s="85"/>
      <c r="B3401" s="23"/>
      <c r="C3401" s="86"/>
      <c r="D3401" s="18"/>
      <c r="E3401" s="68"/>
      <c r="F3401" s="69"/>
      <c r="G3401" s="70"/>
      <c r="H3401" s="71"/>
      <c r="I3401" s="69"/>
      <c r="J3401" s="66"/>
      <c r="K3401" s="66"/>
      <c r="L3401" s="66"/>
      <c r="M3401" s="66"/>
      <c r="N3401" s="104"/>
      <c r="O3401" s="104"/>
      <c r="P3401" s="81"/>
      <c r="Q3401" s="56"/>
      <c r="R3401" s="90"/>
      <c r="S3401" s="82"/>
      <c r="T3401" s="75"/>
      <c r="U3401" s="66"/>
      <c r="V3401" s="66"/>
      <c r="W3401" s="66"/>
      <c r="X3401" s="66"/>
      <c r="Y3401" s="66"/>
      <c r="Z3401" s="66"/>
      <c r="AA3401" s="66"/>
      <c r="AB3401" s="86"/>
      <c r="AC3401" s="11"/>
      <c r="AD3401" s="11"/>
      <c r="AE3401" s="11"/>
      <c r="AF3401" s="11"/>
      <c r="AG3401" s="11"/>
      <c r="AH3401" s="11"/>
      <c r="AI3401" s="11"/>
      <c r="AJ3401" s="11"/>
      <c r="AK3401" s="11"/>
      <c r="AL3401" s="11"/>
      <c r="AM3401" s="11"/>
      <c r="AN3401" s="11"/>
      <c r="AO3401" s="11"/>
      <c r="AP3401" s="11"/>
      <c r="AQ3401" s="11"/>
      <c r="AR3401" s="11"/>
    </row>
    <row r="3402" spans="1:44" s="89" customFormat="1">
      <c r="A3402" s="85"/>
      <c r="B3402" s="23"/>
      <c r="C3402" s="86"/>
      <c r="D3402" s="18"/>
      <c r="E3402" s="68"/>
      <c r="F3402" s="69"/>
      <c r="G3402" s="70"/>
      <c r="H3402" s="71"/>
      <c r="I3402" s="69"/>
      <c r="J3402" s="66"/>
      <c r="K3402" s="66"/>
      <c r="L3402" s="66"/>
      <c r="M3402" s="66"/>
      <c r="N3402" s="104"/>
      <c r="O3402" s="104"/>
      <c r="P3402" s="81"/>
      <c r="Q3402" s="87"/>
      <c r="R3402" s="90"/>
      <c r="S3402" s="82"/>
      <c r="T3402" s="75"/>
      <c r="U3402" s="66"/>
      <c r="V3402" s="66"/>
      <c r="W3402" s="66"/>
      <c r="X3402" s="66"/>
      <c r="Y3402" s="66"/>
      <c r="Z3402" s="66"/>
      <c r="AA3402" s="66"/>
      <c r="AB3402" s="86"/>
      <c r="AC3402" s="11"/>
      <c r="AD3402" s="11"/>
      <c r="AE3402" s="11"/>
      <c r="AF3402" s="11"/>
      <c r="AG3402" s="11"/>
      <c r="AH3402" s="11"/>
      <c r="AI3402" s="11"/>
      <c r="AJ3402" s="11"/>
      <c r="AK3402" s="11"/>
      <c r="AL3402" s="11"/>
      <c r="AM3402" s="11"/>
      <c r="AN3402" s="11"/>
      <c r="AO3402" s="11"/>
      <c r="AP3402" s="11"/>
      <c r="AQ3402" s="11"/>
      <c r="AR3402" s="11"/>
    </row>
    <row r="3403" spans="1:44" s="89" customFormat="1">
      <c r="A3403" s="85"/>
      <c r="B3403" s="23"/>
      <c r="C3403" s="86"/>
      <c r="D3403" s="18"/>
      <c r="E3403" s="68"/>
      <c r="F3403" s="69"/>
      <c r="G3403" s="70"/>
      <c r="H3403" s="71"/>
      <c r="I3403" s="69"/>
      <c r="J3403" s="66"/>
      <c r="K3403" s="66"/>
      <c r="L3403" s="66"/>
      <c r="M3403" s="66"/>
      <c r="N3403" s="104"/>
      <c r="O3403" s="104"/>
      <c r="P3403" s="81"/>
      <c r="Q3403" s="87"/>
      <c r="R3403" s="90"/>
      <c r="S3403" s="82"/>
      <c r="T3403" s="75"/>
      <c r="U3403" s="66"/>
      <c r="V3403" s="66"/>
      <c r="W3403" s="66"/>
      <c r="X3403" s="66"/>
      <c r="Y3403" s="66"/>
      <c r="Z3403" s="66"/>
      <c r="AA3403" s="66"/>
      <c r="AB3403" s="86"/>
      <c r="AC3403" s="11"/>
      <c r="AD3403" s="11"/>
      <c r="AE3403" s="11"/>
      <c r="AF3403" s="11"/>
      <c r="AG3403" s="11"/>
      <c r="AH3403" s="11"/>
      <c r="AI3403" s="11"/>
      <c r="AJ3403" s="11"/>
      <c r="AK3403" s="11"/>
      <c r="AL3403" s="11"/>
      <c r="AM3403" s="11"/>
      <c r="AN3403" s="11"/>
      <c r="AO3403" s="11"/>
      <c r="AP3403" s="11"/>
      <c r="AQ3403" s="11"/>
      <c r="AR3403" s="11"/>
    </row>
    <row r="3404" spans="1:44" s="89" customFormat="1">
      <c r="A3404" s="85"/>
      <c r="B3404" s="23"/>
      <c r="C3404" s="86"/>
      <c r="D3404" s="18"/>
      <c r="E3404" s="68"/>
      <c r="F3404" s="69"/>
      <c r="G3404" s="70"/>
      <c r="H3404" s="71"/>
      <c r="I3404" s="69"/>
      <c r="J3404" s="66"/>
      <c r="K3404" s="66"/>
      <c r="L3404" s="66"/>
      <c r="M3404" s="66"/>
      <c r="N3404" s="104"/>
      <c r="O3404" s="104"/>
      <c r="P3404" s="81"/>
      <c r="Q3404" s="56"/>
      <c r="R3404" s="90"/>
      <c r="S3404" s="82"/>
      <c r="T3404" s="75"/>
      <c r="U3404" s="66"/>
      <c r="V3404" s="66"/>
      <c r="W3404" s="66"/>
      <c r="X3404" s="66"/>
      <c r="Y3404" s="66"/>
      <c r="Z3404" s="66"/>
      <c r="AA3404" s="66"/>
      <c r="AB3404" s="86"/>
      <c r="AC3404" s="11"/>
      <c r="AD3404" s="11"/>
      <c r="AE3404" s="11"/>
      <c r="AF3404" s="11"/>
      <c r="AG3404" s="11"/>
      <c r="AH3404" s="11"/>
      <c r="AI3404" s="11"/>
      <c r="AJ3404" s="11"/>
      <c r="AK3404" s="11"/>
      <c r="AL3404" s="11"/>
      <c r="AM3404" s="11"/>
      <c r="AN3404" s="11"/>
      <c r="AO3404" s="11"/>
      <c r="AP3404" s="11"/>
      <c r="AQ3404" s="11"/>
      <c r="AR3404" s="11"/>
    </row>
    <row r="3405" spans="1:44" s="89" customFormat="1">
      <c r="A3405" s="85"/>
      <c r="B3405" s="23"/>
      <c r="C3405" s="86"/>
      <c r="D3405" s="18"/>
      <c r="E3405" s="68"/>
      <c r="F3405" s="69"/>
      <c r="G3405" s="70"/>
      <c r="H3405" s="71"/>
      <c r="I3405" s="69"/>
      <c r="J3405" s="66"/>
      <c r="K3405" s="66"/>
      <c r="L3405" s="66"/>
      <c r="M3405" s="66"/>
      <c r="N3405" s="104"/>
      <c r="O3405" s="104"/>
      <c r="P3405" s="81"/>
      <c r="Q3405" s="56"/>
      <c r="R3405" s="90"/>
      <c r="S3405" s="82"/>
      <c r="T3405" s="75"/>
      <c r="U3405" s="66"/>
      <c r="V3405" s="66"/>
      <c r="W3405" s="66"/>
      <c r="X3405" s="66"/>
      <c r="Y3405" s="66"/>
      <c r="Z3405" s="66"/>
      <c r="AA3405" s="66"/>
      <c r="AB3405" s="86"/>
      <c r="AC3405" s="11"/>
      <c r="AD3405" s="11"/>
      <c r="AE3405" s="11"/>
      <c r="AF3405" s="11"/>
      <c r="AG3405" s="11"/>
      <c r="AH3405" s="11"/>
      <c r="AI3405" s="11"/>
      <c r="AJ3405" s="11"/>
      <c r="AK3405" s="11"/>
      <c r="AL3405" s="11"/>
      <c r="AM3405" s="11"/>
      <c r="AN3405" s="11"/>
      <c r="AO3405" s="11"/>
      <c r="AP3405" s="11"/>
      <c r="AQ3405" s="11"/>
      <c r="AR3405" s="11"/>
    </row>
    <row r="3406" spans="1:44" s="89" customFormat="1">
      <c r="A3406" s="85"/>
      <c r="B3406" s="23"/>
      <c r="C3406" s="86"/>
      <c r="D3406" s="18"/>
      <c r="E3406" s="68"/>
      <c r="F3406" s="69"/>
      <c r="G3406" s="70"/>
      <c r="H3406" s="71"/>
      <c r="I3406" s="69"/>
      <c r="J3406" s="66"/>
      <c r="K3406" s="66"/>
      <c r="L3406" s="66"/>
      <c r="M3406" s="66"/>
      <c r="N3406" s="104"/>
      <c r="O3406" s="104"/>
      <c r="P3406" s="81"/>
      <c r="Q3406" s="56"/>
      <c r="R3406" s="90"/>
      <c r="S3406" s="82"/>
      <c r="T3406" s="75"/>
      <c r="U3406" s="66"/>
      <c r="V3406" s="66"/>
      <c r="W3406" s="66"/>
      <c r="X3406" s="66"/>
      <c r="Y3406" s="66"/>
      <c r="Z3406" s="66"/>
      <c r="AA3406" s="66"/>
      <c r="AB3406" s="86"/>
      <c r="AC3406" s="11"/>
      <c r="AD3406" s="11"/>
      <c r="AE3406" s="11"/>
      <c r="AF3406" s="11"/>
      <c r="AG3406" s="11"/>
      <c r="AH3406" s="11"/>
      <c r="AI3406" s="11"/>
      <c r="AJ3406" s="11"/>
      <c r="AK3406" s="11"/>
      <c r="AL3406" s="11"/>
      <c r="AM3406" s="11"/>
      <c r="AN3406" s="11"/>
      <c r="AO3406" s="11"/>
      <c r="AP3406" s="11"/>
      <c r="AQ3406" s="11"/>
      <c r="AR3406" s="11"/>
    </row>
    <row r="3407" spans="1:44" s="89" customFormat="1">
      <c r="A3407" s="85"/>
      <c r="B3407" s="23"/>
      <c r="C3407" s="86"/>
      <c r="D3407" s="18"/>
      <c r="E3407" s="68"/>
      <c r="F3407" s="69"/>
      <c r="G3407" s="70"/>
      <c r="H3407" s="71"/>
      <c r="I3407" s="69"/>
      <c r="J3407" s="66"/>
      <c r="K3407" s="66"/>
      <c r="L3407" s="66"/>
      <c r="M3407" s="66"/>
      <c r="N3407" s="104"/>
      <c r="O3407" s="104"/>
      <c r="P3407" s="81"/>
      <c r="Q3407" s="56"/>
      <c r="R3407" s="90"/>
      <c r="S3407" s="82"/>
      <c r="T3407" s="75"/>
      <c r="U3407" s="66"/>
      <c r="V3407" s="66"/>
      <c r="W3407" s="66"/>
      <c r="X3407" s="66"/>
      <c r="Y3407" s="66"/>
      <c r="Z3407" s="66"/>
      <c r="AA3407" s="66"/>
      <c r="AB3407" s="86"/>
      <c r="AC3407" s="11"/>
      <c r="AD3407" s="11"/>
      <c r="AE3407" s="11"/>
      <c r="AF3407" s="11"/>
      <c r="AG3407" s="11"/>
      <c r="AH3407" s="11"/>
      <c r="AI3407" s="11"/>
      <c r="AJ3407" s="11"/>
      <c r="AK3407" s="11"/>
      <c r="AL3407" s="11"/>
      <c r="AM3407" s="11"/>
      <c r="AN3407" s="11"/>
      <c r="AO3407" s="11"/>
      <c r="AP3407" s="11"/>
      <c r="AQ3407" s="11"/>
      <c r="AR3407" s="11"/>
    </row>
    <row r="3408" spans="1:44" s="89" customFormat="1">
      <c r="A3408" s="85"/>
      <c r="B3408" s="23"/>
      <c r="C3408" s="86"/>
      <c r="D3408" s="18"/>
      <c r="E3408" s="68"/>
      <c r="F3408" s="69"/>
      <c r="G3408" s="70"/>
      <c r="H3408" s="71"/>
      <c r="I3408" s="69"/>
      <c r="J3408" s="66"/>
      <c r="K3408" s="66"/>
      <c r="L3408" s="66"/>
      <c r="M3408" s="66"/>
      <c r="N3408" s="104"/>
      <c r="O3408" s="104"/>
      <c r="P3408" s="81"/>
      <c r="Q3408" s="87"/>
      <c r="R3408" s="90"/>
      <c r="S3408" s="82"/>
      <c r="T3408" s="75"/>
      <c r="U3408" s="66"/>
      <c r="V3408" s="66"/>
      <c r="W3408" s="66"/>
      <c r="X3408" s="66"/>
      <c r="Y3408" s="66"/>
      <c r="Z3408" s="66"/>
      <c r="AA3408" s="66"/>
      <c r="AB3408" s="86"/>
      <c r="AC3408" s="11"/>
      <c r="AD3408" s="11"/>
      <c r="AE3408" s="11"/>
      <c r="AF3408" s="11"/>
      <c r="AG3408" s="11"/>
      <c r="AH3408" s="11"/>
      <c r="AI3408" s="11"/>
      <c r="AJ3408" s="11"/>
      <c r="AK3408" s="11"/>
      <c r="AL3408" s="11"/>
      <c r="AM3408" s="11"/>
      <c r="AN3408" s="11"/>
      <c r="AO3408" s="11"/>
      <c r="AP3408" s="11"/>
      <c r="AQ3408" s="11"/>
      <c r="AR3408" s="11"/>
    </row>
    <row r="3409" spans="1:44" s="89" customFormat="1">
      <c r="A3409" s="85"/>
      <c r="B3409" s="23"/>
      <c r="C3409" s="86"/>
      <c r="D3409" s="18"/>
      <c r="E3409" s="68"/>
      <c r="F3409" s="69"/>
      <c r="G3409" s="70"/>
      <c r="H3409" s="71"/>
      <c r="I3409" s="69"/>
      <c r="J3409" s="66"/>
      <c r="K3409" s="66"/>
      <c r="L3409" s="66"/>
      <c r="M3409" s="66"/>
      <c r="N3409" s="104"/>
      <c r="O3409" s="104"/>
      <c r="P3409" s="81"/>
      <c r="Q3409" s="87"/>
      <c r="R3409" s="90"/>
      <c r="S3409" s="82"/>
      <c r="T3409" s="75"/>
      <c r="U3409" s="66"/>
      <c r="V3409" s="66"/>
      <c r="W3409" s="66"/>
      <c r="X3409" s="66"/>
      <c r="Y3409" s="66"/>
      <c r="Z3409" s="66"/>
      <c r="AA3409" s="66"/>
      <c r="AB3409" s="86"/>
      <c r="AC3409" s="11"/>
      <c r="AD3409" s="11"/>
      <c r="AE3409" s="11"/>
      <c r="AF3409" s="11"/>
      <c r="AG3409" s="11"/>
      <c r="AH3409" s="11"/>
      <c r="AI3409" s="11"/>
      <c r="AJ3409" s="11"/>
      <c r="AK3409" s="11"/>
      <c r="AL3409" s="11"/>
      <c r="AM3409" s="11"/>
      <c r="AN3409" s="11"/>
      <c r="AO3409" s="11"/>
      <c r="AP3409" s="11"/>
      <c r="AQ3409" s="11"/>
      <c r="AR3409" s="11"/>
    </row>
    <row r="3410" spans="1:44" s="89" customFormat="1">
      <c r="A3410" s="85"/>
      <c r="B3410" s="23"/>
      <c r="C3410" s="86"/>
      <c r="D3410" s="18"/>
      <c r="E3410" s="68"/>
      <c r="F3410" s="69"/>
      <c r="G3410" s="70"/>
      <c r="H3410" s="71"/>
      <c r="I3410" s="69"/>
      <c r="J3410" s="66"/>
      <c r="K3410" s="66"/>
      <c r="L3410" s="66"/>
      <c r="M3410" s="66"/>
      <c r="N3410" s="104"/>
      <c r="O3410" s="104"/>
      <c r="P3410" s="81"/>
      <c r="Q3410" s="56"/>
      <c r="R3410" s="90"/>
      <c r="S3410" s="82"/>
      <c r="T3410" s="75"/>
      <c r="U3410" s="66"/>
      <c r="V3410" s="66"/>
      <c r="W3410" s="66"/>
      <c r="X3410" s="66"/>
      <c r="Y3410" s="66"/>
      <c r="Z3410" s="66"/>
      <c r="AA3410" s="66"/>
      <c r="AB3410" s="86"/>
      <c r="AC3410" s="11"/>
      <c r="AD3410" s="11"/>
      <c r="AE3410" s="11"/>
      <c r="AF3410" s="11"/>
      <c r="AG3410" s="11"/>
      <c r="AH3410" s="11"/>
      <c r="AI3410" s="11"/>
      <c r="AJ3410" s="11"/>
      <c r="AK3410" s="11"/>
      <c r="AL3410" s="11"/>
      <c r="AM3410" s="11"/>
      <c r="AN3410" s="11"/>
      <c r="AO3410" s="11"/>
      <c r="AP3410" s="11"/>
      <c r="AQ3410" s="11"/>
      <c r="AR3410" s="11"/>
    </row>
    <row r="3411" spans="1:44" s="89" customFormat="1">
      <c r="A3411" s="85"/>
      <c r="B3411" s="23"/>
      <c r="C3411" s="86"/>
      <c r="D3411" s="18"/>
      <c r="E3411" s="68"/>
      <c r="F3411" s="69"/>
      <c r="G3411" s="70"/>
      <c r="H3411" s="71"/>
      <c r="I3411" s="69"/>
      <c r="J3411" s="66"/>
      <c r="K3411" s="66"/>
      <c r="L3411" s="66"/>
      <c r="M3411" s="66"/>
      <c r="N3411" s="104"/>
      <c r="O3411" s="104"/>
      <c r="P3411" s="81"/>
      <c r="Q3411" s="56"/>
      <c r="R3411" s="90"/>
      <c r="S3411" s="82"/>
      <c r="T3411" s="75"/>
      <c r="U3411" s="66"/>
      <c r="V3411" s="66"/>
      <c r="W3411" s="66"/>
      <c r="X3411" s="66"/>
      <c r="Y3411" s="66"/>
      <c r="Z3411" s="66"/>
      <c r="AA3411" s="66"/>
      <c r="AB3411" s="86"/>
      <c r="AC3411" s="11"/>
      <c r="AD3411" s="11"/>
      <c r="AE3411" s="11"/>
      <c r="AF3411" s="11"/>
      <c r="AG3411" s="11"/>
      <c r="AH3411" s="11"/>
      <c r="AI3411" s="11"/>
      <c r="AJ3411" s="11"/>
      <c r="AK3411" s="11"/>
      <c r="AL3411" s="11"/>
      <c r="AM3411" s="11"/>
      <c r="AN3411" s="11"/>
      <c r="AO3411" s="11"/>
      <c r="AP3411" s="11"/>
      <c r="AQ3411" s="11"/>
      <c r="AR3411" s="11"/>
    </row>
    <row r="3412" spans="1:44" s="89" customFormat="1">
      <c r="A3412" s="85"/>
      <c r="B3412" s="23"/>
      <c r="C3412" s="86"/>
      <c r="D3412" s="18"/>
      <c r="E3412" s="68"/>
      <c r="F3412" s="69"/>
      <c r="G3412" s="70"/>
      <c r="H3412" s="71"/>
      <c r="I3412" s="69"/>
      <c r="J3412" s="66"/>
      <c r="K3412" s="66"/>
      <c r="L3412" s="66"/>
      <c r="M3412" s="66"/>
      <c r="N3412" s="104"/>
      <c r="O3412" s="104"/>
      <c r="P3412" s="81"/>
      <c r="Q3412" s="56"/>
      <c r="R3412" s="90"/>
      <c r="S3412" s="82"/>
      <c r="T3412" s="75"/>
      <c r="U3412" s="66"/>
      <c r="V3412" s="66"/>
      <c r="W3412" s="66"/>
      <c r="X3412" s="66"/>
      <c r="Y3412" s="66"/>
      <c r="Z3412" s="66"/>
      <c r="AA3412" s="66"/>
      <c r="AB3412" s="86"/>
      <c r="AC3412" s="11"/>
      <c r="AD3412" s="11"/>
      <c r="AE3412" s="11"/>
      <c r="AF3412" s="11"/>
      <c r="AG3412" s="11"/>
      <c r="AH3412" s="11"/>
      <c r="AI3412" s="11"/>
      <c r="AJ3412" s="11"/>
      <c r="AK3412" s="11"/>
      <c r="AL3412" s="11"/>
      <c r="AM3412" s="11"/>
      <c r="AN3412" s="11"/>
      <c r="AO3412" s="11"/>
      <c r="AP3412" s="11"/>
      <c r="AQ3412" s="11"/>
      <c r="AR3412" s="11"/>
    </row>
    <row r="3413" spans="1:44" s="89" customFormat="1">
      <c r="A3413" s="85"/>
      <c r="B3413" s="23"/>
      <c r="C3413" s="86"/>
      <c r="D3413" s="18"/>
      <c r="E3413" s="68"/>
      <c r="F3413" s="69"/>
      <c r="G3413" s="70"/>
      <c r="H3413" s="71"/>
      <c r="I3413" s="69"/>
      <c r="J3413" s="66"/>
      <c r="K3413" s="66"/>
      <c r="L3413" s="66"/>
      <c r="M3413" s="66"/>
      <c r="N3413" s="104"/>
      <c r="O3413" s="104"/>
      <c r="P3413" s="81"/>
      <c r="Q3413" s="56"/>
      <c r="R3413" s="90"/>
      <c r="S3413" s="82"/>
      <c r="T3413" s="75"/>
      <c r="U3413" s="66"/>
      <c r="V3413" s="66"/>
      <c r="W3413" s="66"/>
      <c r="X3413" s="66"/>
      <c r="Y3413" s="66"/>
      <c r="Z3413" s="66"/>
      <c r="AA3413" s="66"/>
      <c r="AB3413" s="86"/>
      <c r="AC3413" s="11"/>
      <c r="AD3413" s="11"/>
      <c r="AE3413" s="11"/>
      <c r="AF3413" s="11"/>
      <c r="AG3413" s="11"/>
      <c r="AH3413" s="11"/>
      <c r="AI3413" s="11"/>
      <c r="AJ3413" s="11"/>
      <c r="AK3413" s="11"/>
      <c r="AL3413" s="11"/>
      <c r="AM3413" s="11"/>
      <c r="AN3413" s="11"/>
      <c r="AO3413" s="11"/>
      <c r="AP3413" s="11"/>
      <c r="AQ3413" s="11"/>
      <c r="AR3413" s="11"/>
    </row>
    <row r="3414" spans="1:44" s="89" customFormat="1">
      <c r="A3414" s="85"/>
      <c r="B3414" s="23"/>
      <c r="C3414" s="86"/>
      <c r="D3414" s="18"/>
      <c r="E3414" s="68"/>
      <c r="F3414" s="69"/>
      <c r="G3414" s="70"/>
      <c r="H3414" s="71"/>
      <c r="I3414" s="69"/>
      <c r="J3414" s="66"/>
      <c r="K3414" s="66"/>
      <c r="L3414" s="66"/>
      <c r="M3414" s="66"/>
      <c r="N3414" s="104"/>
      <c r="O3414" s="104"/>
      <c r="P3414" s="81"/>
      <c r="Q3414" s="87"/>
      <c r="R3414" s="90"/>
      <c r="S3414" s="82"/>
      <c r="T3414" s="75"/>
      <c r="U3414" s="66"/>
      <c r="V3414" s="66"/>
      <c r="W3414" s="66"/>
      <c r="X3414" s="66"/>
      <c r="Y3414" s="66"/>
      <c r="Z3414" s="66"/>
      <c r="AA3414" s="66"/>
      <c r="AB3414" s="86"/>
      <c r="AC3414" s="11"/>
      <c r="AD3414" s="11"/>
      <c r="AE3414" s="11"/>
      <c r="AF3414" s="11"/>
      <c r="AG3414" s="11"/>
      <c r="AH3414" s="11"/>
      <c r="AI3414" s="11"/>
      <c r="AJ3414" s="11"/>
      <c r="AK3414" s="11"/>
      <c r="AL3414" s="11"/>
      <c r="AM3414" s="11"/>
      <c r="AN3414" s="11"/>
      <c r="AO3414" s="11"/>
      <c r="AP3414" s="11"/>
      <c r="AQ3414" s="11"/>
      <c r="AR3414" s="11"/>
    </row>
    <row r="3415" spans="1:44" s="89" customFormat="1">
      <c r="A3415" s="85"/>
      <c r="B3415" s="23"/>
      <c r="C3415" s="86"/>
      <c r="D3415" s="18"/>
      <c r="E3415" s="68"/>
      <c r="F3415" s="69"/>
      <c r="G3415" s="70"/>
      <c r="H3415" s="71"/>
      <c r="I3415" s="69"/>
      <c r="J3415" s="66"/>
      <c r="K3415" s="66"/>
      <c r="L3415" s="66"/>
      <c r="M3415" s="66"/>
      <c r="N3415" s="104"/>
      <c r="O3415" s="104"/>
      <c r="P3415" s="81"/>
      <c r="Q3415" s="56"/>
      <c r="R3415" s="90"/>
      <c r="S3415" s="82"/>
      <c r="T3415" s="75"/>
      <c r="U3415" s="66"/>
      <c r="V3415" s="66"/>
      <c r="W3415" s="66"/>
      <c r="X3415" s="66"/>
      <c r="Y3415" s="66"/>
      <c r="Z3415" s="66"/>
      <c r="AA3415" s="66"/>
      <c r="AB3415" s="86"/>
      <c r="AC3415" s="11"/>
      <c r="AD3415" s="11"/>
      <c r="AE3415" s="11"/>
      <c r="AF3415" s="11"/>
      <c r="AG3415" s="11"/>
      <c r="AH3415" s="11"/>
      <c r="AI3415" s="11"/>
      <c r="AJ3415" s="11"/>
      <c r="AK3415" s="11"/>
      <c r="AL3415" s="11"/>
      <c r="AM3415" s="11"/>
      <c r="AN3415" s="11"/>
      <c r="AO3415" s="11"/>
      <c r="AP3415" s="11"/>
      <c r="AQ3415" s="11"/>
      <c r="AR3415" s="11"/>
    </row>
    <row r="3416" spans="1:44" s="89" customFormat="1">
      <c r="A3416" s="85"/>
      <c r="B3416" s="23"/>
      <c r="C3416" s="86"/>
      <c r="D3416" s="18"/>
      <c r="E3416" s="68"/>
      <c r="F3416" s="69"/>
      <c r="G3416" s="70"/>
      <c r="H3416" s="71"/>
      <c r="I3416" s="69"/>
      <c r="J3416" s="66"/>
      <c r="K3416" s="66"/>
      <c r="L3416" s="66"/>
      <c r="M3416" s="66"/>
      <c r="N3416" s="104"/>
      <c r="O3416" s="104"/>
      <c r="P3416" s="81"/>
      <c r="Q3416" s="56"/>
      <c r="R3416" s="90"/>
      <c r="S3416" s="82"/>
      <c r="T3416" s="75"/>
      <c r="U3416" s="66"/>
      <c r="V3416" s="66"/>
      <c r="W3416" s="66"/>
      <c r="X3416" s="66"/>
      <c r="Y3416" s="66"/>
      <c r="Z3416" s="66"/>
      <c r="AA3416" s="66"/>
      <c r="AB3416" s="86"/>
      <c r="AC3416" s="11"/>
      <c r="AD3416" s="11"/>
      <c r="AE3416" s="11"/>
      <c r="AF3416" s="11"/>
      <c r="AG3416" s="11"/>
      <c r="AH3416" s="11"/>
      <c r="AI3416" s="11"/>
      <c r="AJ3416" s="11"/>
      <c r="AK3416" s="11"/>
      <c r="AL3416" s="11"/>
      <c r="AM3416" s="11"/>
      <c r="AN3416" s="11"/>
      <c r="AO3416" s="11"/>
      <c r="AP3416" s="11"/>
      <c r="AQ3416" s="11"/>
      <c r="AR3416" s="11"/>
    </row>
    <row r="3417" spans="1:44" s="89" customFormat="1">
      <c r="A3417" s="85"/>
      <c r="B3417" s="23"/>
      <c r="C3417" s="86"/>
      <c r="D3417" s="18"/>
      <c r="E3417" s="68"/>
      <c r="F3417" s="69"/>
      <c r="G3417" s="70"/>
      <c r="H3417" s="71"/>
      <c r="I3417" s="69"/>
      <c r="J3417" s="66"/>
      <c r="K3417" s="66"/>
      <c r="L3417" s="66"/>
      <c r="M3417" s="66"/>
      <c r="N3417" s="104"/>
      <c r="O3417" s="104"/>
      <c r="P3417" s="81"/>
      <c r="Q3417" s="56"/>
      <c r="R3417" s="90"/>
      <c r="S3417" s="82"/>
      <c r="T3417" s="75"/>
      <c r="U3417" s="66"/>
      <c r="V3417" s="66"/>
      <c r="W3417" s="66"/>
      <c r="X3417" s="66"/>
      <c r="Y3417" s="66"/>
      <c r="Z3417" s="66"/>
      <c r="AA3417" s="66"/>
      <c r="AB3417" s="86"/>
      <c r="AC3417" s="11"/>
      <c r="AD3417" s="11"/>
      <c r="AE3417" s="11"/>
      <c r="AF3417" s="11"/>
      <c r="AG3417" s="11"/>
      <c r="AH3417" s="11"/>
      <c r="AI3417" s="11"/>
      <c r="AJ3417" s="11"/>
      <c r="AK3417" s="11"/>
      <c r="AL3417" s="11"/>
      <c r="AM3417" s="11"/>
      <c r="AN3417" s="11"/>
      <c r="AO3417" s="11"/>
      <c r="AP3417" s="11"/>
      <c r="AQ3417" s="11"/>
      <c r="AR3417" s="11"/>
    </row>
    <row r="3418" spans="1:44" s="89" customFormat="1">
      <c r="A3418" s="85"/>
      <c r="B3418" s="23"/>
      <c r="C3418" s="86"/>
      <c r="D3418" s="18"/>
      <c r="E3418" s="68"/>
      <c r="F3418" s="69"/>
      <c r="G3418" s="70"/>
      <c r="H3418" s="71"/>
      <c r="I3418" s="69"/>
      <c r="J3418" s="66"/>
      <c r="K3418" s="66"/>
      <c r="L3418" s="66"/>
      <c r="M3418" s="66"/>
      <c r="N3418" s="104"/>
      <c r="O3418" s="104"/>
      <c r="P3418" s="81"/>
      <c r="Q3418" s="56"/>
      <c r="R3418" s="90"/>
      <c r="S3418" s="82"/>
      <c r="T3418" s="75"/>
      <c r="U3418" s="66"/>
      <c r="V3418" s="66"/>
      <c r="W3418" s="66"/>
      <c r="X3418" s="66"/>
      <c r="Y3418" s="66"/>
      <c r="Z3418" s="66"/>
      <c r="AA3418" s="66"/>
      <c r="AB3418" s="86"/>
      <c r="AC3418" s="11"/>
      <c r="AD3418" s="11"/>
      <c r="AE3418" s="11"/>
      <c r="AF3418" s="11"/>
      <c r="AG3418" s="11"/>
      <c r="AH3418" s="11"/>
      <c r="AI3418" s="11"/>
      <c r="AJ3418" s="11"/>
      <c r="AK3418" s="11"/>
      <c r="AL3418" s="11"/>
      <c r="AM3418" s="11"/>
      <c r="AN3418" s="11"/>
      <c r="AO3418" s="11"/>
      <c r="AP3418" s="11"/>
      <c r="AQ3418" s="11"/>
      <c r="AR3418" s="11"/>
    </row>
    <row r="3419" spans="1:44" s="89" customFormat="1">
      <c r="A3419" s="85"/>
      <c r="B3419" s="23"/>
      <c r="C3419" s="86"/>
      <c r="D3419" s="18"/>
      <c r="E3419" s="68"/>
      <c r="F3419" s="69"/>
      <c r="G3419" s="70"/>
      <c r="H3419" s="71"/>
      <c r="I3419" s="69"/>
      <c r="J3419" s="66"/>
      <c r="K3419" s="66"/>
      <c r="L3419" s="66"/>
      <c r="M3419" s="66"/>
      <c r="N3419" s="104"/>
      <c r="O3419" s="104"/>
      <c r="P3419" s="81"/>
      <c r="Q3419" s="56"/>
      <c r="R3419" s="90"/>
      <c r="S3419" s="82"/>
      <c r="T3419" s="75"/>
      <c r="U3419" s="66"/>
      <c r="V3419" s="66"/>
      <c r="W3419" s="66"/>
      <c r="X3419" s="66"/>
      <c r="Y3419" s="66"/>
      <c r="Z3419" s="66"/>
      <c r="AA3419" s="66"/>
      <c r="AB3419" s="86"/>
      <c r="AC3419" s="11"/>
      <c r="AD3419" s="11"/>
      <c r="AE3419" s="11"/>
      <c r="AF3419" s="11"/>
      <c r="AG3419" s="11"/>
      <c r="AH3419" s="11"/>
      <c r="AI3419" s="11"/>
      <c r="AJ3419" s="11"/>
      <c r="AK3419" s="11"/>
      <c r="AL3419" s="11"/>
      <c r="AM3419" s="11"/>
      <c r="AN3419" s="11"/>
      <c r="AO3419" s="11"/>
      <c r="AP3419" s="11"/>
      <c r="AQ3419" s="11"/>
      <c r="AR3419" s="11"/>
    </row>
    <row r="3420" spans="1:44" s="89" customFormat="1">
      <c r="A3420" s="85"/>
      <c r="B3420" s="23"/>
      <c r="C3420" s="86"/>
      <c r="D3420" s="18"/>
      <c r="E3420" s="68"/>
      <c r="F3420" s="69"/>
      <c r="G3420" s="70"/>
      <c r="H3420" s="71"/>
      <c r="I3420" s="69"/>
      <c r="J3420" s="66"/>
      <c r="K3420" s="66"/>
      <c r="L3420" s="66"/>
      <c r="M3420" s="66"/>
      <c r="N3420" s="104"/>
      <c r="O3420" s="104"/>
      <c r="P3420" s="81"/>
      <c r="Q3420" s="56"/>
      <c r="R3420" s="90"/>
      <c r="S3420" s="82"/>
      <c r="T3420" s="75"/>
      <c r="U3420" s="66"/>
      <c r="V3420" s="66"/>
      <c r="W3420" s="66"/>
      <c r="X3420" s="66"/>
      <c r="Y3420" s="66"/>
      <c r="Z3420" s="66"/>
      <c r="AA3420" s="66"/>
      <c r="AB3420" s="86"/>
      <c r="AC3420" s="11"/>
      <c r="AD3420" s="11"/>
      <c r="AE3420" s="11"/>
      <c r="AF3420" s="11"/>
      <c r="AG3420" s="11"/>
      <c r="AH3420" s="11"/>
      <c r="AI3420" s="11"/>
      <c r="AJ3420" s="11"/>
      <c r="AK3420" s="11"/>
      <c r="AL3420" s="11"/>
      <c r="AM3420" s="11"/>
      <c r="AN3420" s="11"/>
      <c r="AO3420" s="11"/>
      <c r="AP3420" s="11"/>
      <c r="AQ3420" s="11"/>
      <c r="AR3420" s="11"/>
    </row>
    <row r="3421" spans="1:44" s="89" customFormat="1">
      <c r="A3421" s="85"/>
      <c r="B3421" s="23"/>
      <c r="C3421" s="86"/>
      <c r="D3421" s="18"/>
      <c r="E3421" s="68"/>
      <c r="F3421" s="69"/>
      <c r="G3421" s="70"/>
      <c r="H3421" s="71"/>
      <c r="I3421" s="69"/>
      <c r="J3421" s="66"/>
      <c r="K3421" s="66"/>
      <c r="L3421" s="66"/>
      <c r="M3421" s="66"/>
      <c r="N3421" s="104"/>
      <c r="O3421" s="104"/>
      <c r="P3421" s="81"/>
      <c r="Q3421" s="56"/>
      <c r="R3421" s="90"/>
      <c r="S3421" s="82"/>
      <c r="T3421" s="75"/>
      <c r="U3421" s="66"/>
      <c r="V3421" s="66"/>
      <c r="W3421" s="66"/>
      <c r="X3421" s="66"/>
      <c r="Y3421" s="66"/>
      <c r="Z3421" s="66"/>
      <c r="AA3421" s="66"/>
      <c r="AB3421" s="86"/>
      <c r="AC3421" s="11"/>
      <c r="AD3421" s="11"/>
      <c r="AE3421" s="11"/>
      <c r="AF3421" s="11"/>
      <c r="AG3421" s="11"/>
      <c r="AH3421" s="11"/>
      <c r="AI3421" s="11"/>
      <c r="AJ3421" s="11"/>
      <c r="AK3421" s="11"/>
      <c r="AL3421" s="11"/>
      <c r="AM3421" s="11"/>
      <c r="AN3421" s="11"/>
      <c r="AO3421" s="11"/>
      <c r="AP3421" s="11"/>
      <c r="AQ3421" s="11"/>
      <c r="AR3421" s="11"/>
    </row>
    <row r="3422" spans="1:44" s="89" customFormat="1">
      <c r="A3422" s="85"/>
      <c r="B3422" s="23"/>
      <c r="C3422" s="86"/>
      <c r="D3422" s="18"/>
      <c r="E3422" s="68"/>
      <c r="F3422" s="69"/>
      <c r="G3422" s="70"/>
      <c r="H3422" s="71"/>
      <c r="I3422" s="69"/>
      <c r="J3422" s="66"/>
      <c r="K3422" s="66"/>
      <c r="L3422" s="66"/>
      <c r="M3422" s="66"/>
      <c r="N3422" s="104"/>
      <c r="O3422" s="104"/>
      <c r="P3422" s="81"/>
      <c r="Q3422" s="87"/>
      <c r="R3422" s="90"/>
      <c r="S3422" s="82"/>
      <c r="T3422" s="75"/>
      <c r="U3422" s="66"/>
      <c r="V3422" s="66"/>
      <c r="W3422" s="66"/>
      <c r="X3422" s="66"/>
      <c r="Y3422" s="66"/>
      <c r="Z3422" s="66"/>
      <c r="AA3422" s="66"/>
      <c r="AB3422" s="86"/>
      <c r="AC3422" s="11"/>
      <c r="AD3422" s="11"/>
      <c r="AE3422" s="11"/>
      <c r="AF3422" s="11"/>
      <c r="AG3422" s="11"/>
      <c r="AH3422" s="11"/>
      <c r="AI3422" s="11"/>
      <c r="AJ3422" s="11"/>
      <c r="AK3422" s="11"/>
      <c r="AL3422" s="11"/>
      <c r="AM3422" s="11"/>
      <c r="AN3422" s="11"/>
      <c r="AO3422" s="11"/>
      <c r="AP3422" s="11"/>
      <c r="AQ3422" s="11"/>
      <c r="AR3422" s="11"/>
    </row>
    <row r="3423" spans="1:44" s="89" customFormat="1">
      <c r="A3423" s="85"/>
      <c r="B3423" s="23"/>
      <c r="C3423" s="86"/>
      <c r="D3423" s="18"/>
      <c r="E3423" s="68"/>
      <c r="F3423" s="69"/>
      <c r="G3423" s="70"/>
      <c r="H3423" s="71"/>
      <c r="I3423" s="69"/>
      <c r="J3423" s="66"/>
      <c r="K3423" s="66"/>
      <c r="L3423" s="66"/>
      <c r="M3423" s="66"/>
      <c r="N3423" s="104"/>
      <c r="O3423" s="104"/>
      <c r="P3423" s="81"/>
      <c r="Q3423" s="56"/>
      <c r="R3423" s="90"/>
      <c r="S3423" s="82"/>
      <c r="T3423" s="75"/>
      <c r="U3423" s="66"/>
      <c r="V3423" s="66"/>
      <c r="W3423" s="66"/>
      <c r="X3423" s="66"/>
      <c r="Y3423" s="66"/>
      <c r="Z3423" s="66"/>
      <c r="AA3423" s="66"/>
      <c r="AB3423" s="86"/>
      <c r="AC3423" s="11"/>
      <c r="AD3423" s="11"/>
      <c r="AE3423" s="11"/>
      <c r="AF3423" s="11"/>
      <c r="AG3423" s="11"/>
      <c r="AH3423" s="11"/>
      <c r="AI3423" s="11"/>
      <c r="AJ3423" s="11"/>
      <c r="AK3423" s="11"/>
      <c r="AL3423" s="11"/>
      <c r="AM3423" s="11"/>
      <c r="AN3423" s="11"/>
      <c r="AO3423" s="11"/>
      <c r="AP3423" s="11"/>
      <c r="AQ3423" s="11"/>
      <c r="AR3423" s="11"/>
    </row>
    <row r="3424" spans="1:44" s="89" customFormat="1">
      <c r="A3424" s="85"/>
      <c r="B3424" s="23"/>
      <c r="C3424" s="86"/>
      <c r="D3424" s="18"/>
      <c r="E3424" s="68"/>
      <c r="F3424" s="69"/>
      <c r="G3424" s="70"/>
      <c r="H3424" s="71"/>
      <c r="I3424" s="69"/>
      <c r="J3424" s="66"/>
      <c r="K3424" s="66"/>
      <c r="L3424" s="66"/>
      <c r="M3424" s="66"/>
      <c r="N3424" s="104"/>
      <c r="O3424" s="104"/>
      <c r="P3424" s="81"/>
      <c r="Q3424" s="56"/>
      <c r="R3424" s="90"/>
      <c r="S3424" s="82"/>
      <c r="T3424" s="75"/>
      <c r="U3424" s="66"/>
      <c r="V3424" s="66"/>
      <c r="W3424" s="66"/>
      <c r="X3424" s="66"/>
      <c r="Y3424" s="66"/>
      <c r="Z3424" s="66"/>
      <c r="AA3424" s="66"/>
      <c r="AB3424" s="86"/>
      <c r="AC3424" s="11"/>
      <c r="AD3424" s="11"/>
      <c r="AE3424" s="11"/>
      <c r="AF3424" s="11"/>
      <c r="AG3424" s="11"/>
      <c r="AH3424" s="11"/>
      <c r="AI3424" s="11"/>
      <c r="AJ3424" s="11"/>
      <c r="AK3424" s="11"/>
      <c r="AL3424" s="11"/>
      <c r="AM3424" s="11"/>
      <c r="AN3424" s="11"/>
      <c r="AO3424" s="11"/>
      <c r="AP3424" s="11"/>
      <c r="AQ3424" s="11"/>
      <c r="AR3424" s="11"/>
    </row>
    <row r="3425" spans="1:44" s="89" customFormat="1">
      <c r="A3425" s="85"/>
      <c r="B3425" s="23"/>
      <c r="C3425" s="86"/>
      <c r="D3425" s="18"/>
      <c r="E3425" s="68"/>
      <c r="F3425" s="69"/>
      <c r="G3425" s="70"/>
      <c r="H3425" s="71"/>
      <c r="I3425" s="69"/>
      <c r="J3425" s="66"/>
      <c r="K3425" s="66"/>
      <c r="L3425" s="66"/>
      <c r="M3425" s="66"/>
      <c r="N3425" s="104"/>
      <c r="O3425" s="104"/>
      <c r="P3425" s="81"/>
      <c r="Q3425" s="56"/>
      <c r="R3425" s="90"/>
      <c r="S3425" s="82"/>
      <c r="T3425" s="75"/>
      <c r="U3425" s="66"/>
      <c r="V3425" s="66"/>
      <c r="W3425" s="66"/>
      <c r="X3425" s="66"/>
      <c r="Y3425" s="66"/>
      <c r="Z3425" s="66"/>
      <c r="AA3425" s="66"/>
      <c r="AB3425" s="86"/>
      <c r="AC3425" s="11"/>
      <c r="AD3425" s="11"/>
      <c r="AE3425" s="11"/>
      <c r="AF3425" s="11"/>
      <c r="AG3425" s="11"/>
      <c r="AH3425" s="11"/>
      <c r="AI3425" s="11"/>
      <c r="AJ3425" s="11"/>
      <c r="AK3425" s="11"/>
      <c r="AL3425" s="11"/>
      <c r="AM3425" s="11"/>
      <c r="AN3425" s="11"/>
      <c r="AO3425" s="11"/>
      <c r="AP3425" s="11"/>
      <c r="AQ3425" s="11"/>
      <c r="AR3425" s="11"/>
    </row>
    <row r="3426" spans="1:44" s="89" customFormat="1">
      <c r="A3426" s="85"/>
      <c r="B3426" s="23"/>
      <c r="C3426" s="86"/>
      <c r="D3426" s="18"/>
      <c r="E3426" s="68"/>
      <c r="F3426" s="69"/>
      <c r="G3426" s="70"/>
      <c r="H3426" s="71"/>
      <c r="I3426" s="69"/>
      <c r="J3426" s="66"/>
      <c r="K3426" s="66"/>
      <c r="L3426" s="66"/>
      <c r="M3426" s="66"/>
      <c r="N3426" s="104"/>
      <c r="O3426" s="104"/>
      <c r="P3426" s="81"/>
      <c r="Q3426" s="56"/>
      <c r="R3426" s="90"/>
      <c r="S3426" s="82"/>
      <c r="T3426" s="75"/>
      <c r="U3426" s="66"/>
      <c r="V3426" s="66"/>
      <c r="W3426" s="66"/>
      <c r="X3426" s="66"/>
      <c r="Y3426" s="66"/>
      <c r="Z3426" s="66"/>
      <c r="AA3426" s="66"/>
      <c r="AB3426" s="86"/>
      <c r="AC3426" s="11"/>
      <c r="AD3426" s="11"/>
      <c r="AE3426" s="11"/>
      <c r="AF3426" s="11"/>
      <c r="AG3426" s="11"/>
      <c r="AH3426" s="11"/>
      <c r="AI3426" s="11"/>
      <c r="AJ3426" s="11"/>
      <c r="AK3426" s="11"/>
      <c r="AL3426" s="11"/>
      <c r="AM3426" s="11"/>
      <c r="AN3426" s="11"/>
      <c r="AO3426" s="11"/>
      <c r="AP3426" s="11"/>
      <c r="AQ3426" s="11"/>
      <c r="AR3426" s="11"/>
    </row>
    <row r="3427" spans="1:44" s="89" customFormat="1">
      <c r="A3427" s="85"/>
      <c r="B3427" s="23"/>
      <c r="C3427" s="86"/>
      <c r="D3427" s="18"/>
      <c r="E3427" s="68"/>
      <c r="F3427" s="69"/>
      <c r="G3427" s="70"/>
      <c r="H3427" s="71"/>
      <c r="I3427" s="69"/>
      <c r="J3427" s="66"/>
      <c r="K3427" s="66"/>
      <c r="L3427" s="66"/>
      <c r="M3427" s="66"/>
      <c r="N3427" s="104"/>
      <c r="O3427" s="104"/>
      <c r="P3427" s="81"/>
      <c r="Q3427" s="87"/>
      <c r="R3427" s="90"/>
      <c r="S3427" s="82"/>
      <c r="T3427" s="75"/>
      <c r="U3427" s="66"/>
      <c r="V3427" s="66"/>
      <c r="W3427" s="66"/>
      <c r="X3427" s="66"/>
      <c r="Y3427" s="66"/>
      <c r="Z3427" s="66"/>
      <c r="AA3427" s="66"/>
      <c r="AB3427" s="86"/>
      <c r="AC3427" s="11"/>
      <c r="AD3427" s="11"/>
      <c r="AE3427" s="11"/>
      <c r="AF3427" s="11"/>
      <c r="AG3427" s="11"/>
      <c r="AH3427" s="11"/>
      <c r="AI3427" s="11"/>
      <c r="AJ3427" s="11"/>
      <c r="AK3427" s="11"/>
      <c r="AL3427" s="11"/>
      <c r="AM3427" s="11"/>
      <c r="AN3427" s="11"/>
      <c r="AO3427" s="11"/>
      <c r="AP3427" s="11"/>
      <c r="AQ3427" s="11"/>
      <c r="AR3427" s="11"/>
    </row>
    <row r="3428" spans="1:44" s="89" customFormat="1">
      <c r="A3428" s="85"/>
      <c r="B3428" s="23"/>
      <c r="C3428" s="86"/>
      <c r="D3428" s="18"/>
      <c r="E3428" s="68"/>
      <c r="F3428" s="69"/>
      <c r="G3428" s="70"/>
      <c r="H3428" s="71"/>
      <c r="I3428" s="69"/>
      <c r="J3428" s="66"/>
      <c r="K3428" s="66"/>
      <c r="L3428" s="66"/>
      <c r="M3428" s="66"/>
      <c r="N3428" s="104"/>
      <c r="O3428" s="104"/>
      <c r="P3428" s="81"/>
      <c r="Q3428" s="56"/>
      <c r="R3428" s="90"/>
      <c r="S3428" s="82"/>
      <c r="T3428" s="75"/>
      <c r="U3428" s="66"/>
      <c r="V3428" s="66"/>
      <c r="W3428" s="66"/>
      <c r="X3428" s="66"/>
      <c r="Y3428" s="66"/>
      <c r="Z3428" s="66"/>
      <c r="AA3428" s="66"/>
      <c r="AB3428" s="86"/>
      <c r="AC3428" s="11"/>
      <c r="AD3428" s="11"/>
      <c r="AE3428" s="11"/>
      <c r="AF3428" s="11"/>
      <c r="AG3428" s="11"/>
      <c r="AH3428" s="11"/>
      <c r="AI3428" s="11"/>
      <c r="AJ3428" s="11"/>
      <c r="AK3428" s="11"/>
      <c r="AL3428" s="11"/>
      <c r="AM3428" s="11"/>
      <c r="AN3428" s="11"/>
      <c r="AO3428" s="11"/>
      <c r="AP3428" s="11"/>
      <c r="AQ3428" s="11"/>
      <c r="AR3428" s="11"/>
    </row>
    <row r="3429" spans="1:44" s="89" customFormat="1">
      <c r="A3429" s="85"/>
      <c r="B3429" s="23"/>
      <c r="C3429" s="86"/>
      <c r="D3429" s="18"/>
      <c r="E3429" s="68"/>
      <c r="F3429" s="69"/>
      <c r="G3429" s="70"/>
      <c r="H3429" s="71"/>
      <c r="I3429" s="69"/>
      <c r="J3429" s="66"/>
      <c r="K3429" s="66"/>
      <c r="L3429" s="66"/>
      <c r="M3429" s="66"/>
      <c r="N3429" s="104"/>
      <c r="O3429" s="104"/>
      <c r="P3429" s="81"/>
      <c r="Q3429" s="56"/>
      <c r="R3429" s="90"/>
      <c r="S3429" s="82"/>
      <c r="T3429" s="75"/>
      <c r="U3429" s="66"/>
      <c r="V3429" s="66"/>
      <c r="W3429" s="66"/>
      <c r="X3429" s="66"/>
      <c r="Y3429" s="66"/>
      <c r="Z3429" s="66"/>
      <c r="AA3429" s="66"/>
      <c r="AB3429" s="86"/>
      <c r="AC3429" s="11"/>
      <c r="AD3429" s="11"/>
      <c r="AE3429" s="11"/>
      <c r="AF3429" s="11"/>
      <c r="AG3429" s="11"/>
      <c r="AH3429" s="11"/>
      <c r="AI3429" s="11"/>
      <c r="AJ3429" s="11"/>
      <c r="AK3429" s="11"/>
      <c r="AL3429" s="11"/>
      <c r="AM3429" s="11"/>
      <c r="AN3429" s="11"/>
      <c r="AO3429" s="11"/>
      <c r="AP3429" s="11"/>
      <c r="AQ3429" s="11"/>
      <c r="AR3429" s="11"/>
    </row>
    <row r="3430" spans="1:44" s="89" customFormat="1">
      <c r="A3430" s="85"/>
      <c r="B3430" s="23"/>
      <c r="C3430" s="86"/>
      <c r="D3430" s="18"/>
      <c r="E3430" s="68"/>
      <c r="F3430" s="69"/>
      <c r="G3430" s="70"/>
      <c r="H3430" s="71"/>
      <c r="I3430" s="69"/>
      <c r="J3430" s="66"/>
      <c r="K3430" s="66"/>
      <c r="L3430" s="66"/>
      <c r="M3430" s="66"/>
      <c r="N3430" s="104"/>
      <c r="O3430" s="104"/>
      <c r="P3430" s="81"/>
      <c r="Q3430" s="56"/>
      <c r="R3430" s="90"/>
      <c r="S3430" s="82"/>
      <c r="T3430" s="75"/>
      <c r="U3430" s="66"/>
      <c r="V3430" s="66"/>
      <c r="W3430" s="66"/>
      <c r="X3430" s="66"/>
      <c r="Y3430" s="66"/>
      <c r="Z3430" s="66"/>
      <c r="AA3430" s="66"/>
      <c r="AB3430" s="86"/>
      <c r="AC3430" s="11"/>
      <c r="AD3430" s="11"/>
      <c r="AE3430" s="11"/>
      <c r="AF3430" s="11"/>
      <c r="AG3430" s="11"/>
      <c r="AH3430" s="11"/>
      <c r="AI3430" s="11"/>
      <c r="AJ3430" s="11"/>
      <c r="AK3430" s="11"/>
      <c r="AL3430" s="11"/>
      <c r="AM3430" s="11"/>
      <c r="AN3430" s="11"/>
      <c r="AO3430" s="11"/>
      <c r="AP3430" s="11"/>
      <c r="AQ3430" s="11"/>
      <c r="AR3430" s="11"/>
    </row>
    <row r="3431" spans="1:44" s="89" customFormat="1">
      <c r="A3431" s="85"/>
      <c r="B3431" s="23"/>
      <c r="C3431" s="86"/>
      <c r="D3431" s="18"/>
      <c r="E3431" s="68"/>
      <c r="F3431" s="69"/>
      <c r="G3431" s="70"/>
      <c r="H3431" s="71"/>
      <c r="I3431" s="69"/>
      <c r="J3431" s="66"/>
      <c r="K3431" s="66"/>
      <c r="L3431" s="66"/>
      <c r="M3431" s="66"/>
      <c r="N3431" s="104"/>
      <c r="O3431" s="104"/>
      <c r="P3431" s="81"/>
      <c r="Q3431" s="56"/>
      <c r="R3431" s="90"/>
      <c r="S3431" s="82"/>
      <c r="T3431" s="75"/>
      <c r="U3431" s="66"/>
      <c r="V3431" s="66"/>
      <c r="W3431" s="66"/>
      <c r="X3431" s="66"/>
      <c r="Y3431" s="66"/>
      <c r="Z3431" s="66"/>
      <c r="AA3431" s="66"/>
      <c r="AB3431" s="86"/>
      <c r="AC3431" s="11"/>
      <c r="AD3431" s="11"/>
      <c r="AE3431" s="11"/>
      <c r="AF3431" s="11"/>
      <c r="AG3431" s="11"/>
      <c r="AH3431" s="11"/>
      <c r="AI3431" s="11"/>
      <c r="AJ3431" s="11"/>
      <c r="AK3431" s="11"/>
      <c r="AL3431" s="11"/>
      <c r="AM3431" s="11"/>
      <c r="AN3431" s="11"/>
      <c r="AO3431" s="11"/>
      <c r="AP3431" s="11"/>
      <c r="AQ3431" s="11"/>
      <c r="AR3431" s="11"/>
    </row>
    <row r="3432" spans="1:44" s="89" customFormat="1">
      <c r="A3432" s="85"/>
      <c r="B3432" s="23"/>
      <c r="C3432" s="86"/>
      <c r="D3432" s="18"/>
      <c r="E3432" s="68"/>
      <c r="F3432" s="69"/>
      <c r="G3432" s="70"/>
      <c r="H3432" s="71"/>
      <c r="I3432" s="69"/>
      <c r="J3432" s="66"/>
      <c r="K3432" s="66"/>
      <c r="L3432" s="66"/>
      <c r="M3432" s="66"/>
      <c r="N3432" s="104"/>
      <c r="O3432" s="104"/>
      <c r="P3432" s="81"/>
      <c r="Q3432" s="87"/>
      <c r="R3432" s="90"/>
      <c r="S3432" s="82"/>
      <c r="T3432" s="75"/>
      <c r="U3432" s="66"/>
      <c r="V3432" s="66"/>
      <c r="W3432" s="66"/>
      <c r="X3432" s="66"/>
      <c r="Y3432" s="66"/>
      <c r="Z3432" s="66"/>
      <c r="AA3432" s="66"/>
      <c r="AB3432" s="86"/>
      <c r="AC3432" s="11"/>
      <c r="AD3432" s="11"/>
      <c r="AE3432" s="11"/>
      <c r="AF3432" s="11"/>
      <c r="AG3432" s="11"/>
      <c r="AH3432" s="11"/>
      <c r="AI3432" s="11"/>
      <c r="AJ3432" s="11"/>
      <c r="AK3432" s="11"/>
      <c r="AL3432" s="11"/>
      <c r="AM3432" s="11"/>
      <c r="AN3432" s="11"/>
      <c r="AO3432" s="11"/>
      <c r="AP3432" s="11"/>
      <c r="AQ3432" s="11"/>
      <c r="AR3432" s="11"/>
    </row>
    <row r="3433" spans="1:44" s="89" customFormat="1">
      <c r="A3433" s="85"/>
      <c r="B3433" s="23"/>
      <c r="C3433" s="86"/>
      <c r="D3433" s="18"/>
      <c r="E3433" s="68"/>
      <c r="F3433" s="69"/>
      <c r="G3433" s="70"/>
      <c r="H3433" s="71"/>
      <c r="I3433" s="69"/>
      <c r="J3433" s="66"/>
      <c r="K3433" s="66"/>
      <c r="L3433" s="66"/>
      <c r="M3433" s="66"/>
      <c r="N3433" s="104"/>
      <c r="O3433" s="104"/>
      <c r="P3433" s="81"/>
      <c r="Q3433" s="56"/>
      <c r="R3433" s="90"/>
      <c r="S3433" s="82"/>
      <c r="T3433" s="75"/>
      <c r="U3433" s="66"/>
      <c r="V3433" s="66"/>
      <c r="W3433" s="66"/>
      <c r="X3433" s="66"/>
      <c r="Y3433" s="66"/>
      <c r="Z3433" s="66"/>
      <c r="AA3433" s="66"/>
      <c r="AB3433" s="86"/>
      <c r="AC3433" s="11"/>
      <c r="AD3433" s="11"/>
      <c r="AE3433" s="11"/>
      <c r="AF3433" s="11"/>
      <c r="AG3433" s="11"/>
      <c r="AH3433" s="11"/>
      <c r="AI3433" s="11"/>
      <c r="AJ3433" s="11"/>
      <c r="AK3433" s="11"/>
      <c r="AL3433" s="11"/>
      <c r="AM3433" s="11"/>
      <c r="AN3433" s="11"/>
      <c r="AO3433" s="11"/>
      <c r="AP3433" s="11"/>
      <c r="AQ3433" s="11"/>
      <c r="AR3433" s="11"/>
    </row>
    <row r="3434" spans="1:44" s="89" customFormat="1">
      <c r="A3434" s="85"/>
      <c r="B3434" s="23"/>
      <c r="C3434" s="86"/>
      <c r="D3434" s="18"/>
      <c r="E3434" s="68"/>
      <c r="F3434" s="69"/>
      <c r="G3434" s="70"/>
      <c r="H3434" s="71"/>
      <c r="I3434" s="69"/>
      <c r="J3434" s="66"/>
      <c r="K3434" s="66"/>
      <c r="L3434" s="66"/>
      <c r="M3434" s="66"/>
      <c r="N3434" s="104"/>
      <c r="O3434" s="104"/>
      <c r="P3434" s="81"/>
      <c r="Q3434" s="56"/>
      <c r="R3434" s="90"/>
      <c r="S3434" s="82"/>
      <c r="T3434" s="75"/>
      <c r="U3434" s="66"/>
      <c r="V3434" s="66"/>
      <c r="W3434" s="66"/>
      <c r="X3434" s="66"/>
      <c r="Y3434" s="66"/>
      <c r="Z3434" s="66"/>
      <c r="AA3434" s="66"/>
      <c r="AB3434" s="86"/>
      <c r="AC3434" s="11"/>
      <c r="AD3434" s="11"/>
      <c r="AE3434" s="11"/>
      <c r="AF3434" s="11"/>
      <c r="AG3434" s="11"/>
      <c r="AH3434" s="11"/>
      <c r="AI3434" s="11"/>
      <c r="AJ3434" s="11"/>
      <c r="AK3434" s="11"/>
      <c r="AL3434" s="11"/>
      <c r="AM3434" s="11"/>
      <c r="AN3434" s="11"/>
      <c r="AO3434" s="11"/>
      <c r="AP3434" s="11"/>
      <c r="AQ3434" s="11"/>
      <c r="AR3434" s="11"/>
    </row>
    <row r="3435" spans="1:44" s="89" customFormat="1">
      <c r="A3435" s="85"/>
      <c r="B3435" s="23"/>
      <c r="C3435" s="86"/>
      <c r="D3435" s="18"/>
      <c r="E3435" s="68"/>
      <c r="F3435" s="69"/>
      <c r="G3435" s="70"/>
      <c r="H3435" s="71"/>
      <c r="I3435" s="69"/>
      <c r="J3435" s="66"/>
      <c r="K3435" s="66"/>
      <c r="L3435" s="66"/>
      <c r="M3435" s="66"/>
      <c r="N3435" s="104"/>
      <c r="O3435" s="104"/>
      <c r="P3435" s="81"/>
      <c r="Q3435" s="56"/>
      <c r="R3435" s="90"/>
      <c r="S3435" s="82"/>
      <c r="T3435" s="75"/>
      <c r="U3435" s="66"/>
      <c r="V3435" s="66"/>
      <c r="W3435" s="66"/>
      <c r="X3435" s="66"/>
      <c r="Y3435" s="66"/>
      <c r="Z3435" s="66"/>
      <c r="AA3435" s="66"/>
      <c r="AB3435" s="86"/>
      <c r="AC3435" s="11"/>
      <c r="AD3435" s="11"/>
      <c r="AE3435" s="11"/>
      <c r="AF3435" s="11"/>
      <c r="AG3435" s="11"/>
      <c r="AH3435" s="11"/>
      <c r="AI3435" s="11"/>
      <c r="AJ3435" s="11"/>
      <c r="AK3435" s="11"/>
      <c r="AL3435" s="11"/>
      <c r="AM3435" s="11"/>
      <c r="AN3435" s="11"/>
      <c r="AO3435" s="11"/>
      <c r="AP3435" s="11"/>
      <c r="AQ3435" s="11"/>
      <c r="AR3435" s="11"/>
    </row>
    <row r="3436" spans="1:44" s="89" customFormat="1">
      <c r="A3436" s="85"/>
      <c r="B3436" s="23"/>
      <c r="C3436" s="86"/>
      <c r="D3436" s="18"/>
      <c r="E3436" s="68"/>
      <c r="F3436" s="69"/>
      <c r="G3436" s="70"/>
      <c r="H3436" s="71"/>
      <c r="I3436" s="69"/>
      <c r="J3436" s="66"/>
      <c r="K3436" s="66"/>
      <c r="L3436" s="66"/>
      <c r="M3436" s="66"/>
      <c r="N3436" s="104"/>
      <c r="O3436" s="104"/>
      <c r="P3436" s="81"/>
      <c r="Q3436" s="56"/>
      <c r="R3436" s="90"/>
      <c r="S3436" s="82"/>
      <c r="T3436" s="75"/>
      <c r="U3436" s="66"/>
      <c r="V3436" s="66"/>
      <c r="W3436" s="66"/>
      <c r="X3436" s="66"/>
      <c r="Y3436" s="66"/>
      <c r="Z3436" s="66"/>
      <c r="AA3436" s="66"/>
      <c r="AB3436" s="86"/>
      <c r="AC3436" s="11"/>
      <c r="AD3436" s="11"/>
      <c r="AE3436" s="11"/>
      <c r="AF3436" s="11"/>
      <c r="AG3436" s="11"/>
      <c r="AH3436" s="11"/>
      <c r="AI3436" s="11"/>
      <c r="AJ3436" s="11"/>
      <c r="AK3436" s="11"/>
      <c r="AL3436" s="11"/>
      <c r="AM3436" s="11"/>
      <c r="AN3436" s="11"/>
      <c r="AO3436" s="11"/>
      <c r="AP3436" s="11"/>
      <c r="AQ3436" s="11"/>
      <c r="AR3436" s="11"/>
    </row>
    <row r="3437" spans="1:44" s="89" customFormat="1">
      <c r="A3437" s="85"/>
      <c r="B3437" s="23"/>
      <c r="C3437" s="86"/>
      <c r="D3437" s="18"/>
      <c r="E3437" s="68"/>
      <c r="F3437" s="69"/>
      <c r="G3437" s="70"/>
      <c r="H3437" s="71"/>
      <c r="I3437" s="69"/>
      <c r="J3437" s="66"/>
      <c r="K3437" s="66"/>
      <c r="L3437" s="66"/>
      <c r="M3437" s="66"/>
      <c r="N3437" s="104"/>
      <c r="O3437" s="104"/>
      <c r="P3437" s="81"/>
      <c r="Q3437" s="87"/>
      <c r="R3437" s="90"/>
      <c r="S3437" s="82"/>
      <c r="T3437" s="75"/>
      <c r="U3437" s="66"/>
      <c r="V3437" s="66"/>
      <c r="W3437" s="66"/>
      <c r="X3437" s="66"/>
      <c r="Y3437" s="66"/>
      <c r="Z3437" s="66"/>
      <c r="AA3437" s="66"/>
      <c r="AB3437" s="86"/>
      <c r="AC3437" s="11"/>
      <c r="AD3437" s="11"/>
      <c r="AE3437" s="11"/>
      <c r="AF3437" s="11"/>
      <c r="AG3437" s="11"/>
      <c r="AH3437" s="11"/>
      <c r="AI3437" s="11"/>
      <c r="AJ3437" s="11"/>
      <c r="AK3437" s="11"/>
      <c r="AL3437" s="11"/>
      <c r="AM3437" s="11"/>
      <c r="AN3437" s="11"/>
      <c r="AO3437" s="11"/>
      <c r="AP3437" s="11"/>
      <c r="AQ3437" s="11"/>
      <c r="AR3437" s="11"/>
    </row>
    <row r="3438" spans="1:44" s="89" customFormat="1">
      <c r="A3438" s="85"/>
      <c r="B3438" s="23"/>
      <c r="C3438" s="86"/>
      <c r="D3438" s="18"/>
      <c r="E3438" s="68"/>
      <c r="F3438" s="69"/>
      <c r="G3438" s="70"/>
      <c r="H3438" s="71"/>
      <c r="I3438" s="69"/>
      <c r="J3438" s="66"/>
      <c r="K3438" s="66"/>
      <c r="L3438" s="66"/>
      <c r="M3438" s="66"/>
      <c r="N3438" s="104"/>
      <c r="O3438" s="104"/>
      <c r="P3438" s="81"/>
      <c r="Q3438" s="87"/>
      <c r="R3438" s="90"/>
      <c r="S3438" s="82"/>
      <c r="T3438" s="75"/>
      <c r="U3438" s="66"/>
      <c r="V3438" s="66"/>
      <c r="W3438" s="66"/>
      <c r="X3438" s="66"/>
      <c r="Y3438" s="66"/>
      <c r="Z3438" s="66"/>
      <c r="AA3438" s="66"/>
      <c r="AB3438" s="86"/>
      <c r="AC3438" s="11"/>
      <c r="AD3438" s="11"/>
      <c r="AE3438" s="11"/>
      <c r="AF3438" s="11"/>
      <c r="AG3438" s="11"/>
      <c r="AH3438" s="11"/>
      <c r="AI3438" s="11"/>
      <c r="AJ3438" s="11"/>
      <c r="AK3438" s="11"/>
      <c r="AL3438" s="11"/>
      <c r="AM3438" s="11"/>
      <c r="AN3438" s="11"/>
      <c r="AO3438" s="11"/>
      <c r="AP3438" s="11"/>
      <c r="AQ3438" s="11"/>
      <c r="AR3438" s="11"/>
    </row>
    <row r="3439" spans="1:44" s="89" customFormat="1">
      <c r="A3439" s="85"/>
      <c r="B3439" s="23"/>
      <c r="C3439" s="86"/>
      <c r="D3439" s="18"/>
      <c r="E3439" s="68"/>
      <c r="F3439" s="69"/>
      <c r="G3439" s="70"/>
      <c r="H3439" s="71"/>
      <c r="I3439" s="69"/>
      <c r="J3439" s="66"/>
      <c r="K3439" s="66"/>
      <c r="L3439" s="66"/>
      <c r="M3439" s="66"/>
      <c r="N3439" s="104"/>
      <c r="O3439" s="104"/>
      <c r="P3439" s="81"/>
      <c r="Q3439" s="56"/>
      <c r="R3439" s="90"/>
      <c r="S3439" s="82"/>
      <c r="T3439" s="75"/>
      <c r="U3439" s="66"/>
      <c r="V3439" s="66"/>
      <c r="W3439" s="66"/>
      <c r="X3439" s="66"/>
      <c r="Y3439" s="66"/>
      <c r="Z3439" s="66"/>
      <c r="AA3439" s="66"/>
      <c r="AB3439" s="86"/>
      <c r="AC3439" s="11"/>
      <c r="AD3439" s="11"/>
      <c r="AE3439" s="11"/>
      <c r="AF3439" s="11"/>
      <c r="AG3439" s="11"/>
      <c r="AH3439" s="11"/>
      <c r="AI3439" s="11"/>
      <c r="AJ3439" s="11"/>
      <c r="AK3439" s="11"/>
      <c r="AL3439" s="11"/>
      <c r="AM3439" s="11"/>
      <c r="AN3439" s="11"/>
      <c r="AO3439" s="11"/>
      <c r="AP3439" s="11"/>
      <c r="AQ3439" s="11"/>
      <c r="AR3439" s="11"/>
    </row>
    <row r="3440" spans="1:44" s="89" customFormat="1">
      <c r="A3440" s="85"/>
      <c r="B3440" s="23"/>
      <c r="C3440" s="86"/>
      <c r="D3440" s="18"/>
      <c r="E3440" s="68"/>
      <c r="F3440" s="69"/>
      <c r="G3440" s="70"/>
      <c r="H3440" s="71"/>
      <c r="I3440" s="69"/>
      <c r="J3440" s="66"/>
      <c r="K3440" s="66"/>
      <c r="L3440" s="66"/>
      <c r="M3440" s="66"/>
      <c r="N3440" s="104"/>
      <c r="O3440" s="104"/>
      <c r="P3440" s="81"/>
      <c r="Q3440" s="56"/>
      <c r="R3440" s="90"/>
      <c r="S3440" s="82"/>
      <c r="T3440" s="75"/>
      <c r="U3440" s="66"/>
      <c r="V3440" s="66"/>
      <c r="W3440" s="66"/>
      <c r="X3440" s="66"/>
      <c r="Y3440" s="66"/>
      <c r="Z3440" s="66"/>
      <c r="AA3440" s="66"/>
      <c r="AB3440" s="86"/>
      <c r="AC3440" s="11"/>
      <c r="AD3440" s="11"/>
      <c r="AE3440" s="11"/>
      <c r="AF3440" s="11"/>
      <c r="AG3440" s="11"/>
      <c r="AH3440" s="11"/>
      <c r="AI3440" s="11"/>
      <c r="AJ3440" s="11"/>
      <c r="AK3440" s="11"/>
      <c r="AL3440" s="11"/>
      <c r="AM3440" s="11"/>
      <c r="AN3440" s="11"/>
      <c r="AO3440" s="11"/>
      <c r="AP3440" s="11"/>
      <c r="AQ3440" s="11"/>
      <c r="AR3440" s="11"/>
    </row>
    <row r="3441" spans="1:44" s="89" customFormat="1">
      <c r="A3441" s="85"/>
      <c r="B3441" s="23"/>
      <c r="C3441" s="86"/>
      <c r="D3441" s="18"/>
      <c r="E3441" s="68"/>
      <c r="F3441" s="69"/>
      <c r="G3441" s="70"/>
      <c r="H3441" s="71"/>
      <c r="I3441" s="69"/>
      <c r="J3441" s="66"/>
      <c r="K3441" s="66"/>
      <c r="L3441" s="66"/>
      <c r="M3441" s="66"/>
      <c r="N3441" s="104"/>
      <c r="O3441" s="104"/>
      <c r="P3441" s="81"/>
      <c r="Q3441" s="56"/>
      <c r="R3441" s="90"/>
      <c r="S3441" s="82"/>
      <c r="T3441" s="75"/>
      <c r="U3441" s="66"/>
      <c r="V3441" s="66"/>
      <c r="W3441" s="66"/>
      <c r="X3441" s="66"/>
      <c r="Y3441" s="66"/>
      <c r="Z3441" s="66"/>
      <c r="AA3441" s="66"/>
      <c r="AB3441" s="86"/>
      <c r="AC3441" s="11"/>
      <c r="AD3441" s="11"/>
      <c r="AE3441" s="11"/>
      <c r="AF3441" s="11"/>
      <c r="AG3441" s="11"/>
      <c r="AH3441" s="11"/>
      <c r="AI3441" s="11"/>
      <c r="AJ3441" s="11"/>
      <c r="AK3441" s="11"/>
      <c r="AL3441" s="11"/>
      <c r="AM3441" s="11"/>
      <c r="AN3441" s="11"/>
      <c r="AO3441" s="11"/>
      <c r="AP3441" s="11"/>
      <c r="AQ3441" s="11"/>
      <c r="AR3441" s="11"/>
    </row>
    <row r="3442" spans="1:44" s="89" customFormat="1">
      <c r="A3442" s="85"/>
      <c r="B3442" s="23"/>
      <c r="C3442" s="86"/>
      <c r="D3442" s="18"/>
      <c r="E3442" s="68"/>
      <c r="F3442" s="69"/>
      <c r="G3442" s="70"/>
      <c r="H3442" s="71"/>
      <c r="I3442" s="69"/>
      <c r="J3442" s="66"/>
      <c r="K3442" s="66"/>
      <c r="L3442" s="66"/>
      <c r="M3442" s="66"/>
      <c r="N3442" s="104"/>
      <c r="O3442" s="104"/>
      <c r="P3442" s="81"/>
      <c r="Q3442" s="56"/>
      <c r="R3442" s="90"/>
      <c r="S3442" s="82"/>
      <c r="T3442" s="75"/>
      <c r="U3442" s="66"/>
      <c r="V3442" s="66"/>
      <c r="W3442" s="66"/>
      <c r="X3442" s="66"/>
      <c r="Y3442" s="66"/>
      <c r="Z3442" s="66"/>
      <c r="AA3442" s="66"/>
      <c r="AB3442" s="86"/>
      <c r="AC3442" s="11"/>
      <c r="AD3442" s="11"/>
      <c r="AE3442" s="11"/>
      <c r="AF3442" s="11"/>
      <c r="AG3442" s="11"/>
      <c r="AH3442" s="11"/>
      <c r="AI3442" s="11"/>
      <c r="AJ3442" s="11"/>
      <c r="AK3442" s="11"/>
      <c r="AL3442" s="11"/>
      <c r="AM3442" s="11"/>
      <c r="AN3442" s="11"/>
      <c r="AO3442" s="11"/>
      <c r="AP3442" s="11"/>
      <c r="AQ3442" s="11"/>
      <c r="AR3442" s="11"/>
    </row>
    <row r="3443" spans="1:44" s="89" customFormat="1">
      <c r="A3443" s="85"/>
      <c r="B3443" s="23"/>
      <c r="C3443" s="86"/>
      <c r="D3443" s="18"/>
      <c r="E3443" s="68"/>
      <c r="F3443" s="69"/>
      <c r="G3443" s="70"/>
      <c r="H3443" s="71"/>
      <c r="I3443" s="69"/>
      <c r="J3443" s="66"/>
      <c r="K3443" s="66"/>
      <c r="L3443" s="66"/>
      <c r="M3443" s="66"/>
      <c r="N3443" s="104"/>
      <c r="O3443" s="104"/>
      <c r="P3443" s="81"/>
      <c r="Q3443" s="56"/>
      <c r="R3443" s="90"/>
      <c r="S3443" s="82"/>
      <c r="T3443" s="75"/>
      <c r="U3443" s="66"/>
      <c r="V3443" s="66"/>
      <c r="W3443" s="66"/>
      <c r="X3443" s="66"/>
      <c r="Y3443" s="66"/>
      <c r="Z3443" s="66"/>
      <c r="AA3443" s="66"/>
      <c r="AB3443" s="86"/>
      <c r="AC3443" s="11"/>
      <c r="AD3443" s="11"/>
      <c r="AE3443" s="11"/>
      <c r="AF3443" s="11"/>
      <c r="AG3443" s="11"/>
      <c r="AH3443" s="11"/>
      <c r="AI3443" s="11"/>
      <c r="AJ3443" s="11"/>
      <c r="AK3443" s="11"/>
      <c r="AL3443" s="11"/>
      <c r="AM3443" s="11"/>
      <c r="AN3443" s="11"/>
      <c r="AO3443" s="11"/>
      <c r="AP3443" s="11"/>
      <c r="AQ3443" s="11"/>
      <c r="AR3443" s="11"/>
    </row>
    <row r="3444" spans="1:44" s="89" customFormat="1">
      <c r="A3444" s="85"/>
      <c r="B3444" s="23"/>
      <c r="C3444" s="86"/>
      <c r="D3444" s="18"/>
      <c r="E3444" s="68"/>
      <c r="F3444" s="69"/>
      <c r="G3444" s="70"/>
      <c r="H3444" s="71"/>
      <c r="I3444" s="69"/>
      <c r="J3444" s="66"/>
      <c r="K3444" s="66"/>
      <c r="L3444" s="66"/>
      <c r="M3444" s="66"/>
      <c r="N3444" s="104"/>
      <c r="O3444" s="104"/>
      <c r="P3444" s="81"/>
      <c r="Q3444" s="56"/>
      <c r="R3444" s="90"/>
      <c r="S3444" s="82"/>
      <c r="T3444" s="75"/>
      <c r="U3444" s="66"/>
      <c r="V3444" s="66"/>
      <c r="W3444" s="66"/>
      <c r="X3444" s="66"/>
      <c r="Y3444" s="66"/>
      <c r="Z3444" s="66"/>
      <c r="AA3444" s="66"/>
      <c r="AB3444" s="86"/>
      <c r="AC3444" s="11"/>
      <c r="AD3444" s="11"/>
      <c r="AE3444" s="11"/>
      <c r="AF3444" s="11"/>
      <c r="AG3444" s="11"/>
      <c r="AH3444" s="11"/>
      <c r="AI3444" s="11"/>
      <c r="AJ3444" s="11"/>
      <c r="AK3444" s="11"/>
      <c r="AL3444" s="11"/>
      <c r="AM3444" s="11"/>
      <c r="AN3444" s="11"/>
      <c r="AO3444" s="11"/>
      <c r="AP3444" s="11"/>
      <c r="AQ3444" s="11"/>
      <c r="AR3444" s="11"/>
    </row>
    <row r="3445" spans="1:44" s="89" customFormat="1">
      <c r="A3445" s="85"/>
      <c r="B3445" s="23"/>
      <c r="C3445" s="86"/>
      <c r="D3445" s="18"/>
      <c r="E3445" s="68"/>
      <c r="F3445" s="69"/>
      <c r="G3445" s="70"/>
      <c r="H3445" s="71"/>
      <c r="I3445" s="69"/>
      <c r="J3445" s="66"/>
      <c r="K3445" s="66"/>
      <c r="L3445" s="66"/>
      <c r="M3445" s="66"/>
      <c r="N3445" s="104"/>
      <c r="O3445" s="104"/>
      <c r="P3445" s="81"/>
      <c r="Q3445" s="87"/>
      <c r="R3445" s="90"/>
      <c r="S3445" s="82"/>
      <c r="T3445" s="75"/>
      <c r="U3445" s="66"/>
      <c r="V3445" s="66"/>
      <c r="W3445" s="66"/>
      <c r="X3445" s="66"/>
      <c r="Y3445" s="66"/>
      <c r="Z3445" s="66"/>
      <c r="AA3445" s="66"/>
      <c r="AB3445" s="86"/>
      <c r="AC3445" s="11"/>
      <c r="AD3445" s="11"/>
      <c r="AE3445" s="11"/>
      <c r="AF3445" s="11"/>
      <c r="AG3445" s="11"/>
      <c r="AH3445" s="11"/>
      <c r="AI3445" s="11"/>
      <c r="AJ3445" s="11"/>
      <c r="AK3445" s="11"/>
      <c r="AL3445" s="11"/>
      <c r="AM3445" s="11"/>
      <c r="AN3445" s="11"/>
      <c r="AO3445" s="11"/>
      <c r="AP3445" s="11"/>
      <c r="AQ3445" s="11"/>
      <c r="AR3445" s="11"/>
    </row>
    <row r="3446" spans="1:44" s="89" customFormat="1">
      <c r="A3446" s="85"/>
      <c r="B3446" s="23"/>
      <c r="C3446" s="86"/>
      <c r="D3446" s="18"/>
      <c r="E3446" s="68"/>
      <c r="F3446" s="69"/>
      <c r="G3446" s="70"/>
      <c r="H3446" s="71"/>
      <c r="I3446" s="69"/>
      <c r="J3446" s="66"/>
      <c r="K3446" s="66"/>
      <c r="L3446" s="66"/>
      <c r="M3446" s="66"/>
      <c r="N3446" s="104"/>
      <c r="O3446" s="104"/>
      <c r="P3446" s="81"/>
      <c r="Q3446" s="87"/>
      <c r="R3446" s="90"/>
      <c r="S3446" s="82"/>
      <c r="T3446" s="75"/>
      <c r="U3446" s="66"/>
      <c r="V3446" s="66"/>
      <c r="W3446" s="66"/>
      <c r="X3446" s="66"/>
      <c r="Y3446" s="66"/>
      <c r="Z3446" s="66"/>
      <c r="AA3446" s="66"/>
      <c r="AB3446" s="86"/>
      <c r="AC3446" s="11"/>
      <c r="AD3446" s="11"/>
      <c r="AE3446" s="11"/>
      <c r="AF3446" s="11"/>
      <c r="AG3446" s="11"/>
      <c r="AH3446" s="11"/>
      <c r="AI3446" s="11"/>
      <c r="AJ3446" s="11"/>
      <c r="AK3446" s="11"/>
      <c r="AL3446" s="11"/>
      <c r="AM3446" s="11"/>
      <c r="AN3446" s="11"/>
      <c r="AO3446" s="11"/>
      <c r="AP3446" s="11"/>
      <c r="AQ3446" s="11"/>
      <c r="AR3446" s="11"/>
    </row>
    <row r="3447" spans="1:44" s="89" customFormat="1">
      <c r="A3447" s="85"/>
      <c r="B3447" s="23"/>
      <c r="C3447" s="86"/>
      <c r="D3447" s="18"/>
      <c r="E3447" s="68"/>
      <c r="F3447" s="69"/>
      <c r="G3447" s="70"/>
      <c r="H3447" s="71"/>
      <c r="I3447" s="69"/>
      <c r="J3447" s="66"/>
      <c r="K3447" s="66"/>
      <c r="L3447" s="66"/>
      <c r="M3447" s="66"/>
      <c r="N3447" s="104"/>
      <c r="O3447" s="104"/>
      <c r="P3447" s="81"/>
      <c r="Q3447" s="56"/>
      <c r="R3447" s="90"/>
      <c r="S3447" s="82"/>
      <c r="T3447" s="75"/>
      <c r="U3447" s="66"/>
      <c r="V3447" s="66"/>
      <c r="W3447" s="66"/>
      <c r="X3447" s="66"/>
      <c r="Y3447" s="66"/>
      <c r="Z3447" s="66"/>
      <c r="AA3447" s="66"/>
      <c r="AB3447" s="86"/>
      <c r="AC3447" s="11"/>
      <c r="AD3447" s="11"/>
      <c r="AE3447" s="11"/>
      <c r="AF3447" s="11"/>
      <c r="AG3447" s="11"/>
      <c r="AH3447" s="11"/>
      <c r="AI3447" s="11"/>
      <c r="AJ3447" s="11"/>
      <c r="AK3447" s="11"/>
      <c r="AL3447" s="11"/>
      <c r="AM3447" s="11"/>
      <c r="AN3447" s="11"/>
      <c r="AO3447" s="11"/>
      <c r="AP3447" s="11"/>
      <c r="AQ3447" s="11"/>
      <c r="AR3447" s="11"/>
    </row>
    <row r="3448" spans="1:44" s="89" customFormat="1">
      <c r="A3448" s="85"/>
      <c r="B3448" s="23"/>
      <c r="C3448" s="86"/>
      <c r="D3448" s="18"/>
      <c r="E3448" s="68"/>
      <c r="F3448" s="69"/>
      <c r="G3448" s="70"/>
      <c r="H3448" s="71"/>
      <c r="I3448" s="69"/>
      <c r="J3448" s="66"/>
      <c r="K3448" s="66"/>
      <c r="L3448" s="66"/>
      <c r="M3448" s="66"/>
      <c r="N3448" s="104"/>
      <c r="O3448" s="104"/>
      <c r="P3448" s="81"/>
      <c r="Q3448" s="56"/>
      <c r="R3448" s="90"/>
      <c r="S3448" s="82"/>
      <c r="T3448" s="75"/>
      <c r="U3448" s="66"/>
      <c r="V3448" s="66"/>
      <c r="W3448" s="66"/>
      <c r="X3448" s="66"/>
      <c r="Y3448" s="66"/>
      <c r="Z3448" s="66"/>
      <c r="AA3448" s="66"/>
      <c r="AB3448" s="86"/>
      <c r="AC3448" s="11"/>
      <c r="AD3448" s="11"/>
      <c r="AE3448" s="11"/>
      <c r="AF3448" s="11"/>
      <c r="AG3448" s="11"/>
      <c r="AH3448" s="11"/>
      <c r="AI3448" s="11"/>
      <c r="AJ3448" s="11"/>
      <c r="AK3448" s="11"/>
      <c r="AL3448" s="11"/>
      <c r="AM3448" s="11"/>
      <c r="AN3448" s="11"/>
      <c r="AO3448" s="11"/>
      <c r="AP3448" s="11"/>
      <c r="AQ3448" s="11"/>
      <c r="AR3448" s="11"/>
    </row>
    <row r="3449" spans="1:44" s="89" customFormat="1">
      <c r="A3449" s="85"/>
      <c r="B3449" s="23"/>
      <c r="C3449" s="86"/>
      <c r="D3449" s="18"/>
      <c r="E3449" s="68"/>
      <c r="F3449" s="69"/>
      <c r="G3449" s="70"/>
      <c r="H3449" s="71"/>
      <c r="I3449" s="69"/>
      <c r="J3449" s="66"/>
      <c r="K3449" s="66"/>
      <c r="L3449" s="66"/>
      <c r="M3449" s="66"/>
      <c r="N3449" s="104"/>
      <c r="O3449" s="104"/>
      <c r="P3449" s="81"/>
      <c r="Q3449" s="56"/>
      <c r="R3449" s="90"/>
      <c r="S3449" s="82"/>
      <c r="T3449" s="75"/>
      <c r="U3449" s="66"/>
      <c r="V3449" s="66"/>
      <c r="W3449" s="66"/>
      <c r="X3449" s="66"/>
      <c r="Y3449" s="66"/>
      <c r="Z3449" s="66"/>
      <c r="AA3449" s="66"/>
      <c r="AB3449" s="86"/>
      <c r="AC3449" s="11"/>
      <c r="AD3449" s="11"/>
      <c r="AE3449" s="11"/>
      <c r="AF3449" s="11"/>
      <c r="AG3449" s="11"/>
      <c r="AH3449" s="11"/>
      <c r="AI3449" s="11"/>
      <c r="AJ3449" s="11"/>
      <c r="AK3449" s="11"/>
      <c r="AL3449" s="11"/>
      <c r="AM3449" s="11"/>
      <c r="AN3449" s="11"/>
      <c r="AO3449" s="11"/>
      <c r="AP3449" s="11"/>
      <c r="AQ3449" s="11"/>
      <c r="AR3449" s="11"/>
    </row>
    <row r="3450" spans="1:44" s="89" customFormat="1">
      <c r="A3450" s="85"/>
      <c r="B3450" s="23"/>
      <c r="C3450" s="86"/>
      <c r="D3450" s="18"/>
      <c r="E3450" s="68"/>
      <c r="F3450" s="69"/>
      <c r="G3450" s="70"/>
      <c r="H3450" s="71"/>
      <c r="I3450" s="69"/>
      <c r="J3450" s="66"/>
      <c r="K3450" s="66"/>
      <c r="L3450" s="66"/>
      <c r="M3450" s="66"/>
      <c r="N3450" s="104"/>
      <c r="O3450" s="104"/>
      <c r="P3450" s="81"/>
      <c r="Q3450" s="56"/>
      <c r="R3450" s="90"/>
      <c r="S3450" s="82"/>
      <c r="T3450" s="75"/>
      <c r="U3450" s="66"/>
      <c r="V3450" s="66"/>
      <c r="W3450" s="66"/>
      <c r="X3450" s="66"/>
      <c r="Y3450" s="66"/>
      <c r="Z3450" s="66"/>
      <c r="AA3450" s="66"/>
      <c r="AB3450" s="86"/>
      <c r="AC3450" s="11"/>
      <c r="AD3450" s="11"/>
      <c r="AE3450" s="11"/>
      <c r="AF3450" s="11"/>
      <c r="AG3450" s="11"/>
      <c r="AH3450" s="11"/>
      <c r="AI3450" s="11"/>
      <c r="AJ3450" s="11"/>
      <c r="AK3450" s="11"/>
      <c r="AL3450" s="11"/>
      <c r="AM3450" s="11"/>
      <c r="AN3450" s="11"/>
      <c r="AO3450" s="11"/>
      <c r="AP3450" s="11"/>
      <c r="AQ3450" s="11"/>
      <c r="AR3450" s="11"/>
    </row>
    <row r="3451" spans="1:44" s="89" customFormat="1">
      <c r="A3451" s="85"/>
      <c r="B3451" s="23"/>
      <c r="C3451" s="86"/>
      <c r="D3451" s="18"/>
      <c r="E3451" s="68"/>
      <c r="F3451" s="69"/>
      <c r="G3451" s="70"/>
      <c r="H3451" s="71"/>
      <c r="I3451" s="69"/>
      <c r="J3451" s="66"/>
      <c r="K3451" s="66"/>
      <c r="L3451" s="66"/>
      <c r="M3451" s="66"/>
      <c r="N3451" s="104"/>
      <c r="O3451" s="104"/>
      <c r="P3451" s="81"/>
      <c r="Q3451" s="87"/>
      <c r="R3451" s="90"/>
      <c r="S3451" s="82"/>
      <c r="T3451" s="75"/>
      <c r="U3451" s="66"/>
      <c r="V3451" s="66"/>
      <c r="W3451" s="66"/>
      <c r="X3451" s="66"/>
      <c r="Y3451" s="66"/>
      <c r="Z3451" s="66"/>
      <c r="AA3451" s="66"/>
      <c r="AB3451" s="86"/>
      <c r="AC3451" s="11"/>
      <c r="AD3451" s="11"/>
      <c r="AE3451" s="11"/>
      <c r="AF3451" s="11"/>
      <c r="AG3451" s="11"/>
      <c r="AH3451" s="11"/>
      <c r="AI3451" s="11"/>
      <c r="AJ3451" s="11"/>
      <c r="AK3451" s="11"/>
      <c r="AL3451" s="11"/>
      <c r="AM3451" s="11"/>
      <c r="AN3451" s="11"/>
      <c r="AO3451" s="11"/>
      <c r="AP3451" s="11"/>
      <c r="AQ3451" s="11"/>
      <c r="AR3451" s="11"/>
    </row>
    <row r="3452" spans="1:44" s="89" customFormat="1">
      <c r="A3452" s="85"/>
      <c r="B3452" s="23"/>
      <c r="C3452" s="86"/>
      <c r="D3452" s="18"/>
      <c r="E3452" s="68"/>
      <c r="F3452" s="69"/>
      <c r="G3452" s="70"/>
      <c r="H3452" s="71"/>
      <c r="I3452" s="69"/>
      <c r="J3452" s="66"/>
      <c r="K3452" s="66"/>
      <c r="L3452" s="66"/>
      <c r="M3452" s="66"/>
      <c r="N3452" s="104"/>
      <c r="O3452" s="104"/>
      <c r="P3452" s="81"/>
      <c r="Q3452" s="87"/>
      <c r="R3452" s="90"/>
      <c r="S3452" s="82"/>
      <c r="T3452" s="75"/>
      <c r="U3452" s="66"/>
      <c r="V3452" s="66"/>
      <c r="W3452" s="66"/>
      <c r="X3452" s="66"/>
      <c r="Y3452" s="66"/>
      <c r="Z3452" s="66"/>
      <c r="AA3452" s="66"/>
      <c r="AB3452" s="86"/>
      <c r="AC3452" s="11"/>
      <c r="AD3452" s="11"/>
      <c r="AE3452" s="11"/>
      <c r="AF3452" s="11"/>
      <c r="AG3452" s="11"/>
      <c r="AH3452" s="11"/>
      <c r="AI3452" s="11"/>
      <c r="AJ3452" s="11"/>
      <c r="AK3452" s="11"/>
      <c r="AL3452" s="11"/>
      <c r="AM3452" s="11"/>
      <c r="AN3452" s="11"/>
      <c r="AO3452" s="11"/>
      <c r="AP3452" s="11"/>
      <c r="AQ3452" s="11"/>
      <c r="AR3452" s="11"/>
    </row>
    <row r="3453" spans="1:44" s="89" customFormat="1">
      <c r="A3453" s="85"/>
      <c r="B3453" s="23"/>
      <c r="C3453" s="86"/>
      <c r="D3453" s="18"/>
      <c r="E3453" s="68"/>
      <c r="F3453" s="69"/>
      <c r="G3453" s="70"/>
      <c r="H3453" s="71"/>
      <c r="I3453" s="69"/>
      <c r="J3453" s="66"/>
      <c r="K3453" s="66"/>
      <c r="L3453" s="66"/>
      <c r="M3453" s="66"/>
      <c r="N3453" s="104"/>
      <c r="O3453" s="104"/>
      <c r="P3453" s="81"/>
      <c r="Q3453" s="56"/>
      <c r="R3453" s="90"/>
      <c r="S3453" s="82"/>
      <c r="T3453" s="75"/>
      <c r="U3453" s="66"/>
      <c r="V3453" s="66"/>
      <c r="W3453" s="66"/>
      <c r="X3453" s="66"/>
      <c r="Y3453" s="66"/>
      <c r="Z3453" s="66"/>
      <c r="AA3453" s="66"/>
      <c r="AB3453" s="86"/>
      <c r="AC3453" s="11"/>
      <c r="AD3453" s="11"/>
      <c r="AE3453" s="11"/>
      <c r="AF3453" s="11"/>
      <c r="AG3453" s="11"/>
      <c r="AH3453" s="11"/>
      <c r="AI3453" s="11"/>
      <c r="AJ3453" s="11"/>
      <c r="AK3453" s="11"/>
      <c r="AL3453" s="11"/>
      <c r="AM3453" s="11"/>
      <c r="AN3453" s="11"/>
      <c r="AO3453" s="11"/>
      <c r="AP3453" s="11"/>
      <c r="AQ3453" s="11"/>
      <c r="AR3453" s="11"/>
    </row>
    <row r="3454" spans="1:44" s="89" customFormat="1">
      <c r="A3454" s="85"/>
      <c r="B3454" s="23"/>
      <c r="C3454" s="86"/>
      <c r="D3454" s="18"/>
      <c r="E3454" s="68"/>
      <c r="F3454" s="69"/>
      <c r="G3454" s="70"/>
      <c r="H3454" s="71"/>
      <c r="I3454" s="69"/>
      <c r="J3454" s="66"/>
      <c r="K3454" s="66"/>
      <c r="L3454" s="66"/>
      <c r="M3454" s="66"/>
      <c r="N3454" s="104"/>
      <c r="O3454" s="104"/>
      <c r="P3454" s="81"/>
      <c r="Q3454" s="56"/>
      <c r="R3454" s="90"/>
      <c r="S3454" s="82"/>
      <c r="T3454" s="75"/>
      <c r="U3454" s="66"/>
      <c r="V3454" s="66"/>
      <c r="W3454" s="66"/>
      <c r="X3454" s="66"/>
      <c r="Y3454" s="66"/>
      <c r="Z3454" s="66"/>
      <c r="AA3454" s="66"/>
      <c r="AB3454" s="86"/>
      <c r="AC3454" s="11"/>
      <c r="AD3454" s="11"/>
      <c r="AE3454" s="11"/>
      <c r="AF3454" s="11"/>
      <c r="AG3454" s="11"/>
      <c r="AH3454" s="11"/>
      <c r="AI3454" s="11"/>
      <c r="AJ3454" s="11"/>
      <c r="AK3454" s="11"/>
      <c r="AL3454" s="11"/>
      <c r="AM3454" s="11"/>
      <c r="AN3454" s="11"/>
      <c r="AO3454" s="11"/>
      <c r="AP3454" s="11"/>
      <c r="AQ3454" s="11"/>
      <c r="AR3454" s="11"/>
    </row>
    <row r="3455" spans="1:44" s="89" customFormat="1">
      <c r="A3455" s="85"/>
      <c r="B3455" s="23"/>
      <c r="C3455" s="86"/>
      <c r="D3455" s="18"/>
      <c r="E3455" s="68"/>
      <c r="F3455" s="69"/>
      <c r="G3455" s="70"/>
      <c r="H3455" s="71"/>
      <c r="I3455" s="69"/>
      <c r="J3455" s="66"/>
      <c r="K3455" s="66"/>
      <c r="L3455" s="66"/>
      <c r="M3455" s="66"/>
      <c r="N3455" s="104"/>
      <c r="O3455" s="104"/>
      <c r="P3455" s="81"/>
      <c r="Q3455" s="56"/>
      <c r="R3455" s="90"/>
      <c r="S3455" s="82"/>
      <c r="T3455" s="75"/>
      <c r="U3455" s="66"/>
      <c r="V3455" s="66"/>
      <c r="W3455" s="66"/>
      <c r="X3455" s="66"/>
      <c r="Y3455" s="66"/>
      <c r="Z3455" s="66"/>
      <c r="AA3455" s="66"/>
      <c r="AB3455" s="86"/>
      <c r="AC3455" s="11"/>
      <c r="AD3455" s="11"/>
      <c r="AE3455" s="11"/>
      <c r="AF3455" s="11"/>
      <c r="AG3455" s="11"/>
      <c r="AH3455" s="11"/>
      <c r="AI3455" s="11"/>
      <c r="AJ3455" s="11"/>
      <c r="AK3455" s="11"/>
      <c r="AL3455" s="11"/>
      <c r="AM3455" s="11"/>
      <c r="AN3455" s="11"/>
      <c r="AO3455" s="11"/>
      <c r="AP3455" s="11"/>
      <c r="AQ3455" s="11"/>
      <c r="AR3455" s="11"/>
    </row>
    <row r="3456" spans="1:44" s="89" customFormat="1">
      <c r="A3456" s="85"/>
      <c r="B3456" s="23"/>
      <c r="C3456" s="86"/>
      <c r="D3456" s="18"/>
      <c r="E3456" s="68"/>
      <c r="F3456" s="69"/>
      <c r="G3456" s="70"/>
      <c r="H3456" s="71"/>
      <c r="I3456" s="69"/>
      <c r="J3456" s="66"/>
      <c r="K3456" s="66"/>
      <c r="L3456" s="66"/>
      <c r="M3456" s="66"/>
      <c r="N3456" s="104"/>
      <c r="O3456" s="104"/>
      <c r="P3456" s="81"/>
      <c r="Q3456" s="56"/>
      <c r="R3456" s="90"/>
      <c r="S3456" s="82"/>
      <c r="T3456" s="75"/>
      <c r="U3456" s="66"/>
      <c r="V3456" s="66"/>
      <c r="W3456" s="66"/>
      <c r="X3456" s="66"/>
      <c r="Y3456" s="66"/>
      <c r="Z3456" s="66"/>
      <c r="AA3456" s="66"/>
      <c r="AB3456" s="86"/>
      <c r="AC3456" s="11"/>
      <c r="AD3456" s="11"/>
      <c r="AE3456" s="11"/>
      <c r="AF3456" s="11"/>
      <c r="AG3456" s="11"/>
      <c r="AH3456" s="11"/>
      <c r="AI3456" s="11"/>
      <c r="AJ3456" s="11"/>
      <c r="AK3456" s="11"/>
      <c r="AL3456" s="11"/>
      <c r="AM3456" s="11"/>
      <c r="AN3456" s="11"/>
      <c r="AO3456" s="11"/>
      <c r="AP3456" s="11"/>
      <c r="AQ3456" s="11"/>
      <c r="AR3456" s="11"/>
    </row>
    <row r="3457" spans="1:44" s="89" customFormat="1">
      <c r="A3457" s="85"/>
      <c r="B3457" s="23"/>
      <c r="C3457" s="86"/>
      <c r="D3457" s="18"/>
      <c r="E3457" s="68"/>
      <c r="F3457" s="69"/>
      <c r="G3457" s="70"/>
      <c r="H3457" s="71"/>
      <c r="I3457" s="69"/>
      <c r="J3457" s="66"/>
      <c r="K3457" s="66"/>
      <c r="L3457" s="66"/>
      <c r="M3457" s="66"/>
      <c r="N3457" s="104"/>
      <c r="O3457" s="104"/>
      <c r="P3457" s="81"/>
      <c r="Q3457" s="87"/>
      <c r="R3457" s="90"/>
      <c r="S3457" s="82"/>
      <c r="T3457" s="75"/>
      <c r="U3457" s="66"/>
      <c r="V3457" s="66"/>
      <c r="W3457" s="66"/>
      <c r="X3457" s="66"/>
      <c r="Y3457" s="66"/>
      <c r="Z3457" s="66"/>
      <c r="AA3457" s="66"/>
      <c r="AB3457" s="86"/>
      <c r="AC3457" s="11"/>
      <c r="AD3457" s="11"/>
      <c r="AE3457" s="11"/>
      <c r="AF3457" s="11"/>
      <c r="AG3457" s="11"/>
      <c r="AH3457" s="11"/>
      <c r="AI3457" s="11"/>
      <c r="AJ3457" s="11"/>
      <c r="AK3457" s="11"/>
      <c r="AL3457" s="11"/>
      <c r="AM3457" s="11"/>
      <c r="AN3457" s="11"/>
      <c r="AO3457" s="11"/>
      <c r="AP3457" s="11"/>
      <c r="AQ3457" s="11"/>
      <c r="AR3457" s="11"/>
    </row>
    <row r="3458" spans="1:44" s="89" customFormat="1">
      <c r="A3458" s="85"/>
      <c r="B3458" s="23"/>
      <c r="C3458" s="86"/>
      <c r="D3458" s="18"/>
      <c r="E3458" s="68"/>
      <c r="F3458" s="69"/>
      <c r="G3458" s="70"/>
      <c r="H3458" s="71"/>
      <c r="I3458" s="69"/>
      <c r="J3458" s="66"/>
      <c r="K3458" s="66"/>
      <c r="L3458" s="66"/>
      <c r="M3458" s="66"/>
      <c r="N3458" s="104"/>
      <c r="O3458" s="104"/>
      <c r="P3458" s="81"/>
      <c r="Q3458" s="87"/>
      <c r="R3458" s="90"/>
      <c r="S3458" s="82"/>
      <c r="T3458" s="75"/>
      <c r="U3458" s="66"/>
      <c r="V3458" s="66"/>
      <c r="W3458" s="66"/>
      <c r="X3458" s="66"/>
      <c r="Y3458" s="66"/>
      <c r="Z3458" s="66"/>
      <c r="AA3458" s="66"/>
      <c r="AB3458" s="86"/>
      <c r="AC3458" s="11"/>
      <c r="AD3458" s="11"/>
      <c r="AE3458" s="11"/>
      <c r="AF3458" s="11"/>
      <c r="AG3458" s="11"/>
      <c r="AH3458" s="11"/>
      <c r="AI3458" s="11"/>
      <c r="AJ3458" s="11"/>
      <c r="AK3458" s="11"/>
      <c r="AL3458" s="11"/>
      <c r="AM3458" s="11"/>
      <c r="AN3458" s="11"/>
      <c r="AO3458" s="11"/>
      <c r="AP3458" s="11"/>
      <c r="AQ3458" s="11"/>
      <c r="AR3458" s="11"/>
    </row>
    <row r="3459" spans="1:44" s="89" customFormat="1">
      <c r="A3459" s="85"/>
      <c r="B3459" s="23"/>
      <c r="C3459" s="86"/>
      <c r="D3459" s="18"/>
      <c r="E3459" s="68"/>
      <c r="F3459" s="69"/>
      <c r="G3459" s="70"/>
      <c r="H3459" s="71"/>
      <c r="I3459" s="69"/>
      <c r="J3459" s="66"/>
      <c r="K3459" s="66"/>
      <c r="L3459" s="66"/>
      <c r="M3459" s="66"/>
      <c r="N3459" s="104"/>
      <c r="O3459" s="104"/>
      <c r="P3459" s="81"/>
      <c r="Q3459" s="56"/>
      <c r="R3459" s="90"/>
      <c r="S3459" s="82"/>
      <c r="T3459" s="75"/>
      <c r="U3459" s="66"/>
      <c r="V3459" s="66"/>
      <c r="W3459" s="66"/>
      <c r="X3459" s="66"/>
      <c r="Y3459" s="66"/>
      <c r="Z3459" s="66"/>
      <c r="AA3459" s="66"/>
      <c r="AB3459" s="86"/>
      <c r="AC3459" s="11"/>
      <c r="AD3459" s="11"/>
      <c r="AE3459" s="11"/>
      <c r="AF3459" s="11"/>
      <c r="AG3459" s="11"/>
      <c r="AH3459" s="11"/>
      <c r="AI3459" s="11"/>
      <c r="AJ3459" s="11"/>
      <c r="AK3459" s="11"/>
      <c r="AL3459" s="11"/>
      <c r="AM3459" s="11"/>
      <c r="AN3459" s="11"/>
      <c r="AO3459" s="11"/>
      <c r="AP3459" s="11"/>
      <c r="AQ3459" s="11"/>
      <c r="AR3459" s="11"/>
    </row>
    <row r="3460" spans="1:44" s="89" customFormat="1">
      <c r="A3460" s="85"/>
      <c r="B3460" s="23"/>
      <c r="C3460" s="86"/>
      <c r="D3460" s="18"/>
      <c r="E3460" s="68"/>
      <c r="F3460" s="69"/>
      <c r="G3460" s="70"/>
      <c r="H3460" s="71"/>
      <c r="I3460" s="69"/>
      <c r="J3460" s="66"/>
      <c r="K3460" s="66"/>
      <c r="L3460" s="66"/>
      <c r="M3460" s="66"/>
      <c r="N3460" s="104"/>
      <c r="O3460" s="104"/>
      <c r="P3460" s="81"/>
      <c r="Q3460" s="56"/>
      <c r="R3460" s="90"/>
      <c r="S3460" s="82"/>
      <c r="T3460" s="75"/>
      <c r="U3460" s="66"/>
      <c r="V3460" s="66"/>
      <c r="W3460" s="66"/>
      <c r="X3460" s="66"/>
      <c r="Y3460" s="66"/>
      <c r="Z3460" s="66"/>
      <c r="AA3460" s="66"/>
      <c r="AB3460" s="86"/>
      <c r="AC3460" s="11"/>
      <c r="AD3460" s="11"/>
      <c r="AE3460" s="11"/>
      <c r="AF3460" s="11"/>
      <c r="AG3460" s="11"/>
      <c r="AH3460" s="11"/>
      <c r="AI3460" s="11"/>
      <c r="AJ3460" s="11"/>
      <c r="AK3460" s="11"/>
      <c r="AL3460" s="11"/>
      <c r="AM3460" s="11"/>
      <c r="AN3460" s="11"/>
      <c r="AO3460" s="11"/>
      <c r="AP3460" s="11"/>
      <c r="AQ3460" s="11"/>
      <c r="AR3460" s="11"/>
    </row>
    <row r="3461" spans="1:44" s="89" customFormat="1">
      <c r="A3461" s="85"/>
      <c r="B3461" s="23"/>
      <c r="C3461" s="86"/>
      <c r="D3461" s="18"/>
      <c r="E3461" s="68"/>
      <c r="F3461" s="69"/>
      <c r="G3461" s="70"/>
      <c r="H3461" s="71"/>
      <c r="I3461" s="69"/>
      <c r="J3461" s="66"/>
      <c r="K3461" s="66"/>
      <c r="L3461" s="66"/>
      <c r="M3461" s="66"/>
      <c r="N3461" s="104"/>
      <c r="O3461" s="104"/>
      <c r="P3461" s="81"/>
      <c r="Q3461" s="56"/>
      <c r="R3461" s="90"/>
      <c r="S3461" s="82"/>
      <c r="T3461" s="75"/>
      <c r="U3461" s="66"/>
      <c r="V3461" s="66"/>
      <c r="W3461" s="66"/>
      <c r="X3461" s="66"/>
      <c r="Y3461" s="66"/>
      <c r="Z3461" s="66"/>
      <c r="AA3461" s="66"/>
      <c r="AB3461" s="86"/>
      <c r="AC3461" s="11"/>
      <c r="AD3461" s="11"/>
      <c r="AE3461" s="11"/>
      <c r="AF3461" s="11"/>
      <c r="AG3461" s="11"/>
      <c r="AH3461" s="11"/>
      <c r="AI3461" s="11"/>
      <c r="AJ3461" s="11"/>
      <c r="AK3461" s="11"/>
      <c r="AL3461" s="11"/>
      <c r="AM3461" s="11"/>
      <c r="AN3461" s="11"/>
      <c r="AO3461" s="11"/>
      <c r="AP3461" s="11"/>
      <c r="AQ3461" s="11"/>
      <c r="AR3461" s="11"/>
    </row>
    <row r="3462" spans="1:44" s="89" customFormat="1">
      <c r="A3462" s="85"/>
      <c r="B3462" s="23"/>
      <c r="C3462" s="86"/>
      <c r="D3462" s="18"/>
      <c r="E3462" s="68"/>
      <c r="F3462" s="69"/>
      <c r="G3462" s="70"/>
      <c r="H3462" s="71"/>
      <c r="I3462" s="69"/>
      <c r="J3462" s="66"/>
      <c r="K3462" s="66"/>
      <c r="L3462" s="66"/>
      <c r="M3462" s="66"/>
      <c r="N3462" s="104"/>
      <c r="O3462" s="104"/>
      <c r="P3462" s="81"/>
      <c r="Q3462" s="56"/>
      <c r="R3462" s="90"/>
      <c r="S3462" s="82"/>
      <c r="T3462" s="75"/>
      <c r="U3462" s="66"/>
      <c r="V3462" s="66"/>
      <c r="W3462" s="66"/>
      <c r="X3462" s="66"/>
      <c r="Y3462" s="66"/>
      <c r="Z3462" s="66"/>
      <c r="AA3462" s="66"/>
      <c r="AB3462" s="86"/>
      <c r="AC3462" s="11"/>
      <c r="AD3462" s="11"/>
      <c r="AE3462" s="11"/>
      <c r="AF3462" s="11"/>
      <c r="AG3462" s="11"/>
      <c r="AH3462" s="11"/>
      <c r="AI3462" s="11"/>
      <c r="AJ3462" s="11"/>
      <c r="AK3462" s="11"/>
      <c r="AL3462" s="11"/>
      <c r="AM3462" s="11"/>
      <c r="AN3462" s="11"/>
      <c r="AO3462" s="11"/>
      <c r="AP3462" s="11"/>
      <c r="AQ3462" s="11"/>
      <c r="AR3462" s="11"/>
    </row>
    <row r="3463" spans="1:44" s="89" customFormat="1">
      <c r="A3463" s="85"/>
      <c r="B3463" s="23"/>
      <c r="C3463" s="86"/>
      <c r="D3463" s="18"/>
      <c r="E3463" s="68"/>
      <c r="F3463" s="69"/>
      <c r="G3463" s="70"/>
      <c r="H3463" s="71"/>
      <c r="I3463" s="69"/>
      <c r="J3463" s="66"/>
      <c r="K3463" s="66"/>
      <c r="L3463" s="66"/>
      <c r="M3463" s="66"/>
      <c r="N3463" s="104"/>
      <c r="O3463" s="104"/>
      <c r="P3463" s="81"/>
      <c r="Q3463" s="87"/>
      <c r="R3463" s="90"/>
      <c r="S3463" s="82"/>
      <c r="T3463" s="75"/>
      <c r="U3463" s="66"/>
      <c r="V3463" s="66"/>
      <c r="W3463" s="66"/>
      <c r="X3463" s="66"/>
      <c r="Y3463" s="66"/>
      <c r="Z3463" s="66"/>
      <c r="AA3463" s="66"/>
      <c r="AB3463" s="86"/>
      <c r="AC3463" s="11"/>
      <c r="AD3463" s="11"/>
      <c r="AE3463" s="11"/>
      <c r="AF3463" s="11"/>
      <c r="AG3463" s="11"/>
      <c r="AH3463" s="11"/>
      <c r="AI3463" s="11"/>
      <c r="AJ3463" s="11"/>
      <c r="AK3463" s="11"/>
      <c r="AL3463" s="11"/>
      <c r="AM3463" s="11"/>
      <c r="AN3463" s="11"/>
      <c r="AO3463" s="11"/>
      <c r="AP3463" s="11"/>
      <c r="AQ3463" s="11"/>
      <c r="AR3463" s="11"/>
    </row>
    <row r="3464" spans="1:44" s="89" customFormat="1">
      <c r="A3464" s="85"/>
      <c r="B3464" s="23"/>
      <c r="C3464" s="86"/>
      <c r="D3464" s="18"/>
      <c r="E3464" s="68"/>
      <c r="F3464" s="69"/>
      <c r="G3464" s="70"/>
      <c r="H3464" s="71"/>
      <c r="I3464" s="69"/>
      <c r="J3464" s="66"/>
      <c r="K3464" s="66"/>
      <c r="L3464" s="66"/>
      <c r="M3464" s="66"/>
      <c r="N3464" s="104"/>
      <c r="O3464" s="104"/>
      <c r="P3464" s="81"/>
      <c r="Q3464" s="56"/>
      <c r="R3464" s="90"/>
      <c r="S3464" s="82"/>
      <c r="T3464" s="75"/>
      <c r="U3464" s="66"/>
      <c r="V3464" s="66"/>
      <c r="W3464" s="66"/>
      <c r="X3464" s="66"/>
      <c r="Y3464" s="66"/>
      <c r="Z3464" s="66"/>
      <c r="AA3464" s="66"/>
      <c r="AB3464" s="86"/>
      <c r="AC3464" s="11"/>
      <c r="AD3464" s="11"/>
      <c r="AE3464" s="11"/>
      <c r="AF3464" s="11"/>
      <c r="AG3464" s="11"/>
      <c r="AH3464" s="11"/>
      <c r="AI3464" s="11"/>
      <c r="AJ3464" s="11"/>
      <c r="AK3464" s="11"/>
      <c r="AL3464" s="11"/>
      <c r="AM3464" s="11"/>
      <c r="AN3464" s="11"/>
      <c r="AO3464" s="11"/>
      <c r="AP3464" s="11"/>
      <c r="AQ3464" s="11"/>
      <c r="AR3464" s="11"/>
    </row>
    <row r="3465" spans="1:44" s="89" customFormat="1">
      <c r="A3465" s="85"/>
      <c r="B3465" s="23"/>
      <c r="C3465" s="86"/>
      <c r="D3465" s="18"/>
      <c r="E3465" s="68"/>
      <c r="F3465" s="69"/>
      <c r="G3465" s="70"/>
      <c r="H3465" s="71"/>
      <c r="I3465" s="69"/>
      <c r="J3465" s="66"/>
      <c r="K3465" s="66"/>
      <c r="L3465" s="66"/>
      <c r="M3465" s="66"/>
      <c r="N3465" s="104"/>
      <c r="O3465" s="104"/>
      <c r="P3465" s="81"/>
      <c r="Q3465" s="56"/>
      <c r="R3465" s="90"/>
      <c r="S3465" s="82"/>
      <c r="T3465" s="75"/>
      <c r="U3465" s="66"/>
      <c r="V3465" s="66"/>
      <c r="W3465" s="66"/>
      <c r="X3465" s="66"/>
      <c r="Y3465" s="66"/>
      <c r="Z3465" s="66"/>
      <c r="AA3465" s="66"/>
      <c r="AB3465" s="86"/>
      <c r="AC3465" s="11"/>
      <c r="AD3465" s="11"/>
      <c r="AE3465" s="11"/>
      <c r="AF3465" s="11"/>
      <c r="AG3465" s="11"/>
      <c r="AH3465" s="11"/>
      <c r="AI3465" s="11"/>
      <c r="AJ3465" s="11"/>
      <c r="AK3465" s="11"/>
      <c r="AL3465" s="11"/>
      <c r="AM3465" s="11"/>
      <c r="AN3465" s="11"/>
      <c r="AO3465" s="11"/>
      <c r="AP3465" s="11"/>
      <c r="AQ3465" s="11"/>
      <c r="AR3465" s="11"/>
    </row>
    <row r="3466" spans="1:44" s="89" customFormat="1">
      <c r="A3466" s="85"/>
      <c r="B3466" s="23"/>
      <c r="C3466" s="86"/>
      <c r="D3466" s="18"/>
      <c r="E3466" s="68"/>
      <c r="F3466" s="69"/>
      <c r="G3466" s="70"/>
      <c r="H3466" s="71"/>
      <c r="I3466" s="69"/>
      <c r="J3466" s="66"/>
      <c r="K3466" s="66"/>
      <c r="L3466" s="66"/>
      <c r="M3466" s="66"/>
      <c r="N3466" s="104"/>
      <c r="O3466" s="104"/>
      <c r="P3466" s="81"/>
      <c r="Q3466" s="56"/>
      <c r="R3466" s="90"/>
      <c r="S3466" s="82"/>
      <c r="T3466" s="75"/>
      <c r="U3466" s="66"/>
      <c r="V3466" s="66"/>
      <c r="W3466" s="66"/>
      <c r="X3466" s="66"/>
      <c r="Y3466" s="66"/>
      <c r="Z3466" s="66"/>
      <c r="AA3466" s="66"/>
      <c r="AB3466" s="86"/>
      <c r="AC3466" s="11"/>
      <c r="AD3466" s="11"/>
      <c r="AE3466" s="11"/>
      <c r="AF3466" s="11"/>
      <c r="AG3466" s="11"/>
      <c r="AH3466" s="11"/>
      <c r="AI3466" s="11"/>
      <c r="AJ3466" s="11"/>
      <c r="AK3466" s="11"/>
      <c r="AL3466" s="11"/>
      <c r="AM3466" s="11"/>
      <c r="AN3466" s="11"/>
      <c r="AO3466" s="11"/>
      <c r="AP3466" s="11"/>
      <c r="AQ3466" s="11"/>
      <c r="AR3466" s="11"/>
    </row>
    <row r="3467" spans="1:44" s="89" customFormat="1">
      <c r="A3467" s="85"/>
      <c r="B3467" s="23"/>
      <c r="C3467" s="86"/>
      <c r="D3467" s="18"/>
      <c r="E3467" s="68"/>
      <c r="F3467" s="69"/>
      <c r="G3467" s="70"/>
      <c r="H3467" s="71"/>
      <c r="I3467" s="69"/>
      <c r="J3467" s="66"/>
      <c r="K3467" s="66"/>
      <c r="L3467" s="66"/>
      <c r="M3467" s="66"/>
      <c r="N3467" s="104"/>
      <c r="O3467" s="104"/>
      <c r="P3467" s="81"/>
      <c r="Q3467" s="56"/>
      <c r="R3467" s="90"/>
      <c r="S3467" s="82"/>
      <c r="T3467" s="75"/>
      <c r="U3467" s="66"/>
      <c r="V3467" s="66"/>
      <c r="W3467" s="66"/>
      <c r="X3467" s="66"/>
      <c r="Y3467" s="66"/>
      <c r="Z3467" s="66"/>
      <c r="AA3467" s="66"/>
      <c r="AB3467" s="86"/>
      <c r="AC3467" s="11"/>
      <c r="AD3467" s="11"/>
      <c r="AE3467" s="11"/>
      <c r="AF3467" s="11"/>
      <c r="AG3467" s="11"/>
      <c r="AH3467" s="11"/>
      <c r="AI3467" s="11"/>
      <c r="AJ3467" s="11"/>
      <c r="AK3467" s="11"/>
      <c r="AL3467" s="11"/>
      <c r="AM3467" s="11"/>
      <c r="AN3467" s="11"/>
      <c r="AO3467" s="11"/>
      <c r="AP3467" s="11"/>
      <c r="AQ3467" s="11"/>
      <c r="AR3467" s="11"/>
    </row>
    <row r="3468" spans="1:44" s="89" customFormat="1">
      <c r="A3468" s="85"/>
      <c r="B3468" s="23"/>
      <c r="C3468" s="86"/>
      <c r="D3468" s="18"/>
      <c r="E3468" s="68"/>
      <c r="F3468" s="69"/>
      <c r="G3468" s="70"/>
      <c r="H3468" s="71"/>
      <c r="I3468" s="69"/>
      <c r="J3468" s="66"/>
      <c r="K3468" s="66"/>
      <c r="L3468" s="66"/>
      <c r="M3468" s="66"/>
      <c r="N3468" s="104"/>
      <c r="O3468" s="104"/>
      <c r="P3468" s="81"/>
      <c r="Q3468" s="87"/>
      <c r="R3468" s="90"/>
      <c r="S3468" s="82"/>
      <c r="T3468" s="75"/>
      <c r="U3468" s="66"/>
      <c r="V3468" s="66"/>
      <c r="W3468" s="66"/>
      <c r="X3468" s="66"/>
      <c r="Y3468" s="66"/>
      <c r="Z3468" s="66"/>
      <c r="AA3468" s="66"/>
      <c r="AB3468" s="86"/>
      <c r="AC3468" s="11"/>
      <c r="AD3468" s="11"/>
      <c r="AE3468" s="11"/>
      <c r="AF3468" s="11"/>
      <c r="AG3468" s="11"/>
      <c r="AH3468" s="11"/>
      <c r="AI3468" s="11"/>
      <c r="AJ3468" s="11"/>
      <c r="AK3468" s="11"/>
      <c r="AL3468" s="11"/>
      <c r="AM3468" s="11"/>
      <c r="AN3468" s="11"/>
      <c r="AO3468" s="11"/>
      <c r="AP3468" s="11"/>
      <c r="AQ3468" s="11"/>
      <c r="AR3468" s="11"/>
    </row>
    <row r="3469" spans="1:44" s="89" customFormat="1">
      <c r="A3469" s="85"/>
      <c r="B3469" s="23"/>
      <c r="C3469" s="86"/>
      <c r="D3469" s="18"/>
      <c r="E3469" s="68"/>
      <c r="F3469" s="69"/>
      <c r="G3469" s="70"/>
      <c r="H3469" s="71"/>
      <c r="I3469" s="69"/>
      <c r="J3469" s="66"/>
      <c r="K3469" s="66"/>
      <c r="L3469" s="66"/>
      <c r="M3469" s="66"/>
      <c r="N3469" s="104"/>
      <c r="O3469" s="104"/>
      <c r="P3469" s="81"/>
      <c r="Q3469" s="56"/>
      <c r="R3469" s="90"/>
      <c r="S3469" s="82"/>
      <c r="T3469" s="75"/>
      <c r="U3469" s="66"/>
      <c r="V3469" s="66"/>
      <c r="W3469" s="66"/>
      <c r="X3469" s="66"/>
      <c r="Y3469" s="66"/>
      <c r="Z3469" s="66"/>
      <c r="AA3469" s="66"/>
      <c r="AB3469" s="86"/>
      <c r="AC3469" s="11"/>
      <c r="AD3469" s="11"/>
      <c r="AE3469" s="11"/>
      <c r="AF3469" s="11"/>
      <c r="AG3469" s="11"/>
      <c r="AH3469" s="11"/>
      <c r="AI3469" s="11"/>
      <c r="AJ3469" s="11"/>
      <c r="AK3469" s="11"/>
      <c r="AL3469" s="11"/>
      <c r="AM3469" s="11"/>
      <c r="AN3469" s="11"/>
      <c r="AO3469" s="11"/>
      <c r="AP3469" s="11"/>
      <c r="AQ3469" s="11"/>
      <c r="AR3469" s="11"/>
    </row>
    <row r="3470" spans="1:44" s="89" customFormat="1">
      <c r="A3470" s="85"/>
      <c r="B3470" s="23"/>
      <c r="C3470" s="86"/>
      <c r="D3470" s="18"/>
      <c r="E3470" s="68"/>
      <c r="F3470" s="69"/>
      <c r="G3470" s="70"/>
      <c r="H3470" s="71"/>
      <c r="I3470" s="69"/>
      <c r="J3470" s="66"/>
      <c r="K3470" s="66"/>
      <c r="L3470" s="66"/>
      <c r="M3470" s="66"/>
      <c r="N3470" s="104"/>
      <c r="O3470" s="104"/>
      <c r="P3470" s="81"/>
      <c r="Q3470" s="56"/>
      <c r="R3470" s="90"/>
      <c r="S3470" s="82"/>
      <c r="T3470" s="75"/>
      <c r="U3470" s="66"/>
      <c r="V3470" s="66"/>
      <c r="W3470" s="66"/>
      <c r="X3470" s="66"/>
      <c r="Y3470" s="66"/>
      <c r="Z3470" s="66"/>
      <c r="AA3470" s="66"/>
      <c r="AB3470" s="86"/>
      <c r="AC3470" s="11"/>
      <c r="AD3470" s="11"/>
      <c r="AE3470" s="11"/>
      <c r="AF3470" s="11"/>
      <c r="AG3470" s="11"/>
      <c r="AH3470" s="11"/>
      <c r="AI3470" s="11"/>
      <c r="AJ3470" s="11"/>
      <c r="AK3470" s="11"/>
      <c r="AL3470" s="11"/>
      <c r="AM3470" s="11"/>
      <c r="AN3470" s="11"/>
      <c r="AO3470" s="11"/>
      <c r="AP3470" s="11"/>
      <c r="AQ3470" s="11"/>
      <c r="AR3470" s="11"/>
    </row>
    <row r="3471" spans="1:44" s="89" customFormat="1">
      <c r="A3471" s="85"/>
      <c r="B3471" s="23"/>
      <c r="C3471" s="86"/>
      <c r="D3471" s="18"/>
      <c r="E3471" s="68"/>
      <c r="F3471" s="69"/>
      <c r="G3471" s="70"/>
      <c r="H3471" s="71"/>
      <c r="I3471" s="69"/>
      <c r="J3471" s="66"/>
      <c r="K3471" s="66"/>
      <c r="L3471" s="66"/>
      <c r="M3471" s="66"/>
      <c r="N3471" s="104"/>
      <c r="O3471" s="104"/>
      <c r="P3471" s="81"/>
      <c r="Q3471" s="56"/>
      <c r="R3471" s="90"/>
      <c r="S3471" s="82"/>
      <c r="T3471" s="75"/>
      <c r="U3471" s="66"/>
      <c r="V3471" s="66"/>
      <c r="W3471" s="66"/>
      <c r="X3471" s="66"/>
      <c r="Y3471" s="66"/>
      <c r="Z3471" s="66"/>
      <c r="AA3471" s="66"/>
      <c r="AB3471" s="86"/>
      <c r="AC3471" s="11"/>
      <c r="AD3471" s="11"/>
      <c r="AE3471" s="11"/>
      <c r="AF3471" s="11"/>
      <c r="AG3471" s="11"/>
      <c r="AH3471" s="11"/>
      <c r="AI3471" s="11"/>
      <c r="AJ3471" s="11"/>
      <c r="AK3471" s="11"/>
      <c r="AL3471" s="11"/>
      <c r="AM3471" s="11"/>
      <c r="AN3471" s="11"/>
      <c r="AO3471" s="11"/>
      <c r="AP3471" s="11"/>
      <c r="AQ3471" s="11"/>
      <c r="AR3471" s="11"/>
    </row>
    <row r="3472" spans="1:44" s="89" customFormat="1">
      <c r="A3472" s="85"/>
      <c r="B3472" s="23"/>
      <c r="C3472" s="86"/>
      <c r="D3472" s="18"/>
      <c r="E3472" s="68"/>
      <c r="F3472" s="69"/>
      <c r="G3472" s="70"/>
      <c r="H3472" s="71"/>
      <c r="I3472" s="69"/>
      <c r="J3472" s="66"/>
      <c r="K3472" s="66"/>
      <c r="L3472" s="66"/>
      <c r="M3472" s="66"/>
      <c r="N3472" s="104"/>
      <c r="O3472" s="104"/>
      <c r="P3472" s="81"/>
      <c r="Q3472" s="56"/>
      <c r="R3472" s="90"/>
      <c r="S3472" s="82"/>
      <c r="T3472" s="75"/>
      <c r="U3472" s="66"/>
      <c r="V3472" s="66"/>
      <c r="W3472" s="66"/>
      <c r="X3472" s="66"/>
      <c r="Y3472" s="66"/>
      <c r="Z3472" s="66"/>
      <c r="AA3472" s="66"/>
      <c r="AB3472" s="86"/>
      <c r="AC3472" s="11"/>
      <c r="AD3472" s="11"/>
      <c r="AE3472" s="11"/>
      <c r="AF3472" s="11"/>
      <c r="AG3472" s="11"/>
      <c r="AH3472" s="11"/>
      <c r="AI3472" s="11"/>
      <c r="AJ3472" s="11"/>
      <c r="AK3472" s="11"/>
      <c r="AL3472" s="11"/>
      <c r="AM3472" s="11"/>
      <c r="AN3472" s="11"/>
      <c r="AO3472" s="11"/>
      <c r="AP3472" s="11"/>
      <c r="AQ3472" s="11"/>
      <c r="AR3472" s="11"/>
    </row>
    <row r="3473" spans="1:44" s="89" customFormat="1">
      <c r="A3473" s="85"/>
      <c r="B3473" s="23"/>
      <c r="C3473" s="86"/>
      <c r="D3473" s="18"/>
      <c r="E3473" s="68"/>
      <c r="F3473" s="69"/>
      <c r="G3473" s="70"/>
      <c r="H3473" s="71"/>
      <c r="I3473" s="69"/>
      <c r="J3473" s="66"/>
      <c r="K3473" s="66"/>
      <c r="L3473" s="66"/>
      <c r="M3473" s="66"/>
      <c r="N3473" s="104"/>
      <c r="O3473" s="104"/>
      <c r="P3473" s="81"/>
      <c r="Q3473" s="87"/>
      <c r="R3473" s="90"/>
      <c r="S3473" s="82"/>
      <c r="T3473" s="75"/>
      <c r="U3473" s="66"/>
      <c r="V3473" s="66"/>
      <c r="W3473" s="66"/>
      <c r="X3473" s="66"/>
      <c r="Y3473" s="66"/>
      <c r="Z3473" s="66"/>
      <c r="AA3473" s="66"/>
      <c r="AB3473" s="86"/>
      <c r="AC3473" s="11"/>
      <c r="AD3473" s="11"/>
      <c r="AE3473" s="11"/>
      <c r="AF3473" s="11"/>
      <c r="AG3473" s="11"/>
      <c r="AH3473" s="11"/>
      <c r="AI3473" s="11"/>
      <c r="AJ3473" s="11"/>
      <c r="AK3473" s="11"/>
      <c r="AL3473" s="11"/>
      <c r="AM3473" s="11"/>
      <c r="AN3473" s="11"/>
      <c r="AO3473" s="11"/>
      <c r="AP3473" s="11"/>
      <c r="AQ3473" s="11"/>
      <c r="AR3473" s="11"/>
    </row>
    <row r="3474" spans="1:44" s="89" customFormat="1">
      <c r="A3474" s="85"/>
      <c r="B3474" s="23"/>
      <c r="C3474" s="86"/>
      <c r="D3474" s="18"/>
      <c r="E3474" s="68"/>
      <c r="F3474" s="69"/>
      <c r="G3474" s="70"/>
      <c r="H3474" s="71"/>
      <c r="I3474" s="69"/>
      <c r="J3474" s="66"/>
      <c r="K3474" s="66"/>
      <c r="L3474" s="66"/>
      <c r="M3474" s="66"/>
      <c r="N3474" s="104"/>
      <c r="O3474" s="104"/>
      <c r="P3474" s="81"/>
      <c r="Q3474" s="56"/>
      <c r="R3474" s="90"/>
      <c r="S3474" s="82"/>
      <c r="T3474" s="75"/>
      <c r="U3474" s="66"/>
      <c r="V3474" s="66"/>
      <c r="W3474" s="66"/>
      <c r="X3474" s="66"/>
      <c r="Y3474" s="66"/>
      <c r="Z3474" s="66"/>
      <c r="AA3474" s="66"/>
      <c r="AB3474" s="86"/>
      <c r="AC3474" s="11"/>
      <c r="AD3474" s="11"/>
      <c r="AE3474" s="11"/>
      <c r="AF3474" s="11"/>
      <c r="AG3474" s="11"/>
      <c r="AH3474" s="11"/>
      <c r="AI3474" s="11"/>
      <c r="AJ3474" s="11"/>
      <c r="AK3474" s="11"/>
      <c r="AL3474" s="11"/>
      <c r="AM3474" s="11"/>
      <c r="AN3474" s="11"/>
      <c r="AO3474" s="11"/>
      <c r="AP3474" s="11"/>
      <c r="AQ3474" s="11"/>
      <c r="AR3474" s="11"/>
    </row>
    <row r="3475" spans="1:44" s="89" customFormat="1">
      <c r="A3475" s="85"/>
      <c r="B3475" s="23"/>
      <c r="C3475" s="86"/>
      <c r="D3475" s="18"/>
      <c r="E3475" s="68"/>
      <c r="F3475" s="69"/>
      <c r="G3475" s="70"/>
      <c r="H3475" s="71"/>
      <c r="I3475" s="69"/>
      <c r="J3475" s="66"/>
      <c r="K3475" s="66"/>
      <c r="L3475" s="66"/>
      <c r="M3475" s="66"/>
      <c r="N3475" s="104"/>
      <c r="O3475" s="104"/>
      <c r="P3475" s="81"/>
      <c r="Q3475" s="56"/>
      <c r="R3475" s="90"/>
      <c r="S3475" s="82"/>
      <c r="T3475" s="75"/>
      <c r="U3475" s="66"/>
      <c r="V3475" s="66"/>
      <c r="W3475" s="66"/>
      <c r="X3475" s="66"/>
      <c r="Y3475" s="66"/>
      <c r="Z3475" s="66"/>
      <c r="AA3475" s="66"/>
      <c r="AB3475" s="86"/>
      <c r="AC3475" s="11"/>
      <c r="AD3475" s="11"/>
      <c r="AE3475" s="11"/>
      <c r="AF3475" s="11"/>
      <c r="AG3475" s="11"/>
      <c r="AH3475" s="11"/>
      <c r="AI3475" s="11"/>
      <c r="AJ3475" s="11"/>
      <c r="AK3475" s="11"/>
      <c r="AL3475" s="11"/>
      <c r="AM3475" s="11"/>
      <c r="AN3475" s="11"/>
      <c r="AO3475" s="11"/>
      <c r="AP3475" s="11"/>
      <c r="AQ3475" s="11"/>
      <c r="AR3475" s="11"/>
    </row>
    <row r="3476" spans="1:44" s="89" customFormat="1">
      <c r="A3476" s="85"/>
      <c r="B3476" s="23"/>
      <c r="C3476" s="86"/>
      <c r="D3476" s="18"/>
      <c r="E3476" s="68"/>
      <c r="F3476" s="69"/>
      <c r="G3476" s="70"/>
      <c r="H3476" s="71"/>
      <c r="I3476" s="69"/>
      <c r="J3476" s="66"/>
      <c r="K3476" s="66"/>
      <c r="L3476" s="66"/>
      <c r="M3476" s="66"/>
      <c r="N3476" s="104"/>
      <c r="O3476" s="104"/>
      <c r="P3476" s="81"/>
      <c r="Q3476" s="56"/>
      <c r="R3476" s="90"/>
      <c r="S3476" s="82"/>
      <c r="T3476" s="75"/>
      <c r="U3476" s="66"/>
      <c r="V3476" s="66"/>
      <c r="W3476" s="66"/>
      <c r="X3476" s="66"/>
      <c r="Y3476" s="66"/>
      <c r="Z3476" s="66"/>
      <c r="AA3476" s="66"/>
      <c r="AB3476" s="86"/>
      <c r="AC3476" s="11"/>
      <c r="AD3476" s="11"/>
      <c r="AE3476" s="11"/>
      <c r="AF3476" s="11"/>
      <c r="AG3476" s="11"/>
      <c r="AH3476" s="11"/>
      <c r="AI3476" s="11"/>
      <c r="AJ3476" s="11"/>
      <c r="AK3476" s="11"/>
      <c r="AL3476" s="11"/>
      <c r="AM3476" s="11"/>
      <c r="AN3476" s="11"/>
      <c r="AO3476" s="11"/>
      <c r="AP3476" s="11"/>
      <c r="AQ3476" s="11"/>
      <c r="AR3476" s="11"/>
    </row>
    <row r="3477" spans="1:44" s="89" customFormat="1">
      <c r="A3477" s="85"/>
      <c r="B3477" s="23"/>
      <c r="C3477" s="86"/>
      <c r="D3477" s="18"/>
      <c r="E3477" s="68"/>
      <c r="F3477" s="69"/>
      <c r="G3477" s="70"/>
      <c r="H3477" s="71"/>
      <c r="I3477" s="69"/>
      <c r="J3477" s="66"/>
      <c r="K3477" s="66"/>
      <c r="L3477" s="66"/>
      <c r="M3477" s="66"/>
      <c r="N3477" s="104"/>
      <c r="O3477" s="104"/>
      <c r="P3477" s="81"/>
      <c r="Q3477" s="56"/>
      <c r="R3477" s="90"/>
      <c r="S3477" s="82"/>
      <c r="T3477" s="75"/>
      <c r="U3477" s="66"/>
      <c r="V3477" s="66"/>
      <c r="W3477" s="66"/>
      <c r="X3477" s="66"/>
      <c r="Y3477" s="66"/>
      <c r="Z3477" s="66"/>
      <c r="AA3477" s="66"/>
      <c r="AB3477" s="86"/>
      <c r="AC3477" s="11"/>
      <c r="AD3477" s="11"/>
      <c r="AE3477" s="11"/>
      <c r="AF3477" s="11"/>
      <c r="AG3477" s="11"/>
      <c r="AH3477" s="11"/>
      <c r="AI3477" s="11"/>
      <c r="AJ3477" s="11"/>
      <c r="AK3477" s="11"/>
      <c r="AL3477" s="11"/>
      <c r="AM3477" s="11"/>
      <c r="AN3477" s="11"/>
      <c r="AO3477" s="11"/>
      <c r="AP3477" s="11"/>
      <c r="AQ3477" s="11"/>
      <c r="AR3477" s="11"/>
    </row>
    <row r="3478" spans="1:44" s="89" customFormat="1">
      <c r="A3478" s="85"/>
      <c r="B3478" s="23"/>
      <c r="C3478" s="86"/>
      <c r="D3478" s="18"/>
      <c r="E3478" s="68"/>
      <c r="F3478" s="69"/>
      <c r="G3478" s="70"/>
      <c r="H3478" s="71"/>
      <c r="I3478" s="69"/>
      <c r="J3478" s="66"/>
      <c r="K3478" s="66"/>
      <c r="L3478" s="66"/>
      <c r="M3478" s="66"/>
      <c r="N3478" s="104"/>
      <c r="O3478" s="104"/>
      <c r="P3478" s="81"/>
      <c r="Q3478" s="87"/>
      <c r="R3478" s="90"/>
      <c r="S3478" s="82"/>
      <c r="T3478" s="75"/>
      <c r="U3478" s="66"/>
      <c r="V3478" s="66"/>
      <c r="W3478" s="66"/>
      <c r="X3478" s="66"/>
      <c r="Y3478" s="66"/>
      <c r="Z3478" s="66"/>
      <c r="AA3478" s="66"/>
      <c r="AB3478" s="86"/>
      <c r="AC3478" s="11"/>
      <c r="AD3478" s="11"/>
      <c r="AE3478" s="11"/>
      <c r="AF3478" s="11"/>
      <c r="AG3478" s="11"/>
      <c r="AH3478" s="11"/>
      <c r="AI3478" s="11"/>
      <c r="AJ3478" s="11"/>
      <c r="AK3478" s="11"/>
      <c r="AL3478" s="11"/>
      <c r="AM3478" s="11"/>
      <c r="AN3478" s="11"/>
      <c r="AO3478" s="11"/>
      <c r="AP3478" s="11"/>
      <c r="AQ3478" s="11"/>
      <c r="AR3478" s="11"/>
    </row>
    <row r="3479" spans="1:44" s="89" customFormat="1">
      <c r="A3479" s="85"/>
      <c r="B3479" s="23"/>
      <c r="C3479" s="86"/>
      <c r="D3479" s="18"/>
      <c r="E3479" s="68"/>
      <c r="F3479" s="69"/>
      <c r="G3479" s="70"/>
      <c r="H3479" s="71"/>
      <c r="I3479" s="69"/>
      <c r="J3479" s="66"/>
      <c r="K3479" s="66"/>
      <c r="L3479" s="66"/>
      <c r="M3479" s="66"/>
      <c r="N3479" s="104"/>
      <c r="O3479" s="104"/>
      <c r="P3479" s="81"/>
      <c r="Q3479" s="56"/>
      <c r="R3479" s="90"/>
      <c r="S3479" s="82"/>
      <c r="T3479" s="75"/>
      <c r="U3479" s="66"/>
      <c r="V3479" s="66"/>
      <c r="W3479" s="66"/>
      <c r="X3479" s="66"/>
      <c r="Y3479" s="66"/>
      <c r="Z3479" s="66"/>
      <c r="AA3479" s="66"/>
      <c r="AB3479" s="86"/>
      <c r="AC3479" s="11"/>
      <c r="AD3479" s="11"/>
      <c r="AE3479" s="11"/>
      <c r="AF3479" s="11"/>
      <c r="AG3479" s="11"/>
      <c r="AH3479" s="11"/>
      <c r="AI3479" s="11"/>
      <c r="AJ3479" s="11"/>
      <c r="AK3479" s="11"/>
      <c r="AL3479" s="11"/>
      <c r="AM3479" s="11"/>
      <c r="AN3479" s="11"/>
      <c r="AO3479" s="11"/>
      <c r="AP3479" s="11"/>
      <c r="AQ3479" s="11"/>
      <c r="AR3479" s="11"/>
    </row>
    <row r="3480" spans="1:44" s="89" customFormat="1">
      <c r="A3480" s="85"/>
      <c r="B3480" s="23"/>
      <c r="C3480" s="86"/>
      <c r="D3480" s="18"/>
      <c r="E3480" s="68"/>
      <c r="F3480" s="69"/>
      <c r="G3480" s="70"/>
      <c r="H3480" s="71"/>
      <c r="I3480" s="69"/>
      <c r="J3480" s="66"/>
      <c r="K3480" s="66"/>
      <c r="L3480" s="66"/>
      <c r="M3480" s="66"/>
      <c r="N3480" s="104"/>
      <c r="O3480" s="104"/>
      <c r="P3480" s="81"/>
      <c r="Q3480" s="56"/>
      <c r="R3480" s="90"/>
      <c r="S3480" s="82"/>
      <c r="T3480" s="75"/>
      <c r="U3480" s="66"/>
      <c r="V3480" s="66"/>
      <c r="W3480" s="66"/>
      <c r="X3480" s="66"/>
      <c r="Y3480" s="66"/>
      <c r="Z3480" s="66"/>
      <c r="AA3480" s="66"/>
      <c r="AB3480" s="86"/>
      <c r="AC3480" s="11"/>
      <c r="AD3480" s="11"/>
      <c r="AE3480" s="11"/>
      <c r="AF3480" s="11"/>
      <c r="AG3480" s="11"/>
      <c r="AH3480" s="11"/>
      <c r="AI3480" s="11"/>
      <c r="AJ3480" s="11"/>
      <c r="AK3480" s="11"/>
      <c r="AL3480" s="11"/>
      <c r="AM3480" s="11"/>
      <c r="AN3480" s="11"/>
      <c r="AO3480" s="11"/>
      <c r="AP3480" s="11"/>
      <c r="AQ3480" s="11"/>
      <c r="AR3480" s="11"/>
    </row>
    <row r="3481" spans="1:44" s="89" customFormat="1">
      <c r="A3481" s="85"/>
      <c r="B3481" s="23"/>
      <c r="C3481" s="86"/>
      <c r="D3481" s="18"/>
      <c r="E3481" s="68"/>
      <c r="F3481" s="69"/>
      <c r="G3481" s="70"/>
      <c r="H3481" s="71"/>
      <c r="I3481" s="69"/>
      <c r="J3481" s="66"/>
      <c r="K3481" s="66"/>
      <c r="L3481" s="66"/>
      <c r="M3481" s="66"/>
      <c r="N3481" s="104"/>
      <c r="O3481" s="104"/>
      <c r="P3481" s="81"/>
      <c r="Q3481" s="56"/>
      <c r="R3481" s="90"/>
      <c r="S3481" s="82"/>
      <c r="T3481" s="75"/>
      <c r="U3481" s="66"/>
      <c r="V3481" s="66"/>
      <c r="W3481" s="66"/>
      <c r="X3481" s="66"/>
      <c r="Y3481" s="66"/>
      <c r="Z3481" s="66"/>
      <c r="AA3481" s="66"/>
      <c r="AB3481" s="86"/>
      <c r="AC3481" s="11"/>
      <c r="AD3481" s="11"/>
      <c r="AE3481" s="11"/>
      <c r="AF3481" s="11"/>
      <c r="AG3481" s="11"/>
      <c r="AH3481" s="11"/>
      <c r="AI3481" s="11"/>
      <c r="AJ3481" s="11"/>
      <c r="AK3481" s="11"/>
      <c r="AL3481" s="11"/>
      <c r="AM3481" s="11"/>
      <c r="AN3481" s="11"/>
      <c r="AO3481" s="11"/>
      <c r="AP3481" s="11"/>
      <c r="AQ3481" s="11"/>
      <c r="AR3481" s="11"/>
    </row>
    <row r="3482" spans="1:44" s="89" customFormat="1">
      <c r="A3482" s="85"/>
      <c r="B3482" s="23"/>
      <c r="C3482" s="86"/>
      <c r="D3482" s="18"/>
      <c r="E3482" s="68"/>
      <c r="F3482" s="69"/>
      <c r="G3482" s="70"/>
      <c r="H3482" s="71"/>
      <c r="I3482" s="69"/>
      <c r="J3482" s="66"/>
      <c r="K3482" s="66"/>
      <c r="L3482" s="66"/>
      <c r="M3482" s="66"/>
      <c r="N3482" s="104"/>
      <c r="O3482" s="104"/>
      <c r="P3482" s="81"/>
      <c r="Q3482" s="56"/>
      <c r="R3482" s="90"/>
      <c r="S3482" s="82"/>
      <c r="T3482" s="75"/>
      <c r="U3482" s="66"/>
      <c r="V3482" s="66"/>
      <c r="W3482" s="66"/>
      <c r="X3482" s="66"/>
      <c r="Y3482" s="66"/>
      <c r="Z3482" s="66"/>
      <c r="AA3482" s="66"/>
      <c r="AB3482" s="86"/>
      <c r="AC3482" s="11"/>
      <c r="AD3482" s="11"/>
      <c r="AE3482" s="11"/>
      <c r="AF3482" s="11"/>
      <c r="AG3482" s="11"/>
      <c r="AH3482" s="11"/>
      <c r="AI3482" s="11"/>
      <c r="AJ3482" s="11"/>
      <c r="AK3482" s="11"/>
      <c r="AL3482" s="11"/>
      <c r="AM3482" s="11"/>
      <c r="AN3482" s="11"/>
      <c r="AO3482" s="11"/>
      <c r="AP3482" s="11"/>
      <c r="AQ3482" s="11"/>
      <c r="AR3482" s="11"/>
    </row>
    <row r="3483" spans="1:44" s="89" customFormat="1">
      <c r="A3483" s="85"/>
      <c r="B3483" s="23"/>
      <c r="C3483" s="86"/>
      <c r="D3483" s="18"/>
      <c r="E3483" s="68"/>
      <c r="F3483" s="69"/>
      <c r="G3483" s="70"/>
      <c r="H3483" s="71"/>
      <c r="I3483" s="69"/>
      <c r="J3483" s="66"/>
      <c r="K3483" s="66"/>
      <c r="L3483" s="66"/>
      <c r="M3483" s="66"/>
      <c r="N3483" s="104"/>
      <c r="O3483" s="104"/>
      <c r="P3483" s="81"/>
      <c r="Q3483" s="87"/>
      <c r="R3483" s="90"/>
      <c r="S3483" s="82"/>
      <c r="T3483" s="75"/>
      <c r="U3483" s="66"/>
      <c r="V3483" s="66"/>
      <c r="W3483" s="66"/>
      <c r="X3483" s="66"/>
      <c r="Y3483" s="66"/>
      <c r="Z3483" s="66"/>
      <c r="AA3483" s="66"/>
      <c r="AB3483" s="86"/>
      <c r="AC3483" s="11"/>
      <c r="AD3483" s="11"/>
      <c r="AE3483" s="11"/>
      <c r="AF3483" s="11"/>
      <c r="AG3483" s="11"/>
      <c r="AH3483" s="11"/>
      <c r="AI3483" s="11"/>
      <c r="AJ3483" s="11"/>
      <c r="AK3483" s="11"/>
      <c r="AL3483" s="11"/>
      <c r="AM3483" s="11"/>
      <c r="AN3483" s="11"/>
      <c r="AO3483" s="11"/>
      <c r="AP3483" s="11"/>
      <c r="AQ3483" s="11"/>
      <c r="AR3483" s="11"/>
    </row>
    <row r="3484" spans="1:44" s="89" customFormat="1">
      <c r="A3484" s="85"/>
      <c r="B3484" s="23"/>
      <c r="C3484" s="86"/>
      <c r="D3484" s="18"/>
      <c r="E3484" s="68"/>
      <c r="F3484" s="69"/>
      <c r="G3484" s="70"/>
      <c r="H3484" s="71"/>
      <c r="I3484" s="69"/>
      <c r="J3484" s="66"/>
      <c r="K3484" s="66"/>
      <c r="L3484" s="66"/>
      <c r="M3484" s="66"/>
      <c r="N3484" s="104"/>
      <c r="O3484" s="104"/>
      <c r="P3484" s="81"/>
      <c r="Q3484" s="87"/>
      <c r="R3484" s="90"/>
      <c r="S3484" s="82"/>
      <c r="T3484" s="75"/>
      <c r="U3484" s="66"/>
      <c r="V3484" s="66"/>
      <c r="W3484" s="66"/>
      <c r="X3484" s="66"/>
      <c r="Y3484" s="66"/>
      <c r="Z3484" s="66"/>
      <c r="AA3484" s="66"/>
      <c r="AB3484" s="86"/>
      <c r="AC3484" s="11"/>
      <c r="AD3484" s="11"/>
      <c r="AE3484" s="11"/>
      <c r="AF3484" s="11"/>
      <c r="AG3484" s="11"/>
      <c r="AH3484" s="11"/>
      <c r="AI3484" s="11"/>
      <c r="AJ3484" s="11"/>
      <c r="AK3484" s="11"/>
      <c r="AL3484" s="11"/>
      <c r="AM3484" s="11"/>
      <c r="AN3484" s="11"/>
      <c r="AO3484" s="11"/>
      <c r="AP3484" s="11"/>
      <c r="AQ3484" s="11"/>
      <c r="AR3484" s="11"/>
    </row>
    <row r="3485" spans="1:44" s="89" customFormat="1">
      <c r="A3485" s="85"/>
      <c r="B3485" s="23"/>
      <c r="C3485" s="86"/>
      <c r="D3485" s="18"/>
      <c r="E3485" s="68"/>
      <c r="F3485" s="69"/>
      <c r="G3485" s="70"/>
      <c r="H3485" s="71"/>
      <c r="I3485" s="69"/>
      <c r="J3485" s="66"/>
      <c r="K3485" s="66"/>
      <c r="L3485" s="66"/>
      <c r="M3485" s="66"/>
      <c r="N3485" s="104"/>
      <c r="O3485" s="104"/>
      <c r="P3485" s="81"/>
      <c r="Q3485" s="56"/>
      <c r="R3485" s="90"/>
      <c r="S3485" s="82"/>
      <c r="T3485" s="75"/>
      <c r="U3485" s="66"/>
      <c r="V3485" s="66"/>
      <c r="W3485" s="66"/>
      <c r="X3485" s="66"/>
      <c r="Y3485" s="66"/>
      <c r="Z3485" s="66"/>
      <c r="AA3485" s="66"/>
      <c r="AB3485" s="86"/>
      <c r="AC3485" s="11"/>
      <c r="AD3485" s="11"/>
      <c r="AE3485" s="11"/>
      <c r="AF3485" s="11"/>
      <c r="AG3485" s="11"/>
      <c r="AH3485" s="11"/>
      <c r="AI3485" s="11"/>
      <c r="AJ3485" s="11"/>
      <c r="AK3485" s="11"/>
      <c r="AL3485" s="11"/>
      <c r="AM3485" s="11"/>
      <c r="AN3485" s="11"/>
      <c r="AO3485" s="11"/>
      <c r="AP3485" s="11"/>
      <c r="AQ3485" s="11"/>
      <c r="AR3485" s="11"/>
    </row>
    <row r="3486" spans="1:44" s="89" customFormat="1">
      <c r="A3486" s="85"/>
      <c r="B3486" s="23"/>
      <c r="C3486" s="86"/>
      <c r="D3486" s="18"/>
      <c r="E3486" s="68"/>
      <c r="F3486" s="69"/>
      <c r="G3486" s="70"/>
      <c r="H3486" s="71"/>
      <c r="I3486" s="69"/>
      <c r="J3486" s="66"/>
      <c r="K3486" s="66"/>
      <c r="L3486" s="66"/>
      <c r="M3486" s="66"/>
      <c r="N3486" s="104"/>
      <c r="O3486" s="104"/>
      <c r="P3486" s="81"/>
      <c r="Q3486" s="56"/>
      <c r="R3486" s="90"/>
      <c r="S3486" s="82"/>
      <c r="T3486" s="75"/>
      <c r="U3486" s="66"/>
      <c r="V3486" s="66"/>
      <c r="W3486" s="66"/>
      <c r="X3486" s="66"/>
      <c r="Y3486" s="66"/>
      <c r="Z3486" s="66"/>
      <c r="AA3486" s="66"/>
      <c r="AB3486" s="86"/>
      <c r="AC3486" s="11"/>
      <c r="AD3486" s="11"/>
      <c r="AE3486" s="11"/>
      <c r="AF3486" s="11"/>
      <c r="AG3486" s="11"/>
      <c r="AH3486" s="11"/>
      <c r="AI3486" s="11"/>
      <c r="AJ3486" s="11"/>
      <c r="AK3486" s="11"/>
      <c r="AL3486" s="11"/>
      <c r="AM3486" s="11"/>
      <c r="AN3486" s="11"/>
      <c r="AO3486" s="11"/>
      <c r="AP3486" s="11"/>
      <c r="AQ3486" s="11"/>
      <c r="AR3486" s="11"/>
    </row>
    <row r="3487" spans="1:44" s="89" customFormat="1">
      <c r="A3487" s="85"/>
      <c r="B3487" s="23"/>
      <c r="C3487" s="86"/>
      <c r="D3487" s="18"/>
      <c r="E3487" s="68"/>
      <c r="F3487" s="69"/>
      <c r="G3487" s="70"/>
      <c r="H3487" s="71"/>
      <c r="I3487" s="69"/>
      <c r="J3487" s="66"/>
      <c r="K3487" s="66"/>
      <c r="L3487" s="66"/>
      <c r="M3487" s="66"/>
      <c r="N3487" s="104"/>
      <c r="O3487" s="104"/>
      <c r="P3487" s="81"/>
      <c r="Q3487" s="56"/>
      <c r="R3487" s="90"/>
      <c r="S3487" s="82"/>
      <c r="T3487" s="75"/>
      <c r="U3487" s="66"/>
      <c r="V3487" s="66"/>
      <c r="W3487" s="66"/>
      <c r="X3487" s="66"/>
      <c r="Y3487" s="66"/>
      <c r="Z3487" s="66"/>
      <c r="AA3487" s="66"/>
      <c r="AB3487" s="86"/>
      <c r="AC3487" s="11"/>
      <c r="AD3487" s="11"/>
      <c r="AE3487" s="11"/>
      <c r="AF3487" s="11"/>
      <c r="AG3487" s="11"/>
      <c r="AH3487" s="11"/>
      <c r="AI3487" s="11"/>
      <c r="AJ3487" s="11"/>
      <c r="AK3487" s="11"/>
      <c r="AL3487" s="11"/>
      <c r="AM3487" s="11"/>
      <c r="AN3487" s="11"/>
      <c r="AO3487" s="11"/>
      <c r="AP3487" s="11"/>
      <c r="AQ3487" s="11"/>
      <c r="AR3487" s="11"/>
    </row>
    <row r="3488" spans="1:44" s="89" customFormat="1">
      <c r="A3488" s="85"/>
      <c r="B3488" s="23"/>
      <c r="C3488" s="86"/>
      <c r="D3488" s="18"/>
      <c r="E3488" s="68"/>
      <c r="F3488" s="69"/>
      <c r="G3488" s="70"/>
      <c r="H3488" s="71"/>
      <c r="I3488" s="69"/>
      <c r="J3488" s="66"/>
      <c r="K3488" s="66"/>
      <c r="L3488" s="66"/>
      <c r="M3488" s="66"/>
      <c r="N3488" s="104"/>
      <c r="O3488" s="104"/>
      <c r="P3488" s="81"/>
      <c r="Q3488" s="56"/>
      <c r="R3488" s="90"/>
      <c r="S3488" s="82"/>
      <c r="T3488" s="75"/>
      <c r="U3488" s="66"/>
      <c r="V3488" s="66"/>
      <c r="W3488" s="66"/>
      <c r="X3488" s="66"/>
      <c r="Y3488" s="66"/>
      <c r="Z3488" s="66"/>
      <c r="AA3488" s="66"/>
      <c r="AB3488" s="86"/>
      <c r="AC3488" s="11"/>
      <c r="AD3488" s="11"/>
      <c r="AE3488" s="11"/>
      <c r="AF3488" s="11"/>
      <c r="AG3488" s="11"/>
      <c r="AH3488" s="11"/>
      <c r="AI3488" s="11"/>
      <c r="AJ3488" s="11"/>
      <c r="AK3488" s="11"/>
      <c r="AL3488" s="11"/>
      <c r="AM3488" s="11"/>
      <c r="AN3488" s="11"/>
      <c r="AO3488" s="11"/>
      <c r="AP3488" s="11"/>
      <c r="AQ3488" s="11"/>
      <c r="AR3488" s="11"/>
    </row>
    <row r="3489" spans="1:44" s="89" customFormat="1">
      <c r="A3489" s="85"/>
      <c r="B3489" s="23"/>
      <c r="C3489" s="86"/>
      <c r="D3489" s="18"/>
      <c r="E3489" s="68"/>
      <c r="F3489" s="69"/>
      <c r="G3489" s="70"/>
      <c r="H3489" s="71"/>
      <c r="I3489" s="69"/>
      <c r="J3489" s="66"/>
      <c r="K3489" s="66"/>
      <c r="L3489" s="66"/>
      <c r="M3489" s="66"/>
      <c r="N3489" s="104"/>
      <c r="O3489" s="104"/>
      <c r="P3489" s="81"/>
      <c r="Q3489" s="87"/>
      <c r="R3489" s="90"/>
      <c r="S3489" s="82"/>
      <c r="T3489" s="75"/>
      <c r="U3489" s="66"/>
      <c r="V3489" s="66"/>
      <c r="W3489" s="66"/>
      <c r="X3489" s="66"/>
      <c r="Y3489" s="66"/>
      <c r="Z3489" s="66"/>
      <c r="AA3489" s="66"/>
      <c r="AB3489" s="86"/>
      <c r="AC3489" s="11"/>
      <c r="AD3489" s="11"/>
      <c r="AE3489" s="11"/>
      <c r="AF3489" s="11"/>
      <c r="AG3489" s="11"/>
      <c r="AH3489" s="11"/>
      <c r="AI3489" s="11"/>
      <c r="AJ3489" s="11"/>
      <c r="AK3489" s="11"/>
      <c r="AL3489" s="11"/>
      <c r="AM3489" s="11"/>
      <c r="AN3489" s="11"/>
      <c r="AO3489" s="11"/>
      <c r="AP3489" s="11"/>
      <c r="AQ3489" s="11"/>
      <c r="AR3489" s="11"/>
    </row>
    <row r="3490" spans="1:44" s="89" customFormat="1">
      <c r="A3490" s="85"/>
      <c r="B3490" s="23"/>
      <c r="C3490" s="86"/>
      <c r="D3490" s="18"/>
      <c r="E3490" s="68"/>
      <c r="F3490" s="69"/>
      <c r="G3490" s="70"/>
      <c r="H3490" s="71"/>
      <c r="I3490" s="69"/>
      <c r="J3490" s="66"/>
      <c r="K3490" s="66"/>
      <c r="L3490" s="66"/>
      <c r="M3490" s="66"/>
      <c r="N3490" s="104"/>
      <c r="O3490" s="104"/>
      <c r="P3490" s="81"/>
      <c r="Q3490" s="87"/>
      <c r="R3490" s="90"/>
      <c r="S3490" s="82"/>
      <c r="T3490" s="75"/>
      <c r="U3490" s="66"/>
      <c r="V3490" s="66"/>
      <c r="W3490" s="66"/>
      <c r="X3490" s="66"/>
      <c r="Y3490" s="66"/>
      <c r="Z3490" s="66"/>
      <c r="AA3490" s="66"/>
      <c r="AB3490" s="86"/>
      <c r="AC3490" s="11"/>
      <c r="AD3490" s="11"/>
      <c r="AE3490" s="11"/>
      <c r="AF3490" s="11"/>
      <c r="AG3490" s="11"/>
      <c r="AH3490" s="11"/>
      <c r="AI3490" s="11"/>
      <c r="AJ3490" s="11"/>
      <c r="AK3490" s="11"/>
      <c r="AL3490" s="11"/>
      <c r="AM3490" s="11"/>
      <c r="AN3490" s="11"/>
      <c r="AO3490" s="11"/>
      <c r="AP3490" s="11"/>
      <c r="AQ3490" s="11"/>
      <c r="AR3490" s="11"/>
    </row>
    <row r="3491" spans="1:44" s="89" customFormat="1">
      <c r="A3491" s="85"/>
      <c r="B3491" s="23"/>
      <c r="C3491" s="86"/>
      <c r="D3491" s="18"/>
      <c r="E3491" s="68"/>
      <c r="F3491" s="69"/>
      <c r="G3491" s="70"/>
      <c r="H3491" s="71"/>
      <c r="I3491" s="69"/>
      <c r="J3491" s="66"/>
      <c r="K3491" s="66"/>
      <c r="L3491" s="66"/>
      <c r="M3491" s="66"/>
      <c r="N3491" s="104"/>
      <c r="O3491" s="104"/>
      <c r="P3491" s="81"/>
      <c r="Q3491" s="56"/>
      <c r="R3491" s="90"/>
      <c r="S3491" s="82"/>
      <c r="T3491" s="75"/>
      <c r="U3491" s="66"/>
      <c r="V3491" s="66"/>
      <c r="W3491" s="66"/>
      <c r="X3491" s="66"/>
      <c r="Y3491" s="66"/>
      <c r="Z3491" s="66"/>
      <c r="AA3491" s="66"/>
      <c r="AB3491" s="86"/>
      <c r="AC3491" s="11"/>
      <c r="AD3491" s="11"/>
      <c r="AE3491" s="11"/>
      <c r="AF3491" s="11"/>
      <c r="AG3491" s="11"/>
      <c r="AH3491" s="11"/>
      <c r="AI3491" s="11"/>
      <c r="AJ3491" s="11"/>
      <c r="AK3491" s="11"/>
      <c r="AL3491" s="11"/>
      <c r="AM3491" s="11"/>
      <c r="AN3491" s="11"/>
      <c r="AO3491" s="11"/>
      <c r="AP3491" s="11"/>
      <c r="AQ3491" s="11"/>
      <c r="AR3491" s="11"/>
    </row>
    <row r="3492" spans="1:44" s="89" customFormat="1">
      <c r="A3492" s="85"/>
      <c r="B3492" s="23"/>
      <c r="C3492" s="86"/>
      <c r="D3492" s="18"/>
      <c r="E3492" s="68"/>
      <c r="F3492" s="69"/>
      <c r="G3492" s="70"/>
      <c r="H3492" s="71"/>
      <c r="I3492" s="69"/>
      <c r="J3492" s="66"/>
      <c r="K3492" s="66"/>
      <c r="L3492" s="66"/>
      <c r="M3492" s="66"/>
      <c r="N3492" s="104"/>
      <c r="O3492" s="104"/>
      <c r="P3492" s="81"/>
      <c r="Q3492" s="56"/>
      <c r="R3492" s="90"/>
      <c r="S3492" s="82"/>
      <c r="T3492" s="75"/>
      <c r="U3492" s="66"/>
      <c r="V3492" s="66"/>
      <c r="W3492" s="66"/>
      <c r="X3492" s="66"/>
      <c r="Y3492" s="66"/>
      <c r="Z3492" s="66"/>
      <c r="AA3492" s="66"/>
      <c r="AB3492" s="86"/>
      <c r="AC3492" s="11"/>
      <c r="AD3492" s="11"/>
      <c r="AE3492" s="11"/>
      <c r="AF3492" s="11"/>
      <c r="AG3492" s="11"/>
      <c r="AH3492" s="11"/>
      <c r="AI3492" s="11"/>
      <c r="AJ3492" s="11"/>
      <c r="AK3492" s="11"/>
      <c r="AL3492" s="11"/>
      <c r="AM3492" s="11"/>
      <c r="AN3492" s="11"/>
      <c r="AO3492" s="11"/>
      <c r="AP3492" s="11"/>
      <c r="AQ3492" s="11"/>
      <c r="AR3492" s="11"/>
    </row>
    <row r="3493" spans="1:44" s="89" customFormat="1">
      <c r="A3493" s="85"/>
      <c r="B3493" s="23"/>
      <c r="C3493" s="86"/>
      <c r="D3493" s="18"/>
      <c r="E3493" s="68"/>
      <c r="F3493" s="69"/>
      <c r="G3493" s="70"/>
      <c r="H3493" s="71"/>
      <c r="I3493" s="69"/>
      <c r="J3493" s="66"/>
      <c r="K3493" s="66"/>
      <c r="L3493" s="66"/>
      <c r="M3493" s="66"/>
      <c r="N3493" s="104"/>
      <c r="O3493" s="104"/>
      <c r="P3493" s="81"/>
      <c r="Q3493" s="56"/>
      <c r="R3493" s="90"/>
      <c r="S3493" s="82"/>
      <c r="T3493" s="75"/>
      <c r="U3493" s="66"/>
      <c r="V3493" s="66"/>
      <c r="W3493" s="66"/>
      <c r="X3493" s="66"/>
      <c r="Y3493" s="66"/>
      <c r="Z3493" s="66"/>
      <c r="AA3493" s="66"/>
      <c r="AB3493" s="86"/>
      <c r="AC3493" s="11"/>
      <c r="AD3493" s="11"/>
      <c r="AE3493" s="11"/>
      <c r="AF3493" s="11"/>
      <c r="AG3493" s="11"/>
      <c r="AH3493" s="11"/>
      <c r="AI3493" s="11"/>
      <c r="AJ3493" s="11"/>
      <c r="AK3493" s="11"/>
      <c r="AL3493" s="11"/>
      <c r="AM3493" s="11"/>
      <c r="AN3493" s="11"/>
      <c r="AO3493" s="11"/>
      <c r="AP3493" s="11"/>
      <c r="AQ3493" s="11"/>
      <c r="AR3493" s="11"/>
    </row>
    <row r="3494" spans="1:44" s="89" customFormat="1">
      <c r="A3494" s="85"/>
      <c r="B3494" s="23"/>
      <c r="C3494" s="86"/>
      <c r="D3494" s="18"/>
      <c r="E3494" s="68"/>
      <c r="F3494" s="69"/>
      <c r="G3494" s="70"/>
      <c r="H3494" s="71"/>
      <c r="I3494" s="69"/>
      <c r="J3494" s="66"/>
      <c r="K3494" s="66"/>
      <c r="L3494" s="66"/>
      <c r="M3494" s="66"/>
      <c r="N3494" s="104"/>
      <c r="O3494" s="104"/>
      <c r="P3494" s="81"/>
      <c r="Q3494" s="56"/>
      <c r="R3494" s="90"/>
      <c r="S3494" s="82"/>
      <c r="T3494" s="75"/>
      <c r="U3494" s="66"/>
      <c r="V3494" s="66"/>
      <c r="W3494" s="66"/>
      <c r="X3494" s="66"/>
      <c r="Y3494" s="66"/>
      <c r="Z3494" s="66"/>
      <c r="AA3494" s="66"/>
      <c r="AB3494" s="86"/>
      <c r="AC3494" s="11"/>
      <c r="AD3494" s="11"/>
      <c r="AE3494" s="11"/>
      <c r="AF3494" s="11"/>
      <c r="AG3494" s="11"/>
      <c r="AH3494" s="11"/>
      <c r="AI3494" s="11"/>
      <c r="AJ3494" s="11"/>
      <c r="AK3494" s="11"/>
      <c r="AL3494" s="11"/>
      <c r="AM3494" s="11"/>
      <c r="AN3494" s="11"/>
      <c r="AO3494" s="11"/>
      <c r="AP3494" s="11"/>
      <c r="AQ3494" s="11"/>
      <c r="AR3494" s="11"/>
    </row>
    <row r="3495" spans="1:44" s="89" customFormat="1">
      <c r="A3495" s="85"/>
      <c r="B3495" s="23"/>
      <c r="C3495" s="86"/>
      <c r="D3495" s="18"/>
      <c r="E3495" s="68"/>
      <c r="F3495" s="69"/>
      <c r="G3495" s="70"/>
      <c r="H3495" s="71"/>
      <c r="I3495" s="69"/>
      <c r="J3495" s="66"/>
      <c r="K3495" s="66"/>
      <c r="L3495" s="66"/>
      <c r="M3495" s="66"/>
      <c r="N3495" s="104"/>
      <c r="O3495" s="104"/>
      <c r="P3495" s="81"/>
      <c r="Q3495" s="87"/>
      <c r="R3495" s="90"/>
      <c r="S3495" s="82"/>
      <c r="T3495" s="75"/>
      <c r="U3495" s="66"/>
      <c r="V3495" s="66"/>
      <c r="W3495" s="66"/>
      <c r="X3495" s="66"/>
      <c r="Y3495" s="66"/>
      <c r="Z3495" s="66"/>
      <c r="AA3495" s="66"/>
      <c r="AB3495" s="86"/>
      <c r="AC3495" s="11"/>
      <c r="AD3495" s="11"/>
      <c r="AE3495" s="11"/>
      <c r="AF3495" s="11"/>
      <c r="AG3495" s="11"/>
      <c r="AH3495" s="11"/>
      <c r="AI3495" s="11"/>
      <c r="AJ3495" s="11"/>
      <c r="AK3495" s="11"/>
      <c r="AL3495" s="11"/>
      <c r="AM3495" s="11"/>
      <c r="AN3495" s="11"/>
      <c r="AO3495" s="11"/>
      <c r="AP3495" s="11"/>
      <c r="AQ3495" s="11"/>
      <c r="AR3495" s="11"/>
    </row>
    <row r="3496" spans="1:44" s="89" customFormat="1">
      <c r="A3496" s="85"/>
      <c r="B3496" s="23"/>
      <c r="C3496" s="86"/>
      <c r="D3496" s="18"/>
      <c r="E3496" s="68"/>
      <c r="F3496" s="69"/>
      <c r="G3496" s="70"/>
      <c r="H3496" s="71"/>
      <c r="I3496" s="69"/>
      <c r="J3496" s="66"/>
      <c r="K3496" s="66"/>
      <c r="L3496" s="66"/>
      <c r="M3496" s="66"/>
      <c r="N3496" s="104"/>
      <c r="O3496" s="104"/>
      <c r="P3496" s="81"/>
      <c r="Q3496" s="87"/>
      <c r="R3496" s="90"/>
      <c r="S3496" s="82"/>
      <c r="T3496" s="75"/>
      <c r="U3496" s="66"/>
      <c r="V3496" s="66"/>
      <c r="W3496" s="66"/>
      <c r="X3496" s="66"/>
      <c r="Y3496" s="66"/>
      <c r="Z3496" s="66"/>
      <c r="AA3496" s="66"/>
      <c r="AB3496" s="86"/>
      <c r="AC3496" s="11"/>
      <c r="AD3496" s="11"/>
      <c r="AE3496" s="11"/>
      <c r="AF3496" s="11"/>
      <c r="AG3496" s="11"/>
      <c r="AH3496" s="11"/>
      <c r="AI3496" s="11"/>
      <c r="AJ3496" s="11"/>
      <c r="AK3496" s="11"/>
      <c r="AL3496" s="11"/>
      <c r="AM3496" s="11"/>
      <c r="AN3496" s="11"/>
      <c r="AO3496" s="11"/>
      <c r="AP3496" s="11"/>
      <c r="AQ3496" s="11"/>
      <c r="AR3496" s="11"/>
    </row>
    <row r="3497" spans="1:44" s="89" customFormat="1">
      <c r="A3497" s="85"/>
      <c r="B3497" s="23"/>
      <c r="C3497" s="86"/>
      <c r="D3497" s="18"/>
      <c r="E3497" s="68"/>
      <c r="F3497" s="69"/>
      <c r="G3497" s="70"/>
      <c r="H3497" s="71"/>
      <c r="I3497" s="69"/>
      <c r="J3497" s="66"/>
      <c r="K3497" s="66"/>
      <c r="L3497" s="66"/>
      <c r="M3497" s="66"/>
      <c r="N3497" s="104"/>
      <c r="O3497" s="104"/>
      <c r="P3497" s="81"/>
      <c r="Q3497" s="56"/>
      <c r="R3497" s="90"/>
      <c r="S3497" s="82"/>
      <c r="T3497" s="75"/>
      <c r="U3497" s="66"/>
      <c r="V3497" s="66"/>
      <c r="W3497" s="66"/>
      <c r="X3497" s="66"/>
      <c r="Y3497" s="66"/>
      <c r="Z3497" s="66"/>
      <c r="AA3497" s="66"/>
      <c r="AB3497" s="86"/>
      <c r="AC3497" s="11"/>
      <c r="AD3497" s="11"/>
      <c r="AE3497" s="11"/>
      <c r="AF3497" s="11"/>
      <c r="AG3497" s="11"/>
      <c r="AH3497" s="11"/>
      <c r="AI3497" s="11"/>
      <c r="AJ3497" s="11"/>
      <c r="AK3497" s="11"/>
      <c r="AL3497" s="11"/>
      <c r="AM3497" s="11"/>
      <c r="AN3497" s="11"/>
      <c r="AO3497" s="11"/>
      <c r="AP3497" s="11"/>
      <c r="AQ3497" s="11"/>
      <c r="AR3497" s="11"/>
    </row>
    <row r="3498" spans="1:44" s="89" customFormat="1">
      <c r="A3498" s="85"/>
      <c r="B3498" s="23"/>
      <c r="C3498" s="86"/>
      <c r="D3498" s="18"/>
      <c r="E3498" s="68"/>
      <c r="F3498" s="69"/>
      <c r="G3498" s="70"/>
      <c r="H3498" s="71"/>
      <c r="I3498" s="69"/>
      <c r="J3498" s="66"/>
      <c r="K3498" s="66"/>
      <c r="L3498" s="66"/>
      <c r="M3498" s="66"/>
      <c r="N3498" s="104"/>
      <c r="O3498" s="104"/>
      <c r="P3498" s="81"/>
      <c r="Q3498" s="56"/>
      <c r="R3498" s="90"/>
      <c r="S3498" s="82"/>
      <c r="T3498" s="75"/>
      <c r="U3498" s="66"/>
      <c r="V3498" s="66"/>
      <c r="W3498" s="66"/>
      <c r="X3498" s="66"/>
      <c r="Y3498" s="66"/>
      <c r="Z3498" s="66"/>
      <c r="AA3498" s="66"/>
      <c r="AB3498" s="86"/>
      <c r="AC3498" s="11"/>
      <c r="AD3498" s="11"/>
      <c r="AE3498" s="11"/>
      <c r="AF3498" s="11"/>
      <c r="AG3498" s="11"/>
      <c r="AH3498" s="11"/>
      <c r="AI3498" s="11"/>
      <c r="AJ3498" s="11"/>
      <c r="AK3498" s="11"/>
      <c r="AL3498" s="11"/>
      <c r="AM3498" s="11"/>
      <c r="AN3498" s="11"/>
      <c r="AO3498" s="11"/>
      <c r="AP3498" s="11"/>
      <c r="AQ3498" s="11"/>
      <c r="AR3498" s="11"/>
    </row>
    <row r="3499" spans="1:44" s="89" customFormat="1">
      <c r="A3499" s="85"/>
      <c r="B3499" s="23"/>
      <c r="C3499" s="86"/>
      <c r="D3499" s="18"/>
      <c r="E3499" s="68"/>
      <c r="F3499" s="69"/>
      <c r="G3499" s="70"/>
      <c r="H3499" s="71"/>
      <c r="I3499" s="69"/>
      <c r="J3499" s="66"/>
      <c r="K3499" s="66"/>
      <c r="L3499" s="66"/>
      <c r="M3499" s="66"/>
      <c r="N3499" s="104"/>
      <c r="O3499" s="104"/>
      <c r="P3499" s="81"/>
      <c r="Q3499" s="56"/>
      <c r="R3499" s="90"/>
      <c r="S3499" s="82"/>
      <c r="T3499" s="75"/>
      <c r="U3499" s="66"/>
      <c r="V3499" s="66"/>
      <c r="W3499" s="66"/>
      <c r="X3499" s="66"/>
      <c r="Y3499" s="66"/>
      <c r="Z3499" s="66"/>
      <c r="AA3499" s="66"/>
      <c r="AB3499" s="86"/>
      <c r="AC3499" s="11"/>
      <c r="AD3499" s="11"/>
      <c r="AE3499" s="11"/>
      <c r="AF3499" s="11"/>
      <c r="AG3499" s="11"/>
      <c r="AH3499" s="11"/>
      <c r="AI3499" s="11"/>
      <c r="AJ3499" s="11"/>
      <c r="AK3499" s="11"/>
      <c r="AL3499" s="11"/>
      <c r="AM3499" s="11"/>
      <c r="AN3499" s="11"/>
      <c r="AO3499" s="11"/>
      <c r="AP3499" s="11"/>
      <c r="AQ3499" s="11"/>
      <c r="AR3499" s="11"/>
    </row>
    <row r="3500" spans="1:44" s="89" customFormat="1">
      <c r="A3500" s="85"/>
      <c r="B3500" s="23"/>
      <c r="C3500" s="86"/>
      <c r="D3500" s="18"/>
      <c r="E3500" s="68"/>
      <c r="F3500" s="69"/>
      <c r="G3500" s="70"/>
      <c r="H3500" s="71"/>
      <c r="I3500" s="69"/>
      <c r="J3500" s="66"/>
      <c r="K3500" s="66"/>
      <c r="L3500" s="66"/>
      <c r="M3500" s="66"/>
      <c r="N3500" s="104"/>
      <c r="O3500" s="104"/>
      <c r="P3500" s="81"/>
      <c r="Q3500" s="56"/>
      <c r="R3500" s="90"/>
      <c r="S3500" s="82"/>
      <c r="T3500" s="75"/>
      <c r="U3500" s="66"/>
      <c r="V3500" s="66"/>
      <c r="W3500" s="66"/>
      <c r="X3500" s="66"/>
      <c r="Y3500" s="66"/>
      <c r="Z3500" s="66"/>
      <c r="AA3500" s="66"/>
      <c r="AB3500" s="86"/>
      <c r="AC3500" s="11"/>
      <c r="AD3500" s="11"/>
      <c r="AE3500" s="11"/>
      <c r="AF3500" s="11"/>
      <c r="AG3500" s="11"/>
      <c r="AH3500" s="11"/>
      <c r="AI3500" s="11"/>
      <c r="AJ3500" s="11"/>
      <c r="AK3500" s="11"/>
      <c r="AL3500" s="11"/>
      <c r="AM3500" s="11"/>
      <c r="AN3500" s="11"/>
      <c r="AO3500" s="11"/>
      <c r="AP3500" s="11"/>
      <c r="AQ3500" s="11"/>
      <c r="AR3500" s="11"/>
    </row>
    <row r="3501" spans="1:44" s="89" customFormat="1">
      <c r="A3501" s="85"/>
      <c r="B3501" s="23"/>
      <c r="C3501" s="86"/>
      <c r="D3501" s="18"/>
      <c r="E3501" s="68"/>
      <c r="F3501" s="69"/>
      <c r="G3501" s="70"/>
      <c r="H3501" s="71"/>
      <c r="I3501" s="69"/>
      <c r="J3501" s="66"/>
      <c r="K3501" s="66"/>
      <c r="L3501" s="66"/>
      <c r="M3501" s="66"/>
      <c r="N3501" s="104"/>
      <c r="O3501" s="104"/>
      <c r="P3501" s="81"/>
      <c r="Q3501" s="87"/>
      <c r="R3501" s="90"/>
      <c r="S3501" s="82"/>
      <c r="T3501" s="75"/>
      <c r="U3501" s="66"/>
      <c r="V3501" s="66"/>
      <c r="W3501" s="66"/>
      <c r="X3501" s="66"/>
      <c r="Y3501" s="66"/>
      <c r="Z3501" s="66"/>
      <c r="AA3501" s="66"/>
      <c r="AB3501" s="86"/>
      <c r="AC3501" s="11"/>
      <c r="AD3501" s="11"/>
      <c r="AE3501" s="11"/>
      <c r="AF3501" s="11"/>
      <c r="AG3501" s="11"/>
      <c r="AH3501" s="11"/>
      <c r="AI3501" s="11"/>
      <c r="AJ3501" s="11"/>
      <c r="AK3501" s="11"/>
      <c r="AL3501" s="11"/>
      <c r="AM3501" s="11"/>
      <c r="AN3501" s="11"/>
      <c r="AO3501" s="11"/>
      <c r="AP3501" s="11"/>
      <c r="AQ3501" s="11"/>
      <c r="AR3501" s="11"/>
    </row>
    <row r="3502" spans="1:44" s="89" customFormat="1">
      <c r="A3502" s="85"/>
      <c r="B3502" s="23"/>
      <c r="C3502" s="86"/>
      <c r="D3502" s="18"/>
      <c r="E3502" s="68"/>
      <c r="F3502" s="69"/>
      <c r="G3502" s="70"/>
      <c r="H3502" s="71"/>
      <c r="I3502" s="69"/>
      <c r="J3502" s="66"/>
      <c r="K3502" s="66"/>
      <c r="L3502" s="66"/>
      <c r="M3502" s="66"/>
      <c r="N3502" s="104"/>
      <c r="O3502" s="104"/>
      <c r="P3502" s="81"/>
      <c r="Q3502" s="87"/>
      <c r="R3502" s="90"/>
      <c r="S3502" s="82"/>
      <c r="T3502" s="75"/>
      <c r="U3502" s="66"/>
      <c r="V3502" s="66"/>
      <c r="W3502" s="66"/>
      <c r="X3502" s="66"/>
      <c r="Y3502" s="66"/>
      <c r="Z3502" s="66"/>
      <c r="AA3502" s="66"/>
      <c r="AB3502" s="86"/>
      <c r="AC3502" s="11"/>
      <c r="AD3502" s="11"/>
      <c r="AE3502" s="11"/>
      <c r="AF3502" s="11"/>
      <c r="AG3502" s="11"/>
      <c r="AH3502" s="11"/>
      <c r="AI3502" s="11"/>
      <c r="AJ3502" s="11"/>
      <c r="AK3502" s="11"/>
      <c r="AL3502" s="11"/>
      <c r="AM3502" s="11"/>
      <c r="AN3502" s="11"/>
      <c r="AO3502" s="11"/>
      <c r="AP3502" s="11"/>
      <c r="AQ3502" s="11"/>
      <c r="AR3502" s="11"/>
    </row>
    <row r="3503" spans="1:44" s="89" customFormat="1">
      <c r="A3503" s="85"/>
      <c r="B3503" s="23"/>
      <c r="C3503" s="86"/>
      <c r="D3503" s="18"/>
      <c r="E3503" s="68"/>
      <c r="F3503" s="69"/>
      <c r="G3503" s="70"/>
      <c r="H3503" s="71"/>
      <c r="I3503" s="69"/>
      <c r="J3503" s="66"/>
      <c r="K3503" s="66"/>
      <c r="L3503" s="66"/>
      <c r="M3503" s="66"/>
      <c r="N3503" s="104"/>
      <c r="O3503" s="104"/>
      <c r="P3503" s="81"/>
      <c r="Q3503" s="56"/>
      <c r="R3503" s="90"/>
      <c r="S3503" s="82"/>
      <c r="T3503" s="75"/>
      <c r="U3503" s="66"/>
      <c r="V3503" s="66"/>
      <c r="W3503" s="66"/>
      <c r="X3503" s="66"/>
      <c r="Y3503" s="66"/>
      <c r="Z3503" s="66"/>
      <c r="AA3503" s="66"/>
      <c r="AB3503" s="86"/>
      <c r="AC3503" s="11"/>
      <c r="AD3503" s="11"/>
      <c r="AE3503" s="11"/>
      <c r="AF3503" s="11"/>
      <c r="AG3503" s="11"/>
      <c r="AH3503" s="11"/>
      <c r="AI3503" s="11"/>
      <c r="AJ3503" s="11"/>
      <c r="AK3503" s="11"/>
      <c r="AL3503" s="11"/>
      <c r="AM3503" s="11"/>
      <c r="AN3503" s="11"/>
      <c r="AO3503" s="11"/>
      <c r="AP3503" s="11"/>
      <c r="AQ3503" s="11"/>
      <c r="AR3503" s="11"/>
    </row>
    <row r="3504" spans="1:44" s="89" customFormat="1">
      <c r="A3504" s="85"/>
      <c r="B3504" s="23"/>
      <c r="C3504" s="86"/>
      <c r="D3504" s="18"/>
      <c r="E3504" s="68"/>
      <c r="F3504" s="69"/>
      <c r="G3504" s="70"/>
      <c r="H3504" s="71"/>
      <c r="I3504" s="69"/>
      <c r="J3504" s="66"/>
      <c r="K3504" s="66"/>
      <c r="L3504" s="66"/>
      <c r="M3504" s="66"/>
      <c r="N3504" s="104"/>
      <c r="O3504" s="104"/>
      <c r="P3504" s="81"/>
      <c r="Q3504" s="56"/>
      <c r="R3504" s="90"/>
      <c r="S3504" s="82"/>
      <c r="T3504" s="75"/>
      <c r="U3504" s="66"/>
      <c r="V3504" s="66"/>
      <c r="W3504" s="66"/>
      <c r="X3504" s="66"/>
      <c r="Y3504" s="66"/>
      <c r="Z3504" s="66"/>
      <c r="AA3504" s="66"/>
      <c r="AB3504" s="86"/>
      <c r="AC3504" s="11"/>
      <c r="AD3504" s="11"/>
      <c r="AE3504" s="11"/>
      <c r="AF3504" s="11"/>
      <c r="AG3504" s="11"/>
      <c r="AH3504" s="11"/>
      <c r="AI3504" s="11"/>
      <c r="AJ3504" s="11"/>
      <c r="AK3504" s="11"/>
      <c r="AL3504" s="11"/>
      <c r="AM3504" s="11"/>
      <c r="AN3504" s="11"/>
      <c r="AO3504" s="11"/>
      <c r="AP3504" s="11"/>
      <c r="AQ3504" s="11"/>
      <c r="AR3504" s="11"/>
    </row>
    <row r="3505" spans="1:44" s="89" customFormat="1">
      <c r="A3505" s="85"/>
      <c r="B3505" s="23"/>
      <c r="C3505" s="86"/>
      <c r="D3505" s="18"/>
      <c r="E3505" s="68"/>
      <c r="F3505" s="69"/>
      <c r="G3505" s="70"/>
      <c r="H3505" s="71"/>
      <c r="I3505" s="69"/>
      <c r="J3505" s="66"/>
      <c r="K3505" s="66"/>
      <c r="L3505" s="66"/>
      <c r="M3505" s="66"/>
      <c r="N3505" s="104"/>
      <c r="O3505" s="104"/>
      <c r="P3505" s="81"/>
      <c r="Q3505" s="56"/>
      <c r="R3505" s="90"/>
      <c r="S3505" s="82"/>
      <c r="T3505" s="75"/>
      <c r="U3505" s="66"/>
      <c r="V3505" s="66"/>
      <c r="W3505" s="66"/>
      <c r="X3505" s="66"/>
      <c r="Y3505" s="66"/>
      <c r="Z3505" s="66"/>
      <c r="AA3505" s="66"/>
      <c r="AB3505" s="86"/>
      <c r="AC3505" s="11"/>
      <c r="AD3505" s="11"/>
      <c r="AE3505" s="11"/>
      <c r="AF3505" s="11"/>
      <c r="AG3505" s="11"/>
      <c r="AH3505" s="11"/>
      <c r="AI3505" s="11"/>
      <c r="AJ3505" s="11"/>
      <c r="AK3505" s="11"/>
      <c r="AL3505" s="11"/>
      <c r="AM3505" s="11"/>
      <c r="AN3505" s="11"/>
      <c r="AO3505" s="11"/>
      <c r="AP3505" s="11"/>
      <c r="AQ3505" s="11"/>
      <c r="AR3505" s="11"/>
    </row>
    <row r="3506" spans="1:44" s="89" customFormat="1">
      <c r="A3506" s="85"/>
      <c r="B3506" s="23"/>
      <c r="C3506" s="86"/>
      <c r="D3506" s="18"/>
      <c r="E3506" s="68"/>
      <c r="F3506" s="69"/>
      <c r="G3506" s="70"/>
      <c r="H3506" s="71"/>
      <c r="I3506" s="69"/>
      <c r="J3506" s="66"/>
      <c r="K3506" s="66"/>
      <c r="L3506" s="66"/>
      <c r="M3506" s="66"/>
      <c r="N3506" s="104"/>
      <c r="O3506" s="104"/>
      <c r="P3506" s="81"/>
      <c r="Q3506" s="56"/>
      <c r="R3506" s="90"/>
      <c r="S3506" s="82"/>
      <c r="T3506" s="75"/>
      <c r="U3506" s="66"/>
      <c r="V3506" s="66"/>
      <c r="W3506" s="66"/>
      <c r="X3506" s="66"/>
      <c r="Y3506" s="66"/>
      <c r="Z3506" s="66"/>
      <c r="AA3506" s="66"/>
      <c r="AB3506" s="86"/>
      <c r="AC3506" s="11"/>
      <c r="AD3506" s="11"/>
      <c r="AE3506" s="11"/>
      <c r="AF3506" s="11"/>
      <c r="AG3506" s="11"/>
      <c r="AH3506" s="11"/>
      <c r="AI3506" s="11"/>
      <c r="AJ3506" s="11"/>
      <c r="AK3506" s="11"/>
      <c r="AL3506" s="11"/>
      <c r="AM3506" s="11"/>
      <c r="AN3506" s="11"/>
      <c r="AO3506" s="11"/>
      <c r="AP3506" s="11"/>
      <c r="AQ3506" s="11"/>
      <c r="AR3506" s="11"/>
    </row>
    <row r="3507" spans="1:44" s="89" customFormat="1">
      <c r="A3507" s="85"/>
      <c r="B3507" s="23"/>
      <c r="C3507" s="86"/>
      <c r="D3507" s="18"/>
      <c r="E3507" s="68"/>
      <c r="F3507" s="69"/>
      <c r="G3507" s="70"/>
      <c r="H3507" s="71"/>
      <c r="I3507" s="69"/>
      <c r="J3507" s="66"/>
      <c r="K3507" s="66"/>
      <c r="L3507" s="66"/>
      <c r="M3507" s="66"/>
      <c r="N3507" s="104"/>
      <c r="O3507" s="104"/>
      <c r="P3507" s="81"/>
      <c r="Q3507" s="87"/>
      <c r="R3507" s="90"/>
      <c r="S3507" s="82"/>
      <c r="T3507" s="75"/>
      <c r="U3507" s="66"/>
      <c r="V3507" s="66"/>
      <c r="W3507" s="66"/>
      <c r="X3507" s="66"/>
      <c r="Y3507" s="66"/>
      <c r="Z3507" s="66"/>
      <c r="AA3507" s="66"/>
      <c r="AB3507" s="86"/>
      <c r="AC3507" s="11"/>
      <c r="AD3507" s="11"/>
      <c r="AE3507" s="11"/>
      <c r="AF3507" s="11"/>
      <c r="AG3507" s="11"/>
      <c r="AH3507" s="11"/>
      <c r="AI3507" s="11"/>
      <c r="AJ3507" s="11"/>
      <c r="AK3507" s="11"/>
      <c r="AL3507" s="11"/>
      <c r="AM3507" s="11"/>
      <c r="AN3507" s="11"/>
      <c r="AO3507" s="11"/>
      <c r="AP3507" s="11"/>
      <c r="AQ3507" s="11"/>
      <c r="AR3507" s="11"/>
    </row>
    <row r="3508" spans="1:44" s="89" customFormat="1">
      <c r="A3508" s="85"/>
      <c r="B3508" s="23"/>
      <c r="C3508" s="86"/>
      <c r="D3508" s="18"/>
      <c r="E3508" s="68"/>
      <c r="F3508" s="69"/>
      <c r="G3508" s="70"/>
      <c r="H3508" s="71"/>
      <c r="I3508" s="69"/>
      <c r="J3508" s="66"/>
      <c r="K3508" s="66"/>
      <c r="L3508" s="66"/>
      <c r="M3508" s="66"/>
      <c r="N3508" s="104"/>
      <c r="O3508" s="104"/>
      <c r="P3508" s="81"/>
      <c r="Q3508" s="56"/>
      <c r="R3508" s="90"/>
      <c r="S3508" s="82"/>
      <c r="T3508" s="75"/>
      <c r="U3508" s="66"/>
      <c r="V3508" s="66"/>
      <c r="W3508" s="66"/>
      <c r="X3508" s="66"/>
      <c r="Y3508" s="66"/>
      <c r="Z3508" s="66"/>
      <c r="AA3508" s="66"/>
      <c r="AB3508" s="86"/>
      <c r="AC3508" s="11"/>
      <c r="AD3508" s="11"/>
      <c r="AE3508" s="11"/>
      <c r="AF3508" s="11"/>
      <c r="AG3508" s="11"/>
      <c r="AH3508" s="11"/>
      <c r="AI3508" s="11"/>
      <c r="AJ3508" s="11"/>
      <c r="AK3508" s="11"/>
      <c r="AL3508" s="11"/>
      <c r="AM3508" s="11"/>
      <c r="AN3508" s="11"/>
      <c r="AO3508" s="11"/>
      <c r="AP3508" s="11"/>
      <c r="AQ3508" s="11"/>
      <c r="AR3508" s="11"/>
    </row>
    <row r="3509" spans="1:44" s="89" customFormat="1">
      <c r="A3509" s="85"/>
      <c r="B3509" s="23"/>
      <c r="C3509" s="86"/>
      <c r="D3509" s="18"/>
      <c r="E3509" s="68"/>
      <c r="F3509" s="69"/>
      <c r="G3509" s="70"/>
      <c r="H3509" s="71"/>
      <c r="I3509" s="69"/>
      <c r="J3509" s="66"/>
      <c r="K3509" s="66"/>
      <c r="L3509" s="66"/>
      <c r="M3509" s="66"/>
      <c r="N3509" s="104"/>
      <c r="O3509" s="104"/>
      <c r="P3509" s="81"/>
      <c r="Q3509" s="56"/>
      <c r="R3509" s="90"/>
      <c r="S3509" s="82"/>
      <c r="T3509" s="75"/>
      <c r="U3509" s="66"/>
      <c r="V3509" s="66"/>
      <c r="W3509" s="66"/>
      <c r="X3509" s="66"/>
      <c r="Y3509" s="66"/>
      <c r="Z3509" s="66"/>
      <c r="AA3509" s="66"/>
      <c r="AB3509" s="86"/>
      <c r="AC3509" s="11"/>
      <c r="AD3509" s="11"/>
      <c r="AE3509" s="11"/>
      <c r="AF3509" s="11"/>
      <c r="AG3509" s="11"/>
      <c r="AH3509" s="11"/>
      <c r="AI3509" s="11"/>
      <c r="AJ3509" s="11"/>
      <c r="AK3509" s="11"/>
      <c r="AL3509" s="11"/>
      <c r="AM3509" s="11"/>
      <c r="AN3509" s="11"/>
      <c r="AO3509" s="11"/>
      <c r="AP3509" s="11"/>
      <c r="AQ3509" s="11"/>
      <c r="AR3509" s="11"/>
    </row>
    <row r="3510" spans="1:44" s="89" customFormat="1">
      <c r="A3510" s="85"/>
      <c r="B3510" s="23"/>
      <c r="C3510" s="86"/>
      <c r="D3510" s="18"/>
      <c r="E3510" s="68"/>
      <c r="F3510" s="69"/>
      <c r="G3510" s="70"/>
      <c r="H3510" s="71"/>
      <c r="I3510" s="69"/>
      <c r="J3510" s="66"/>
      <c r="K3510" s="66"/>
      <c r="L3510" s="66"/>
      <c r="M3510" s="66"/>
      <c r="N3510" s="104"/>
      <c r="O3510" s="104"/>
      <c r="P3510" s="81"/>
      <c r="Q3510" s="56"/>
      <c r="R3510" s="90"/>
      <c r="S3510" s="82"/>
      <c r="T3510" s="75"/>
      <c r="U3510" s="66"/>
      <c r="V3510" s="66"/>
      <c r="W3510" s="66"/>
      <c r="X3510" s="66"/>
      <c r="Y3510" s="66"/>
      <c r="Z3510" s="66"/>
      <c r="AA3510" s="66"/>
      <c r="AB3510" s="86"/>
      <c r="AC3510" s="11"/>
      <c r="AD3510" s="11"/>
      <c r="AE3510" s="11"/>
      <c r="AF3510" s="11"/>
      <c r="AG3510" s="11"/>
      <c r="AH3510" s="11"/>
      <c r="AI3510" s="11"/>
      <c r="AJ3510" s="11"/>
      <c r="AK3510" s="11"/>
      <c r="AL3510" s="11"/>
      <c r="AM3510" s="11"/>
      <c r="AN3510" s="11"/>
      <c r="AO3510" s="11"/>
      <c r="AP3510" s="11"/>
      <c r="AQ3510" s="11"/>
      <c r="AR3510" s="11"/>
    </row>
    <row r="3511" spans="1:44" s="89" customFormat="1">
      <c r="A3511" s="85"/>
      <c r="B3511" s="23"/>
      <c r="C3511" s="86"/>
      <c r="D3511" s="18"/>
      <c r="E3511" s="68"/>
      <c r="F3511" s="69"/>
      <c r="G3511" s="70"/>
      <c r="H3511" s="71"/>
      <c r="I3511" s="69"/>
      <c r="J3511" s="66"/>
      <c r="K3511" s="66"/>
      <c r="L3511" s="66"/>
      <c r="M3511" s="66"/>
      <c r="N3511" s="104"/>
      <c r="O3511" s="104"/>
      <c r="P3511" s="81"/>
      <c r="Q3511" s="56"/>
      <c r="R3511" s="90"/>
      <c r="S3511" s="82"/>
      <c r="T3511" s="75"/>
      <c r="U3511" s="66"/>
      <c r="V3511" s="66"/>
      <c r="W3511" s="66"/>
      <c r="X3511" s="66"/>
      <c r="Y3511" s="66"/>
      <c r="Z3511" s="66"/>
      <c r="AA3511" s="66"/>
      <c r="AB3511" s="86"/>
      <c r="AC3511" s="11"/>
      <c r="AD3511" s="11"/>
      <c r="AE3511" s="11"/>
      <c r="AF3511" s="11"/>
      <c r="AG3511" s="11"/>
      <c r="AH3511" s="11"/>
      <c r="AI3511" s="11"/>
      <c r="AJ3511" s="11"/>
      <c r="AK3511" s="11"/>
      <c r="AL3511" s="11"/>
      <c r="AM3511" s="11"/>
      <c r="AN3511" s="11"/>
      <c r="AO3511" s="11"/>
      <c r="AP3511" s="11"/>
      <c r="AQ3511" s="11"/>
      <c r="AR3511" s="11"/>
    </row>
    <row r="3512" spans="1:44" s="89" customFormat="1">
      <c r="A3512" s="85"/>
      <c r="B3512" s="23"/>
      <c r="C3512" s="86"/>
      <c r="D3512" s="18"/>
      <c r="E3512" s="68"/>
      <c r="F3512" s="69"/>
      <c r="G3512" s="70"/>
      <c r="H3512" s="71"/>
      <c r="I3512" s="69"/>
      <c r="J3512" s="66"/>
      <c r="K3512" s="66"/>
      <c r="L3512" s="66"/>
      <c r="M3512" s="66"/>
      <c r="N3512" s="104"/>
      <c r="O3512" s="104"/>
      <c r="P3512" s="81"/>
      <c r="Q3512" s="87"/>
      <c r="R3512" s="90"/>
      <c r="S3512" s="82"/>
      <c r="T3512" s="75"/>
      <c r="U3512" s="66"/>
      <c r="V3512" s="66"/>
      <c r="W3512" s="66"/>
      <c r="X3512" s="66"/>
      <c r="Y3512" s="66"/>
      <c r="Z3512" s="66"/>
      <c r="AA3512" s="66"/>
      <c r="AB3512" s="86"/>
      <c r="AC3512" s="11"/>
      <c r="AD3512" s="11"/>
      <c r="AE3512" s="11"/>
      <c r="AF3512" s="11"/>
      <c r="AG3512" s="11"/>
      <c r="AH3512" s="11"/>
      <c r="AI3512" s="11"/>
      <c r="AJ3512" s="11"/>
      <c r="AK3512" s="11"/>
      <c r="AL3512" s="11"/>
      <c r="AM3512" s="11"/>
      <c r="AN3512" s="11"/>
      <c r="AO3512" s="11"/>
      <c r="AP3512" s="11"/>
      <c r="AQ3512" s="11"/>
      <c r="AR3512" s="11"/>
    </row>
    <row r="3513" spans="1:44" s="89" customFormat="1">
      <c r="A3513" s="85"/>
      <c r="B3513" s="23"/>
      <c r="C3513" s="86"/>
      <c r="D3513" s="18"/>
      <c r="E3513" s="68"/>
      <c r="F3513" s="69"/>
      <c r="G3513" s="70"/>
      <c r="H3513" s="71"/>
      <c r="I3513" s="69"/>
      <c r="J3513" s="66"/>
      <c r="K3513" s="66"/>
      <c r="L3513" s="66"/>
      <c r="M3513" s="66"/>
      <c r="N3513" s="104"/>
      <c r="O3513" s="104"/>
      <c r="P3513" s="81"/>
      <c r="Q3513" s="56"/>
      <c r="R3513" s="90"/>
      <c r="S3513" s="82"/>
      <c r="T3513" s="75"/>
      <c r="U3513" s="66"/>
      <c r="V3513" s="66"/>
      <c r="W3513" s="66"/>
      <c r="X3513" s="66"/>
      <c r="Y3513" s="66"/>
      <c r="Z3513" s="66"/>
      <c r="AA3513" s="66"/>
      <c r="AB3513" s="86"/>
      <c r="AC3513" s="11"/>
      <c r="AD3513" s="11"/>
      <c r="AE3513" s="11"/>
      <c r="AF3513" s="11"/>
      <c r="AG3513" s="11"/>
      <c r="AH3513" s="11"/>
      <c r="AI3513" s="11"/>
      <c r="AJ3513" s="11"/>
      <c r="AK3513" s="11"/>
      <c r="AL3513" s="11"/>
      <c r="AM3513" s="11"/>
      <c r="AN3513" s="11"/>
      <c r="AO3513" s="11"/>
      <c r="AP3513" s="11"/>
      <c r="AQ3513" s="11"/>
      <c r="AR3513" s="11"/>
    </row>
    <row r="3514" spans="1:44" s="89" customFormat="1">
      <c r="A3514" s="85"/>
      <c r="B3514" s="23"/>
      <c r="C3514" s="86"/>
      <c r="D3514" s="18"/>
      <c r="E3514" s="68"/>
      <c r="F3514" s="69"/>
      <c r="G3514" s="70"/>
      <c r="H3514" s="71"/>
      <c r="I3514" s="69"/>
      <c r="J3514" s="66"/>
      <c r="K3514" s="66"/>
      <c r="L3514" s="66"/>
      <c r="M3514" s="66"/>
      <c r="N3514" s="104"/>
      <c r="O3514" s="104"/>
      <c r="P3514" s="81"/>
      <c r="Q3514" s="56"/>
      <c r="R3514" s="90"/>
      <c r="S3514" s="82"/>
      <c r="T3514" s="75"/>
      <c r="U3514" s="66"/>
      <c r="V3514" s="66"/>
      <c r="W3514" s="66"/>
      <c r="X3514" s="66"/>
      <c r="Y3514" s="66"/>
      <c r="Z3514" s="66"/>
      <c r="AA3514" s="66"/>
      <c r="AB3514" s="86"/>
      <c r="AC3514" s="11"/>
      <c r="AD3514" s="11"/>
      <c r="AE3514" s="11"/>
      <c r="AF3514" s="11"/>
      <c r="AG3514" s="11"/>
      <c r="AH3514" s="11"/>
      <c r="AI3514" s="11"/>
      <c r="AJ3514" s="11"/>
      <c r="AK3514" s="11"/>
      <c r="AL3514" s="11"/>
      <c r="AM3514" s="11"/>
      <c r="AN3514" s="11"/>
      <c r="AO3514" s="11"/>
      <c r="AP3514" s="11"/>
      <c r="AQ3514" s="11"/>
      <c r="AR3514" s="11"/>
    </row>
    <row r="3515" spans="1:44" s="89" customFormat="1">
      <c r="A3515" s="85"/>
      <c r="B3515" s="23"/>
      <c r="C3515" s="86"/>
      <c r="D3515" s="18"/>
      <c r="E3515" s="68"/>
      <c r="F3515" s="69"/>
      <c r="G3515" s="70"/>
      <c r="H3515" s="71"/>
      <c r="I3515" s="69"/>
      <c r="J3515" s="66"/>
      <c r="K3515" s="66"/>
      <c r="L3515" s="66"/>
      <c r="M3515" s="66"/>
      <c r="N3515" s="104"/>
      <c r="O3515" s="104"/>
      <c r="P3515" s="81"/>
      <c r="Q3515" s="56"/>
      <c r="R3515" s="90"/>
      <c r="S3515" s="82"/>
      <c r="T3515" s="75"/>
      <c r="U3515" s="66"/>
      <c r="V3515" s="66"/>
      <c r="W3515" s="66"/>
      <c r="X3515" s="66"/>
      <c r="Y3515" s="66"/>
      <c r="Z3515" s="66"/>
      <c r="AA3515" s="66"/>
      <c r="AB3515" s="86"/>
      <c r="AC3515" s="11"/>
      <c r="AD3515" s="11"/>
      <c r="AE3515" s="11"/>
      <c r="AF3515" s="11"/>
      <c r="AG3515" s="11"/>
      <c r="AH3515" s="11"/>
      <c r="AI3515" s="11"/>
      <c r="AJ3515" s="11"/>
      <c r="AK3515" s="11"/>
      <c r="AL3515" s="11"/>
      <c r="AM3515" s="11"/>
      <c r="AN3515" s="11"/>
      <c r="AO3515" s="11"/>
      <c r="AP3515" s="11"/>
      <c r="AQ3515" s="11"/>
      <c r="AR3515" s="11"/>
    </row>
    <row r="3516" spans="1:44" s="89" customFormat="1">
      <c r="A3516" s="85"/>
      <c r="B3516" s="23"/>
      <c r="C3516" s="86"/>
      <c r="D3516" s="18"/>
      <c r="E3516" s="68"/>
      <c r="F3516" s="69"/>
      <c r="G3516" s="70"/>
      <c r="H3516" s="71"/>
      <c r="I3516" s="69"/>
      <c r="J3516" s="66"/>
      <c r="K3516" s="66"/>
      <c r="L3516" s="66"/>
      <c r="M3516" s="66"/>
      <c r="N3516" s="104"/>
      <c r="O3516" s="104"/>
      <c r="P3516" s="81"/>
      <c r="Q3516" s="56"/>
      <c r="R3516" s="90"/>
      <c r="S3516" s="82"/>
      <c r="T3516" s="75"/>
      <c r="U3516" s="66"/>
      <c r="V3516" s="66"/>
      <c r="W3516" s="66"/>
      <c r="X3516" s="66"/>
      <c r="Y3516" s="66"/>
      <c r="Z3516" s="66"/>
      <c r="AA3516" s="66"/>
      <c r="AB3516" s="86"/>
      <c r="AC3516" s="11"/>
      <c r="AD3516" s="11"/>
      <c r="AE3516" s="11"/>
      <c r="AF3516" s="11"/>
      <c r="AG3516" s="11"/>
      <c r="AH3516" s="11"/>
      <c r="AI3516" s="11"/>
      <c r="AJ3516" s="11"/>
      <c r="AK3516" s="11"/>
      <c r="AL3516" s="11"/>
      <c r="AM3516" s="11"/>
      <c r="AN3516" s="11"/>
      <c r="AO3516" s="11"/>
      <c r="AP3516" s="11"/>
      <c r="AQ3516" s="11"/>
      <c r="AR3516" s="11"/>
    </row>
    <row r="3517" spans="1:44" s="89" customFormat="1">
      <c r="A3517" s="85"/>
      <c r="B3517" s="23"/>
      <c r="C3517" s="86"/>
      <c r="D3517" s="18"/>
      <c r="E3517" s="68"/>
      <c r="F3517" s="69"/>
      <c r="G3517" s="70"/>
      <c r="H3517" s="71"/>
      <c r="I3517" s="69"/>
      <c r="J3517" s="66"/>
      <c r="K3517" s="66"/>
      <c r="L3517" s="66"/>
      <c r="M3517" s="66"/>
      <c r="N3517" s="104"/>
      <c r="O3517" s="104"/>
      <c r="P3517" s="81"/>
      <c r="Q3517" s="87"/>
      <c r="R3517" s="90"/>
      <c r="S3517" s="82"/>
      <c r="T3517" s="75"/>
      <c r="U3517" s="66"/>
      <c r="V3517" s="66"/>
      <c r="W3517" s="66"/>
      <c r="X3517" s="66"/>
      <c r="Y3517" s="66"/>
      <c r="Z3517" s="66"/>
      <c r="AA3517" s="66"/>
      <c r="AB3517" s="86"/>
      <c r="AC3517" s="11"/>
      <c r="AD3517" s="11"/>
      <c r="AE3517" s="11"/>
      <c r="AF3517" s="11"/>
      <c r="AG3517" s="11"/>
      <c r="AH3517" s="11"/>
      <c r="AI3517" s="11"/>
      <c r="AJ3517" s="11"/>
      <c r="AK3517" s="11"/>
      <c r="AL3517" s="11"/>
      <c r="AM3517" s="11"/>
      <c r="AN3517" s="11"/>
      <c r="AO3517" s="11"/>
      <c r="AP3517" s="11"/>
      <c r="AQ3517" s="11"/>
      <c r="AR3517" s="11"/>
    </row>
    <row r="3518" spans="1:44" s="89" customFormat="1">
      <c r="A3518" s="85"/>
      <c r="B3518" s="23"/>
      <c r="C3518" s="86"/>
      <c r="D3518" s="18"/>
      <c r="E3518" s="68"/>
      <c r="F3518" s="69"/>
      <c r="G3518" s="70"/>
      <c r="H3518" s="71"/>
      <c r="I3518" s="69"/>
      <c r="J3518" s="66"/>
      <c r="K3518" s="66"/>
      <c r="L3518" s="66"/>
      <c r="M3518" s="66"/>
      <c r="N3518" s="104"/>
      <c r="O3518" s="104"/>
      <c r="P3518" s="81"/>
      <c r="Q3518" s="56"/>
      <c r="R3518" s="90"/>
      <c r="S3518" s="82"/>
      <c r="T3518" s="75"/>
      <c r="U3518" s="66"/>
      <c r="V3518" s="66"/>
      <c r="W3518" s="66"/>
      <c r="X3518" s="66"/>
      <c r="Y3518" s="66"/>
      <c r="Z3518" s="66"/>
      <c r="AA3518" s="66"/>
      <c r="AB3518" s="86"/>
      <c r="AC3518" s="11"/>
      <c r="AD3518" s="11"/>
      <c r="AE3518" s="11"/>
      <c r="AF3518" s="11"/>
      <c r="AG3518" s="11"/>
      <c r="AH3518" s="11"/>
      <c r="AI3518" s="11"/>
      <c r="AJ3518" s="11"/>
      <c r="AK3518" s="11"/>
      <c r="AL3518" s="11"/>
      <c r="AM3518" s="11"/>
      <c r="AN3518" s="11"/>
      <c r="AO3518" s="11"/>
      <c r="AP3518" s="11"/>
      <c r="AQ3518" s="11"/>
      <c r="AR3518" s="11"/>
    </row>
    <row r="3519" spans="1:44" s="89" customFormat="1">
      <c r="A3519" s="85"/>
      <c r="B3519" s="23"/>
      <c r="C3519" s="86"/>
      <c r="D3519" s="18"/>
      <c r="E3519" s="68"/>
      <c r="F3519" s="69"/>
      <c r="G3519" s="70"/>
      <c r="H3519" s="71"/>
      <c r="I3519" s="69"/>
      <c r="J3519" s="66"/>
      <c r="K3519" s="66"/>
      <c r="L3519" s="66"/>
      <c r="M3519" s="66"/>
      <c r="N3519" s="104"/>
      <c r="O3519" s="104"/>
      <c r="P3519" s="81"/>
      <c r="Q3519" s="56"/>
      <c r="R3519" s="90"/>
      <c r="S3519" s="82"/>
      <c r="T3519" s="75"/>
      <c r="U3519" s="66"/>
      <c r="V3519" s="66"/>
      <c r="W3519" s="66"/>
      <c r="X3519" s="66"/>
      <c r="Y3519" s="66"/>
      <c r="Z3519" s="66"/>
      <c r="AA3519" s="66"/>
      <c r="AB3519" s="86"/>
      <c r="AC3519" s="11"/>
      <c r="AD3519" s="11"/>
      <c r="AE3519" s="11"/>
      <c r="AF3519" s="11"/>
      <c r="AG3519" s="11"/>
      <c r="AH3519" s="11"/>
      <c r="AI3519" s="11"/>
      <c r="AJ3519" s="11"/>
      <c r="AK3519" s="11"/>
      <c r="AL3519" s="11"/>
      <c r="AM3519" s="11"/>
      <c r="AN3519" s="11"/>
      <c r="AO3519" s="11"/>
      <c r="AP3519" s="11"/>
      <c r="AQ3519" s="11"/>
      <c r="AR3519" s="11"/>
    </row>
    <row r="3520" spans="1:44" s="89" customFormat="1">
      <c r="A3520" s="85"/>
      <c r="B3520" s="23"/>
      <c r="C3520" s="86"/>
      <c r="D3520" s="18"/>
      <c r="E3520" s="68"/>
      <c r="F3520" s="69"/>
      <c r="G3520" s="70"/>
      <c r="H3520" s="71"/>
      <c r="I3520" s="69"/>
      <c r="J3520" s="66"/>
      <c r="K3520" s="66"/>
      <c r="L3520" s="66"/>
      <c r="M3520" s="66"/>
      <c r="N3520" s="104"/>
      <c r="O3520" s="104"/>
      <c r="P3520" s="81"/>
      <c r="Q3520" s="56"/>
      <c r="R3520" s="90"/>
      <c r="S3520" s="82"/>
      <c r="T3520" s="75"/>
      <c r="U3520" s="66"/>
      <c r="V3520" s="66"/>
      <c r="W3520" s="66"/>
      <c r="X3520" s="66"/>
      <c r="Y3520" s="66"/>
      <c r="Z3520" s="66"/>
      <c r="AA3520" s="66"/>
      <c r="AB3520" s="86"/>
      <c r="AC3520" s="11"/>
      <c r="AD3520" s="11"/>
      <c r="AE3520" s="11"/>
      <c r="AF3520" s="11"/>
      <c r="AG3520" s="11"/>
      <c r="AH3520" s="11"/>
      <c r="AI3520" s="11"/>
      <c r="AJ3520" s="11"/>
      <c r="AK3520" s="11"/>
      <c r="AL3520" s="11"/>
      <c r="AM3520" s="11"/>
      <c r="AN3520" s="11"/>
      <c r="AO3520" s="11"/>
      <c r="AP3520" s="11"/>
      <c r="AQ3520" s="11"/>
      <c r="AR3520" s="11"/>
    </row>
    <row r="3521" spans="1:44" s="89" customFormat="1">
      <c r="A3521" s="85"/>
      <c r="B3521" s="23"/>
      <c r="C3521" s="86"/>
      <c r="D3521" s="18"/>
      <c r="E3521" s="68"/>
      <c r="F3521" s="69"/>
      <c r="G3521" s="70"/>
      <c r="H3521" s="71"/>
      <c r="I3521" s="69"/>
      <c r="J3521" s="66"/>
      <c r="K3521" s="66"/>
      <c r="L3521" s="66"/>
      <c r="M3521" s="66"/>
      <c r="N3521" s="104"/>
      <c r="O3521" s="104"/>
      <c r="P3521" s="81"/>
      <c r="Q3521" s="56"/>
      <c r="R3521" s="90"/>
      <c r="S3521" s="82"/>
      <c r="T3521" s="75"/>
      <c r="U3521" s="66"/>
      <c r="V3521" s="66"/>
      <c r="W3521" s="66"/>
      <c r="X3521" s="66"/>
      <c r="Y3521" s="66"/>
      <c r="Z3521" s="66"/>
      <c r="AA3521" s="66"/>
      <c r="AB3521" s="86"/>
      <c r="AC3521" s="11"/>
      <c r="AD3521" s="11"/>
      <c r="AE3521" s="11"/>
      <c r="AF3521" s="11"/>
      <c r="AG3521" s="11"/>
      <c r="AH3521" s="11"/>
      <c r="AI3521" s="11"/>
      <c r="AJ3521" s="11"/>
      <c r="AK3521" s="11"/>
      <c r="AL3521" s="11"/>
      <c r="AM3521" s="11"/>
      <c r="AN3521" s="11"/>
      <c r="AO3521" s="11"/>
      <c r="AP3521" s="11"/>
      <c r="AQ3521" s="11"/>
      <c r="AR3521" s="11"/>
    </row>
    <row r="3522" spans="1:44" s="89" customFormat="1">
      <c r="A3522" s="85"/>
      <c r="B3522" s="23"/>
      <c r="C3522" s="86"/>
      <c r="D3522" s="18"/>
      <c r="E3522" s="68"/>
      <c r="F3522" s="69"/>
      <c r="G3522" s="70"/>
      <c r="H3522" s="71"/>
      <c r="I3522" s="69"/>
      <c r="J3522" s="66"/>
      <c r="K3522" s="66"/>
      <c r="L3522" s="66"/>
      <c r="M3522" s="66"/>
      <c r="N3522" s="104"/>
      <c r="O3522" s="104"/>
      <c r="P3522" s="81"/>
      <c r="Q3522" s="87"/>
      <c r="R3522" s="90"/>
      <c r="S3522" s="82"/>
      <c r="T3522" s="75"/>
      <c r="U3522" s="66"/>
      <c r="V3522" s="66"/>
      <c r="W3522" s="66"/>
      <c r="X3522" s="66"/>
      <c r="Y3522" s="66"/>
      <c r="Z3522" s="66"/>
      <c r="AA3522" s="66"/>
      <c r="AB3522" s="86"/>
      <c r="AC3522" s="11"/>
      <c r="AD3522" s="11"/>
      <c r="AE3522" s="11"/>
      <c r="AF3522" s="11"/>
      <c r="AG3522" s="11"/>
      <c r="AH3522" s="11"/>
      <c r="AI3522" s="11"/>
      <c r="AJ3522" s="11"/>
      <c r="AK3522" s="11"/>
      <c r="AL3522" s="11"/>
      <c r="AM3522" s="11"/>
      <c r="AN3522" s="11"/>
      <c r="AO3522" s="11"/>
      <c r="AP3522" s="11"/>
      <c r="AQ3522" s="11"/>
      <c r="AR3522" s="11"/>
    </row>
    <row r="3523" spans="1:44" s="89" customFormat="1">
      <c r="A3523" s="85"/>
      <c r="B3523" s="23"/>
      <c r="C3523" s="86"/>
      <c r="D3523" s="18"/>
      <c r="E3523" s="68"/>
      <c r="F3523" s="69"/>
      <c r="G3523" s="70"/>
      <c r="H3523" s="71"/>
      <c r="I3523" s="69"/>
      <c r="J3523" s="66"/>
      <c r="K3523" s="66"/>
      <c r="L3523" s="66"/>
      <c r="M3523" s="66"/>
      <c r="N3523" s="104"/>
      <c r="O3523" s="104"/>
      <c r="P3523" s="81"/>
      <c r="Q3523" s="56"/>
      <c r="R3523" s="90"/>
      <c r="S3523" s="82"/>
      <c r="T3523" s="75"/>
      <c r="U3523" s="66"/>
      <c r="V3523" s="66"/>
      <c r="W3523" s="66"/>
      <c r="X3523" s="66"/>
      <c r="Y3523" s="66"/>
      <c r="Z3523" s="66"/>
      <c r="AA3523" s="66"/>
      <c r="AB3523" s="86"/>
      <c r="AC3523" s="11"/>
      <c r="AD3523" s="11"/>
      <c r="AE3523" s="11"/>
      <c r="AF3523" s="11"/>
      <c r="AG3523" s="11"/>
      <c r="AH3523" s="11"/>
      <c r="AI3523" s="11"/>
      <c r="AJ3523" s="11"/>
      <c r="AK3523" s="11"/>
      <c r="AL3523" s="11"/>
      <c r="AM3523" s="11"/>
      <c r="AN3523" s="11"/>
      <c r="AO3523" s="11"/>
      <c r="AP3523" s="11"/>
      <c r="AQ3523" s="11"/>
      <c r="AR3523" s="11"/>
    </row>
    <row r="3524" spans="1:44" s="89" customFormat="1">
      <c r="A3524" s="85"/>
      <c r="B3524" s="23"/>
      <c r="C3524" s="86"/>
      <c r="D3524" s="18"/>
      <c r="E3524" s="68"/>
      <c r="F3524" s="69"/>
      <c r="G3524" s="70"/>
      <c r="H3524" s="71"/>
      <c r="I3524" s="69"/>
      <c r="J3524" s="66"/>
      <c r="K3524" s="66"/>
      <c r="L3524" s="66"/>
      <c r="M3524" s="66"/>
      <c r="N3524" s="104"/>
      <c r="O3524" s="104"/>
      <c r="P3524" s="81"/>
      <c r="Q3524" s="56"/>
      <c r="R3524" s="90"/>
      <c r="S3524" s="82"/>
      <c r="T3524" s="75"/>
      <c r="U3524" s="66"/>
      <c r="V3524" s="66"/>
      <c r="W3524" s="66"/>
      <c r="X3524" s="66"/>
      <c r="Y3524" s="66"/>
      <c r="Z3524" s="66"/>
      <c r="AA3524" s="66"/>
      <c r="AB3524" s="86"/>
      <c r="AC3524" s="11"/>
      <c r="AD3524" s="11"/>
      <c r="AE3524" s="11"/>
      <c r="AF3524" s="11"/>
      <c r="AG3524" s="11"/>
      <c r="AH3524" s="11"/>
      <c r="AI3524" s="11"/>
      <c r="AJ3524" s="11"/>
      <c r="AK3524" s="11"/>
      <c r="AL3524" s="11"/>
      <c r="AM3524" s="11"/>
      <c r="AN3524" s="11"/>
      <c r="AO3524" s="11"/>
      <c r="AP3524" s="11"/>
      <c r="AQ3524" s="11"/>
      <c r="AR3524" s="11"/>
    </row>
    <row r="3525" spans="1:44" s="89" customFormat="1">
      <c r="A3525" s="85"/>
      <c r="B3525" s="23"/>
      <c r="C3525" s="86"/>
      <c r="D3525" s="18"/>
      <c r="E3525" s="68"/>
      <c r="F3525" s="69"/>
      <c r="G3525" s="70"/>
      <c r="H3525" s="71"/>
      <c r="I3525" s="69"/>
      <c r="J3525" s="66"/>
      <c r="K3525" s="66"/>
      <c r="L3525" s="66"/>
      <c r="M3525" s="66"/>
      <c r="N3525" s="104"/>
      <c r="O3525" s="104"/>
      <c r="P3525" s="81"/>
      <c r="Q3525" s="56"/>
      <c r="R3525" s="90"/>
      <c r="S3525" s="82"/>
      <c r="T3525" s="75"/>
      <c r="U3525" s="66"/>
      <c r="V3525" s="66"/>
      <c r="W3525" s="66"/>
      <c r="X3525" s="66"/>
      <c r="Y3525" s="66"/>
      <c r="Z3525" s="66"/>
      <c r="AA3525" s="66"/>
      <c r="AB3525" s="86"/>
      <c r="AC3525" s="11"/>
      <c r="AD3525" s="11"/>
      <c r="AE3525" s="11"/>
      <c r="AF3525" s="11"/>
      <c r="AG3525" s="11"/>
      <c r="AH3525" s="11"/>
      <c r="AI3525" s="11"/>
      <c r="AJ3525" s="11"/>
      <c r="AK3525" s="11"/>
      <c r="AL3525" s="11"/>
      <c r="AM3525" s="11"/>
      <c r="AN3525" s="11"/>
      <c r="AO3525" s="11"/>
      <c r="AP3525" s="11"/>
      <c r="AQ3525" s="11"/>
      <c r="AR3525" s="11"/>
    </row>
    <row r="3526" spans="1:44" s="89" customFormat="1">
      <c r="A3526" s="85"/>
      <c r="B3526" s="23"/>
      <c r="C3526" s="86"/>
      <c r="D3526" s="18"/>
      <c r="E3526" s="68"/>
      <c r="F3526" s="69"/>
      <c r="G3526" s="70"/>
      <c r="H3526" s="71"/>
      <c r="I3526" s="69"/>
      <c r="J3526" s="66"/>
      <c r="K3526" s="66"/>
      <c r="L3526" s="66"/>
      <c r="M3526" s="66"/>
      <c r="N3526" s="104"/>
      <c r="O3526" s="104"/>
      <c r="P3526" s="81"/>
      <c r="Q3526" s="56"/>
      <c r="R3526" s="90"/>
      <c r="S3526" s="82"/>
      <c r="T3526" s="75"/>
      <c r="U3526" s="66"/>
      <c r="V3526" s="66"/>
      <c r="W3526" s="66"/>
      <c r="X3526" s="66"/>
      <c r="Y3526" s="66"/>
      <c r="Z3526" s="66"/>
      <c r="AA3526" s="66"/>
      <c r="AB3526" s="86"/>
      <c r="AC3526" s="11"/>
      <c r="AD3526" s="11"/>
      <c r="AE3526" s="11"/>
      <c r="AF3526" s="11"/>
      <c r="AG3526" s="11"/>
      <c r="AH3526" s="11"/>
      <c r="AI3526" s="11"/>
      <c r="AJ3526" s="11"/>
      <c r="AK3526" s="11"/>
      <c r="AL3526" s="11"/>
      <c r="AM3526" s="11"/>
      <c r="AN3526" s="11"/>
      <c r="AO3526" s="11"/>
      <c r="AP3526" s="11"/>
      <c r="AQ3526" s="11"/>
      <c r="AR3526" s="11"/>
    </row>
    <row r="3527" spans="1:44" s="89" customFormat="1">
      <c r="A3527" s="85"/>
      <c r="B3527" s="23"/>
      <c r="C3527" s="86"/>
      <c r="D3527" s="18"/>
      <c r="E3527" s="68"/>
      <c r="F3527" s="69"/>
      <c r="G3527" s="70"/>
      <c r="H3527" s="71"/>
      <c r="I3527" s="69"/>
      <c r="J3527" s="66"/>
      <c r="K3527" s="66"/>
      <c r="L3527" s="66"/>
      <c r="M3527" s="66"/>
      <c r="N3527" s="104"/>
      <c r="O3527" s="104"/>
      <c r="P3527" s="81"/>
      <c r="Q3527" s="87"/>
      <c r="R3527" s="90"/>
      <c r="S3527" s="82"/>
      <c r="T3527" s="75"/>
      <c r="U3527" s="66"/>
      <c r="V3527" s="66"/>
      <c r="W3527" s="66"/>
      <c r="X3527" s="66"/>
      <c r="Y3527" s="66"/>
      <c r="Z3527" s="66"/>
      <c r="AA3527" s="66"/>
      <c r="AB3527" s="86"/>
      <c r="AC3527" s="11"/>
      <c r="AD3527" s="11"/>
      <c r="AE3527" s="11"/>
      <c r="AF3527" s="11"/>
      <c r="AG3527" s="11"/>
      <c r="AH3527" s="11"/>
      <c r="AI3527" s="11"/>
      <c r="AJ3527" s="11"/>
      <c r="AK3527" s="11"/>
      <c r="AL3527" s="11"/>
      <c r="AM3527" s="11"/>
      <c r="AN3527" s="11"/>
      <c r="AO3527" s="11"/>
      <c r="AP3527" s="11"/>
      <c r="AQ3527" s="11"/>
      <c r="AR3527" s="11"/>
    </row>
    <row r="3528" spans="1:44" s="89" customFormat="1">
      <c r="A3528" s="85"/>
      <c r="B3528" s="23"/>
      <c r="C3528" s="86"/>
      <c r="D3528" s="18"/>
      <c r="E3528" s="68"/>
      <c r="F3528" s="69"/>
      <c r="G3528" s="70"/>
      <c r="H3528" s="71"/>
      <c r="I3528" s="69"/>
      <c r="J3528" s="66"/>
      <c r="K3528" s="66"/>
      <c r="L3528" s="66"/>
      <c r="M3528" s="66"/>
      <c r="N3528" s="104"/>
      <c r="O3528" s="104"/>
      <c r="P3528" s="81"/>
      <c r="Q3528" s="56"/>
      <c r="R3528" s="90"/>
      <c r="S3528" s="82"/>
      <c r="T3528" s="75"/>
      <c r="U3528" s="66"/>
      <c r="V3528" s="66"/>
      <c r="W3528" s="66"/>
      <c r="X3528" s="66"/>
      <c r="Y3528" s="66"/>
      <c r="Z3528" s="66"/>
      <c r="AA3528" s="66"/>
      <c r="AB3528" s="86"/>
      <c r="AC3528" s="11"/>
      <c r="AD3528" s="11"/>
      <c r="AE3528" s="11"/>
      <c r="AF3528" s="11"/>
      <c r="AG3528" s="11"/>
      <c r="AH3528" s="11"/>
      <c r="AI3528" s="11"/>
      <c r="AJ3528" s="11"/>
      <c r="AK3528" s="11"/>
      <c r="AL3528" s="11"/>
      <c r="AM3528" s="11"/>
      <c r="AN3528" s="11"/>
      <c r="AO3528" s="11"/>
      <c r="AP3528" s="11"/>
      <c r="AQ3528" s="11"/>
      <c r="AR3528" s="11"/>
    </row>
    <row r="3529" spans="1:44" s="89" customFormat="1">
      <c r="A3529" s="85"/>
      <c r="B3529" s="23"/>
      <c r="C3529" s="86"/>
      <c r="D3529" s="18"/>
      <c r="E3529" s="68"/>
      <c r="F3529" s="69"/>
      <c r="G3529" s="70"/>
      <c r="H3529" s="71"/>
      <c r="I3529" s="69"/>
      <c r="J3529" s="66"/>
      <c r="K3529" s="66"/>
      <c r="L3529" s="66"/>
      <c r="M3529" s="66"/>
      <c r="N3529" s="104"/>
      <c r="O3529" s="104"/>
      <c r="P3529" s="81"/>
      <c r="Q3529" s="56"/>
      <c r="R3529" s="90"/>
      <c r="S3529" s="82"/>
      <c r="T3529" s="75"/>
      <c r="U3529" s="66"/>
      <c r="V3529" s="66"/>
      <c r="W3529" s="66"/>
      <c r="X3529" s="66"/>
      <c r="Y3529" s="66"/>
      <c r="Z3529" s="66"/>
      <c r="AA3529" s="66"/>
      <c r="AB3529" s="86"/>
      <c r="AC3529" s="11"/>
      <c r="AD3529" s="11"/>
      <c r="AE3529" s="11"/>
      <c r="AF3529" s="11"/>
      <c r="AG3529" s="11"/>
      <c r="AH3529" s="11"/>
      <c r="AI3529" s="11"/>
      <c r="AJ3529" s="11"/>
      <c r="AK3529" s="11"/>
      <c r="AL3529" s="11"/>
      <c r="AM3529" s="11"/>
      <c r="AN3529" s="11"/>
      <c r="AO3529" s="11"/>
      <c r="AP3529" s="11"/>
      <c r="AQ3529" s="11"/>
      <c r="AR3529" s="11"/>
    </row>
    <row r="3530" spans="1:44" s="89" customFormat="1">
      <c r="A3530" s="85"/>
      <c r="B3530" s="23"/>
      <c r="C3530" s="86"/>
      <c r="D3530" s="18"/>
      <c r="E3530" s="68"/>
      <c r="F3530" s="69"/>
      <c r="G3530" s="70"/>
      <c r="H3530" s="71"/>
      <c r="I3530" s="69"/>
      <c r="J3530" s="66"/>
      <c r="K3530" s="66"/>
      <c r="L3530" s="66"/>
      <c r="M3530" s="66"/>
      <c r="N3530" s="104"/>
      <c r="O3530" s="104"/>
      <c r="P3530" s="81"/>
      <c r="Q3530" s="56"/>
      <c r="R3530" s="90"/>
      <c r="S3530" s="82"/>
      <c r="T3530" s="75"/>
      <c r="U3530" s="66"/>
      <c r="V3530" s="66"/>
      <c r="W3530" s="66"/>
      <c r="X3530" s="66"/>
      <c r="Y3530" s="66"/>
      <c r="Z3530" s="66"/>
      <c r="AA3530" s="66"/>
      <c r="AB3530" s="86"/>
      <c r="AC3530" s="11"/>
      <c r="AD3530" s="11"/>
      <c r="AE3530" s="11"/>
      <c r="AF3530" s="11"/>
      <c r="AG3530" s="11"/>
      <c r="AH3530" s="11"/>
      <c r="AI3530" s="11"/>
      <c r="AJ3530" s="11"/>
      <c r="AK3530" s="11"/>
      <c r="AL3530" s="11"/>
      <c r="AM3530" s="11"/>
      <c r="AN3530" s="11"/>
      <c r="AO3530" s="11"/>
      <c r="AP3530" s="11"/>
      <c r="AQ3530" s="11"/>
      <c r="AR3530" s="11"/>
    </row>
    <row r="3531" spans="1:44" s="89" customFormat="1">
      <c r="A3531" s="85"/>
      <c r="B3531" s="23"/>
      <c r="C3531" s="86"/>
      <c r="D3531" s="18"/>
      <c r="E3531" s="68"/>
      <c r="F3531" s="69"/>
      <c r="G3531" s="70"/>
      <c r="H3531" s="71"/>
      <c r="I3531" s="69"/>
      <c r="J3531" s="66"/>
      <c r="K3531" s="66"/>
      <c r="L3531" s="66"/>
      <c r="M3531" s="66"/>
      <c r="N3531" s="104"/>
      <c r="O3531" s="104"/>
      <c r="P3531" s="81"/>
      <c r="Q3531" s="56"/>
      <c r="R3531" s="90"/>
      <c r="S3531" s="82"/>
      <c r="T3531" s="75"/>
      <c r="U3531" s="66"/>
      <c r="V3531" s="66"/>
      <c r="W3531" s="66"/>
      <c r="X3531" s="66"/>
      <c r="Y3531" s="66"/>
      <c r="Z3531" s="66"/>
      <c r="AA3531" s="66"/>
      <c r="AB3531" s="86"/>
      <c r="AC3531" s="11"/>
      <c r="AD3531" s="11"/>
      <c r="AE3531" s="11"/>
      <c r="AF3531" s="11"/>
      <c r="AG3531" s="11"/>
      <c r="AH3531" s="11"/>
      <c r="AI3531" s="11"/>
      <c r="AJ3531" s="11"/>
      <c r="AK3531" s="11"/>
      <c r="AL3531" s="11"/>
      <c r="AM3531" s="11"/>
      <c r="AN3531" s="11"/>
      <c r="AO3531" s="11"/>
      <c r="AP3531" s="11"/>
      <c r="AQ3531" s="11"/>
      <c r="AR3531" s="11"/>
    </row>
    <row r="3532" spans="1:44" s="89" customFormat="1">
      <c r="A3532" s="85"/>
      <c r="B3532" s="23"/>
      <c r="C3532" s="86"/>
      <c r="D3532" s="18"/>
      <c r="E3532" s="68"/>
      <c r="F3532" s="69"/>
      <c r="G3532" s="70"/>
      <c r="H3532" s="71"/>
      <c r="I3532" s="69"/>
      <c r="J3532" s="66"/>
      <c r="K3532" s="66"/>
      <c r="L3532" s="66"/>
      <c r="M3532" s="66"/>
      <c r="N3532" s="104"/>
      <c r="O3532" s="104"/>
      <c r="P3532" s="81"/>
      <c r="Q3532" s="87"/>
      <c r="R3532" s="90"/>
      <c r="S3532" s="82"/>
      <c r="T3532" s="75"/>
      <c r="U3532" s="66"/>
      <c r="V3532" s="66"/>
      <c r="W3532" s="66"/>
      <c r="X3532" s="66"/>
      <c r="Y3532" s="66"/>
      <c r="Z3532" s="66"/>
      <c r="AA3532" s="66"/>
      <c r="AB3532" s="86"/>
      <c r="AC3532" s="11"/>
      <c r="AD3532" s="11"/>
      <c r="AE3532" s="11"/>
      <c r="AF3532" s="11"/>
      <c r="AG3532" s="11"/>
      <c r="AH3532" s="11"/>
      <c r="AI3532" s="11"/>
      <c r="AJ3532" s="11"/>
      <c r="AK3532" s="11"/>
      <c r="AL3532" s="11"/>
      <c r="AM3532" s="11"/>
      <c r="AN3532" s="11"/>
      <c r="AO3532" s="11"/>
      <c r="AP3532" s="11"/>
      <c r="AQ3532" s="11"/>
      <c r="AR3532" s="11"/>
    </row>
    <row r="3533" spans="1:44" s="89" customFormat="1">
      <c r="A3533" s="85"/>
      <c r="B3533" s="23"/>
      <c r="C3533" s="86"/>
      <c r="D3533" s="18"/>
      <c r="E3533" s="68"/>
      <c r="F3533" s="69"/>
      <c r="G3533" s="70"/>
      <c r="H3533" s="71"/>
      <c r="I3533" s="69"/>
      <c r="J3533" s="66"/>
      <c r="K3533" s="66"/>
      <c r="L3533" s="66"/>
      <c r="M3533" s="66"/>
      <c r="N3533" s="104"/>
      <c r="O3533" s="104"/>
      <c r="P3533" s="81"/>
      <c r="Q3533" s="56"/>
      <c r="R3533" s="90"/>
      <c r="S3533" s="82"/>
      <c r="T3533" s="75"/>
      <c r="U3533" s="66"/>
      <c r="V3533" s="66"/>
      <c r="W3533" s="66"/>
      <c r="X3533" s="66"/>
      <c r="Y3533" s="66"/>
      <c r="Z3533" s="66"/>
      <c r="AA3533" s="66"/>
      <c r="AB3533" s="86"/>
      <c r="AC3533" s="11"/>
      <c r="AD3533" s="11"/>
      <c r="AE3533" s="11"/>
      <c r="AF3533" s="11"/>
      <c r="AG3533" s="11"/>
      <c r="AH3533" s="11"/>
      <c r="AI3533" s="11"/>
      <c r="AJ3533" s="11"/>
      <c r="AK3533" s="11"/>
      <c r="AL3533" s="11"/>
      <c r="AM3533" s="11"/>
      <c r="AN3533" s="11"/>
      <c r="AO3533" s="11"/>
      <c r="AP3533" s="11"/>
      <c r="AQ3533" s="11"/>
      <c r="AR3533" s="11"/>
    </row>
    <row r="3534" spans="1:44" s="89" customFormat="1">
      <c r="A3534" s="85"/>
      <c r="B3534" s="23"/>
      <c r="C3534" s="86"/>
      <c r="D3534" s="18"/>
      <c r="E3534" s="68"/>
      <c r="F3534" s="69"/>
      <c r="G3534" s="70"/>
      <c r="H3534" s="71"/>
      <c r="I3534" s="69"/>
      <c r="J3534" s="66"/>
      <c r="K3534" s="66"/>
      <c r="L3534" s="66"/>
      <c r="M3534" s="66"/>
      <c r="N3534" s="104"/>
      <c r="O3534" s="104"/>
      <c r="P3534" s="81"/>
      <c r="Q3534" s="56"/>
      <c r="R3534" s="90"/>
      <c r="S3534" s="82"/>
      <c r="T3534" s="75"/>
      <c r="U3534" s="66"/>
      <c r="V3534" s="66"/>
      <c r="W3534" s="66"/>
      <c r="X3534" s="66"/>
      <c r="Y3534" s="66"/>
      <c r="Z3534" s="66"/>
      <c r="AA3534" s="66"/>
      <c r="AB3534" s="86"/>
      <c r="AC3534" s="11"/>
      <c r="AD3534" s="11"/>
      <c r="AE3534" s="11"/>
      <c r="AF3534" s="11"/>
      <c r="AG3534" s="11"/>
      <c r="AH3534" s="11"/>
      <c r="AI3534" s="11"/>
      <c r="AJ3534" s="11"/>
      <c r="AK3534" s="11"/>
      <c r="AL3534" s="11"/>
      <c r="AM3534" s="11"/>
      <c r="AN3534" s="11"/>
      <c r="AO3534" s="11"/>
      <c r="AP3534" s="11"/>
      <c r="AQ3534" s="11"/>
      <c r="AR3534" s="11"/>
    </row>
    <row r="3535" spans="1:44" s="89" customFormat="1">
      <c r="A3535" s="85"/>
      <c r="B3535" s="23"/>
      <c r="C3535" s="86"/>
      <c r="D3535" s="18"/>
      <c r="E3535" s="68"/>
      <c r="F3535" s="69"/>
      <c r="G3535" s="70"/>
      <c r="H3535" s="71"/>
      <c r="I3535" s="69"/>
      <c r="J3535" s="66"/>
      <c r="K3535" s="66"/>
      <c r="L3535" s="66"/>
      <c r="M3535" s="66"/>
      <c r="N3535" s="104"/>
      <c r="O3535" s="104"/>
      <c r="P3535" s="81"/>
      <c r="Q3535" s="56"/>
      <c r="R3535" s="90"/>
      <c r="S3535" s="82"/>
      <c r="T3535" s="75"/>
      <c r="U3535" s="66"/>
      <c r="V3535" s="66"/>
      <c r="W3535" s="66"/>
      <c r="X3535" s="66"/>
      <c r="Y3535" s="66"/>
      <c r="Z3535" s="66"/>
      <c r="AA3535" s="66"/>
      <c r="AB3535" s="86"/>
      <c r="AC3535" s="11"/>
      <c r="AD3535" s="11"/>
      <c r="AE3535" s="11"/>
      <c r="AF3535" s="11"/>
      <c r="AG3535" s="11"/>
      <c r="AH3535" s="11"/>
      <c r="AI3535" s="11"/>
      <c r="AJ3535" s="11"/>
      <c r="AK3535" s="11"/>
      <c r="AL3535" s="11"/>
      <c r="AM3535" s="11"/>
      <c r="AN3535" s="11"/>
      <c r="AO3535" s="11"/>
      <c r="AP3535" s="11"/>
      <c r="AQ3535" s="11"/>
      <c r="AR3535" s="11"/>
    </row>
    <row r="3536" spans="1:44" s="89" customFormat="1">
      <c r="A3536" s="85"/>
      <c r="B3536" s="23"/>
      <c r="C3536" s="86"/>
      <c r="D3536" s="18"/>
      <c r="E3536" s="68"/>
      <c r="F3536" s="69"/>
      <c r="G3536" s="70"/>
      <c r="H3536" s="71"/>
      <c r="I3536" s="69"/>
      <c r="J3536" s="66"/>
      <c r="K3536" s="66"/>
      <c r="L3536" s="66"/>
      <c r="M3536" s="66"/>
      <c r="N3536" s="104"/>
      <c r="O3536" s="104"/>
      <c r="P3536" s="81"/>
      <c r="Q3536" s="56"/>
      <c r="R3536" s="90"/>
      <c r="S3536" s="82"/>
      <c r="T3536" s="75"/>
      <c r="U3536" s="66"/>
      <c r="V3536" s="66"/>
      <c r="W3536" s="66"/>
      <c r="X3536" s="66"/>
      <c r="Y3536" s="66"/>
      <c r="Z3536" s="66"/>
      <c r="AA3536" s="66"/>
      <c r="AB3536" s="86"/>
      <c r="AC3536" s="11"/>
      <c r="AD3536" s="11"/>
      <c r="AE3536" s="11"/>
      <c r="AF3536" s="11"/>
      <c r="AG3536" s="11"/>
      <c r="AH3536" s="11"/>
      <c r="AI3536" s="11"/>
      <c r="AJ3536" s="11"/>
      <c r="AK3536" s="11"/>
      <c r="AL3536" s="11"/>
      <c r="AM3536" s="11"/>
      <c r="AN3536" s="11"/>
      <c r="AO3536" s="11"/>
      <c r="AP3536" s="11"/>
      <c r="AQ3536" s="11"/>
      <c r="AR3536" s="11"/>
    </row>
    <row r="3537" spans="1:44" s="89" customFormat="1">
      <c r="A3537" s="85"/>
      <c r="B3537" s="23"/>
      <c r="C3537" s="86"/>
      <c r="D3537" s="18"/>
      <c r="E3537" s="68"/>
      <c r="F3537" s="69"/>
      <c r="G3537" s="70"/>
      <c r="H3537" s="71"/>
      <c r="I3537" s="69"/>
      <c r="J3537" s="66"/>
      <c r="K3537" s="66"/>
      <c r="L3537" s="66"/>
      <c r="M3537" s="66"/>
      <c r="N3537" s="104"/>
      <c r="O3537" s="104"/>
      <c r="P3537" s="81"/>
      <c r="Q3537" s="87"/>
      <c r="R3537" s="90"/>
      <c r="S3537" s="82"/>
      <c r="T3537" s="75"/>
      <c r="U3537" s="66"/>
      <c r="V3537" s="66"/>
      <c r="W3537" s="66"/>
      <c r="X3537" s="66"/>
      <c r="Y3537" s="66"/>
      <c r="Z3537" s="66"/>
      <c r="AA3537" s="66"/>
      <c r="AB3537" s="86"/>
      <c r="AC3537" s="11"/>
      <c r="AD3537" s="11"/>
      <c r="AE3537" s="11"/>
      <c r="AF3537" s="11"/>
      <c r="AG3537" s="11"/>
      <c r="AH3537" s="11"/>
      <c r="AI3537" s="11"/>
      <c r="AJ3537" s="11"/>
      <c r="AK3537" s="11"/>
      <c r="AL3537" s="11"/>
      <c r="AM3537" s="11"/>
      <c r="AN3537" s="11"/>
      <c r="AO3537" s="11"/>
      <c r="AP3537" s="11"/>
      <c r="AQ3537" s="11"/>
      <c r="AR3537" s="11"/>
    </row>
    <row r="3538" spans="1:44" s="89" customFormat="1">
      <c r="A3538" s="85"/>
      <c r="B3538" s="23"/>
      <c r="C3538" s="86"/>
      <c r="D3538" s="18"/>
      <c r="E3538" s="68"/>
      <c r="F3538" s="69"/>
      <c r="G3538" s="70"/>
      <c r="H3538" s="71"/>
      <c r="I3538" s="69"/>
      <c r="J3538" s="66"/>
      <c r="K3538" s="66"/>
      <c r="L3538" s="66"/>
      <c r="M3538" s="66"/>
      <c r="N3538" s="104"/>
      <c r="O3538" s="104"/>
      <c r="P3538" s="81"/>
      <c r="Q3538" s="56"/>
      <c r="R3538" s="90"/>
      <c r="S3538" s="82"/>
      <c r="T3538" s="75"/>
      <c r="U3538" s="66"/>
      <c r="V3538" s="66"/>
      <c r="W3538" s="66"/>
      <c r="X3538" s="66"/>
      <c r="Y3538" s="66"/>
      <c r="Z3538" s="66"/>
      <c r="AA3538" s="66"/>
      <c r="AB3538" s="86"/>
      <c r="AC3538" s="11"/>
      <c r="AD3538" s="11"/>
      <c r="AE3538" s="11"/>
      <c r="AF3538" s="11"/>
      <c r="AG3538" s="11"/>
      <c r="AH3538" s="11"/>
      <c r="AI3538" s="11"/>
      <c r="AJ3538" s="11"/>
      <c r="AK3538" s="11"/>
      <c r="AL3538" s="11"/>
      <c r="AM3538" s="11"/>
      <c r="AN3538" s="11"/>
      <c r="AO3538" s="11"/>
      <c r="AP3538" s="11"/>
      <c r="AQ3538" s="11"/>
      <c r="AR3538" s="11"/>
    </row>
    <row r="3539" spans="1:44" s="89" customFormat="1">
      <c r="A3539" s="85"/>
      <c r="B3539" s="23"/>
      <c r="C3539" s="86"/>
      <c r="D3539" s="18"/>
      <c r="E3539" s="68"/>
      <c r="F3539" s="69"/>
      <c r="G3539" s="70"/>
      <c r="H3539" s="71"/>
      <c r="I3539" s="69"/>
      <c r="J3539" s="66"/>
      <c r="K3539" s="66"/>
      <c r="L3539" s="66"/>
      <c r="M3539" s="66"/>
      <c r="N3539" s="104"/>
      <c r="O3539" s="104"/>
      <c r="P3539" s="81"/>
      <c r="Q3539" s="56"/>
      <c r="R3539" s="90"/>
      <c r="S3539" s="82"/>
      <c r="T3539" s="75"/>
      <c r="U3539" s="66"/>
      <c r="V3539" s="66"/>
      <c r="W3539" s="66"/>
      <c r="X3539" s="66"/>
      <c r="Y3539" s="66"/>
      <c r="Z3539" s="66"/>
      <c r="AA3539" s="66"/>
      <c r="AB3539" s="86"/>
      <c r="AC3539" s="11"/>
      <c r="AD3539" s="11"/>
      <c r="AE3539" s="11"/>
      <c r="AF3539" s="11"/>
      <c r="AG3539" s="11"/>
      <c r="AH3539" s="11"/>
      <c r="AI3539" s="11"/>
      <c r="AJ3539" s="11"/>
      <c r="AK3539" s="11"/>
      <c r="AL3539" s="11"/>
      <c r="AM3539" s="11"/>
      <c r="AN3539" s="11"/>
      <c r="AO3539" s="11"/>
      <c r="AP3539" s="11"/>
      <c r="AQ3539" s="11"/>
      <c r="AR3539" s="11"/>
    </row>
    <row r="3540" spans="1:44" s="89" customFormat="1">
      <c r="A3540" s="85"/>
      <c r="B3540" s="23"/>
      <c r="C3540" s="86"/>
      <c r="D3540" s="18"/>
      <c r="E3540" s="68"/>
      <c r="F3540" s="69"/>
      <c r="G3540" s="70"/>
      <c r="H3540" s="71"/>
      <c r="I3540" s="69"/>
      <c r="J3540" s="66"/>
      <c r="K3540" s="66"/>
      <c r="L3540" s="66"/>
      <c r="M3540" s="66"/>
      <c r="N3540" s="104"/>
      <c r="O3540" s="104"/>
      <c r="P3540" s="81"/>
      <c r="Q3540" s="56"/>
      <c r="R3540" s="90"/>
      <c r="S3540" s="82"/>
      <c r="T3540" s="75"/>
      <c r="U3540" s="66"/>
      <c r="V3540" s="66"/>
      <c r="W3540" s="66"/>
      <c r="X3540" s="66"/>
      <c r="Y3540" s="66"/>
      <c r="Z3540" s="66"/>
      <c r="AA3540" s="66"/>
      <c r="AB3540" s="86"/>
      <c r="AC3540" s="11"/>
      <c r="AD3540" s="11"/>
      <c r="AE3540" s="11"/>
      <c r="AF3540" s="11"/>
      <c r="AG3540" s="11"/>
      <c r="AH3540" s="11"/>
      <c r="AI3540" s="11"/>
      <c r="AJ3540" s="11"/>
      <c r="AK3540" s="11"/>
      <c r="AL3540" s="11"/>
      <c r="AM3540" s="11"/>
      <c r="AN3540" s="11"/>
      <c r="AO3540" s="11"/>
      <c r="AP3540" s="11"/>
      <c r="AQ3540" s="11"/>
      <c r="AR3540" s="11"/>
    </row>
    <row r="3541" spans="1:44" s="89" customFormat="1">
      <c r="A3541" s="85"/>
      <c r="B3541" s="23"/>
      <c r="C3541" s="86"/>
      <c r="D3541" s="18"/>
      <c r="E3541" s="68"/>
      <c r="F3541" s="69"/>
      <c r="G3541" s="70"/>
      <c r="H3541" s="71"/>
      <c r="I3541" s="69"/>
      <c r="J3541" s="66"/>
      <c r="K3541" s="66"/>
      <c r="L3541" s="66"/>
      <c r="M3541" s="66"/>
      <c r="N3541" s="104"/>
      <c r="O3541" s="104"/>
      <c r="P3541" s="81"/>
      <c r="Q3541" s="56"/>
      <c r="R3541" s="90"/>
      <c r="S3541" s="82"/>
      <c r="T3541" s="75"/>
      <c r="U3541" s="66"/>
      <c r="V3541" s="66"/>
      <c r="W3541" s="66"/>
      <c r="X3541" s="66"/>
      <c r="Y3541" s="66"/>
      <c r="Z3541" s="66"/>
      <c r="AA3541" s="66"/>
      <c r="AB3541" s="86"/>
      <c r="AC3541" s="11"/>
      <c r="AD3541" s="11"/>
      <c r="AE3541" s="11"/>
      <c r="AF3541" s="11"/>
      <c r="AG3541" s="11"/>
      <c r="AH3541" s="11"/>
      <c r="AI3541" s="11"/>
      <c r="AJ3541" s="11"/>
      <c r="AK3541" s="11"/>
      <c r="AL3541" s="11"/>
      <c r="AM3541" s="11"/>
      <c r="AN3541" s="11"/>
      <c r="AO3541" s="11"/>
      <c r="AP3541" s="11"/>
      <c r="AQ3541" s="11"/>
      <c r="AR3541" s="11"/>
    </row>
    <row r="3542" spans="1:44" s="89" customFormat="1">
      <c r="A3542" s="85"/>
      <c r="B3542" s="23"/>
      <c r="C3542" s="86"/>
      <c r="D3542" s="18"/>
      <c r="E3542" s="68"/>
      <c r="F3542" s="69"/>
      <c r="G3542" s="70"/>
      <c r="H3542" s="71"/>
      <c r="I3542" s="69"/>
      <c r="J3542" s="66"/>
      <c r="K3542" s="66"/>
      <c r="L3542" s="66"/>
      <c r="M3542" s="66"/>
      <c r="N3542" s="104"/>
      <c r="O3542" s="104"/>
      <c r="P3542" s="81"/>
      <c r="Q3542" s="87"/>
      <c r="R3542" s="90"/>
      <c r="S3542" s="82"/>
      <c r="T3542" s="75"/>
      <c r="U3542" s="66"/>
      <c r="V3542" s="66"/>
      <c r="W3542" s="66"/>
      <c r="X3542" s="66"/>
      <c r="Y3542" s="66"/>
      <c r="Z3542" s="66"/>
      <c r="AA3542" s="66"/>
      <c r="AB3542" s="86"/>
      <c r="AC3542" s="11"/>
      <c r="AD3542" s="11"/>
      <c r="AE3542" s="11"/>
      <c r="AF3542" s="11"/>
      <c r="AG3542" s="11"/>
      <c r="AH3542" s="11"/>
      <c r="AI3542" s="11"/>
      <c r="AJ3542" s="11"/>
      <c r="AK3542" s="11"/>
      <c r="AL3542" s="11"/>
      <c r="AM3542" s="11"/>
      <c r="AN3542" s="11"/>
      <c r="AO3542" s="11"/>
      <c r="AP3542" s="11"/>
      <c r="AQ3542" s="11"/>
      <c r="AR3542" s="11"/>
    </row>
    <row r="3543" spans="1:44" s="89" customFormat="1">
      <c r="A3543" s="85"/>
      <c r="B3543" s="23"/>
      <c r="C3543" s="86"/>
      <c r="D3543" s="18"/>
      <c r="E3543" s="68"/>
      <c r="F3543" s="69"/>
      <c r="G3543" s="70"/>
      <c r="H3543" s="71"/>
      <c r="I3543" s="69"/>
      <c r="J3543" s="66"/>
      <c r="K3543" s="66"/>
      <c r="L3543" s="66"/>
      <c r="M3543" s="66"/>
      <c r="N3543" s="104"/>
      <c r="O3543" s="104"/>
      <c r="P3543" s="81"/>
      <c r="Q3543" s="56"/>
      <c r="R3543" s="90"/>
      <c r="S3543" s="82"/>
      <c r="T3543" s="75"/>
      <c r="U3543" s="66"/>
      <c r="V3543" s="66"/>
      <c r="W3543" s="66"/>
      <c r="X3543" s="66"/>
      <c r="Y3543" s="66"/>
      <c r="Z3543" s="66"/>
      <c r="AA3543" s="66"/>
      <c r="AB3543" s="86"/>
      <c r="AC3543" s="11"/>
      <c r="AD3543" s="11"/>
      <c r="AE3543" s="11"/>
      <c r="AF3543" s="11"/>
      <c r="AG3543" s="11"/>
      <c r="AH3543" s="11"/>
      <c r="AI3543" s="11"/>
      <c r="AJ3543" s="11"/>
      <c r="AK3543" s="11"/>
      <c r="AL3543" s="11"/>
      <c r="AM3543" s="11"/>
      <c r="AN3543" s="11"/>
      <c r="AO3543" s="11"/>
      <c r="AP3543" s="11"/>
      <c r="AQ3543" s="11"/>
      <c r="AR3543" s="11"/>
    </row>
    <row r="3544" spans="1:44" s="89" customFormat="1">
      <c r="A3544" s="85"/>
      <c r="B3544" s="23"/>
      <c r="C3544" s="86"/>
      <c r="D3544" s="18"/>
      <c r="E3544" s="68"/>
      <c r="F3544" s="69"/>
      <c r="G3544" s="70"/>
      <c r="H3544" s="71"/>
      <c r="I3544" s="69"/>
      <c r="J3544" s="66"/>
      <c r="K3544" s="66"/>
      <c r="L3544" s="66"/>
      <c r="M3544" s="66"/>
      <c r="N3544" s="104"/>
      <c r="O3544" s="104"/>
      <c r="P3544" s="81"/>
      <c r="Q3544" s="56"/>
      <c r="R3544" s="90"/>
      <c r="S3544" s="82"/>
      <c r="T3544" s="75"/>
      <c r="U3544" s="66"/>
      <c r="V3544" s="66"/>
      <c r="W3544" s="66"/>
      <c r="X3544" s="66"/>
      <c r="Y3544" s="66"/>
      <c r="Z3544" s="66"/>
      <c r="AA3544" s="66"/>
      <c r="AB3544" s="86"/>
      <c r="AC3544" s="11"/>
      <c r="AD3544" s="11"/>
      <c r="AE3544" s="11"/>
      <c r="AF3544" s="11"/>
      <c r="AG3544" s="11"/>
      <c r="AH3544" s="11"/>
      <c r="AI3544" s="11"/>
      <c r="AJ3544" s="11"/>
      <c r="AK3544" s="11"/>
      <c r="AL3544" s="11"/>
      <c r="AM3544" s="11"/>
      <c r="AN3544" s="11"/>
      <c r="AO3544" s="11"/>
      <c r="AP3544" s="11"/>
      <c r="AQ3544" s="11"/>
      <c r="AR3544" s="11"/>
    </row>
    <row r="3545" spans="1:44" s="89" customFormat="1">
      <c r="A3545" s="85"/>
      <c r="B3545" s="23"/>
      <c r="C3545" s="86"/>
      <c r="D3545" s="18"/>
      <c r="E3545" s="68"/>
      <c r="F3545" s="69"/>
      <c r="G3545" s="70"/>
      <c r="H3545" s="71"/>
      <c r="I3545" s="69"/>
      <c r="J3545" s="66"/>
      <c r="K3545" s="66"/>
      <c r="L3545" s="66"/>
      <c r="M3545" s="66"/>
      <c r="N3545" s="104"/>
      <c r="O3545" s="104"/>
      <c r="P3545" s="81"/>
      <c r="Q3545" s="56"/>
      <c r="R3545" s="90"/>
      <c r="S3545" s="82"/>
      <c r="T3545" s="75"/>
      <c r="U3545" s="66"/>
      <c r="V3545" s="66"/>
      <c r="W3545" s="66"/>
      <c r="X3545" s="66"/>
      <c r="Y3545" s="66"/>
      <c r="Z3545" s="66"/>
      <c r="AA3545" s="66"/>
      <c r="AB3545" s="86"/>
      <c r="AC3545" s="11"/>
      <c r="AD3545" s="11"/>
      <c r="AE3545" s="11"/>
      <c r="AF3545" s="11"/>
      <c r="AG3545" s="11"/>
      <c r="AH3545" s="11"/>
      <c r="AI3545" s="11"/>
      <c r="AJ3545" s="11"/>
      <c r="AK3545" s="11"/>
      <c r="AL3545" s="11"/>
      <c r="AM3545" s="11"/>
      <c r="AN3545" s="11"/>
      <c r="AO3545" s="11"/>
      <c r="AP3545" s="11"/>
      <c r="AQ3545" s="11"/>
      <c r="AR3545" s="11"/>
    </row>
    <row r="3546" spans="1:44" s="89" customFormat="1">
      <c r="A3546" s="85"/>
      <c r="B3546" s="23"/>
      <c r="C3546" s="86"/>
      <c r="D3546" s="18"/>
      <c r="E3546" s="68"/>
      <c r="F3546" s="69"/>
      <c r="G3546" s="70"/>
      <c r="H3546" s="71"/>
      <c r="I3546" s="69"/>
      <c r="J3546" s="66"/>
      <c r="K3546" s="66"/>
      <c r="L3546" s="66"/>
      <c r="M3546" s="66"/>
      <c r="N3546" s="104"/>
      <c r="O3546" s="104"/>
      <c r="P3546" s="81"/>
      <c r="Q3546" s="56"/>
      <c r="R3546" s="90"/>
      <c r="S3546" s="82"/>
      <c r="T3546" s="75"/>
      <c r="U3546" s="66"/>
      <c r="V3546" s="66"/>
      <c r="W3546" s="66"/>
      <c r="X3546" s="66"/>
      <c r="Y3546" s="66"/>
      <c r="Z3546" s="66"/>
      <c r="AA3546" s="66"/>
      <c r="AB3546" s="86"/>
      <c r="AC3546" s="11"/>
      <c r="AD3546" s="11"/>
      <c r="AE3546" s="11"/>
      <c r="AF3546" s="11"/>
      <c r="AG3546" s="11"/>
      <c r="AH3546" s="11"/>
      <c r="AI3546" s="11"/>
      <c r="AJ3546" s="11"/>
      <c r="AK3546" s="11"/>
      <c r="AL3546" s="11"/>
      <c r="AM3546" s="11"/>
      <c r="AN3546" s="11"/>
      <c r="AO3546" s="11"/>
      <c r="AP3546" s="11"/>
      <c r="AQ3546" s="11"/>
      <c r="AR3546" s="11"/>
    </row>
    <row r="3547" spans="1:44" s="89" customFormat="1">
      <c r="A3547" s="85"/>
      <c r="B3547" s="23"/>
      <c r="C3547" s="86"/>
      <c r="D3547" s="18"/>
      <c r="E3547" s="68"/>
      <c r="F3547" s="69"/>
      <c r="G3547" s="70"/>
      <c r="H3547" s="71"/>
      <c r="I3547" s="69"/>
      <c r="J3547" s="66"/>
      <c r="K3547" s="66"/>
      <c r="L3547" s="66"/>
      <c r="M3547" s="66"/>
      <c r="N3547" s="104"/>
      <c r="O3547" s="104"/>
      <c r="P3547" s="81"/>
      <c r="Q3547" s="87"/>
      <c r="R3547" s="90"/>
      <c r="S3547" s="82"/>
      <c r="T3547" s="75"/>
      <c r="U3547" s="66"/>
      <c r="V3547" s="66"/>
      <c r="W3547" s="66"/>
      <c r="X3547" s="66"/>
      <c r="Y3547" s="66"/>
      <c r="Z3547" s="66"/>
      <c r="AA3547" s="66"/>
      <c r="AB3547" s="86"/>
      <c r="AC3547" s="11"/>
      <c r="AD3547" s="11"/>
      <c r="AE3547" s="11"/>
      <c r="AF3547" s="11"/>
      <c r="AG3547" s="11"/>
      <c r="AH3547" s="11"/>
      <c r="AI3547" s="11"/>
      <c r="AJ3547" s="11"/>
      <c r="AK3547" s="11"/>
      <c r="AL3547" s="11"/>
      <c r="AM3547" s="11"/>
      <c r="AN3547" s="11"/>
      <c r="AO3547" s="11"/>
      <c r="AP3547" s="11"/>
      <c r="AQ3547" s="11"/>
      <c r="AR3547" s="11"/>
    </row>
    <row r="3548" spans="1:44" s="89" customFormat="1">
      <c r="A3548" s="85"/>
      <c r="B3548" s="23"/>
      <c r="C3548" s="86"/>
      <c r="D3548" s="18"/>
      <c r="E3548" s="68"/>
      <c r="F3548" s="69"/>
      <c r="G3548" s="70"/>
      <c r="H3548" s="71"/>
      <c r="I3548" s="69"/>
      <c r="J3548" s="66"/>
      <c r="K3548" s="66"/>
      <c r="L3548" s="66"/>
      <c r="M3548" s="66"/>
      <c r="N3548" s="104"/>
      <c r="O3548" s="104"/>
      <c r="P3548" s="81"/>
      <c r="Q3548" s="56"/>
      <c r="R3548" s="90"/>
      <c r="S3548" s="82"/>
      <c r="T3548" s="75"/>
      <c r="U3548" s="66"/>
      <c r="V3548" s="66"/>
      <c r="W3548" s="66"/>
      <c r="X3548" s="66"/>
      <c r="Y3548" s="66"/>
      <c r="Z3548" s="66"/>
      <c r="AA3548" s="66"/>
      <c r="AB3548" s="86"/>
      <c r="AC3548" s="11"/>
      <c r="AD3548" s="11"/>
      <c r="AE3548" s="11"/>
      <c r="AF3548" s="11"/>
      <c r="AG3548" s="11"/>
      <c r="AH3548" s="11"/>
      <c r="AI3548" s="11"/>
      <c r="AJ3548" s="11"/>
      <c r="AK3548" s="11"/>
      <c r="AL3548" s="11"/>
      <c r="AM3548" s="11"/>
      <c r="AN3548" s="11"/>
      <c r="AO3548" s="11"/>
      <c r="AP3548" s="11"/>
      <c r="AQ3548" s="11"/>
      <c r="AR3548" s="11"/>
    </row>
    <row r="3549" spans="1:44" s="89" customFormat="1">
      <c r="A3549" s="85"/>
      <c r="B3549" s="23"/>
      <c r="C3549" s="86"/>
      <c r="D3549" s="18"/>
      <c r="E3549" s="68"/>
      <c r="F3549" s="69"/>
      <c r="G3549" s="70"/>
      <c r="H3549" s="71"/>
      <c r="I3549" s="69"/>
      <c r="J3549" s="66"/>
      <c r="K3549" s="66"/>
      <c r="L3549" s="66"/>
      <c r="M3549" s="66"/>
      <c r="N3549" s="104"/>
      <c r="O3549" s="104"/>
      <c r="P3549" s="81"/>
      <c r="Q3549" s="56"/>
      <c r="R3549" s="90"/>
      <c r="S3549" s="82"/>
      <c r="T3549" s="75"/>
      <c r="U3549" s="66"/>
      <c r="V3549" s="66"/>
      <c r="W3549" s="66"/>
      <c r="X3549" s="66"/>
      <c r="Y3549" s="66"/>
      <c r="Z3549" s="66"/>
      <c r="AA3549" s="66"/>
      <c r="AB3549" s="86"/>
      <c r="AC3549" s="11"/>
      <c r="AD3549" s="11"/>
      <c r="AE3549" s="11"/>
      <c r="AF3549" s="11"/>
      <c r="AG3549" s="11"/>
      <c r="AH3549" s="11"/>
      <c r="AI3549" s="11"/>
      <c r="AJ3549" s="11"/>
      <c r="AK3549" s="11"/>
      <c r="AL3549" s="11"/>
      <c r="AM3549" s="11"/>
      <c r="AN3549" s="11"/>
      <c r="AO3549" s="11"/>
      <c r="AP3549" s="11"/>
      <c r="AQ3549" s="11"/>
      <c r="AR3549" s="11"/>
    </row>
    <row r="3550" spans="1:44" s="89" customFormat="1">
      <c r="A3550" s="85"/>
      <c r="B3550" s="23"/>
      <c r="C3550" s="86"/>
      <c r="D3550" s="18"/>
      <c r="E3550" s="68"/>
      <c r="F3550" s="69"/>
      <c r="G3550" s="70"/>
      <c r="H3550" s="71"/>
      <c r="I3550" s="69"/>
      <c r="J3550" s="66"/>
      <c r="K3550" s="66"/>
      <c r="L3550" s="66"/>
      <c r="M3550" s="66"/>
      <c r="N3550" s="104"/>
      <c r="O3550" s="104"/>
      <c r="P3550" s="81"/>
      <c r="Q3550" s="56"/>
      <c r="R3550" s="90"/>
      <c r="S3550" s="82"/>
      <c r="T3550" s="75"/>
      <c r="U3550" s="66"/>
      <c r="V3550" s="66"/>
      <c r="W3550" s="66"/>
      <c r="X3550" s="66"/>
      <c r="Y3550" s="66"/>
      <c r="Z3550" s="66"/>
      <c r="AA3550" s="66"/>
      <c r="AB3550" s="86"/>
      <c r="AC3550" s="11"/>
      <c r="AD3550" s="11"/>
      <c r="AE3550" s="11"/>
      <c r="AF3550" s="11"/>
      <c r="AG3550" s="11"/>
      <c r="AH3550" s="11"/>
      <c r="AI3550" s="11"/>
      <c r="AJ3550" s="11"/>
      <c r="AK3550" s="11"/>
      <c r="AL3550" s="11"/>
      <c r="AM3550" s="11"/>
      <c r="AN3550" s="11"/>
      <c r="AO3550" s="11"/>
      <c r="AP3550" s="11"/>
      <c r="AQ3550" s="11"/>
      <c r="AR3550" s="11"/>
    </row>
    <row r="3551" spans="1:44" s="89" customFormat="1">
      <c r="A3551" s="85"/>
      <c r="B3551" s="23"/>
      <c r="C3551" s="86"/>
      <c r="D3551" s="18"/>
      <c r="E3551" s="68"/>
      <c r="F3551" s="69"/>
      <c r="G3551" s="70"/>
      <c r="H3551" s="71"/>
      <c r="I3551" s="69"/>
      <c r="J3551" s="66"/>
      <c r="K3551" s="66"/>
      <c r="L3551" s="66"/>
      <c r="M3551" s="66"/>
      <c r="N3551" s="104"/>
      <c r="O3551" s="104"/>
      <c r="P3551" s="81"/>
      <c r="Q3551" s="56"/>
      <c r="R3551" s="90"/>
      <c r="S3551" s="82"/>
      <c r="T3551" s="75"/>
      <c r="U3551" s="66"/>
      <c r="V3551" s="66"/>
      <c r="W3551" s="66"/>
      <c r="X3551" s="66"/>
      <c r="Y3551" s="66"/>
      <c r="Z3551" s="66"/>
      <c r="AA3551" s="66"/>
      <c r="AB3551" s="86"/>
      <c r="AC3551" s="11"/>
      <c r="AD3551" s="11"/>
      <c r="AE3551" s="11"/>
      <c r="AF3551" s="11"/>
      <c r="AG3551" s="11"/>
      <c r="AH3551" s="11"/>
      <c r="AI3551" s="11"/>
      <c r="AJ3551" s="11"/>
      <c r="AK3551" s="11"/>
      <c r="AL3551" s="11"/>
      <c r="AM3551" s="11"/>
      <c r="AN3551" s="11"/>
      <c r="AO3551" s="11"/>
      <c r="AP3551" s="11"/>
      <c r="AQ3551" s="11"/>
      <c r="AR3551" s="11"/>
    </row>
    <row r="3552" spans="1:44" s="89" customFormat="1">
      <c r="A3552" s="85"/>
      <c r="B3552" s="23"/>
      <c r="C3552" s="86"/>
      <c r="D3552" s="18"/>
      <c r="E3552" s="68"/>
      <c r="F3552" s="69"/>
      <c r="G3552" s="70"/>
      <c r="H3552" s="71"/>
      <c r="I3552" s="69"/>
      <c r="J3552" s="66"/>
      <c r="K3552" s="66"/>
      <c r="L3552" s="66"/>
      <c r="M3552" s="66"/>
      <c r="N3552" s="104"/>
      <c r="O3552" s="104"/>
      <c r="P3552" s="81"/>
      <c r="Q3552" s="87"/>
      <c r="R3552" s="90"/>
      <c r="S3552" s="82"/>
      <c r="T3552" s="75"/>
      <c r="U3552" s="66"/>
      <c r="V3552" s="66"/>
      <c r="W3552" s="66"/>
      <c r="X3552" s="66"/>
      <c r="Y3552" s="66"/>
      <c r="Z3552" s="66"/>
      <c r="AA3552" s="66"/>
      <c r="AB3552" s="86"/>
      <c r="AC3552" s="11"/>
      <c r="AD3552" s="11"/>
      <c r="AE3552" s="11"/>
      <c r="AF3552" s="11"/>
      <c r="AG3552" s="11"/>
      <c r="AH3552" s="11"/>
      <c r="AI3552" s="11"/>
      <c r="AJ3552" s="11"/>
      <c r="AK3552" s="11"/>
      <c r="AL3552" s="11"/>
      <c r="AM3552" s="11"/>
      <c r="AN3552" s="11"/>
      <c r="AO3552" s="11"/>
      <c r="AP3552" s="11"/>
      <c r="AQ3552" s="11"/>
      <c r="AR3552" s="11"/>
    </row>
    <row r="3553" spans="1:44" s="89" customFormat="1">
      <c r="A3553" s="85"/>
      <c r="B3553" s="23"/>
      <c r="C3553" s="86"/>
      <c r="D3553" s="18"/>
      <c r="E3553" s="68"/>
      <c r="F3553" s="69"/>
      <c r="G3553" s="70"/>
      <c r="H3553" s="71"/>
      <c r="I3553" s="69"/>
      <c r="J3553" s="66"/>
      <c r="K3553" s="66"/>
      <c r="L3553" s="66"/>
      <c r="M3553" s="66"/>
      <c r="N3553" s="104"/>
      <c r="O3553" s="104"/>
      <c r="P3553" s="81"/>
      <c r="Q3553" s="56"/>
      <c r="R3553" s="90"/>
      <c r="S3553" s="82"/>
      <c r="T3553" s="75"/>
      <c r="U3553" s="66"/>
      <c r="V3553" s="66"/>
      <c r="W3553" s="66"/>
      <c r="X3553" s="66"/>
      <c r="Y3553" s="66"/>
      <c r="Z3553" s="66"/>
      <c r="AA3553" s="66"/>
      <c r="AB3553" s="86"/>
      <c r="AC3553" s="11"/>
      <c r="AD3553" s="11"/>
      <c r="AE3553" s="11"/>
      <c r="AF3553" s="11"/>
      <c r="AG3553" s="11"/>
      <c r="AH3553" s="11"/>
      <c r="AI3553" s="11"/>
      <c r="AJ3553" s="11"/>
      <c r="AK3553" s="11"/>
      <c r="AL3553" s="11"/>
      <c r="AM3553" s="11"/>
      <c r="AN3553" s="11"/>
      <c r="AO3553" s="11"/>
      <c r="AP3553" s="11"/>
      <c r="AQ3553" s="11"/>
      <c r="AR3553" s="11"/>
    </row>
    <row r="3554" spans="1:44" s="89" customFormat="1">
      <c r="A3554" s="85"/>
      <c r="B3554" s="23"/>
      <c r="C3554" s="86"/>
      <c r="D3554" s="18"/>
      <c r="E3554" s="68"/>
      <c r="F3554" s="69"/>
      <c r="G3554" s="70"/>
      <c r="H3554" s="71"/>
      <c r="I3554" s="69"/>
      <c r="J3554" s="66"/>
      <c r="K3554" s="66"/>
      <c r="L3554" s="66"/>
      <c r="M3554" s="66"/>
      <c r="N3554" s="104"/>
      <c r="O3554" s="104"/>
      <c r="P3554" s="81"/>
      <c r="Q3554" s="56"/>
      <c r="R3554" s="90"/>
      <c r="S3554" s="82"/>
      <c r="T3554" s="75"/>
      <c r="U3554" s="66"/>
      <c r="V3554" s="66"/>
      <c r="W3554" s="66"/>
      <c r="X3554" s="66"/>
      <c r="Y3554" s="66"/>
      <c r="Z3554" s="66"/>
      <c r="AA3554" s="66"/>
      <c r="AB3554" s="86"/>
      <c r="AC3554" s="11"/>
      <c r="AD3554" s="11"/>
      <c r="AE3554" s="11"/>
      <c r="AF3554" s="11"/>
      <c r="AG3554" s="11"/>
      <c r="AH3554" s="11"/>
      <c r="AI3554" s="11"/>
      <c r="AJ3554" s="11"/>
      <c r="AK3554" s="11"/>
      <c r="AL3554" s="11"/>
      <c r="AM3554" s="11"/>
      <c r="AN3554" s="11"/>
      <c r="AO3554" s="11"/>
      <c r="AP3554" s="11"/>
      <c r="AQ3554" s="11"/>
      <c r="AR3554" s="11"/>
    </row>
    <row r="3555" spans="1:44" s="89" customFormat="1">
      <c r="A3555" s="85"/>
      <c r="B3555" s="23"/>
      <c r="C3555" s="86"/>
      <c r="D3555" s="18"/>
      <c r="E3555" s="68"/>
      <c r="F3555" s="69"/>
      <c r="G3555" s="70"/>
      <c r="H3555" s="71"/>
      <c r="I3555" s="69"/>
      <c r="J3555" s="66"/>
      <c r="K3555" s="66"/>
      <c r="L3555" s="66"/>
      <c r="M3555" s="66"/>
      <c r="N3555" s="104"/>
      <c r="O3555" s="104"/>
      <c r="P3555" s="81"/>
      <c r="Q3555" s="56"/>
      <c r="R3555" s="90"/>
      <c r="S3555" s="82"/>
      <c r="T3555" s="75"/>
      <c r="U3555" s="66"/>
      <c r="V3555" s="66"/>
      <c r="W3555" s="66"/>
      <c r="X3555" s="66"/>
      <c r="Y3555" s="66"/>
      <c r="Z3555" s="66"/>
      <c r="AA3555" s="66"/>
      <c r="AB3555" s="86"/>
      <c r="AC3555" s="11"/>
      <c r="AD3555" s="11"/>
      <c r="AE3555" s="11"/>
      <c r="AF3555" s="11"/>
      <c r="AG3555" s="11"/>
      <c r="AH3555" s="11"/>
      <c r="AI3555" s="11"/>
      <c r="AJ3555" s="11"/>
      <c r="AK3555" s="11"/>
      <c r="AL3555" s="11"/>
      <c r="AM3555" s="11"/>
      <c r="AN3555" s="11"/>
      <c r="AO3555" s="11"/>
      <c r="AP3555" s="11"/>
      <c r="AQ3555" s="11"/>
      <c r="AR3555" s="11"/>
    </row>
    <row r="3556" spans="1:44" s="89" customFormat="1">
      <c r="A3556" s="85"/>
      <c r="B3556" s="23"/>
      <c r="C3556" s="86"/>
      <c r="D3556" s="18"/>
      <c r="E3556" s="68"/>
      <c r="F3556" s="69"/>
      <c r="G3556" s="70"/>
      <c r="H3556" s="71"/>
      <c r="I3556" s="69"/>
      <c r="J3556" s="66"/>
      <c r="K3556" s="66"/>
      <c r="L3556" s="66"/>
      <c r="M3556" s="66"/>
      <c r="N3556" s="104"/>
      <c r="O3556" s="104"/>
      <c r="P3556" s="81"/>
      <c r="Q3556" s="56"/>
      <c r="R3556" s="90"/>
      <c r="S3556" s="82"/>
      <c r="T3556" s="75"/>
      <c r="U3556" s="66"/>
      <c r="V3556" s="66"/>
      <c r="W3556" s="66"/>
      <c r="X3556" s="66"/>
      <c r="Y3556" s="66"/>
      <c r="Z3556" s="66"/>
      <c r="AA3556" s="66"/>
      <c r="AB3556" s="86"/>
      <c r="AC3556" s="11"/>
      <c r="AD3556" s="11"/>
      <c r="AE3556" s="11"/>
      <c r="AF3556" s="11"/>
      <c r="AG3556" s="11"/>
      <c r="AH3556" s="11"/>
      <c r="AI3556" s="11"/>
      <c r="AJ3556" s="11"/>
      <c r="AK3556" s="11"/>
      <c r="AL3556" s="11"/>
      <c r="AM3556" s="11"/>
      <c r="AN3556" s="11"/>
      <c r="AO3556" s="11"/>
      <c r="AP3556" s="11"/>
      <c r="AQ3556" s="11"/>
      <c r="AR3556" s="11"/>
    </row>
    <row r="3557" spans="1:44" s="89" customFormat="1">
      <c r="A3557" s="85"/>
      <c r="B3557" s="23"/>
      <c r="C3557" s="86"/>
      <c r="D3557" s="18"/>
      <c r="E3557" s="68"/>
      <c r="F3557" s="69"/>
      <c r="G3557" s="70"/>
      <c r="H3557" s="71"/>
      <c r="I3557" s="69"/>
      <c r="J3557" s="66"/>
      <c r="K3557" s="66"/>
      <c r="L3557" s="66"/>
      <c r="M3557" s="66"/>
      <c r="N3557" s="104"/>
      <c r="O3557" s="104"/>
      <c r="P3557" s="81"/>
      <c r="Q3557" s="87"/>
      <c r="R3557" s="90"/>
      <c r="S3557" s="82"/>
      <c r="T3557" s="75"/>
      <c r="U3557" s="66"/>
      <c r="V3557" s="66"/>
      <c r="W3557" s="66"/>
      <c r="X3557" s="66"/>
      <c r="Y3557" s="66"/>
      <c r="Z3557" s="66"/>
      <c r="AA3557" s="66"/>
      <c r="AB3557" s="86"/>
      <c r="AC3557" s="11"/>
      <c r="AD3557" s="11"/>
      <c r="AE3557" s="11"/>
      <c r="AF3557" s="11"/>
      <c r="AG3557" s="11"/>
      <c r="AH3557" s="11"/>
      <c r="AI3557" s="11"/>
      <c r="AJ3557" s="11"/>
      <c r="AK3557" s="11"/>
      <c r="AL3557" s="11"/>
      <c r="AM3557" s="11"/>
      <c r="AN3557" s="11"/>
      <c r="AO3557" s="11"/>
      <c r="AP3557" s="11"/>
      <c r="AQ3557" s="11"/>
      <c r="AR3557" s="11"/>
    </row>
    <row r="3558" spans="1:44" s="89" customFormat="1">
      <c r="A3558" s="85"/>
      <c r="B3558" s="23"/>
      <c r="C3558" s="86"/>
      <c r="D3558" s="18"/>
      <c r="E3558" s="68"/>
      <c r="F3558" s="69"/>
      <c r="G3558" s="70"/>
      <c r="H3558" s="71"/>
      <c r="I3558" s="69"/>
      <c r="J3558" s="66"/>
      <c r="K3558" s="66"/>
      <c r="L3558" s="66"/>
      <c r="M3558" s="66"/>
      <c r="N3558" s="104"/>
      <c r="O3558" s="104"/>
      <c r="P3558" s="81"/>
      <c r="Q3558" s="56"/>
      <c r="R3558" s="90"/>
      <c r="S3558" s="82"/>
      <c r="T3558" s="75"/>
      <c r="U3558" s="66"/>
      <c r="V3558" s="66"/>
      <c r="W3558" s="66"/>
      <c r="X3558" s="66"/>
      <c r="Y3558" s="66"/>
      <c r="Z3558" s="66"/>
      <c r="AA3558" s="66"/>
      <c r="AB3558" s="86"/>
      <c r="AC3558" s="11"/>
      <c r="AD3558" s="11"/>
      <c r="AE3558" s="11"/>
      <c r="AF3558" s="11"/>
      <c r="AG3558" s="11"/>
      <c r="AH3558" s="11"/>
      <c r="AI3558" s="11"/>
      <c r="AJ3558" s="11"/>
      <c r="AK3558" s="11"/>
      <c r="AL3558" s="11"/>
      <c r="AM3558" s="11"/>
      <c r="AN3558" s="11"/>
      <c r="AO3558" s="11"/>
      <c r="AP3558" s="11"/>
      <c r="AQ3558" s="11"/>
      <c r="AR3558" s="11"/>
    </row>
    <row r="3559" spans="1:44" s="89" customFormat="1">
      <c r="A3559" s="85"/>
      <c r="B3559" s="23"/>
      <c r="C3559" s="86"/>
      <c r="D3559" s="18"/>
      <c r="E3559" s="68"/>
      <c r="F3559" s="69"/>
      <c r="G3559" s="70"/>
      <c r="H3559" s="71"/>
      <c r="I3559" s="69"/>
      <c r="J3559" s="66"/>
      <c r="K3559" s="66"/>
      <c r="L3559" s="66"/>
      <c r="M3559" s="66"/>
      <c r="N3559" s="104"/>
      <c r="O3559" s="104"/>
      <c r="P3559" s="81"/>
      <c r="Q3559" s="56"/>
      <c r="R3559" s="90"/>
      <c r="S3559" s="82"/>
      <c r="T3559" s="75"/>
      <c r="U3559" s="66"/>
      <c r="V3559" s="66"/>
      <c r="W3559" s="66"/>
      <c r="X3559" s="66"/>
      <c r="Y3559" s="66"/>
      <c r="Z3559" s="66"/>
      <c r="AA3559" s="66"/>
      <c r="AB3559" s="86"/>
      <c r="AC3559" s="11"/>
      <c r="AD3559" s="11"/>
      <c r="AE3559" s="11"/>
      <c r="AF3559" s="11"/>
      <c r="AG3559" s="11"/>
      <c r="AH3559" s="11"/>
      <c r="AI3559" s="11"/>
      <c r="AJ3559" s="11"/>
      <c r="AK3559" s="11"/>
      <c r="AL3559" s="11"/>
      <c r="AM3559" s="11"/>
      <c r="AN3559" s="11"/>
      <c r="AO3559" s="11"/>
      <c r="AP3559" s="11"/>
      <c r="AQ3559" s="11"/>
      <c r="AR3559" s="11"/>
    </row>
    <row r="3560" spans="1:44" s="89" customFormat="1">
      <c r="A3560" s="85"/>
      <c r="B3560" s="23"/>
      <c r="C3560" s="86"/>
      <c r="D3560" s="18"/>
      <c r="E3560" s="68"/>
      <c r="F3560" s="69"/>
      <c r="G3560" s="70"/>
      <c r="H3560" s="71"/>
      <c r="I3560" s="69"/>
      <c r="J3560" s="66"/>
      <c r="K3560" s="66"/>
      <c r="L3560" s="66"/>
      <c r="M3560" s="66"/>
      <c r="N3560" s="104"/>
      <c r="O3560" s="104"/>
      <c r="P3560" s="81"/>
      <c r="Q3560" s="56"/>
      <c r="R3560" s="90"/>
      <c r="S3560" s="82"/>
      <c r="T3560" s="75"/>
      <c r="U3560" s="66"/>
      <c r="V3560" s="66"/>
      <c r="W3560" s="66"/>
      <c r="X3560" s="66"/>
      <c r="Y3560" s="66"/>
      <c r="Z3560" s="66"/>
      <c r="AA3560" s="66"/>
      <c r="AB3560" s="86"/>
      <c r="AC3560" s="11"/>
      <c r="AD3560" s="11"/>
      <c r="AE3560" s="11"/>
      <c r="AF3560" s="11"/>
      <c r="AG3560" s="11"/>
      <c r="AH3560" s="11"/>
      <c r="AI3560" s="11"/>
      <c r="AJ3560" s="11"/>
      <c r="AK3560" s="11"/>
      <c r="AL3560" s="11"/>
      <c r="AM3560" s="11"/>
      <c r="AN3560" s="11"/>
      <c r="AO3560" s="11"/>
      <c r="AP3560" s="11"/>
      <c r="AQ3560" s="11"/>
      <c r="AR3560" s="11"/>
    </row>
    <row r="3561" spans="1:44" s="89" customFormat="1">
      <c r="A3561" s="85"/>
      <c r="B3561" s="23"/>
      <c r="C3561" s="86"/>
      <c r="D3561" s="18"/>
      <c r="E3561" s="68"/>
      <c r="F3561" s="69"/>
      <c r="G3561" s="70"/>
      <c r="H3561" s="71"/>
      <c r="I3561" s="69"/>
      <c r="J3561" s="66"/>
      <c r="K3561" s="66"/>
      <c r="L3561" s="66"/>
      <c r="M3561" s="66"/>
      <c r="N3561" s="104"/>
      <c r="O3561" s="104"/>
      <c r="P3561" s="81"/>
      <c r="Q3561" s="56"/>
      <c r="R3561" s="90"/>
      <c r="S3561" s="82"/>
      <c r="T3561" s="75"/>
      <c r="U3561" s="66"/>
      <c r="V3561" s="66"/>
      <c r="W3561" s="66"/>
      <c r="X3561" s="66"/>
      <c r="Y3561" s="66"/>
      <c r="Z3561" s="66"/>
      <c r="AA3561" s="66"/>
      <c r="AB3561" s="86"/>
      <c r="AC3561" s="11"/>
      <c r="AD3561" s="11"/>
      <c r="AE3561" s="11"/>
      <c r="AF3561" s="11"/>
      <c r="AG3561" s="11"/>
      <c r="AH3561" s="11"/>
      <c r="AI3561" s="11"/>
      <c r="AJ3561" s="11"/>
      <c r="AK3561" s="11"/>
      <c r="AL3561" s="11"/>
      <c r="AM3561" s="11"/>
      <c r="AN3561" s="11"/>
      <c r="AO3561" s="11"/>
      <c r="AP3561" s="11"/>
      <c r="AQ3561" s="11"/>
      <c r="AR3561" s="11"/>
    </row>
    <row r="3562" spans="1:44" s="89" customFormat="1">
      <c r="A3562" s="85"/>
      <c r="B3562" s="23"/>
      <c r="C3562" s="86"/>
      <c r="D3562" s="18"/>
      <c r="E3562" s="68"/>
      <c r="F3562" s="69"/>
      <c r="G3562" s="70"/>
      <c r="H3562" s="71"/>
      <c r="I3562" s="69"/>
      <c r="J3562" s="66"/>
      <c r="K3562" s="66"/>
      <c r="L3562" s="66"/>
      <c r="M3562" s="66"/>
      <c r="N3562" s="104"/>
      <c r="O3562" s="104"/>
      <c r="P3562" s="81"/>
      <c r="Q3562" s="87"/>
      <c r="R3562" s="90"/>
      <c r="S3562" s="82"/>
      <c r="T3562" s="75"/>
      <c r="U3562" s="66"/>
      <c r="V3562" s="66"/>
      <c r="W3562" s="66"/>
      <c r="X3562" s="66"/>
      <c r="Y3562" s="66"/>
      <c r="Z3562" s="66"/>
      <c r="AA3562" s="66"/>
      <c r="AB3562" s="86"/>
      <c r="AC3562" s="11"/>
      <c r="AD3562" s="11"/>
      <c r="AE3562" s="11"/>
      <c r="AF3562" s="11"/>
      <c r="AG3562" s="11"/>
      <c r="AH3562" s="11"/>
      <c r="AI3562" s="11"/>
      <c r="AJ3562" s="11"/>
      <c r="AK3562" s="11"/>
      <c r="AL3562" s="11"/>
      <c r="AM3562" s="11"/>
      <c r="AN3562" s="11"/>
      <c r="AO3562" s="11"/>
      <c r="AP3562" s="11"/>
      <c r="AQ3562" s="11"/>
      <c r="AR3562" s="11"/>
    </row>
    <row r="3563" spans="1:44" s="89" customFormat="1">
      <c r="A3563" s="85"/>
      <c r="B3563" s="23"/>
      <c r="C3563" s="86"/>
      <c r="D3563" s="18"/>
      <c r="E3563" s="68"/>
      <c r="F3563" s="69"/>
      <c r="G3563" s="70"/>
      <c r="H3563" s="71"/>
      <c r="I3563" s="69"/>
      <c r="J3563" s="66"/>
      <c r="K3563" s="66"/>
      <c r="L3563" s="66"/>
      <c r="M3563" s="66"/>
      <c r="N3563" s="104"/>
      <c r="O3563" s="104"/>
      <c r="P3563" s="81"/>
      <c r="Q3563" s="56"/>
      <c r="R3563" s="90"/>
      <c r="S3563" s="82"/>
      <c r="T3563" s="75"/>
      <c r="U3563" s="66"/>
      <c r="V3563" s="66"/>
      <c r="W3563" s="66"/>
      <c r="X3563" s="66"/>
      <c r="Y3563" s="66"/>
      <c r="Z3563" s="66"/>
      <c r="AA3563" s="66"/>
      <c r="AB3563" s="86"/>
      <c r="AC3563" s="11"/>
      <c r="AD3563" s="11"/>
      <c r="AE3563" s="11"/>
      <c r="AF3563" s="11"/>
      <c r="AG3563" s="11"/>
      <c r="AH3563" s="11"/>
      <c r="AI3563" s="11"/>
      <c r="AJ3563" s="11"/>
      <c r="AK3563" s="11"/>
      <c r="AL3563" s="11"/>
      <c r="AM3563" s="11"/>
      <c r="AN3563" s="11"/>
      <c r="AO3563" s="11"/>
      <c r="AP3563" s="11"/>
      <c r="AQ3563" s="11"/>
      <c r="AR3563" s="11"/>
    </row>
    <row r="3564" spans="1:44" s="89" customFormat="1">
      <c r="A3564" s="85"/>
      <c r="B3564" s="23"/>
      <c r="C3564" s="86"/>
      <c r="D3564" s="18"/>
      <c r="E3564" s="68"/>
      <c r="F3564" s="69"/>
      <c r="G3564" s="70"/>
      <c r="H3564" s="71"/>
      <c r="I3564" s="69"/>
      <c r="J3564" s="66"/>
      <c r="K3564" s="66"/>
      <c r="L3564" s="66"/>
      <c r="M3564" s="66"/>
      <c r="N3564" s="104"/>
      <c r="O3564" s="104"/>
      <c r="P3564" s="81"/>
      <c r="Q3564" s="56"/>
      <c r="R3564" s="90"/>
      <c r="S3564" s="82"/>
      <c r="T3564" s="75"/>
      <c r="U3564" s="66"/>
      <c r="V3564" s="66"/>
      <c r="W3564" s="66"/>
      <c r="X3564" s="66"/>
      <c r="Y3564" s="66"/>
      <c r="Z3564" s="66"/>
      <c r="AA3564" s="66"/>
      <c r="AB3564" s="86"/>
      <c r="AC3564" s="11"/>
      <c r="AD3564" s="11"/>
      <c r="AE3564" s="11"/>
      <c r="AF3564" s="11"/>
      <c r="AG3564" s="11"/>
      <c r="AH3564" s="11"/>
      <c r="AI3564" s="11"/>
      <c r="AJ3564" s="11"/>
      <c r="AK3564" s="11"/>
      <c r="AL3564" s="11"/>
      <c r="AM3564" s="11"/>
      <c r="AN3564" s="11"/>
      <c r="AO3564" s="11"/>
      <c r="AP3564" s="11"/>
      <c r="AQ3564" s="11"/>
      <c r="AR3564" s="11"/>
    </row>
    <row r="3565" spans="1:44" s="89" customFormat="1">
      <c r="A3565" s="85"/>
      <c r="B3565" s="23"/>
      <c r="C3565" s="86"/>
      <c r="D3565" s="18"/>
      <c r="E3565" s="68"/>
      <c r="F3565" s="69"/>
      <c r="G3565" s="70"/>
      <c r="H3565" s="71"/>
      <c r="I3565" s="69"/>
      <c r="J3565" s="66"/>
      <c r="K3565" s="66"/>
      <c r="L3565" s="66"/>
      <c r="M3565" s="66"/>
      <c r="N3565" s="104"/>
      <c r="O3565" s="104"/>
      <c r="P3565" s="81"/>
      <c r="Q3565" s="56"/>
      <c r="R3565" s="90"/>
      <c r="S3565" s="82"/>
      <c r="T3565" s="75"/>
      <c r="U3565" s="66"/>
      <c r="V3565" s="66"/>
      <c r="W3565" s="66"/>
      <c r="X3565" s="66"/>
      <c r="Y3565" s="66"/>
      <c r="Z3565" s="66"/>
      <c r="AA3565" s="66"/>
      <c r="AB3565" s="86"/>
      <c r="AC3565" s="11"/>
      <c r="AD3565" s="11"/>
      <c r="AE3565" s="11"/>
      <c r="AF3565" s="11"/>
      <c r="AG3565" s="11"/>
      <c r="AH3565" s="11"/>
      <c r="AI3565" s="11"/>
      <c r="AJ3565" s="11"/>
      <c r="AK3565" s="11"/>
      <c r="AL3565" s="11"/>
      <c r="AM3565" s="11"/>
      <c r="AN3565" s="11"/>
      <c r="AO3565" s="11"/>
      <c r="AP3565" s="11"/>
      <c r="AQ3565" s="11"/>
      <c r="AR3565" s="11"/>
    </row>
    <row r="3566" spans="1:44" s="89" customFormat="1">
      <c r="A3566" s="85"/>
      <c r="B3566" s="23"/>
      <c r="C3566" s="86"/>
      <c r="D3566" s="18"/>
      <c r="E3566" s="68"/>
      <c r="F3566" s="69"/>
      <c r="G3566" s="70"/>
      <c r="H3566" s="71"/>
      <c r="I3566" s="69"/>
      <c r="J3566" s="66"/>
      <c r="K3566" s="66"/>
      <c r="L3566" s="66"/>
      <c r="M3566" s="66"/>
      <c r="N3566" s="104"/>
      <c r="O3566" s="104"/>
      <c r="P3566" s="81"/>
      <c r="Q3566" s="56"/>
      <c r="R3566" s="90"/>
      <c r="S3566" s="82"/>
      <c r="T3566" s="75"/>
      <c r="U3566" s="66"/>
      <c r="V3566" s="66"/>
      <c r="W3566" s="66"/>
      <c r="X3566" s="66"/>
      <c r="Y3566" s="66"/>
      <c r="Z3566" s="66"/>
      <c r="AA3566" s="66"/>
      <c r="AB3566" s="86"/>
      <c r="AC3566" s="11"/>
      <c r="AD3566" s="11"/>
      <c r="AE3566" s="11"/>
      <c r="AF3566" s="11"/>
      <c r="AG3566" s="11"/>
      <c r="AH3566" s="11"/>
      <c r="AI3566" s="11"/>
      <c r="AJ3566" s="11"/>
      <c r="AK3566" s="11"/>
      <c r="AL3566" s="11"/>
      <c r="AM3566" s="11"/>
      <c r="AN3566" s="11"/>
      <c r="AO3566" s="11"/>
      <c r="AP3566" s="11"/>
      <c r="AQ3566" s="11"/>
      <c r="AR3566" s="11"/>
    </row>
    <row r="3567" spans="1:44" s="89" customFormat="1">
      <c r="A3567" s="85"/>
      <c r="B3567" s="23"/>
      <c r="C3567" s="86"/>
      <c r="D3567" s="18"/>
      <c r="E3567" s="68"/>
      <c r="F3567" s="69"/>
      <c r="G3567" s="70"/>
      <c r="H3567" s="71"/>
      <c r="I3567" s="69"/>
      <c r="J3567" s="66"/>
      <c r="K3567" s="66"/>
      <c r="L3567" s="66"/>
      <c r="M3567" s="66"/>
      <c r="N3567" s="104"/>
      <c r="O3567" s="104"/>
      <c r="P3567" s="81"/>
      <c r="Q3567" s="87"/>
      <c r="R3567" s="90"/>
      <c r="S3567" s="82"/>
      <c r="T3567" s="75"/>
      <c r="U3567" s="66"/>
      <c r="V3567" s="66"/>
      <c r="W3567" s="66"/>
      <c r="X3567" s="66"/>
      <c r="Y3567" s="66"/>
      <c r="Z3567" s="66"/>
      <c r="AA3567" s="66"/>
      <c r="AB3567" s="86"/>
      <c r="AC3567" s="11"/>
      <c r="AD3567" s="11"/>
      <c r="AE3567" s="11"/>
      <c r="AF3567" s="11"/>
      <c r="AG3567" s="11"/>
      <c r="AH3567" s="11"/>
      <c r="AI3567" s="11"/>
      <c r="AJ3567" s="11"/>
      <c r="AK3567" s="11"/>
      <c r="AL3567" s="11"/>
      <c r="AM3567" s="11"/>
      <c r="AN3567" s="11"/>
      <c r="AO3567" s="11"/>
      <c r="AP3567" s="11"/>
      <c r="AQ3567" s="11"/>
      <c r="AR3567" s="11"/>
    </row>
    <row r="3568" spans="1:44" s="89" customFormat="1">
      <c r="A3568" s="85"/>
      <c r="B3568" s="23"/>
      <c r="C3568" s="86"/>
      <c r="D3568" s="18"/>
      <c r="E3568" s="68"/>
      <c r="F3568" s="69"/>
      <c r="G3568" s="70"/>
      <c r="H3568" s="71"/>
      <c r="I3568" s="69"/>
      <c r="J3568" s="66"/>
      <c r="K3568" s="66"/>
      <c r="L3568" s="66"/>
      <c r="M3568" s="66"/>
      <c r="N3568" s="104"/>
      <c r="O3568" s="104"/>
      <c r="P3568" s="81"/>
      <c r="Q3568" s="87"/>
      <c r="R3568" s="90"/>
      <c r="S3568" s="82"/>
      <c r="T3568" s="75"/>
      <c r="U3568" s="66"/>
      <c r="V3568" s="66"/>
      <c r="W3568" s="66"/>
      <c r="X3568" s="66"/>
      <c r="Y3568" s="66"/>
      <c r="Z3568" s="66"/>
      <c r="AA3568" s="66"/>
      <c r="AB3568" s="86"/>
      <c r="AC3568" s="11"/>
      <c r="AD3568" s="11"/>
      <c r="AE3568" s="11"/>
      <c r="AF3568" s="11"/>
      <c r="AG3568" s="11"/>
      <c r="AH3568" s="11"/>
      <c r="AI3568" s="11"/>
      <c r="AJ3568" s="11"/>
      <c r="AK3568" s="11"/>
      <c r="AL3568" s="11"/>
      <c r="AM3568" s="11"/>
      <c r="AN3568" s="11"/>
      <c r="AO3568" s="11"/>
      <c r="AP3568" s="11"/>
      <c r="AQ3568" s="11"/>
      <c r="AR3568" s="11"/>
    </row>
    <row r="3569" spans="1:44" s="89" customFormat="1">
      <c r="A3569" s="85"/>
      <c r="B3569" s="23"/>
      <c r="C3569" s="86"/>
      <c r="D3569" s="18"/>
      <c r="E3569" s="68"/>
      <c r="F3569" s="69"/>
      <c r="G3569" s="70"/>
      <c r="H3569" s="71"/>
      <c r="I3569" s="69"/>
      <c r="J3569" s="66"/>
      <c r="K3569" s="66"/>
      <c r="L3569" s="66"/>
      <c r="M3569" s="66"/>
      <c r="N3569" s="104"/>
      <c r="O3569" s="104"/>
      <c r="P3569" s="81"/>
      <c r="Q3569" s="87"/>
      <c r="R3569" s="90"/>
      <c r="S3569" s="82"/>
      <c r="T3569" s="75"/>
      <c r="U3569" s="66"/>
      <c r="V3569" s="66"/>
      <c r="W3569" s="66"/>
      <c r="X3569" s="66"/>
      <c r="Y3569" s="66"/>
      <c r="Z3569" s="66"/>
      <c r="AA3569" s="66"/>
      <c r="AB3569" s="86"/>
      <c r="AC3569" s="11"/>
      <c r="AD3569" s="11"/>
      <c r="AE3569" s="11"/>
      <c r="AF3569" s="11"/>
      <c r="AG3569" s="11"/>
      <c r="AH3569" s="11"/>
      <c r="AI3569" s="11"/>
      <c r="AJ3569" s="11"/>
      <c r="AK3569" s="11"/>
      <c r="AL3569" s="11"/>
      <c r="AM3569" s="11"/>
      <c r="AN3569" s="11"/>
      <c r="AO3569" s="11"/>
      <c r="AP3569" s="11"/>
      <c r="AQ3569" s="11"/>
      <c r="AR3569" s="11"/>
    </row>
    <row r="3570" spans="1:44" s="89" customFormat="1">
      <c r="A3570" s="85"/>
      <c r="B3570" s="23"/>
      <c r="C3570" s="86"/>
      <c r="D3570" s="18"/>
      <c r="E3570" s="68"/>
      <c r="F3570" s="69"/>
      <c r="G3570" s="70"/>
      <c r="H3570" s="71"/>
      <c r="I3570" s="69"/>
      <c r="J3570" s="66"/>
      <c r="K3570" s="66"/>
      <c r="L3570" s="66"/>
      <c r="M3570" s="66"/>
      <c r="N3570" s="104"/>
      <c r="O3570" s="104"/>
      <c r="P3570" s="81"/>
      <c r="Q3570" s="56"/>
      <c r="R3570" s="90"/>
      <c r="S3570" s="82"/>
      <c r="T3570" s="75"/>
      <c r="U3570" s="66"/>
      <c r="V3570" s="66"/>
      <c r="W3570" s="66"/>
      <c r="X3570" s="66"/>
      <c r="Y3570" s="66"/>
      <c r="Z3570" s="66"/>
      <c r="AA3570" s="66"/>
      <c r="AB3570" s="86"/>
      <c r="AC3570" s="11"/>
      <c r="AD3570" s="11"/>
      <c r="AE3570" s="11"/>
      <c r="AF3570" s="11"/>
      <c r="AG3570" s="11"/>
      <c r="AH3570" s="11"/>
      <c r="AI3570" s="11"/>
      <c r="AJ3570" s="11"/>
      <c r="AK3570" s="11"/>
      <c r="AL3570" s="11"/>
      <c r="AM3570" s="11"/>
      <c r="AN3570" s="11"/>
      <c r="AO3570" s="11"/>
      <c r="AP3570" s="11"/>
      <c r="AQ3570" s="11"/>
      <c r="AR3570" s="11"/>
    </row>
    <row r="3571" spans="1:44" s="89" customFormat="1">
      <c r="A3571" s="85"/>
      <c r="B3571" s="23"/>
      <c r="C3571" s="86"/>
      <c r="D3571" s="18"/>
      <c r="E3571" s="68"/>
      <c r="F3571" s="69"/>
      <c r="G3571" s="70"/>
      <c r="H3571" s="71"/>
      <c r="I3571" s="69"/>
      <c r="J3571" s="66"/>
      <c r="K3571" s="66"/>
      <c r="L3571" s="66"/>
      <c r="M3571" s="66"/>
      <c r="N3571" s="104"/>
      <c r="O3571" s="104"/>
      <c r="P3571" s="81"/>
      <c r="Q3571" s="56"/>
      <c r="R3571" s="90"/>
      <c r="S3571" s="82"/>
      <c r="T3571" s="75"/>
      <c r="U3571" s="66"/>
      <c r="V3571" s="66"/>
      <c r="W3571" s="66"/>
      <c r="X3571" s="66"/>
      <c r="Y3571" s="66"/>
      <c r="Z3571" s="66"/>
      <c r="AA3571" s="66"/>
      <c r="AB3571" s="86"/>
      <c r="AC3571" s="11"/>
      <c r="AD3571" s="11"/>
      <c r="AE3571" s="11"/>
      <c r="AF3571" s="11"/>
      <c r="AG3571" s="11"/>
      <c r="AH3571" s="11"/>
      <c r="AI3571" s="11"/>
      <c r="AJ3571" s="11"/>
      <c r="AK3571" s="11"/>
      <c r="AL3571" s="11"/>
      <c r="AM3571" s="11"/>
      <c r="AN3571" s="11"/>
      <c r="AO3571" s="11"/>
      <c r="AP3571" s="11"/>
      <c r="AQ3571" s="11"/>
      <c r="AR3571" s="11"/>
    </row>
    <row r="3572" spans="1:44" s="89" customFormat="1">
      <c r="A3572" s="85"/>
      <c r="B3572" s="23"/>
      <c r="C3572" s="86"/>
      <c r="D3572" s="18"/>
      <c r="E3572" s="68"/>
      <c r="F3572" s="69"/>
      <c r="G3572" s="70"/>
      <c r="H3572" s="71"/>
      <c r="I3572" s="69"/>
      <c r="J3572" s="66"/>
      <c r="K3572" s="66"/>
      <c r="L3572" s="66"/>
      <c r="M3572" s="66"/>
      <c r="N3572" s="104"/>
      <c r="O3572" s="104"/>
      <c r="P3572" s="81"/>
      <c r="Q3572" s="56"/>
      <c r="R3572" s="90"/>
      <c r="S3572" s="82"/>
      <c r="T3572" s="75"/>
      <c r="U3572" s="66"/>
      <c r="V3572" s="66"/>
      <c r="W3572" s="66"/>
      <c r="X3572" s="66"/>
      <c r="Y3572" s="66"/>
      <c r="Z3572" s="66"/>
      <c r="AA3572" s="66"/>
      <c r="AB3572" s="86"/>
      <c r="AC3572" s="11"/>
      <c r="AD3572" s="11"/>
      <c r="AE3572" s="11"/>
      <c r="AF3572" s="11"/>
      <c r="AG3572" s="11"/>
      <c r="AH3572" s="11"/>
      <c r="AI3572" s="11"/>
      <c r="AJ3572" s="11"/>
      <c r="AK3572" s="11"/>
      <c r="AL3572" s="11"/>
      <c r="AM3572" s="11"/>
      <c r="AN3572" s="11"/>
      <c r="AO3572" s="11"/>
      <c r="AP3572" s="11"/>
      <c r="AQ3572" s="11"/>
      <c r="AR3572" s="11"/>
    </row>
    <row r="3573" spans="1:44" s="89" customFormat="1">
      <c r="A3573" s="85"/>
      <c r="B3573" s="23"/>
      <c r="C3573" s="86"/>
      <c r="D3573" s="18"/>
      <c r="E3573" s="68"/>
      <c r="F3573" s="69"/>
      <c r="G3573" s="70"/>
      <c r="H3573" s="71"/>
      <c r="I3573" s="69"/>
      <c r="J3573" s="66"/>
      <c r="K3573" s="66"/>
      <c r="L3573" s="66"/>
      <c r="M3573" s="66"/>
      <c r="N3573" s="104"/>
      <c r="O3573" s="104"/>
      <c r="P3573" s="81"/>
      <c r="Q3573" s="56"/>
      <c r="R3573" s="90"/>
      <c r="S3573" s="82"/>
      <c r="T3573" s="75"/>
      <c r="U3573" s="66"/>
      <c r="V3573" s="66"/>
      <c r="W3573" s="66"/>
      <c r="X3573" s="66"/>
      <c r="Y3573" s="66"/>
      <c r="Z3573" s="66"/>
      <c r="AA3573" s="66"/>
      <c r="AB3573" s="86"/>
      <c r="AC3573" s="11"/>
      <c r="AD3573" s="11"/>
      <c r="AE3573" s="11"/>
      <c r="AF3573" s="11"/>
      <c r="AG3573" s="11"/>
      <c r="AH3573" s="11"/>
      <c r="AI3573" s="11"/>
      <c r="AJ3573" s="11"/>
      <c r="AK3573" s="11"/>
      <c r="AL3573" s="11"/>
      <c r="AM3573" s="11"/>
      <c r="AN3573" s="11"/>
      <c r="AO3573" s="11"/>
      <c r="AP3573" s="11"/>
      <c r="AQ3573" s="11"/>
      <c r="AR3573" s="11"/>
    </row>
    <row r="3574" spans="1:44" s="89" customFormat="1">
      <c r="A3574" s="85"/>
      <c r="B3574" s="23"/>
      <c r="C3574" s="86"/>
      <c r="D3574" s="18"/>
      <c r="E3574" s="68"/>
      <c r="F3574" s="69"/>
      <c r="G3574" s="70"/>
      <c r="H3574" s="71"/>
      <c r="I3574" s="69"/>
      <c r="J3574" s="66"/>
      <c r="K3574" s="66"/>
      <c r="L3574" s="66"/>
      <c r="M3574" s="66"/>
      <c r="N3574" s="104"/>
      <c r="O3574" s="104"/>
      <c r="P3574" s="81"/>
      <c r="Q3574" s="87"/>
      <c r="R3574" s="90"/>
      <c r="S3574" s="82"/>
      <c r="T3574" s="75"/>
      <c r="U3574" s="66"/>
      <c r="V3574" s="66"/>
      <c r="W3574" s="66"/>
      <c r="X3574" s="66"/>
      <c r="Y3574" s="66"/>
      <c r="Z3574" s="66"/>
      <c r="AA3574" s="66"/>
      <c r="AB3574" s="86"/>
      <c r="AC3574" s="11"/>
      <c r="AD3574" s="11"/>
      <c r="AE3574" s="11"/>
      <c r="AF3574" s="11"/>
      <c r="AG3574" s="11"/>
      <c r="AH3574" s="11"/>
      <c r="AI3574" s="11"/>
      <c r="AJ3574" s="11"/>
      <c r="AK3574" s="11"/>
      <c r="AL3574" s="11"/>
      <c r="AM3574" s="11"/>
      <c r="AN3574" s="11"/>
      <c r="AO3574" s="11"/>
      <c r="AP3574" s="11"/>
      <c r="AQ3574" s="11"/>
      <c r="AR3574" s="11"/>
    </row>
    <row r="3575" spans="1:44" s="89" customFormat="1">
      <c r="A3575" s="85"/>
      <c r="B3575" s="23"/>
      <c r="C3575" s="86"/>
      <c r="D3575" s="18"/>
      <c r="E3575" s="68"/>
      <c r="F3575" s="69"/>
      <c r="G3575" s="70"/>
      <c r="H3575" s="71"/>
      <c r="I3575" s="69"/>
      <c r="J3575" s="66"/>
      <c r="K3575" s="66"/>
      <c r="L3575" s="66"/>
      <c r="M3575" s="66"/>
      <c r="N3575" s="104"/>
      <c r="O3575" s="104"/>
      <c r="P3575" s="81"/>
      <c r="Q3575" s="87"/>
      <c r="R3575" s="90"/>
      <c r="S3575" s="82"/>
      <c r="T3575" s="75"/>
      <c r="U3575" s="66"/>
      <c r="V3575" s="66"/>
      <c r="W3575" s="66"/>
      <c r="X3575" s="66"/>
      <c r="Y3575" s="66"/>
      <c r="Z3575" s="66"/>
      <c r="AA3575" s="66"/>
      <c r="AB3575" s="86"/>
      <c r="AC3575" s="11"/>
      <c r="AD3575" s="11"/>
      <c r="AE3575" s="11"/>
      <c r="AF3575" s="11"/>
      <c r="AG3575" s="11"/>
      <c r="AH3575" s="11"/>
      <c r="AI3575" s="11"/>
      <c r="AJ3575" s="11"/>
      <c r="AK3575" s="11"/>
      <c r="AL3575" s="11"/>
      <c r="AM3575" s="11"/>
      <c r="AN3575" s="11"/>
      <c r="AO3575" s="11"/>
      <c r="AP3575" s="11"/>
      <c r="AQ3575" s="11"/>
      <c r="AR3575" s="11"/>
    </row>
    <row r="3576" spans="1:44" s="89" customFormat="1">
      <c r="A3576" s="85"/>
      <c r="B3576" s="23"/>
      <c r="C3576" s="86"/>
      <c r="D3576" s="18"/>
      <c r="E3576" s="68"/>
      <c r="F3576" s="69"/>
      <c r="G3576" s="70"/>
      <c r="H3576" s="71"/>
      <c r="I3576" s="69"/>
      <c r="J3576" s="66"/>
      <c r="K3576" s="66"/>
      <c r="L3576" s="66"/>
      <c r="M3576" s="66"/>
      <c r="N3576" s="104"/>
      <c r="O3576" s="104"/>
      <c r="P3576" s="81"/>
      <c r="Q3576" s="87"/>
      <c r="R3576" s="90"/>
      <c r="S3576" s="82"/>
      <c r="T3576" s="75"/>
      <c r="U3576" s="66"/>
      <c r="V3576" s="66"/>
      <c r="W3576" s="66"/>
      <c r="X3576" s="66"/>
      <c r="Y3576" s="66"/>
      <c r="Z3576" s="66"/>
      <c r="AA3576" s="66"/>
      <c r="AB3576" s="86"/>
      <c r="AC3576" s="11"/>
      <c r="AD3576" s="11"/>
      <c r="AE3576" s="11"/>
      <c r="AF3576" s="11"/>
      <c r="AG3576" s="11"/>
      <c r="AH3576" s="11"/>
      <c r="AI3576" s="11"/>
      <c r="AJ3576" s="11"/>
      <c r="AK3576" s="11"/>
      <c r="AL3576" s="11"/>
      <c r="AM3576" s="11"/>
      <c r="AN3576" s="11"/>
      <c r="AO3576" s="11"/>
      <c r="AP3576" s="11"/>
      <c r="AQ3576" s="11"/>
      <c r="AR3576" s="11"/>
    </row>
    <row r="3577" spans="1:44" s="89" customFormat="1">
      <c r="A3577" s="85"/>
      <c r="B3577" s="23"/>
      <c r="C3577" s="86"/>
      <c r="D3577" s="18"/>
      <c r="E3577" s="68"/>
      <c r="F3577" s="69"/>
      <c r="G3577" s="70"/>
      <c r="H3577" s="71"/>
      <c r="I3577" s="69"/>
      <c r="J3577" s="66"/>
      <c r="K3577" s="66"/>
      <c r="L3577" s="66"/>
      <c r="M3577" s="66"/>
      <c r="N3577" s="104"/>
      <c r="O3577" s="104"/>
      <c r="P3577" s="81"/>
      <c r="Q3577" s="56"/>
      <c r="R3577" s="90"/>
      <c r="S3577" s="82"/>
      <c r="T3577" s="75"/>
      <c r="U3577" s="66"/>
      <c r="V3577" s="66"/>
      <c r="W3577" s="66"/>
      <c r="X3577" s="66"/>
      <c r="Y3577" s="66"/>
      <c r="Z3577" s="66"/>
      <c r="AA3577" s="66"/>
      <c r="AB3577" s="86"/>
      <c r="AC3577" s="11"/>
      <c r="AD3577" s="11"/>
      <c r="AE3577" s="11"/>
      <c r="AF3577" s="11"/>
      <c r="AG3577" s="11"/>
      <c r="AH3577" s="11"/>
      <c r="AI3577" s="11"/>
      <c r="AJ3577" s="11"/>
      <c r="AK3577" s="11"/>
      <c r="AL3577" s="11"/>
      <c r="AM3577" s="11"/>
      <c r="AN3577" s="11"/>
      <c r="AO3577" s="11"/>
      <c r="AP3577" s="11"/>
      <c r="AQ3577" s="11"/>
      <c r="AR3577" s="11"/>
    </row>
    <row r="3578" spans="1:44" s="89" customFormat="1">
      <c r="A3578" s="85"/>
      <c r="B3578" s="23"/>
      <c r="C3578" s="86"/>
      <c r="D3578" s="18"/>
      <c r="E3578" s="68"/>
      <c r="F3578" s="69"/>
      <c r="G3578" s="70"/>
      <c r="H3578" s="71"/>
      <c r="I3578" s="69"/>
      <c r="J3578" s="66"/>
      <c r="K3578" s="66"/>
      <c r="L3578" s="66"/>
      <c r="M3578" s="66"/>
      <c r="N3578" s="104"/>
      <c r="O3578" s="104"/>
      <c r="P3578" s="81"/>
      <c r="Q3578" s="56"/>
      <c r="R3578" s="90"/>
      <c r="S3578" s="82"/>
      <c r="T3578" s="75"/>
      <c r="U3578" s="66"/>
      <c r="V3578" s="66"/>
      <c r="W3578" s="66"/>
      <c r="X3578" s="66"/>
      <c r="Y3578" s="66"/>
      <c r="Z3578" s="66"/>
      <c r="AA3578" s="66"/>
      <c r="AB3578" s="86"/>
      <c r="AC3578" s="11"/>
      <c r="AD3578" s="11"/>
      <c r="AE3578" s="11"/>
      <c r="AF3578" s="11"/>
      <c r="AG3578" s="11"/>
      <c r="AH3578" s="11"/>
      <c r="AI3578" s="11"/>
      <c r="AJ3578" s="11"/>
      <c r="AK3578" s="11"/>
      <c r="AL3578" s="11"/>
      <c r="AM3578" s="11"/>
      <c r="AN3578" s="11"/>
      <c r="AO3578" s="11"/>
      <c r="AP3578" s="11"/>
      <c r="AQ3578" s="11"/>
      <c r="AR3578" s="11"/>
    </row>
    <row r="3579" spans="1:44" s="89" customFormat="1">
      <c r="A3579" s="85"/>
      <c r="B3579" s="23"/>
      <c r="C3579" s="86"/>
      <c r="D3579" s="18"/>
      <c r="E3579" s="68"/>
      <c r="F3579" s="69"/>
      <c r="G3579" s="70"/>
      <c r="H3579" s="71"/>
      <c r="I3579" s="69"/>
      <c r="J3579" s="66"/>
      <c r="K3579" s="66"/>
      <c r="L3579" s="66"/>
      <c r="M3579" s="66"/>
      <c r="N3579" s="104"/>
      <c r="O3579" s="104"/>
      <c r="P3579" s="81"/>
      <c r="Q3579" s="56"/>
      <c r="R3579" s="90"/>
      <c r="S3579" s="82"/>
      <c r="T3579" s="75"/>
      <c r="U3579" s="66"/>
      <c r="V3579" s="66"/>
      <c r="W3579" s="66"/>
      <c r="X3579" s="66"/>
      <c r="Y3579" s="66"/>
      <c r="Z3579" s="66"/>
      <c r="AA3579" s="66"/>
      <c r="AB3579" s="86"/>
      <c r="AC3579" s="11"/>
      <c r="AD3579" s="11"/>
      <c r="AE3579" s="11"/>
      <c r="AF3579" s="11"/>
      <c r="AG3579" s="11"/>
      <c r="AH3579" s="11"/>
      <c r="AI3579" s="11"/>
      <c r="AJ3579" s="11"/>
      <c r="AK3579" s="11"/>
      <c r="AL3579" s="11"/>
      <c r="AM3579" s="11"/>
      <c r="AN3579" s="11"/>
      <c r="AO3579" s="11"/>
      <c r="AP3579" s="11"/>
      <c r="AQ3579" s="11"/>
      <c r="AR3579" s="11"/>
    </row>
    <row r="3580" spans="1:44" s="89" customFormat="1">
      <c r="A3580" s="85"/>
      <c r="B3580" s="23"/>
      <c r="C3580" s="86"/>
      <c r="D3580" s="18"/>
      <c r="E3580" s="68"/>
      <c r="F3580" s="69"/>
      <c r="G3580" s="70"/>
      <c r="H3580" s="71"/>
      <c r="I3580" s="69"/>
      <c r="J3580" s="66"/>
      <c r="K3580" s="66"/>
      <c r="L3580" s="66"/>
      <c r="M3580" s="66"/>
      <c r="N3580" s="104"/>
      <c r="O3580" s="104"/>
      <c r="P3580" s="81"/>
      <c r="Q3580" s="56"/>
      <c r="R3580" s="90"/>
      <c r="S3580" s="82"/>
      <c r="T3580" s="75"/>
      <c r="U3580" s="66"/>
      <c r="V3580" s="66"/>
      <c r="W3580" s="66"/>
      <c r="X3580" s="66"/>
      <c r="Y3580" s="66"/>
      <c r="Z3580" s="66"/>
      <c r="AA3580" s="66"/>
      <c r="AB3580" s="86"/>
      <c r="AC3580" s="11"/>
      <c r="AD3580" s="11"/>
      <c r="AE3580" s="11"/>
      <c r="AF3580" s="11"/>
      <c r="AG3580" s="11"/>
      <c r="AH3580" s="11"/>
      <c r="AI3580" s="11"/>
      <c r="AJ3580" s="11"/>
      <c r="AK3580" s="11"/>
      <c r="AL3580" s="11"/>
      <c r="AM3580" s="11"/>
      <c r="AN3580" s="11"/>
      <c r="AO3580" s="11"/>
      <c r="AP3580" s="11"/>
      <c r="AQ3580" s="11"/>
      <c r="AR3580" s="11"/>
    </row>
    <row r="3581" spans="1:44" s="89" customFormat="1">
      <c r="A3581" s="85"/>
      <c r="B3581" s="23"/>
      <c r="C3581" s="86"/>
      <c r="D3581" s="18"/>
      <c r="E3581" s="68"/>
      <c r="F3581" s="69"/>
      <c r="G3581" s="70"/>
      <c r="H3581" s="71"/>
      <c r="I3581" s="69"/>
      <c r="J3581" s="66"/>
      <c r="K3581" s="66"/>
      <c r="L3581" s="66"/>
      <c r="M3581" s="66"/>
      <c r="N3581" s="104"/>
      <c r="O3581" s="104"/>
      <c r="P3581" s="81"/>
      <c r="Q3581" s="87"/>
      <c r="R3581" s="90"/>
      <c r="S3581" s="82"/>
      <c r="T3581" s="75"/>
      <c r="U3581" s="66"/>
      <c r="V3581" s="66"/>
      <c r="W3581" s="66"/>
      <c r="X3581" s="66"/>
      <c r="Y3581" s="66"/>
      <c r="Z3581" s="66"/>
      <c r="AA3581" s="66"/>
      <c r="AB3581" s="86"/>
      <c r="AC3581" s="11"/>
      <c r="AD3581" s="11"/>
      <c r="AE3581" s="11"/>
      <c r="AF3581" s="11"/>
      <c r="AG3581" s="11"/>
      <c r="AH3581" s="11"/>
      <c r="AI3581" s="11"/>
      <c r="AJ3581" s="11"/>
      <c r="AK3581" s="11"/>
      <c r="AL3581" s="11"/>
      <c r="AM3581" s="11"/>
      <c r="AN3581" s="11"/>
      <c r="AO3581" s="11"/>
      <c r="AP3581" s="11"/>
      <c r="AQ3581" s="11"/>
      <c r="AR3581" s="11"/>
    </row>
    <row r="3582" spans="1:44" s="89" customFormat="1">
      <c r="A3582" s="85"/>
      <c r="B3582" s="23"/>
      <c r="C3582" s="86"/>
      <c r="D3582" s="18"/>
      <c r="E3582" s="68"/>
      <c r="F3582" s="69"/>
      <c r="G3582" s="70"/>
      <c r="H3582" s="71"/>
      <c r="I3582" s="69"/>
      <c r="J3582" s="66"/>
      <c r="K3582" s="66"/>
      <c r="L3582" s="66"/>
      <c r="M3582" s="66"/>
      <c r="N3582" s="104"/>
      <c r="O3582" s="104"/>
      <c r="P3582" s="81"/>
      <c r="Q3582" s="87"/>
      <c r="R3582" s="90"/>
      <c r="S3582" s="82"/>
      <c r="T3582" s="75"/>
      <c r="U3582" s="66"/>
      <c r="V3582" s="66"/>
      <c r="W3582" s="66"/>
      <c r="X3582" s="66"/>
      <c r="Y3582" s="66"/>
      <c r="Z3582" s="66"/>
      <c r="AA3582" s="66"/>
      <c r="AB3582" s="86"/>
      <c r="AC3582" s="11"/>
      <c r="AD3582" s="11"/>
      <c r="AE3582" s="11"/>
      <c r="AF3582" s="11"/>
      <c r="AG3582" s="11"/>
      <c r="AH3582" s="11"/>
      <c r="AI3582" s="11"/>
      <c r="AJ3582" s="11"/>
      <c r="AK3582" s="11"/>
      <c r="AL3582" s="11"/>
      <c r="AM3582" s="11"/>
      <c r="AN3582" s="11"/>
      <c r="AO3582" s="11"/>
      <c r="AP3582" s="11"/>
      <c r="AQ3582" s="11"/>
      <c r="AR3582" s="11"/>
    </row>
    <row r="3583" spans="1:44" s="89" customFormat="1">
      <c r="A3583" s="85"/>
      <c r="B3583" s="23"/>
      <c r="C3583" s="86"/>
      <c r="D3583" s="18"/>
      <c r="E3583" s="68"/>
      <c r="F3583" s="69"/>
      <c r="G3583" s="70"/>
      <c r="H3583" s="71"/>
      <c r="I3583" s="69"/>
      <c r="J3583" s="66"/>
      <c r="K3583" s="66"/>
      <c r="L3583" s="66"/>
      <c r="M3583" s="66"/>
      <c r="N3583" s="104"/>
      <c r="O3583" s="104"/>
      <c r="P3583" s="81"/>
      <c r="Q3583" s="87"/>
      <c r="R3583" s="90"/>
      <c r="S3583" s="82"/>
      <c r="T3583" s="75"/>
      <c r="U3583" s="66"/>
      <c r="V3583" s="66"/>
      <c r="W3583" s="66"/>
      <c r="X3583" s="66"/>
      <c r="Y3583" s="66"/>
      <c r="Z3583" s="66"/>
      <c r="AA3583" s="66"/>
      <c r="AB3583" s="86"/>
      <c r="AC3583" s="11"/>
      <c r="AD3583" s="11"/>
      <c r="AE3583" s="11"/>
      <c r="AF3583" s="11"/>
      <c r="AG3583" s="11"/>
      <c r="AH3583" s="11"/>
      <c r="AI3583" s="11"/>
      <c r="AJ3583" s="11"/>
      <c r="AK3583" s="11"/>
      <c r="AL3583" s="11"/>
      <c r="AM3583" s="11"/>
      <c r="AN3583" s="11"/>
      <c r="AO3583" s="11"/>
      <c r="AP3583" s="11"/>
      <c r="AQ3583" s="11"/>
      <c r="AR3583" s="11"/>
    </row>
    <row r="3584" spans="1:44" s="89" customFormat="1">
      <c r="A3584" s="85"/>
      <c r="B3584" s="23"/>
      <c r="C3584" s="86"/>
      <c r="D3584" s="18"/>
      <c r="E3584" s="68"/>
      <c r="F3584" s="69"/>
      <c r="G3584" s="70"/>
      <c r="H3584" s="71"/>
      <c r="I3584" s="69"/>
      <c r="J3584" s="66"/>
      <c r="K3584" s="66"/>
      <c r="L3584" s="66"/>
      <c r="M3584" s="66"/>
      <c r="N3584" s="104"/>
      <c r="O3584" s="104"/>
      <c r="P3584" s="81"/>
      <c r="Q3584" s="56"/>
      <c r="R3584" s="90"/>
      <c r="S3584" s="82"/>
      <c r="T3584" s="75"/>
      <c r="U3584" s="66"/>
      <c r="V3584" s="66"/>
      <c r="W3584" s="66"/>
      <c r="X3584" s="66"/>
      <c r="Y3584" s="66"/>
      <c r="Z3584" s="66"/>
      <c r="AA3584" s="66"/>
      <c r="AB3584" s="86"/>
      <c r="AC3584" s="11"/>
      <c r="AD3584" s="11"/>
      <c r="AE3584" s="11"/>
      <c r="AF3584" s="11"/>
      <c r="AG3584" s="11"/>
      <c r="AH3584" s="11"/>
      <c r="AI3584" s="11"/>
      <c r="AJ3584" s="11"/>
      <c r="AK3584" s="11"/>
      <c r="AL3584" s="11"/>
      <c r="AM3584" s="11"/>
      <c r="AN3584" s="11"/>
      <c r="AO3584" s="11"/>
      <c r="AP3584" s="11"/>
      <c r="AQ3584" s="11"/>
      <c r="AR3584" s="11"/>
    </row>
    <row r="3585" spans="1:44" s="89" customFormat="1">
      <c r="A3585" s="85"/>
      <c r="B3585" s="23"/>
      <c r="C3585" s="86"/>
      <c r="D3585" s="18"/>
      <c r="E3585" s="68"/>
      <c r="F3585" s="69"/>
      <c r="G3585" s="70"/>
      <c r="H3585" s="71"/>
      <c r="I3585" s="69"/>
      <c r="J3585" s="66"/>
      <c r="K3585" s="66"/>
      <c r="L3585" s="66"/>
      <c r="M3585" s="66"/>
      <c r="N3585" s="104"/>
      <c r="O3585" s="104"/>
      <c r="P3585" s="81"/>
      <c r="Q3585" s="56"/>
      <c r="R3585" s="90"/>
      <c r="S3585" s="82"/>
      <c r="T3585" s="75"/>
      <c r="U3585" s="66"/>
      <c r="V3585" s="66"/>
      <c r="W3585" s="66"/>
      <c r="X3585" s="66"/>
      <c r="Y3585" s="66"/>
      <c r="Z3585" s="66"/>
      <c r="AA3585" s="66"/>
      <c r="AB3585" s="86"/>
      <c r="AC3585" s="11"/>
      <c r="AD3585" s="11"/>
      <c r="AE3585" s="11"/>
      <c r="AF3585" s="11"/>
      <c r="AG3585" s="11"/>
      <c r="AH3585" s="11"/>
      <c r="AI3585" s="11"/>
      <c r="AJ3585" s="11"/>
      <c r="AK3585" s="11"/>
      <c r="AL3585" s="11"/>
      <c r="AM3585" s="11"/>
      <c r="AN3585" s="11"/>
      <c r="AO3585" s="11"/>
      <c r="AP3585" s="11"/>
      <c r="AQ3585" s="11"/>
      <c r="AR3585" s="11"/>
    </row>
    <row r="3586" spans="1:44" s="89" customFormat="1">
      <c r="A3586" s="85"/>
      <c r="B3586" s="23"/>
      <c r="C3586" s="86"/>
      <c r="D3586" s="18"/>
      <c r="E3586" s="68"/>
      <c r="F3586" s="69"/>
      <c r="G3586" s="70"/>
      <c r="H3586" s="71"/>
      <c r="I3586" s="69"/>
      <c r="J3586" s="66"/>
      <c r="K3586" s="66"/>
      <c r="L3586" s="66"/>
      <c r="M3586" s="66"/>
      <c r="N3586" s="104"/>
      <c r="O3586" s="104"/>
      <c r="P3586" s="81"/>
      <c r="Q3586" s="56"/>
      <c r="R3586" s="90"/>
      <c r="S3586" s="82"/>
      <c r="T3586" s="75"/>
      <c r="U3586" s="66"/>
      <c r="V3586" s="66"/>
      <c r="W3586" s="66"/>
      <c r="X3586" s="66"/>
      <c r="Y3586" s="66"/>
      <c r="Z3586" s="66"/>
      <c r="AA3586" s="66"/>
      <c r="AB3586" s="86"/>
      <c r="AC3586" s="11"/>
      <c r="AD3586" s="11"/>
      <c r="AE3586" s="11"/>
      <c r="AF3586" s="11"/>
      <c r="AG3586" s="11"/>
      <c r="AH3586" s="11"/>
      <c r="AI3586" s="11"/>
      <c r="AJ3586" s="11"/>
      <c r="AK3586" s="11"/>
      <c r="AL3586" s="11"/>
      <c r="AM3586" s="11"/>
      <c r="AN3586" s="11"/>
      <c r="AO3586" s="11"/>
      <c r="AP3586" s="11"/>
      <c r="AQ3586" s="11"/>
      <c r="AR3586" s="11"/>
    </row>
    <row r="3587" spans="1:44" s="89" customFormat="1">
      <c r="A3587" s="85"/>
      <c r="B3587" s="23"/>
      <c r="C3587" s="86"/>
      <c r="D3587" s="18"/>
      <c r="E3587" s="68"/>
      <c r="F3587" s="69"/>
      <c r="G3587" s="70"/>
      <c r="H3587" s="71"/>
      <c r="I3587" s="69"/>
      <c r="J3587" s="66"/>
      <c r="K3587" s="66"/>
      <c r="L3587" s="66"/>
      <c r="M3587" s="66"/>
      <c r="N3587" s="104"/>
      <c r="O3587" s="104"/>
      <c r="P3587" s="81"/>
      <c r="Q3587" s="56"/>
      <c r="R3587" s="90"/>
      <c r="S3587" s="82"/>
      <c r="T3587" s="75"/>
      <c r="U3587" s="66"/>
      <c r="V3587" s="66"/>
      <c r="W3587" s="66"/>
      <c r="X3587" s="66"/>
      <c r="Y3587" s="66"/>
      <c r="Z3587" s="66"/>
      <c r="AA3587" s="66"/>
      <c r="AB3587" s="86"/>
      <c r="AC3587" s="11"/>
      <c r="AD3587" s="11"/>
      <c r="AE3587" s="11"/>
      <c r="AF3587" s="11"/>
      <c r="AG3587" s="11"/>
      <c r="AH3587" s="11"/>
      <c r="AI3587" s="11"/>
      <c r="AJ3587" s="11"/>
      <c r="AK3587" s="11"/>
      <c r="AL3587" s="11"/>
      <c r="AM3587" s="11"/>
      <c r="AN3587" s="11"/>
      <c r="AO3587" s="11"/>
      <c r="AP3587" s="11"/>
      <c r="AQ3587" s="11"/>
      <c r="AR3587" s="11"/>
    </row>
    <row r="3588" spans="1:44" s="89" customFormat="1">
      <c r="A3588" s="85"/>
      <c r="B3588" s="23"/>
      <c r="C3588" s="86"/>
      <c r="D3588" s="18"/>
      <c r="E3588" s="68"/>
      <c r="F3588" s="69"/>
      <c r="G3588" s="70"/>
      <c r="H3588" s="71"/>
      <c r="I3588" s="69"/>
      <c r="J3588" s="66"/>
      <c r="K3588" s="66"/>
      <c r="L3588" s="66"/>
      <c r="M3588" s="66"/>
      <c r="N3588" s="104"/>
      <c r="O3588" s="104"/>
      <c r="P3588" s="81"/>
      <c r="Q3588" s="87"/>
      <c r="R3588" s="90"/>
      <c r="S3588" s="82"/>
      <c r="T3588" s="75"/>
      <c r="U3588" s="66"/>
      <c r="V3588" s="66"/>
      <c r="W3588" s="66"/>
      <c r="X3588" s="66"/>
      <c r="Y3588" s="66"/>
      <c r="Z3588" s="66"/>
      <c r="AA3588" s="66"/>
      <c r="AB3588" s="86"/>
      <c r="AC3588" s="11"/>
      <c r="AD3588" s="11"/>
      <c r="AE3588" s="11"/>
      <c r="AF3588" s="11"/>
      <c r="AG3588" s="11"/>
      <c r="AH3588" s="11"/>
      <c r="AI3588" s="11"/>
      <c r="AJ3588" s="11"/>
      <c r="AK3588" s="11"/>
      <c r="AL3588" s="11"/>
      <c r="AM3588" s="11"/>
      <c r="AN3588" s="11"/>
      <c r="AO3588" s="11"/>
      <c r="AP3588" s="11"/>
      <c r="AQ3588" s="11"/>
      <c r="AR3588" s="11"/>
    </row>
    <row r="3589" spans="1:44" s="89" customFormat="1">
      <c r="A3589" s="85"/>
      <c r="B3589" s="23"/>
      <c r="C3589" s="86"/>
      <c r="D3589" s="18"/>
      <c r="E3589" s="68"/>
      <c r="F3589" s="69"/>
      <c r="G3589" s="70"/>
      <c r="H3589" s="71"/>
      <c r="I3589" s="69"/>
      <c r="J3589" s="66"/>
      <c r="K3589" s="66"/>
      <c r="L3589" s="66"/>
      <c r="M3589" s="66"/>
      <c r="N3589" s="104"/>
      <c r="O3589" s="104"/>
      <c r="P3589" s="81"/>
      <c r="Q3589" s="87"/>
      <c r="R3589" s="90"/>
      <c r="S3589" s="82"/>
      <c r="T3589" s="75"/>
      <c r="U3589" s="66"/>
      <c r="V3589" s="66"/>
      <c r="W3589" s="66"/>
      <c r="X3589" s="66"/>
      <c r="Y3589" s="66"/>
      <c r="Z3589" s="66"/>
      <c r="AA3589" s="66"/>
      <c r="AB3589" s="86"/>
      <c r="AC3589" s="11"/>
      <c r="AD3589" s="11"/>
      <c r="AE3589" s="11"/>
      <c r="AF3589" s="11"/>
      <c r="AG3589" s="11"/>
      <c r="AH3589" s="11"/>
      <c r="AI3589" s="11"/>
      <c r="AJ3589" s="11"/>
      <c r="AK3589" s="11"/>
      <c r="AL3589" s="11"/>
      <c r="AM3589" s="11"/>
      <c r="AN3589" s="11"/>
      <c r="AO3589" s="11"/>
      <c r="AP3589" s="11"/>
      <c r="AQ3589" s="11"/>
      <c r="AR3589" s="11"/>
    </row>
    <row r="3590" spans="1:44" s="89" customFormat="1">
      <c r="A3590" s="85"/>
      <c r="B3590" s="23"/>
      <c r="C3590" s="86"/>
      <c r="D3590" s="18"/>
      <c r="E3590" s="68"/>
      <c r="F3590" s="69"/>
      <c r="G3590" s="70"/>
      <c r="H3590" s="71"/>
      <c r="I3590" s="69"/>
      <c r="J3590" s="66"/>
      <c r="K3590" s="66"/>
      <c r="L3590" s="66"/>
      <c r="M3590" s="66"/>
      <c r="N3590" s="104"/>
      <c r="O3590" s="104"/>
      <c r="P3590" s="81"/>
      <c r="Q3590" s="87"/>
      <c r="R3590" s="90"/>
      <c r="S3590" s="82"/>
      <c r="T3590" s="75"/>
      <c r="U3590" s="66"/>
      <c r="V3590" s="66"/>
      <c r="W3590" s="66"/>
      <c r="X3590" s="66"/>
      <c r="Y3590" s="66"/>
      <c r="Z3590" s="66"/>
      <c r="AA3590" s="66"/>
      <c r="AB3590" s="86"/>
      <c r="AC3590" s="11"/>
      <c r="AD3590" s="11"/>
      <c r="AE3590" s="11"/>
      <c r="AF3590" s="11"/>
      <c r="AG3590" s="11"/>
      <c r="AH3590" s="11"/>
      <c r="AI3590" s="11"/>
      <c r="AJ3590" s="11"/>
      <c r="AK3590" s="11"/>
      <c r="AL3590" s="11"/>
      <c r="AM3590" s="11"/>
      <c r="AN3590" s="11"/>
      <c r="AO3590" s="11"/>
      <c r="AP3590" s="11"/>
      <c r="AQ3590" s="11"/>
      <c r="AR3590" s="11"/>
    </row>
    <row r="3591" spans="1:44" s="89" customFormat="1">
      <c r="A3591" s="85"/>
      <c r="B3591" s="23"/>
      <c r="C3591" s="86"/>
      <c r="D3591" s="18"/>
      <c r="E3591" s="68"/>
      <c r="F3591" s="69"/>
      <c r="G3591" s="70"/>
      <c r="H3591" s="71"/>
      <c r="I3591" s="69"/>
      <c r="J3591" s="66"/>
      <c r="K3591" s="66"/>
      <c r="L3591" s="66"/>
      <c r="M3591" s="66"/>
      <c r="N3591" s="104"/>
      <c r="O3591" s="104"/>
      <c r="P3591" s="81"/>
      <c r="Q3591" s="56"/>
      <c r="R3591" s="90"/>
      <c r="S3591" s="82"/>
      <c r="T3591" s="75"/>
      <c r="U3591" s="66"/>
      <c r="V3591" s="66"/>
      <c r="W3591" s="66"/>
      <c r="X3591" s="66"/>
      <c r="Y3591" s="66"/>
      <c r="Z3591" s="66"/>
      <c r="AA3591" s="66"/>
      <c r="AB3591" s="86"/>
      <c r="AC3591" s="11"/>
      <c r="AD3591" s="11"/>
      <c r="AE3591" s="11"/>
      <c r="AF3591" s="11"/>
      <c r="AG3591" s="11"/>
      <c r="AH3591" s="11"/>
      <c r="AI3591" s="11"/>
      <c r="AJ3591" s="11"/>
      <c r="AK3591" s="11"/>
      <c r="AL3591" s="11"/>
      <c r="AM3591" s="11"/>
      <c r="AN3591" s="11"/>
      <c r="AO3591" s="11"/>
      <c r="AP3591" s="11"/>
      <c r="AQ3591" s="11"/>
      <c r="AR3591" s="11"/>
    </row>
    <row r="3592" spans="1:44" s="89" customFormat="1">
      <c r="A3592" s="85"/>
      <c r="B3592" s="23"/>
      <c r="C3592" s="86"/>
      <c r="D3592" s="18"/>
      <c r="E3592" s="68"/>
      <c r="F3592" s="69"/>
      <c r="G3592" s="70"/>
      <c r="H3592" s="71"/>
      <c r="I3592" s="69"/>
      <c r="J3592" s="66"/>
      <c r="K3592" s="66"/>
      <c r="L3592" s="66"/>
      <c r="M3592" s="66"/>
      <c r="N3592" s="104"/>
      <c r="O3592" s="104"/>
      <c r="P3592" s="81"/>
      <c r="Q3592" s="56"/>
      <c r="R3592" s="90"/>
      <c r="S3592" s="82"/>
      <c r="T3592" s="75"/>
      <c r="U3592" s="66"/>
      <c r="V3592" s="66"/>
      <c r="W3592" s="66"/>
      <c r="X3592" s="66"/>
      <c r="Y3592" s="66"/>
      <c r="Z3592" s="66"/>
      <c r="AA3592" s="66"/>
      <c r="AB3592" s="86"/>
      <c r="AC3592" s="11"/>
      <c r="AD3592" s="11"/>
      <c r="AE3592" s="11"/>
      <c r="AF3592" s="11"/>
      <c r="AG3592" s="11"/>
      <c r="AH3592" s="11"/>
      <c r="AI3592" s="11"/>
      <c r="AJ3592" s="11"/>
      <c r="AK3592" s="11"/>
      <c r="AL3592" s="11"/>
      <c r="AM3592" s="11"/>
      <c r="AN3592" s="11"/>
      <c r="AO3592" s="11"/>
      <c r="AP3592" s="11"/>
      <c r="AQ3592" s="11"/>
      <c r="AR3592" s="11"/>
    </row>
    <row r="3593" spans="1:44" s="89" customFormat="1">
      <c r="A3593" s="85"/>
      <c r="B3593" s="23"/>
      <c r="C3593" s="86"/>
      <c r="D3593" s="18"/>
      <c r="E3593" s="68"/>
      <c r="F3593" s="69"/>
      <c r="G3593" s="70"/>
      <c r="H3593" s="71"/>
      <c r="I3593" s="69"/>
      <c r="J3593" s="66"/>
      <c r="K3593" s="66"/>
      <c r="L3593" s="66"/>
      <c r="M3593" s="66"/>
      <c r="N3593" s="104"/>
      <c r="O3593" s="104"/>
      <c r="P3593" s="81"/>
      <c r="Q3593" s="56"/>
      <c r="R3593" s="90"/>
      <c r="S3593" s="82"/>
      <c r="T3593" s="75"/>
      <c r="U3593" s="66"/>
      <c r="V3593" s="66"/>
      <c r="W3593" s="66"/>
      <c r="X3593" s="66"/>
      <c r="Y3593" s="66"/>
      <c r="Z3593" s="66"/>
      <c r="AA3593" s="66"/>
      <c r="AB3593" s="86"/>
      <c r="AC3593" s="11"/>
      <c r="AD3593" s="11"/>
      <c r="AE3593" s="11"/>
      <c r="AF3593" s="11"/>
      <c r="AG3593" s="11"/>
      <c r="AH3593" s="11"/>
      <c r="AI3593" s="11"/>
      <c r="AJ3593" s="11"/>
      <c r="AK3593" s="11"/>
      <c r="AL3593" s="11"/>
      <c r="AM3593" s="11"/>
      <c r="AN3593" s="11"/>
      <c r="AO3593" s="11"/>
      <c r="AP3593" s="11"/>
      <c r="AQ3593" s="11"/>
      <c r="AR3593" s="11"/>
    </row>
    <row r="3594" spans="1:44" s="89" customFormat="1">
      <c r="A3594" s="85"/>
      <c r="B3594" s="23"/>
      <c r="C3594" s="86"/>
      <c r="D3594" s="18"/>
      <c r="E3594" s="68"/>
      <c r="F3594" s="69"/>
      <c r="G3594" s="70"/>
      <c r="H3594" s="71"/>
      <c r="I3594" s="69"/>
      <c r="J3594" s="66"/>
      <c r="K3594" s="66"/>
      <c r="L3594" s="66"/>
      <c r="M3594" s="66"/>
      <c r="N3594" s="104"/>
      <c r="O3594" s="104"/>
      <c r="P3594" s="81"/>
      <c r="Q3594" s="56"/>
      <c r="R3594" s="90"/>
      <c r="S3594" s="82"/>
      <c r="T3594" s="75"/>
      <c r="U3594" s="66"/>
      <c r="V3594" s="66"/>
      <c r="W3594" s="66"/>
      <c r="X3594" s="66"/>
      <c r="Y3594" s="66"/>
      <c r="Z3594" s="66"/>
      <c r="AA3594" s="66"/>
      <c r="AB3594" s="86"/>
      <c r="AC3594" s="11"/>
      <c r="AD3594" s="11"/>
      <c r="AE3594" s="11"/>
      <c r="AF3594" s="11"/>
      <c r="AG3594" s="11"/>
      <c r="AH3594" s="11"/>
      <c r="AI3594" s="11"/>
      <c r="AJ3594" s="11"/>
      <c r="AK3594" s="11"/>
      <c r="AL3594" s="11"/>
      <c r="AM3594" s="11"/>
      <c r="AN3594" s="11"/>
      <c r="AO3594" s="11"/>
      <c r="AP3594" s="11"/>
      <c r="AQ3594" s="11"/>
      <c r="AR3594" s="11"/>
    </row>
    <row r="3595" spans="1:44" s="89" customFormat="1">
      <c r="A3595" s="85"/>
      <c r="B3595" s="23"/>
      <c r="C3595" s="86"/>
      <c r="D3595" s="18"/>
      <c r="E3595" s="68"/>
      <c r="F3595" s="69"/>
      <c r="G3595" s="70"/>
      <c r="H3595" s="71"/>
      <c r="I3595" s="69"/>
      <c r="J3595" s="66"/>
      <c r="K3595" s="66"/>
      <c r="L3595" s="66"/>
      <c r="M3595" s="66"/>
      <c r="N3595" s="104"/>
      <c r="O3595" s="104"/>
      <c r="P3595" s="81"/>
      <c r="Q3595" s="87"/>
      <c r="R3595" s="90"/>
      <c r="S3595" s="82"/>
      <c r="T3595" s="75"/>
      <c r="U3595" s="66"/>
      <c r="V3595" s="66"/>
      <c r="W3595" s="66"/>
      <c r="X3595" s="66"/>
      <c r="Y3595" s="66"/>
      <c r="Z3595" s="66"/>
      <c r="AA3595" s="66"/>
      <c r="AB3595" s="86"/>
      <c r="AC3595" s="11"/>
      <c r="AD3595" s="11"/>
      <c r="AE3595" s="11"/>
      <c r="AF3595" s="11"/>
      <c r="AG3595" s="11"/>
      <c r="AH3595" s="11"/>
      <c r="AI3595" s="11"/>
      <c r="AJ3595" s="11"/>
      <c r="AK3595" s="11"/>
      <c r="AL3595" s="11"/>
      <c r="AM3595" s="11"/>
      <c r="AN3595" s="11"/>
      <c r="AO3595" s="11"/>
      <c r="AP3595" s="11"/>
      <c r="AQ3595" s="11"/>
      <c r="AR3595" s="11"/>
    </row>
    <row r="3596" spans="1:44" s="89" customFormat="1">
      <c r="A3596" s="85"/>
      <c r="B3596" s="23"/>
      <c r="C3596" s="86"/>
      <c r="D3596" s="18"/>
      <c r="E3596" s="68"/>
      <c r="F3596" s="69"/>
      <c r="G3596" s="70"/>
      <c r="H3596" s="71"/>
      <c r="I3596" s="69"/>
      <c r="J3596" s="66"/>
      <c r="K3596" s="66"/>
      <c r="L3596" s="66"/>
      <c r="M3596" s="66"/>
      <c r="N3596" s="104"/>
      <c r="O3596" s="104"/>
      <c r="P3596" s="81"/>
      <c r="Q3596" s="87"/>
      <c r="R3596" s="90"/>
      <c r="S3596" s="82"/>
      <c r="T3596" s="75"/>
      <c r="U3596" s="66"/>
      <c r="V3596" s="66"/>
      <c r="W3596" s="66"/>
      <c r="X3596" s="66"/>
      <c r="Y3596" s="66"/>
      <c r="Z3596" s="66"/>
      <c r="AA3596" s="66"/>
      <c r="AB3596" s="86"/>
      <c r="AC3596" s="11"/>
      <c r="AD3596" s="11"/>
      <c r="AE3596" s="11"/>
      <c r="AF3596" s="11"/>
      <c r="AG3596" s="11"/>
      <c r="AH3596" s="11"/>
      <c r="AI3596" s="11"/>
      <c r="AJ3596" s="11"/>
      <c r="AK3596" s="11"/>
      <c r="AL3596" s="11"/>
      <c r="AM3596" s="11"/>
      <c r="AN3596" s="11"/>
      <c r="AO3596" s="11"/>
      <c r="AP3596" s="11"/>
      <c r="AQ3596" s="11"/>
      <c r="AR3596" s="11"/>
    </row>
    <row r="3597" spans="1:44" s="89" customFormat="1">
      <c r="A3597" s="85"/>
      <c r="B3597" s="23"/>
      <c r="C3597" s="86"/>
      <c r="D3597" s="18"/>
      <c r="E3597" s="68"/>
      <c r="F3597" s="69"/>
      <c r="G3597" s="70"/>
      <c r="H3597" s="71"/>
      <c r="I3597" s="69"/>
      <c r="J3597" s="66"/>
      <c r="K3597" s="66"/>
      <c r="L3597" s="66"/>
      <c r="M3597" s="66"/>
      <c r="N3597" s="104"/>
      <c r="O3597" s="104"/>
      <c r="P3597" s="81"/>
      <c r="Q3597" s="87"/>
      <c r="R3597" s="90"/>
      <c r="S3597" s="82"/>
      <c r="T3597" s="75"/>
      <c r="U3597" s="66"/>
      <c r="V3597" s="66"/>
      <c r="W3597" s="66"/>
      <c r="X3597" s="66"/>
      <c r="Y3597" s="66"/>
      <c r="Z3597" s="66"/>
      <c r="AA3597" s="66"/>
      <c r="AB3597" s="86"/>
      <c r="AC3597" s="11"/>
      <c r="AD3597" s="11"/>
      <c r="AE3597" s="11"/>
      <c r="AF3597" s="11"/>
      <c r="AG3597" s="11"/>
      <c r="AH3597" s="11"/>
      <c r="AI3597" s="11"/>
      <c r="AJ3597" s="11"/>
      <c r="AK3597" s="11"/>
      <c r="AL3597" s="11"/>
      <c r="AM3597" s="11"/>
      <c r="AN3597" s="11"/>
      <c r="AO3597" s="11"/>
      <c r="AP3597" s="11"/>
      <c r="AQ3597" s="11"/>
      <c r="AR3597" s="11"/>
    </row>
    <row r="3598" spans="1:44" s="89" customFormat="1">
      <c r="A3598" s="85"/>
      <c r="B3598" s="23"/>
      <c r="C3598" s="86"/>
      <c r="D3598" s="18"/>
      <c r="E3598" s="68"/>
      <c r="F3598" s="69"/>
      <c r="G3598" s="70"/>
      <c r="H3598" s="71"/>
      <c r="I3598" s="69"/>
      <c r="J3598" s="66"/>
      <c r="K3598" s="66"/>
      <c r="L3598" s="66"/>
      <c r="M3598" s="66"/>
      <c r="N3598" s="104"/>
      <c r="O3598" s="104"/>
      <c r="P3598" s="81"/>
      <c r="Q3598" s="56"/>
      <c r="R3598" s="90"/>
      <c r="S3598" s="82"/>
      <c r="T3598" s="75"/>
      <c r="U3598" s="66"/>
      <c r="V3598" s="66"/>
      <c r="W3598" s="66"/>
      <c r="X3598" s="66"/>
      <c r="Y3598" s="66"/>
      <c r="Z3598" s="66"/>
      <c r="AA3598" s="66"/>
      <c r="AB3598" s="86"/>
      <c r="AC3598" s="11"/>
      <c r="AD3598" s="11"/>
      <c r="AE3598" s="11"/>
      <c r="AF3598" s="11"/>
      <c r="AG3598" s="11"/>
      <c r="AH3598" s="11"/>
      <c r="AI3598" s="11"/>
      <c r="AJ3598" s="11"/>
      <c r="AK3598" s="11"/>
      <c r="AL3598" s="11"/>
      <c r="AM3598" s="11"/>
      <c r="AN3598" s="11"/>
      <c r="AO3598" s="11"/>
      <c r="AP3598" s="11"/>
      <c r="AQ3598" s="11"/>
      <c r="AR3598" s="11"/>
    </row>
    <row r="3599" spans="1:44" s="89" customFormat="1">
      <c r="A3599" s="85"/>
      <c r="B3599" s="23"/>
      <c r="C3599" s="86"/>
      <c r="D3599" s="18"/>
      <c r="E3599" s="68"/>
      <c r="F3599" s="69"/>
      <c r="G3599" s="70"/>
      <c r="H3599" s="71"/>
      <c r="I3599" s="69"/>
      <c r="J3599" s="66"/>
      <c r="K3599" s="66"/>
      <c r="L3599" s="66"/>
      <c r="M3599" s="66"/>
      <c r="N3599" s="104"/>
      <c r="O3599" s="104"/>
      <c r="P3599" s="81"/>
      <c r="Q3599" s="56"/>
      <c r="R3599" s="90"/>
      <c r="S3599" s="82"/>
      <c r="T3599" s="75"/>
      <c r="U3599" s="66"/>
      <c r="V3599" s="66"/>
      <c r="W3599" s="66"/>
      <c r="X3599" s="66"/>
      <c r="Y3599" s="66"/>
      <c r="Z3599" s="66"/>
      <c r="AA3599" s="66"/>
      <c r="AB3599" s="86"/>
      <c r="AC3599" s="11"/>
      <c r="AD3599" s="11"/>
      <c r="AE3599" s="11"/>
      <c r="AF3599" s="11"/>
      <c r="AG3599" s="11"/>
      <c r="AH3599" s="11"/>
      <c r="AI3599" s="11"/>
      <c r="AJ3599" s="11"/>
      <c r="AK3599" s="11"/>
      <c r="AL3599" s="11"/>
      <c r="AM3599" s="11"/>
      <c r="AN3599" s="11"/>
      <c r="AO3599" s="11"/>
      <c r="AP3599" s="11"/>
      <c r="AQ3599" s="11"/>
      <c r="AR3599" s="11"/>
    </row>
    <row r="3600" spans="1:44" s="89" customFormat="1">
      <c r="A3600" s="85"/>
      <c r="B3600" s="23"/>
      <c r="C3600" s="86"/>
      <c r="D3600" s="18"/>
      <c r="E3600" s="68"/>
      <c r="F3600" s="69"/>
      <c r="G3600" s="70"/>
      <c r="H3600" s="71"/>
      <c r="I3600" s="69"/>
      <c r="J3600" s="66"/>
      <c r="K3600" s="66"/>
      <c r="L3600" s="66"/>
      <c r="M3600" s="66"/>
      <c r="N3600" s="104"/>
      <c r="O3600" s="104"/>
      <c r="P3600" s="81"/>
      <c r="Q3600" s="56"/>
      <c r="R3600" s="90"/>
      <c r="S3600" s="82"/>
      <c r="T3600" s="75"/>
      <c r="U3600" s="66"/>
      <c r="V3600" s="66"/>
      <c r="W3600" s="66"/>
      <c r="X3600" s="66"/>
      <c r="Y3600" s="66"/>
      <c r="Z3600" s="66"/>
      <c r="AA3600" s="66"/>
      <c r="AB3600" s="86"/>
      <c r="AC3600" s="11"/>
      <c r="AD3600" s="11"/>
      <c r="AE3600" s="11"/>
      <c r="AF3600" s="11"/>
      <c r="AG3600" s="11"/>
      <c r="AH3600" s="11"/>
      <c r="AI3600" s="11"/>
      <c r="AJ3600" s="11"/>
      <c r="AK3600" s="11"/>
      <c r="AL3600" s="11"/>
      <c r="AM3600" s="11"/>
      <c r="AN3600" s="11"/>
      <c r="AO3600" s="11"/>
      <c r="AP3600" s="11"/>
      <c r="AQ3600" s="11"/>
      <c r="AR3600" s="11"/>
    </row>
    <row r="3601" spans="1:44" s="89" customFormat="1">
      <c r="A3601" s="85"/>
      <c r="B3601" s="23"/>
      <c r="C3601" s="86"/>
      <c r="D3601" s="18"/>
      <c r="E3601" s="68"/>
      <c r="F3601" s="69"/>
      <c r="G3601" s="70"/>
      <c r="H3601" s="71"/>
      <c r="I3601" s="69"/>
      <c r="J3601" s="66"/>
      <c r="K3601" s="66"/>
      <c r="L3601" s="66"/>
      <c r="M3601" s="66"/>
      <c r="N3601" s="104"/>
      <c r="O3601" s="104"/>
      <c r="P3601" s="81"/>
      <c r="Q3601" s="56"/>
      <c r="R3601" s="90"/>
      <c r="S3601" s="82"/>
      <c r="T3601" s="75"/>
      <c r="U3601" s="66"/>
      <c r="V3601" s="66"/>
      <c r="W3601" s="66"/>
      <c r="X3601" s="66"/>
      <c r="Y3601" s="66"/>
      <c r="Z3601" s="66"/>
      <c r="AA3601" s="66"/>
      <c r="AB3601" s="86"/>
      <c r="AC3601" s="11"/>
      <c r="AD3601" s="11"/>
      <c r="AE3601" s="11"/>
      <c r="AF3601" s="11"/>
      <c r="AG3601" s="11"/>
      <c r="AH3601" s="11"/>
      <c r="AI3601" s="11"/>
      <c r="AJ3601" s="11"/>
      <c r="AK3601" s="11"/>
      <c r="AL3601" s="11"/>
      <c r="AM3601" s="11"/>
      <c r="AN3601" s="11"/>
      <c r="AO3601" s="11"/>
      <c r="AP3601" s="11"/>
      <c r="AQ3601" s="11"/>
      <c r="AR3601" s="11"/>
    </row>
    <row r="3602" spans="1:44" s="89" customFormat="1">
      <c r="A3602" s="85"/>
      <c r="B3602" s="23"/>
      <c r="C3602" s="86"/>
      <c r="D3602" s="18"/>
      <c r="E3602" s="68"/>
      <c r="F3602" s="69"/>
      <c r="G3602" s="70"/>
      <c r="H3602" s="71"/>
      <c r="I3602" s="69"/>
      <c r="J3602" s="66"/>
      <c r="K3602" s="66"/>
      <c r="L3602" s="66"/>
      <c r="M3602" s="66"/>
      <c r="N3602" s="104"/>
      <c r="O3602" s="104"/>
      <c r="P3602" s="81"/>
      <c r="Q3602" s="87"/>
      <c r="R3602" s="90"/>
      <c r="S3602" s="82"/>
      <c r="T3602" s="75"/>
      <c r="U3602" s="66"/>
      <c r="V3602" s="66"/>
      <c r="W3602" s="66"/>
      <c r="X3602" s="66"/>
      <c r="Y3602" s="66"/>
      <c r="Z3602" s="66"/>
      <c r="AA3602" s="66"/>
      <c r="AB3602" s="86"/>
      <c r="AC3602" s="11"/>
      <c r="AD3602" s="11"/>
      <c r="AE3602" s="11"/>
      <c r="AF3602" s="11"/>
      <c r="AG3602" s="11"/>
      <c r="AH3602" s="11"/>
      <c r="AI3602" s="11"/>
      <c r="AJ3602" s="11"/>
      <c r="AK3602" s="11"/>
      <c r="AL3602" s="11"/>
      <c r="AM3602" s="11"/>
      <c r="AN3602" s="11"/>
      <c r="AO3602" s="11"/>
      <c r="AP3602" s="11"/>
      <c r="AQ3602" s="11"/>
      <c r="AR3602" s="11"/>
    </row>
    <row r="3603" spans="1:44" s="89" customFormat="1">
      <c r="A3603" s="85"/>
      <c r="B3603" s="23"/>
      <c r="C3603" s="86"/>
      <c r="D3603" s="18"/>
      <c r="E3603" s="68"/>
      <c r="F3603" s="69"/>
      <c r="G3603" s="70"/>
      <c r="H3603" s="71"/>
      <c r="I3603" s="69"/>
      <c r="J3603" s="66"/>
      <c r="K3603" s="66"/>
      <c r="L3603" s="66"/>
      <c r="M3603" s="66"/>
      <c r="N3603" s="104"/>
      <c r="O3603" s="104"/>
      <c r="P3603" s="81"/>
      <c r="Q3603" s="87"/>
      <c r="R3603" s="90"/>
      <c r="S3603" s="82"/>
      <c r="T3603" s="75"/>
      <c r="U3603" s="66"/>
      <c r="V3603" s="66"/>
      <c r="W3603" s="66"/>
      <c r="X3603" s="66"/>
      <c r="Y3603" s="66"/>
      <c r="Z3603" s="66"/>
      <c r="AA3603" s="66"/>
      <c r="AB3603" s="86"/>
      <c r="AC3603" s="11"/>
      <c r="AD3603" s="11"/>
      <c r="AE3603" s="11"/>
      <c r="AF3603" s="11"/>
      <c r="AG3603" s="11"/>
      <c r="AH3603" s="11"/>
      <c r="AI3603" s="11"/>
      <c r="AJ3603" s="11"/>
      <c r="AK3603" s="11"/>
      <c r="AL3603" s="11"/>
      <c r="AM3603" s="11"/>
      <c r="AN3603" s="11"/>
      <c r="AO3603" s="11"/>
      <c r="AP3603" s="11"/>
      <c r="AQ3603" s="11"/>
      <c r="AR3603" s="11"/>
    </row>
    <row r="3604" spans="1:44" s="89" customFormat="1">
      <c r="A3604" s="85"/>
      <c r="B3604" s="23"/>
      <c r="C3604" s="86"/>
      <c r="D3604" s="18"/>
      <c r="E3604" s="68"/>
      <c r="F3604" s="69"/>
      <c r="G3604" s="70"/>
      <c r="H3604" s="71"/>
      <c r="I3604" s="69"/>
      <c r="J3604" s="66"/>
      <c r="K3604" s="66"/>
      <c r="L3604" s="66"/>
      <c r="M3604" s="66"/>
      <c r="N3604" s="104"/>
      <c r="O3604" s="104"/>
      <c r="P3604" s="81"/>
      <c r="Q3604" s="87"/>
      <c r="R3604" s="90"/>
      <c r="S3604" s="82"/>
      <c r="T3604" s="75"/>
      <c r="U3604" s="66"/>
      <c r="V3604" s="66"/>
      <c r="W3604" s="66"/>
      <c r="X3604" s="66"/>
      <c r="Y3604" s="66"/>
      <c r="Z3604" s="66"/>
      <c r="AA3604" s="66"/>
      <c r="AB3604" s="86"/>
      <c r="AC3604" s="11"/>
      <c r="AD3604" s="11"/>
      <c r="AE3604" s="11"/>
      <c r="AF3604" s="11"/>
      <c r="AG3604" s="11"/>
      <c r="AH3604" s="11"/>
      <c r="AI3604" s="11"/>
      <c r="AJ3604" s="11"/>
      <c r="AK3604" s="11"/>
      <c r="AL3604" s="11"/>
      <c r="AM3604" s="11"/>
      <c r="AN3604" s="11"/>
      <c r="AO3604" s="11"/>
      <c r="AP3604" s="11"/>
      <c r="AQ3604" s="11"/>
      <c r="AR3604" s="11"/>
    </row>
    <row r="3605" spans="1:44" s="89" customFormat="1">
      <c r="A3605" s="85"/>
      <c r="B3605" s="23"/>
      <c r="C3605" s="86"/>
      <c r="D3605" s="18"/>
      <c r="E3605" s="68"/>
      <c r="F3605" s="69"/>
      <c r="G3605" s="70"/>
      <c r="H3605" s="71"/>
      <c r="I3605" s="69"/>
      <c r="J3605" s="66"/>
      <c r="K3605" s="66"/>
      <c r="L3605" s="66"/>
      <c r="M3605" s="66"/>
      <c r="N3605" s="104"/>
      <c r="O3605" s="104"/>
      <c r="P3605" s="81"/>
      <c r="Q3605" s="56"/>
      <c r="R3605" s="90"/>
      <c r="S3605" s="82"/>
      <c r="T3605" s="75"/>
      <c r="U3605" s="66"/>
      <c r="V3605" s="66"/>
      <c r="W3605" s="66"/>
      <c r="X3605" s="66"/>
      <c r="Y3605" s="66"/>
      <c r="Z3605" s="66"/>
      <c r="AA3605" s="66"/>
      <c r="AB3605" s="86"/>
      <c r="AC3605" s="11"/>
      <c r="AD3605" s="11"/>
      <c r="AE3605" s="11"/>
      <c r="AF3605" s="11"/>
      <c r="AG3605" s="11"/>
      <c r="AH3605" s="11"/>
      <c r="AI3605" s="11"/>
      <c r="AJ3605" s="11"/>
      <c r="AK3605" s="11"/>
      <c r="AL3605" s="11"/>
      <c r="AM3605" s="11"/>
      <c r="AN3605" s="11"/>
      <c r="AO3605" s="11"/>
      <c r="AP3605" s="11"/>
      <c r="AQ3605" s="11"/>
      <c r="AR3605" s="11"/>
    </row>
    <row r="3606" spans="1:44" s="89" customFormat="1">
      <c r="A3606" s="85"/>
      <c r="B3606" s="23"/>
      <c r="C3606" s="86"/>
      <c r="D3606" s="18"/>
      <c r="E3606" s="68"/>
      <c r="F3606" s="69"/>
      <c r="G3606" s="70"/>
      <c r="H3606" s="71"/>
      <c r="I3606" s="69"/>
      <c r="J3606" s="66"/>
      <c r="K3606" s="66"/>
      <c r="L3606" s="66"/>
      <c r="M3606" s="66"/>
      <c r="N3606" s="104"/>
      <c r="O3606" s="104"/>
      <c r="P3606" s="81"/>
      <c r="Q3606" s="56"/>
      <c r="R3606" s="90"/>
      <c r="S3606" s="82"/>
      <c r="T3606" s="75"/>
      <c r="U3606" s="66"/>
      <c r="V3606" s="66"/>
      <c r="W3606" s="66"/>
      <c r="X3606" s="66"/>
      <c r="Y3606" s="66"/>
      <c r="Z3606" s="66"/>
      <c r="AA3606" s="66"/>
      <c r="AB3606" s="86"/>
      <c r="AC3606" s="11"/>
      <c r="AD3606" s="11"/>
      <c r="AE3606" s="11"/>
      <c r="AF3606" s="11"/>
      <c r="AG3606" s="11"/>
      <c r="AH3606" s="11"/>
      <c r="AI3606" s="11"/>
      <c r="AJ3606" s="11"/>
      <c r="AK3606" s="11"/>
      <c r="AL3606" s="11"/>
      <c r="AM3606" s="11"/>
      <c r="AN3606" s="11"/>
      <c r="AO3606" s="11"/>
      <c r="AP3606" s="11"/>
      <c r="AQ3606" s="11"/>
      <c r="AR3606" s="11"/>
    </row>
    <row r="3607" spans="1:44" s="89" customFormat="1">
      <c r="A3607" s="85"/>
      <c r="B3607" s="23"/>
      <c r="C3607" s="86"/>
      <c r="D3607" s="18"/>
      <c r="E3607" s="68"/>
      <c r="F3607" s="69"/>
      <c r="G3607" s="70"/>
      <c r="H3607" s="71"/>
      <c r="I3607" s="69"/>
      <c r="J3607" s="66"/>
      <c r="K3607" s="66"/>
      <c r="L3607" s="66"/>
      <c r="M3607" s="66"/>
      <c r="N3607" s="104"/>
      <c r="O3607" s="104"/>
      <c r="P3607" s="81"/>
      <c r="Q3607" s="56"/>
      <c r="R3607" s="90"/>
      <c r="S3607" s="82"/>
      <c r="T3607" s="75"/>
      <c r="U3607" s="66"/>
      <c r="V3607" s="66"/>
      <c r="W3607" s="66"/>
      <c r="X3607" s="66"/>
      <c r="Y3607" s="66"/>
      <c r="Z3607" s="66"/>
      <c r="AA3607" s="66"/>
      <c r="AB3607" s="86"/>
      <c r="AC3607" s="11"/>
      <c r="AD3607" s="11"/>
      <c r="AE3607" s="11"/>
      <c r="AF3607" s="11"/>
      <c r="AG3607" s="11"/>
      <c r="AH3607" s="11"/>
      <c r="AI3607" s="11"/>
      <c r="AJ3607" s="11"/>
      <c r="AK3607" s="11"/>
      <c r="AL3607" s="11"/>
      <c r="AM3607" s="11"/>
      <c r="AN3607" s="11"/>
      <c r="AO3607" s="11"/>
      <c r="AP3607" s="11"/>
      <c r="AQ3607" s="11"/>
      <c r="AR3607" s="11"/>
    </row>
    <row r="3608" spans="1:44" s="89" customFormat="1">
      <c r="A3608" s="85"/>
      <c r="B3608" s="23"/>
      <c r="C3608" s="86"/>
      <c r="D3608" s="18"/>
      <c r="E3608" s="68"/>
      <c r="F3608" s="69"/>
      <c r="G3608" s="70"/>
      <c r="H3608" s="71"/>
      <c r="I3608" s="69"/>
      <c r="J3608" s="66"/>
      <c r="K3608" s="66"/>
      <c r="L3608" s="66"/>
      <c r="M3608" s="66"/>
      <c r="N3608" s="104"/>
      <c r="O3608" s="104"/>
      <c r="P3608" s="81"/>
      <c r="Q3608" s="56"/>
      <c r="R3608" s="90"/>
      <c r="S3608" s="82"/>
      <c r="T3608" s="75"/>
      <c r="U3608" s="66"/>
      <c r="V3608" s="66"/>
      <c r="W3608" s="66"/>
      <c r="X3608" s="66"/>
      <c r="Y3608" s="66"/>
      <c r="Z3608" s="66"/>
      <c r="AA3608" s="66"/>
      <c r="AB3608" s="86"/>
      <c r="AC3608" s="11"/>
      <c r="AD3608" s="11"/>
      <c r="AE3608" s="11"/>
      <c r="AF3608" s="11"/>
      <c r="AG3608" s="11"/>
      <c r="AH3608" s="11"/>
      <c r="AI3608" s="11"/>
      <c r="AJ3608" s="11"/>
      <c r="AK3608" s="11"/>
      <c r="AL3608" s="11"/>
      <c r="AM3608" s="11"/>
      <c r="AN3608" s="11"/>
      <c r="AO3608" s="11"/>
      <c r="AP3608" s="11"/>
      <c r="AQ3608" s="11"/>
      <c r="AR3608" s="11"/>
    </row>
    <row r="3609" spans="1:44" s="89" customFormat="1">
      <c r="A3609" s="85"/>
      <c r="B3609" s="23"/>
      <c r="C3609" s="86"/>
      <c r="D3609" s="18"/>
      <c r="E3609" s="68"/>
      <c r="F3609" s="69"/>
      <c r="G3609" s="70"/>
      <c r="H3609" s="71"/>
      <c r="I3609" s="69"/>
      <c r="J3609" s="66"/>
      <c r="K3609" s="66"/>
      <c r="L3609" s="66"/>
      <c r="M3609" s="66"/>
      <c r="N3609" s="104"/>
      <c r="O3609" s="104"/>
      <c r="P3609" s="81"/>
      <c r="Q3609" s="87"/>
      <c r="R3609" s="90"/>
      <c r="S3609" s="82"/>
      <c r="T3609" s="75"/>
      <c r="U3609" s="66"/>
      <c r="V3609" s="66"/>
      <c r="W3609" s="66"/>
      <c r="X3609" s="66"/>
      <c r="Y3609" s="66"/>
      <c r="Z3609" s="66"/>
      <c r="AA3609" s="66"/>
      <c r="AB3609" s="86"/>
      <c r="AC3609" s="11"/>
      <c r="AD3609" s="11"/>
      <c r="AE3609" s="11"/>
      <c r="AF3609" s="11"/>
      <c r="AG3609" s="11"/>
      <c r="AH3609" s="11"/>
      <c r="AI3609" s="11"/>
      <c r="AJ3609" s="11"/>
      <c r="AK3609" s="11"/>
      <c r="AL3609" s="11"/>
      <c r="AM3609" s="11"/>
      <c r="AN3609" s="11"/>
      <c r="AO3609" s="11"/>
      <c r="AP3609" s="11"/>
      <c r="AQ3609" s="11"/>
      <c r="AR3609" s="11"/>
    </row>
    <row r="3610" spans="1:44" s="89" customFormat="1">
      <c r="A3610" s="85"/>
      <c r="B3610" s="23"/>
      <c r="C3610" s="86"/>
      <c r="D3610" s="18"/>
      <c r="E3610" s="68"/>
      <c r="F3610" s="69"/>
      <c r="G3610" s="70"/>
      <c r="H3610" s="71"/>
      <c r="I3610" s="69"/>
      <c r="J3610" s="66"/>
      <c r="K3610" s="66"/>
      <c r="L3610" s="66"/>
      <c r="M3610" s="66"/>
      <c r="N3610" s="104"/>
      <c r="O3610" s="104"/>
      <c r="P3610" s="81"/>
      <c r="Q3610" s="87"/>
      <c r="R3610" s="90"/>
      <c r="S3610" s="82"/>
      <c r="T3610" s="75"/>
      <c r="U3610" s="66"/>
      <c r="V3610" s="66"/>
      <c r="W3610" s="66"/>
      <c r="X3610" s="66"/>
      <c r="Y3610" s="66"/>
      <c r="Z3610" s="66"/>
      <c r="AA3610" s="66"/>
      <c r="AB3610" s="86"/>
      <c r="AC3610" s="11"/>
      <c r="AD3610" s="11"/>
      <c r="AE3610" s="11"/>
      <c r="AF3610" s="11"/>
      <c r="AG3610" s="11"/>
      <c r="AH3610" s="11"/>
      <c r="AI3610" s="11"/>
      <c r="AJ3610" s="11"/>
      <c r="AK3610" s="11"/>
      <c r="AL3610" s="11"/>
      <c r="AM3610" s="11"/>
      <c r="AN3610" s="11"/>
      <c r="AO3610" s="11"/>
      <c r="AP3610" s="11"/>
      <c r="AQ3610" s="11"/>
      <c r="AR3610" s="11"/>
    </row>
    <row r="3611" spans="1:44" s="89" customFormat="1">
      <c r="A3611" s="85"/>
      <c r="B3611" s="23"/>
      <c r="C3611" s="86"/>
      <c r="D3611" s="18"/>
      <c r="E3611" s="68"/>
      <c r="F3611" s="69"/>
      <c r="G3611" s="70"/>
      <c r="H3611" s="71"/>
      <c r="I3611" s="69"/>
      <c r="J3611" s="66"/>
      <c r="K3611" s="66"/>
      <c r="L3611" s="66"/>
      <c r="M3611" s="66"/>
      <c r="N3611" s="104"/>
      <c r="O3611" s="104"/>
      <c r="P3611" s="81"/>
      <c r="Q3611" s="87"/>
      <c r="R3611" s="90"/>
      <c r="S3611" s="82"/>
      <c r="T3611" s="75"/>
      <c r="U3611" s="66"/>
      <c r="V3611" s="66"/>
      <c r="W3611" s="66"/>
      <c r="X3611" s="66"/>
      <c r="Y3611" s="66"/>
      <c r="Z3611" s="66"/>
      <c r="AA3611" s="66"/>
      <c r="AB3611" s="86"/>
      <c r="AC3611" s="11"/>
      <c r="AD3611" s="11"/>
      <c r="AE3611" s="11"/>
      <c r="AF3611" s="11"/>
      <c r="AG3611" s="11"/>
      <c r="AH3611" s="11"/>
      <c r="AI3611" s="11"/>
      <c r="AJ3611" s="11"/>
      <c r="AK3611" s="11"/>
      <c r="AL3611" s="11"/>
      <c r="AM3611" s="11"/>
      <c r="AN3611" s="11"/>
      <c r="AO3611" s="11"/>
      <c r="AP3611" s="11"/>
      <c r="AQ3611" s="11"/>
      <c r="AR3611" s="11"/>
    </row>
    <row r="3612" spans="1:44" s="89" customFormat="1">
      <c r="A3612" s="85"/>
      <c r="B3612" s="23"/>
      <c r="C3612" s="86"/>
      <c r="D3612" s="18"/>
      <c r="E3612" s="68"/>
      <c r="F3612" s="69"/>
      <c r="G3612" s="70"/>
      <c r="H3612" s="71"/>
      <c r="I3612" s="69"/>
      <c r="J3612" s="66"/>
      <c r="K3612" s="66"/>
      <c r="L3612" s="66"/>
      <c r="M3612" s="66"/>
      <c r="N3612" s="104"/>
      <c r="O3612" s="104"/>
      <c r="P3612" s="81"/>
      <c r="Q3612" s="56"/>
      <c r="R3612" s="90"/>
      <c r="S3612" s="82"/>
      <c r="T3612" s="75"/>
      <c r="U3612" s="66"/>
      <c r="V3612" s="66"/>
      <c r="W3612" s="66"/>
      <c r="X3612" s="66"/>
      <c r="Y3612" s="66"/>
      <c r="Z3612" s="66"/>
      <c r="AA3612" s="66"/>
      <c r="AB3612" s="86"/>
      <c r="AC3612" s="11"/>
      <c r="AD3612" s="11"/>
      <c r="AE3612" s="11"/>
      <c r="AF3612" s="11"/>
      <c r="AG3612" s="11"/>
      <c r="AH3612" s="11"/>
      <c r="AI3612" s="11"/>
      <c r="AJ3612" s="11"/>
      <c r="AK3612" s="11"/>
      <c r="AL3612" s="11"/>
      <c r="AM3612" s="11"/>
      <c r="AN3612" s="11"/>
      <c r="AO3612" s="11"/>
      <c r="AP3612" s="11"/>
      <c r="AQ3612" s="11"/>
      <c r="AR3612" s="11"/>
    </row>
    <row r="3613" spans="1:44" s="89" customFormat="1">
      <c r="A3613" s="85"/>
      <c r="B3613" s="23"/>
      <c r="C3613" s="86"/>
      <c r="D3613" s="18"/>
      <c r="E3613" s="68"/>
      <c r="F3613" s="69"/>
      <c r="G3613" s="70"/>
      <c r="H3613" s="71"/>
      <c r="I3613" s="69"/>
      <c r="J3613" s="66"/>
      <c r="K3613" s="66"/>
      <c r="L3613" s="66"/>
      <c r="M3613" s="66"/>
      <c r="N3613" s="104"/>
      <c r="O3613" s="104"/>
      <c r="P3613" s="81"/>
      <c r="Q3613" s="56"/>
      <c r="R3613" s="90"/>
      <c r="S3613" s="82"/>
      <c r="T3613" s="75"/>
      <c r="U3613" s="66"/>
      <c r="V3613" s="66"/>
      <c r="W3613" s="66"/>
      <c r="X3613" s="66"/>
      <c r="Y3613" s="66"/>
      <c r="Z3613" s="66"/>
      <c r="AA3613" s="66"/>
      <c r="AB3613" s="86"/>
      <c r="AC3613" s="11"/>
      <c r="AD3613" s="11"/>
      <c r="AE3613" s="11"/>
      <c r="AF3613" s="11"/>
      <c r="AG3613" s="11"/>
      <c r="AH3613" s="11"/>
      <c r="AI3613" s="11"/>
      <c r="AJ3613" s="11"/>
      <c r="AK3613" s="11"/>
      <c r="AL3613" s="11"/>
      <c r="AM3613" s="11"/>
      <c r="AN3613" s="11"/>
      <c r="AO3613" s="11"/>
      <c r="AP3613" s="11"/>
      <c r="AQ3613" s="11"/>
      <c r="AR3613" s="11"/>
    </row>
    <row r="3614" spans="1:44" s="89" customFormat="1">
      <c r="A3614" s="85"/>
      <c r="B3614" s="23"/>
      <c r="C3614" s="86"/>
      <c r="D3614" s="18"/>
      <c r="E3614" s="68"/>
      <c r="F3614" s="69"/>
      <c r="G3614" s="70"/>
      <c r="H3614" s="71"/>
      <c r="I3614" s="69"/>
      <c r="J3614" s="66"/>
      <c r="K3614" s="66"/>
      <c r="L3614" s="66"/>
      <c r="M3614" s="66"/>
      <c r="N3614" s="104"/>
      <c r="O3614" s="104"/>
      <c r="P3614" s="81"/>
      <c r="Q3614" s="56"/>
      <c r="R3614" s="90"/>
      <c r="S3614" s="82"/>
      <c r="T3614" s="75"/>
      <c r="U3614" s="66"/>
      <c r="V3614" s="66"/>
      <c r="W3614" s="66"/>
      <c r="X3614" s="66"/>
      <c r="Y3614" s="66"/>
      <c r="Z3614" s="66"/>
      <c r="AA3614" s="66"/>
      <c r="AB3614" s="86"/>
      <c r="AC3614" s="11"/>
      <c r="AD3614" s="11"/>
      <c r="AE3614" s="11"/>
      <c r="AF3614" s="11"/>
      <c r="AG3614" s="11"/>
      <c r="AH3614" s="11"/>
      <c r="AI3614" s="11"/>
      <c r="AJ3614" s="11"/>
      <c r="AK3614" s="11"/>
      <c r="AL3614" s="11"/>
      <c r="AM3614" s="11"/>
      <c r="AN3614" s="11"/>
      <c r="AO3614" s="11"/>
      <c r="AP3614" s="11"/>
      <c r="AQ3614" s="11"/>
      <c r="AR3614" s="11"/>
    </row>
    <row r="3615" spans="1:44" s="89" customFormat="1">
      <c r="A3615" s="85"/>
      <c r="B3615" s="23"/>
      <c r="C3615" s="86"/>
      <c r="D3615" s="18"/>
      <c r="E3615" s="68"/>
      <c r="F3615" s="69"/>
      <c r="G3615" s="70"/>
      <c r="H3615" s="71"/>
      <c r="I3615" s="69"/>
      <c r="J3615" s="66"/>
      <c r="K3615" s="66"/>
      <c r="L3615" s="66"/>
      <c r="M3615" s="66"/>
      <c r="N3615" s="104"/>
      <c r="O3615" s="104"/>
      <c r="P3615" s="81"/>
      <c r="Q3615" s="56"/>
      <c r="R3615" s="90"/>
      <c r="S3615" s="82"/>
      <c r="T3615" s="75"/>
      <c r="U3615" s="66"/>
      <c r="V3615" s="66"/>
      <c r="W3615" s="66"/>
      <c r="X3615" s="66"/>
      <c r="Y3615" s="66"/>
      <c r="Z3615" s="66"/>
      <c r="AA3615" s="66"/>
      <c r="AB3615" s="86"/>
      <c r="AC3615" s="11"/>
      <c r="AD3615" s="11"/>
      <c r="AE3615" s="11"/>
      <c r="AF3615" s="11"/>
      <c r="AG3615" s="11"/>
      <c r="AH3615" s="11"/>
      <c r="AI3615" s="11"/>
      <c r="AJ3615" s="11"/>
      <c r="AK3615" s="11"/>
      <c r="AL3615" s="11"/>
      <c r="AM3615" s="11"/>
      <c r="AN3615" s="11"/>
      <c r="AO3615" s="11"/>
      <c r="AP3615" s="11"/>
      <c r="AQ3615" s="11"/>
      <c r="AR3615" s="11"/>
    </row>
    <row r="3616" spans="1:44" s="89" customFormat="1">
      <c r="A3616" s="85"/>
      <c r="B3616" s="23"/>
      <c r="C3616" s="86"/>
      <c r="D3616" s="18"/>
      <c r="E3616" s="68"/>
      <c r="F3616" s="69"/>
      <c r="G3616" s="70"/>
      <c r="H3616" s="71"/>
      <c r="I3616" s="69"/>
      <c r="J3616" s="66"/>
      <c r="K3616" s="66"/>
      <c r="L3616" s="66"/>
      <c r="M3616" s="66"/>
      <c r="N3616" s="104"/>
      <c r="O3616" s="104"/>
      <c r="P3616" s="81"/>
      <c r="Q3616" s="87"/>
      <c r="R3616" s="90"/>
      <c r="S3616" s="82"/>
      <c r="T3616" s="75"/>
      <c r="U3616" s="66"/>
      <c r="V3616" s="66"/>
      <c r="W3616" s="66"/>
      <c r="X3616" s="66"/>
      <c r="Y3616" s="66"/>
      <c r="Z3616" s="66"/>
      <c r="AA3616" s="66"/>
      <c r="AB3616" s="86"/>
      <c r="AC3616" s="11"/>
      <c r="AD3616" s="11"/>
      <c r="AE3616" s="11"/>
      <c r="AF3616" s="11"/>
      <c r="AG3616" s="11"/>
      <c r="AH3616" s="11"/>
      <c r="AI3616" s="11"/>
      <c r="AJ3616" s="11"/>
      <c r="AK3616" s="11"/>
      <c r="AL3616" s="11"/>
      <c r="AM3616" s="11"/>
      <c r="AN3616" s="11"/>
      <c r="AO3616" s="11"/>
      <c r="AP3616" s="11"/>
      <c r="AQ3616" s="11"/>
      <c r="AR3616" s="11"/>
    </row>
    <row r="3617" spans="1:44" s="89" customFormat="1">
      <c r="A3617" s="85"/>
      <c r="B3617" s="23"/>
      <c r="C3617" s="86"/>
      <c r="D3617" s="18"/>
      <c r="E3617" s="68"/>
      <c r="F3617" s="69"/>
      <c r="G3617" s="70"/>
      <c r="H3617" s="71"/>
      <c r="I3617" s="69"/>
      <c r="J3617" s="66"/>
      <c r="K3617" s="66"/>
      <c r="L3617" s="66"/>
      <c r="M3617" s="66"/>
      <c r="N3617" s="104"/>
      <c r="O3617" s="104"/>
      <c r="P3617" s="81"/>
      <c r="Q3617" s="87"/>
      <c r="R3617" s="90"/>
      <c r="S3617" s="82"/>
      <c r="T3617" s="75"/>
      <c r="U3617" s="66"/>
      <c r="V3617" s="66"/>
      <c r="W3617" s="66"/>
      <c r="X3617" s="66"/>
      <c r="Y3617" s="66"/>
      <c r="Z3617" s="66"/>
      <c r="AA3617" s="66"/>
      <c r="AB3617" s="86"/>
      <c r="AC3617" s="11"/>
      <c r="AD3617" s="11"/>
      <c r="AE3617" s="11"/>
      <c r="AF3617" s="11"/>
      <c r="AG3617" s="11"/>
      <c r="AH3617" s="11"/>
      <c r="AI3617" s="11"/>
      <c r="AJ3617" s="11"/>
      <c r="AK3617" s="11"/>
      <c r="AL3617" s="11"/>
      <c r="AM3617" s="11"/>
      <c r="AN3617" s="11"/>
      <c r="AO3617" s="11"/>
      <c r="AP3617" s="11"/>
      <c r="AQ3617" s="11"/>
      <c r="AR3617" s="11"/>
    </row>
    <row r="3618" spans="1:44" s="89" customFormat="1">
      <c r="A3618" s="85"/>
      <c r="B3618" s="23"/>
      <c r="C3618" s="86"/>
      <c r="D3618" s="18"/>
      <c r="E3618" s="68"/>
      <c r="F3618" s="69"/>
      <c r="G3618" s="70"/>
      <c r="H3618" s="71"/>
      <c r="I3618" s="69"/>
      <c r="J3618" s="66"/>
      <c r="K3618" s="66"/>
      <c r="L3618" s="66"/>
      <c r="M3618" s="66"/>
      <c r="N3618" s="104"/>
      <c r="O3618" s="104"/>
      <c r="P3618" s="81"/>
      <c r="Q3618" s="87"/>
      <c r="R3618" s="90"/>
      <c r="S3618" s="82"/>
      <c r="T3618" s="75"/>
      <c r="U3618" s="66"/>
      <c r="V3618" s="66"/>
      <c r="W3618" s="66"/>
      <c r="X3618" s="66"/>
      <c r="Y3618" s="66"/>
      <c r="Z3618" s="66"/>
      <c r="AA3618" s="66"/>
      <c r="AB3618" s="86"/>
      <c r="AC3618" s="11"/>
      <c r="AD3618" s="11"/>
      <c r="AE3618" s="11"/>
      <c r="AF3618" s="11"/>
      <c r="AG3618" s="11"/>
      <c r="AH3618" s="11"/>
      <c r="AI3618" s="11"/>
      <c r="AJ3618" s="11"/>
      <c r="AK3618" s="11"/>
      <c r="AL3618" s="11"/>
      <c r="AM3618" s="11"/>
      <c r="AN3618" s="11"/>
      <c r="AO3618" s="11"/>
      <c r="AP3618" s="11"/>
      <c r="AQ3618" s="11"/>
      <c r="AR3618" s="11"/>
    </row>
    <row r="3619" spans="1:44" s="89" customFormat="1">
      <c r="A3619" s="85"/>
      <c r="B3619" s="23"/>
      <c r="C3619" s="86"/>
      <c r="D3619" s="18"/>
      <c r="E3619" s="68"/>
      <c r="F3619" s="69"/>
      <c r="G3619" s="70"/>
      <c r="H3619" s="71"/>
      <c r="I3619" s="69"/>
      <c r="J3619" s="66"/>
      <c r="K3619" s="66"/>
      <c r="L3619" s="66"/>
      <c r="M3619" s="66"/>
      <c r="N3619" s="104"/>
      <c r="O3619" s="104"/>
      <c r="P3619" s="81"/>
      <c r="Q3619" s="56"/>
      <c r="R3619" s="90"/>
      <c r="S3619" s="82"/>
      <c r="T3619" s="75"/>
      <c r="U3619" s="66"/>
      <c r="V3619" s="66"/>
      <c r="W3619" s="66"/>
      <c r="X3619" s="66"/>
      <c r="Y3619" s="66"/>
      <c r="Z3619" s="66"/>
      <c r="AA3619" s="66"/>
      <c r="AB3619" s="86"/>
      <c r="AC3619" s="11"/>
      <c r="AD3619" s="11"/>
      <c r="AE3619" s="11"/>
      <c r="AF3619" s="11"/>
      <c r="AG3619" s="11"/>
      <c r="AH3619" s="11"/>
      <c r="AI3619" s="11"/>
      <c r="AJ3619" s="11"/>
      <c r="AK3619" s="11"/>
      <c r="AL3619" s="11"/>
      <c r="AM3619" s="11"/>
      <c r="AN3619" s="11"/>
      <c r="AO3619" s="11"/>
      <c r="AP3619" s="11"/>
      <c r="AQ3619" s="11"/>
      <c r="AR3619" s="11"/>
    </row>
    <row r="3620" spans="1:44" s="89" customFormat="1">
      <c r="A3620" s="85"/>
      <c r="B3620" s="23"/>
      <c r="C3620" s="86"/>
      <c r="D3620" s="18"/>
      <c r="E3620" s="68"/>
      <c r="F3620" s="69"/>
      <c r="G3620" s="70"/>
      <c r="H3620" s="71"/>
      <c r="I3620" s="69"/>
      <c r="J3620" s="66"/>
      <c r="K3620" s="66"/>
      <c r="L3620" s="66"/>
      <c r="M3620" s="66"/>
      <c r="N3620" s="104"/>
      <c r="O3620" s="104"/>
      <c r="P3620" s="81"/>
      <c r="Q3620" s="56"/>
      <c r="R3620" s="90"/>
      <c r="S3620" s="82"/>
      <c r="T3620" s="75"/>
      <c r="U3620" s="66"/>
      <c r="V3620" s="66"/>
      <c r="W3620" s="66"/>
      <c r="X3620" s="66"/>
      <c r="Y3620" s="66"/>
      <c r="Z3620" s="66"/>
      <c r="AA3620" s="66"/>
      <c r="AB3620" s="86"/>
      <c r="AC3620" s="11"/>
      <c r="AD3620" s="11"/>
      <c r="AE3620" s="11"/>
      <c r="AF3620" s="11"/>
      <c r="AG3620" s="11"/>
      <c r="AH3620" s="11"/>
      <c r="AI3620" s="11"/>
      <c r="AJ3620" s="11"/>
      <c r="AK3620" s="11"/>
      <c r="AL3620" s="11"/>
      <c r="AM3620" s="11"/>
      <c r="AN3620" s="11"/>
      <c r="AO3620" s="11"/>
      <c r="AP3620" s="11"/>
      <c r="AQ3620" s="11"/>
      <c r="AR3620" s="11"/>
    </row>
    <row r="3621" spans="1:44" s="89" customFormat="1">
      <c r="A3621" s="85"/>
      <c r="B3621" s="23"/>
      <c r="C3621" s="86"/>
      <c r="D3621" s="18"/>
      <c r="E3621" s="68"/>
      <c r="F3621" s="69"/>
      <c r="G3621" s="70"/>
      <c r="H3621" s="71"/>
      <c r="I3621" s="69"/>
      <c r="J3621" s="66"/>
      <c r="K3621" s="66"/>
      <c r="L3621" s="66"/>
      <c r="M3621" s="66"/>
      <c r="N3621" s="104"/>
      <c r="O3621" s="104"/>
      <c r="P3621" s="81"/>
      <c r="Q3621" s="56"/>
      <c r="R3621" s="90"/>
      <c r="S3621" s="82"/>
      <c r="T3621" s="75"/>
      <c r="U3621" s="66"/>
      <c r="V3621" s="66"/>
      <c r="W3621" s="66"/>
      <c r="X3621" s="66"/>
      <c r="Y3621" s="66"/>
      <c r="Z3621" s="66"/>
      <c r="AA3621" s="66"/>
      <c r="AB3621" s="86"/>
      <c r="AC3621" s="11"/>
      <c r="AD3621" s="11"/>
      <c r="AE3621" s="11"/>
      <c r="AF3621" s="11"/>
      <c r="AG3621" s="11"/>
      <c r="AH3621" s="11"/>
      <c r="AI3621" s="11"/>
      <c r="AJ3621" s="11"/>
      <c r="AK3621" s="11"/>
      <c r="AL3621" s="11"/>
      <c r="AM3621" s="11"/>
      <c r="AN3621" s="11"/>
      <c r="AO3621" s="11"/>
      <c r="AP3621" s="11"/>
      <c r="AQ3621" s="11"/>
      <c r="AR3621" s="11"/>
    </row>
    <row r="3622" spans="1:44" s="89" customFormat="1">
      <c r="A3622" s="85"/>
      <c r="B3622" s="23"/>
      <c r="C3622" s="86"/>
      <c r="D3622" s="18"/>
      <c r="E3622" s="68"/>
      <c r="F3622" s="69"/>
      <c r="G3622" s="70"/>
      <c r="H3622" s="71"/>
      <c r="I3622" s="69"/>
      <c r="J3622" s="66"/>
      <c r="K3622" s="66"/>
      <c r="L3622" s="66"/>
      <c r="M3622" s="66"/>
      <c r="N3622" s="104"/>
      <c r="O3622" s="104"/>
      <c r="P3622" s="81"/>
      <c r="Q3622" s="56"/>
      <c r="R3622" s="90"/>
      <c r="S3622" s="82"/>
      <c r="T3622" s="75"/>
      <c r="U3622" s="66"/>
      <c r="V3622" s="66"/>
      <c r="W3622" s="66"/>
      <c r="X3622" s="66"/>
      <c r="Y3622" s="66"/>
      <c r="Z3622" s="66"/>
      <c r="AA3622" s="66"/>
      <c r="AB3622" s="86"/>
      <c r="AC3622" s="11"/>
      <c r="AD3622" s="11"/>
      <c r="AE3622" s="11"/>
      <c r="AF3622" s="11"/>
      <c r="AG3622" s="11"/>
      <c r="AH3622" s="11"/>
      <c r="AI3622" s="11"/>
      <c r="AJ3622" s="11"/>
      <c r="AK3622" s="11"/>
      <c r="AL3622" s="11"/>
      <c r="AM3622" s="11"/>
      <c r="AN3622" s="11"/>
      <c r="AO3622" s="11"/>
      <c r="AP3622" s="11"/>
      <c r="AQ3622" s="11"/>
      <c r="AR3622" s="11"/>
    </row>
    <row r="3623" spans="1:44" s="89" customFormat="1">
      <c r="A3623" s="85"/>
      <c r="B3623" s="23"/>
      <c r="C3623" s="86"/>
      <c r="D3623" s="18"/>
      <c r="E3623" s="68"/>
      <c r="F3623" s="69"/>
      <c r="G3623" s="70"/>
      <c r="H3623" s="71"/>
      <c r="I3623" s="69"/>
      <c r="J3623" s="66"/>
      <c r="K3623" s="66"/>
      <c r="L3623" s="66"/>
      <c r="M3623" s="66"/>
      <c r="N3623" s="104"/>
      <c r="O3623" s="104"/>
      <c r="P3623" s="81"/>
      <c r="Q3623" s="87"/>
      <c r="R3623" s="90"/>
      <c r="S3623" s="82"/>
      <c r="T3623" s="75"/>
      <c r="U3623" s="66"/>
      <c r="V3623" s="66"/>
      <c r="W3623" s="66"/>
      <c r="X3623" s="66"/>
      <c r="Y3623" s="66"/>
      <c r="Z3623" s="66"/>
      <c r="AA3623" s="66"/>
      <c r="AB3623" s="86"/>
      <c r="AC3623" s="11"/>
      <c r="AD3623" s="11"/>
      <c r="AE3623" s="11"/>
      <c r="AF3623" s="11"/>
      <c r="AG3623" s="11"/>
      <c r="AH3623" s="11"/>
      <c r="AI3623" s="11"/>
      <c r="AJ3623" s="11"/>
      <c r="AK3623" s="11"/>
      <c r="AL3623" s="11"/>
      <c r="AM3623" s="11"/>
      <c r="AN3623" s="11"/>
      <c r="AO3623" s="11"/>
      <c r="AP3623" s="11"/>
      <c r="AQ3623" s="11"/>
      <c r="AR3623" s="11"/>
    </row>
    <row r="3624" spans="1:44" s="89" customFormat="1">
      <c r="A3624" s="85"/>
      <c r="B3624" s="23"/>
      <c r="C3624" s="86"/>
      <c r="D3624" s="18"/>
      <c r="E3624" s="68"/>
      <c r="F3624" s="69"/>
      <c r="G3624" s="70"/>
      <c r="H3624" s="71"/>
      <c r="I3624" s="69"/>
      <c r="J3624" s="66"/>
      <c r="K3624" s="66"/>
      <c r="L3624" s="66"/>
      <c r="M3624" s="66"/>
      <c r="N3624" s="104"/>
      <c r="O3624" s="104"/>
      <c r="P3624" s="81"/>
      <c r="Q3624" s="87"/>
      <c r="R3624" s="90"/>
      <c r="S3624" s="82"/>
      <c r="T3624" s="75"/>
      <c r="U3624" s="66"/>
      <c r="V3624" s="66"/>
      <c r="W3624" s="66"/>
      <c r="X3624" s="66"/>
      <c r="Y3624" s="66"/>
      <c r="Z3624" s="66"/>
      <c r="AA3624" s="66"/>
      <c r="AB3624" s="86"/>
      <c r="AC3624" s="11"/>
      <c r="AD3624" s="11"/>
      <c r="AE3624" s="11"/>
      <c r="AF3624" s="11"/>
      <c r="AG3624" s="11"/>
      <c r="AH3624" s="11"/>
      <c r="AI3624" s="11"/>
      <c r="AJ3624" s="11"/>
      <c r="AK3624" s="11"/>
      <c r="AL3624" s="11"/>
      <c r="AM3624" s="11"/>
      <c r="AN3624" s="11"/>
      <c r="AO3624" s="11"/>
      <c r="AP3624" s="11"/>
      <c r="AQ3624" s="11"/>
      <c r="AR3624" s="11"/>
    </row>
    <row r="3625" spans="1:44" s="89" customFormat="1">
      <c r="A3625" s="85"/>
      <c r="B3625" s="23"/>
      <c r="C3625" s="86"/>
      <c r="D3625" s="18"/>
      <c r="E3625" s="68"/>
      <c r="F3625" s="69"/>
      <c r="G3625" s="70"/>
      <c r="H3625" s="71"/>
      <c r="I3625" s="69"/>
      <c r="J3625" s="66"/>
      <c r="K3625" s="66"/>
      <c r="L3625" s="66"/>
      <c r="M3625" s="66"/>
      <c r="N3625" s="104"/>
      <c r="O3625" s="104"/>
      <c r="P3625" s="81"/>
      <c r="Q3625" s="87"/>
      <c r="R3625" s="90"/>
      <c r="S3625" s="82"/>
      <c r="T3625" s="75"/>
      <c r="U3625" s="66"/>
      <c r="V3625" s="66"/>
      <c r="W3625" s="66"/>
      <c r="X3625" s="66"/>
      <c r="Y3625" s="66"/>
      <c r="Z3625" s="66"/>
      <c r="AA3625" s="66"/>
      <c r="AB3625" s="86"/>
      <c r="AC3625" s="11"/>
      <c r="AD3625" s="11"/>
      <c r="AE3625" s="11"/>
      <c r="AF3625" s="11"/>
      <c r="AG3625" s="11"/>
      <c r="AH3625" s="11"/>
      <c r="AI3625" s="11"/>
      <c r="AJ3625" s="11"/>
      <c r="AK3625" s="11"/>
      <c r="AL3625" s="11"/>
      <c r="AM3625" s="11"/>
      <c r="AN3625" s="11"/>
      <c r="AO3625" s="11"/>
      <c r="AP3625" s="11"/>
      <c r="AQ3625" s="11"/>
      <c r="AR3625" s="11"/>
    </row>
    <row r="3626" spans="1:44" s="89" customFormat="1">
      <c r="A3626" s="85"/>
      <c r="B3626" s="23"/>
      <c r="C3626" s="86"/>
      <c r="D3626" s="18"/>
      <c r="E3626" s="68"/>
      <c r="F3626" s="69"/>
      <c r="G3626" s="70"/>
      <c r="H3626" s="71"/>
      <c r="I3626" s="69"/>
      <c r="J3626" s="66"/>
      <c r="K3626" s="66"/>
      <c r="L3626" s="66"/>
      <c r="M3626" s="66"/>
      <c r="N3626" s="104"/>
      <c r="O3626" s="104"/>
      <c r="P3626" s="81"/>
      <c r="Q3626" s="56"/>
      <c r="R3626" s="90"/>
      <c r="S3626" s="82"/>
      <c r="T3626" s="75"/>
      <c r="U3626" s="66"/>
      <c r="V3626" s="66"/>
      <c r="W3626" s="66"/>
      <c r="X3626" s="66"/>
      <c r="Y3626" s="66"/>
      <c r="Z3626" s="66"/>
      <c r="AA3626" s="66"/>
      <c r="AB3626" s="86"/>
      <c r="AC3626" s="11"/>
      <c r="AD3626" s="11"/>
      <c r="AE3626" s="11"/>
      <c r="AF3626" s="11"/>
      <c r="AG3626" s="11"/>
      <c r="AH3626" s="11"/>
      <c r="AI3626" s="11"/>
      <c r="AJ3626" s="11"/>
      <c r="AK3626" s="11"/>
      <c r="AL3626" s="11"/>
      <c r="AM3626" s="11"/>
      <c r="AN3626" s="11"/>
      <c r="AO3626" s="11"/>
      <c r="AP3626" s="11"/>
      <c r="AQ3626" s="11"/>
      <c r="AR3626" s="11"/>
    </row>
    <row r="3627" spans="1:44" s="89" customFormat="1">
      <c r="A3627" s="85"/>
      <c r="B3627" s="23"/>
      <c r="C3627" s="86"/>
      <c r="D3627" s="18"/>
      <c r="E3627" s="68"/>
      <c r="F3627" s="69"/>
      <c r="G3627" s="70"/>
      <c r="H3627" s="71"/>
      <c r="I3627" s="69"/>
      <c r="J3627" s="66"/>
      <c r="K3627" s="66"/>
      <c r="L3627" s="66"/>
      <c r="M3627" s="66"/>
      <c r="N3627" s="104"/>
      <c r="O3627" s="104"/>
      <c r="P3627" s="81"/>
      <c r="Q3627" s="56"/>
      <c r="R3627" s="90"/>
      <c r="S3627" s="82"/>
      <c r="T3627" s="75"/>
      <c r="U3627" s="66"/>
      <c r="V3627" s="66"/>
      <c r="W3627" s="66"/>
      <c r="X3627" s="66"/>
      <c r="Y3627" s="66"/>
      <c r="Z3627" s="66"/>
      <c r="AA3627" s="66"/>
      <c r="AB3627" s="86"/>
      <c r="AC3627" s="11"/>
      <c r="AD3627" s="11"/>
      <c r="AE3627" s="11"/>
      <c r="AF3627" s="11"/>
      <c r="AG3627" s="11"/>
      <c r="AH3627" s="11"/>
      <c r="AI3627" s="11"/>
      <c r="AJ3627" s="11"/>
      <c r="AK3627" s="11"/>
      <c r="AL3627" s="11"/>
      <c r="AM3627" s="11"/>
      <c r="AN3627" s="11"/>
      <c r="AO3627" s="11"/>
      <c r="AP3627" s="11"/>
      <c r="AQ3627" s="11"/>
      <c r="AR3627" s="11"/>
    </row>
    <row r="3628" spans="1:44" s="89" customFormat="1">
      <c r="A3628" s="85"/>
      <c r="B3628" s="23"/>
      <c r="C3628" s="86"/>
      <c r="D3628" s="18"/>
      <c r="E3628" s="68"/>
      <c r="F3628" s="69"/>
      <c r="G3628" s="70"/>
      <c r="H3628" s="71"/>
      <c r="I3628" s="69"/>
      <c r="J3628" s="66"/>
      <c r="K3628" s="66"/>
      <c r="L3628" s="66"/>
      <c r="M3628" s="66"/>
      <c r="N3628" s="104"/>
      <c r="O3628" s="104"/>
      <c r="P3628" s="81"/>
      <c r="Q3628" s="56"/>
      <c r="R3628" s="90"/>
      <c r="S3628" s="82"/>
      <c r="T3628" s="75"/>
      <c r="U3628" s="66"/>
      <c r="V3628" s="66"/>
      <c r="W3628" s="66"/>
      <c r="X3628" s="66"/>
      <c r="Y3628" s="66"/>
      <c r="Z3628" s="66"/>
      <c r="AA3628" s="66"/>
      <c r="AB3628" s="86"/>
      <c r="AC3628" s="11"/>
      <c r="AD3628" s="11"/>
      <c r="AE3628" s="11"/>
      <c r="AF3628" s="11"/>
      <c r="AG3628" s="11"/>
      <c r="AH3628" s="11"/>
      <c r="AI3628" s="11"/>
      <c r="AJ3628" s="11"/>
      <c r="AK3628" s="11"/>
      <c r="AL3628" s="11"/>
      <c r="AM3628" s="11"/>
      <c r="AN3628" s="11"/>
      <c r="AO3628" s="11"/>
      <c r="AP3628" s="11"/>
      <c r="AQ3628" s="11"/>
      <c r="AR3628" s="11"/>
    </row>
    <row r="3629" spans="1:44" s="89" customFormat="1">
      <c r="A3629" s="85"/>
      <c r="B3629" s="23"/>
      <c r="C3629" s="86"/>
      <c r="D3629" s="18"/>
      <c r="E3629" s="68"/>
      <c r="F3629" s="69"/>
      <c r="G3629" s="70"/>
      <c r="H3629" s="71"/>
      <c r="I3629" s="69"/>
      <c r="J3629" s="66"/>
      <c r="K3629" s="66"/>
      <c r="L3629" s="66"/>
      <c r="M3629" s="66"/>
      <c r="N3629" s="104"/>
      <c r="O3629" s="104"/>
      <c r="P3629" s="81"/>
      <c r="Q3629" s="56"/>
      <c r="R3629" s="90"/>
      <c r="S3629" s="82"/>
      <c r="T3629" s="75"/>
      <c r="U3629" s="66"/>
      <c r="V3629" s="66"/>
      <c r="W3629" s="66"/>
      <c r="X3629" s="66"/>
      <c r="Y3629" s="66"/>
      <c r="Z3629" s="66"/>
      <c r="AA3629" s="66"/>
      <c r="AB3629" s="86"/>
      <c r="AC3629" s="11"/>
      <c r="AD3629" s="11"/>
      <c r="AE3629" s="11"/>
      <c r="AF3629" s="11"/>
      <c r="AG3629" s="11"/>
      <c r="AH3629" s="11"/>
      <c r="AI3629" s="11"/>
      <c r="AJ3629" s="11"/>
      <c r="AK3629" s="11"/>
      <c r="AL3629" s="11"/>
      <c r="AM3629" s="11"/>
      <c r="AN3629" s="11"/>
      <c r="AO3629" s="11"/>
      <c r="AP3629" s="11"/>
      <c r="AQ3629" s="11"/>
      <c r="AR3629" s="11"/>
    </row>
    <row r="3630" spans="1:44" s="89" customFormat="1">
      <c r="A3630" s="85"/>
      <c r="B3630" s="23"/>
      <c r="C3630" s="86"/>
      <c r="D3630" s="18"/>
      <c r="E3630" s="68"/>
      <c r="F3630" s="69"/>
      <c r="G3630" s="70"/>
      <c r="H3630" s="71"/>
      <c r="I3630" s="69"/>
      <c r="J3630" s="66"/>
      <c r="K3630" s="66"/>
      <c r="L3630" s="66"/>
      <c r="M3630" s="66"/>
      <c r="N3630" s="104"/>
      <c r="O3630" s="104"/>
      <c r="P3630" s="81"/>
      <c r="Q3630" s="87"/>
      <c r="R3630" s="90"/>
      <c r="S3630" s="82"/>
      <c r="T3630" s="75"/>
      <c r="U3630" s="66"/>
      <c r="V3630" s="66"/>
      <c r="W3630" s="66"/>
      <c r="X3630" s="66"/>
      <c r="Y3630" s="66"/>
      <c r="Z3630" s="66"/>
      <c r="AA3630" s="66"/>
      <c r="AB3630" s="86"/>
      <c r="AC3630" s="11"/>
      <c r="AD3630" s="11"/>
      <c r="AE3630" s="11"/>
      <c r="AF3630" s="11"/>
      <c r="AG3630" s="11"/>
      <c r="AH3630" s="11"/>
      <c r="AI3630" s="11"/>
      <c r="AJ3630" s="11"/>
      <c r="AK3630" s="11"/>
      <c r="AL3630" s="11"/>
      <c r="AM3630" s="11"/>
      <c r="AN3630" s="11"/>
      <c r="AO3630" s="11"/>
      <c r="AP3630" s="11"/>
      <c r="AQ3630" s="11"/>
      <c r="AR3630" s="11"/>
    </row>
    <row r="3631" spans="1:44" s="89" customFormat="1">
      <c r="A3631" s="85"/>
      <c r="B3631" s="23"/>
      <c r="C3631" s="86"/>
      <c r="D3631" s="18"/>
      <c r="E3631" s="68"/>
      <c r="F3631" s="69"/>
      <c r="G3631" s="70"/>
      <c r="H3631" s="71"/>
      <c r="I3631" s="69"/>
      <c r="J3631" s="66"/>
      <c r="K3631" s="66"/>
      <c r="L3631" s="66"/>
      <c r="M3631" s="66"/>
      <c r="N3631" s="104"/>
      <c r="O3631" s="104"/>
      <c r="P3631" s="81"/>
      <c r="Q3631" s="87"/>
      <c r="R3631" s="90"/>
      <c r="S3631" s="82"/>
      <c r="T3631" s="75"/>
      <c r="U3631" s="66"/>
      <c r="V3631" s="66"/>
      <c r="W3631" s="66"/>
      <c r="X3631" s="66"/>
      <c r="Y3631" s="66"/>
      <c r="Z3631" s="66"/>
      <c r="AA3631" s="66"/>
      <c r="AB3631" s="86"/>
      <c r="AC3631" s="11"/>
      <c r="AD3631" s="11"/>
      <c r="AE3631" s="11"/>
      <c r="AF3631" s="11"/>
      <c r="AG3631" s="11"/>
      <c r="AH3631" s="11"/>
      <c r="AI3631" s="11"/>
      <c r="AJ3631" s="11"/>
      <c r="AK3631" s="11"/>
      <c r="AL3631" s="11"/>
      <c r="AM3631" s="11"/>
      <c r="AN3631" s="11"/>
      <c r="AO3631" s="11"/>
      <c r="AP3631" s="11"/>
      <c r="AQ3631" s="11"/>
      <c r="AR3631" s="11"/>
    </row>
    <row r="3632" spans="1:44" s="89" customFormat="1">
      <c r="A3632" s="85"/>
      <c r="B3632" s="23"/>
      <c r="C3632" s="86"/>
      <c r="D3632" s="18"/>
      <c r="E3632" s="68"/>
      <c r="F3632" s="69"/>
      <c r="G3632" s="70"/>
      <c r="H3632" s="71"/>
      <c r="I3632" s="69"/>
      <c r="J3632" s="66"/>
      <c r="K3632" s="66"/>
      <c r="L3632" s="66"/>
      <c r="M3632" s="66"/>
      <c r="N3632" s="104"/>
      <c r="O3632" s="104"/>
      <c r="P3632" s="81"/>
      <c r="Q3632" s="87"/>
      <c r="R3632" s="90"/>
      <c r="S3632" s="82"/>
      <c r="T3632" s="75"/>
      <c r="U3632" s="66"/>
      <c r="V3632" s="66"/>
      <c r="W3632" s="66"/>
      <c r="X3632" s="66"/>
      <c r="Y3632" s="66"/>
      <c r="Z3632" s="66"/>
      <c r="AA3632" s="66"/>
      <c r="AB3632" s="86"/>
      <c r="AC3632" s="11"/>
      <c r="AD3632" s="11"/>
      <c r="AE3632" s="11"/>
      <c r="AF3632" s="11"/>
      <c r="AG3632" s="11"/>
      <c r="AH3632" s="11"/>
      <c r="AI3632" s="11"/>
      <c r="AJ3632" s="11"/>
      <c r="AK3632" s="11"/>
      <c r="AL3632" s="11"/>
      <c r="AM3632" s="11"/>
      <c r="AN3632" s="11"/>
      <c r="AO3632" s="11"/>
      <c r="AP3632" s="11"/>
      <c r="AQ3632" s="11"/>
      <c r="AR3632" s="11"/>
    </row>
    <row r="3633" spans="1:44" s="89" customFormat="1">
      <c r="A3633" s="85"/>
      <c r="B3633" s="23"/>
      <c r="C3633" s="86"/>
      <c r="D3633" s="18"/>
      <c r="E3633" s="68"/>
      <c r="F3633" s="69"/>
      <c r="G3633" s="70"/>
      <c r="H3633" s="71"/>
      <c r="I3633" s="69"/>
      <c r="J3633" s="66"/>
      <c r="K3633" s="66"/>
      <c r="L3633" s="66"/>
      <c r="M3633" s="66"/>
      <c r="N3633" s="104"/>
      <c r="O3633" s="104"/>
      <c r="P3633" s="81"/>
      <c r="Q3633" s="56"/>
      <c r="R3633" s="90"/>
      <c r="S3633" s="82"/>
      <c r="T3633" s="75"/>
      <c r="U3633" s="66"/>
      <c r="V3633" s="66"/>
      <c r="W3633" s="66"/>
      <c r="X3633" s="66"/>
      <c r="Y3633" s="66"/>
      <c r="Z3633" s="66"/>
      <c r="AA3633" s="66"/>
      <c r="AB3633" s="86"/>
      <c r="AC3633" s="11"/>
      <c r="AD3633" s="11"/>
      <c r="AE3633" s="11"/>
      <c r="AF3633" s="11"/>
      <c r="AG3633" s="11"/>
      <c r="AH3633" s="11"/>
      <c r="AI3633" s="11"/>
      <c r="AJ3633" s="11"/>
      <c r="AK3633" s="11"/>
      <c r="AL3633" s="11"/>
      <c r="AM3633" s="11"/>
      <c r="AN3633" s="11"/>
      <c r="AO3633" s="11"/>
      <c r="AP3633" s="11"/>
      <c r="AQ3633" s="11"/>
      <c r="AR3633" s="11"/>
    </row>
    <row r="3634" spans="1:44" s="89" customFormat="1">
      <c r="A3634" s="85"/>
      <c r="B3634" s="23"/>
      <c r="C3634" s="86"/>
      <c r="D3634" s="18"/>
      <c r="E3634" s="68"/>
      <c r="F3634" s="69"/>
      <c r="G3634" s="70"/>
      <c r="H3634" s="71"/>
      <c r="I3634" s="69"/>
      <c r="J3634" s="66"/>
      <c r="K3634" s="66"/>
      <c r="L3634" s="66"/>
      <c r="M3634" s="66"/>
      <c r="N3634" s="104"/>
      <c r="O3634" s="104"/>
      <c r="P3634" s="81"/>
      <c r="Q3634" s="56"/>
      <c r="R3634" s="90"/>
      <c r="S3634" s="82"/>
      <c r="T3634" s="75"/>
      <c r="U3634" s="66"/>
      <c r="V3634" s="66"/>
      <c r="W3634" s="66"/>
      <c r="X3634" s="66"/>
      <c r="Y3634" s="66"/>
      <c r="Z3634" s="66"/>
      <c r="AA3634" s="66"/>
      <c r="AB3634" s="86"/>
      <c r="AC3634" s="11"/>
      <c r="AD3634" s="11"/>
      <c r="AE3634" s="11"/>
      <c r="AF3634" s="11"/>
      <c r="AG3634" s="11"/>
      <c r="AH3634" s="11"/>
      <c r="AI3634" s="11"/>
      <c r="AJ3634" s="11"/>
      <c r="AK3634" s="11"/>
      <c r="AL3634" s="11"/>
      <c r="AM3634" s="11"/>
      <c r="AN3634" s="11"/>
      <c r="AO3634" s="11"/>
      <c r="AP3634" s="11"/>
      <c r="AQ3634" s="11"/>
      <c r="AR3634" s="11"/>
    </row>
    <row r="3635" spans="1:44" s="89" customFormat="1">
      <c r="A3635" s="85"/>
      <c r="B3635" s="23"/>
      <c r="C3635" s="86"/>
      <c r="D3635" s="18"/>
      <c r="E3635" s="68"/>
      <c r="F3635" s="69"/>
      <c r="G3635" s="70"/>
      <c r="H3635" s="71"/>
      <c r="I3635" s="69"/>
      <c r="J3635" s="66"/>
      <c r="K3635" s="66"/>
      <c r="L3635" s="66"/>
      <c r="M3635" s="66"/>
      <c r="N3635" s="104"/>
      <c r="O3635" s="104"/>
      <c r="P3635" s="81"/>
      <c r="Q3635" s="56"/>
      <c r="R3635" s="90"/>
      <c r="S3635" s="82"/>
      <c r="T3635" s="75"/>
      <c r="U3635" s="66"/>
      <c r="V3635" s="66"/>
      <c r="W3635" s="66"/>
      <c r="X3635" s="66"/>
      <c r="Y3635" s="66"/>
      <c r="Z3635" s="66"/>
      <c r="AA3635" s="66"/>
      <c r="AB3635" s="86"/>
      <c r="AC3635" s="11"/>
      <c r="AD3635" s="11"/>
      <c r="AE3635" s="11"/>
      <c r="AF3635" s="11"/>
      <c r="AG3635" s="11"/>
      <c r="AH3635" s="11"/>
      <c r="AI3635" s="11"/>
      <c r="AJ3635" s="11"/>
      <c r="AK3635" s="11"/>
      <c r="AL3635" s="11"/>
      <c r="AM3635" s="11"/>
      <c r="AN3635" s="11"/>
      <c r="AO3635" s="11"/>
      <c r="AP3635" s="11"/>
      <c r="AQ3635" s="11"/>
      <c r="AR3635" s="11"/>
    </row>
    <row r="3636" spans="1:44" s="89" customFormat="1">
      <c r="A3636" s="85"/>
      <c r="B3636" s="23"/>
      <c r="C3636" s="86"/>
      <c r="D3636" s="18"/>
      <c r="E3636" s="68"/>
      <c r="F3636" s="69"/>
      <c r="G3636" s="70"/>
      <c r="H3636" s="71"/>
      <c r="I3636" s="69"/>
      <c r="J3636" s="66"/>
      <c r="K3636" s="66"/>
      <c r="L3636" s="66"/>
      <c r="M3636" s="66"/>
      <c r="N3636" s="104"/>
      <c r="O3636" s="104"/>
      <c r="P3636" s="81"/>
      <c r="Q3636" s="56"/>
      <c r="R3636" s="90"/>
      <c r="S3636" s="82"/>
      <c r="T3636" s="75"/>
      <c r="U3636" s="66"/>
      <c r="V3636" s="66"/>
      <c r="W3636" s="66"/>
      <c r="X3636" s="66"/>
      <c r="Y3636" s="66"/>
      <c r="Z3636" s="66"/>
      <c r="AA3636" s="66"/>
      <c r="AB3636" s="86"/>
      <c r="AC3636" s="11"/>
      <c r="AD3636" s="11"/>
      <c r="AE3636" s="11"/>
      <c r="AF3636" s="11"/>
      <c r="AG3636" s="11"/>
      <c r="AH3636" s="11"/>
      <c r="AI3636" s="11"/>
      <c r="AJ3636" s="11"/>
      <c r="AK3636" s="11"/>
      <c r="AL3636" s="11"/>
      <c r="AM3636" s="11"/>
      <c r="AN3636" s="11"/>
      <c r="AO3636" s="11"/>
      <c r="AP3636" s="11"/>
      <c r="AQ3636" s="11"/>
      <c r="AR3636" s="11"/>
    </row>
    <row r="3637" spans="1:44" s="89" customFormat="1">
      <c r="A3637" s="85"/>
      <c r="B3637" s="23"/>
      <c r="C3637" s="86"/>
      <c r="D3637" s="18"/>
      <c r="E3637" s="68"/>
      <c r="F3637" s="69"/>
      <c r="G3637" s="70"/>
      <c r="H3637" s="71"/>
      <c r="I3637" s="69"/>
      <c r="J3637" s="66"/>
      <c r="K3637" s="66"/>
      <c r="L3637" s="66"/>
      <c r="M3637" s="66"/>
      <c r="N3637" s="104"/>
      <c r="O3637" s="104"/>
      <c r="P3637" s="81"/>
      <c r="Q3637" s="87"/>
      <c r="R3637" s="90"/>
      <c r="S3637" s="82"/>
      <c r="T3637" s="75"/>
      <c r="U3637" s="66"/>
      <c r="V3637" s="66"/>
      <c r="W3637" s="66"/>
      <c r="X3637" s="66"/>
      <c r="Y3637" s="66"/>
      <c r="Z3637" s="66"/>
      <c r="AA3637" s="66"/>
      <c r="AB3637" s="86"/>
      <c r="AC3637" s="11"/>
      <c r="AD3637" s="11"/>
      <c r="AE3637" s="11"/>
      <c r="AF3637" s="11"/>
      <c r="AG3637" s="11"/>
      <c r="AH3637" s="11"/>
      <c r="AI3637" s="11"/>
      <c r="AJ3637" s="11"/>
      <c r="AK3637" s="11"/>
      <c r="AL3637" s="11"/>
      <c r="AM3637" s="11"/>
      <c r="AN3637" s="11"/>
      <c r="AO3637" s="11"/>
      <c r="AP3637" s="11"/>
      <c r="AQ3637" s="11"/>
      <c r="AR3637" s="11"/>
    </row>
    <row r="3638" spans="1:44" s="89" customFormat="1">
      <c r="A3638" s="85"/>
      <c r="B3638" s="23"/>
      <c r="C3638" s="86"/>
      <c r="D3638" s="18"/>
      <c r="E3638" s="68"/>
      <c r="F3638" s="69"/>
      <c r="G3638" s="70"/>
      <c r="H3638" s="71"/>
      <c r="I3638" s="69"/>
      <c r="J3638" s="66"/>
      <c r="K3638" s="66"/>
      <c r="L3638" s="66"/>
      <c r="M3638" s="66"/>
      <c r="N3638" s="104"/>
      <c r="O3638" s="104"/>
      <c r="P3638" s="81"/>
      <c r="Q3638" s="87"/>
      <c r="R3638" s="90"/>
      <c r="S3638" s="82"/>
      <c r="T3638" s="75"/>
      <c r="U3638" s="66"/>
      <c r="V3638" s="66"/>
      <c r="W3638" s="66"/>
      <c r="X3638" s="66"/>
      <c r="Y3638" s="66"/>
      <c r="Z3638" s="66"/>
      <c r="AA3638" s="66"/>
      <c r="AB3638" s="86"/>
      <c r="AC3638" s="11"/>
      <c r="AD3638" s="11"/>
      <c r="AE3638" s="11"/>
      <c r="AF3638" s="11"/>
      <c r="AG3638" s="11"/>
      <c r="AH3638" s="11"/>
      <c r="AI3638" s="11"/>
      <c r="AJ3638" s="11"/>
      <c r="AK3638" s="11"/>
      <c r="AL3638" s="11"/>
      <c r="AM3638" s="11"/>
      <c r="AN3638" s="11"/>
      <c r="AO3638" s="11"/>
      <c r="AP3638" s="11"/>
      <c r="AQ3638" s="11"/>
      <c r="AR3638" s="11"/>
    </row>
    <row r="3639" spans="1:44" s="89" customFormat="1">
      <c r="A3639" s="85"/>
      <c r="B3639" s="23"/>
      <c r="C3639" s="86"/>
      <c r="D3639" s="18"/>
      <c r="E3639" s="68"/>
      <c r="F3639" s="69"/>
      <c r="G3639" s="70"/>
      <c r="H3639" s="71"/>
      <c r="I3639" s="69"/>
      <c r="J3639" s="66"/>
      <c r="K3639" s="66"/>
      <c r="L3639" s="66"/>
      <c r="M3639" s="66"/>
      <c r="N3639" s="104"/>
      <c r="O3639" s="104"/>
      <c r="P3639" s="81"/>
      <c r="Q3639" s="87"/>
      <c r="R3639" s="90"/>
      <c r="S3639" s="82"/>
      <c r="T3639" s="75"/>
      <c r="U3639" s="66"/>
      <c r="V3639" s="66"/>
      <c r="W3639" s="66"/>
      <c r="X3639" s="66"/>
      <c r="Y3639" s="66"/>
      <c r="Z3639" s="66"/>
      <c r="AA3639" s="66"/>
      <c r="AB3639" s="86"/>
      <c r="AC3639" s="11"/>
      <c r="AD3639" s="11"/>
      <c r="AE3639" s="11"/>
      <c r="AF3639" s="11"/>
      <c r="AG3639" s="11"/>
      <c r="AH3639" s="11"/>
      <c r="AI3639" s="11"/>
      <c r="AJ3639" s="11"/>
      <c r="AK3639" s="11"/>
      <c r="AL3639" s="11"/>
      <c r="AM3639" s="11"/>
      <c r="AN3639" s="11"/>
      <c r="AO3639" s="11"/>
      <c r="AP3639" s="11"/>
      <c r="AQ3639" s="11"/>
      <c r="AR3639" s="11"/>
    </row>
    <row r="3640" spans="1:44" s="89" customFormat="1">
      <c r="A3640" s="85"/>
      <c r="B3640" s="23"/>
      <c r="C3640" s="86"/>
      <c r="D3640" s="18"/>
      <c r="E3640" s="68"/>
      <c r="F3640" s="69"/>
      <c r="G3640" s="70"/>
      <c r="H3640" s="71"/>
      <c r="I3640" s="69"/>
      <c r="J3640" s="66"/>
      <c r="K3640" s="66"/>
      <c r="L3640" s="66"/>
      <c r="M3640" s="66"/>
      <c r="N3640" s="104"/>
      <c r="O3640" s="104"/>
      <c r="P3640" s="81"/>
      <c r="Q3640" s="56"/>
      <c r="R3640" s="90"/>
      <c r="S3640" s="82"/>
      <c r="T3640" s="75"/>
      <c r="U3640" s="66"/>
      <c r="V3640" s="66"/>
      <c r="W3640" s="66"/>
      <c r="X3640" s="66"/>
      <c r="Y3640" s="66"/>
      <c r="Z3640" s="66"/>
      <c r="AA3640" s="66"/>
      <c r="AB3640" s="86"/>
      <c r="AC3640" s="11"/>
      <c r="AD3640" s="11"/>
      <c r="AE3640" s="11"/>
      <c r="AF3640" s="11"/>
      <c r="AG3640" s="11"/>
      <c r="AH3640" s="11"/>
      <c r="AI3640" s="11"/>
      <c r="AJ3640" s="11"/>
      <c r="AK3640" s="11"/>
      <c r="AL3640" s="11"/>
      <c r="AM3640" s="11"/>
      <c r="AN3640" s="11"/>
      <c r="AO3640" s="11"/>
      <c r="AP3640" s="11"/>
      <c r="AQ3640" s="11"/>
      <c r="AR3640" s="11"/>
    </row>
    <row r="3641" spans="1:44" s="89" customFormat="1">
      <c r="A3641" s="85"/>
      <c r="B3641" s="23"/>
      <c r="C3641" s="86"/>
      <c r="D3641" s="18"/>
      <c r="E3641" s="68"/>
      <c r="F3641" s="69"/>
      <c r="G3641" s="70"/>
      <c r="H3641" s="71"/>
      <c r="I3641" s="69"/>
      <c r="J3641" s="66"/>
      <c r="K3641" s="66"/>
      <c r="L3641" s="66"/>
      <c r="M3641" s="66"/>
      <c r="N3641" s="104"/>
      <c r="O3641" s="104"/>
      <c r="P3641" s="81"/>
      <c r="Q3641" s="56"/>
      <c r="R3641" s="90"/>
      <c r="S3641" s="82"/>
      <c r="T3641" s="75"/>
      <c r="U3641" s="66"/>
      <c r="V3641" s="66"/>
      <c r="W3641" s="66"/>
      <c r="X3641" s="66"/>
      <c r="Y3641" s="66"/>
      <c r="Z3641" s="66"/>
      <c r="AA3641" s="66"/>
      <c r="AB3641" s="86"/>
      <c r="AC3641" s="11"/>
      <c r="AD3641" s="11"/>
      <c r="AE3641" s="11"/>
      <c r="AF3641" s="11"/>
      <c r="AG3641" s="11"/>
      <c r="AH3641" s="11"/>
      <c r="AI3641" s="11"/>
      <c r="AJ3641" s="11"/>
      <c r="AK3641" s="11"/>
      <c r="AL3641" s="11"/>
      <c r="AM3641" s="11"/>
      <c r="AN3641" s="11"/>
      <c r="AO3641" s="11"/>
      <c r="AP3641" s="11"/>
      <c r="AQ3641" s="11"/>
      <c r="AR3641" s="11"/>
    </row>
    <row r="3642" spans="1:44" s="89" customFormat="1">
      <c r="A3642" s="85"/>
      <c r="B3642" s="23"/>
      <c r="C3642" s="86"/>
      <c r="D3642" s="18"/>
      <c r="E3642" s="68"/>
      <c r="F3642" s="69"/>
      <c r="G3642" s="70"/>
      <c r="H3642" s="71"/>
      <c r="I3642" s="69"/>
      <c r="J3642" s="66"/>
      <c r="K3642" s="66"/>
      <c r="L3642" s="66"/>
      <c r="M3642" s="66"/>
      <c r="N3642" s="104"/>
      <c r="O3642" s="104"/>
      <c r="P3642" s="81"/>
      <c r="Q3642" s="56"/>
      <c r="R3642" s="90"/>
      <c r="S3642" s="82"/>
      <c r="T3642" s="75"/>
      <c r="U3642" s="66"/>
      <c r="V3642" s="66"/>
      <c r="W3642" s="66"/>
      <c r="X3642" s="66"/>
      <c r="Y3642" s="66"/>
      <c r="Z3642" s="66"/>
      <c r="AA3642" s="66"/>
      <c r="AB3642" s="86"/>
      <c r="AC3642" s="11"/>
      <c r="AD3642" s="11"/>
      <c r="AE3642" s="11"/>
      <c r="AF3642" s="11"/>
      <c r="AG3642" s="11"/>
      <c r="AH3642" s="11"/>
      <c r="AI3642" s="11"/>
      <c r="AJ3642" s="11"/>
      <c r="AK3642" s="11"/>
      <c r="AL3642" s="11"/>
      <c r="AM3642" s="11"/>
      <c r="AN3642" s="11"/>
      <c r="AO3642" s="11"/>
      <c r="AP3642" s="11"/>
      <c r="AQ3642" s="11"/>
      <c r="AR3642" s="11"/>
    </row>
    <row r="3643" spans="1:44" s="89" customFormat="1">
      <c r="A3643" s="85"/>
      <c r="B3643" s="23"/>
      <c r="C3643" s="86"/>
      <c r="D3643" s="18"/>
      <c r="E3643" s="68"/>
      <c r="F3643" s="69"/>
      <c r="G3643" s="70"/>
      <c r="H3643" s="71"/>
      <c r="I3643" s="69"/>
      <c r="J3643" s="66"/>
      <c r="K3643" s="66"/>
      <c r="L3643" s="66"/>
      <c r="M3643" s="66"/>
      <c r="N3643" s="104"/>
      <c r="O3643" s="104"/>
      <c r="P3643" s="81"/>
      <c r="Q3643" s="56"/>
      <c r="R3643" s="90"/>
      <c r="S3643" s="82"/>
      <c r="T3643" s="75"/>
      <c r="U3643" s="66"/>
      <c r="V3643" s="66"/>
      <c r="W3643" s="66"/>
      <c r="X3643" s="66"/>
      <c r="Y3643" s="66"/>
      <c r="Z3643" s="66"/>
      <c r="AA3643" s="66"/>
      <c r="AB3643" s="86"/>
      <c r="AC3643" s="11"/>
      <c r="AD3643" s="11"/>
      <c r="AE3643" s="11"/>
      <c r="AF3643" s="11"/>
      <c r="AG3643" s="11"/>
      <c r="AH3643" s="11"/>
      <c r="AI3643" s="11"/>
      <c r="AJ3643" s="11"/>
      <c r="AK3643" s="11"/>
      <c r="AL3643" s="11"/>
      <c r="AM3643" s="11"/>
      <c r="AN3643" s="11"/>
      <c r="AO3643" s="11"/>
      <c r="AP3643" s="11"/>
      <c r="AQ3643" s="11"/>
      <c r="AR3643" s="11"/>
    </row>
    <row r="3644" spans="1:44" s="89" customFormat="1">
      <c r="A3644" s="85"/>
      <c r="B3644" s="23"/>
      <c r="C3644" s="86"/>
      <c r="D3644" s="18"/>
      <c r="E3644" s="68"/>
      <c r="F3644" s="69"/>
      <c r="G3644" s="70"/>
      <c r="H3644" s="71"/>
      <c r="I3644" s="69"/>
      <c r="J3644" s="66"/>
      <c r="K3644" s="66"/>
      <c r="L3644" s="66"/>
      <c r="M3644" s="66"/>
      <c r="N3644" s="104"/>
      <c r="O3644" s="104"/>
      <c r="P3644" s="81"/>
      <c r="Q3644" s="87"/>
      <c r="R3644" s="90"/>
      <c r="S3644" s="82"/>
      <c r="T3644" s="75"/>
      <c r="U3644" s="66"/>
      <c r="V3644" s="66"/>
      <c r="W3644" s="66"/>
      <c r="X3644" s="66"/>
      <c r="Y3644" s="66"/>
      <c r="Z3644" s="66"/>
      <c r="AA3644" s="66"/>
      <c r="AB3644" s="86"/>
      <c r="AC3644" s="11"/>
      <c r="AD3644" s="11"/>
      <c r="AE3644" s="11"/>
      <c r="AF3644" s="11"/>
      <c r="AG3644" s="11"/>
      <c r="AH3644" s="11"/>
      <c r="AI3644" s="11"/>
      <c r="AJ3644" s="11"/>
      <c r="AK3644" s="11"/>
      <c r="AL3644" s="11"/>
      <c r="AM3644" s="11"/>
      <c r="AN3644" s="11"/>
      <c r="AO3644" s="11"/>
      <c r="AP3644" s="11"/>
      <c r="AQ3644" s="11"/>
      <c r="AR3644" s="11"/>
    </row>
    <row r="3645" spans="1:44" s="89" customFormat="1">
      <c r="A3645" s="85"/>
      <c r="B3645" s="23"/>
      <c r="C3645" s="86"/>
      <c r="D3645" s="18"/>
      <c r="E3645" s="68"/>
      <c r="F3645" s="69"/>
      <c r="G3645" s="70"/>
      <c r="H3645" s="71"/>
      <c r="I3645" s="69"/>
      <c r="J3645" s="66"/>
      <c r="K3645" s="66"/>
      <c r="L3645" s="66"/>
      <c r="M3645" s="66"/>
      <c r="N3645" s="104"/>
      <c r="O3645" s="104"/>
      <c r="P3645" s="81"/>
      <c r="Q3645" s="87"/>
      <c r="R3645" s="90"/>
      <c r="S3645" s="82"/>
      <c r="T3645" s="75"/>
      <c r="U3645" s="66"/>
      <c r="V3645" s="66"/>
      <c r="W3645" s="66"/>
      <c r="X3645" s="66"/>
      <c r="Y3645" s="66"/>
      <c r="Z3645" s="66"/>
      <c r="AA3645" s="66"/>
      <c r="AB3645" s="86"/>
      <c r="AC3645" s="11"/>
      <c r="AD3645" s="11"/>
      <c r="AE3645" s="11"/>
      <c r="AF3645" s="11"/>
      <c r="AG3645" s="11"/>
      <c r="AH3645" s="11"/>
      <c r="AI3645" s="11"/>
      <c r="AJ3645" s="11"/>
      <c r="AK3645" s="11"/>
      <c r="AL3645" s="11"/>
      <c r="AM3645" s="11"/>
      <c r="AN3645" s="11"/>
      <c r="AO3645" s="11"/>
      <c r="AP3645" s="11"/>
      <c r="AQ3645" s="11"/>
      <c r="AR3645" s="11"/>
    </row>
    <row r="3646" spans="1:44" s="89" customFormat="1">
      <c r="A3646" s="85"/>
      <c r="B3646" s="23"/>
      <c r="C3646" s="86"/>
      <c r="D3646" s="18"/>
      <c r="E3646" s="68"/>
      <c r="F3646" s="69"/>
      <c r="G3646" s="70"/>
      <c r="H3646" s="71"/>
      <c r="I3646" s="69"/>
      <c r="J3646" s="66"/>
      <c r="K3646" s="66"/>
      <c r="L3646" s="66"/>
      <c r="M3646" s="66"/>
      <c r="N3646" s="104"/>
      <c r="O3646" s="104"/>
      <c r="P3646" s="81"/>
      <c r="Q3646" s="87"/>
      <c r="R3646" s="90"/>
      <c r="S3646" s="82"/>
      <c r="T3646" s="75"/>
      <c r="U3646" s="66"/>
      <c r="V3646" s="66"/>
      <c r="W3646" s="66"/>
      <c r="X3646" s="66"/>
      <c r="Y3646" s="66"/>
      <c r="Z3646" s="66"/>
      <c r="AA3646" s="66"/>
      <c r="AB3646" s="86"/>
      <c r="AC3646" s="11"/>
      <c r="AD3646" s="11"/>
      <c r="AE3646" s="11"/>
      <c r="AF3646" s="11"/>
      <c r="AG3646" s="11"/>
      <c r="AH3646" s="11"/>
      <c r="AI3646" s="11"/>
      <c r="AJ3646" s="11"/>
      <c r="AK3646" s="11"/>
      <c r="AL3646" s="11"/>
      <c r="AM3646" s="11"/>
      <c r="AN3646" s="11"/>
      <c r="AO3646" s="11"/>
      <c r="AP3646" s="11"/>
      <c r="AQ3646" s="11"/>
      <c r="AR3646" s="11"/>
    </row>
    <row r="3647" spans="1:44" s="89" customFormat="1">
      <c r="A3647" s="85"/>
      <c r="B3647" s="23"/>
      <c r="C3647" s="86"/>
      <c r="D3647" s="18"/>
      <c r="E3647" s="68"/>
      <c r="F3647" s="69"/>
      <c r="G3647" s="70"/>
      <c r="H3647" s="71"/>
      <c r="I3647" s="69"/>
      <c r="J3647" s="66"/>
      <c r="K3647" s="66"/>
      <c r="L3647" s="66"/>
      <c r="M3647" s="66"/>
      <c r="N3647" s="104"/>
      <c r="O3647" s="104"/>
      <c r="P3647" s="81"/>
      <c r="Q3647" s="56"/>
      <c r="R3647" s="90"/>
      <c r="S3647" s="82"/>
      <c r="T3647" s="75"/>
      <c r="U3647" s="66"/>
      <c r="V3647" s="66"/>
      <c r="W3647" s="66"/>
      <c r="X3647" s="66"/>
      <c r="Y3647" s="66"/>
      <c r="Z3647" s="66"/>
      <c r="AA3647" s="66"/>
      <c r="AB3647" s="86"/>
      <c r="AC3647" s="11"/>
      <c r="AD3647" s="11"/>
      <c r="AE3647" s="11"/>
      <c r="AF3647" s="11"/>
      <c r="AG3647" s="11"/>
      <c r="AH3647" s="11"/>
      <c r="AI3647" s="11"/>
      <c r="AJ3647" s="11"/>
      <c r="AK3647" s="11"/>
      <c r="AL3647" s="11"/>
      <c r="AM3647" s="11"/>
      <c r="AN3647" s="11"/>
      <c r="AO3647" s="11"/>
      <c r="AP3647" s="11"/>
      <c r="AQ3647" s="11"/>
      <c r="AR3647" s="11"/>
    </row>
    <row r="3648" spans="1:44" s="89" customFormat="1">
      <c r="A3648" s="85"/>
      <c r="B3648" s="23"/>
      <c r="C3648" s="86"/>
      <c r="D3648" s="18"/>
      <c r="E3648" s="68"/>
      <c r="F3648" s="69"/>
      <c r="G3648" s="70"/>
      <c r="H3648" s="71"/>
      <c r="I3648" s="69"/>
      <c r="J3648" s="66"/>
      <c r="K3648" s="66"/>
      <c r="L3648" s="66"/>
      <c r="M3648" s="66"/>
      <c r="N3648" s="104"/>
      <c r="O3648" s="104"/>
      <c r="P3648" s="81"/>
      <c r="Q3648" s="56"/>
      <c r="R3648" s="90"/>
      <c r="S3648" s="82"/>
      <c r="T3648" s="75"/>
      <c r="U3648" s="66"/>
      <c r="V3648" s="66"/>
      <c r="W3648" s="66"/>
      <c r="X3648" s="66"/>
      <c r="Y3648" s="66"/>
      <c r="Z3648" s="66"/>
      <c r="AA3648" s="66"/>
      <c r="AB3648" s="86"/>
      <c r="AC3648" s="11"/>
      <c r="AD3648" s="11"/>
      <c r="AE3648" s="11"/>
      <c r="AF3648" s="11"/>
      <c r="AG3648" s="11"/>
      <c r="AH3648" s="11"/>
      <c r="AI3648" s="11"/>
      <c r="AJ3648" s="11"/>
      <c r="AK3648" s="11"/>
      <c r="AL3648" s="11"/>
      <c r="AM3648" s="11"/>
      <c r="AN3648" s="11"/>
      <c r="AO3648" s="11"/>
      <c r="AP3648" s="11"/>
      <c r="AQ3648" s="11"/>
      <c r="AR3648" s="11"/>
    </row>
    <row r="3649" spans="1:44" s="89" customFormat="1">
      <c r="A3649" s="85"/>
      <c r="B3649" s="23"/>
      <c r="C3649" s="86"/>
      <c r="D3649" s="18"/>
      <c r="E3649" s="68"/>
      <c r="F3649" s="69"/>
      <c r="G3649" s="70"/>
      <c r="H3649" s="71"/>
      <c r="I3649" s="69"/>
      <c r="J3649" s="66"/>
      <c r="K3649" s="66"/>
      <c r="L3649" s="66"/>
      <c r="M3649" s="66"/>
      <c r="N3649" s="104"/>
      <c r="O3649" s="104"/>
      <c r="P3649" s="81"/>
      <c r="Q3649" s="56"/>
      <c r="R3649" s="90"/>
      <c r="S3649" s="82"/>
      <c r="T3649" s="75"/>
      <c r="U3649" s="66"/>
      <c r="V3649" s="66"/>
      <c r="W3649" s="66"/>
      <c r="X3649" s="66"/>
      <c r="Y3649" s="66"/>
      <c r="Z3649" s="66"/>
      <c r="AA3649" s="66"/>
      <c r="AB3649" s="86"/>
      <c r="AC3649" s="11"/>
      <c r="AD3649" s="11"/>
      <c r="AE3649" s="11"/>
      <c r="AF3649" s="11"/>
      <c r="AG3649" s="11"/>
      <c r="AH3649" s="11"/>
      <c r="AI3649" s="11"/>
      <c r="AJ3649" s="11"/>
      <c r="AK3649" s="11"/>
      <c r="AL3649" s="11"/>
      <c r="AM3649" s="11"/>
      <c r="AN3649" s="11"/>
      <c r="AO3649" s="11"/>
      <c r="AP3649" s="11"/>
      <c r="AQ3649" s="11"/>
      <c r="AR3649" s="11"/>
    </row>
    <row r="3650" spans="1:44" s="89" customFormat="1">
      <c r="A3650" s="85"/>
      <c r="B3650" s="23"/>
      <c r="C3650" s="86"/>
      <c r="D3650" s="18"/>
      <c r="E3650" s="68"/>
      <c r="F3650" s="69"/>
      <c r="G3650" s="70"/>
      <c r="H3650" s="71"/>
      <c r="I3650" s="69"/>
      <c r="J3650" s="66"/>
      <c r="K3650" s="66"/>
      <c r="L3650" s="66"/>
      <c r="M3650" s="66"/>
      <c r="N3650" s="104"/>
      <c r="O3650" s="104"/>
      <c r="P3650" s="81"/>
      <c r="Q3650" s="56"/>
      <c r="R3650" s="90"/>
      <c r="S3650" s="82"/>
      <c r="T3650" s="75"/>
      <c r="U3650" s="66"/>
      <c r="V3650" s="66"/>
      <c r="W3650" s="66"/>
      <c r="X3650" s="66"/>
      <c r="Y3650" s="66"/>
      <c r="Z3650" s="66"/>
      <c r="AA3650" s="66"/>
      <c r="AB3650" s="86"/>
      <c r="AC3650" s="11"/>
      <c r="AD3650" s="11"/>
      <c r="AE3650" s="11"/>
      <c r="AF3650" s="11"/>
      <c r="AG3650" s="11"/>
      <c r="AH3650" s="11"/>
      <c r="AI3650" s="11"/>
      <c r="AJ3650" s="11"/>
      <c r="AK3650" s="11"/>
      <c r="AL3650" s="11"/>
      <c r="AM3650" s="11"/>
      <c r="AN3650" s="11"/>
      <c r="AO3650" s="11"/>
      <c r="AP3650" s="11"/>
      <c r="AQ3650" s="11"/>
      <c r="AR3650" s="11"/>
    </row>
    <row r="3651" spans="1:44" s="89" customFormat="1">
      <c r="A3651" s="85"/>
      <c r="B3651" s="23"/>
      <c r="C3651" s="86"/>
      <c r="D3651" s="18"/>
      <c r="E3651" s="68"/>
      <c r="F3651" s="69"/>
      <c r="G3651" s="70"/>
      <c r="H3651" s="71"/>
      <c r="I3651" s="69"/>
      <c r="J3651" s="66"/>
      <c r="K3651" s="66"/>
      <c r="L3651" s="66"/>
      <c r="M3651" s="66"/>
      <c r="N3651" s="104"/>
      <c r="O3651" s="104"/>
      <c r="P3651" s="81"/>
      <c r="Q3651" s="87"/>
      <c r="R3651" s="90"/>
      <c r="S3651" s="82"/>
      <c r="T3651" s="75"/>
      <c r="U3651" s="66"/>
      <c r="V3651" s="66"/>
      <c r="W3651" s="66"/>
      <c r="X3651" s="66"/>
      <c r="Y3651" s="66"/>
      <c r="Z3651" s="66"/>
      <c r="AA3651" s="66"/>
      <c r="AB3651" s="86"/>
      <c r="AC3651" s="11"/>
      <c r="AD3651" s="11"/>
      <c r="AE3651" s="11"/>
      <c r="AF3651" s="11"/>
      <c r="AG3651" s="11"/>
      <c r="AH3651" s="11"/>
      <c r="AI3651" s="11"/>
      <c r="AJ3651" s="11"/>
      <c r="AK3651" s="11"/>
      <c r="AL3651" s="11"/>
      <c r="AM3651" s="11"/>
      <c r="AN3651" s="11"/>
      <c r="AO3651" s="11"/>
      <c r="AP3651" s="11"/>
      <c r="AQ3651" s="11"/>
      <c r="AR3651" s="11"/>
    </row>
    <row r="3652" spans="1:44" s="89" customFormat="1">
      <c r="A3652" s="85"/>
      <c r="B3652" s="23"/>
      <c r="C3652" s="86"/>
      <c r="D3652" s="18"/>
      <c r="E3652" s="68"/>
      <c r="F3652" s="69"/>
      <c r="G3652" s="70"/>
      <c r="H3652" s="71"/>
      <c r="I3652" s="69"/>
      <c r="J3652" s="66"/>
      <c r="K3652" s="66"/>
      <c r="L3652" s="66"/>
      <c r="M3652" s="66"/>
      <c r="N3652" s="104"/>
      <c r="O3652" s="104"/>
      <c r="P3652" s="81"/>
      <c r="Q3652" s="56"/>
      <c r="R3652" s="90"/>
      <c r="S3652" s="82"/>
      <c r="T3652" s="75"/>
      <c r="U3652" s="66"/>
      <c r="V3652" s="66"/>
      <c r="W3652" s="66"/>
      <c r="X3652" s="66"/>
      <c r="Y3652" s="66"/>
      <c r="Z3652" s="66"/>
      <c r="AA3652" s="66"/>
      <c r="AB3652" s="86"/>
      <c r="AC3652" s="11"/>
      <c r="AD3652" s="11"/>
      <c r="AE3652" s="11"/>
      <c r="AF3652" s="11"/>
      <c r="AG3652" s="11"/>
      <c r="AH3652" s="11"/>
      <c r="AI3652" s="11"/>
      <c r="AJ3652" s="11"/>
      <c r="AK3652" s="11"/>
      <c r="AL3652" s="11"/>
      <c r="AM3652" s="11"/>
      <c r="AN3652" s="11"/>
      <c r="AO3652" s="11"/>
      <c r="AP3652" s="11"/>
      <c r="AQ3652" s="11"/>
      <c r="AR3652" s="11"/>
    </row>
    <row r="3653" spans="1:44" s="89" customFormat="1">
      <c r="A3653" s="85"/>
      <c r="B3653" s="23"/>
      <c r="C3653" s="86"/>
      <c r="D3653" s="18"/>
      <c r="E3653" s="68"/>
      <c r="F3653" s="69"/>
      <c r="G3653" s="70"/>
      <c r="H3653" s="71"/>
      <c r="I3653" s="69"/>
      <c r="J3653" s="66"/>
      <c r="K3653" s="66"/>
      <c r="L3653" s="66"/>
      <c r="M3653" s="66"/>
      <c r="N3653" s="104"/>
      <c r="O3653" s="104"/>
      <c r="P3653" s="81"/>
      <c r="Q3653" s="56"/>
      <c r="R3653" s="90"/>
      <c r="S3653" s="82"/>
      <c r="T3653" s="75"/>
      <c r="U3653" s="66"/>
      <c r="V3653" s="66"/>
      <c r="W3653" s="66"/>
      <c r="X3653" s="66"/>
      <c r="Y3653" s="66"/>
      <c r="Z3653" s="66"/>
      <c r="AA3653" s="66"/>
      <c r="AB3653" s="86"/>
      <c r="AC3653" s="11"/>
      <c r="AD3653" s="11"/>
      <c r="AE3653" s="11"/>
      <c r="AF3653" s="11"/>
      <c r="AG3653" s="11"/>
      <c r="AH3653" s="11"/>
      <c r="AI3653" s="11"/>
      <c r="AJ3653" s="11"/>
      <c r="AK3653" s="11"/>
      <c r="AL3653" s="11"/>
      <c r="AM3653" s="11"/>
      <c r="AN3653" s="11"/>
      <c r="AO3653" s="11"/>
      <c r="AP3653" s="11"/>
      <c r="AQ3653" s="11"/>
      <c r="AR3653" s="11"/>
    </row>
    <row r="3654" spans="1:44" s="89" customFormat="1">
      <c r="A3654" s="85"/>
      <c r="B3654" s="23"/>
      <c r="C3654" s="86"/>
      <c r="D3654" s="18"/>
      <c r="E3654" s="68"/>
      <c r="F3654" s="69"/>
      <c r="G3654" s="70"/>
      <c r="H3654" s="71"/>
      <c r="I3654" s="69"/>
      <c r="J3654" s="66"/>
      <c r="K3654" s="66"/>
      <c r="L3654" s="66"/>
      <c r="M3654" s="66"/>
      <c r="N3654" s="104"/>
      <c r="O3654" s="104"/>
      <c r="P3654" s="81"/>
      <c r="Q3654" s="56"/>
      <c r="R3654" s="90"/>
      <c r="S3654" s="82"/>
      <c r="T3654" s="75"/>
      <c r="U3654" s="66"/>
      <c r="V3654" s="66"/>
      <c r="W3654" s="66"/>
      <c r="X3654" s="66"/>
      <c r="Y3654" s="66"/>
      <c r="Z3654" s="66"/>
      <c r="AA3654" s="66"/>
      <c r="AB3654" s="86"/>
      <c r="AC3654" s="11"/>
      <c r="AD3654" s="11"/>
      <c r="AE3654" s="11"/>
      <c r="AF3654" s="11"/>
      <c r="AG3654" s="11"/>
      <c r="AH3654" s="11"/>
      <c r="AI3654" s="11"/>
      <c r="AJ3654" s="11"/>
      <c r="AK3654" s="11"/>
      <c r="AL3654" s="11"/>
      <c r="AM3654" s="11"/>
      <c r="AN3654" s="11"/>
      <c r="AO3654" s="11"/>
      <c r="AP3654" s="11"/>
      <c r="AQ3654" s="11"/>
      <c r="AR3654" s="11"/>
    </row>
    <row r="3655" spans="1:44" s="89" customFormat="1">
      <c r="A3655" s="85"/>
      <c r="B3655" s="23"/>
      <c r="C3655" s="86"/>
      <c r="D3655" s="18"/>
      <c r="E3655" s="68"/>
      <c r="F3655" s="69"/>
      <c r="G3655" s="70"/>
      <c r="H3655" s="71"/>
      <c r="I3655" s="69"/>
      <c r="J3655" s="66"/>
      <c r="K3655" s="66"/>
      <c r="L3655" s="66"/>
      <c r="M3655" s="66"/>
      <c r="N3655" s="104"/>
      <c r="O3655" s="104"/>
      <c r="P3655" s="81"/>
      <c r="Q3655" s="56"/>
      <c r="R3655" s="90"/>
      <c r="S3655" s="82"/>
      <c r="T3655" s="75"/>
      <c r="U3655" s="66"/>
      <c r="V3655" s="66"/>
      <c r="W3655" s="66"/>
      <c r="X3655" s="66"/>
      <c r="Y3655" s="66"/>
      <c r="Z3655" s="66"/>
      <c r="AA3655" s="66"/>
      <c r="AB3655" s="86"/>
      <c r="AC3655" s="11"/>
      <c r="AD3655" s="11"/>
      <c r="AE3655" s="11"/>
      <c r="AF3655" s="11"/>
      <c r="AG3655" s="11"/>
      <c r="AH3655" s="11"/>
      <c r="AI3655" s="11"/>
      <c r="AJ3655" s="11"/>
      <c r="AK3655" s="11"/>
      <c r="AL3655" s="11"/>
      <c r="AM3655" s="11"/>
      <c r="AN3655" s="11"/>
      <c r="AO3655" s="11"/>
      <c r="AP3655" s="11"/>
      <c r="AQ3655" s="11"/>
      <c r="AR3655" s="11"/>
    </row>
    <row r="3656" spans="1:44" s="89" customFormat="1">
      <c r="A3656" s="85"/>
      <c r="B3656" s="23"/>
      <c r="C3656" s="86"/>
      <c r="D3656" s="18"/>
      <c r="E3656" s="68"/>
      <c r="F3656" s="69"/>
      <c r="G3656" s="70"/>
      <c r="H3656" s="71"/>
      <c r="I3656" s="69"/>
      <c r="J3656" s="66"/>
      <c r="K3656" s="66"/>
      <c r="L3656" s="66"/>
      <c r="M3656" s="66"/>
      <c r="N3656" s="104"/>
      <c r="O3656" s="104"/>
      <c r="P3656" s="81"/>
      <c r="Q3656" s="56"/>
      <c r="R3656" s="90"/>
      <c r="S3656" s="82"/>
      <c r="T3656" s="75"/>
      <c r="U3656" s="66"/>
      <c r="V3656" s="66"/>
      <c r="W3656" s="66"/>
      <c r="X3656" s="66"/>
      <c r="Y3656" s="66"/>
      <c r="Z3656" s="66"/>
      <c r="AA3656" s="66"/>
      <c r="AB3656" s="86"/>
      <c r="AC3656" s="11"/>
      <c r="AD3656" s="11"/>
      <c r="AE3656" s="11"/>
      <c r="AF3656" s="11"/>
      <c r="AG3656" s="11"/>
      <c r="AH3656" s="11"/>
      <c r="AI3656" s="11"/>
      <c r="AJ3656" s="11"/>
      <c r="AK3656" s="11"/>
      <c r="AL3656" s="11"/>
      <c r="AM3656" s="11"/>
      <c r="AN3656" s="11"/>
      <c r="AO3656" s="11"/>
      <c r="AP3656" s="11"/>
      <c r="AQ3656" s="11"/>
      <c r="AR3656" s="11"/>
    </row>
    <row r="3657" spans="1:44" s="89" customFormat="1">
      <c r="A3657" s="85"/>
      <c r="B3657" s="23"/>
      <c r="C3657" s="86"/>
      <c r="D3657" s="18"/>
      <c r="E3657" s="68"/>
      <c r="F3657" s="69"/>
      <c r="G3657" s="70"/>
      <c r="H3657" s="71"/>
      <c r="I3657" s="69"/>
      <c r="J3657" s="66"/>
      <c r="K3657" s="66"/>
      <c r="L3657" s="66"/>
      <c r="M3657" s="66"/>
      <c r="N3657" s="104"/>
      <c r="O3657" s="104"/>
      <c r="P3657" s="81"/>
      <c r="Q3657" s="56"/>
      <c r="R3657" s="90"/>
      <c r="S3657" s="82"/>
      <c r="T3657" s="75"/>
      <c r="U3657" s="66"/>
      <c r="V3657" s="66"/>
      <c r="W3657" s="66"/>
      <c r="X3657" s="66"/>
      <c r="Y3657" s="66"/>
      <c r="Z3657" s="66"/>
      <c r="AA3657" s="66"/>
      <c r="AB3657" s="86"/>
      <c r="AC3657" s="11"/>
      <c r="AD3657" s="11"/>
      <c r="AE3657" s="11"/>
      <c r="AF3657" s="11"/>
      <c r="AG3657" s="11"/>
      <c r="AH3657" s="11"/>
      <c r="AI3657" s="11"/>
      <c r="AJ3657" s="11"/>
      <c r="AK3657" s="11"/>
      <c r="AL3657" s="11"/>
      <c r="AM3657" s="11"/>
      <c r="AN3657" s="11"/>
      <c r="AO3657" s="11"/>
      <c r="AP3657" s="11"/>
      <c r="AQ3657" s="11"/>
      <c r="AR3657" s="11"/>
    </row>
    <row r="3658" spans="1:44" s="89" customFormat="1">
      <c r="A3658" s="85"/>
      <c r="B3658" s="23"/>
      <c r="C3658" s="86"/>
      <c r="D3658" s="18"/>
      <c r="E3658" s="68"/>
      <c r="F3658" s="69"/>
      <c r="G3658" s="70"/>
      <c r="H3658" s="71"/>
      <c r="I3658" s="69"/>
      <c r="J3658" s="66"/>
      <c r="K3658" s="66"/>
      <c r="L3658" s="66"/>
      <c r="M3658" s="66"/>
      <c r="N3658" s="104"/>
      <c r="O3658" s="104"/>
      <c r="P3658" s="81"/>
      <c r="Q3658" s="87"/>
      <c r="R3658" s="90"/>
      <c r="S3658" s="82"/>
      <c r="T3658" s="75"/>
      <c r="U3658" s="66"/>
      <c r="V3658" s="66"/>
      <c r="W3658" s="66"/>
      <c r="X3658" s="66"/>
      <c r="Y3658" s="66"/>
      <c r="Z3658" s="66"/>
      <c r="AA3658" s="66"/>
      <c r="AB3658" s="86"/>
      <c r="AC3658" s="11"/>
      <c r="AD3658" s="11"/>
      <c r="AE3658" s="11"/>
      <c r="AF3658" s="11"/>
      <c r="AG3658" s="11"/>
      <c r="AH3658" s="11"/>
      <c r="AI3658" s="11"/>
      <c r="AJ3658" s="11"/>
      <c r="AK3658" s="11"/>
      <c r="AL3658" s="11"/>
      <c r="AM3658" s="11"/>
      <c r="AN3658" s="11"/>
      <c r="AO3658" s="11"/>
      <c r="AP3658" s="11"/>
      <c r="AQ3658" s="11"/>
      <c r="AR3658" s="11"/>
    </row>
    <row r="3659" spans="1:44" s="89" customFormat="1">
      <c r="A3659" s="85"/>
      <c r="B3659" s="23"/>
      <c r="C3659" s="86"/>
      <c r="D3659" s="18"/>
      <c r="E3659" s="68"/>
      <c r="F3659" s="69"/>
      <c r="G3659" s="70"/>
      <c r="H3659" s="71"/>
      <c r="I3659" s="69"/>
      <c r="J3659" s="66"/>
      <c r="K3659" s="66"/>
      <c r="L3659" s="66"/>
      <c r="M3659" s="66"/>
      <c r="N3659" s="104"/>
      <c r="O3659" s="104"/>
      <c r="P3659" s="81"/>
      <c r="Q3659" s="56"/>
      <c r="R3659" s="90"/>
      <c r="S3659" s="82"/>
      <c r="T3659" s="75"/>
      <c r="U3659" s="66"/>
      <c r="V3659" s="66"/>
      <c r="W3659" s="66"/>
      <c r="X3659" s="66"/>
      <c r="Y3659" s="66"/>
      <c r="Z3659" s="66"/>
      <c r="AA3659" s="66"/>
      <c r="AB3659" s="86"/>
      <c r="AC3659" s="11"/>
      <c r="AD3659" s="11"/>
      <c r="AE3659" s="11"/>
      <c r="AF3659" s="11"/>
      <c r="AG3659" s="11"/>
      <c r="AH3659" s="11"/>
      <c r="AI3659" s="11"/>
      <c r="AJ3659" s="11"/>
      <c r="AK3659" s="11"/>
      <c r="AL3659" s="11"/>
      <c r="AM3659" s="11"/>
      <c r="AN3659" s="11"/>
      <c r="AO3659" s="11"/>
      <c r="AP3659" s="11"/>
      <c r="AQ3659" s="11"/>
      <c r="AR3659" s="11"/>
    </row>
    <row r="3660" spans="1:44" s="89" customFormat="1">
      <c r="A3660" s="85"/>
      <c r="B3660" s="23"/>
      <c r="C3660" s="86"/>
      <c r="D3660" s="18"/>
      <c r="E3660" s="68"/>
      <c r="F3660" s="69"/>
      <c r="G3660" s="70"/>
      <c r="H3660" s="71"/>
      <c r="I3660" s="69"/>
      <c r="J3660" s="66"/>
      <c r="K3660" s="66"/>
      <c r="L3660" s="66"/>
      <c r="M3660" s="66"/>
      <c r="N3660" s="104"/>
      <c r="O3660" s="104"/>
      <c r="P3660" s="81"/>
      <c r="Q3660" s="56"/>
      <c r="R3660" s="90"/>
      <c r="S3660" s="82"/>
      <c r="T3660" s="75"/>
      <c r="U3660" s="66"/>
      <c r="V3660" s="66"/>
      <c r="W3660" s="66"/>
      <c r="X3660" s="66"/>
      <c r="Y3660" s="66"/>
      <c r="Z3660" s="66"/>
      <c r="AA3660" s="66"/>
      <c r="AB3660" s="86"/>
      <c r="AC3660" s="11"/>
      <c r="AD3660" s="11"/>
      <c r="AE3660" s="11"/>
      <c r="AF3660" s="11"/>
      <c r="AG3660" s="11"/>
      <c r="AH3660" s="11"/>
      <c r="AI3660" s="11"/>
      <c r="AJ3660" s="11"/>
      <c r="AK3660" s="11"/>
      <c r="AL3660" s="11"/>
      <c r="AM3660" s="11"/>
      <c r="AN3660" s="11"/>
      <c r="AO3660" s="11"/>
      <c r="AP3660" s="11"/>
      <c r="AQ3660" s="11"/>
      <c r="AR3660" s="11"/>
    </row>
    <row r="3661" spans="1:44" s="89" customFormat="1">
      <c r="A3661" s="85"/>
      <c r="B3661" s="23"/>
      <c r="C3661" s="86"/>
      <c r="D3661" s="18"/>
      <c r="E3661" s="68"/>
      <c r="F3661" s="69"/>
      <c r="G3661" s="70"/>
      <c r="H3661" s="71"/>
      <c r="I3661" s="69"/>
      <c r="J3661" s="66"/>
      <c r="K3661" s="66"/>
      <c r="L3661" s="66"/>
      <c r="M3661" s="66"/>
      <c r="N3661" s="104"/>
      <c r="O3661" s="104"/>
      <c r="P3661" s="81"/>
      <c r="Q3661" s="56"/>
      <c r="R3661" s="90"/>
      <c r="S3661" s="82"/>
      <c r="T3661" s="75"/>
      <c r="U3661" s="66"/>
      <c r="V3661" s="66"/>
      <c r="W3661" s="66"/>
      <c r="X3661" s="66"/>
      <c r="Y3661" s="66"/>
      <c r="Z3661" s="66"/>
      <c r="AA3661" s="66"/>
      <c r="AB3661" s="86"/>
      <c r="AC3661" s="11"/>
      <c r="AD3661" s="11"/>
      <c r="AE3661" s="11"/>
      <c r="AF3661" s="11"/>
      <c r="AG3661" s="11"/>
      <c r="AH3661" s="11"/>
      <c r="AI3661" s="11"/>
      <c r="AJ3661" s="11"/>
      <c r="AK3661" s="11"/>
      <c r="AL3661" s="11"/>
      <c r="AM3661" s="11"/>
      <c r="AN3661" s="11"/>
      <c r="AO3661" s="11"/>
      <c r="AP3661" s="11"/>
      <c r="AQ3661" s="11"/>
      <c r="AR3661" s="11"/>
    </row>
    <row r="3662" spans="1:44" s="89" customFormat="1">
      <c r="A3662" s="85"/>
      <c r="B3662" s="23"/>
      <c r="C3662" s="86"/>
      <c r="D3662" s="18"/>
      <c r="E3662" s="68"/>
      <c r="F3662" s="69"/>
      <c r="G3662" s="70"/>
      <c r="H3662" s="71"/>
      <c r="I3662" s="69"/>
      <c r="J3662" s="66"/>
      <c r="K3662" s="66"/>
      <c r="L3662" s="66"/>
      <c r="M3662" s="66"/>
      <c r="N3662" s="104"/>
      <c r="O3662" s="104"/>
      <c r="P3662" s="81"/>
      <c r="Q3662" s="56"/>
      <c r="R3662" s="90"/>
      <c r="S3662" s="82"/>
      <c r="T3662" s="75"/>
      <c r="U3662" s="66"/>
      <c r="V3662" s="66"/>
      <c r="W3662" s="66"/>
      <c r="X3662" s="66"/>
      <c r="Y3662" s="66"/>
      <c r="Z3662" s="66"/>
      <c r="AA3662" s="66"/>
      <c r="AB3662" s="86"/>
      <c r="AC3662" s="11"/>
      <c r="AD3662" s="11"/>
      <c r="AE3662" s="11"/>
      <c r="AF3662" s="11"/>
      <c r="AG3662" s="11"/>
      <c r="AH3662" s="11"/>
      <c r="AI3662" s="11"/>
      <c r="AJ3662" s="11"/>
      <c r="AK3662" s="11"/>
      <c r="AL3662" s="11"/>
      <c r="AM3662" s="11"/>
      <c r="AN3662" s="11"/>
      <c r="AO3662" s="11"/>
      <c r="AP3662" s="11"/>
      <c r="AQ3662" s="11"/>
      <c r="AR3662" s="11"/>
    </row>
    <row r="3663" spans="1:44" s="89" customFormat="1">
      <c r="A3663" s="85"/>
      <c r="B3663" s="23"/>
      <c r="C3663" s="86"/>
      <c r="D3663" s="18"/>
      <c r="E3663" s="68"/>
      <c r="F3663" s="69"/>
      <c r="G3663" s="70"/>
      <c r="H3663" s="71"/>
      <c r="I3663" s="69"/>
      <c r="J3663" s="66"/>
      <c r="K3663" s="66"/>
      <c r="L3663" s="66"/>
      <c r="M3663" s="66"/>
      <c r="N3663" s="104"/>
      <c r="O3663" s="104"/>
      <c r="P3663" s="81"/>
      <c r="Q3663" s="87"/>
      <c r="R3663" s="90"/>
      <c r="S3663" s="82"/>
      <c r="T3663" s="75"/>
      <c r="U3663" s="66"/>
      <c r="V3663" s="66"/>
      <c r="W3663" s="66"/>
      <c r="X3663" s="66"/>
      <c r="Y3663" s="66"/>
      <c r="Z3663" s="66"/>
      <c r="AA3663" s="66"/>
      <c r="AB3663" s="86"/>
      <c r="AC3663" s="11"/>
      <c r="AD3663" s="11"/>
      <c r="AE3663" s="11"/>
      <c r="AF3663" s="11"/>
      <c r="AG3663" s="11"/>
      <c r="AH3663" s="11"/>
      <c r="AI3663" s="11"/>
      <c r="AJ3663" s="11"/>
      <c r="AK3663" s="11"/>
      <c r="AL3663" s="11"/>
      <c r="AM3663" s="11"/>
      <c r="AN3663" s="11"/>
      <c r="AO3663" s="11"/>
      <c r="AP3663" s="11"/>
      <c r="AQ3663" s="11"/>
      <c r="AR3663" s="11"/>
    </row>
    <row r="3664" spans="1:44" s="89" customFormat="1">
      <c r="A3664" s="85"/>
      <c r="B3664" s="23"/>
      <c r="C3664" s="86"/>
      <c r="D3664" s="18"/>
      <c r="E3664" s="68"/>
      <c r="F3664" s="69"/>
      <c r="G3664" s="70"/>
      <c r="H3664" s="71"/>
      <c r="I3664" s="69"/>
      <c r="J3664" s="66"/>
      <c r="K3664" s="66"/>
      <c r="L3664" s="66"/>
      <c r="M3664" s="66"/>
      <c r="N3664" s="104"/>
      <c r="O3664" s="104"/>
      <c r="P3664" s="81"/>
      <c r="Q3664" s="56"/>
      <c r="R3664" s="90"/>
      <c r="S3664" s="82"/>
      <c r="T3664" s="75"/>
      <c r="U3664" s="66"/>
      <c r="V3664" s="66"/>
      <c r="W3664" s="66"/>
      <c r="X3664" s="66"/>
      <c r="Y3664" s="66"/>
      <c r="Z3664" s="66"/>
      <c r="AA3664" s="66"/>
      <c r="AB3664" s="86"/>
      <c r="AC3664" s="11"/>
      <c r="AD3664" s="11"/>
      <c r="AE3664" s="11"/>
      <c r="AF3664" s="11"/>
      <c r="AG3664" s="11"/>
      <c r="AH3664" s="11"/>
      <c r="AI3664" s="11"/>
      <c r="AJ3664" s="11"/>
      <c r="AK3664" s="11"/>
      <c r="AL3664" s="11"/>
      <c r="AM3664" s="11"/>
      <c r="AN3664" s="11"/>
      <c r="AO3664" s="11"/>
      <c r="AP3664" s="11"/>
      <c r="AQ3664" s="11"/>
      <c r="AR3664" s="11"/>
    </row>
    <row r="3665" spans="1:44" s="89" customFormat="1">
      <c r="A3665" s="85"/>
      <c r="B3665" s="23"/>
      <c r="C3665" s="86"/>
      <c r="D3665" s="18"/>
      <c r="E3665" s="68"/>
      <c r="F3665" s="69"/>
      <c r="G3665" s="70"/>
      <c r="H3665" s="71"/>
      <c r="I3665" s="69"/>
      <c r="J3665" s="66"/>
      <c r="K3665" s="66"/>
      <c r="L3665" s="66"/>
      <c r="M3665" s="66"/>
      <c r="N3665" s="104"/>
      <c r="O3665" s="104"/>
      <c r="P3665" s="81"/>
      <c r="Q3665" s="56"/>
      <c r="R3665" s="90"/>
      <c r="S3665" s="82"/>
      <c r="T3665" s="75"/>
      <c r="U3665" s="66"/>
      <c r="V3665" s="66"/>
      <c r="W3665" s="66"/>
      <c r="X3665" s="66"/>
      <c r="Y3665" s="66"/>
      <c r="Z3665" s="66"/>
      <c r="AA3665" s="66"/>
      <c r="AB3665" s="86"/>
      <c r="AC3665" s="11"/>
      <c r="AD3665" s="11"/>
      <c r="AE3665" s="11"/>
      <c r="AF3665" s="11"/>
      <c r="AG3665" s="11"/>
      <c r="AH3665" s="11"/>
      <c r="AI3665" s="11"/>
      <c r="AJ3665" s="11"/>
      <c r="AK3665" s="11"/>
      <c r="AL3665" s="11"/>
      <c r="AM3665" s="11"/>
      <c r="AN3665" s="11"/>
      <c r="AO3665" s="11"/>
      <c r="AP3665" s="11"/>
      <c r="AQ3665" s="11"/>
      <c r="AR3665" s="11"/>
    </row>
    <row r="3666" spans="1:44" s="89" customFormat="1">
      <c r="A3666" s="85"/>
      <c r="B3666" s="23"/>
      <c r="C3666" s="86"/>
      <c r="D3666" s="18"/>
      <c r="E3666" s="68"/>
      <c r="F3666" s="69"/>
      <c r="G3666" s="70"/>
      <c r="H3666" s="71"/>
      <c r="I3666" s="69"/>
      <c r="J3666" s="66"/>
      <c r="K3666" s="66"/>
      <c r="L3666" s="66"/>
      <c r="M3666" s="66"/>
      <c r="N3666" s="104"/>
      <c r="O3666" s="104"/>
      <c r="P3666" s="81"/>
      <c r="Q3666" s="56"/>
      <c r="R3666" s="90"/>
      <c r="S3666" s="82"/>
      <c r="T3666" s="75"/>
      <c r="U3666" s="66"/>
      <c r="V3666" s="66"/>
      <c r="W3666" s="66"/>
      <c r="X3666" s="66"/>
      <c r="Y3666" s="66"/>
      <c r="Z3666" s="66"/>
      <c r="AA3666" s="66"/>
      <c r="AB3666" s="86"/>
      <c r="AC3666" s="11"/>
      <c r="AD3666" s="11"/>
      <c r="AE3666" s="11"/>
      <c r="AF3666" s="11"/>
      <c r="AG3666" s="11"/>
      <c r="AH3666" s="11"/>
      <c r="AI3666" s="11"/>
      <c r="AJ3666" s="11"/>
      <c r="AK3666" s="11"/>
      <c r="AL3666" s="11"/>
      <c r="AM3666" s="11"/>
      <c r="AN3666" s="11"/>
      <c r="AO3666" s="11"/>
      <c r="AP3666" s="11"/>
      <c r="AQ3666" s="11"/>
      <c r="AR3666" s="11"/>
    </row>
    <row r="3667" spans="1:44" s="89" customFormat="1">
      <c r="A3667" s="85"/>
      <c r="B3667" s="23"/>
      <c r="C3667" s="86"/>
      <c r="D3667" s="18"/>
      <c r="E3667" s="68"/>
      <c r="F3667" s="69"/>
      <c r="G3667" s="70"/>
      <c r="H3667" s="71"/>
      <c r="I3667" s="69"/>
      <c r="J3667" s="66"/>
      <c r="K3667" s="66"/>
      <c r="L3667" s="66"/>
      <c r="M3667" s="66"/>
      <c r="N3667" s="104"/>
      <c r="O3667" s="104"/>
      <c r="P3667" s="81"/>
      <c r="Q3667" s="56"/>
      <c r="R3667" s="90"/>
      <c r="S3667" s="82"/>
      <c r="T3667" s="75"/>
      <c r="U3667" s="66"/>
      <c r="V3667" s="66"/>
      <c r="W3667" s="66"/>
      <c r="X3667" s="66"/>
      <c r="Y3667" s="66"/>
      <c r="Z3667" s="66"/>
      <c r="AA3667" s="66"/>
      <c r="AB3667" s="86"/>
      <c r="AC3667" s="11"/>
      <c r="AD3667" s="11"/>
      <c r="AE3667" s="11"/>
      <c r="AF3667" s="11"/>
      <c r="AG3667" s="11"/>
      <c r="AH3667" s="11"/>
      <c r="AI3667" s="11"/>
      <c r="AJ3667" s="11"/>
      <c r="AK3667" s="11"/>
      <c r="AL3667" s="11"/>
      <c r="AM3667" s="11"/>
      <c r="AN3667" s="11"/>
      <c r="AO3667" s="11"/>
      <c r="AP3667" s="11"/>
      <c r="AQ3667" s="11"/>
      <c r="AR3667" s="11"/>
    </row>
    <row r="3668" spans="1:44" s="89" customFormat="1">
      <c r="A3668" s="85"/>
      <c r="B3668" s="23"/>
      <c r="C3668" s="86"/>
      <c r="D3668" s="18"/>
      <c r="E3668" s="68"/>
      <c r="F3668" s="69"/>
      <c r="G3668" s="70"/>
      <c r="H3668" s="71"/>
      <c r="I3668" s="69"/>
      <c r="J3668" s="66"/>
      <c r="K3668" s="66"/>
      <c r="L3668" s="66"/>
      <c r="M3668" s="66"/>
      <c r="N3668" s="104"/>
      <c r="O3668" s="104"/>
      <c r="P3668" s="81"/>
      <c r="Q3668" s="87"/>
      <c r="R3668" s="90"/>
      <c r="S3668" s="82"/>
      <c r="T3668" s="75"/>
      <c r="U3668" s="66"/>
      <c r="V3668" s="66"/>
      <c r="W3668" s="66"/>
      <c r="X3668" s="66"/>
      <c r="Y3668" s="66"/>
      <c r="Z3668" s="66"/>
      <c r="AA3668" s="66"/>
      <c r="AB3668" s="86"/>
      <c r="AC3668" s="11"/>
      <c r="AD3668" s="11"/>
      <c r="AE3668" s="11"/>
      <c r="AF3668" s="11"/>
      <c r="AG3668" s="11"/>
      <c r="AH3668" s="11"/>
      <c r="AI3668" s="11"/>
      <c r="AJ3668" s="11"/>
      <c r="AK3668" s="11"/>
      <c r="AL3668" s="11"/>
      <c r="AM3668" s="11"/>
      <c r="AN3668" s="11"/>
      <c r="AO3668" s="11"/>
      <c r="AP3668" s="11"/>
      <c r="AQ3668" s="11"/>
      <c r="AR3668" s="11"/>
    </row>
    <row r="3669" spans="1:44" s="89" customFormat="1">
      <c r="A3669" s="85"/>
      <c r="B3669" s="23"/>
      <c r="C3669" s="86"/>
      <c r="D3669" s="18"/>
      <c r="E3669" s="68"/>
      <c r="F3669" s="69"/>
      <c r="G3669" s="70"/>
      <c r="H3669" s="71"/>
      <c r="I3669" s="69"/>
      <c r="J3669" s="66"/>
      <c r="K3669" s="66"/>
      <c r="L3669" s="66"/>
      <c r="M3669" s="66"/>
      <c r="N3669" s="104"/>
      <c r="O3669" s="104"/>
      <c r="P3669" s="81"/>
      <c r="Q3669" s="56"/>
      <c r="R3669" s="90"/>
      <c r="S3669" s="82"/>
      <c r="T3669" s="75"/>
      <c r="U3669" s="66"/>
      <c r="V3669" s="66"/>
      <c r="W3669" s="66"/>
      <c r="X3669" s="66"/>
      <c r="Y3669" s="66"/>
      <c r="Z3669" s="66"/>
      <c r="AA3669" s="66"/>
      <c r="AB3669" s="86"/>
      <c r="AC3669" s="11"/>
      <c r="AD3669" s="11"/>
      <c r="AE3669" s="11"/>
      <c r="AF3669" s="11"/>
      <c r="AG3669" s="11"/>
      <c r="AH3669" s="11"/>
      <c r="AI3669" s="11"/>
      <c r="AJ3669" s="11"/>
      <c r="AK3669" s="11"/>
      <c r="AL3669" s="11"/>
      <c r="AM3669" s="11"/>
      <c r="AN3669" s="11"/>
      <c r="AO3669" s="11"/>
      <c r="AP3669" s="11"/>
      <c r="AQ3669" s="11"/>
      <c r="AR3669" s="11"/>
    </row>
    <row r="3670" spans="1:44" s="89" customFormat="1">
      <c r="A3670" s="85"/>
      <c r="B3670" s="23"/>
      <c r="C3670" s="86"/>
      <c r="D3670" s="18"/>
      <c r="E3670" s="68"/>
      <c r="F3670" s="69"/>
      <c r="G3670" s="70"/>
      <c r="H3670" s="71"/>
      <c r="I3670" s="69"/>
      <c r="J3670" s="66"/>
      <c r="K3670" s="66"/>
      <c r="L3670" s="66"/>
      <c r="M3670" s="66"/>
      <c r="N3670" s="104"/>
      <c r="O3670" s="104"/>
      <c r="P3670" s="81"/>
      <c r="Q3670" s="56"/>
      <c r="R3670" s="90"/>
      <c r="S3670" s="82"/>
      <c r="T3670" s="75"/>
      <c r="U3670" s="66"/>
      <c r="V3670" s="66"/>
      <c r="W3670" s="66"/>
      <c r="X3670" s="66"/>
      <c r="Y3670" s="66"/>
      <c r="Z3670" s="66"/>
      <c r="AA3670" s="66"/>
      <c r="AB3670" s="86"/>
      <c r="AC3670" s="11"/>
      <c r="AD3670" s="11"/>
      <c r="AE3670" s="11"/>
      <c r="AF3670" s="11"/>
      <c r="AG3670" s="11"/>
      <c r="AH3670" s="11"/>
      <c r="AI3670" s="11"/>
      <c r="AJ3670" s="11"/>
      <c r="AK3670" s="11"/>
      <c r="AL3670" s="11"/>
      <c r="AM3670" s="11"/>
      <c r="AN3670" s="11"/>
      <c r="AO3670" s="11"/>
      <c r="AP3670" s="11"/>
      <c r="AQ3670" s="11"/>
      <c r="AR3670" s="11"/>
    </row>
    <row r="3671" spans="1:44" s="89" customFormat="1">
      <c r="A3671" s="85"/>
      <c r="B3671" s="23"/>
      <c r="C3671" s="86"/>
      <c r="D3671" s="18"/>
      <c r="E3671" s="68"/>
      <c r="F3671" s="69"/>
      <c r="G3671" s="70"/>
      <c r="H3671" s="71"/>
      <c r="I3671" s="69"/>
      <c r="J3671" s="66"/>
      <c r="K3671" s="66"/>
      <c r="L3671" s="66"/>
      <c r="M3671" s="66"/>
      <c r="N3671" s="104"/>
      <c r="O3671" s="104"/>
      <c r="P3671" s="81"/>
      <c r="Q3671" s="56"/>
      <c r="R3671" s="90"/>
      <c r="S3671" s="82"/>
      <c r="T3671" s="75"/>
      <c r="U3671" s="66"/>
      <c r="V3671" s="66"/>
      <c r="W3671" s="66"/>
      <c r="X3671" s="66"/>
      <c r="Y3671" s="66"/>
      <c r="Z3671" s="66"/>
      <c r="AA3671" s="66"/>
      <c r="AB3671" s="86"/>
      <c r="AC3671" s="11"/>
      <c r="AD3671" s="11"/>
      <c r="AE3671" s="11"/>
      <c r="AF3671" s="11"/>
      <c r="AG3671" s="11"/>
      <c r="AH3671" s="11"/>
      <c r="AI3671" s="11"/>
      <c r="AJ3671" s="11"/>
      <c r="AK3671" s="11"/>
      <c r="AL3671" s="11"/>
      <c r="AM3671" s="11"/>
      <c r="AN3671" s="11"/>
      <c r="AO3671" s="11"/>
      <c r="AP3671" s="11"/>
      <c r="AQ3671" s="11"/>
      <c r="AR3671" s="11"/>
    </row>
    <row r="3672" spans="1:44" s="89" customFormat="1">
      <c r="A3672" s="85"/>
      <c r="B3672" s="23"/>
      <c r="C3672" s="86"/>
      <c r="D3672" s="18"/>
      <c r="E3672" s="68"/>
      <c r="F3672" s="69"/>
      <c r="G3672" s="70"/>
      <c r="H3672" s="71"/>
      <c r="I3672" s="69"/>
      <c r="J3672" s="66"/>
      <c r="K3672" s="66"/>
      <c r="L3672" s="66"/>
      <c r="M3672" s="66"/>
      <c r="N3672" s="104"/>
      <c r="O3672" s="104"/>
      <c r="P3672" s="81"/>
      <c r="Q3672" s="56"/>
      <c r="R3672" s="90"/>
      <c r="S3672" s="82"/>
      <c r="T3672" s="75"/>
      <c r="U3672" s="66"/>
      <c r="V3672" s="66"/>
      <c r="W3672" s="66"/>
      <c r="X3672" s="66"/>
      <c r="Y3672" s="66"/>
      <c r="Z3672" s="66"/>
      <c r="AA3672" s="66"/>
      <c r="AB3672" s="86"/>
      <c r="AC3672" s="11"/>
      <c r="AD3672" s="11"/>
      <c r="AE3672" s="11"/>
      <c r="AF3672" s="11"/>
      <c r="AG3672" s="11"/>
      <c r="AH3672" s="11"/>
      <c r="AI3672" s="11"/>
      <c r="AJ3672" s="11"/>
      <c r="AK3672" s="11"/>
      <c r="AL3672" s="11"/>
      <c r="AM3672" s="11"/>
      <c r="AN3672" s="11"/>
      <c r="AO3672" s="11"/>
      <c r="AP3672" s="11"/>
      <c r="AQ3672" s="11"/>
      <c r="AR3672" s="11"/>
    </row>
    <row r="3673" spans="1:44" s="89" customFormat="1">
      <c r="A3673" s="85"/>
      <c r="B3673" s="23"/>
      <c r="C3673" s="86"/>
      <c r="D3673" s="18"/>
      <c r="E3673" s="68"/>
      <c r="F3673" s="69"/>
      <c r="G3673" s="70"/>
      <c r="H3673" s="71"/>
      <c r="I3673" s="69"/>
      <c r="J3673" s="66"/>
      <c r="K3673" s="66"/>
      <c r="L3673" s="66"/>
      <c r="M3673" s="66"/>
      <c r="N3673" s="104"/>
      <c r="O3673" s="104"/>
      <c r="P3673" s="81"/>
      <c r="Q3673" s="87"/>
      <c r="R3673" s="90"/>
      <c r="S3673" s="82"/>
      <c r="T3673" s="75"/>
      <c r="U3673" s="66"/>
      <c r="V3673" s="66"/>
      <c r="W3673" s="66"/>
      <c r="X3673" s="66"/>
      <c r="Y3673" s="66"/>
      <c r="Z3673" s="66"/>
      <c r="AA3673" s="66"/>
      <c r="AB3673" s="86"/>
      <c r="AC3673" s="11"/>
      <c r="AD3673" s="11"/>
      <c r="AE3673" s="11"/>
      <c r="AF3673" s="11"/>
      <c r="AG3673" s="11"/>
      <c r="AH3673" s="11"/>
      <c r="AI3673" s="11"/>
      <c r="AJ3673" s="11"/>
      <c r="AK3673" s="11"/>
      <c r="AL3673" s="11"/>
      <c r="AM3673" s="11"/>
      <c r="AN3673" s="11"/>
      <c r="AO3673" s="11"/>
      <c r="AP3673" s="11"/>
      <c r="AQ3673" s="11"/>
      <c r="AR3673" s="11"/>
    </row>
    <row r="3674" spans="1:44" s="89" customFormat="1">
      <c r="A3674" s="85"/>
      <c r="B3674" s="23"/>
      <c r="C3674" s="86"/>
      <c r="D3674" s="18"/>
      <c r="E3674" s="68"/>
      <c r="F3674" s="69"/>
      <c r="G3674" s="70"/>
      <c r="H3674" s="71"/>
      <c r="I3674" s="69"/>
      <c r="J3674" s="66"/>
      <c r="K3674" s="66"/>
      <c r="L3674" s="66"/>
      <c r="M3674" s="66"/>
      <c r="N3674" s="104"/>
      <c r="O3674" s="104"/>
      <c r="P3674" s="81"/>
      <c r="Q3674" s="87"/>
      <c r="R3674" s="90"/>
      <c r="S3674" s="82"/>
      <c r="T3674" s="75"/>
      <c r="U3674" s="66"/>
      <c r="V3674" s="66"/>
      <c r="W3674" s="66"/>
      <c r="X3674" s="66"/>
      <c r="Y3674" s="66"/>
      <c r="Z3674" s="66"/>
      <c r="AA3674" s="66"/>
      <c r="AB3674" s="86"/>
      <c r="AC3674" s="11"/>
      <c r="AD3674" s="11"/>
      <c r="AE3674" s="11"/>
      <c r="AF3674" s="11"/>
      <c r="AG3674" s="11"/>
      <c r="AH3674" s="11"/>
      <c r="AI3674" s="11"/>
      <c r="AJ3674" s="11"/>
      <c r="AK3674" s="11"/>
      <c r="AL3674" s="11"/>
      <c r="AM3674" s="11"/>
      <c r="AN3674" s="11"/>
      <c r="AO3674" s="11"/>
      <c r="AP3674" s="11"/>
      <c r="AQ3674" s="11"/>
      <c r="AR3674" s="11"/>
    </row>
    <row r="3675" spans="1:44" s="89" customFormat="1">
      <c r="A3675" s="85"/>
      <c r="B3675" s="23"/>
      <c r="C3675" s="86"/>
      <c r="D3675" s="18"/>
      <c r="E3675" s="68"/>
      <c r="F3675" s="69"/>
      <c r="G3675" s="70"/>
      <c r="H3675" s="71"/>
      <c r="I3675" s="69"/>
      <c r="J3675" s="66"/>
      <c r="K3675" s="66"/>
      <c r="L3675" s="66"/>
      <c r="M3675" s="66"/>
      <c r="N3675" s="104"/>
      <c r="O3675" s="104"/>
      <c r="P3675" s="81"/>
      <c r="Q3675" s="56"/>
      <c r="R3675" s="90"/>
      <c r="S3675" s="82"/>
      <c r="T3675" s="75"/>
      <c r="U3675" s="66"/>
      <c r="V3675" s="66"/>
      <c r="W3675" s="66"/>
      <c r="X3675" s="66"/>
      <c r="Y3675" s="66"/>
      <c r="Z3675" s="66"/>
      <c r="AA3675" s="66"/>
      <c r="AB3675" s="86"/>
      <c r="AC3675" s="11"/>
      <c r="AD3675" s="11"/>
      <c r="AE3675" s="11"/>
      <c r="AF3675" s="11"/>
      <c r="AG3675" s="11"/>
      <c r="AH3675" s="11"/>
      <c r="AI3675" s="11"/>
      <c r="AJ3675" s="11"/>
      <c r="AK3675" s="11"/>
      <c r="AL3675" s="11"/>
      <c r="AM3675" s="11"/>
      <c r="AN3675" s="11"/>
      <c r="AO3675" s="11"/>
      <c r="AP3675" s="11"/>
      <c r="AQ3675" s="11"/>
      <c r="AR3675" s="11"/>
    </row>
    <row r="3676" spans="1:44" s="89" customFormat="1">
      <c r="A3676" s="85"/>
      <c r="B3676" s="23"/>
      <c r="C3676" s="86"/>
      <c r="D3676" s="18"/>
      <c r="E3676" s="68"/>
      <c r="F3676" s="69"/>
      <c r="G3676" s="70"/>
      <c r="H3676" s="71"/>
      <c r="I3676" s="69"/>
      <c r="J3676" s="66"/>
      <c r="K3676" s="66"/>
      <c r="L3676" s="66"/>
      <c r="M3676" s="66"/>
      <c r="N3676" s="104"/>
      <c r="O3676" s="104"/>
      <c r="P3676" s="81"/>
      <c r="Q3676" s="56"/>
      <c r="R3676" s="90"/>
      <c r="S3676" s="82"/>
      <c r="T3676" s="75"/>
      <c r="U3676" s="66"/>
      <c r="V3676" s="66"/>
      <c r="W3676" s="66"/>
      <c r="X3676" s="66"/>
      <c r="Y3676" s="66"/>
      <c r="Z3676" s="66"/>
      <c r="AA3676" s="66"/>
      <c r="AB3676" s="86"/>
      <c r="AC3676" s="11"/>
      <c r="AD3676" s="11"/>
      <c r="AE3676" s="11"/>
      <c r="AF3676" s="11"/>
      <c r="AG3676" s="11"/>
      <c r="AH3676" s="11"/>
      <c r="AI3676" s="11"/>
      <c r="AJ3676" s="11"/>
      <c r="AK3676" s="11"/>
      <c r="AL3676" s="11"/>
      <c r="AM3676" s="11"/>
      <c r="AN3676" s="11"/>
      <c r="AO3676" s="11"/>
      <c r="AP3676" s="11"/>
      <c r="AQ3676" s="11"/>
      <c r="AR3676" s="11"/>
    </row>
    <row r="3677" spans="1:44" s="89" customFormat="1">
      <c r="A3677" s="85"/>
      <c r="B3677" s="23"/>
      <c r="C3677" s="86"/>
      <c r="D3677" s="18"/>
      <c r="E3677" s="68"/>
      <c r="F3677" s="69"/>
      <c r="G3677" s="70"/>
      <c r="H3677" s="71"/>
      <c r="I3677" s="69"/>
      <c r="J3677" s="66"/>
      <c r="K3677" s="66"/>
      <c r="L3677" s="66"/>
      <c r="M3677" s="66"/>
      <c r="N3677" s="104"/>
      <c r="O3677" s="104"/>
      <c r="P3677" s="81"/>
      <c r="Q3677" s="56"/>
      <c r="R3677" s="90"/>
      <c r="S3677" s="82"/>
      <c r="T3677" s="75"/>
      <c r="U3677" s="66"/>
      <c r="V3677" s="66"/>
      <c r="W3677" s="66"/>
      <c r="X3677" s="66"/>
      <c r="Y3677" s="66"/>
      <c r="Z3677" s="66"/>
      <c r="AA3677" s="66"/>
      <c r="AB3677" s="86"/>
      <c r="AC3677" s="11"/>
      <c r="AD3677" s="11"/>
      <c r="AE3677" s="11"/>
      <c r="AF3677" s="11"/>
      <c r="AG3677" s="11"/>
      <c r="AH3677" s="11"/>
      <c r="AI3677" s="11"/>
      <c r="AJ3677" s="11"/>
      <c r="AK3677" s="11"/>
      <c r="AL3677" s="11"/>
      <c r="AM3677" s="11"/>
      <c r="AN3677" s="11"/>
      <c r="AO3677" s="11"/>
      <c r="AP3677" s="11"/>
      <c r="AQ3677" s="11"/>
      <c r="AR3677" s="11"/>
    </row>
    <row r="3678" spans="1:44" s="89" customFormat="1">
      <c r="A3678" s="85"/>
      <c r="B3678" s="23"/>
      <c r="C3678" s="86"/>
      <c r="D3678" s="18"/>
      <c r="E3678" s="68"/>
      <c r="F3678" s="69"/>
      <c r="G3678" s="70"/>
      <c r="H3678" s="71"/>
      <c r="I3678" s="69"/>
      <c r="J3678" s="66"/>
      <c r="K3678" s="66"/>
      <c r="L3678" s="66"/>
      <c r="M3678" s="66"/>
      <c r="N3678" s="104"/>
      <c r="O3678" s="104"/>
      <c r="P3678" s="81"/>
      <c r="Q3678" s="56"/>
      <c r="R3678" s="90"/>
      <c r="S3678" s="82"/>
      <c r="T3678" s="75"/>
      <c r="U3678" s="66"/>
      <c r="V3678" s="66"/>
      <c r="W3678" s="66"/>
      <c r="X3678" s="66"/>
      <c r="Y3678" s="66"/>
      <c r="Z3678" s="66"/>
      <c r="AA3678" s="66"/>
      <c r="AB3678" s="86"/>
      <c r="AC3678" s="11"/>
      <c r="AD3678" s="11"/>
      <c r="AE3678" s="11"/>
      <c r="AF3678" s="11"/>
      <c r="AG3678" s="11"/>
      <c r="AH3678" s="11"/>
      <c r="AI3678" s="11"/>
      <c r="AJ3678" s="11"/>
      <c r="AK3678" s="11"/>
      <c r="AL3678" s="11"/>
      <c r="AM3678" s="11"/>
      <c r="AN3678" s="11"/>
      <c r="AO3678" s="11"/>
      <c r="AP3678" s="11"/>
      <c r="AQ3678" s="11"/>
      <c r="AR3678" s="11"/>
    </row>
    <row r="3679" spans="1:44" s="89" customFormat="1">
      <c r="A3679" s="85"/>
      <c r="B3679" s="23"/>
      <c r="C3679" s="86"/>
      <c r="D3679" s="18"/>
      <c r="E3679" s="68"/>
      <c r="F3679" s="69"/>
      <c r="G3679" s="70"/>
      <c r="H3679" s="71"/>
      <c r="I3679" s="69"/>
      <c r="J3679" s="66"/>
      <c r="K3679" s="66"/>
      <c r="L3679" s="66"/>
      <c r="M3679" s="66"/>
      <c r="N3679" s="104"/>
      <c r="O3679" s="104"/>
      <c r="P3679" s="81"/>
      <c r="Q3679" s="56"/>
      <c r="R3679" s="90"/>
      <c r="S3679" s="82"/>
      <c r="T3679" s="75"/>
      <c r="U3679" s="66"/>
      <c r="V3679" s="66"/>
      <c r="W3679" s="66"/>
      <c r="X3679" s="66"/>
      <c r="Y3679" s="66"/>
      <c r="Z3679" s="66"/>
      <c r="AA3679" s="66"/>
      <c r="AB3679" s="86"/>
      <c r="AC3679" s="11"/>
      <c r="AD3679" s="11"/>
      <c r="AE3679" s="11"/>
      <c r="AF3679" s="11"/>
      <c r="AG3679" s="11"/>
      <c r="AH3679" s="11"/>
      <c r="AI3679" s="11"/>
      <c r="AJ3679" s="11"/>
      <c r="AK3679" s="11"/>
      <c r="AL3679" s="11"/>
      <c r="AM3679" s="11"/>
      <c r="AN3679" s="11"/>
      <c r="AO3679" s="11"/>
      <c r="AP3679" s="11"/>
      <c r="AQ3679" s="11"/>
      <c r="AR3679" s="11"/>
    </row>
    <row r="3680" spans="1:44" s="89" customFormat="1">
      <c r="A3680" s="85"/>
      <c r="B3680" s="23"/>
      <c r="C3680" s="86"/>
      <c r="D3680" s="18"/>
      <c r="E3680" s="68"/>
      <c r="F3680" s="69"/>
      <c r="G3680" s="70"/>
      <c r="H3680" s="71"/>
      <c r="I3680" s="69"/>
      <c r="J3680" s="66"/>
      <c r="K3680" s="66"/>
      <c r="L3680" s="66"/>
      <c r="M3680" s="66"/>
      <c r="N3680" s="104"/>
      <c r="O3680" s="104"/>
      <c r="P3680" s="81"/>
      <c r="Q3680" s="56"/>
      <c r="R3680" s="90"/>
      <c r="S3680" s="82"/>
      <c r="T3680" s="75"/>
      <c r="U3680" s="66"/>
      <c r="V3680" s="66"/>
      <c r="W3680" s="66"/>
      <c r="X3680" s="66"/>
      <c r="Y3680" s="66"/>
      <c r="Z3680" s="66"/>
      <c r="AA3680" s="66"/>
      <c r="AB3680" s="86"/>
      <c r="AC3680" s="11"/>
      <c r="AD3680" s="11"/>
      <c r="AE3680" s="11"/>
      <c r="AF3680" s="11"/>
      <c r="AG3680" s="11"/>
      <c r="AH3680" s="11"/>
      <c r="AI3680" s="11"/>
      <c r="AJ3680" s="11"/>
      <c r="AK3680" s="11"/>
      <c r="AL3680" s="11"/>
      <c r="AM3680" s="11"/>
      <c r="AN3680" s="11"/>
      <c r="AO3680" s="11"/>
      <c r="AP3680" s="11"/>
      <c r="AQ3680" s="11"/>
      <c r="AR3680" s="11"/>
    </row>
    <row r="3681" spans="1:44" s="89" customFormat="1">
      <c r="A3681" s="85"/>
      <c r="B3681" s="23"/>
      <c r="C3681" s="86"/>
      <c r="D3681" s="18"/>
      <c r="E3681" s="68"/>
      <c r="F3681" s="69"/>
      <c r="G3681" s="70"/>
      <c r="H3681" s="71"/>
      <c r="I3681" s="69"/>
      <c r="J3681" s="66"/>
      <c r="K3681" s="66"/>
      <c r="L3681" s="66"/>
      <c r="M3681" s="66"/>
      <c r="N3681" s="104"/>
      <c r="O3681" s="104"/>
      <c r="P3681" s="81"/>
      <c r="Q3681" s="87"/>
      <c r="R3681" s="90"/>
      <c r="S3681" s="82"/>
      <c r="T3681" s="75"/>
      <c r="U3681" s="66"/>
      <c r="V3681" s="66"/>
      <c r="W3681" s="66"/>
      <c r="X3681" s="66"/>
      <c r="Y3681" s="66"/>
      <c r="Z3681" s="66"/>
      <c r="AA3681" s="66"/>
      <c r="AB3681" s="86"/>
      <c r="AC3681" s="11"/>
      <c r="AD3681" s="11"/>
      <c r="AE3681" s="11"/>
      <c r="AF3681" s="11"/>
      <c r="AG3681" s="11"/>
      <c r="AH3681" s="11"/>
      <c r="AI3681" s="11"/>
      <c r="AJ3681" s="11"/>
      <c r="AK3681" s="11"/>
      <c r="AL3681" s="11"/>
      <c r="AM3681" s="11"/>
      <c r="AN3681" s="11"/>
      <c r="AO3681" s="11"/>
      <c r="AP3681" s="11"/>
      <c r="AQ3681" s="11"/>
      <c r="AR3681" s="11"/>
    </row>
    <row r="3682" spans="1:44" s="89" customFormat="1">
      <c r="A3682" s="85"/>
      <c r="B3682" s="23"/>
      <c r="C3682" s="86"/>
      <c r="D3682" s="18"/>
      <c r="E3682" s="68"/>
      <c r="F3682" s="69"/>
      <c r="G3682" s="70"/>
      <c r="H3682" s="71"/>
      <c r="I3682" s="69"/>
      <c r="J3682" s="66"/>
      <c r="K3682" s="66"/>
      <c r="L3682" s="66"/>
      <c r="M3682" s="66"/>
      <c r="N3682" s="104"/>
      <c r="O3682" s="104"/>
      <c r="P3682" s="81"/>
      <c r="Q3682" s="87"/>
      <c r="R3682" s="90"/>
      <c r="S3682" s="82"/>
      <c r="T3682" s="75"/>
      <c r="U3682" s="66"/>
      <c r="V3682" s="66"/>
      <c r="W3682" s="66"/>
      <c r="X3682" s="66"/>
      <c r="Y3682" s="66"/>
      <c r="Z3682" s="66"/>
      <c r="AA3682" s="66"/>
      <c r="AB3682" s="86"/>
      <c r="AC3682" s="11"/>
      <c r="AD3682" s="11"/>
      <c r="AE3682" s="11"/>
      <c r="AF3682" s="11"/>
      <c r="AG3682" s="11"/>
      <c r="AH3682" s="11"/>
      <c r="AI3682" s="11"/>
      <c r="AJ3682" s="11"/>
      <c r="AK3682" s="11"/>
      <c r="AL3682" s="11"/>
      <c r="AM3682" s="11"/>
      <c r="AN3682" s="11"/>
      <c r="AO3682" s="11"/>
      <c r="AP3682" s="11"/>
      <c r="AQ3682" s="11"/>
      <c r="AR3682" s="11"/>
    </row>
    <row r="3683" spans="1:44" s="89" customFormat="1">
      <c r="A3683" s="85"/>
      <c r="B3683" s="23"/>
      <c r="C3683" s="86"/>
      <c r="D3683" s="18"/>
      <c r="E3683" s="68"/>
      <c r="F3683" s="69"/>
      <c r="G3683" s="70"/>
      <c r="H3683" s="71"/>
      <c r="I3683" s="69"/>
      <c r="J3683" s="66"/>
      <c r="K3683" s="66"/>
      <c r="L3683" s="66"/>
      <c r="M3683" s="66"/>
      <c r="N3683" s="104"/>
      <c r="O3683" s="104"/>
      <c r="P3683" s="81"/>
      <c r="Q3683" s="56"/>
      <c r="R3683" s="90"/>
      <c r="S3683" s="82"/>
      <c r="T3683" s="75"/>
      <c r="U3683" s="66"/>
      <c r="V3683" s="66"/>
      <c r="W3683" s="66"/>
      <c r="X3683" s="66"/>
      <c r="Y3683" s="66"/>
      <c r="Z3683" s="66"/>
      <c r="AA3683" s="66"/>
      <c r="AB3683" s="86"/>
      <c r="AC3683" s="11"/>
      <c r="AD3683" s="11"/>
      <c r="AE3683" s="11"/>
      <c r="AF3683" s="11"/>
      <c r="AG3683" s="11"/>
      <c r="AH3683" s="11"/>
      <c r="AI3683" s="11"/>
      <c r="AJ3683" s="11"/>
      <c r="AK3683" s="11"/>
      <c r="AL3683" s="11"/>
      <c r="AM3683" s="11"/>
      <c r="AN3683" s="11"/>
      <c r="AO3683" s="11"/>
      <c r="AP3683" s="11"/>
      <c r="AQ3683" s="11"/>
      <c r="AR3683" s="11"/>
    </row>
    <row r="3684" spans="1:44" s="89" customFormat="1">
      <c r="A3684" s="85"/>
      <c r="B3684" s="23"/>
      <c r="C3684" s="86"/>
      <c r="D3684" s="18"/>
      <c r="E3684" s="68"/>
      <c r="F3684" s="69"/>
      <c r="G3684" s="70"/>
      <c r="H3684" s="71"/>
      <c r="I3684" s="69"/>
      <c r="J3684" s="66"/>
      <c r="K3684" s="66"/>
      <c r="L3684" s="66"/>
      <c r="M3684" s="66"/>
      <c r="N3684" s="104"/>
      <c r="O3684" s="104"/>
      <c r="P3684" s="81"/>
      <c r="Q3684" s="56"/>
      <c r="R3684" s="90"/>
      <c r="S3684" s="82"/>
      <c r="T3684" s="75"/>
      <c r="U3684" s="66"/>
      <c r="V3684" s="66"/>
      <c r="W3684" s="66"/>
      <c r="X3684" s="66"/>
      <c r="Y3684" s="66"/>
      <c r="Z3684" s="66"/>
      <c r="AA3684" s="66"/>
      <c r="AB3684" s="86"/>
      <c r="AC3684" s="11"/>
      <c r="AD3684" s="11"/>
      <c r="AE3684" s="11"/>
      <c r="AF3684" s="11"/>
      <c r="AG3684" s="11"/>
      <c r="AH3684" s="11"/>
      <c r="AI3684" s="11"/>
      <c r="AJ3684" s="11"/>
      <c r="AK3684" s="11"/>
      <c r="AL3684" s="11"/>
      <c r="AM3684" s="11"/>
      <c r="AN3684" s="11"/>
      <c r="AO3684" s="11"/>
      <c r="AP3684" s="11"/>
      <c r="AQ3684" s="11"/>
      <c r="AR3684" s="11"/>
    </row>
    <row r="3685" spans="1:44" s="89" customFormat="1">
      <c r="A3685" s="85"/>
      <c r="B3685" s="23"/>
      <c r="C3685" s="86"/>
      <c r="D3685" s="18"/>
      <c r="E3685" s="68"/>
      <c r="F3685" s="69"/>
      <c r="G3685" s="70"/>
      <c r="H3685" s="71"/>
      <c r="I3685" s="69"/>
      <c r="J3685" s="66"/>
      <c r="K3685" s="66"/>
      <c r="L3685" s="66"/>
      <c r="M3685" s="66"/>
      <c r="N3685" s="104"/>
      <c r="O3685" s="104"/>
      <c r="P3685" s="81"/>
      <c r="Q3685" s="56"/>
      <c r="R3685" s="90"/>
      <c r="S3685" s="82"/>
      <c r="T3685" s="75"/>
      <c r="U3685" s="66"/>
      <c r="V3685" s="66"/>
      <c r="W3685" s="66"/>
      <c r="X3685" s="66"/>
      <c r="Y3685" s="66"/>
      <c r="Z3685" s="66"/>
      <c r="AA3685" s="66"/>
      <c r="AB3685" s="86"/>
      <c r="AC3685" s="11"/>
      <c r="AD3685" s="11"/>
      <c r="AE3685" s="11"/>
      <c r="AF3685" s="11"/>
      <c r="AG3685" s="11"/>
      <c r="AH3685" s="11"/>
      <c r="AI3685" s="11"/>
      <c r="AJ3685" s="11"/>
      <c r="AK3685" s="11"/>
      <c r="AL3685" s="11"/>
      <c r="AM3685" s="11"/>
      <c r="AN3685" s="11"/>
      <c r="AO3685" s="11"/>
      <c r="AP3685" s="11"/>
      <c r="AQ3685" s="11"/>
      <c r="AR3685" s="11"/>
    </row>
    <row r="3686" spans="1:44" s="89" customFormat="1">
      <c r="A3686" s="85"/>
      <c r="B3686" s="23"/>
      <c r="C3686" s="86"/>
      <c r="D3686" s="18"/>
      <c r="E3686" s="68"/>
      <c r="F3686" s="69"/>
      <c r="G3686" s="70"/>
      <c r="H3686" s="71"/>
      <c r="I3686" s="69"/>
      <c r="J3686" s="66"/>
      <c r="K3686" s="66"/>
      <c r="L3686" s="66"/>
      <c r="M3686" s="66"/>
      <c r="N3686" s="104"/>
      <c r="O3686" s="104"/>
      <c r="P3686" s="81"/>
      <c r="Q3686" s="56"/>
      <c r="R3686" s="90"/>
      <c r="S3686" s="82"/>
      <c r="T3686" s="75"/>
      <c r="U3686" s="66"/>
      <c r="V3686" s="66"/>
      <c r="W3686" s="66"/>
      <c r="X3686" s="66"/>
      <c r="Y3686" s="66"/>
      <c r="Z3686" s="66"/>
      <c r="AA3686" s="66"/>
      <c r="AB3686" s="86"/>
      <c r="AC3686" s="11"/>
      <c r="AD3686" s="11"/>
      <c r="AE3686" s="11"/>
      <c r="AF3686" s="11"/>
      <c r="AG3686" s="11"/>
      <c r="AH3686" s="11"/>
      <c r="AI3686" s="11"/>
      <c r="AJ3686" s="11"/>
      <c r="AK3686" s="11"/>
      <c r="AL3686" s="11"/>
      <c r="AM3686" s="11"/>
      <c r="AN3686" s="11"/>
      <c r="AO3686" s="11"/>
      <c r="AP3686" s="11"/>
      <c r="AQ3686" s="11"/>
      <c r="AR3686" s="11"/>
    </row>
    <row r="3687" spans="1:44" s="89" customFormat="1">
      <c r="A3687" s="85"/>
      <c r="B3687" s="23"/>
      <c r="C3687" s="86"/>
      <c r="D3687" s="18"/>
      <c r="E3687" s="68"/>
      <c r="F3687" s="69"/>
      <c r="G3687" s="70"/>
      <c r="H3687" s="71"/>
      <c r="I3687" s="69"/>
      <c r="J3687" s="66"/>
      <c r="K3687" s="66"/>
      <c r="L3687" s="66"/>
      <c r="M3687" s="66"/>
      <c r="N3687" s="104"/>
      <c r="O3687" s="104"/>
      <c r="P3687" s="81"/>
      <c r="Q3687" s="87"/>
      <c r="R3687" s="90"/>
      <c r="S3687" s="82"/>
      <c r="T3687" s="75"/>
      <c r="U3687" s="66"/>
      <c r="V3687" s="66"/>
      <c r="W3687" s="66"/>
      <c r="X3687" s="66"/>
      <c r="Y3687" s="66"/>
      <c r="Z3687" s="66"/>
      <c r="AA3687" s="66"/>
      <c r="AB3687" s="86"/>
      <c r="AC3687" s="11"/>
      <c r="AD3687" s="11"/>
      <c r="AE3687" s="11"/>
      <c r="AF3687" s="11"/>
      <c r="AG3687" s="11"/>
      <c r="AH3687" s="11"/>
      <c r="AI3687" s="11"/>
      <c r="AJ3687" s="11"/>
      <c r="AK3687" s="11"/>
      <c r="AL3687" s="11"/>
      <c r="AM3687" s="11"/>
      <c r="AN3687" s="11"/>
      <c r="AO3687" s="11"/>
      <c r="AP3687" s="11"/>
      <c r="AQ3687" s="11"/>
      <c r="AR3687" s="11"/>
    </row>
    <row r="3688" spans="1:44" s="89" customFormat="1">
      <c r="A3688" s="85"/>
      <c r="B3688" s="23"/>
      <c r="C3688" s="86"/>
      <c r="D3688" s="18"/>
      <c r="E3688" s="68"/>
      <c r="F3688" s="69"/>
      <c r="G3688" s="70"/>
      <c r="H3688" s="71"/>
      <c r="I3688" s="69"/>
      <c r="J3688" s="66"/>
      <c r="K3688" s="66"/>
      <c r="L3688" s="66"/>
      <c r="M3688" s="66"/>
      <c r="N3688" s="104"/>
      <c r="O3688" s="104"/>
      <c r="P3688" s="81"/>
      <c r="Q3688" s="87"/>
      <c r="R3688" s="90"/>
      <c r="S3688" s="82"/>
      <c r="T3688" s="75"/>
      <c r="U3688" s="66"/>
      <c r="V3688" s="66"/>
      <c r="W3688" s="66"/>
      <c r="X3688" s="66"/>
      <c r="Y3688" s="66"/>
      <c r="Z3688" s="66"/>
      <c r="AA3688" s="66"/>
      <c r="AB3688" s="86"/>
      <c r="AC3688" s="11"/>
      <c r="AD3688" s="11"/>
      <c r="AE3688" s="11"/>
      <c r="AF3688" s="11"/>
      <c r="AG3688" s="11"/>
      <c r="AH3688" s="11"/>
      <c r="AI3688" s="11"/>
      <c r="AJ3688" s="11"/>
      <c r="AK3688" s="11"/>
      <c r="AL3688" s="11"/>
      <c r="AM3688" s="11"/>
      <c r="AN3688" s="11"/>
      <c r="AO3688" s="11"/>
      <c r="AP3688" s="11"/>
      <c r="AQ3688" s="11"/>
      <c r="AR3688" s="11"/>
    </row>
    <row r="3689" spans="1:44" s="89" customFormat="1">
      <c r="A3689" s="85"/>
      <c r="B3689" s="23"/>
      <c r="C3689" s="86"/>
      <c r="D3689" s="18"/>
      <c r="E3689" s="68"/>
      <c r="F3689" s="69"/>
      <c r="G3689" s="70"/>
      <c r="H3689" s="71"/>
      <c r="I3689" s="69"/>
      <c r="J3689" s="66"/>
      <c r="K3689" s="66"/>
      <c r="L3689" s="66"/>
      <c r="M3689" s="66"/>
      <c r="N3689" s="104"/>
      <c r="O3689" s="104"/>
      <c r="P3689" s="81"/>
      <c r="Q3689" s="56"/>
      <c r="R3689" s="90"/>
      <c r="S3689" s="82"/>
      <c r="T3689" s="75"/>
      <c r="U3689" s="66"/>
      <c r="V3689" s="66"/>
      <c r="W3689" s="66"/>
      <c r="X3689" s="66"/>
      <c r="Y3689" s="66"/>
      <c r="Z3689" s="66"/>
      <c r="AA3689" s="66"/>
      <c r="AB3689" s="86"/>
      <c r="AC3689" s="11"/>
      <c r="AD3689" s="11"/>
      <c r="AE3689" s="11"/>
      <c r="AF3689" s="11"/>
      <c r="AG3689" s="11"/>
      <c r="AH3689" s="11"/>
      <c r="AI3689" s="11"/>
      <c r="AJ3689" s="11"/>
      <c r="AK3689" s="11"/>
      <c r="AL3689" s="11"/>
      <c r="AM3689" s="11"/>
      <c r="AN3689" s="11"/>
      <c r="AO3689" s="11"/>
      <c r="AP3689" s="11"/>
      <c r="AQ3689" s="11"/>
      <c r="AR3689" s="11"/>
    </row>
    <row r="3690" spans="1:44" s="89" customFormat="1">
      <c r="A3690" s="85"/>
      <c r="B3690" s="23"/>
      <c r="C3690" s="86"/>
      <c r="D3690" s="18"/>
      <c r="E3690" s="68"/>
      <c r="F3690" s="69"/>
      <c r="G3690" s="70"/>
      <c r="H3690" s="71"/>
      <c r="I3690" s="69"/>
      <c r="J3690" s="66"/>
      <c r="K3690" s="66"/>
      <c r="L3690" s="66"/>
      <c r="M3690" s="66"/>
      <c r="N3690" s="104"/>
      <c r="O3690" s="104"/>
      <c r="P3690" s="81"/>
      <c r="Q3690" s="56"/>
      <c r="R3690" s="90"/>
      <c r="S3690" s="82"/>
      <c r="T3690" s="75"/>
      <c r="U3690" s="66"/>
      <c r="V3690" s="66"/>
      <c r="W3690" s="66"/>
      <c r="X3690" s="66"/>
      <c r="Y3690" s="66"/>
      <c r="Z3690" s="66"/>
      <c r="AA3690" s="66"/>
      <c r="AB3690" s="86"/>
      <c r="AC3690" s="11"/>
      <c r="AD3690" s="11"/>
      <c r="AE3690" s="11"/>
      <c r="AF3690" s="11"/>
      <c r="AG3690" s="11"/>
      <c r="AH3690" s="11"/>
      <c r="AI3690" s="11"/>
      <c r="AJ3690" s="11"/>
      <c r="AK3690" s="11"/>
      <c r="AL3690" s="11"/>
      <c r="AM3690" s="11"/>
      <c r="AN3690" s="11"/>
      <c r="AO3690" s="11"/>
      <c r="AP3690" s="11"/>
      <c r="AQ3690" s="11"/>
      <c r="AR3690" s="11"/>
    </row>
    <row r="3691" spans="1:44" s="89" customFormat="1">
      <c r="A3691" s="85"/>
      <c r="B3691" s="23"/>
      <c r="C3691" s="86"/>
      <c r="D3691" s="18"/>
      <c r="E3691" s="68"/>
      <c r="F3691" s="69"/>
      <c r="G3691" s="70"/>
      <c r="H3691" s="71"/>
      <c r="I3691" s="69"/>
      <c r="J3691" s="66"/>
      <c r="K3691" s="66"/>
      <c r="L3691" s="66"/>
      <c r="M3691" s="66"/>
      <c r="N3691" s="104"/>
      <c r="O3691" s="104"/>
      <c r="P3691" s="81"/>
      <c r="Q3691" s="56"/>
      <c r="R3691" s="90"/>
      <c r="S3691" s="82"/>
      <c r="T3691" s="75"/>
      <c r="U3691" s="66"/>
      <c r="V3691" s="66"/>
      <c r="W3691" s="66"/>
      <c r="X3691" s="66"/>
      <c r="Y3691" s="66"/>
      <c r="Z3691" s="66"/>
      <c r="AA3691" s="66"/>
      <c r="AB3691" s="86"/>
      <c r="AC3691" s="11"/>
      <c r="AD3691" s="11"/>
      <c r="AE3691" s="11"/>
      <c r="AF3691" s="11"/>
      <c r="AG3691" s="11"/>
      <c r="AH3691" s="11"/>
      <c r="AI3691" s="11"/>
      <c r="AJ3691" s="11"/>
      <c r="AK3691" s="11"/>
      <c r="AL3691" s="11"/>
      <c r="AM3691" s="11"/>
      <c r="AN3691" s="11"/>
      <c r="AO3691" s="11"/>
      <c r="AP3691" s="11"/>
      <c r="AQ3691" s="11"/>
      <c r="AR3691" s="11"/>
    </row>
    <row r="3692" spans="1:44" s="89" customFormat="1">
      <c r="A3692" s="85"/>
      <c r="B3692" s="23"/>
      <c r="C3692" s="86"/>
      <c r="D3692" s="18"/>
      <c r="E3692" s="68"/>
      <c r="F3692" s="69"/>
      <c r="G3692" s="70"/>
      <c r="H3692" s="71"/>
      <c r="I3692" s="69"/>
      <c r="J3692" s="66"/>
      <c r="K3692" s="66"/>
      <c r="L3692" s="66"/>
      <c r="M3692" s="66"/>
      <c r="N3692" s="104"/>
      <c r="O3692" s="104"/>
      <c r="P3692" s="81"/>
      <c r="Q3692" s="56"/>
      <c r="R3692" s="90"/>
      <c r="S3692" s="82"/>
      <c r="T3692" s="75"/>
      <c r="U3692" s="66"/>
      <c r="V3692" s="66"/>
      <c r="W3692" s="66"/>
      <c r="X3692" s="66"/>
      <c r="Y3692" s="66"/>
      <c r="Z3692" s="66"/>
      <c r="AA3692" s="66"/>
      <c r="AB3692" s="86"/>
      <c r="AC3692" s="11"/>
      <c r="AD3692" s="11"/>
      <c r="AE3692" s="11"/>
      <c r="AF3692" s="11"/>
      <c r="AG3692" s="11"/>
      <c r="AH3692" s="11"/>
      <c r="AI3692" s="11"/>
      <c r="AJ3692" s="11"/>
      <c r="AK3692" s="11"/>
      <c r="AL3692" s="11"/>
      <c r="AM3692" s="11"/>
      <c r="AN3692" s="11"/>
      <c r="AO3692" s="11"/>
      <c r="AP3692" s="11"/>
      <c r="AQ3692" s="11"/>
      <c r="AR3692" s="11"/>
    </row>
    <row r="3693" spans="1:44" s="89" customFormat="1">
      <c r="A3693" s="85"/>
      <c r="B3693" s="23"/>
      <c r="C3693" s="86"/>
      <c r="D3693" s="18"/>
      <c r="E3693" s="68"/>
      <c r="F3693" s="69"/>
      <c r="G3693" s="70"/>
      <c r="H3693" s="71"/>
      <c r="I3693" s="69"/>
      <c r="J3693" s="66"/>
      <c r="K3693" s="66"/>
      <c r="L3693" s="66"/>
      <c r="M3693" s="66"/>
      <c r="N3693" s="104"/>
      <c r="O3693" s="104"/>
      <c r="P3693" s="81"/>
      <c r="Q3693" s="87"/>
      <c r="R3693" s="90"/>
      <c r="S3693" s="82"/>
      <c r="T3693" s="75"/>
      <c r="U3693" s="66"/>
      <c r="V3693" s="66"/>
      <c r="W3693" s="66"/>
      <c r="X3693" s="66"/>
      <c r="Y3693" s="66"/>
      <c r="Z3693" s="66"/>
      <c r="AA3693" s="66"/>
      <c r="AB3693" s="86"/>
      <c r="AC3693" s="11"/>
      <c r="AD3693" s="11"/>
      <c r="AE3693" s="11"/>
      <c r="AF3693" s="11"/>
      <c r="AG3693" s="11"/>
      <c r="AH3693" s="11"/>
      <c r="AI3693" s="11"/>
      <c r="AJ3693" s="11"/>
      <c r="AK3693" s="11"/>
      <c r="AL3693" s="11"/>
      <c r="AM3693" s="11"/>
      <c r="AN3693" s="11"/>
      <c r="AO3693" s="11"/>
      <c r="AP3693" s="11"/>
      <c r="AQ3693" s="11"/>
      <c r="AR3693" s="11"/>
    </row>
    <row r="3694" spans="1:44" s="89" customFormat="1">
      <c r="A3694" s="85"/>
      <c r="B3694" s="23"/>
      <c r="C3694" s="86"/>
      <c r="D3694" s="18"/>
      <c r="E3694" s="68"/>
      <c r="F3694" s="69"/>
      <c r="G3694" s="70"/>
      <c r="H3694" s="71"/>
      <c r="I3694" s="69"/>
      <c r="J3694" s="66"/>
      <c r="K3694" s="66"/>
      <c r="L3694" s="66"/>
      <c r="M3694" s="66"/>
      <c r="N3694" s="104"/>
      <c r="O3694" s="104"/>
      <c r="P3694" s="81"/>
      <c r="Q3694" s="87"/>
      <c r="R3694" s="90"/>
      <c r="S3694" s="82"/>
      <c r="T3694" s="75"/>
      <c r="U3694" s="66"/>
      <c r="V3694" s="66"/>
      <c r="W3694" s="66"/>
      <c r="X3694" s="66"/>
      <c r="Y3694" s="66"/>
      <c r="Z3694" s="66"/>
      <c r="AA3694" s="66"/>
      <c r="AB3694" s="86"/>
      <c r="AC3694" s="11"/>
      <c r="AD3694" s="11"/>
      <c r="AE3694" s="11"/>
      <c r="AF3694" s="11"/>
      <c r="AG3694" s="11"/>
      <c r="AH3694" s="11"/>
      <c r="AI3694" s="11"/>
      <c r="AJ3694" s="11"/>
      <c r="AK3694" s="11"/>
      <c r="AL3694" s="11"/>
      <c r="AM3694" s="11"/>
      <c r="AN3694" s="11"/>
      <c r="AO3694" s="11"/>
      <c r="AP3694" s="11"/>
      <c r="AQ3694" s="11"/>
      <c r="AR3694" s="11"/>
    </row>
    <row r="3695" spans="1:44" s="89" customFormat="1">
      <c r="A3695" s="85"/>
      <c r="B3695" s="23"/>
      <c r="C3695" s="86"/>
      <c r="D3695" s="18"/>
      <c r="E3695" s="68"/>
      <c r="F3695" s="69"/>
      <c r="G3695" s="70"/>
      <c r="H3695" s="71"/>
      <c r="I3695" s="69"/>
      <c r="J3695" s="66"/>
      <c r="K3695" s="66"/>
      <c r="L3695" s="66"/>
      <c r="M3695" s="66"/>
      <c r="N3695" s="104"/>
      <c r="O3695" s="104"/>
      <c r="P3695" s="81"/>
      <c r="Q3695" s="56"/>
      <c r="R3695" s="90"/>
      <c r="S3695" s="82"/>
      <c r="T3695" s="75"/>
      <c r="U3695" s="66"/>
      <c r="V3695" s="66"/>
      <c r="W3695" s="66"/>
      <c r="X3695" s="66"/>
      <c r="Y3695" s="66"/>
      <c r="Z3695" s="66"/>
      <c r="AA3695" s="66"/>
      <c r="AB3695" s="86"/>
      <c r="AC3695" s="11"/>
      <c r="AD3695" s="11"/>
      <c r="AE3695" s="11"/>
      <c r="AF3695" s="11"/>
      <c r="AG3695" s="11"/>
      <c r="AH3695" s="11"/>
      <c r="AI3695" s="11"/>
      <c r="AJ3695" s="11"/>
      <c r="AK3695" s="11"/>
      <c r="AL3695" s="11"/>
      <c r="AM3695" s="11"/>
      <c r="AN3695" s="11"/>
      <c r="AO3695" s="11"/>
      <c r="AP3695" s="11"/>
      <c r="AQ3695" s="11"/>
      <c r="AR3695" s="11"/>
    </row>
    <row r="3696" spans="1:44" s="89" customFormat="1">
      <c r="A3696" s="85"/>
      <c r="B3696" s="23"/>
      <c r="C3696" s="86"/>
      <c r="D3696" s="18"/>
      <c r="E3696" s="68"/>
      <c r="F3696" s="69"/>
      <c r="G3696" s="70"/>
      <c r="H3696" s="71"/>
      <c r="I3696" s="69"/>
      <c r="J3696" s="66"/>
      <c r="K3696" s="66"/>
      <c r="L3696" s="66"/>
      <c r="M3696" s="66"/>
      <c r="N3696" s="104"/>
      <c r="O3696" s="104"/>
      <c r="P3696" s="81"/>
      <c r="Q3696" s="56"/>
      <c r="R3696" s="90"/>
      <c r="S3696" s="82"/>
      <c r="T3696" s="75"/>
      <c r="U3696" s="66"/>
      <c r="V3696" s="66"/>
      <c r="W3696" s="66"/>
      <c r="X3696" s="66"/>
      <c r="Y3696" s="66"/>
      <c r="Z3696" s="66"/>
      <c r="AA3696" s="66"/>
      <c r="AB3696" s="86"/>
      <c r="AC3696" s="11"/>
      <c r="AD3696" s="11"/>
      <c r="AE3696" s="11"/>
      <c r="AF3696" s="11"/>
      <c r="AG3696" s="11"/>
      <c r="AH3696" s="11"/>
      <c r="AI3696" s="11"/>
      <c r="AJ3696" s="11"/>
      <c r="AK3696" s="11"/>
      <c r="AL3696" s="11"/>
      <c r="AM3696" s="11"/>
      <c r="AN3696" s="11"/>
      <c r="AO3696" s="11"/>
      <c r="AP3696" s="11"/>
      <c r="AQ3696" s="11"/>
      <c r="AR3696" s="11"/>
    </row>
    <row r="3697" spans="1:44" s="89" customFormat="1">
      <c r="A3697" s="85"/>
      <c r="B3697" s="23"/>
      <c r="C3697" s="86"/>
      <c r="D3697" s="18"/>
      <c r="E3697" s="68"/>
      <c r="F3697" s="69"/>
      <c r="G3697" s="70"/>
      <c r="H3697" s="71"/>
      <c r="I3697" s="69"/>
      <c r="J3697" s="66"/>
      <c r="K3697" s="66"/>
      <c r="L3697" s="66"/>
      <c r="M3697" s="66"/>
      <c r="N3697" s="104"/>
      <c r="O3697" s="104"/>
      <c r="P3697" s="81"/>
      <c r="Q3697" s="56"/>
      <c r="R3697" s="90"/>
      <c r="S3697" s="82"/>
      <c r="T3697" s="75"/>
      <c r="U3697" s="66"/>
      <c r="V3697" s="66"/>
      <c r="W3697" s="66"/>
      <c r="X3697" s="66"/>
      <c r="Y3697" s="66"/>
      <c r="Z3697" s="66"/>
      <c r="AA3697" s="66"/>
      <c r="AB3697" s="86"/>
      <c r="AC3697" s="11"/>
      <c r="AD3697" s="11"/>
      <c r="AE3697" s="11"/>
      <c r="AF3697" s="11"/>
      <c r="AG3697" s="11"/>
      <c r="AH3697" s="11"/>
      <c r="AI3697" s="11"/>
      <c r="AJ3697" s="11"/>
      <c r="AK3697" s="11"/>
      <c r="AL3697" s="11"/>
      <c r="AM3697" s="11"/>
      <c r="AN3697" s="11"/>
      <c r="AO3697" s="11"/>
      <c r="AP3697" s="11"/>
      <c r="AQ3697" s="11"/>
      <c r="AR3697" s="11"/>
    </row>
    <row r="3698" spans="1:44" s="89" customFormat="1">
      <c r="A3698" s="85"/>
      <c r="B3698" s="23"/>
      <c r="C3698" s="86"/>
      <c r="D3698" s="18"/>
      <c r="E3698" s="68"/>
      <c r="F3698" s="69"/>
      <c r="G3698" s="70"/>
      <c r="H3698" s="71"/>
      <c r="I3698" s="69"/>
      <c r="J3698" s="66"/>
      <c r="K3698" s="66"/>
      <c r="L3698" s="66"/>
      <c r="M3698" s="66"/>
      <c r="N3698" s="104"/>
      <c r="O3698" s="104"/>
      <c r="P3698" s="81"/>
      <c r="Q3698" s="56"/>
      <c r="R3698" s="90"/>
      <c r="S3698" s="82"/>
      <c r="T3698" s="75"/>
      <c r="U3698" s="66"/>
      <c r="V3698" s="66"/>
      <c r="W3698" s="66"/>
      <c r="X3698" s="66"/>
      <c r="Y3698" s="66"/>
      <c r="Z3698" s="66"/>
      <c r="AA3698" s="66"/>
      <c r="AB3698" s="86"/>
      <c r="AC3698" s="11"/>
      <c r="AD3698" s="11"/>
      <c r="AE3698" s="11"/>
      <c r="AF3698" s="11"/>
      <c r="AG3698" s="11"/>
      <c r="AH3698" s="11"/>
      <c r="AI3698" s="11"/>
      <c r="AJ3698" s="11"/>
      <c r="AK3698" s="11"/>
      <c r="AL3698" s="11"/>
      <c r="AM3698" s="11"/>
      <c r="AN3698" s="11"/>
      <c r="AO3698" s="11"/>
      <c r="AP3698" s="11"/>
      <c r="AQ3698" s="11"/>
      <c r="AR3698" s="11"/>
    </row>
    <row r="3699" spans="1:44" s="89" customFormat="1">
      <c r="A3699" s="85"/>
      <c r="B3699" s="23"/>
      <c r="C3699" s="86"/>
      <c r="D3699" s="18"/>
      <c r="E3699" s="68"/>
      <c r="F3699" s="69"/>
      <c r="G3699" s="70"/>
      <c r="H3699" s="71"/>
      <c r="I3699" s="69"/>
      <c r="J3699" s="66"/>
      <c r="K3699" s="66"/>
      <c r="L3699" s="66"/>
      <c r="M3699" s="66"/>
      <c r="N3699" s="104"/>
      <c r="O3699" s="104"/>
      <c r="P3699" s="81"/>
      <c r="Q3699" s="87"/>
      <c r="R3699" s="90"/>
      <c r="S3699" s="82"/>
      <c r="T3699" s="75"/>
      <c r="U3699" s="66"/>
      <c r="V3699" s="66"/>
      <c r="W3699" s="66"/>
      <c r="X3699" s="66"/>
      <c r="Y3699" s="66"/>
      <c r="Z3699" s="66"/>
      <c r="AA3699" s="66"/>
      <c r="AB3699" s="86"/>
      <c r="AC3699" s="11"/>
      <c r="AD3699" s="11"/>
      <c r="AE3699" s="11"/>
      <c r="AF3699" s="11"/>
      <c r="AG3699" s="11"/>
      <c r="AH3699" s="11"/>
      <c r="AI3699" s="11"/>
      <c r="AJ3699" s="11"/>
      <c r="AK3699" s="11"/>
      <c r="AL3699" s="11"/>
      <c r="AM3699" s="11"/>
      <c r="AN3699" s="11"/>
      <c r="AO3699" s="11"/>
      <c r="AP3699" s="11"/>
      <c r="AQ3699" s="11"/>
      <c r="AR3699" s="11"/>
    </row>
    <row r="3700" spans="1:44" s="89" customFormat="1">
      <c r="A3700" s="85"/>
      <c r="B3700" s="23"/>
      <c r="C3700" s="86"/>
      <c r="D3700" s="18"/>
      <c r="E3700" s="68"/>
      <c r="F3700" s="69"/>
      <c r="G3700" s="70"/>
      <c r="H3700" s="71"/>
      <c r="I3700" s="69"/>
      <c r="J3700" s="66"/>
      <c r="K3700" s="66"/>
      <c r="L3700" s="66"/>
      <c r="M3700" s="66"/>
      <c r="N3700" s="104"/>
      <c r="O3700" s="104"/>
      <c r="P3700" s="81"/>
      <c r="Q3700" s="56"/>
      <c r="R3700" s="90"/>
      <c r="S3700" s="82"/>
      <c r="T3700" s="75"/>
      <c r="U3700" s="66"/>
      <c r="V3700" s="66"/>
      <c r="W3700" s="66"/>
      <c r="X3700" s="66"/>
      <c r="Y3700" s="66"/>
      <c r="Z3700" s="66"/>
      <c r="AA3700" s="66"/>
      <c r="AB3700" s="86"/>
      <c r="AC3700" s="11"/>
      <c r="AD3700" s="11"/>
      <c r="AE3700" s="11"/>
      <c r="AF3700" s="11"/>
      <c r="AG3700" s="11"/>
      <c r="AH3700" s="11"/>
      <c r="AI3700" s="11"/>
      <c r="AJ3700" s="11"/>
      <c r="AK3700" s="11"/>
      <c r="AL3700" s="11"/>
      <c r="AM3700" s="11"/>
      <c r="AN3700" s="11"/>
      <c r="AO3700" s="11"/>
      <c r="AP3700" s="11"/>
      <c r="AQ3700" s="11"/>
      <c r="AR3700" s="11"/>
    </row>
    <row r="3701" spans="1:44" s="89" customFormat="1">
      <c r="A3701" s="85"/>
      <c r="B3701" s="23"/>
      <c r="C3701" s="86"/>
      <c r="D3701" s="18"/>
      <c r="E3701" s="68"/>
      <c r="F3701" s="69"/>
      <c r="G3701" s="70"/>
      <c r="H3701" s="71"/>
      <c r="I3701" s="69"/>
      <c r="J3701" s="66"/>
      <c r="K3701" s="66"/>
      <c r="L3701" s="66"/>
      <c r="M3701" s="66"/>
      <c r="N3701" s="104"/>
      <c r="O3701" s="104"/>
      <c r="P3701" s="81"/>
      <c r="Q3701" s="56"/>
      <c r="R3701" s="90"/>
      <c r="S3701" s="82"/>
      <c r="T3701" s="75"/>
      <c r="U3701" s="66"/>
      <c r="V3701" s="66"/>
      <c r="W3701" s="66"/>
      <c r="X3701" s="66"/>
      <c r="Y3701" s="66"/>
      <c r="Z3701" s="66"/>
      <c r="AA3701" s="66"/>
      <c r="AB3701" s="86"/>
      <c r="AC3701" s="11"/>
      <c r="AD3701" s="11"/>
      <c r="AE3701" s="11"/>
      <c r="AF3701" s="11"/>
      <c r="AG3701" s="11"/>
      <c r="AH3701" s="11"/>
      <c r="AI3701" s="11"/>
      <c r="AJ3701" s="11"/>
      <c r="AK3701" s="11"/>
      <c r="AL3701" s="11"/>
      <c r="AM3701" s="11"/>
      <c r="AN3701" s="11"/>
      <c r="AO3701" s="11"/>
      <c r="AP3701" s="11"/>
      <c r="AQ3701" s="11"/>
      <c r="AR3701" s="11"/>
    </row>
    <row r="3702" spans="1:44" s="89" customFormat="1">
      <c r="A3702" s="85"/>
      <c r="B3702" s="23"/>
      <c r="C3702" s="86"/>
      <c r="D3702" s="18"/>
      <c r="E3702" s="68"/>
      <c r="F3702" s="69"/>
      <c r="G3702" s="70"/>
      <c r="H3702" s="71"/>
      <c r="I3702" s="69"/>
      <c r="J3702" s="66"/>
      <c r="K3702" s="66"/>
      <c r="L3702" s="66"/>
      <c r="M3702" s="66"/>
      <c r="N3702" s="104"/>
      <c r="O3702" s="104"/>
      <c r="P3702" s="81"/>
      <c r="Q3702" s="56"/>
      <c r="R3702" s="90"/>
      <c r="S3702" s="82"/>
      <c r="T3702" s="75"/>
      <c r="U3702" s="66"/>
      <c r="V3702" s="66"/>
      <c r="W3702" s="66"/>
      <c r="X3702" s="66"/>
      <c r="Y3702" s="66"/>
      <c r="Z3702" s="66"/>
      <c r="AA3702" s="66"/>
      <c r="AB3702" s="86"/>
      <c r="AC3702" s="11"/>
      <c r="AD3702" s="11"/>
      <c r="AE3702" s="11"/>
      <c r="AF3702" s="11"/>
      <c r="AG3702" s="11"/>
      <c r="AH3702" s="11"/>
      <c r="AI3702" s="11"/>
      <c r="AJ3702" s="11"/>
      <c r="AK3702" s="11"/>
      <c r="AL3702" s="11"/>
      <c r="AM3702" s="11"/>
      <c r="AN3702" s="11"/>
      <c r="AO3702" s="11"/>
      <c r="AP3702" s="11"/>
      <c r="AQ3702" s="11"/>
      <c r="AR3702" s="11"/>
    </row>
    <row r="3703" spans="1:44" s="89" customFormat="1">
      <c r="A3703" s="85"/>
      <c r="B3703" s="23"/>
      <c r="C3703" s="86"/>
      <c r="D3703" s="18"/>
      <c r="E3703" s="68"/>
      <c r="F3703" s="69"/>
      <c r="G3703" s="70"/>
      <c r="H3703" s="71"/>
      <c r="I3703" s="69"/>
      <c r="J3703" s="66"/>
      <c r="K3703" s="66"/>
      <c r="L3703" s="66"/>
      <c r="M3703" s="66"/>
      <c r="N3703" s="104"/>
      <c r="O3703" s="104"/>
      <c r="P3703" s="81"/>
      <c r="Q3703" s="56"/>
      <c r="R3703" s="90"/>
      <c r="S3703" s="82"/>
      <c r="T3703" s="75"/>
      <c r="U3703" s="66"/>
      <c r="V3703" s="66"/>
      <c r="W3703" s="66"/>
      <c r="X3703" s="66"/>
      <c r="Y3703" s="66"/>
      <c r="Z3703" s="66"/>
      <c r="AA3703" s="66"/>
      <c r="AB3703" s="86"/>
      <c r="AC3703" s="11"/>
      <c r="AD3703" s="11"/>
      <c r="AE3703" s="11"/>
      <c r="AF3703" s="11"/>
      <c r="AG3703" s="11"/>
      <c r="AH3703" s="11"/>
      <c r="AI3703" s="11"/>
      <c r="AJ3703" s="11"/>
      <c r="AK3703" s="11"/>
      <c r="AL3703" s="11"/>
      <c r="AM3703" s="11"/>
      <c r="AN3703" s="11"/>
      <c r="AO3703" s="11"/>
      <c r="AP3703" s="11"/>
      <c r="AQ3703" s="11"/>
      <c r="AR3703" s="11"/>
    </row>
    <row r="3704" spans="1:44" s="89" customFormat="1">
      <c r="A3704" s="85"/>
      <c r="B3704" s="23"/>
      <c r="C3704" s="86"/>
      <c r="D3704" s="18"/>
      <c r="E3704" s="68"/>
      <c r="F3704" s="69"/>
      <c r="G3704" s="70"/>
      <c r="H3704" s="71"/>
      <c r="I3704" s="69"/>
      <c r="J3704" s="66"/>
      <c r="K3704" s="66"/>
      <c r="L3704" s="66"/>
      <c r="M3704" s="66"/>
      <c r="N3704" s="104"/>
      <c r="O3704" s="104"/>
      <c r="P3704" s="81"/>
      <c r="Q3704" s="87"/>
      <c r="R3704" s="90"/>
      <c r="S3704" s="82"/>
      <c r="T3704" s="75"/>
      <c r="U3704" s="66"/>
      <c r="V3704" s="66"/>
      <c r="W3704" s="66"/>
      <c r="X3704" s="66"/>
      <c r="Y3704" s="66"/>
      <c r="Z3704" s="66"/>
      <c r="AA3704" s="66"/>
      <c r="AB3704" s="86"/>
      <c r="AC3704" s="11"/>
      <c r="AD3704" s="11"/>
      <c r="AE3704" s="11"/>
      <c r="AF3704" s="11"/>
      <c r="AG3704" s="11"/>
      <c r="AH3704" s="11"/>
      <c r="AI3704" s="11"/>
      <c r="AJ3704" s="11"/>
      <c r="AK3704" s="11"/>
      <c r="AL3704" s="11"/>
      <c r="AM3704" s="11"/>
      <c r="AN3704" s="11"/>
      <c r="AO3704" s="11"/>
      <c r="AP3704" s="11"/>
      <c r="AQ3704" s="11"/>
      <c r="AR3704" s="11"/>
    </row>
    <row r="3705" spans="1:44" s="89" customFormat="1">
      <c r="A3705" s="85"/>
      <c r="B3705" s="23"/>
      <c r="C3705" s="86"/>
      <c r="D3705" s="18"/>
      <c r="E3705" s="68"/>
      <c r="F3705" s="69"/>
      <c r="G3705" s="70"/>
      <c r="H3705" s="71"/>
      <c r="I3705" s="69"/>
      <c r="J3705" s="66"/>
      <c r="K3705" s="66"/>
      <c r="L3705" s="66"/>
      <c r="M3705" s="66"/>
      <c r="N3705" s="104"/>
      <c r="O3705" s="104"/>
      <c r="P3705" s="81"/>
      <c r="Q3705" s="56"/>
      <c r="R3705" s="90"/>
      <c r="S3705" s="82"/>
      <c r="T3705" s="75"/>
      <c r="U3705" s="66"/>
      <c r="V3705" s="66"/>
      <c r="W3705" s="66"/>
      <c r="X3705" s="66"/>
      <c r="Y3705" s="66"/>
      <c r="Z3705" s="66"/>
      <c r="AA3705" s="66"/>
      <c r="AB3705" s="86"/>
      <c r="AC3705" s="11"/>
      <c r="AD3705" s="11"/>
      <c r="AE3705" s="11"/>
      <c r="AF3705" s="11"/>
      <c r="AG3705" s="11"/>
      <c r="AH3705" s="11"/>
      <c r="AI3705" s="11"/>
      <c r="AJ3705" s="11"/>
      <c r="AK3705" s="11"/>
      <c r="AL3705" s="11"/>
      <c r="AM3705" s="11"/>
      <c r="AN3705" s="11"/>
      <c r="AO3705" s="11"/>
      <c r="AP3705" s="11"/>
      <c r="AQ3705" s="11"/>
      <c r="AR3705" s="11"/>
    </row>
    <row r="3706" spans="1:44" s="89" customFormat="1">
      <c r="A3706" s="85"/>
      <c r="B3706" s="23"/>
      <c r="C3706" s="86"/>
      <c r="D3706" s="18"/>
      <c r="E3706" s="68"/>
      <c r="F3706" s="69"/>
      <c r="G3706" s="70"/>
      <c r="H3706" s="71"/>
      <c r="I3706" s="69"/>
      <c r="J3706" s="66"/>
      <c r="K3706" s="66"/>
      <c r="L3706" s="66"/>
      <c r="M3706" s="66"/>
      <c r="N3706" s="104"/>
      <c r="O3706" s="104"/>
      <c r="P3706" s="81"/>
      <c r="Q3706" s="56"/>
      <c r="R3706" s="90"/>
      <c r="S3706" s="82"/>
      <c r="T3706" s="75"/>
      <c r="U3706" s="66"/>
      <c r="V3706" s="66"/>
      <c r="W3706" s="66"/>
      <c r="X3706" s="66"/>
      <c r="Y3706" s="66"/>
      <c r="Z3706" s="66"/>
      <c r="AA3706" s="66"/>
      <c r="AB3706" s="86"/>
      <c r="AC3706" s="11"/>
      <c r="AD3706" s="11"/>
      <c r="AE3706" s="11"/>
      <c r="AF3706" s="11"/>
      <c r="AG3706" s="11"/>
      <c r="AH3706" s="11"/>
      <c r="AI3706" s="11"/>
      <c r="AJ3706" s="11"/>
      <c r="AK3706" s="11"/>
      <c r="AL3706" s="11"/>
      <c r="AM3706" s="11"/>
      <c r="AN3706" s="11"/>
      <c r="AO3706" s="11"/>
      <c r="AP3706" s="11"/>
      <c r="AQ3706" s="11"/>
      <c r="AR3706" s="11"/>
    </row>
    <row r="3707" spans="1:44" s="89" customFormat="1">
      <c r="A3707" s="85"/>
      <c r="B3707" s="23"/>
      <c r="C3707" s="86"/>
      <c r="D3707" s="18"/>
      <c r="E3707" s="68"/>
      <c r="F3707" s="69"/>
      <c r="G3707" s="70"/>
      <c r="H3707" s="71"/>
      <c r="I3707" s="69"/>
      <c r="J3707" s="66"/>
      <c r="K3707" s="66"/>
      <c r="L3707" s="66"/>
      <c r="M3707" s="66"/>
      <c r="N3707" s="104"/>
      <c r="O3707" s="104"/>
      <c r="P3707" s="81"/>
      <c r="Q3707" s="56"/>
      <c r="R3707" s="90"/>
      <c r="S3707" s="82"/>
      <c r="T3707" s="75"/>
      <c r="U3707" s="66"/>
      <c r="V3707" s="66"/>
      <c r="W3707" s="66"/>
      <c r="X3707" s="66"/>
      <c r="Y3707" s="66"/>
      <c r="Z3707" s="66"/>
      <c r="AA3707" s="66"/>
      <c r="AB3707" s="86"/>
      <c r="AC3707" s="11"/>
      <c r="AD3707" s="11"/>
      <c r="AE3707" s="11"/>
      <c r="AF3707" s="11"/>
      <c r="AG3707" s="11"/>
      <c r="AH3707" s="11"/>
      <c r="AI3707" s="11"/>
      <c r="AJ3707" s="11"/>
      <c r="AK3707" s="11"/>
      <c r="AL3707" s="11"/>
      <c r="AM3707" s="11"/>
      <c r="AN3707" s="11"/>
      <c r="AO3707" s="11"/>
      <c r="AP3707" s="11"/>
      <c r="AQ3707" s="11"/>
      <c r="AR3707" s="11"/>
    </row>
    <row r="3708" spans="1:44" s="89" customFormat="1">
      <c r="A3708" s="85"/>
      <c r="B3708" s="23"/>
      <c r="C3708" s="86"/>
      <c r="D3708" s="18"/>
      <c r="E3708" s="68"/>
      <c r="F3708" s="69"/>
      <c r="G3708" s="70"/>
      <c r="H3708" s="71"/>
      <c r="I3708" s="69"/>
      <c r="J3708" s="66"/>
      <c r="K3708" s="66"/>
      <c r="L3708" s="66"/>
      <c r="M3708" s="66"/>
      <c r="N3708" s="104"/>
      <c r="O3708" s="104"/>
      <c r="P3708" s="81"/>
      <c r="Q3708" s="56"/>
      <c r="R3708" s="90"/>
      <c r="S3708" s="82"/>
      <c r="T3708" s="75"/>
      <c r="U3708" s="66"/>
      <c r="V3708" s="66"/>
      <c r="W3708" s="66"/>
      <c r="X3708" s="66"/>
      <c r="Y3708" s="66"/>
      <c r="Z3708" s="66"/>
      <c r="AA3708" s="66"/>
      <c r="AB3708" s="86"/>
      <c r="AC3708" s="11"/>
      <c r="AD3708" s="11"/>
      <c r="AE3708" s="11"/>
      <c r="AF3708" s="11"/>
      <c r="AG3708" s="11"/>
      <c r="AH3708" s="11"/>
      <c r="AI3708" s="11"/>
      <c r="AJ3708" s="11"/>
      <c r="AK3708" s="11"/>
      <c r="AL3708" s="11"/>
      <c r="AM3708" s="11"/>
      <c r="AN3708" s="11"/>
      <c r="AO3708" s="11"/>
      <c r="AP3708" s="11"/>
      <c r="AQ3708" s="11"/>
      <c r="AR3708" s="11"/>
    </row>
    <row r="3709" spans="1:44" s="89" customFormat="1">
      <c r="A3709" s="85"/>
      <c r="B3709" s="23"/>
      <c r="C3709" s="86"/>
      <c r="D3709" s="18"/>
      <c r="E3709" s="68"/>
      <c r="F3709" s="69"/>
      <c r="G3709" s="70"/>
      <c r="H3709" s="71"/>
      <c r="I3709" s="69"/>
      <c r="J3709" s="66"/>
      <c r="K3709" s="66"/>
      <c r="L3709" s="66"/>
      <c r="M3709" s="66"/>
      <c r="N3709" s="104"/>
      <c r="O3709" s="104"/>
      <c r="P3709" s="81"/>
      <c r="Q3709" s="87"/>
      <c r="R3709" s="90"/>
      <c r="S3709" s="82"/>
      <c r="T3709" s="75"/>
      <c r="U3709" s="66"/>
      <c r="V3709" s="66"/>
      <c r="W3709" s="66"/>
      <c r="X3709" s="66"/>
      <c r="Y3709" s="66"/>
      <c r="Z3709" s="66"/>
      <c r="AA3709" s="66"/>
      <c r="AB3709" s="86"/>
      <c r="AC3709" s="11"/>
      <c r="AD3709" s="11"/>
      <c r="AE3709" s="11"/>
      <c r="AF3709" s="11"/>
      <c r="AG3709" s="11"/>
      <c r="AH3709" s="11"/>
      <c r="AI3709" s="11"/>
      <c r="AJ3709" s="11"/>
      <c r="AK3709" s="11"/>
      <c r="AL3709" s="11"/>
      <c r="AM3709" s="11"/>
      <c r="AN3709" s="11"/>
      <c r="AO3709" s="11"/>
      <c r="AP3709" s="11"/>
      <c r="AQ3709" s="11"/>
      <c r="AR3709" s="11"/>
    </row>
    <row r="3710" spans="1:44" s="89" customFormat="1">
      <c r="A3710" s="85"/>
      <c r="B3710" s="23"/>
      <c r="C3710" s="86"/>
      <c r="D3710" s="18"/>
      <c r="E3710" s="68"/>
      <c r="F3710" s="69"/>
      <c r="G3710" s="70"/>
      <c r="H3710" s="71"/>
      <c r="I3710" s="69"/>
      <c r="J3710" s="66"/>
      <c r="K3710" s="66"/>
      <c r="L3710" s="66"/>
      <c r="M3710" s="66"/>
      <c r="N3710" s="104"/>
      <c r="O3710" s="104"/>
      <c r="P3710" s="81"/>
      <c r="Q3710" s="56"/>
      <c r="R3710" s="90"/>
      <c r="S3710" s="82"/>
      <c r="T3710" s="75"/>
      <c r="U3710" s="66"/>
      <c r="V3710" s="66"/>
      <c r="W3710" s="66"/>
      <c r="X3710" s="66"/>
      <c r="Y3710" s="66"/>
      <c r="Z3710" s="66"/>
      <c r="AA3710" s="66"/>
      <c r="AB3710" s="86"/>
      <c r="AC3710" s="11"/>
      <c r="AD3710" s="11"/>
      <c r="AE3710" s="11"/>
      <c r="AF3710" s="11"/>
      <c r="AG3710" s="11"/>
      <c r="AH3710" s="11"/>
      <c r="AI3710" s="11"/>
      <c r="AJ3710" s="11"/>
      <c r="AK3710" s="11"/>
      <c r="AL3710" s="11"/>
      <c r="AM3710" s="11"/>
      <c r="AN3710" s="11"/>
      <c r="AO3710" s="11"/>
      <c r="AP3710" s="11"/>
      <c r="AQ3710" s="11"/>
      <c r="AR3710" s="11"/>
    </row>
    <row r="3711" spans="1:44" s="89" customFormat="1">
      <c r="A3711" s="85"/>
      <c r="B3711" s="23"/>
      <c r="C3711" s="86"/>
      <c r="D3711" s="18"/>
      <c r="E3711" s="68"/>
      <c r="F3711" s="69"/>
      <c r="G3711" s="70"/>
      <c r="H3711" s="71"/>
      <c r="I3711" s="69"/>
      <c r="J3711" s="66"/>
      <c r="K3711" s="66"/>
      <c r="L3711" s="66"/>
      <c r="M3711" s="66"/>
      <c r="N3711" s="104"/>
      <c r="O3711" s="104"/>
      <c r="P3711" s="81"/>
      <c r="Q3711" s="56"/>
      <c r="R3711" s="90"/>
      <c r="S3711" s="82"/>
      <c r="T3711" s="75"/>
      <c r="U3711" s="66"/>
      <c r="V3711" s="66"/>
      <c r="W3711" s="66"/>
      <c r="X3711" s="66"/>
      <c r="Y3711" s="66"/>
      <c r="Z3711" s="66"/>
      <c r="AA3711" s="66"/>
      <c r="AB3711" s="86"/>
      <c r="AC3711" s="11"/>
      <c r="AD3711" s="11"/>
      <c r="AE3711" s="11"/>
      <c r="AF3711" s="11"/>
      <c r="AG3711" s="11"/>
      <c r="AH3711" s="11"/>
      <c r="AI3711" s="11"/>
      <c r="AJ3711" s="11"/>
      <c r="AK3711" s="11"/>
      <c r="AL3711" s="11"/>
      <c r="AM3711" s="11"/>
      <c r="AN3711" s="11"/>
      <c r="AO3711" s="11"/>
      <c r="AP3711" s="11"/>
      <c r="AQ3711" s="11"/>
      <c r="AR3711" s="11"/>
    </row>
    <row r="3712" spans="1:44" s="89" customFormat="1">
      <c r="A3712" s="85"/>
      <c r="B3712" s="23"/>
      <c r="C3712" s="86"/>
      <c r="D3712" s="18"/>
      <c r="E3712" s="68"/>
      <c r="F3712" s="69"/>
      <c r="G3712" s="70"/>
      <c r="H3712" s="71"/>
      <c r="I3712" s="69"/>
      <c r="J3712" s="66"/>
      <c r="K3712" s="66"/>
      <c r="L3712" s="66"/>
      <c r="M3712" s="66"/>
      <c r="N3712" s="104"/>
      <c r="O3712" s="104"/>
      <c r="P3712" s="81"/>
      <c r="Q3712" s="56"/>
      <c r="R3712" s="90"/>
      <c r="S3712" s="82"/>
      <c r="T3712" s="75"/>
      <c r="U3712" s="66"/>
      <c r="V3712" s="66"/>
      <c r="W3712" s="66"/>
      <c r="X3712" s="66"/>
      <c r="Y3712" s="66"/>
      <c r="Z3712" s="66"/>
      <c r="AA3712" s="66"/>
      <c r="AB3712" s="86"/>
      <c r="AC3712" s="11"/>
      <c r="AD3712" s="11"/>
      <c r="AE3712" s="11"/>
      <c r="AF3712" s="11"/>
      <c r="AG3712" s="11"/>
      <c r="AH3712" s="11"/>
      <c r="AI3712" s="11"/>
      <c r="AJ3712" s="11"/>
      <c r="AK3712" s="11"/>
      <c r="AL3712" s="11"/>
      <c r="AM3712" s="11"/>
      <c r="AN3712" s="11"/>
      <c r="AO3712" s="11"/>
      <c r="AP3712" s="11"/>
      <c r="AQ3712" s="11"/>
      <c r="AR3712" s="11"/>
    </row>
    <row r="3713" spans="1:44" s="89" customFormat="1">
      <c r="A3713" s="85"/>
      <c r="B3713" s="23"/>
      <c r="C3713" s="86"/>
      <c r="D3713" s="18"/>
      <c r="E3713" s="68"/>
      <c r="F3713" s="69"/>
      <c r="G3713" s="70"/>
      <c r="H3713" s="71"/>
      <c r="I3713" s="69"/>
      <c r="J3713" s="66"/>
      <c r="K3713" s="66"/>
      <c r="L3713" s="66"/>
      <c r="M3713" s="66"/>
      <c r="N3713" s="104"/>
      <c r="O3713" s="104"/>
      <c r="P3713" s="81"/>
      <c r="Q3713" s="56"/>
      <c r="R3713" s="90"/>
      <c r="S3713" s="82"/>
      <c r="T3713" s="75"/>
      <c r="U3713" s="66"/>
      <c r="V3713" s="66"/>
      <c r="W3713" s="66"/>
      <c r="X3713" s="66"/>
      <c r="Y3713" s="66"/>
      <c r="Z3713" s="66"/>
      <c r="AA3713" s="66"/>
      <c r="AB3713" s="86"/>
      <c r="AC3713" s="11"/>
      <c r="AD3713" s="11"/>
      <c r="AE3713" s="11"/>
      <c r="AF3713" s="11"/>
      <c r="AG3713" s="11"/>
      <c r="AH3713" s="11"/>
      <c r="AI3713" s="11"/>
      <c r="AJ3713" s="11"/>
      <c r="AK3713" s="11"/>
      <c r="AL3713" s="11"/>
      <c r="AM3713" s="11"/>
      <c r="AN3713" s="11"/>
      <c r="AO3713" s="11"/>
      <c r="AP3713" s="11"/>
      <c r="AQ3713" s="11"/>
      <c r="AR3713" s="11"/>
    </row>
    <row r="3714" spans="1:44" s="89" customFormat="1">
      <c r="A3714" s="85"/>
      <c r="B3714" s="23"/>
      <c r="C3714" s="86"/>
      <c r="D3714" s="18"/>
      <c r="E3714" s="68"/>
      <c r="F3714" s="69"/>
      <c r="G3714" s="70"/>
      <c r="H3714" s="71"/>
      <c r="I3714" s="69"/>
      <c r="J3714" s="66"/>
      <c r="K3714" s="66"/>
      <c r="L3714" s="66"/>
      <c r="M3714" s="66"/>
      <c r="N3714" s="104"/>
      <c r="O3714" s="104"/>
      <c r="P3714" s="81"/>
      <c r="Q3714" s="87"/>
      <c r="R3714" s="90"/>
      <c r="S3714" s="82"/>
      <c r="T3714" s="75"/>
      <c r="U3714" s="66"/>
      <c r="V3714" s="66"/>
      <c r="W3714" s="66"/>
      <c r="X3714" s="66"/>
      <c r="Y3714" s="66"/>
      <c r="Z3714" s="66"/>
      <c r="AA3714" s="66"/>
      <c r="AB3714" s="86"/>
      <c r="AC3714" s="11"/>
      <c r="AD3714" s="11"/>
      <c r="AE3714" s="11"/>
      <c r="AF3714" s="11"/>
      <c r="AG3714" s="11"/>
      <c r="AH3714" s="11"/>
      <c r="AI3714" s="11"/>
      <c r="AJ3714" s="11"/>
      <c r="AK3714" s="11"/>
      <c r="AL3714" s="11"/>
      <c r="AM3714" s="11"/>
      <c r="AN3714" s="11"/>
      <c r="AO3714" s="11"/>
      <c r="AP3714" s="11"/>
      <c r="AQ3714" s="11"/>
      <c r="AR3714" s="11"/>
    </row>
    <row r="3715" spans="1:44" s="89" customFormat="1">
      <c r="A3715" s="85"/>
      <c r="B3715" s="23"/>
      <c r="C3715" s="86"/>
      <c r="D3715" s="18"/>
      <c r="E3715" s="68"/>
      <c r="F3715" s="69"/>
      <c r="G3715" s="70"/>
      <c r="H3715" s="71"/>
      <c r="I3715" s="69"/>
      <c r="J3715" s="66"/>
      <c r="K3715" s="66"/>
      <c r="L3715" s="66"/>
      <c r="M3715" s="66"/>
      <c r="N3715" s="104"/>
      <c r="O3715" s="104"/>
      <c r="P3715" s="81"/>
      <c r="Q3715" s="56"/>
      <c r="R3715" s="90"/>
      <c r="S3715" s="82"/>
      <c r="T3715" s="75"/>
      <c r="U3715" s="66"/>
      <c r="V3715" s="66"/>
      <c r="W3715" s="66"/>
      <c r="X3715" s="66"/>
      <c r="Y3715" s="66"/>
      <c r="Z3715" s="66"/>
      <c r="AA3715" s="66"/>
      <c r="AB3715" s="86"/>
      <c r="AC3715" s="11"/>
      <c r="AD3715" s="11"/>
      <c r="AE3715" s="11"/>
      <c r="AF3715" s="11"/>
      <c r="AG3715" s="11"/>
      <c r="AH3715" s="11"/>
      <c r="AI3715" s="11"/>
      <c r="AJ3715" s="11"/>
      <c r="AK3715" s="11"/>
      <c r="AL3715" s="11"/>
      <c r="AM3715" s="11"/>
      <c r="AN3715" s="11"/>
      <c r="AO3715" s="11"/>
      <c r="AP3715" s="11"/>
      <c r="AQ3715" s="11"/>
      <c r="AR3715" s="11"/>
    </row>
    <row r="3716" spans="1:44" s="89" customFormat="1">
      <c r="A3716" s="85"/>
      <c r="B3716" s="23"/>
      <c r="C3716" s="86"/>
      <c r="D3716" s="18"/>
      <c r="E3716" s="68"/>
      <c r="F3716" s="69"/>
      <c r="G3716" s="70"/>
      <c r="H3716" s="71"/>
      <c r="I3716" s="69"/>
      <c r="J3716" s="66"/>
      <c r="K3716" s="66"/>
      <c r="L3716" s="66"/>
      <c r="M3716" s="66"/>
      <c r="N3716" s="104"/>
      <c r="O3716" s="104"/>
      <c r="P3716" s="81"/>
      <c r="Q3716" s="56"/>
      <c r="R3716" s="90"/>
      <c r="S3716" s="82"/>
      <c r="T3716" s="75"/>
      <c r="U3716" s="66"/>
      <c r="V3716" s="66"/>
      <c r="W3716" s="66"/>
      <c r="X3716" s="66"/>
      <c r="Y3716" s="66"/>
      <c r="Z3716" s="66"/>
      <c r="AA3716" s="66"/>
      <c r="AB3716" s="86"/>
      <c r="AC3716" s="11"/>
      <c r="AD3716" s="11"/>
      <c r="AE3716" s="11"/>
      <c r="AF3716" s="11"/>
      <c r="AG3716" s="11"/>
      <c r="AH3716" s="11"/>
      <c r="AI3716" s="11"/>
      <c r="AJ3716" s="11"/>
      <c r="AK3716" s="11"/>
      <c r="AL3716" s="11"/>
      <c r="AM3716" s="11"/>
      <c r="AN3716" s="11"/>
      <c r="AO3716" s="11"/>
      <c r="AP3716" s="11"/>
      <c r="AQ3716" s="11"/>
      <c r="AR3716" s="11"/>
    </row>
    <row r="3717" spans="1:44" s="89" customFormat="1">
      <c r="A3717" s="85"/>
      <c r="B3717" s="23"/>
      <c r="C3717" s="86"/>
      <c r="D3717" s="18"/>
      <c r="E3717" s="68"/>
      <c r="F3717" s="69"/>
      <c r="G3717" s="70"/>
      <c r="H3717" s="71"/>
      <c r="I3717" s="69"/>
      <c r="J3717" s="66"/>
      <c r="K3717" s="66"/>
      <c r="L3717" s="66"/>
      <c r="M3717" s="66"/>
      <c r="N3717" s="104"/>
      <c r="O3717" s="104"/>
      <c r="P3717" s="81"/>
      <c r="Q3717" s="56"/>
      <c r="R3717" s="90"/>
      <c r="S3717" s="82"/>
      <c r="T3717" s="75"/>
      <c r="U3717" s="66"/>
      <c r="V3717" s="66"/>
      <c r="W3717" s="66"/>
      <c r="X3717" s="66"/>
      <c r="Y3717" s="66"/>
      <c r="Z3717" s="66"/>
      <c r="AA3717" s="66"/>
      <c r="AB3717" s="86"/>
      <c r="AC3717" s="11"/>
      <c r="AD3717" s="11"/>
      <c r="AE3717" s="11"/>
      <c r="AF3717" s="11"/>
      <c r="AG3717" s="11"/>
      <c r="AH3717" s="11"/>
      <c r="AI3717" s="11"/>
      <c r="AJ3717" s="11"/>
      <c r="AK3717" s="11"/>
      <c r="AL3717" s="11"/>
      <c r="AM3717" s="11"/>
      <c r="AN3717" s="11"/>
      <c r="AO3717" s="11"/>
      <c r="AP3717" s="11"/>
      <c r="AQ3717" s="11"/>
      <c r="AR3717" s="11"/>
    </row>
    <row r="3718" spans="1:44" s="89" customFormat="1">
      <c r="A3718" s="85"/>
      <c r="B3718" s="23"/>
      <c r="C3718" s="86"/>
      <c r="D3718" s="18"/>
      <c r="E3718" s="68"/>
      <c r="F3718" s="69"/>
      <c r="G3718" s="70"/>
      <c r="H3718" s="71"/>
      <c r="I3718" s="69"/>
      <c r="J3718" s="66"/>
      <c r="K3718" s="66"/>
      <c r="L3718" s="66"/>
      <c r="M3718" s="66"/>
      <c r="N3718" s="104"/>
      <c r="O3718" s="104"/>
      <c r="P3718" s="81"/>
      <c r="Q3718" s="56"/>
      <c r="R3718" s="90"/>
      <c r="S3718" s="82"/>
      <c r="T3718" s="75"/>
      <c r="U3718" s="66"/>
      <c r="V3718" s="66"/>
      <c r="W3718" s="66"/>
      <c r="X3718" s="66"/>
      <c r="Y3718" s="66"/>
      <c r="Z3718" s="66"/>
      <c r="AA3718" s="66"/>
      <c r="AB3718" s="86"/>
      <c r="AC3718" s="11"/>
      <c r="AD3718" s="11"/>
      <c r="AE3718" s="11"/>
      <c r="AF3718" s="11"/>
      <c r="AG3718" s="11"/>
      <c r="AH3718" s="11"/>
      <c r="AI3718" s="11"/>
      <c r="AJ3718" s="11"/>
      <c r="AK3718" s="11"/>
      <c r="AL3718" s="11"/>
      <c r="AM3718" s="11"/>
      <c r="AN3718" s="11"/>
      <c r="AO3718" s="11"/>
      <c r="AP3718" s="11"/>
      <c r="AQ3718" s="11"/>
      <c r="AR3718" s="11"/>
    </row>
    <row r="3719" spans="1:44" s="89" customFormat="1">
      <c r="A3719" s="85"/>
      <c r="B3719" s="23"/>
      <c r="C3719" s="86"/>
      <c r="D3719" s="18"/>
      <c r="E3719" s="68"/>
      <c r="F3719" s="69"/>
      <c r="G3719" s="70"/>
      <c r="H3719" s="71"/>
      <c r="I3719" s="69"/>
      <c r="J3719" s="66"/>
      <c r="K3719" s="66"/>
      <c r="L3719" s="66"/>
      <c r="M3719" s="66"/>
      <c r="N3719" s="104"/>
      <c r="O3719" s="104"/>
      <c r="P3719" s="81"/>
      <c r="Q3719" s="87"/>
      <c r="R3719" s="90"/>
      <c r="S3719" s="82"/>
      <c r="T3719" s="75"/>
      <c r="U3719" s="66"/>
      <c r="V3719" s="66"/>
      <c r="W3719" s="66"/>
      <c r="X3719" s="66"/>
      <c r="Y3719" s="66"/>
      <c r="Z3719" s="66"/>
      <c r="AA3719" s="66"/>
      <c r="AB3719" s="86"/>
      <c r="AC3719" s="11"/>
      <c r="AD3719" s="11"/>
      <c r="AE3719" s="11"/>
      <c r="AF3719" s="11"/>
      <c r="AG3719" s="11"/>
      <c r="AH3719" s="11"/>
      <c r="AI3719" s="11"/>
      <c r="AJ3719" s="11"/>
      <c r="AK3719" s="11"/>
      <c r="AL3719" s="11"/>
      <c r="AM3719" s="11"/>
      <c r="AN3719" s="11"/>
      <c r="AO3719" s="11"/>
      <c r="AP3719" s="11"/>
      <c r="AQ3719" s="11"/>
      <c r="AR3719" s="11"/>
    </row>
    <row r="3720" spans="1:44" s="89" customFormat="1">
      <c r="A3720" s="85"/>
      <c r="B3720" s="23"/>
      <c r="C3720" s="86"/>
      <c r="D3720" s="18"/>
      <c r="E3720" s="68"/>
      <c r="F3720" s="69"/>
      <c r="G3720" s="70"/>
      <c r="H3720" s="71"/>
      <c r="I3720" s="69"/>
      <c r="J3720" s="66"/>
      <c r="K3720" s="66"/>
      <c r="L3720" s="66"/>
      <c r="M3720" s="66"/>
      <c r="N3720" s="104"/>
      <c r="O3720" s="104"/>
      <c r="P3720" s="81"/>
      <c r="Q3720" s="87"/>
      <c r="R3720" s="90"/>
      <c r="S3720" s="82"/>
      <c r="T3720" s="75"/>
      <c r="U3720" s="66"/>
      <c r="V3720" s="66"/>
      <c r="W3720" s="66"/>
      <c r="X3720" s="66"/>
      <c r="Y3720" s="66"/>
      <c r="Z3720" s="66"/>
      <c r="AA3720" s="66"/>
      <c r="AB3720" s="86"/>
      <c r="AC3720" s="11"/>
      <c r="AD3720" s="11"/>
      <c r="AE3720" s="11"/>
      <c r="AF3720" s="11"/>
      <c r="AG3720" s="11"/>
      <c r="AH3720" s="11"/>
      <c r="AI3720" s="11"/>
      <c r="AJ3720" s="11"/>
      <c r="AK3720" s="11"/>
      <c r="AL3720" s="11"/>
      <c r="AM3720" s="11"/>
      <c r="AN3720" s="11"/>
      <c r="AO3720" s="11"/>
      <c r="AP3720" s="11"/>
      <c r="AQ3720" s="11"/>
      <c r="AR3720" s="11"/>
    </row>
    <row r="3721" spans="1:44" s="89" customFormat="1">
      <c r="A3721" s="85"/>
      <c r="B3721" s="23"/>
      <c r="C3721" s="86"/>
      <c r="D3721" s="18"/>
      <c r="E3721" s="68"/>
      <c r="F3721" s="69"/>
      <c r="G3721" s="70"/>
      <c r="H3721" s="71"/>
      <c r="I3721" s="69"/>
      <c r="J3721" s="66"/>
      <c r="K3721" s="66"/>
      <c r="L3721" s="66"/>
      <c r="M3721" s="66"/>
      <c r="N3721" s="104"/>
      <c r="O3721" s="104"/>
      <c r="P3721" s="81"/>
      <c r="Q3721" s="87"/>
      <c r="R3721" s="90"/>
      <c r="S3721" s="82"/>
      <c r="T3721" s="75"/>
      <c r="U3721" s="66"/>
      <c r="V3721" s="66"/>
      <c r="W3721" s="66"/>
      <c r="X3721" s="66"/>
      <c r="Y3721" s="66"/>
      <c r="Z3721" s="66"/>
      <c r="AA3721" s="66"/>
      <c r="AB3721" s="86"/>
      <c r="AC3721" s="11"/>
      <c r="AD3721" s="11"/>
      <c r="AE3721" s="11"/>
      <c r="AF3721" s="11"/>
      <c r="AG3721" s="11"/>
      <c r="AH3721" s="11"/>
      <c r="AI3721" s="11"/>
      <c r="AJ3721" s="11"/>
      <c r="AK3721" s="11"/>
      <c r="AL3721" s="11"/>
      <c r="AM3721" s="11"/>
      <c r="AN3721" s="11"/>
      <c r="AO3721" s="11"/>
      <c r="AP3721" s="11"/>
      <c r="AQ3721" s="11"/>
      <c r="AR3721" s="11"/>
    </row>
    <row r="3722" spans="1:44" s="89" customFormat="1">
      <c r="A3722" s="85"/>
      <c r="B3722" s="23"/>
      <c r="C3722" s="86"/>
      <c r="D3722" s="18"/>
      <c r="E3722" s="68"/>
      <c r="F3722" s="69"/>
      <c r="G3722" s="70"/>
      <c r="H3722" s="71"/>
      <c r="I3722" s="69"/>
      <c r="J3722" s="66"/>
      <c r="K3722" s="66"/>
      <c r="L3722" s="66"/>
      <c r="M3722" s="66"/>
      <c r="N3722" s="104"/>
      <c r="O3722" s="104"/>
      <c r="P3722" s="81"/>
      <c r="Q3722" s="56"/>
      <c r="R3722" s="90"/>
      <c r="S3722" s="82"/>
      <c r="T3722" s="75"/>
      <c r="U3722" s="66"/>
      <c r="V3722" s="66"/>
      <c r="W3722" s="66"/>
      <c r="X3722" s="66"/>
      <c r="Y3722" s="66"/>
      <c r="Z3722" s="66"/>
      <c r="AA3722" s="66"/>
      <c r="AB3722" s="86"/>
      <c r="AC3722" s="11"/>
      <c r="AD3722" s="11"/>
      <c r="AE3722" s="11"/>
      <c r="AF3722" s="11"/>
      <c r="AG3722" s="11"/>
      <c r="AH3722" s="11"/>
      <c r="AI3722" s="11"/>
      <c r="AJ3722" s="11"/>
      <c r="AK3722" s="11"/>
      <c r="AL3722" s="11"/>
      <c r="AM3722" s="11"/>
      <c r="AN3722" s="11"/>
      <c r="AO3722" s="11"/>
      <c r="AP3722" s="11"/>
      <c r="AQ3722" s="11"/>
      <c r="AR3722" s="11"/>
    </row>
    <row r="3723" spans="1:44" s="89" customFormat="1">
      <c r="A3723" s="85"/>
      <c r="B3723" s="23"/>
      <c r="C3723" s="86"/>
      <c r="D3723" s="18"/>
      <c r="E3723" s="68"/>
      <c r="F3723" s="69"/>
      <c r="G3723" s="70"/>
      <c r="H3723" s="71"/>
      <c r="I3723" s="69"/>
      <c r="J3723" s="66"/>
      <c r="K3723" s="66"/>
      <c r="L3723" s="66"/>
      <c r="M3723" s="66"/>
      <c r="N3723" s="104"/>
      <c r="O3723" s="104"/>
      <c r="P3723" s="81"/>
      <c r="Q3723" s="56"/>
      <c r="R3723" s="90"/>
      <c r="S3723" s="82"/>
      <c r="T3723" s="75"/>
      <c r="U3723" s="66"/>
      <c r="V3723" s="66"/>
      <c r="W3723" s="66"/>
      <c r="X3723" s="66"/>
      <c r="Y3723" s="66"/>
      <c r="Z3723" s="66"/>
      <c r="AA3723" s="66"/>
      <c r="AB3723" s="86"/>
      <c r="AC3723" s="11"/>
      <c r="AD3723" s="11"/>
      <c r="AE3723" s="11"/>
      <c r="AF3723" s="11"/>
      <c r="AG3723" s="11"/>
      <c r="AH3723" s="11"/>
      <c r="AI3723" s="11"/>
      <c r="AJ3723" s="11"/>
      <c r="AK3723" s="11"/>
      <c r="AL3723" s="11"/>
      <c r="AM3723" s="11"/>
      <c r="AN3723" s="11"/>
      <c r="AO3723" s="11"/>
      <c r="AP3723" s="11"/>
      <c r="AQ3723" s="11"/>
      <c r="AR3723" s="11"/>
    </row>
    <row r="3724" spans="1:44" s="89" customFormat="1">
      <c r="A3724" s="85"/>
      <c r="B3724" s="23"/>
      <c r="C3724" s="86"/>
      <c r="D3724" s="18"/>
      <c r="E3724" s="68"/>
      <c r="F3724" s="69"/>
      <c r="G3724" s="70"/>
      <c r="H3724" s="71"/>
      <c r="I3724" s="69"/>
      <c r="J3724" s="66"/>
      <c r="K3724" s="66"/>
      <c r="L3724" s="66"/>
      <c r="M3724" s="66"/>
      <c r="N3724" s="104"/>
      <c r="O3724" s="104"/>
      <c r="P3724" s="81"/>
      <c r="Q3724" s="56"/>
      <c r="R3724" s="90"/>
      <c r="S3724" s="82"/>
      <c r="T3724" s="75"/>
      <c r="U3724" s="66"/>
      <c r="V3724" s="66"/>
      <c r="W3724" s="66"/>
      <c r="X3724" s="66"/>
      <c r="Y3724" s="66"/>
      <c r="Z3724" s="66"/>
      <c r="AA3724" s="66"/>
      <c r="AB3724" s="86"/>
      <c r="AC3724" s="11"/>
      <c r="AD3724" s="11"/>
      <c r="AE3724" s="11"/>
      <c r="AF3724" s="11"/>
      <c r="AG3724" s="11"/>
      <c r="AH3724" s="11"/>
      <c r="AI3724" s="11"/>
      <c r="AJ3724" s="11"/>
      <c r="AK3724" s="11"/>
      <c r="AL3724" s="11"/>
      <c r="AM3724" s="11"/>
      <c r="AN3724" s="11"/>
      <c r="AO3724" s="11"/>
      <c r="AP3724" s="11"/>
      <c r="AQ3724" s="11"/>
      <c r="AR3724" s="11"/>
    </row>
    <row r="3725" spans="1:44" s="89" customFormat="1">
      <c r="A3725" s="85"/>
      <c r="B3725" s="23"/>
      <c r="C3725" s="86"/>
      <c r="D3725" s="18"/>
      <c r="E3725" s="68"/>
      <c r="F3725" s="69"/>
      <c r="G3725" s="70"/>
      <c r="H3725" s="71"/>
      <c r="I3725" s="69"/>
      <c r="J3725" s="66"/>
      <c r="K3725" s="66"/>
      <c r="L3725" s="66"/>
      <c r="M3725" s="66"/>
      <c r="N3725" s="104"/>
      <c r="O3725" s="104"/>
      <c r="P3725" s="81"/>
      <c r="Q3725" s="56"/>
      <c r="R3725" s="90"/>
      <c r="S3725" s="82"/>
      <c r="T3725" s="75"/>
      <c r="U3725" s="66"/>
      <c r="V3725" s="66"/>
      <c r="W3725" s="66"/>
      <c r="X3725" s="66"/>
      <c r="Y3725" s="66"/>
      <c r="Z3725" s="66"/>
      <c r="AA3725" s="66"/>
      <c r="AB3725" s="86"/>
      <c r="AC3725" s="11"/>
      <c r="AD3725" s="11"/>
      <c r="AE3725" s="11"/>
      <c r="AF3725" s="11"/>
      <c r="AG3725" s="11"/>
      <c r="AH3725" s="11"/>
      <c r="AI3725" s="11"/>
      <c r="AJ3725" s="11"/>
      <c r="AK3725" s="11"/>
      <c r="AL3725" s="11"/>
      <c r="AM3725" s="11"/>
      <c r="AN3725" s="11"/>
      <c r="AO3725" s="11"/>
      <c r="AP3725" s="11"/>
      <c r="AQ3725" s="11"/>
      <c r="AR3725" s="11"/>
    </row>
    <row r="3726" spans="1:44" s="89" customFormat="1">
      <c r="A3726" s="85"/>
      <c r="B3726" s="23"/>
      <c r="C3726" s="86"/>
      <c r="D3726" s="18"/>
      <c r="E3726" s="68"/>
      <c r="F3726" s="69"/>
      <c r="G3726" s="70"/>
      <c r="H3726" s="71"/>
      <c r="I3726" s="69"/>
      <c r="J3726" s="66"/>
      <c r="K3726" s="66"/>
      <c r="L3726" s="66"/>
      <c r="M3726" s="66"/>
      <c r="N3726" s="104"/>
      <c r="O3726" s="104"/>
      <c r="P3726" s="81"/>
      <c r="Q3726" s="87"/>
      <c r="R3726" s="90"/>
      <c r="S3726" s="82"/>
      <c r="T3726" s="75"/>
      <c r="U3726" s="66"/>
      <c r="V3726" s="66"/>
      <c r="W3726" s="66"/>
      <c r="X3726" s="66"/>
      <c r="Y3726" s="66"/>
      <c r="Z3726" s="66"/>
      <c r="AA3726" s="66"/>
      <c r="AB3726" s="86"/>
      <c r="AC3726" s="11"/>
      <c r="AD3726" s="11"/>
      <c r="AE3726" s="11"/>
      <c r="AF3726" s="11"/>
      <c r="AG3726" s="11"/>
      <c r="AH3726" s="11"/>
      <c r="AI3726" s="11"/>
      <c r="AJ3726" s="11"/>
      <c r="AK3726" s="11"/>
      <c r="AL3726" s="11"/>
      <c r="AM3726" s="11"/>
      <c r="AN3726" s="11"/>
      <c r="AO3726" s="11"/>
      <c r="AP3726" s="11"/>
      <c r="AQ3726" s="11"/>
      <c r="AR3726" s="11"/>
    </row>
    <row r="3727" spans="1:44" s="89" customFormat="1">
      <c r="A3727" s="85"/>
      <c r="B3727" s="23"/>
      <c r="C3727" s="86"/>
      <c r="D3727" s="18"/>
      <c r="E3727" s="68"/>
      <c r="F3727" s="69"/>
      <c r="G3727" s="70"/>
      <c r="H3727" s="71"/>
      <c r="I3727" s="69"/>
      <c r="J3727" s="66"/>
      <c r="K3727" s="66"/>
      <c r="L3727" s="66"/>
      <c r="M3727" s="66"/>
      <c r="N3727" s="104"/>
      <c r="O3727" s="104"/>
      <c r="P3727" s="81"/>
      <c r="Q3727" s="87"/>
      <c r="R3727" s="90"/>
      <c r="S3727" s="82"/>
      <c r="T3727" s="75"/>
      <c r="U3727" s="66"/>
      <c r="V3727" s="66"/>
      <c r="W3727" s="66"/>
      <c r="X3727" s="66"/>
      <c r="Y3727" s="66"/>
      <c r="Z3727" s="66"/>
      <c r="AA3727" s="66"/>
      <c r="AB3727" s="86"/>
      <c r="AC3727" s="11"/>
      <c r="AD3727" s="11"/>
      <c r="AE3727" s="11"/>
      <c r="AF3727" s="11"/>
      <c r="AG3727" s="11"/>
      <c r="AH3727" s="11"/>
      <c r="AI3727" s="11"/>
      <c r="AJ3727" s="11"/>
      <c r="AK3727" s="11"/>
      <c r="AL3727" s="11"/>
      <c r="AM3727" s="11"/>
      <c r="AN3727" s="11"/>
      <c r="AO3727" s="11"/>
      <c r="AP3727" s="11"/>
      <c r="AQ3727" s="11"/>
      <c r="AR3727" s="11"/>
    </row>
    <row r="3728" spans="1:44" s="89" customFormat="1">
      <c r="A3728" s="85"/>
      <c r="B3728" s="23"/>
      <c r="C3728" s="86"/>
      <c r="D3728" s="18"/>
      <c r="E3728" s="68"/>
      <c r="F3728" s="69"/>
      <c r="G3728" s="70"/>
      <c r="H3728" s="71"/>
      <c r="I3728" s="69"/>
      <c r="J3728" s="66"/>
      <c r="K3728" s="66"/>
      <c r="L3728" s="66"/>
      <c r="M3728" s="66"/>
      <c r="N3728" s="104"/>
      <c r="O3728" s="104"/>
      <c r="P3728" s="81"/>
      <c r="Q3728" s="87"/>
      <c r="R3728" s="90"/>
      <c r="S3728" s="82"/>
      <c r="T3728" s="75"/>
      <c r="U3728" s="66"/>
      <c r="V3728" s="66"/>
      <c r="W3728" s="66"/>
      <c r="X3728" s="66"/>
      <c r="Y3728" s="66"/>
      <c r="Z3728" s="66"/>
      <c r="AA3728" s="66"/>
      <c r="AB3728" s="86"/>
      <c r="AC3728" s="11"/>
      <c r="AD3728" s="11"/>
      <c r="AE3728" s="11"/>
      <c r="AF3728" s="11"/>
      <c r="AG3728" s="11"/>
      <c r="AH3728" s="11"/>
      <c r="AI3728" s="11"/>
      <c r="AJ3728" s="11"/>
      <c r="AK3728" s="11"/>
      <c r="AL3728" s="11"/>
      <c r="AM3728" s="11"/>
      <c r="AN3728" s="11"/>
      <c r="AO3728" s="11"/>
      <c r="AP3728" s="11"/>
      <c r="AQ3728" s="11"/>
      <c r="AR3728" s="11"/>
    </row>
    <row r="3729" spans="1:44" s="89" customFormat="1">
      <c r="A3729" s="85"/>
      <c r="B3729" s="23"/>
      <c r="C3729" s="86"/>
      <c r="D3729" s="18"/>
      <c r="E3729" s="68"/>
      <c r="F3729" s="69"/>
      <c r="G3729" s="70"/>
      <c r="H3729" s="71"/>
      <c r="I3729" s="69"/>
      <c r="J3729" s="66"/>
      <c r="K3729" s="66"/>
      <c r="L3729" s="66"/>
      <c r="M3729" s="66"/>
      <c r="N3729" s="104"/>
      <c r="O3729" s="104"/>
      <c r="P3729" s="81"/>
      <c r="Q3729" s="56"/>
      <c r="R3729" s="90"/>
      <c r="S3729" s="82"/>
      <c r="T3729" s="75"/>
      <c r="U3729" s="66"/>
      <c r="V3729" s="66"/>
      <c r="W3729" s="66"/>
      <c r="X3729" s="66"/>
      <c r="Y3729" s="66"/>
      <c r="Z3729" s="66"/>
      <c r="AA3729" s="66"/>
      <c r="AB3729" s="86"/>
      <c r="AC3729" s="11"/>
      <c r="AD3729" s="11"/>
      <c r="AE3729" s="11"/>
      <c r="AF3729" s="11"/>
      <c r="AG3729" s="11"/>
      <c r="AH3729" s="11"/>
      <c r="AI3729" s="11"/>
      <c r="AJ3729" s="11"/>
      <c r="AK3729" s="11"/>
      <c r="AL3729" s="11"/>
      <c r="AM3729" s="11"/>
      <c r="AN3729" s="11"/>
      <c r="AO3729" s="11"/>
      <c r="AP3729" s="11"/>
      <c r="AQ3729" s="11"/>
      <c r="AR3729" s="11"/>
    </row>
    <row r="3730" spans="1:44" s="89" customFormat="1">
      <c r="A3730" s="85"/>
      <c r="B3730" s="23"/>
      <c r="C3730" s="86"/>
      <c r="D3730" s="18"/>
      <c r="E3730" s="68"/>
      <c r="F3730" s="69"/>
      <c r="G3730" s="70"/>
      <c r="H3730" s="71"/>
      <c r="I3730" s="69"/>
      <c r="J3730" s="66"/>
      <c r="K3730" s="66"/>
      <c r="L3730" s="66"/>
      <c r="M3730" s="66"/>
      <c r="N3730" s="104"/>
      <c r="O3730" s="104"/>
      <c r="P3730" s="81"/>
      <c r="Q3730" s="56"/>
      <c r="R3730" s="90"/>
      <c r="S3730" s="82"/>
      <c r="T3730" s="75"/>
      <c r="U3730" s="66"/>
      <c r="V3730" s="66"/>
      <c r="W3730" s="66"/>
      <c r="X3730" s="66"/>
      <c r="Y3730" s="66"/>
      <c r="Z3730" s="66"/>
      <c r="AA3730" s="66"/>
      <c r="AB3730" s="86"/>
      <c r="AC3730" s="11"/>
      <c r="AD3730" s="11"/>
      <c r="AE3730" s="11"/>
      <c r="AF3730" s="11"/>
      <c r="AG3730" s="11"/>
      <c r="AH3730" s="11"/>
      <c r="AI3730" s="11"/>
      <c r="AJ3730" s="11"/>
      <c r="AK3730" s="11"/>
      <c r="AL3730" s="11"/>
      <c r="AM3730" s="11"/>
      <c r="AN3730" s="11"/>
      <c r="AO3730" s="11"/>
      <c r="AP3730" s="11"/>
      <c r="AQ3730" s="11"/>
      <c r="AR3730" s="11"/>
    </row>
    <row r="3731" spans="1:44" s="89" customFormat="1">
      <c r="A3731" s="85"/>
      <c r="B3731" s="23"/>
      <c r="C3731" s="86"/>
      <c r="D3731" s="18"/>
      <c r="E3731" s="68"/>
      <c r="F3731" s="69"/>
      <c r="G3731" s="70"/>
      <c r="H3731" s="71"/>
      <c r="I3731" s="69"/>
      <c r="J3731" s="66"/>
      <c r="K3731" s="66"/>
      <c r="L3731" s="66"/>
      <c r="M3731" s="66"/>
      <c r="N3731" s="104"/>
      <c r="O3731" s="104"/>
      <c r="P3731" s="81"/>
      <c r="Q3731" s="56"/>
      <c r="R3731" s="90"/>
      <c r="S3731" s="82"/>
      <c r="T3731" s="75"/>
      <c r="U3731" s="66"/>
      <c r="V3731" s="66"/>
      <c r="W3731" s="66"/>
      <c r="X3731" s="66"/>
      <c r="Y3731" s="66"/>
      <c r="Z3731" s="66"/>
      <c r="AA3731" s="66"/>
      <c r="AB3731" s="86"/>
      <c r="AC3731" s="11"/>
      <c r="AD3731" s="11"/>
      <c r="AE3731" s="11"/>
      <c r="AF3731" s="11"/>
      <c r="AG3731" s="11"/>
      <c r="AH3731" s="11"/>
      <c r="AI3731" s="11"/>
      <c r="AJ3731" s="11"/>
      <c r="AK3731" s="11"/>
      <c r="AL3731" s="11"/>
      <c r="AM3731" s="11"/>
      <c r="AN3731" s="11"/>
      <c r="AO3731" s="11"/>
      <c r="AP3731" s="11"/>
      <c r="AQ3731" s="11"/>
      <c r="AR3731" s="11"/>
    </row>
    <row r="3732" spans="1:44" s="89" customFormat="1">
      <c r="A3732" s="85"/>
      <c r="B3732" s="23"/>
      <c r="C3732" s="86"/>
      <c r="D3732" s="18"/>
      <c r="E3732" s="68"/>
      <c r="F3732" s="69"/>
      <c r="G3732" s="70"/>
      <c r="H3732" s="71"/>
      <c r="I3732" s="69"/>
      <c r="J3732" s="66"/>
      <c r="K3732" s="66"/>
      <c r="L3732" s="66"/>
      <c r="M3732" s="66"/>
      <c r="N3732" s="104"/>
      <c r="O3732" s="104"/>
      <c r="P3732" s="81"/>
      <c r="Q3732" s="56"/>
      <c r="R3732" s="90"/>
      <c r="S3732" s="82"/>
      <c r="T3732" s="75"/>
      <c r="U3732" s="66"/>
      <c r="V3732" s="66"/>
      <c r="W3732" s="66"/>
      <c r="X3732" s="66"/>
      <c r="Y3732" s="66"/>
      <c r="Z3732" s="66"/>
      <c r="AA3732" s="66"/>
      <c r="AB3732" s="86"/>
      <c r="AC3732" s="11"/>
      <c r="AD3732" s="11"/>
      <c r="AE3732" s="11"/>
      <c r="AF3732" s="11"/>
      <c r="AG3732" s="11"/>
      <c r="AH3732" s="11"/>
      <c r="AI3732" s="11"/>
      <c r="AJ3732" s="11"/>
      <c r="AK3732" s="11"/>
      <c r="AL3732" s="11"/>
      <c r="AM3732" s="11"/>
      <c r="AN3732" s="11"/>
      <c r="AO3732" s="11"/>
      <c r="AP3732" s="11"/>
      <c r="AQ3732" s="11"/>
      <c r="AR3732" s="11"/>
    </row>
    <row r="3733" spans="1:44" s="89" customFormat="1">
      <c r="A3733" s="85"/>
      <c r="B3733" s="23"/>
      <c r="C3733" s="86"/>
      <c r="D3733" s="18"/>
      <c r="E3733" s="68"/>
      <c r="F3733" s="69"/>
      <c r="G3733" s="70"/>
      <c r="H3733" s="71"/>
      <c r="I3733" s="69"/>
      <c r="J3733" s="66"/>
      <c r="K3733" s="66"/>
      <c r="L3733" s="66"/>
      <c r="M3733" s="66"/>
      <c r="N3733" s="104"/>
      <c r="O3733" s="104"/>
      <c r="P3733" s="81"/>
      <c r="Q3733" s="87"/>
      <c r="R3733" s="90"/>
      <c r="S3733" s="82"/>
      <c r="T3733" s="75"/>
      <c r="U3733" s="66"/>
      <c r="V3733" s="66"/>
      <c r="W3733" s="66"/>
      <c r="X3733" s="66"/>
      <c r="Y3733" s="66"/>
      <c r="Z3733" s="66"/>
      <c r="AA3733" s="66"/>
      <c r="AB3733" s="86"/>
      <c r="AC3733" s="11"/>
      <c r="AD3733" s="11"/>
      <c r="AE3733" s="11"/>
      <c r="AF3733" s="11"/>
      <c r="AG3733" s="11"/>
      <c r="AH3733" s="11"/>
      <c r="AI3733" s="11"/>
      <c r="AJ3733" s="11"/>
      <c r="AK3733" s="11"/>
      <c r="AL3733" s="11"/>
      <c r="AM3733" s="11"/>
      <c r="AN3733" s="11"/>
      <c r="AO3733" s="11"/>
      <c r="AP3733" s="11"/>
      <c r="AQ3733" s="11"/>
      <c r="AR3733" s="11"/>
    </row>
    <row r="3734" spans="1:44" s="89" customFormat="1">
      <c r="A3734" s="85"/>
      <c r="B3734" s="23"/>
      <c r="C3734" s="86"/>
      <c r="D3734" s="18"/>
      <c r="E3734" s="68"/>
      <c r="F3734" s="69"/>
      <c r="G3734" s="70"/>
      <c r="H3734" s="71"/>
      <c r="I3734" s="69"/>
      <c r="J3734" s="66"/>
      <c r="K3734" s="66"/>
      <c r="L3734" s="66"/>
      <c r="M3734" s="66"/>
      <c r="N3734" s="104"/>
      <c r="O3734" s="104"/>
      <c r="P3734" s="81"/>
      <c r="Q3734" s="87"/>
      <c r="R3734" s="90"/>
      <c r="S3734" s="82"/>
      <c r="T3734" s="75"/>
      <c r="U3734" s="66"/>
      <c r="V3734" s="66"/>
      <c r="W3734" s="66"/>
      <c r="X3734" s="66"/>
      <c r="Y3734" s="66"/>
      <c r="Z3734" s="66"/>
      <c r="AA3734" s="66"/>
      <c r="AB3734" s="86"/>
      <c r="AC3734" s="11"/>
      <c r="AD3734" s="11"/>
      <c r="AE3734" s="11"/>
      <c r="AF3734" s="11"/>
      <c r="AG3734" s="11"/>
      <c r="AH3734" s="11"/>
      <c r="AI3734" s="11"/>
      <c r="AJ3734" s="11"/>
      <c r="AK3734" s="11"/>
      <c r="AL3734" s="11"/>
      <c r="AM3734" s="11"/>
      <c r="AN3734" s="11"/>
      <c r="AO3734" s="11"/>
      <c r="AP3734" s="11"/>
      <c r="AQ3734" s="11"/>
      <c r="AR3734" s="11"/>
    </row>
    <row r="3735" spans="1:44" s="89" customFormat="1">
      <c r="A3735" s="85"/>
      <c r="B3735" s="23"/>
      <c r="C3735" s="86"/>
      <c r="D3735" s="18"/>
      <c r="E3735" s="68"/>
      <c r="F3735" s="69"/>
      <c r="G3735" s="70"/>
      <c r="H3735" s="71"/>
      <c r="I3735" s="69"/>
      <c r="J3735" s="66"/>
      <c r="K3735" s="66"/>
      <c r="L3735" s="66"/>
      <c r="M3735" s="66"/>
      <c r="N3735" s="104"/>
      <c r="O3735" s="104"/>
      <c r="P3735" s="81"/>
      <c r="Q3735" s="87"/>
      <c r="R3735" s="90"/>
      <c r="S3735" s="82"/>
      <c r="T3735" s="75"/>
      <c r="U3735" s="66"/>
      <c r="V3735" s="66"/>
      <c r="W3735" s="66"/>
      <c r="X3735" s="66"/>
      <c r="Y3735" s="66"/>
      <c r="Z3735" s="66"/>
      <c r="AA3735" s="66"/>
      <c r="AB3735" s="86"/>
      <c r="AC3735" s="11"/>
      <c r="AD3735" s="11"/>
      <c r="AE3735" s="11"/>
      <c r="AF3735" s="11"/>
      <c r="AG3735" s="11"/>
      <c r="AH3735" s="11"/>
      <c r="AI3735" s="11"/>
      <c r="AJ3735" s="11"/>
      <c r="AK3735" s="11"/>
      <c r="AL3735" s="11"/>
      <c r="AM3735" s="11"/>
      <c r="AN3735" s="11"/>
      <c r="AO3735" s="11"/>
      <c r="AP3735" s="11"/>
      <c r="AQ3735" s="11"/>
      <c r="AR3735" s="11"/>
    </row>
    <row r="3736" spans="1:44" s="89" customFormat="1">
      <c r="A3736" s="85"/>
      <c r="B3736" s="23"/>
      <c r="C3736" s="86"/>
      <c r="D3736" s="18"/>
      <c r="E3736" s="68"/>
      <c r="F3736" s="69"/>
      <c r="G3736" s="70"/>
      <c r="H3736" s="71"/>
      <c r="I3736" s="69"/>
      <c r="J3736" s="66"/>
      <c r="K3736" s="66"/>
      <c r="L3736" s="66"/>
      <c r="M3736" s="66"/>
      <c r="N3736" s="104"/>
      <c r="O3736" s="104"/>
      <c r="P3736" s="81"/>
      <c r="Q3736" s="56"/>
      <c r="R3736" s="90"/>
      <c r="S3736" s="82"/>
      <c r="T3736" s="75"/>
      <c r="U3736" s="66"/>
      <c r="V3736" s="66"/>
      <c r="W3736" s="66"/>
      <c r="X3736" s="66"/>
      <c r="Y3736" s="66"/>
      <c r="Z3736" s="66"/>
      <c r="AA3736" s="66"/>
      <c r="AB3736" s="86"/>
      <c r="AC3736" s="11"/>
      <c r="AD3736" s="11"/>
      <c r="AE3736" s="11"/>
      <c r="AF3736" s="11"/>
      <c r="AG3736" s="11"/>
      <c r="AH3736" s="11"/>
      <c r="AI3736" s="11"/>
      <c r="AJ3736" s="11"/>
      <c r="AK3736" s="11"/>
      <c r="AL3736" s="11"/>
      <c r="AM3736" s="11"/>
      <c r="AN3736" s="11"/>
      <c r="AO3736" s="11"/>
      <c r="AP3736" s="11"/>
      <c r="AQ3736" s="11"/>
      <c r="AR3736" s="11"/>
    </row>
    <row r="3737" spans="1:44" s="89" customFormat="1">
      <c r="A3737" s="85"/>
      <c r="B3737" s="23"/>
      <c r="C3737" s="86"/>
      <c r="D3737" s="18"/>
      <c r="E3737" s="68"/>
      <c r="F3737" s="69"/>
      <c r="G3737" s="70"/>
      <c r="H3737" s="71"/>
      <c r="I3737" s="69"/>
      <c r="J3737" s="66"/>
      <c r="K3737" s="66"/>
      <c r="L3737" s="66"/>
      <c r="M3737" s="66"/>
      <c r="N3737" s="104"/>
      <c r="O3737" s="104"/>
      <c r="P3737" s="81"/>
      <c r="Q3737" s="56"/>
      <c r="R3737" s="90"/>
      <c r="S3737" s="82"/>
      <c r="T3737" s="75"/>
      <c r="U3737" s="66"/>
      <c r="V3737" s="66"/>
      <c r="W3737" s="66"/>
      <c r="X3737" s="66"/>
      <c r="Y3737" s="66"/>
      <c r="Z3737" s="66"/>
      <c r="AA3737" s="66"/>
      <c r="AB3737" s="86"/>
      <c r="AC3737" s="11"/>
      <c r="AD3737" s="11"/>
      <c r="AE3737" s="11"/>
      <c r="AF3737" s="11"/>
      <c r="AG3737" s="11"/>
      <c r="AH3737" s="11"/>
      <c r="AI3737" s="11"/>
      <c r="AJ3737" s="11"/>
      <c r="AK3737" s="11"/>
      <c r="AL3737" s="11"/>
      <c r="AM3737" s="11"/>
      <c r="AN3737" s="11"/>
      <c r="AO3737" s="11"/>
      <c r="AP3737" s="11"/>
      <c r="AQ3737" s="11"/>
      <c r="AR3737" s="11"/>
    </row>
    <row r="3738" spans="1:44" s="89" customFormat="1">
      <c r="A3738" s="85"/>
      <c r="B3738" s="23"/>
      <c r="C3738" s="86"/>
      <c r="D3738" s="18"/>
      <c r="E3738" s="68"/>
      <c r="F3738" s="69"/>
      <c r="G3738" s="70"/>
      <c r="H3738" s="71"/>
      <c r="I3738" s="69"/>
      <c r="J3738" s="66"/>
      <c r="K3738" s="66"/>
      <c r="L3738" s="66"/>
      <c r="M3738" s="66"/>
      <c r="N3738" s="104"/>
      <c r="O3738" s="104"/>
      <c r="P3738" s="81"/>
      <c r="Q3738" s="56"/>
      <c r="R3738" s="90"/>
      <c r="S3738" s="82"/>
      <c r="T3738" s="75"/>
      <c r="U3738" s="66"/>
      <c r="V3738" s="66"/>
      <c r="W3738" s="66"/>
      <c r="X3738" s="66"/>
      <c r="Y3738" s="66"/>
      <c r="Z3738" s="66"/>
      <c r="AA3738" s="66"/>
      <c r="AB3738" s="86"/>
      <c r="AC3738" s="11"/>
      <c r="AD3738" s="11"/>
      <c r="AE3738" s="11"/>
      <c r="AF3738" s="11"/>
      <c r="AG3738" s="11"/>
      <c r="AH3738" s="11"/>
      <c r="AI3738" s="11"/>
      <c r="AJ3738" s="11"/>
      <c r="AK3738" s="11"/>
      <c r="AL3738" s="11"/>
      <c r="AM3738" s="11"/>
      <c r="AN3738" s="11"/>
      <c r="AO3738" s="11"/>
      <c r="AP3738" s="11"/>
      <c r="AQ3738" s="11"/>
      <c r="AR3738" s="11"/>
    </row>
    <row r="3739" spans="1:44" s="89" customFormat="1">
      <c r="A3739" s="85"/>
      <c r="B3739" s="23"/>
      <c r="C3739" s="86"/>
      <c r="D3739" s="18"/>
      <c r="E3739" s="68"/>
      <c r="F3739" s="69"/>
      <c r="G3739" s="70"/>
      <c r="H3739" s="71"/>
      <c r="I3739" s="69"/>
      <c r="J3739" s="66"/>
      <c r="K3739" s="66"/>
      <c r="L3739" s="66"/>
      <c r="M3739" s="66"/>
      <c r="N3739" s="104"/>
      <c r="O3739" s="104"/>
      <c r="P3739" s="81"/>
      <c r="Q3739" s="56"/>
      <c r="R3739" s="90"/>
      <c r="S3739" s="82"/>
      <c r="T3739" s="75"/>
      <c r="U3739" s="66"/>
      <c r="V3739" s="66"/>
      <c r="W3739" s="66"/>
      <c r="X3739" s="66"/>
      <c r="Y3739" s="66"/>
      <c r="Z3739" s="66"/>
      <c r="AA3739" s="66"/>
      <c r="AB3739" s="86"/>
      <c r="AC3739" s="11"/>
      <c r="AD3739" s="11"/>
      <c r="AE3739" s="11"/>
      <c r="AF3739" s="11"/>
      <c r="AG3739" s="11"/>
      <c r="AH3739" s="11"/>
      <c r="AI3739" s="11"/>
      <c r="AJ3739" s="11"/>
      <c r="AK3739" s="11"/>
      <c r="AL3739" s="11"/>
      <c r="AM3739" s="11"/>
      <c r="AN3739" s="11"/>
      <c r="AO3739" s="11"/>
      <c r="AP3739" s="11"/>
      <c r="AQ3739" s="11"/>
      <c r="AR3739" s="11"/>
    </row>
    <row r="3740" spans="1:44" s="89" customFormat="1">
      <c r="A3740" s="85"/>
      <c r="B3740" s="23"/>
      <c r="C3740" s="86"/>
      <c r="D3740" s="18"/>
      <c r="E3740" s="68"/>
      <c r="F3740" s="69"/>
      <c r="G3740" s="70"/>
      <c r="H3740" s="71"/>
      <c r="I3740" s="69"/>
      <c r="J3740" s="66"/>
      <c r="K3740" s="66"/>
      <c r="L3740" s="66"/>
      <c r="M3740" s="66"/>
      <c r="N3740" s="104"/>
      <c r="O3740" s="104"/>
      <c r="P3740" s="81"/>
      <c r="Q3740" s="87"/>
      <c r="R3740" s="90"/>
      <c r="S3740" s="82"/>
      <c r="T3740" s="75"/>
      <c r="U3740" s="66"/>
      <c r="V3740" s="66"/>
      <c r="W3740" s="66"/>
      <c r="X3740" s="66"/>
      <c r="Y3740" s="66"/>
      <c r="Z3740" s="66"/>
      <c r="AA3740" s="66"/>
      <c r="AB3740" s="86"/>
      <c r="AC3740" s="11"/>
      <c r="AD3740" s="11"/>
      <c r="AE3740" s="11"/>
      <c r="AF3740" s="11"/>
      <c r="AG3740" s="11"/>
      <c r="AH3740" s="11"/>
      <c r="AI3740" s="11"/>
      <c r="AJ3740" s="11"/>
      <c r="AK3740" s="11"/>
      <c r="AL3740" s="11"/>
      <c r="AM3740" s="11"/>
      <c r="AN3740" s="11"/>
      <c r="AO3740" s="11"/>
      <c r="AP3740" s="11"/>
      <c r="AQ3740" s="11"/>
      <c r="AR3740" s="11"/>
    </row>
    <row r="3741" spans="1:44" s="89" customFormat="1">
      <c r="A3741" s="85"/>
      <c r="B3741" s="23"/>
      <c r="C3741" s="86"/>
      <c r="D3741" s="18"/>
      <c r="E3741" s="68"/>
      <c r="F3741" s="69"/>
      <c r="G3741" s="70"/>
      <c r="H3741" s="71"/>
      <c r="I3741" s="69"/>
      <c r="J3741" s="66"/>
      <c r="K3741" s="66"/>
      <c r="L3741" s="66"/>
      <c r="M3741" s="66"/>
      <c r="N3741" s="104"/>
      <c r="O3741" s="104"/>
      <c r="P3741" s="81"/>
      <c r="Q3741" s="87"/>
      <c r="R3741" s="90"/>
      <c r="S3741" s="82"/>
      <c r="T3741" s="75"/>
      <c r="U3741" s="66"/>
      <c r="V3741" s="66"/>
      <c r="W3741" s="66"/>
      <c r="X3741" s="66"/>
      <c r="Y3741" s="66"/>
      <c r="Z3741" s="66"/>
      <c r="AA3741" s="66"/>
      <c r="AB3741" s="86"/>
      <c r="AC3741" s="11"/>
      <c r="AD3741" s="11"/>
      <c r="AE3741" s="11"/>
      <c r="AF3741" s="11"/>
      <c r="AG3741" s="11"/>
      <c r="AH3741" s="11"/>
      <c r="AI3741" s="11"/>
      <c r="AJ3741" s="11"/>
      <c r="AK3741" s="11"/>
      <c r="AL3741" s="11"/>
      <c r="AM3741" s="11"/>
      <c r="AN3741" s="11"/>
      <c r="AO3741" s="11"/>
      <c r="AP3741" s="11"/>
      <c r="AQ3741" s="11"/>
      <c r="AR3741" s="11"/>
    </row>
    <row r="3742" spans="1:44" s="89" customFormat="1">
      <c r="A3742" s="85"/>
      <c r="B3742" s="23"/>
      <c r="C3742" s="86"/>
      <c r="D3742" s="18"/>
      <c r="E3742" s="68"/>
      <c r="F3742" s="69"/>
      <c r="G3742" s="70"/>
      <c r="H3742" s="71"/>
      <c r="I3742" s="69"/>
      <c r="J3742" s="66"/>
      <c r="K3742" s="66"/>
      <c r="L3742" s="66"/>
      <c r="M3742" s="66"/>
      <c r="N3742" s="104"/>
      <c r="O3742" s="104"/>
      <c r="P3742" s="81"/>
      <c r="Q3742" s="87"/>
      <c r="R3742" s="90"/>
      <c r="S3742" s="82"/>
      <c r="T3742" s="75"/>
      <c r="U3742" s="66"/>
      <c r="V3742" s="66"/>
      <c r="W3742" s="66"/>
      <c r="X3742" s="66"/>
      <c r="Y3742" s="66"/>
      <c r="Z3742" s="66"/>
      <c r="AA3742" s="66"/>
      <c r="AB3742" s="86"/>
      <c r="AC3742" s="11"/>
      <c r="AD3742" s="11"/>
      <c r="AE3742" s="11"/>
      <c r="AF3742" s="11"/>
      <c r="AG3742" s="11"/>
      <c r="AH3742" s="11"/>
      <c r="AI3742" s="11"/>
      <c r="AJ3742" s="11"/>
      <c r="AK3742" s="11"/>
      <c r="AL3742" s="11"/>
      <c r="AM3742" s="11"/>
      <c r="AN3742" s="11"/>
      <c r="AO3742" s="11"/>
      <c r="AP3742" s="11"/>
      <c r="AQ3742" s="11"/>
      <c r="AR3742" s="11"/>
    </row>
    <row r="3743" spans="1:44" s="89" customFormat="1">
      <c r="A3743" s="85"/>
      <c r="B3743" s="23"/>
      <c r="C3743" s="86"/>
      <c r="D3743" s="18"/>
      <c r="E3743" s="68"/>
      <c r="F3743" s="69"/>
      <c r="G3743" s="70"/>
      <c r="H3743" s="71"/>
      <c r="I3743" s="69"/>
      <c r="J3743" s="66"/>
      <c r="K3743" s="66"/>
      <c r="L3743" s="66"/>
      <c r="M3743" s="66"/>
      <c r="N3743" s="104"/>
      <c r="O3743" s="104"/>
      <c r="P3743" s="81"/>
      <c r="Q3743" s="56"/>
      <c r="R3743" s="90"/>
      <c r="S3743" s="82"/>
      <c r="T3743" s="75"/>
      <c r="U3743" s="66"/>
      <c r="V3743" s="66"/>
      <c r="W3743" s="66"/>
      <c r="X3743" s="66"/>
      <c r="Y3743" s="66"/>
      <c r="Z3743" s="66"/>
      <c r="AA3743" s="66"/>
      <c r="AB3743" s="86"/>
      <c r="AC3743" s="11"/>
      <c r="AD3743" s="11"/>
      <c r="AE3743" s="11"/>
      <c r="AF3743" s="11"/>
      <c r="AG3743" s="11"/>
      <c r="AH3743" s="11"/>
      <c r="AI3743" s="11"/>
      <c r="AJ3743" s="11"/>
      <c r="AK3743" s="11"/>
      <c r="AL3743" s="11"/>
      <c r="AM3743" s="11"/>
      <c r="AN3743" s="11"/>
      <c r="AO3743" s="11"/>
      <c r="AP3743" s="11"/>
      <c r="AQ3743" s="11"/>
      <c r="AR3743" s="11"/>
    </row>
    <row r="3744" spans="1:44" s="89" customFormat="1">
      <c r="A3744" s="85"/>
      <c r="B3744" s="23"/>
      <c r="C3744" s="86"/>
      <c r="D3744" s="18"/>
      <c r="E3744" s="68"/>
      <c r="F3744" s="69"/>
      <c r="G3744" s="70"/>
      <c r="H3744" s="71"/>
      <c r="I3744" s="69"/>
      <c r="J3744" s="66"/>
      <c r="K3744" s="66"/>
      <c r="L3744" s="66"/>
      <c r="M3744" s="66"/>
      <c r="N3744" s="104"/>
      <c r="O3744" s="104"/>
      <c r="P3744" s="81"/>
      <c r="Q3744" s="56"/>
      <c r="R3744" s="90"/>
      <c r="S3744" s="82"/>
      <c r="T3744" s="75"/>
      <c r="U3744" s="66"/>
      <c r="V3744" s="66"/>
      <c r="W3744" s="66"/>
      <c r="X3744" s="66"/>
      <c r="Y3744" s="66"/>
      <c r="Z3744" s="66"/>
      <c r="AA3744" s="66"/>
      <c r="AB3744" s="86"/>
      <c r="AC3744" s="11"/>
      <c r="AD3744" s="11"/>
      <c r="AE3744" s="11"/>
      <c r="AF3744" s="11"/>
      <c r="AG3744" s="11"/>
      <c r="AH3744" s="11"/>
      <c r="AI3744" s="11"/>
      <c r="AJ3744" s="11"/>
      <c r="AK3744" s="11"/>
      <c r="AL3744" s="11"/>
      <c r="AM3744" s="11"/>
      <c r="AN3744" s="11"/>
      <c r="AO3744" s="11"/>
      <c r="AP3744" s="11"/>
      <c r="AQ3744" s="11"/>
      <c r="AR3744" s="11"/>
    </row>
    <row r="3745" spans="1:44" s="89" customFormat="1">
      <c r="A3745" s="85"/>
      <c r="B3745" s="23"/>
      <c r="C3745" s="86"/>
      <c r="D3745" s="18"/>
      <c r="E3745" s="68"/>
      <c r="F3745" s="69"/>
      <c r="G3745" s="70"/>
      <c r="H3745" s="71"/>
      <c r="I3745" s="69"/>
      <c r="J3745" s="66"/>
      <c r="K3745" s="66"/>
      <c r="L3745" s="66"/>
      <c r="M3745" s="66"/>
      <c r="N3745" s="104"/>
      <c r="O3745" s="104"/>
      <c r="P3745" s="81"/>
      <c r="Q3745" s="56"/>
      <c r="R3745" s="90"/>
      <c r="S3745" s="82"/>
      <c r="T3745" s="75"/>
      <c r="U3745" s="66"/>
      <c r="V3745" s="66"/>
      <c r="W3745" s="66"/>
      <c r="X3745" s="66"/>
      <c r="Y3745" s="66"/>
      <c r="Z3745" s="66"/>
      <c r="AA3745" s="66"/>
      <c r="AB3745" s="86"/>
      <c r="AC3745" s="11"/>
      <c r="AD3745" s="11"/>
      <c r="AE3745" s="11"/>
      <c r="AF3745" s="11"/>
      <c r="AG3745" s="11"/>
      <c r="AH3745" s="11"/>
      <c r="AI3745" s="11"/>
      <c r="AJ3745" s="11"/>
      <c r="AK3745" s="11"/>
      <c r="AL3745" s="11"/>
      <c r="AM3745" s="11"/>
      <c r="AN3745" s="11"/>
      <c r="AO3745" s="11"/>
      <c r="AP3745" s="11"/>
      <c r="AQ3745" s="11"/>
      <c r="AR3745" s="11"/>
    </row>
    <row r="3746" spans="1:44" s="89" customFormat="1">
      <c r="A3746" s="85"/>
      <c r="B3746" s="23"/>
      <c r="C3746" s="86"/>
      <c r="D3746" s="18"/>
      <c r="E3746" s="68"/>
      <c r="F3746" s="69"/>
      <c r="G3746" s="70"/>
      <c r="H3746" s="71"/>
      <c r="I3746" s="69"/>
      <c r="J3746" s="66"/>
      <c r="K3746" s="66"/>
      <c r="L3746" s="66"/>
      <c r="M3746" s="66"/>
      <c r="N3746" s="104"/>
      <c r="O3746" s="104"/>
      <c r="P3746" s="81"/>
      <c r="Q3746" s="56"/>
      <c r="R3746" s="90"/>
      <c r="S3746" s="82"/>
      <c r="T3746" s="75"/>
      <c r="U3746" s="66"/>
      <c r="V3746" s="66"/>
      <c r="W3746" s="66"/>
      <c r="X3746" s="66"/>
      <c r="Y3746" s="66"/>
      <c r="Z3746" s="66"/>
      <c r="AA3746" s="66"/>
      <c r="AB3746" s="86"/>
      <c r="AC3746" s="11"/>
      <c r="AD3746" s="11"/>
      <c r="AE3746" s="11"/>
      <c r="AF3746" s="11"/>
      <c r="AG3746" s="11"/>
      <c r="AH3746" s="11"/>
      <c r="AI3746" s="11"/>
      <c r="AJ3746" s="11"/>
      <c r="AK3746" s="11"/>
      <c r="AL3746" s="11"/>
      <c r="AM3746" s="11"/>
      <c r="AN3746" s="11"/>
      <c r="AO3746" s="11"/>
      <c r="AP3746" s="11"/>
      <c r="AQ3746" s="11"/>
      <c r="AR3746" s="11"/>
    </row>
    <row r="3747" spans="1:44" s="89" customFormat="1">
      <c r="A3747" s="85"/>
      <c r="B3747" s="23"/>
      <c r="C3747" s="86"/>
      <c r="D3747" s="18"/>
      <c r="E3747" s="68"/>
      <c r="F3747" s="69"/>
      <c r="G3747" s="70"/>
      <c r="H3747" s="71"/>
      <c r="I3747" s="69"/>
      <c r="J3747" s="66"/>
      <c r="K3747" s="66"/>
      <c r="L3747" s="66"/>
      <c r="M3747" s="66"/>
      <c r="N3747" s="104"/>
      <c r="O3747" s="104"/>
      <c r="P3747" s="81"/>
      <c r="Q3747" s="56"/>
      <c r="R3747" s="90"/>
      <c r="S3747" s="82"/>
      <c r="T3747" s="75"/>
      <c r="U3747" s="66"/>
      <c r="V3747" s="66"/>
      <c r="W3747" s="66"/>
      <c r="X3747" s="66"/>
      <c r="Y3747" s="66"/>
      <c r="Z3747" s="66"/>
      <c r="AA3747" s="66"/>
      <c r="AB3747" s="86"/>
      <c r="AC3747" s="11"/>
      <c r="AD3747" s="11"/>
      <c r="AE3747" s="11"/>
      <c r="AF3747" s="11"/>
      <c r="AG3747" s="11"/>
      <c r="AH3747" s="11"/>
      <c r="AI3747" s="11"/>
      <c r="AJ3747" s="11"/>
      <c r="AK3747" s="11"/>
      <c r="AL3747" s="11"/>
      <c r="AM3747" s="11"/>
      <c r="AN3747" s="11"/>
      <c r="AO3747" s="11"/>
      <c r="AP3747" s="11"/>
      <c r="AQ3747" s="11"/>
      <c r="AR3747" s="11"/>
    </row>
    <row r="3748" spans="1:44" s="89" customFormat="1">
      <c r="A3748" s="85"/>
      <c r="B3748" s="23"/>
      <c r="C3748" s="86"/>
      <c r="D3748" s="18"/>
      <c r="E3748" s="68"/>
      <c r="F3748" s="69"/>
      <c r="G3748" s="70"/>
      <c r="H3748" s="71"/>
      <c r="I3748" s="69"/>
      <c r="J3748" s="66"/>
      <c r="K3748" s="66"/>
      <c r="L3748" s="66"/>
      <c r="M3748" s="66"/>
      <c r="N3748" s="104"/>
      <c r="O3748" s="104"/>
      <c r="P3748" s="81"/>
      <c r="Q3748" s="56"/>
      <c r="R3748" s="90"/>
      <c r="S3748" s="82"/>
      <c r="T3748" s="75"/>
      <c r="U3748" s="66"/>
      <c r="V3748" s="66"/>
      <c r="W3748" s="66"/>
      <c r="X3748" s="66"/>
      <c r="Y3748" s="66"/>
      <c r="Z3748" s="66"/>
      <c r="AA3748" s="66"/>
      <c r="AB3748" s="86"/>
      <c r="AC3748" s="11"/>
      <c r="AD3748" s="11"/>
      <c r="AE3748" s="11"/>
      <c r="AF3748" s="11"/>
      <c r="AG3748" s="11"/>
      <c r="AH3748" s="11"/>
      <c r="AI3748" s="11"/>
      <c r="AJ3748" s="11"/>
      <c r="AK3748" s="11"/>
      <c r="AL3748" s="11"/>
      <c r="AM3748" s="11"/>
      <c r="AN3748" s="11"/>
      <c r="AO3748" s="11"/>
      <c r="AP3748" s="11"/>
      <c r="AQ3748" s="11"/>
      <c r="AR3748" s="11"/>
    </row>
    <row r="3749" spans="1:44" s="89" customFormat="1">
      <c r="A3749" s="85"/>
      <c r="B3749" s="23"/>
      <c r="C3749" s="86"/>
      <c r="D3749" s="18"/>
      <c r="E3749" s="68"/>
      <c r="F3749" s="69"/>
      <c r="G3749" s="70"/>
      <c r="H3749" s="71"/>
      <c r="I3749" s="69"/>
      <c r="J3749" s="66"/>
      <c r="K3749" s="66"/>
      <c r="L3749" s="66"/>
      <c r="M3749" s="66"/>
      <c r="N3749" s="104"/>
      <c r="O3749" s="104"/>
      <c r="P3749" s="81"/>
      <c r="Q3749" s="56"/>
      <c r="R3749" s="90"/>
      <c r="S3749" s="82"/>
      <c r="T3749" s="75"/>
      <c r="U3749" s="66"/>
      <c r="V3749" s="66"/>
      <c r="W3749" s="66"/>
      <c r="X3749" s="66"/>
      <c r="Y3749" s="66"/>
      <c r="Z3749" s="66"/>
      <c r="AA3749" s="66"/>
      <c r="AB3749" s="86"/>
      <c r="AC3749" s="11"/>
      <c r="AD3749" s="11"/>
      <c r="AE3749" s="11"/>
      <c r="AF3749" s="11"/>
      <c r="AG3749" s="11"/>
      <c r="AH3749" s="11"/>
      <c r="AI3749" s="11"/>
      <c r="AJ3749" s="11"/>
      <c r="AK3749" s="11"/>
      <c r="AL3749" s="11"/>
      <c r="AM3749" s="11"/>
      <c r="AN3749" s="11"/>
      <c r="AO3749" s="11"/>
      <c r="AP3749" s="11"/>
      <c r="AQ3749" s="11"/>
      <c r="AR3749" s="11"/>
    </row>
    <row r="3750" spans="1:44" s="89" customFormat="1">
      <c r="A3750" s="85"/>
      <c r="B3750" s="23"/>
      <c r="C3750" s="86"/>
      <c r="D3750" s="18"/>
      <c r="E3750" s="68"/>
      <c r="F3750" s="69"/>
      <c r="G3750" s="70"/>
      <c r="H3750" s="71"/>
      <c r="I3750" s="69"/>
      <c r="J3750" s="66"/>
      <c r="K3750" s="66"/>
      <c r="L3750" s="66"/>
      <c r="M3750" s="66"/>
      <c r="N3750" s="104"/>
      <c r="O3750" s="104"/>
      <c r="P3750" s="81"/>
      <c r="Q3750" s="56"/>
      <c r="R3750" s="90"/>
      <c r="S3750" s="82"/>
      <c r="T3750" s="75"/>
      <c r="U3750" s="66"/>
      <c r="V3750" s="66"/>
      <c r="W3750" s="66"/>
      <c r="X3750" s="66"/>
      <c r="Y3750" s="66"/>
      <c r="Z3750" s="66"/>
      <c r="AA3750" s="66"/>
      <c r="AB3750" s="86"/>
      <c r="AC3750" s="11"/>
      <c r="AD3750" s="11"/>
      <c r="AE3750" s="11"/>
      <c r="AF3750" s="11"/>
      <c r="AG3750" s="11"/>
      <c r="AH3750" s="11"/>
      <c r="AI3750" s="11"/>
      <c r="AJ3750" s="11"/>
      <c r="AK3750" s="11"/>
      <c r="AL3750" s="11"/>
      <c r="AM3750" s="11"/>
      <c r="AN3750" s="11"/>
      <c r="AO3750" s="11"/>
      <c r="AP3750" s="11"/>
      <c r="AQ3750" s="11"/>
      <c r="AR3750" s="11"/>
    </row>
    <row r="3751" spans="1:44" s="89" customFormat="1">
      <c r="A3751" s="85"/>
      <c r="B3751" s="23"/>
      <c r="C3751" s="86"/>
      <c r="D3751" s="18"/>
      <c r="E3751" s="68"/>
      <c r="F3751" s="69"/>
      <c r="G3751" s="70"/>
      <c r="H3751" s="71"/>
      <c r="I3751" s="69"/>
      <c r="J3751" s="66"/>
      <c r="K3751" s="66"/>
      <c r="L3751" s="66"/>
      <c r="M3751" s="66"/>
      <c r="N3751" s="104"/>
      <c r="O3751" s="104"/>
      <c r="P3751" s="81"/>
      <c r="Q3751" s="56"/>
      <c r="R3751" s="90"/>
      <c r="S3751" s="82"/>
      <c r="T3751" s="75"/>
      <c r="U3751" s="66"/>
      <c r="V3751" s="66"/>
      <c r="W3751" s="66"/>
      <c r="X3751" s="66"/>
      <c r="Y3751" s="66"/>
      <c r="Z3751" s="66"/>
      <c r="AA3751" s="66"/>
      <c r="AB3751" s="86"/>
      <c r="AC3751" s="11"/>
      <c r="AD3751" s="11"/>
      <c r="AE3751" s="11"/>
      <c r="AF3751" s="11"/>
      <c r="AG3751" s="11"/>
      <c r="AH3751" s="11"/>
      <c r="AI3751" s="11"/>
      <c r="AJ3751" s="11"/>
      <c r="AK3751" s="11"/>
      <c r="AL3751" s="11"/>
      <c r="AM3751" s="11"/>
      <c r="AN3751" s="11"/>
      <c r="AO3751" s="11"/>
      <c r="AP3751" s="11"/>
      <c r="AQ3751" s="11"/>
      <c r="AR3751" s="11"/>
    </row>
    <row r="3752" spans="1:44" s="89" customFormat="1">
      <c r="A3752" s="85"/>
      <c r="B3752" s="23"/>
      <c r="C3752" s="86"/>
      <c r="D3752" s="18"/>
      <c r="E3752" s="68"/>
      <c r="F3752" s="69"/>
      <c r="G3752" s="70"/>
      <c r="H3752" s="71"/>
      <c r="I3752" s="69"/>
      <c r="J3752" s="66"/>
      <c r="K3752" s="66"/>
      <c r="L3752" s="66"/>
      <c r="M3752" s="66"/>
      <c r="N3752" s="104"/>
      <c r="O3752" s="104"/>
      <c r="P3752" s="81"/>
      <c r="Q3752" s="56"/>
      <c r="R3752" s="90"/>
      <c r="S3752" s="82"/>
      <c r="T3752" s="75"/>
      <c r="U3752" s="66"/>
      <c r="V3752" s="66"/>
      <c r="W3752" s="66"/>
      <c r="X3752" s="66"/>
      <c r="Y3752" s="66"/>
      <c r="Z3752" s="66"/>
      <c r="AA3752" s="66"/>
      <c r="AB3752" s="86"/>
      <c r="AC3752" s="11"/>
      <c r="AD3752" s="11"/>
      <c r="AE3752" s="11"/>
      <c r="AF3752" s="11"/>
      <c r="AG3752" s="11"/>
      <c r="AH3752" s="11"/>
      <c r="AI3752" s="11"/>
      <c r="AJ3752" s="11"/>
      <c r="AK3752" s="11"/>
      <c r="AL3752" s="11"/>
      <c r="AM3752" s="11"/>
      <c r="AN3752" s="11"/>
      <c r="AO3752" s="11"/>
      <c r="AP3752" s="11"/>
      <c r="AQ3752" s="11"/>
      <c r="AR3752" s="11"/>
    </row>
    <row r="3753" spans="1:44" s="89" customFormat="1">
      <c r="A3753" s="85"/>
      <c r="B3753" s="23"/>
      <c r="C3753" s="86"/>
      <c r="D3753" s="18"/>
      <c r="E3753" s="68"/>
      <c r="F3753" s="69"/>
      <c r="G3753" s="70"/>
      <c r="H3753" s="71"/>
      <c r="I3753" s="69"/>
      <c r="J3753" s="66"/>
      <c r="K3753" s="66"/>
      <c r="L3753" s="66"/>
      <c r="M3753" s="66"/>
      <c r="N3753" s="104"/>
      <c r="O3753" s="104"/>
      <c r="P3753" s="81"/>
      <c r="Q3753" s="56"/>
      <c r="R3753" s="90"/>
      <c r="S3753" s="82"/>
      <c r="T3753" s="75"/>
      <c r="U3753" s="66"/>
      <c r="V3753" s="66"/>
      <c r="W3753" s="66"/>
      <c r="X3753" s="66"/>
      <c r="Y3753" s="66"/>
      <c r="Z3753" s="66"/>
      <c r="AA3753" s="66"/>
      <c r="AB3753" s="86"/>
      <c r="AC3753" s="11"/>
      <c r="AD3753" s="11"/>
      <c r="AE3753" s="11"/>
      <c r="AF3753" s="11"/>
      <c r="AG3753" s="11"/>
      <c r="AH3753" s="11"/>
      <c r="AI3753" s="11"/>
      <c r="AJ3753" s="11"/>
      <c r="AK3753" s="11"/>
      <c r="AL3753" s="11"/>
      <c r="AM3753" s="11"/>
      <c r="AN3753" s="11"/>
      <c r="AO3753" s="11"/>
      <c r="AP3753" s="11"/>
      <c r="AQ3753" s="11"/>
      <c r="AR3753" s="11"/>
    </row>
    <row r="3754" spans="1:44" s="89" customFormat="1">
      <c r="A3754" s="85"/>
      <c r="B3754" s="23"/>
      <c r="C3754" s="86"/>
      <c r="D3754" s="18"/>
      <c r="E3754" s="68"/>
      <c r="F3754" s="69"/>
      <c r="G3754" s="70"/>
      <c r="H3754" s="71"/>
      <c r="I3754" s="69"/>
      <c r="J3754" s="66"/>
      <c r="K3754" s="66"/>
      <c r="L3754" s="66"/>
      <c r="M3754" s="66"/>
      <c r="N3754" s="104"/>
      <c r="O3754" s="104"/>
      <c r="P3754" s="81"/>
      <c r="Q3754" s="56"/>
      <c r="R3754" s="90"/>
      <c r="S3754" s="82"/>
      <c r="T3754" s="75"/>
      <c r="U3754" s="66"/>
      <c r="V3754" s="66"/>
      <c r="W3754" s="66"/>
      <c r="X3754" s="66"/>
      <c r="Y3754" s="66"/>
      <c r="Z3754" s="66"/>
      <c r="AA3754" s="66"/>
      <c r="AB3754" s="86"/>
      <c r="AC3754" s="11"/>
      <c r="AD3754" s="11"/>
      <c r="AE3754" s="11"/>
      <c r="AF3754" s="11"/>
      <c r="AG3754" s="11"/>
      <c r="AH3754" s="11"/>
      <c r="AI3754" s="11"/>
      <c r="AJ3754" s="11"/>
      <c r="AK3754" s="11"/>
      <c r="AL3754" s="11"/>
      <c r="AM3754" s="11"/>
      <c r="AN3754" s="11"/>
      <c r="AO3754" s="11"/>
      <c r="AP3754" s="11"/>
      <c r="AQ3754" s="11"/>
      <c r="AR3754" s="11"/>
    </row>
    <row r="3755" spans="1:44" s="89" customFormat="1">
      <c r="A3755" s="85"/>
      <c r="B3755" s="23"/>
      <c r="C3755" s="86"/>
      <c r="D3755" s="18"/>
      <c r="E3755" s="68"/>
      <c r="F3755" s="69"/>
      <c r="G3755" s="70"/>
      <c r="H3755" s="71"/>
      <c r="I3755" s="69"/>
      <c r="J3755" s="66"/>
      <c r="K3755" s="66"/>
      <c r="L3755" s="66"/>
      <c r="M3755" s="66"/>
      <c r="N3755" s="104"/>
      <c r="O3755" s="104"/>
      <c r="P3755" s="81"/>
      <c r="Q3755" s="56"/>
      <c r="R3755" s="90"/>
      <c r="S3755" s="82"/>
      <c r="T3755" s="75"/>
      <c r="U3755" s="66"/>
      <c r="V3755" s="66"/>
      <c r="W3755" s="66"/>
      <c r="X3755" s="66"/>
      <c r="Y3755" s="66"/>
      <c r="Z3755" s="66"/>
      <c r="AA3755" s="66"/>
      <c r="AB3755" s="86"/>
      <c r="AC3755" s="11"/>
      <c r="AD3755" s="11"/>
      <c r="AE3755" s="11"/>
      <c r="AF3755" s="11"/>
      <c r="AG3755" s="11"/>
      <c r="AH3755" s="11"/>
      <c r="AI3755" s="11"/>
      <c r="AJ3755" s="11"/>
      <c r="AK3755" s="11"/>
      <c r="AL3755" s="11"/>
      <c r="AM3755" s="11"/>
      <c r="AN3755" s="11"/>
      <c r="AO3755" s="11"/>
      <c r="AP3755" s="11"/>
      <c r="AQ3755" s="11"/>
      <c r="AR3755" s="11"/>
    </row>
    <row r="3756" spans="1:44" s="89" customFormat="1">
      <c r="A3756" s="85"/>
      <c r="B3756" s="23"/>
      <c r="C3756" s="86"/>
      <c r="D3756" s="18"/>
      <c r="E3756" s="68"/>
      <c r="F3756" s="69"/>
      <c r="G3756" s="70"/>
      <c r="H3756" s="71"/>
      <c r="I3756" s="69"/>
      <c r="J3756" s="66"/>
      <c r="K3756" s="66"/>
      <c r="L3756" s="66"/>
      <c r="M3756" s="66"/>
      <c r="N3756" s="104"/>
      <c r="O3756" s="104"/>
      <c r="P3756" s="81"/>
      <c r="Q3756" s="56"/>
      <c r="R3756" s="90"/>
      <c r="S3756" s="82"/>
      <c r="T3756" s="75"/>
      <c r="U3756" s="66"/>
      <c r="V3756" s="66"/>
      <c r="W3756" s="66"/>
      <c r="X3756" s="66"/>
      <c r="Y3756" s="66"/>
      <c r="Z3756" s="66"/>
      <c r="AA3756" s="66"/>
      <c r="AB3756" s="86"/>
      <c r="AC3756" s="11"/>
      <c r="AD3756" s="11"/>
      <c r="AE3756" s="11"/>
      <c r="AF3756" s="11"/>
      <c r="AG3756" s="11"/>
      <c r="AH3756" s="11"/>
      <c r="AI3756" s="11"/>
      <c r="AJ3756" s="11"/>
      <c r="AK3756" s="11"/>
      <c r="AL3756" s="11"/>
      <c r="AM3756" s="11"/>
      <c r="AN3756" s="11"/>
      <c r="AO3756" s="11"/>
      <c r="AP3756" s="11"/>
      <c r="AQ3756" s="11"/>
      <c r="AR3756" s="11"/>
    </row>
    <row r="3757" spans="1:44" s="89" customFormat="1">
      <c r="A3757" s="85"/>
      <c r="B3757" s="23"/>
      <c r="C3757" s="86"/>
      <c r="D3757" s="18"/>
      <c r="E3757" s="68"/>
      <c r="F3757" s="69"/>
      <c r="G3757" s="70"/>
      <c r="H3757" s="71"/>
      <c r="I3757" s="69"/>
      <c r="J3757" s="66"/>
      <c r="K3757" s="66"/>
      <c r="L3757" s="66"/>
      <c r="M3757" s="66"/>
      <c r="N3757" s="104"/>
      <c r="O3757" s="104"/>
      <c r="P3757" s="81"/>
      <c r="Q3757" s="56"/>
      <c r="R3757" s="90"/>
      <c r="S3757" s="82"/>
      <c r="T3757" s="75"/>
      <c r="U3757" s="66"/>
      <c r="V3757" s="66"/>
      <c r="W3757" s="66"/>
      <c r="X3757" s="66"/>
      <c r="Y3757" s="66"/>
      <c r="Z3757" s="66"/>
      <c r="AA3757" s="66"/>
      <c r="AB3757" s="86"/>
      <c r="AC3757" s="11"/>
      <c r="AD3757" s="11"/>
      <c r="AE3757" s="11"/>
      <c r="AF3757" s="11"/>
      <c r="AG3757" s="11"/>
      <c r="AH3757" s="11"/>
      <c r="AI3757" s="11"/>
      <c r="AJ3757" s="11"/>
      <c r="AK3757" s="11"/>
      <c r="AL3757" s="11"/>
      <c r="AM3757" s="11"/>
      <c r="AN3757" s="11"/>
      <c r="AO3757" s="11"/>
      <c r="AP3757" s="11"/>
      <c r="AQ3757" s="11"/>
      <c r="AR3757" s="11"/>
    </row>
    <row r="3758" spans="1:44" s="89" customFormat="1">
      <c r="A3758" s="85"/>
      <c r="B3758" s="23"/>
      <c r="C3758" s="86"/>
      <c r="D3758" s="18"/>
      <c r="E3758" s="68"/>
      <c r="F3758" s="69"/>
      <c r="G3758" s="70"/>
      <c r="H3758" s="71"/>
      <c r="I3758" s="69"/>
      <c r="J3758" s="66"/>
      <c r="K3758" s="66"/>
      <c r="L3758" s="66"/>
      <c r="M3758" s="66"/>
      <c r="N3758" s="104"/>
      <c r="O3758" s="104"/>
      <c r="P3758" s="81"/>
      <c r="Q3758" s="56"/>
      <c r="R3758" s="90"/>
      <c r="S3758" s="82"/>
      <c r="T3758" s="75"/>
      <c r="U3758" s="66"/>
      <c r="V3758" s="66"/>
      <c r="W3758" s="66"/>
      <c r="X3758" s="66"/>
      <c r="Y3758" s="66"/>
      <c r="Z3758" s="66"/>
      <c r="AA3758" s="66"/>
      <c r="AB3758" s="86"/>
      <c r="AC3758" s="11"/>
      <c r="AD3758" s="11"/>
      <c r="AE3758" s="11"/>
      <c r="AF3758" s="11"/>
      <c r="AG3758" s="11"/>
      <c r="AH3758" s="11"/>
      <c r="AI3758" s="11"/>
      <c r="AJ3758" s="11"/>
      <c r="AK3758" s="11"/>
      <c r="AL3758" s="11"/>
      <c r="AM3758" s="11"/>
      <c r="AN3758" s="11"/>
      <c r="AO3758" s="11"/>
      <c r="AP3758" s="11"/>
      <c r="AQ3758" s="11"/>
      <c r="AR3758" s="11"/>
    </row>
    <row r="3759" spans="1:44" s="89" customFormat="1">
      <c r="A3759" s="85"/>
      <c r="B3759" s="23"/>
      <c r="C3759" s="86"/>
      <c r="D3759" s="18"/>
      <c r="E3759" s="68"/>
      <c r="F3759" s="69"/>
      <c r="G3759" s="70"/>
      <c r="H3759" s="71"/>
      <c r="I3759" s="69"/>
      <c r="J3759" s="66"/>
      <c r="K3759" s="66"/>
      <c r="L3759" s="66"/>
      <c r="M3759" s="66"/>
      <c r="N3759" s="104"/>
      <c r="O3759" s="104"/>
      <c r="P3759" s="81"/>
      <c r="Q3759" s="56"/>
      <c r="R3759" s="90"/>
      <c r="S3759" s="82"/>
      <c r="T3759" s="75"/>
      <c r="U3759" s="66"/>
      <c r="V3759" s="66"/>
      <c r="W3759" s="66"/>
      <c r="X3759" s="66"/>
      <c r="Y3759" s="66"/>
      <c r="Z3759" s="66"/>
      <c r="AA3759" s="66"/>
      <c r="AB3759" s="86"/>
      <c r="AC3759" s="11"/>
      <c r="AD3759" s="11"/>
      <c r="AE3759" s="11"/>
      <c r="AF3759" s="11"/>
      <c r="AG3759" s="11"/>
      <c r="AH3759" s="11"/>
      <c r="AI3759" s="11"/>
      <c r="AJ3759" s="11"/>
      <c r="AK3759" s="11"/>
      <c r="AL3759" s="11"/>
      <c r="AM3759" s="11"/>
      <c r="AN3759" s="11"/>
      <c r="AO3759" s="11"/>
      <c r="AP3759" s="11"/>
      <c r="AQ3759" s="11"/>
      <c r="AR3759" s="11"/>
    </row>
    <row r="3760" spans="1:44" s="89" customFormat="1">
      <c r="A3760" s="85"/>
      <c r="B3760" s="23"/>
      <c r="C3760" s="86"/>
      <c r="D3760" s="18"/>
      <c r="E3760" s="68"/>
      <c r="F3760" s="69"/>
      <c r="G3760" s="70"/>
      <c r="H3760" s="71"/>
      <c r="I3760" s="69"/>
      <c r="J3760" s="66"/>
      <c r="K3760" s="66"/>
      <c r="L3760" s="66"/>
      <c r="M3760" s="66"/>
      <c r="N3760" s="104"/>
      <c r="O3760" s="104"/>
      <c r="P3760" s="81"/>
      <c r="Q3760" s="56"/>
      <c r="R3760" s="90"/>
      <c r="S3760" s="82"/>
      <c r="T3760" s="75"/>
      <c r="U3760" s="66"/>
      <c r="V3760" s="66"/>
      <c r="W3760" s="66"/>
      <c r="X3760" s="66"/>
      <c r="Y3760" s="66"/>
      <c r="Z3760" s="66"/>
      <c r="AA3760" s="66"/>
      <c r="AB3760" s="86"/>
      <c r="AC3760" s="11"/>
      <c r="AD3760" s="11"/>
      <c r="AE3760" s="11"/>
      <c r="AF3760" s="11"/>
      <c r="AG3760" s="11"/>
      <c r="AH3760" s="11"/>
      <c r="AI3760" s="11"/>
      <c r="AJ3760" s="11"/>
      <c r="AK3760" s="11"/>
      <c r="AL3760" s="11"/>
      <c r="AM3760" s="11"/>
      <c r="AN3760" s="11"/>
      <c r="AO3760" s="11"/>
      <c r="AP3760" s="11"/>
      <c r="AQ3760" s="11"/>
      <c r="AR3760" s="11"/>
    </row>
    <row r="3761" spans="1:44" s="89" customFormat="1">
      <c r="A3761" s="85"/>
      <c r="B3761" s="23"/>
      <c r="C3761" s="86"/>
      <c r="D3761" s="18"/>
      <c r="E3761" s="68"/>
      <c r="F3761" s="69"/>
      <c r="G3761" s="70"/>
      <c r="H3761" s="71"/>
      <c r="I3761" s="69"/>
      <c r="J3761" s="66"/>
      <c r="K3761" s="66"/>
      <c r="L3761" s="66"/>
      <c r="M3761" s="66"/>
      <c r="N3761" s="104"/>
      <c r="O3761" s="104"/>
      <c r="P3761" s="81"/>
      <c r="Q3761" s="56"/>
      <c r="R3761" s="90"/>
      <c r="S3761" s="82"/>
      <c r="T3761" s="75"/>
      <c r="U3761" s="66"/>
      <c r="V3761" s="66"/>
      <c r="W3761" s="66"/>
      <c r="X3761" s="66"/>
      <c r="Y3761" s="66"/>
      <c r="Z3761" s="66"/>
      <c r="AA3761" s="66"/>
      <c r="AB3761" s="86"/>
      <c r="AC3761" s="11"/>
      <c r="AD3761" s="11"/>
      <c r="AE3761" s="11"/>
      <c r="AF3761" s="11"/>
      <c r="AG3761" s="11"/>
      <c r="AH3761" s="11"/>
      <c r="AI3761" s="11"/>
      <c r="AJ3761" s="11"/>
      <c r="AK3761" s="11"/>
      <c r="AL3761" s="11"/>
      <c r="AM3761" s="11"/>
      <c r="AN3761" s="11"/>
      <c r="AO3761" s="11"/>
      <c r="AP3761" s="11"/>
      <c r="AQ3761" s="11"/>
      <c r="AR3761" s="11"/>
    </row>
    <row r="3762" spans="1:44" s="89" customFormat="1">
      <c r="A3762" s="85"/>
      <c r="B3762" s="23"/>
      <c r="C3762" s="86"/>
      <c r="D3762" s="18"/>
      <c r="E3762" s="68"/>
      <c r="F3762" s="69"/>
      <c r="G3762" s="70"/>
      <c r="H3762" s="71"/>
      <c r="I3762" s="69"/>
      <c r="J3762" s="66"/>
      <c r="K3762" s="66"/>
      <c r="L3762" s="66"/>
      <c r="M3762" s="66"/>
      <c r="N3762" s="104"/>
      <c r="O3762" s="104"/>
      <c r="P3762" s="81"/>
      <c r="Q3762" s="56"/>
      <c r="R3762" s="90"/>
      <c r="S3762" s="82"/>
      <c r="T3762" s="75"/>
      <c r="U3762" s="66"/>
      <c r="V3762" s="66"/>
      <c r="W3762" s="66"/>
      <c r="X3762" s="66"/>
      <c r="Y3762" s="66"/>
      <c r="Z3762" s="66"/>
      <c r="AA3762" s="66"/>
      <c r="AB3762" s="86"/>
      <c r="AC3762" s="11"/>
      <c r="AD3762" s="11"/>
      <c r="AE3762" s="11"/>
      <c r="AF3762" s="11"/>
      <c r="AG3762" s="11"/>
      <c r="AH3762" s="11"/>
      <c r="AI3762" s="11"/>
      <c r="AJ3762" s="11"/>
      <c r="AK3762" s="11"/>
      <c r="AL3762" s="11"/>
      <c r="AM3762" s="11"/>
      <c r="AN3762" s="11"/>
      <c r="AO3762" s="11"/>
      <c r="AP3762" s="11"/>
      <c r="AQ3762" s="11"/>
      <c r="AR3762" s="11"/>
    </row>
    <row r="3763" spans="1:44" s="89" customFormat="1">
      <c r="A3763" s="85"/>
      <c r="B3763" s="23"/>
      <c r="C3763" s="86"/>
      <c r="D3763" s="18"/>
      <c r="E3763" s="68"/>
      <c r="F3763" s="69"/>
      <c r="G3763" s="70"/>
      <c r="H3763" s="71"/>
      <c r="I3763" s="69"/>
      <c r="J3763" s="66"/>
      <c r="K3763" s="66"/>
      <c r="L3763" s="66"/>
      <c r="M3763" s="66"/>
      <c r="N3763" s="104"/>
      <c r="O3763" s="104"/>
      <c r="P3763" s="81"/>
      <c r="Q3763" s="56"/>
      <c r="R3763" s="90"/>
      <c r="S3763" s="82"/>
      <c r="T3763" s="75"/>
      <c r="U3763" s="66"/>
      <c r="V3763" s="66"/>
      <c r="W3763" s="66"/>
      <c r="X3763" s="66"/>
      <c r="Y3763" s="66"/>
      <c r="Z3763" s="66"/>
      <c r="AA3763" s="66"/>
      <c r="AB3763" s="86"/>
      <c r="AC3763" s="11"/>
      <c r="AD3763" s="11"/>
      <c r="AE3763" s="11"/>
      <c r="AF3763" s="11"/>
      <c r="AG3763" s="11"/>
      <c r="AH3763" s="11"/>
      <c r="AI3763" s="11"/>
      <c r="AJ3763" s="11"/>
      <c r="AK3763" s="11"/>
      <c r="AL3763" s="11"/>
      <c r="AM3763" s="11"/>
      <c r="AN3763" s="11"/>
      <c r="AO3763" s="11"/>
      <c r="AP3763" s="11"/>
      <c r="AQ3763" s="11"/>
      <c r="AR3763" s="11"/>
    </row>
    <row r="3764" spans="1:44" s="89" customFormat="1">
      <c r="A3764" s="85"/>
      <c r="B3764" s="23"/>
      <c r="C3764" s="86"/>
      <c r="D3764" s="18"/>
      <c r="E3764" s="68"/>
      <c r="F3764" s="69"/>
      <c r="G3764" s="70"/>
      <c r="H3764" s="71"/>
      <c r="I3764" s="69"/>
      <c r="J3764" s="66"/>
      <c r="K3764" s="66"/>
      <c r="L3764" s="66"/>
      <c r="M3764" s="66"/>
      <c r="N3764" s="104"/>
      <c r="O3764" s="104"/>
      <c r="P3764" s="81"/>
      <c r="Q3764" s="56"/>
      <c r="R3764" s="90"/>
      <c r="S3764" s="82"/>
      <c r="T3764" s="75"/>
      <c r="U3764" s="66"/>
      <c r="V3764" s="66"/>
      <c r="W3764" s="66"/>
      <c r="X3764" s="66"/>
      <c r="Y3764" s="66"/>
      <c r="Z3764" s="66"/>
      <c r="AA3764" s="66"/>
      <c r="AB3764" s="86"/>
      <c r="AC3764" s="11"/>
      <c r="AD3764" s="11"/>
      <c r="AE3764" s="11"/>
      <c r="AF3764" s="11"/>
      <c r="AG3764" s="11"/>
      <c r="AH3764" s="11"/>
      <c r="AI3764" s="11"/>
      <c r="AJ3764" s="11"/>
      <c r="AK3764" s="11"/>
      <c r="AL3764" s="11"/>
      <c r="AM3764" s="11"/>
      <c r="AN3764" s="11"/>
      <c r="AO3764" s="11"/>
      <c r="AP3764" s="11"/>
      <c r="AQ3764" s="11"/>
      <c r="AR3764" s="11"/>
    </row>
    <row r="3765" spans="1:44" s="89" customFormat="1">
      <c r="A3765" s="85"/>
      <c r="B3765" s="23"/>
      <c r="C3765" s="86"/>
      <c r="D3765" s="18"/>
      <c r="E3765" s="68"/>
      <c r="F3765" s="69"/>
      <c r="G3765" s="70"/>
      <c r="H3765" s="71"/>
      <c r="I3765" s="69"/>
      <c r="J3765" s="66"/>
      <c r="K3765" s="66"/>
      <c r="L3765" s="66"/>
      <c r="M3765" s="66"/>
      <c r="N3765" s="104"/>
      <c r="O3765" s="104"/>
      <c r="P3765" s="81"/>
      <c r="Q3765" s="56"/>
      <c r="R3765" s="90"/>
      <c r="S3765" s="82"/>
      <c r="T3765" s="75"/>
      <c r="U3765" s="66"/>
      <c r="V3765" s="66"/>
      <c r="W3765" s="66"/>
      <c r="X3765" s="66"/>
      <c r="Y3765" s="66"/>
      <c r="Z3765" s="66"/>
      <c r="AA3765" s="66"/>
      <c r="AB3765" s="86"/>
      <c r="AC3765" s="11"/>
      <c r="AD3765" s="11"/>
      <c r="AE3765" s="11"/>
      <c r="AF3765" s="11"/>
      <c r="AG3765" s="11"/>
      <c r="AH3765" s="11"/>
      <c r="AI3765" s="11"/>
      <c r="AJ3765" s="11"/>
      <c r="AK3765" s="11"/>
      <c r="AL3765" s="11"/>
      <c r="AM3765" s="11"/>
      <c r="AN3765" s="11"/>
      <c r="AO3765" s="11"/>
      <c r="AP3765" s="11"/>
      <c r="AQ3765" s="11"/>
      <c r="AR3765" s="11"/>
    </row>
    <row r="3766" spans="1:44" s="89" customFormat="1">
      <c r="A3766" s="85"/>
      <c r="B3766" s="23"/>
      <c r="C3766" s="86"/>
      <c r="D3766" s="18"/>
      <c r="E3766" s="68"/>
      <c r="F3766" s="69"/>
      <c r="G3766" s="70"/>
      <c r="H3766" s="71"/>
      <c r="I3766" s="69"/>
      <c r="J3766" s="66"/>
      <c r="K3766" s="66"/>
      <c r="L3766" s="66"/>
      <c r="M3766" s="66"/>
      <c r="N3766" s="104"/>
      <c r="O3766" s="104"/>
      <c r="P3766" s="81"/>
      <c r="Q3766" s="56"/>
      <c r="R3766" s="90"/>
      <c r="S3766" s="82"/>
      <c r="T3766" s="75"/>
      <c r="U3766" s="66"/>
      <c r="V3766" s="66"/>
      <c r="W3766" s="66"/>
      <c r="X3766" s="66"/>
      <c r="Y3766" s="66"/>
      <c r="Z3766" s="66"/>
      <c r="AA3766" s="66"/>
      <c r="AB3766" s="86"/>
      <c r="AC3766" s="11"/>
      <c r="AD3766" s="11"/>
      <c r="AE3766" s="11"/>
      <c r="AF3766" s="11"/>
      <c r="AG3766" s="11"/>
      <c r="AH3766" s="11"/>
      <c r="AI3766" s="11"/>
      <c r="AJ3766" s="11"/>
      <c r="AK3766" s="11"/>
      <c r="AL3766" s="11"/>
      <c r="AM3766" s="11"/>
      <c r="AN3766" s="11"/>
      <c r="AO3766" s="11"/>
      <c r="AP3766" s="11"/>
      <c r="AQ3766" s="11"/>
      <c r="AR3766" s="11"/>
    </row>
    <row r="3767" spans="1:44" s="89" customFormat="1">
      <c r="A3767" s="85"/>
      <c r="B3767" s="23"/>
      <c r="C3767" s="86"/>
      <c r="D3767" s="18"/>
      <c r="E3767" s="68"/>
      <c r="F3767" s="69"/>
      <c r="G3767" s="70"/>
      <c r="H3767" s="71"/>
      <c r="I3767" s="69"/>
      <c r="J3767" s="66"/>
      <c r="K3767" s="66"/>
      <c r="L3767" s="66"/>
      <c r="M3767" s="66"/>
      <c r="N3767" s="104"/>
      <c r="O3767" s="104"/>
      <c r="P3767" s="81"/>
      <c r="Q3767" s="56"/>
      <c r="R3767" s="90"/>
      <c r="S3767" s="82"/>
      <c r="T3767" s="75"/>
      <c r="U3767" s="66"/>
      <c r="V3767" s="66"/>
      <c r="W3767" s="66"/>
      <c r="X3767" s="66"/>
      <c r="Y3767" s="66"/>
      <c r="Z3767" s="66"/>
      <c r="AA3767" s="66"/>
      <c r="AB3767" s="86"/>
      <c r="AC3767" s="11"/>
      <c r="AD3767" s="11"/>
      <c r="AE3767" s="11"/>
      <c r="AF3767" s="11"/>
      <c r="AG3767" s="11"/>
      <c r="AH3767" s="11"/>
      <c r="AI3767" s="11"/>
      <c r="AJ3767" s="11"/>
      <c r="AK3767" s="11"/>
      <c r="AL3767" s="11"/>
      <c r="AM3767" s="11"/>
      <c r="AN3767" s="11"/>
      <c r="AO3767" s="11"/>
      <c r="AP3767" s="11"/>
      <c r="AQ3767" s="11"/>
      <c r="AR3767" s="11"/>
    </row>
    <row r="3768" spans="1:44" s="89" customFormat="1">
      <c r="A3768" s="85"/>
      <c r="B3768" s="23"/>
      <c r="C3768" s="86"/>
      <c r="D3768" s="18"/>
      <c r="E3768" s="68"/>
      <c r="F3768" s="69"/>
      <c r="G3768" s="70"/>
      <c r="H3768" s="71"/>
      <c r="I3768" s="69"/>
      <c r="J3768" s="66"/>
      <c r="K3768" s="66"/>
      <c r="L3768" s="66"/>
      <c r="M3768" s="66"/>
      <c r="N3768" s="104"/>
      <c r="O3768" s="104"/>
      <c r="P3768" s="81"/>
      <c r="Q3768" s="87"/>
      <c r="R3768" s="90"/>
      <c r="S3768" s="82"/>
      <c r="T3768" s="75"/>
      <c r="U3768" s="66"/>
      <c r="V3768" s="66"/>
      <c r="W3768" s="66"/>
      <c r="X3768" s="66"/>
      <c r="Y3768" s="66"/>
      <c r="Z3768" s="66"/>
      <c r="AA3768" s="66"/>
      <c r="AB3768" s="86"/>
      <c r="AC3768" s="11"/>
      <c r="AD3768" s="11"/>
      <c r="AE3768" s="11"/>
      <c r="AF3768" s="11"/>
      <c r="AG3768" s="11"/>
      <c r="AH3768" s="11"/>
      <c r="AI3768" s="11"/>
      <c r="AJ3768" s="11"/>
      <c r="AK3768" s="11"/>
      <c r="AL3768" s="11"/>
      <c r="AM3768" s="11"/>
      <c r="AN3768" s="11"/>
      <c r="AO3768" s="11"/>
      <c r="AP3768" s="11"/>
      <c r="AQ3768" s="11"/>
      <c r="AR3768" s="11"/>
    </row>
    <row r="3769" spans="1:44" s="89" customFormat="1">
      <c r="A3769" s="85"/>
      <c r="B3769" s="23"/>
      <c r="C3769" s="86"/>
      <c r="D3769" s="18"/>
      <c r="E3769" s="68"/>
      <c r="F3769" s="69"/>
      <c r="G3769" s="70"/>
      <c r="H3769" s="71"/>
      <c r="I3769" s="69"/>
      <c r="J3769" s="66"/>
      <c r="K3769" s="66"/>
      <c r="L3769" s="66"/>
      <c r="M3769" s="66"/>
      <c r="N3769" s="104"/>
      <c r="O3769" s="104"/>
      <c r="P3769" s="81"/>
      <c r="Q3769" s="87"/>
      <c r="R3769" s="90"/>
      <c r="S3769" s="82"/>
      <c r="T3769" s="75"/>
      <c r="U3769" s="66"/>
      <c r="V3769" s="66"/>
      <c r="W3769" s="66"/>
      <c r="X3769" s="66"/>
      <c r="Y3769" s="66"/>
      <c r="Z3769" s="66"/>
      <c r="AA3769" s="66"/>
      <c r="AB3769" s="86"/>
      <c r="AC3769" s="11"/>
      <c r="AD3769" s="11"/>
      <c r="AE3769" s="11"/>
      <c r="AF3769" s="11"/>
      <c r="AG3769" s="11"/>
      <c r="AH3769" s="11"/>
      <c r="AI3769" s="11"/>
      <c r="AJ3769" s="11"/>
      <c r="AK3769" s="11"/>
      <c r="AL3769" s="11"/>
      <c r="AM3769" s="11"/>
      <c r="AN3769" s="11"/>
      <c r="AO3769" s="11"/>
      <c r="AP3769" s="11"/>
      <c r="AQ3769" s="11"/>
      <c r="AR3769" s="11"/>
    </row>
    <row r="3770" spans="1:44" s="89" customFormat="1">
      <c r="A3770" s="85"/>
      <c r="B3770" s="23"/>
      <c r="C3770" s="86"/>
      <c r="D3770" s="18"/>
      <c r="E3770" s="68"/>
      <c r="F3770" s="69"/>
      <c r="G3770" s="70"/>
      <c r="H3770" s="71"/>
      <c r="I3770" s="69"/>
      <c r="J3770" s="66"/>
      <c r="K3770" s="66"/>
      <c r="L3770" s="66"/>
      <c r="M3770" s="66"/>
      <c r="N3770" s="104"/>
      <c r="O3770" s="104"/>
      <c r="P3770" s="81"/>
      <c r="Q3770" s="87"/>
      <c r="R3770" s="90"/>
      <c r="S3770" s="82"/>
      <c r="T3770" s="75"/>
      <c r="U3770" s="66"/>
      <c r="V3770" s="66"/>
      <c r="W3770" s="66"/>
      <c r="X3770" s="66"/>
      <c r="Y3770" s="66"/>
      <c r="Z3770" s="66"/>
      <c r="AA3770" s="66"/>
      <c r="AB3770" s="86"/>
      <c r="AC3770" s="11"/>
      <c r="AD3770" s="11"/>
      <c r="AE3770" s="11"/>
      <c r="AF3770" s="11"/>
      <c r="AG3770" s="11"/>
      <c r="AH3770" s="11"/>
      <c r="AI3770" s="11"/>
      <c r="AJ3770" s="11"/>
      <c r="AK3770" s="11"/>
      <c r="AL3770" s="11"/>
      <c r="AM3770" s="11"/>
      <c r="AN3770" s="11"/>
      <c r="AO3770" s="11"/>
      <c r="AP3770" s="11"/>
      <c r="AQ3770" s="11"/>
      <c r="AR3770" s="11"/>
    </row>
    <row r="3771" spans="1:44" s="89" customFormat="1">
      <c r="A3771" s="85"/>
      <c r="B3771" s="23"/>
      <c r="C3771" s="86"/>
      <c r="D3771" s="18"/>
      <c r="E3771" s="68"/>
      <c r="F3771" s="69"/>
      <c r="G3771" s="70"/>
      <c r="H3771" s="71"/>
      <c r="I3771" s="69"/>
      <c r="J3771" s="66"/>
      <c r="K3771" s="66"/>
      <c r="L3771" s="66"/>
      <c r="M3771" s="66"/>
      <c r="N3771" s="104"/>
      <c r="O3771" s="104"/>
      <c r="P3771" s="81"/>
      <c r="Q3771" s="87"/>
      <c r="R3771" s="90"/>
      <c r="S3771" s="82"/>
      <c r="T3771" s="75"/>
      <c r="U3771" s="66"/>
      <c r="V3771" s="66"/>
      <c r="W3771" s="66"/>
      <c r="X3771" s="66"/>
      <c r="Y3771" s="66"/>
      <c r="Z3771" s="66"/>
      <c r="AA3771" s="66"/>
      <c r="AB3771" s="86"/>
      <c r="AC3771" s="11"/>
      <c r="AD3771" s="11"/>
      <c r="AE3771" s="11"/>
      <c r="AF3771" s="11"/>
      <c r="AG3771" s="11"/>
      <c r="AH3771" s="11"/>
      <c r="AI3771" s="11"/>
      <c r="AJ3771" s="11"/>
      <c r="AK3771" s="11"/>
      <c r="AL3771" s="11"/>
      <c r="AM3771" s="11"/>
      <c r="AN3771" s="11"/>
      <c r="AO3771" s="11"/>
      <c r="AP3771" s="11"/>
      <c r="AQ3771" s="11"/>
      <c r="AR3771" s="11"/>
    </row>
    <row r="3772" spans="1:44" s="89" customFormat="1">
      <c r="A3772" s="85"/>
      <c r="B3772" s="23"/>
      <c r="C3772" s="86"/>
      <c r="D3772" s="18"/>
      <c r="E3772" s="68"/>
      <c r="F3772" s="69"/>
      <c r="G3772" s="70"/>
      <c r="H3772" s="71"/>
      <c r="I3772" s="69"/>
      <c r="J3772" s="66"/>
      <c r="K3772" s="66"/>
      <c r="L3772" s="66"/>
      <c r="M3772" s="66"/>
      <c r="N3772" s="104"/>
      <c r="O3772" s="104"/>
      <c r="P3772" s="81"/>
      <c r="Q3772" s="87"/>
      <c r="R3772" s="90"/>
      <c r="S3772" s="82"/>
      <c r="T3772" s="75"/>
      <c r="U3772" s="66"/>
      <c r="V3772" s="66"/>
      <c r="W3772" s="66"/>
      <c r="X3772" s="66"/>
      <c r="Y3772" s="66"/>
      <c r="Z3772" s="66"/>
      <c r="AA3772" s="66"/>
      <c r="AB3772" s="86"/>
      <c r="AC3772" s="11"/>
      <c r="AD3772" s="11"/>
      <c r="AE3772" s="11"/>
      <c r="AF3772" s="11"/>
      <c r="AG3772" s="11"/>
      <c r="AH3772" s="11"/>
      <c r="AI3772" s="11"/>
      <c r="AJ3772" s="11"/>
      <c r="AK3772" s="11"/>
      <c r="AL3772" s="11"/>
      <c r="AM3772" s="11"/>
      <c r="AN3772" s="11"/>
      <c r="AO3772" s="11"/>
      <c r="AP3772" s="11"/>
      <c r="AQ3772" s="11"/>
      <c r="AR3772" s="11"/>
    </row>
    <row r="3773" spans="1:44" s="89" customFormat="1">
      <c r="A3773" s="85"/>
      <c r="B3773" s="23"/>
      <c r="C3773" s="86"/>
      <c r="D3773" s="18"/>
      <c r="E3773" s="68"/>
      <c r="F3773" s="69"/>
      <c r="G3773" s="70"/>
      <c r="H3773" s="71"/>
      <c r="I3773" s="69"/>
      <c r="J3773" s="66"/>
      <c r="K3773" s="66"/>
      <c r="L3773" s="66"/>
      <c r="M3773" s="66"/>
      <c r="N3773" s="104"/>
      <c r="O3773" s="104"/>
      <c r="P3773" s="81"/>
      <c r="Q3773" s="87"/>
      <c r="R3773" s="90"/>
      <c r="S3773" s="82"/>
      <c r="T3773" s="75"/>
      <c r="U3773" s="66"/>
      <c r="V3773" s="66"/>
      <c r="W3773" s="66"/>
      <c r="X3773" s="66"/>
      <c r="Y3773" s="66"/>
      <c r="Z3773" s="66"/>
      <c r="AA3773" s="66"/>
      <c r="AB3773" s="86"/>
      <c r="AC3773" s="11"/>
      <c r="AD3773" s="11"/>
      <c r="AE3773" s="11"/>
      <c r="AF3773" s="11"/>
      <c r="AG3773" s="11"/>
      <c r="AH3773" s="11"/>
      <c r="AI3773" s="11"/>
      <c r="AJ3773" s="11"/>
      <c r="AK3773" s="11"/>
      <c r="AL3773" s="11"/>
      <c r="AM3773" s="11"/>
      <c r="AN3773" s="11"/>
      <c r="AO3773" s="11"/>
      <c r="AP3773" s="11"/>
      <c r="AQ3773" s="11"/>
      <c r="AR3773" s="11"/>
    </row>
    <row r="3774" spans="1:44" s="89" customFormat="1">
      <c r="A3774" s="85"/>
      <c r="B3774" s="23"/>
      <c r="C3774" s="86"/>
      <c r="D3774" s="18"/>
      <c r="E3774" s="68"/>
      <c r="F3774" s="69"/>
      <c r="G3774" s="70"/>
      <c r="H3774" s="71"/>
      <c r="I3774" s="69"/>
      <c r="J3774" s="66"/>
      <c r="K3774" s="66"/>
      <c r="L3774" s="66"/>
      <c r="M3774" s="66"/>
      <c r="N3774" s="104"/>
      <c r="O3774" s="104"/>
      <c r="P3774" s="81"/>
      <c r="Q3774" s="87"/>
      <c r="R3774" s="90"/>
      <c r="S3774" s="82"/>
      <c r="T3774" s="75"/>
      <c r="U3774" s="66"/>
      <c r="V3774" s="66"/>
      <c r="W3774" s="66"/>
      <c r="X3774" s="66"/>
      <c r="Y3774" s="66"/>
      <c r="Z3774" s="66"/>
      <c r="AA3774" s="66"/>
      <c r="AB3774" s="86"/>
      <c r="AC3774" s="11"/>
      <c r="AD3774" s="11"/>
      <c r="AE3774" s="11"/>
      <c r="AF3774" s="11"/>
      <c r="AG3774" s="11"/>
      <c r="AH3774" s="11"/>
      <c r="AI3774" s="11"/>
      <c r="AJ3774" s="11"/>
      <c r="AK3774" s="11"/>
      <c r="AL3774" s="11"/>
      <c r="AM3774" s="11"/>
      <c r="AN3774" s="11"/>
      <c r="AO3774" s="11"/>
      <c r="AP3774" s="11"/>
      <c r="AQ3774" s="11"/>
      <c r="AR3774" s="11"/>
    </row>
    <row r="3775" spans="1:44" s="89" customFormat="1">
      <c r="A3775" s="85"/>
      <c r="B3775" s="23"/>
      <c r="C3775" s="86"/>
      <c r="D3775" s="18"/>
      <c r="E3775" s="68"/>
      <c r="F3775" s="69"/>
      <c r="G3775" s="70"/>
      <c r="H3775" s="71"/>
      <c r="I3775" s="69"/>
      <c r="J3775" s="66"/>
      <c r="K3775" s="66"/>
      <c r="L3775" s="66"/>
      <c r="M3775" s="66"/>
      <c r="N3775" s="104"/>
      <c r="O3775" s="104"/>
      <c r="P3775" s="81"/>
      <c r="Q3775" s="87"/>
      <c r="R3775" s="90"/>
      <c r="S3775" s="82"/>
      <c r="T3775" s="75"/>
      <c r="U3775" s="66"/>
      <c r="V3775" s="66"/>
      <c r="W3775" s="66"/>
      <c r="X3775" s="66"/>
      <c r="Y3775" s="66"/>
      <c r="Z3775" s="66"/>
      <c r="AA3775" s="66"/>
      <c r="AB3775" s="86"/>
      <c r="AC3775" s="11"/>
      <c r="AD3775" s="11"/>
      <c r="AE3775" s="11"/>
      <c r="AF3775" s="11"/>
      <c r="AG3775" s="11"/>
      <c r="AH3775" s="11"/>
      <c r="AI3775" s="11"/>
      <c r="AJ3775" s="11"/>
      <c r="AK3775" s="11"/>
      <c r="AL3775" s="11"/>
      <c r="AM3775" s="11"/>
      <c r="AN3775" s="11"/>
      <c r="AO3775" s="11"/>
      <c r="AP3775" s="11"/>
      <c r="AQ3775" s="11"/>
      <c r="AR3775" s="11"/>
    </row>
    <row r="3776" spans="1:44" s="89" customFormat="1">
      <c r="A3776" s="85"/>
      <c r="B3776" s="23"/>
      <c r="C3776" s="86"/>
      <c r="D3776" s="18"/>
      <c r="E3776" s="68"/>
      <c r="F3776" s="69"/>
      <c r="G3776" s="70"/>
      <c r="H3776" s="71"/>
      <c r="I3776" s="69"/>
      <c r="J3776" s="66"/>
      <c r="K3776" s="66"/>
      <c r="L3776" s="66"/>
      <c r="M3776" s="66"/>
      <c r="N3776" s="104"/>
      <c r="O3776" s="104"/>
      <c r="P3776" s="81"/>
      <c r="Q3776" s="87"/>
      <c r="R3776" s="90"/>
      <c r="S3776" s="82"/>
      <c r="T3776" s="75"/>
      <c r="U3776" s="66"/>
      <c r="V3776" s="66"/>
      <c r="W3776" s="66"/>
      <c r="X3776" s="66"/>
      <c r="Y3776" s="66"/>
      <c r="Z3776" s="66"/>
      <c r="AA3776" s="66"/>
      <c r="AB3776" s="86"/>
      <c r="AC3776" s="11"/>
      <c r="AD3776" s="11"/>
      <c r="AE3776" s="11"/>
      <c r="AF3776" s="11"/>
      <c r="AG3776" s="11"/>
      <c r="AH3776" s="11"/>
      <c r="AI3776" s="11"/>
      <c r="AJ3776" s="11"/>
      <c r="AK3776" s="11"/>
      <c r="AL3776" s="11"/>
      <c r="AM3776" s="11"/>
      <c r="AN3776" s="11"/>
      <c r="AO3776" s="11"/>
      <c r="AP3776" s="11"/>
      <c r="AQ3776" s="11"/>
      <c r="AR3776" s="11"/>
    </row>
    <row r="3777" spans="1:44" s="89" customFormat="1">
      <c r="A3777" s="85"/>
      <c r="B3777" s="23"/>
      <c r="C3777" s="86"/>
      <c r="D3777" s="18"/>
      <c r="E3777" s="68"/>
      <c r="F3777" s="69"/>
      <c r="G3777" s="70"/>
      <c r="H3777" s="71"/>
      <c r="I3777" s="69"/>
      <c r="J3777" s="66"/>
      <c r="K3777" s="66"/>
      <c r="L3777" s="66"/>
      <c r="M3777" s="66"/>
      <c r="N3777" s="104"/>
      <c r="O3777" s="104"/>
      <c r="P3777" s="81"/>
      <c r="Q3777" s="56"/>
      <c r="R3777" s="90"/>
      <c r="S3777" s="82"/>
      <c r="T3777" s="75"/>
      <c r="U3777" s="66"/>
      <c r="V3777" s="66"/>
      <c r="W3777" s="66"/>
      <c r="X3777" s="66"/>
      <c r="Y3777" s="66"/>
      <c r="Z3777" s="66"/>
      <c r="AA3777" s="66"/>
      <c r="AB3777" s="86"/>
      <c r="AC3777" s="11"/>
      <c r="AD3777" s="11"/>
      <c r="AE3777" s="11"/>
      <c r="AF3777" s="11"/>
      <c r="AG3777" s="11"/>
      <c r="AH3777" s="11"/>
      <c r="AI3777" s="11"/>
      <c r="AJ3777" s="11"/>
      <c r="AK3777" s="11"/>
      <c r="AL3777" s="11"/>
      <c r="AM3777" s="11"/>
      <c r="AN3777" s="11"/>
      <c r="AO3777" s="11"/>
      <c r="AP3777" s="11"/>
      <c r="AQ3777" s="11"/>
      <c r="AR3777" s="11"/>
    </row>
    <row r="3778" spans="1:44" s="89" customFormat="1">
      <c r="A3778" s="85"/>
      <c r="B3778" s="23"/>
      <c r="C3778" s="86"/>
      <c r="D3778" s="18"/>
      <c r="E3778" s="68"/>
      <c r="F3778" s="69"/>
      <c r="G3778" s="70"/>
      <c r="H3778" s="71"/>
      <c r="I3778" s="69"/>
      <c r="J3778" s="66"/>
      <c r="K3778" s="66"/>
      <c r="L3778" s="66"/>
      <c r="M3778" s="66"/>
      <c r="N3778" s="104"/>
      <c r="O3778" s="104"/>
      <c r="P3778" s="81"/>
      <c r="Q3778" s="87"/>
      <c r="R3778" s="90"/>
      <c r="S3778" s="82"/>
      <c r="T3778" s="75"/>
      <c r="U3778" s="66"/>
      <c r="V3778" s="66"/>
      <c r="W3778" s="66"/>
      <c r="X3778" s="66"/>
      <c r="Y3778" s="66"/>
      <c r="Z3778" s="66"/>
      <c r="AA3778" s="66"/>
      <c r="AB3778" s="86"/>
      <c r="AC3778" s="11"/>
      <c r="AD3778" s="11"/>
      <c r="AE3778" s="11"/>
      <c r="AF3778" s="11"/>
      <c r="AG3778" s="11"/>
      <c r="AH3778" s="11"/>
      <c r="AI3778" s="11"/>
      <c r="AJ3778" s="11"/>
      <c r="AK3778" s="11"/>
      <c r="AL3778" s="11"/>
      <c r="AM3778" s="11"/>
      <c r="AN3778" s="11"/>
      <c r="AO3778" s="11"/>
      <c r="AP3778" s="11"/>
      <c r="AQ3778" s="11"/>
      <c r="AR3778" s="11"/>
    </row>
    <row r="3779" spans="1:44" s="89" customFormat="1">
      <c r="A3779" s="85"/>
      <c r="B3779" s="23"/>
      <c r="C3779" s="86"/>
      <c r="D3779" s="18"/>
      <c r="E3779" s="68"/>
      <c r="F3779" s="69"/>
      <c r="G3779" s="70"/>
      <c r="H3779" s="71"/>
      <c r="I3779" s="69"/>
      <c r="J3779" s="66"/>
      <c r="K3779" s="66"/>
      <c r="L3779" s="66"/>
      <c r="M3779" s="66"/>
      <c r="N3779" s="104"/>
      <c r="O3779" s="104"/>
      <c r="P3779" s="81"/>
      <c r="Q3779" s="87"/>
      <c r="R3779" s="90"/>
      <c r="S3779" s="82"/>
      <c r="T3779" s="75"/>
      <c r="U3779" s="66"/>
      <c r="V3779" s="66"/>
      <c r="W3779" s="66"/>
      <c r="X3779" s="66"/>
      <c r="Y3779" s="66"/>
      <c r="Z3779" s="66"/>
      <c r="AA3779" s="66"/>
      <c r="AB3779" s="86"/>
      <c r="AC3779" s="11"/>
      <c r="AD3779" s="11"/>
      <c r="AE3779" s="11"/>
      <c r="AF3779" s="11"/>
      <c r="AG3779" s="11"/>
      <c r="AH3779" s="11"/>
      <c r="AI3779" s="11"/>
      <c r="AJ3779" s="11"/>
      <c r="AK3779" s="11"/>
      <c r="AL3779" s="11"/>
      <c r="AM3779" s="11"/>
      <c r="AN3779" s="11"/>
      <c r="AO3779" s="11"/>
      <c r="AP3779" s="11"/>
      <c r="AQ3779" s="11"/>
      <c r="AR3779" s="11"/>
    </row>
    <row r="3780" spans="1:44" s="89" customFormat="1">
      <c r="A3780" s="85"/>
      <c r="B3780" s="23"/>
      <c r="C3780" s="86"/>
      <c r="D3780" s="18"/>
      <c r="E3780" s="68"/>
      <c r="F3780" s="69"/>
      <c r="G3780" s="70"/>
      <c r="H3780" s="71"/>
      <c r="I3780" s="69"/>
      <c r="J3780" s="66"/>
      <c r="K3780" s="66"/>
      <c r="L3780" s="66"/>
      <c r="M3780" s="66"/>
      <c r="N3780" s="104"/>
      <c r="O3780" s="104"/>
      <c r="P3780" s="81"/>
      <c r="Q3780" s="87"/>
      <c r="R3780" s="90"/>
      <c r="S3780" s="82"/>
      <c r="T3780" s="75"/>
      <c r="U3780" s="66"/>
      <c r="V3780" s="66"/>
      <c r="W3780" s="66"/>
      <c r="X3780" s="66"/>
      <c r="Y3780" s="66"/>
      <c r="Z3780" s="66"/>
      <c r="AA3780" s="66"/>
      <c r="AB3780" s="86"/>
      <c r="AC3780" s="11"/>
      <c r="AD3780" s="11"/>
      <c r="AE3780" s="11"/>
      <c r="AF3780" s="11"/>
      <c r="AG3780" s="11"/>
      <c r="AH3780" s="11"/>
      <c r="AI3780" s="11"/>
      <c r="AJ3780" s="11"/>
      <c r="AK3780" s="11"/>
      <c r="AL3780" s="11"/>
      <c r="AM3780" s="11"/>
      <c r="AN3780" s="11"/>
      <c r="AO3780" s="11"/>
      <c r="AP3780" s="11"/>
      <c r="AQ3780" s="11"/>
      <c r="AR3780" s="11"/>
    </row>
    <row r="3781" spans="1:44" s="89" customFormat="1">
      <c r="A3781" s="85"/>
      <c r="B3781" s="23"/>
      <c r="C3781" s="86"/>
      <c r="D3781" s="18"/>
      <c r="E3781" s="68"/>
      <c r="F3781" s="69"/>
      <c r="G3781" s="70"/>
      <c r="H3781" s="71"/>
      <c r="I3781" s="69"/>
      <c r="J3781" s="66"/>
      <c r="K3781" s="66"/>
      <c r="L3781" s="66"/>
      <c r="M3781" s="66"/>
      <c r="N3781" s="104"/>
      <c r="O3781" s="104"/>
      <c r="P3781" s="81"/>
      <c r="Q3781" s="87"/>
      <c r="R3781" s="90"/>
      <c r="S3781" s="82"/>
      <c r="T3781" s="75"/>
      <c r="U3781" s="66"/>
      <c r="V3781" s="66"/>
      <c r="W3781" s="66"/>
      <c r="X3781" s="66"/>
      <c r="Y3781" s="66"/>
      <c r="Z3781" s="66"/>
      <c r="AA3781" s="66"/>
      <c r="AB3781" s="86"/>
      <c r="AC3781" s="11"/>
      <c r="AD3781" s="11"/>
      <c r="AE3781" s="11"/>
      <c r="AF3781" s="11"/>
      <c r="AG3781" s="11"/>
      <c r="AH3781" s="11"/>
      <c r="AI3781" s="11"/>
      <c r="AJ3781" s="11"/>
      <c r="AK3781" s="11"/>
      <c r="AL3781" s="11"/>
      <c r="AM3781" s="11"/>
      <c r="AN3781" s="11"/>
      <c r="AO3781" s="11"/>
      <c r="AP3781" s="11"/>
      <c r="AQ3781" s="11"/>
      <c r="AR3781" s="11"/>
    </row>
    <row r="3782" spans="1:44" s="89" customFormat="1">
      <c r="A3782" s="85"/>
      <c r="B3782" s="23"/>
      <c r="C3782" s="86"/>
      <c r="D3782" s="18"/>
      <c r="E3782" s="68"/>
      <c r="F3782" s="69"/>
      <c r="G3782" s="70"/>
      <c r="H3782" s="71"/>
      <c r="I3782" s="69"/>
      <c r="J3782" s="66"/>
      <c r="K3782" s="66"/>
      <c r="L3782" s="66"/>
      <c r="M3782" s="66"/>
      <c r="N3782" s="104"/>
      <c r="O3782" s="104"/>
      <c r="P3782" s="81"/>
      <c r="Q3782" s="87"/>
      <c r="R3782" s="90"/>
      <c r="S3782" s="82"/>
      <c r="T3782" s="75"/>
      <c r="U3782" s="66"/>
      <c r="V3782" s="66"/>
      <c r="W3782" s="66"/>
      <c r="X3782" s="66"/>
      <c r="Y3782" s="66"/>
      <c r="Z3782" s="66"/>
      <c r="AA3782" s="66"/>
      <c r="AB3782" s="86"/>
      <c r="AC3782" s="11"/>
      <c r="AD3782" s="11"/>
      <c r="AE3782" s="11"/>
      <c r="AF3782" s="11"/>
      <c r="AG3782" s="11"/>
      <c r="AH3782" s="11"/>
      <c r="AI3782" s="11"/>
      <c r="AJ3782" s="11"/>
      <c r="AK3782" s="11"/>
      <c r="AL3782" s="11"/>
      <c r="AM3782" s="11"/>
      <c r="AN3782" s="11"/>
      <c r="AO3782" s="11"/>
      <c r="AP3782" s="11"/>
      <c r="AQ3782" s="11"/>
      <c r="AR3782" s="11"/>
    </row>
    <row r="3783" spans="1:44" s="89" customFormat="1">
      <c r="A3783" s="85"/>
      <c r="B3783" s="23"/>
      <c r="C3783" s="86"/>
      <c r="D3783" s="18"/>
      <c r="E3783" s="68"/>
      <c r="F3783" s="69"/>
      <c r="G3783" s="70"/>
      <c r="H3783" s="71"/>
      <c r="I3783" s="69"/>
      <c r="J3783" s="66"/>
      <c r="K3783" s="66"/>
      <c r="L3783" s="66"/>
      <c r="M3783" s="66"/>
      <c r="N3783" s="104"/>
      <c r="O3783" s="104"/>
      <c r="P3783" s="81"/>
      <c r="Q3783" s="87"/>
      <c r="R3783" s="90"/>
      <c r="S3783" s="82"/>
      <c r="T3783" s="75"/>
      <c r="U3783" s="66"/>
      <c r="V3783" s="66"/>
      <c r="W3783" s="66"/>
      <c r="X3783" s="66"/>
      <c r="Y3783" s="66"/>
      <c r="Z3783" s="66"/>
      <c r="AA3783" s="66"/>
      <c r="AB3783" s="86"/>
      <c r="AC3783" s="11"/>
      <c r="AD3783" s="11"/>
      <c r="AE3783" s="11"/>
      <c r="AF3783" s="11"/>
      <c r="AG3783" s="11"/>
      <c r="AH3783" s="11"/>
      <c r="AI3783" s="11"/>
      <c r="AJ3783" s="11"/>
      <c r="AK3783" s="11"/>
      <c r="AL3783" s="11"/>
      <c r="AM3783" s="11"/>
      <c r="AN3783" s="11"/>
      <c r="AO3783" s="11"/>
      <c r="AP3783" s="11"/>
      <c r="AQ3783" s="11"/>
      <c r="AR3783" s="11"/>
    </row>
    <row r="3784" spans="1:44" s="89" customFormat="1">
      <c r="A3784" s="85"/>
      <c r="B3784" s="23"/>
      <c r="C3784" s="86"/>
      <c r="D3784" s="18"/>
      <c r="E3784" s="68"/>
      <c r="F3784" s="69"/>
      <c r="G3784" s="70"/>
      <c r="H3784" s="71"/>
      <c r="I3784" s="69"/>
      <c r="J3784" s="66"/>
      <c r="K3784" s="66"/>
      <c r="L3784" s="66"/>
      <c r="M3784" s="66"/>
      <c r="N3784" s="104"/>
      <c r="O3784" s="104"/>
      <c r="P3784" s="81"/>
      <c r="Q3784" s="87"/>
      <c r="R3784" s="90"/>
      <c r="S3784" s="82"/>
      <c r="T3784" s="75"/>
      <c r="U3784" s="66"/>
      <c r="V3784" s="66"/>
      <c r="W3784" s="66"/>
      <c r="X3784" s="66"/>
      <c r="Y3784" s="66"/>
      <c r="Z3784" s="66"/>
      <c r="AA3784" s="66"/>
      <c r="AB3784" s="86"/>
      <c r="AC3784" s="11"/>
      <c r="AD3784" s="11"/>
      <c r="AE3784" s="11"/>
      <c r="AF3784" s="11"/>
      <c r="AG3784" s="11"/>
      <c r="AH3784" s="11"/>
      <c r="AI3784" s="11"/>
      <c r="AJ3784" s="11"/>
      <c r="AK3784" s="11"/>
      <c r="AL3784" s="11"/>
      <c r="AM3784" s="11"/>
      <c r="AN3784" s="11"/>
      <c r="AO3784" s="11"/>
      <c r="AP3784" s="11"/>
      <c r="AQ3784" s="11"/>
      <c r="AR3784" s="11"/>
    </row>
    <row r="3785" spans="1:44" s="89" customFormat="1">
      <c r="A3785" s="85"/>
      <c r="B3785" s="23"/>
      <c r="C3785" s="86"/>
      <c r="D3785" s="18"/>
      <c r="E3785" s="68"/>
      <c r="F3785" s="69"/>
      <c r="G3785" s="70"/>
      <c r="H3785" s="71"/>
      <c r="I3785" s="69"/>
      <c r="J3785" s="66"/>
      <c r="K3785" s="66"/>
      <c r="L3785" s="66"/>
      <c r="M3785" s="66"/>
      <c r="N3785" s="104"/>
      <c r="O3785" s="104"/>
      <c r="P3785" s="81"/>
      <c r="Q3785" s="87"/>
      <c r="R3785" s="90"/>
      <c r="S3785" s="82"/>
      <c r="T3785" s="75"/>
      <c r="U3785" s="66"/>
      <c r="V3785" s="66"/>
      <c r="W3785" s="66"/>
      <c r="X3785" s="66"/>
      <c r="Y3785" s="66"/>
      <c r="Z3785" s="66"/>
      <c r="AA3785" s="66"/>
      <c r="AB3785" s="86"/>
      <c r="AC3785" s="11"/>
      <c r="AD3785" s="11"/>
      <c r="AE3785" s="11"/>
      <c r="AF3785" s="11"/>
      <c r="AG3785" s="11"/>
      <c r="AH3785" s="11"/>
      <c r="AI3785" s="11"/>
      <c r="AJ3785" s="11"/>
      <c r="AK3785" s="11"/>
      <c r="AL3785" s="11"/>
      <c r="AM3785" s="11"/>
      <c r="AN3785" s="11"/>
      <c r="AO3785" s="11"/>
      <c r="AP3785" s="11"/>
      <c r="AQ3785" s="11"/>
      <c r="AR3785" s="11"/>
    </row>
    <row r="3786" spans="1:44" s="89" customFormat="1">
      <c r="A3786" s="85"/>
      <c r="B3786" s="23"/>
      <c r="C3786" s="86"/>
      <c r="D3786" s="18"/>
      <c r="E3786" s="68"/>
      <c r="F3786" s="69"/>
      <c r="G3786" s="70"/>
      <c r="H3786" s="71"/>
      <c r="I3786" s="69"/>
      <c r="J3786" s="66"/>
      <c r="K3786" s="66"/>
      <c r="L3786" s="66"/>
      <c r="M3786" s="66"/>
      <c r="N3786" s="104"/>
      <c r="O3786" s="104"/>
      <c r="P3786" s="81"/>
      <c r="Q3786" s="87"/>
      <c r="R3786" s="90"/>
      <c r="S3786" s="82"/>
      <c r="T3786" s="75"/>
      <c r="U3786" s="66"/>
      <c r="V3786" s="66"/>
      <c r="W3786" s="66"/>
      <c r="X3786" s="66"/>
      <c r="Y3786" s="66"/>
      <c r="Z3786" s="66"/>
      <c r="AA3786" s="66"/>
      <c r="AB3786" s="86"/>
      <c r="AC3786" s="11"/>
      <c r="AD3786" s="11"/>
      <c r="AE3786" s="11"/>
      <c r="AF3786" s="11"/>
      <c r="AG3786" s="11"/>
      <c r="AH3786" s="11"/>
      <c r="AI3786" s="11"/>
      <c r="AJ3786" s="11"/>
      <c r="AK3786" s="11"/>
      <c r="AL3786" s="11"/>
      <c r="AM3786" s="11"/>
      <c r="AN3786" s="11"/>
      <c r="AO3786" s="11"/>
      <c r="AP3786" s="11"/>
      <c r="AQ3786" s="11"/>
      <c r="AR3786" s="11"/>
    </row>
    <row r="3787" spans="1:44" s="89" customFormat="1">
      <c r="A3787" s="85"/>
      <c r="B3787" s="23"/>
      <c r="C3787" s="86"/>
      <c r="D3787" s="18"/>
      <c r="E3787" s="68"/>
      <c r="F3787" s="69"/>
      <c r="G3787" s="70"/>
      <c r="H3787" s="71"/>
      <c r="I3787" s="69"/>
      <c r="J3787" s="66"/>
      <c r="K3787" s="66"/>
      <c r="L3787" s="66"/>
      <c r="M3787" s="66"/>
      <c r="N3787" s="104"/>
      <c r="O3787" s="104"/>
      <c r="P3787" s="81"/>
      <c r="Q3787" s="56"/>
      <c r="R3787" s="90"/>
      <c r="S3787" s="82"/>
      <c r="T3787" s="75"/>
      <c r="U3787" s="66"/>
      <c r="V3787" s="66"/>
      <c r="W3787" s="66"/>
      <c r="X3787" s="66"/>
      <c r="Y3787" s="66"/>
      <c r="Z3787" s="66"/>
      <c r="AA3787" s="66"/>
      <c r="AB3787" s="86"/>
      <c r="AC3787" s="11"/>
      <c r="AD3787" s="11"/>
      <c r="AE3787" s="11"/>
      <c r="AF3787" s="11"/>
      <c r="AG3787" s="11"/>
      <c r="AH3787" s="11"/>
      <c r="AI3787" s="11"/>
      <c r="AJ3787" s="11"/>
      <c r="AK3787" s="11"/>
      <c r="AL3787" s="11"/>
      <c r="AM3787" s="11"/>
      <c r="AN3787" s="11"/>
      <c r="AO3787" s="11"/>
      <c r="AP3787" s="11"/>
      <c r="AQ3787" s="11"/>
      <c r="AR3787" s="11"/>
    </row>
    <row r="3788" spans="1:44" s="89" customFormat="1">
      <c r="A3788" s="85"/>
      <c r="B3788" s="23"/>
      <c r="C3788" s="86"/>
      <c r="D3788" s="18"/>
      <c r="E3788" s="68"/>
      <c r="F3788" s="69"/>
      <c r="G3788" s="70"/>
      <c r="H3788" s="71"/>
      <c r="I3788" s="69"/>
      <c r="J3788" s="66"/>
      <c r="K3788" s="66"/>
      <c r="L3788" s="66"/>
      <c r="M3788" s="66"/>
      <c r="N3788" s="104"/>
      <c r="O3788" s="104"/>
      <c r="P3788" s="81"/>
      <c r="Q3788" s="56"/>
      <c r="R3788" s="90"/>
      <c r="S3788" s="82"/>
      <c r="T3788" s="75"/>
      <c r="U3788" s="66"/>
      <c r="V3788" s="66"/>
      <c r="W3788" s="66"/>
      <c r="X3788" s="66"/>
      <c r="Y3788" s="66"/>
      <c r="Z3788" s="66"/>
      <c r="AA3788" s="66"/>
      <c r="AB3788" s="86"/>
      <c r="AC3788" s="11"/>
      <c r="AD3788" s="11"/>
      <c r="AE3788" s="11"/>
      <c r="AF3788" s="11"/>
      <c r="AG3788" s="11"/>
      <c r="AH3788" s="11"/>
      <c r="AI3788" s="11"/>
      <c r="AJ3788" s="11"/>
      <c r="AK3788" s="11"/>
      <c r="AL3788" s="11"/>
      <c r="AM3788" s="11"/>
      <c r="AN3788" s="11"/>
      <c r="AO3788" s="11"/>
      <c r="AP3788" s="11"/>
      <c r="AQ3788" s="11"/>
      <c r="AR3788" s="11"/>
    </row>
    <row r="3789" spans="1:44" s="89" customFormat="1">
      <c r="A3789" s="85"/>
      <c r="B3789" s="23"/>
      <c r="C3789" s="86"/>
      <c r="D3789" s="18"/>
      <c r="E3789" s="68"/>
      <c r="F3789" s="69"/>
      <c r="G3789" s="70"/>
      <c r="H3789" s="71"/>
      <c r="I3789" s="69"/>
      <c r="J3789" s="66"/>
      <c r="K3789" s="66"/>
      <c r="L3789" s="66"/>
      <c r="M3789" s="66"/>
      <c r="N3789" s="104"/>
      <c r="O3789" s="104"/>
      <c r="P3789" s="81"/>
      <c r="Q3789" s="56"/>
      <c r="R3789" s="90"/>
      <c r="S3789" s="82"/>
      <c r="T3789" s="75"/>
      <c r="U3789" s="66"/>
      <c r="V3789" s="66"/>
      <c r="W3789" s="66"/>
      <c r="X3789" s="66"/>
      <c r="Y3789" s="66"/>
      <c r="Z3789" s="66"/>
      <c r="AA3789" s="66"/>
      <c r="AB3789" s="86"/>
      <c r="AC3789" s="11"/>
      <c r="AD3789" s="11"/>
      <c r="AE3789" s="11"/>
      <c r="AF3789" s="11"/>
      <c r="AG3789" s="11"/>
      <c r="AH3789" s="11"/>
      <c r="AI3789" s="11"/>
      <c r="AJ3789" s="11"/>
      <c r="AK3789" s="11"/>
      <c r="AL3789" s="11"/>
      <c r="AM3789" s="11"/>
      <c r="AN3789" s="11"/>
      <c r="AO3789" s="11"/>
      <c r="AP3789" s="11"/>
      <c r="AQ3789" s="11"/>
      <c r="AR3789" s="11"/>
    </row>
    <row r="3790" spans="1:44" s="89" customFormat="1">
      <c r="A3790" s="85"/>
      <c r="B3790" s="23"/>
      <c r="C3790" s="86"/>
      <c r="D3790" s="18"/>
      <c r="E3790" s="68"/>
      <c r="F3790" s="69"/>
      <c r="G3790" s="70"/>
      <c r="H3790" s="71"/>
      <c r="I3790" s="69"/>
      <c r="J3790" s="66"/>
      <c r="K3790" s="66"/>
      <c r="L3790" s="66"/>
      <c r="M3790" s="66"/>
      <c r="N3790" s="104"/>
      <c r="O3790" s="104"/>
      <c r="P3790" s="81"/>
      <c r="Q3790" s="56"/>
      <c r="R3790" s="90"/>
      <c r="S3790" s="82"/>
      <c r="T3790" s="75"/>
      <c r="U3790" s="66"/>
      <c r="V3790" s="66"/>
      <c r="W3790" s="66"/>
      <c r="X3790" s="66"/>
      <c r="Y3790" s="66"/>
      <c r="Z3790" s="66"/>
      <c r="AA3790" s="66"/>
      <c r="AB3790" s="86"/>
      <c r="AC3790" s="11"/>
      <c r="AD3790" s="11"/>
      <c r="AE3790" s="11"/>
      <c r="AF3790" s="11"/>
      <c r="AG3790" s="11"/>
      <c r="AH3790" s="11"/>
      <c r="AI3790" s="11"/>
      <c r="AJ3790" s="11"/>
      <c r="AK3790" s="11"/>
      <c r="AL3790" s="11"/>
      <c r="AM3790" s="11"/>
      <c r="AN3790" s="11"/>
      <c r="AO3790" s="11"/>
      <c r="AP3790" s="11"/>
      <c r="AQ3790" s="11"/>
      <c r="AR3790" s="11"/>
    </row>
    <row r="3791" spans="1:44" s="89" customFormat="1">
      <c r="A3791" s="85"/>
      <c r="B3791" s="23"/>
      <c r="C3791" s="86"/>
      <c r="D3791" s="18"/>
      <c r="E3791" s="68"/>
      <c r="F3791" s="69"/>
      <c r="G3791" s="70"/>
      <c r="H3791" s="71"/>
      <c r="I3791" s="69"/>
      <c r="J3791" s="66"/>
      <c r="K3791" s="66"/>
      <c r="L3791" s="66"/>
      <c r="M3791" s="66"/>
      <c r="N3791" s="104"/>
      <c r="O3791" s="104"/>
      <c r="P3791" s="81"/>
      <c r="Q3791" s="56"/>
      <c r="R3791" s="90"/>
      <c r="S3791" s="82"/>
      <c r="T3791" s="75"/>
      <c r="U3791" s="66"/>
      <c r="V3791" s="66"/>
      <c r="W3791" s="66"/>
      <c r="X3791" s="66"/>
      <c r="Y3791" s="66"/>
      <c r="Z3791" s="66"/>
      <c r="AA3791" s="66"/>
      <c r="AB3791" s="86"/>
      <c r="AC3791" s="11"/>
      <c r="AD3791" s="11"/>
      <c r="AE3791" s="11"/>
      <c r="AF3791" s="11"/>
      <c r="AG3791" s="11"/>
      <c r="AH3791" s="11"/>
      <c r="AI3791" s="11"/>
      <c r="AJ3791" s="11"/>
      <c r="AK3791" s="11"/>
      <c r="AL3791" s="11"/>
      <c r="AM3791" s="11"/>
      <c r="AN3791" s="11"/>
      <c r="AO3791" s="11"/>
      <c r="AP3791" s="11"/>
      <c r="AQ3791" s="11"/>
      <c r="AR3791" s="11"/>
    </row>
    <row r="3792" spans="1:44" s="89" customFormat="1">
      <c r="A3792" s="85"/>
      <c r="B3792" s="23"/>
      <c r="C3792" s="86"/>
      <c r="D3792" s="18"/>
      <c r="E3792" s="68"/>
      <c r="F3792" s="69"/>
      <c r="G3792" s="70"/>
      <c r="H3792" s="71"/>
      <c r="I3792" s="69"/>
      <c r="J3792" s="66"/>
      <c r="K3792" s="66"/>
      <c r="L3792" s="66"/>
      <c r="M3792" s="66"/>
      <c r="N3792" s="104"/>
      <c r="O3792" s="104"/>
      <c r="P3792" s="81"/>
      <c r="Q3792" s="56"/>
      <c r="R3792" s="90"/>
      <c r="S3792" s="82"/>
      <c r="T3792" s="75"/>
      <c r="U3792" s="66"/>
      <c r="V3792" s="66"/>
      <c r="W3792" s="66"/>
      <c r="X3792" s="66"/>
      <c r="Y3792" s="66"/>
      <c r="Z3792" s="66"/>
      <c r="AA3792" s="66"/>
      <c r="AB3792" s="86"/>
      <c r="AC3792" s="11"/>
      <c r="AD3792" s="11"/>
      <c r="AE3792" s="11"/>
      <c r="AF3792" s="11"/>
      <c r="AG3792" s="11"/>
      <c r="AH3792" s="11"/>
      <c r="AI3792" s="11"/>
      <c r="AJ3792" s="11"/>
      <c r="AK3792" s="11"/>
      <c r="AL3792" s="11"/>
      <c r="AM3792" s="11"/>
      <c r="AN3792" s="11"/>
      <c r="AO3792" s="11"/>
      <c r="AP3792" s="11"/>
      <c r="AQ3792" s="11"/>
      <c r="AR3792" s="11"/>
    </row>
    <row r="3793" spans="1:44" s="89" customFormat="1">
      <c r="A3793" s="85"/>
      <c r="B3793" s="23"/>
      <c r="C3793" s="86"/>
      <c r="D3793" s="18"/>
      <c r="E3793" s="68"/>
      <c r="F3793" s="69"/>
      <c r="G3793" s="70"/>
      <c r="H3793" s="71"/>
      <c r="I3793" s="69"/>
      <c r="J3793" s="66"/>
      <c r="K3793" s="66"/>
      <c r="L3793" s="66"/>
      <c r="M3793" s="66"/>
      <c r="N3793" s="104"/>
      <c r="O3793" s="104"/>
      <c r="P3793" s="81"/>
      <c r="Q3793" s="87"/>
      <c r="R3793" s="90"/>
      <c r="S3793" s="82"/>
      <c r="T3793" s="75"/>
      <c r="U3793" s="66"/>
      <c r="V3793" s="92"/>
      <c r="W3793" s="92"/>
      <c r="X3793" s="92"/>
      <c r="Y3793" s="92"/>
      <c r="Z3793" s="92"/>
      <c r="AA3793" s="92"/>
      <c r="AB3793" s="86"/>
      <c r="AC3793" s="11"/>
      <c r="AD3793" s="11"/>
      <c r="AE3793" s="11"/>
      <c r="AF3793" s="11"/>
      <c r="AG3793" s="11"/>
      <c r="AH3793" s="11"/>
      <c r="AI3793" s="11"/>
      <c r="AJ3793" s="11"/>
      <c r="AK3793" s="11"/>
      <c r="AL3793" s="11"/>
      <c r="AM3793" s="11"/>
      <c r="AN3793" s="11"/>
      <c r="AO3793" s="11"/>
      <c r="AP3793" s="11"/>
      <c r="AQ3793" s="11"/>
      <c r="AR3793" s="11"/>
    </row>
    <row r="3794" spans="1:44" s="89" customFormat="1">
      <c r="A3794" s="85"/>
      <c r="B3794" s="23"/>
      <c r="C3794" s="86"/>
      <c r="D3794" s="18"/>
      <c r="E3794" s="68"/>
      <c r="F3794" s="69"/>
      <c r="G3794" s="70"/>
      <c r="H3794" s="71"/>
      <c r="I3794" s="69"/>
      <c r="J3794" s="66"/>
      <c r="K3794" s="66"/>
      <c r="L3794" s="66"/>
      <c r="M3794" s="66"/>
      <c r="N3794" s="104"/>
      <c r="O3794" s="104"/>
      <c r="P3794" s="81"/>
      <c r="Q3794" s="87"/>
      <c r="R3794" s="90"/>
      <c r="S3794" s="82"/>
      <c r="T3794" s="75"/>
      <c r="U3794" s="66"/>
      <c r="V3794" s="92"/>
      <c r="W3794" s="92"/>
      <c r="X3794" s="92"/>
      <c r="Y3794" s="92"/>
      <c r="Z3794" s="92"/>
      <c r="AA3794" s="92"/>
      <c r="AB3794" s="86"/>
      <c r="AC3794" s="11"/>
      <c r="AD3794" s="11"/>
      <c r="AE3794" s="11"/>
      <c r="AF3794" s="11"/>
      <c r="AG3794" s="11"/>
      <c r="AH3794" s="11"/>
      <c r="AI3794" s="11"/>
      <c r="AJ3794" s="11"/>
      <c r="AK3794" s="11"/>
      <c r="AL3794" s="11"/>
      <c r="AM3794" s="11"/>
      <c r="AN3794" s="11"/>
      <c r="AO3794" s="11"/>
      <c r="AP3794" s="11"/>
      <c r="AQ3794" s="11"/>
      <c r="AR3794" s="11"/>
    </row>
    <row r="3795" spans="1:44" s="89" customFormat="1">
      <c r="A3795" s="85"/>
      <c r="B3795" s="23"/>
      <c r="C3795" s="86"/>
      <c r="D3795" s="18"/>
      <c r="E3795" s="68"/>
      <c r="F3795" s="69"/>
      <c r="G3795" s="70"/>
      <c r="H3795" s="71"/>
      <c r="I3795" s="69"/>
      <c r="J3795" s="66"/>
      <c r="K3795" s="66"/>
      <c r="L3795" s="66"/>
      <c r="M3795" s="66"/>
      <c r="N3795" s="104"/>
      <c r="O3795" s="104"/>
      <c r="P3795" s="81"/>
      <c r="Q3795" s="87"/>
      <c r="R3795" s="90"/>
      <c r="S3795" s="82"/>
      <c r="T3795" s="75"/>
      <c r="U3795" s="66"/>
      <c r="V3795" s="92"/>
      <c r="W3795" s="92"/>
      <c r="X3795" s="92"/>
      <c r="Y3795" s="92"/>
      <c r="Z3795" s="92"/>
      <c r="AA3795" s="92"/>
      <c r="AB3795" s="86"/>
      <c r="AC3795" s="11"/>
      <c r="AD3795" s="11"/>
      <c r="AE3795" s="11"/>
      <c r="AF3795" s="11"/>
      <c r="AG3795" s="11"/>
      <c r="AH3795" s="11"/>
      <c r="AI3795" s="11"/>
      <c r="AJ3795" s="11"/>
      <c r="AK3795" s="11"/>
      <c r="AL3795" s="11"/>
      <c r="AM3795" s="11"/>
      <c r="AN3795" s="11"/>
      <c r="AO3795" s="11"/>
      <c r="AP3795" s="11"/>
      <c r="AQ3795" s="11"/>
      <c r="AR3795" s="11"/>
    </row>
    <row r="3796" spans="1:44" s="89" customFormat="1">
      <c r="A3796" s="85"/>
      <c r="B3796" s="23"/>
      <c r="C3796" s="86"/>
      <c r="D3796" s="18"/>
      <c r="E3796" s="68"/>
      <c r="F3796" s="69"/>
      <c r="G3796" s="70"/>
      <c r="H3796" s="71"/>
      <c r="I3796" s="69"/>
      <c r="J3796" s="66"/>
      <c r="K3796" s="66"/>
      <c r="L3796" s="66"/>
      <c r="M3796" s="66"/>
      <c r="N3796" s="104"/>
      <c r="O3796" s="104"/>
      <c r="P3796" s="81"/>
      <c r="Q3796" s="87"/>
      <c r="R3796" s="90"/>
      <c r="S3796" s="82"/>
      <c r="T3796" s="75"/>
      <c r="U3796" s="66"/>
      <c r="V3796" s="92"/>
      <c r="W3796" s="92"/>
      <c r="X3796" s="92"/>
      <c r="Y3796" s="92"/>
      <c r="Z3796" s="92"/>
      <c r="AA3796" s="92"/>
      <c r="AB3796" s="86"/>
      <c r="AC3796" s="11"/>
      <c r="AD3796" s="11"/>
      <c r="AE3796" s="11"/>
      <c r="AF3796" s="11"/>
      <c r="AG3796" s="11"/>
      <c r="AH3796" s="11"/>
      <c r="AI3796" s="11"/>
      <c r="AJ3796" s="11"/>
      <c r="AK3796" s="11"/>
      <c r="AL3796" s="11"/>
      <c r="AM3796" s="11"/>
      <c r="AN3796" s="11"/>
      <c r="AO3796" s="11"/>
      <c r="AP3796" s="11"/>
      <c r="AQ3796" s="11"/>
      <c r="AR3796" s="11"/>
    </row>
    <row r="3797" spans="1:44" s="89" customFormat="1">
      <c r="A3797" s="85"/>
      <c r="B3797" s="23"/>
      <c r="C3797" s="86"/>
      <c r="D3797" s="18"/>
      <c r="E3797" s="68"/>
      <c r="F3797" s="69"/>
      <c r="G3797" s="70"/>
      <c r="H3797" s="71"/>
      <c r="I3797" s="69"/>
      <c r="J3797" s="66"/>
      <c r="K3797" s="66"/>
      <c r="L3797" s="66"/>
      <c r="M3797" s="66"/>
      <c r="N3797" s="104"/>
      <c r="O3797" s="104"/>
      <c r="P3797" s="81"/>
      <c r="Q3797" s="87"/>
      <c r="R3797" s="90"/>
      <c r="S3797" s="82"/>
      <c r="T3797" s="75"/>
      <c r="U3797" s="66"/>
      <c r="V3797" s="92"/>
      <c r="W3797" s="92"/>
      <c r="X3797" s="92"/>
      <c r="Y3797" s="92"/>
      <c r="Z3797" s="92"/>
      <c r="AA3797" s="92"/>
      <c r="AB3797" s="86"/>
      <c r="AC3797" s="11"/>
      <c r="AD3797" s="11"/>
      <c r="AE3797" s="11"/>
      <c r="AF3797" s="11"/>
      <c r="AG3797" s="11"/>
      <c r="AH3797" s="11"/>
      <c r="AI3797" s="11"/>
      <c r="AJ3797" s="11"/>
      <c r="AK3797" s="11"/>
      <c r="AL3797" s="11"/>
      <c r="AM3797" s="11"/>
      <c r="AN3797" s="11"/>
      <c r="AO3797" s="11"/>
      <c r="AP3797" s="11"/>
      <c r="AQ3797" s="11"/>
      <c r="AR3797" s="11"/>
    </row>
    <row r="3798" spans="1:44" s="89" customFormat="1">
      <c r="A3798" s="85"/>
      <c r="B3798" s="23"/>
      <c r="C3798" s="86"/>
      <c r="D3798" s="18"/>
      <c r="E3798" s="68"/>
      <c r="F3798" s="69"/>
      <c r="G3798" s="70"/>
      <c r="H3798" s="71"/>
      <c r="I3798" s="69"/>
      <c r="J3798" s="66"/>
      <c r="K3798" s="66"/>
      <c r="L3798" s="66"/>
      <c r="M3798" s="66"/>
      <c r="N3798" s="104"/>
      <c r="O3798" s="104"/>
      <c r="P3798" s="81"/>
      <c r="Q3798" s="87"/>
      <c r="R3798" s="90"/>
      <c r="S3798" s="82"/>
      <c r="T3798" s="75"/>
      <c r="U3798" s="66"/>
      <c r="V3798" s="92"/>
      <c r="W3798" s="92"/>
      <c r="X3798" s="92"/>
      <c r="Y3798" s="92"/>
      <c r="Z3798" s="92"/>
      <c r="AA3798" s="92"/>
      <c r="AB3798" s="86"/>
      <c r="AC3798" s="11"/>
      <c r="AD3798" s="11"/>
      <c r="AE3798" s="11"/>
      <c r="AF3798" s="11"/>
      <c r="AG3798" s="11"/>
      <c r="AH3798" s="11"/>
      <c r="AI3798" s="11"/>
      <c r="AJ3798" s="11"/>
      <c r="AK3798" s="11"/>
      <c r="AL3798" s="11"/>
      <c r="AM3798" s="11"/>
      <c r="AN3798" s="11"/>
      <c r="AO3798" s="11"/>
      <c r="AP3798" s="11"/>
      <c r="AQ3798" s="11"/>
      <c r="AR3798" s="11"/>
    </row>
    <row r="3799" spans="1:44" s="89" customFormat="1">
      <c r="A3799" s="85"/>
      <c r="B3799" s="23"/>
      <c r="C3799" s="86"/>
      <c r="D3799" s="18"/>
      <c r="E3799" s="68"/>
      <c r="F3799" s="69"/>
      <c r="G3799" s="70"/>
      <c r="H3799" s="71"/>
      <c r="I3799" s="69"/>
      <c r="J3799" s="66"/>
      <c r="K3799" s="66"/>
      <c r="L3799" s="66"/>
      <c r="M3799" s="66"/>
      <c r="N3799" s="104"/>
      <c r="O3799" s="104"/>
      <c r="P3799" s="81"/>
      <c r="Q3799" s="87"/>
      <c r="R3799" s="90"/>
      <c r="S3799" s="82"/>
      <c r="T3799" s="75"/>
      <c r="U3799" s="66"/>
      <c r="V3799" s="92"/>
      <c r="W3799" s="92"/>
      <c r="X3799" s="92"/>
      <c r="Y3799" s="92"/>
      <c r="Z3799" s="92"/>
      <c r="AA3799" s="92"/>
      <c r="AB3799" s="86"/>
      <c r="AC3799" s="11"/>
      <c r="AD3799" s="11"/>
      <c r="AE3799" s="11"/>
      <c r="AF3799" s="11"/>
      <c r="AG3799" s="11"/>
      <c r="AH3799" s="11"/>
      <c r="AI3799" s="11"/>
      <c r="AJ3799" s="11"/>
      <c r="AK3799" s="11"/>
      <c r="AL3799" s="11"/>
      <c r="AM3799" s="11"/>
      <c r="AN3799" s="11"/>
      <c r="AO3799" s="11"/>
      <c r="AP3799" s="11"/>
      <c r="AQ3799" s="11"/>
      <c r="AR3799" s="11"/>
    </row>
    <row r="3800" spans="1:44" s="89" customFormat="1">
      <c r="A3800" s="85"/>
      <c r="B3800" s="23"/>
      <c r="C3800" s="86"/>
      <c r="D3800" s="18"/>
      <c r="E3800" s="68"/>
      <c r="F3800" s="69"/>
      <c r="G3800" s="70"/>
      <c r="H3800" s="71"/>
      <c r="I3800" s="69"/>
      <c r="J3800" s="66"/>
      <c r="K3800" s="66"/>
      <c r="L3800" s="66"/>
      <c r="M3800" s="66"/>
      <c r="N3800" s="104"/>
      <c r="O3800" s="104"/>
      <c r="P3800" s="81"/>
      <c r="Q3800" s="87"/>
      <c r="R3800" s="90"/>
      <c r="S3800" s="82"/>
      <c r="T3800" s="75"/>
      <c r="U3800" s="66"/>
      <c r="V3800" s="92"/>
      <c r="W3800" s="92"/>
      <c r="X3800" s="92"/>
      <c r="Y3800" s="92"/>
      <c r="Z3800" s="92"/>
      <c r="AA3800" s="92"/>
      <c r="AB3800" s="86"/>
      <c r="AC3800" s="11"/>
      <c r="AD3800" s="11"/>
      <c r="AE3800" s="11"/>
      <c r="AF3800" s="11"/>
      <c r="AG3800" s="11"/>
      <c r="AH3800" s="11"/>
      <c r="AI3800" s="11"/>
      <c r="AJ3800" s="11"/>
      <c r="AK3800" s="11"/>
      <c r="AL3800" s="11"/>
      <c r="AM3800" s="11"/>
      <c r="AN3800" s="11"/>
      <c r="AO3800" s="11"/>
      <c r="AP3800" s="11"/>
      <c r="AQ3800" s="11"/>
      <c r="AR3800" s="11"/>
    </row>
    <row r="3801" spans="1:44" s="89" customFormat="1">
      <c r="A3801" s="85"/>
      <c r="B3801" s="23"/>
      <c r="C3801" s="86"/>
      <c r="D3801" s="18"/>
      <c r="E3801" s="68"/>
      <c r="F3801" s="69"/>
      <c r="G3801" s="70"/>
      <c r="H3801" s="71"/>
      <c r="I3801" s="69"/>
      <c r="J3801" s="66"/>
      <c r="K3801" s="66"/>
      <c r="L3801" s="66"/>
      <c r="M3801" s="66"/>
      <c r="N3801" s="104"/>
      <c r="O3801" s="104"/>
      <c r="P3801" s="81"/>
      <c r="Q3801" s="87"/>
      <c r="R3801" s="90"/>
      <c r="S3801" s="82"/>
      <c r="T3801" s="75"/>
      <c r="U3801" s="66"/>
      <c r="V3801" s="92"/>
      <c r="W3801" s="92"/>
      <c r="X3801" s="92"/>
      <c r="Y3801" s="92"/>
      <c r="Z3801" s="92"/>
      <c r="AA3801" s="92"/>
      <c r="AB3801" s="86"/>
      <c r="AC3801" s="11"/>
      <c r="AD3801" s="11"/>
      <c r="AE3801" s="11"/>
      <c r="AF3801" s="11"/>
      <c r="AG3801" s="11"/>
      <c r="AH3801" s="11"/>
      <c r="AI3801" s="11"/>
      <c r="AJ3801" s="11"/>
      <c r="AK3801" s="11"/>
      <c r="AL3801" s="11"/>
      <c r="AM3801" s="11"/>
      <c r="AN3801" s="11"/>
      <c r="AO3801" s="11"/>
      <c r="AP3801" s="11"/>
      <c r="AQ3801" s="11"/>
      <c r="AR3801" s="11"/>
    </row>
    <row r="3802" spans="1:44" s="89" customFormat="1">
      <c r="A3802" s="85"/>
      <c r="B3802" s="23"/>
      <c r="C3802" s="86"/>
      <c r="D3802" s="18"/>
      <c r="E3802" s="68"/>
      <c r="F3802" s="69"/>
      <c r="G3802" s="70"/>
      <c r="H3802" s="71"/>
      <c r="I3802" s="69"/>
      <c r="J3802" s="66"/>
      <c r="K3802" s="66"/>
      <c r="L3802" s="66"/>
      <c r="M3802" s="66"/>
      <c r="N3802" s="104"/>
      <c r="O3802" s="104"/>
      <c r="P3802" s="81"/>
      <c r="Q3802" s="87"/>
      <c r="R3802" s="90"/>
      <c r="S3802" s="82"/>
      <c r="T3802" s="75"/>
      <c r="U3802" s="66"/>
      <c r="V3802" s="92"/>
      <c r="W3802" s="92"/>
      <c r="X3802" s="92"/>
      <c r="Y3802" s="92"/>
      <c r="Z3802" s="92"/>
      <c r="AA3802" s="92"/>
      <c r="AB3802" s="86"/>
      <c r="AC3802" s="11"/>
      <c r="AD3802" s="11"/>
      <c r="AE3802" s="11"/>
      <c r="AF3802" s="11"/>
      <c r="AG3802" s="11"/>
      <c r="AH3802" s="11"/>
      <c r="AI3802" s="11"/>
      <c r="AJ3802" s="11"/>
      <c r="AK3802" s="11"/>
      <c r="AL3802" s="11"/>
      <c r="AM3802" s="11"/>
      <c r="AN3802" s="11"/>
      <c r="AO3802" s="11"/>
      <c r="AP3802" s="11"/>
      <c r="AQ3802" s="11"/>
      <c r="AR3802" s="11"/>
    </row>
    <row r="3803" spans="1:44" s="89" customFormat="1">
      <c r="A3803" s="85"/>
      <c r="B3803" s="23"/>
      <c r="C3803" s="86"/>
      <c r="D3803" s="18"/>
      <c r="E3803" s="68"/>
      <c r="F3803" s="69"/>
      <c r="G3803" s="70"/>
      <c r="H3803" s="71"/>
      <c r="I3803" s="69"/>
      <c r="J3803" s="66"/>
      <c r="K3803" s="66"/>
      <c r="L3803" s="66"/>
      <c r="M3803" s="66"/>
      <c r="N3803" s="104"/>
      <c r="O3803" s="104"/>
      <c r="P3803" s="81"/>
      <c r="Q3803" s="87"/>
      <c r="R3803" s="90"/>
      <c r="S3803" s="82"/>
      <c r="T3803" s="75"/>
      <c r="U3803" s="66"/>
      <c r="V3803" s="92"/>
      <c r="W3803" s="92"/>
      <c r="X3803" s="92"/>
      <c r="Y3803" s="92"/>
      <c r="Z3803" s="92"/>
      <c r="AA3803" s="92"/>
      <c r="AB3803" s="86"/>
      <c r="AC3803" s="11"/>
      <c r="AD3803" s="11"/>
      <c r="AE3803" s="11"/>
      <c r="AF3803" s="11"/>
      <c r="AG3803" s="11"/>
      <c r="AH3803" s="11"/>
      <c r="AI3803" s="11"/>
      <c r="AJ3803" s="11"/>
      <c r="AK3803" s="11"/>
      <c r="AL3803" s="11"/>
      <c r="AM3803" s="11"/>
      <c r="AN3803" s="11"/>
      <c r="AO3803" s="11"/>
      <c r="AP3803" s="11"/>
      <c r="AQ3803" s="11"/>
      <c r="AR3803" s="11"/>
    </row>
    <row r="3804" spans="1:44" s="89" customFormat="1">
      <c r="A3804" s="85"/>
      <c r="B3804" s="23"/>
      <c r="C3804" s="86"/>
      <c r="D3804" s="18"/>
      <c r="E3804" s="68"/>
      <c r="F3804" s="69"/>
      <c r="G3804" s="70"/>
      <c r="H3804" s="71"/>
      <c r="I3804" s="69"/>
      <c r="J3804" s="66"/>
      <c r="K3804" s="66"/>
      <c r="L3804" s="66"/>
      <c r="M3804" s="66"/>
      <c r="N3804" s="104"/>
      <c r="O3804" s="104"/>
      <c r="P3804" s="81"/>
      <c r="Q3804" s="87"/>
      <c r="R3804" s="90"/>
      <c r="S3804" s="82"/>
      <c r="T3804" s="75"/>
      <c r="U3804" s="66"/>
      <c r="V3804" s="92"/>
      <c r="W3804" s="92"/>
      <c r="X3804" s="92"/>
      <c r="Y3804" s="92"/>
      <c r="Z3804" s="92"/>
      <c r="AA3804" s="92"/>
      <c r="AB3804" s="86"/>
      <c r="AC3804" s="11"/>
      <c r="AD3804" s="11"/>
      <c r="AE3804" s="11"/>
      <c r="AF3804" s="11"/>
      <c r="AG3804" s="11"/>
      <c r="AH3804" s="11"/>
      <c r="AI3804" s="11"/>
      <c r="AJ3804" s="11"/>
      <c r="AK3804" s="11"/>
      <c r="AL3804" s="11"/>
      <c r="AM3804" s="11"/>
      <c r="AN3804" s="11"/>
      <c r="AO3804" s="11"/>
      <c r="AP3804" s="11"/>
      <c r="AQ3804" s="11"/>
      <c r="AR3804" s="11"/>
    </row>
    <row r="3805" spans="1:44" s="89" customFormat="1">
      <c r="A3805" s="85"/>
      <c r="B3805" s="23"/>
      <c r="C3805" s="86"/>
      <c r="D3805" s="18"/>
      <c r="E3805" s="68"/>
      <c r="F3805" s="69"/>
      <c r="G3805" s="70"/>
      <c r="H3805" s="71"/>
      <c r="I3805" s="69"/>
      <c r="J3805" s="66"/>
      <c r="K3805" s="66"/>
      <c r="L3805" s="66"/>
      <c r="M3805" s="66"/>
      <c r="N3805" s="104"/>
      <c r="O3805" s="104"/>
      <c r="P3805" s="81"/>
      <c r="Q3805" s="87"/>
      <c r="R3805" s="90"/>
      <c r="S3805" s="82"/>
      <c r="T3805" s="75"/>
      <c r="U3805" s="66"/>
      <c r="V3805" s="92"/>
      <c r="W3805" s="92"/>
      <c r="X3805" s="92"/>
      <c r="Y3805" s="92"/>
      <c r="Z3805" s="92"/>
      <c r="AA3805" s="92"/>
      <c r="AB3805" s="86"/>
      <c r="AC3805" s="11"/>
      <c r="AD3805" s="11"/>
      <c r="AE3805" s="11"/>
      <c r="AF3805" s="11"/>
      <c r="AG3805" s="11"/>
      <c r="AH3805" s="11"/>
      <c r="AI3805" s="11"/>
      <c r="AJ3805" s="11"/>
      <c r="AK3805" s="11"/>
      <c r="AL3805" s="11"/>
      <c r="AM3805" s="11"/>
      <c r="AN3805" s="11"/>
      <c r="AO3805" s="11"/>
      <c r="AP3805" s="11"/>
      <c r="AQ3805" s="11"/>
      <c r="AR3805" s="11"/>
    </row>
    <row r="3806" spans="1:44" s="89" customFormat="1">
      <c r="A3806" s="85"/>
      <c r="B3806" s="23"/>
      <c r="C3806" s="86"/>
      <c r="D3806" s="18"/>
      <c r="E3806" s="68"/>
      <c r="F3806" s="69"/>
      <c r="G3806" s="70"/>
      <c r="H3806" s="71"/>
      <c r="I3806" s="69"/>
      <c r="J3806" s="66"/>
      <c r="K3806" s="66"/>
      <c r="L3806" s="66"/>
      <c r="M3806" s="66"/>
      <c r="N3806" s="104"/>
      <c r="O3806" s="104"/>
      <c r="P3806" s="81"/>
      <c r="Q3806" s="87"/>
      <c r="R3806" s="90"/>
      <c r="S3806" s="82"/>
      <c r="T3806" s="75"/>
      <c r="U3806" s="66"/>
      <c r="V3806" s="92"/>
      <c r="W3806" s="92"/>
      <c r="X3806" s="92"/>
      <c r="Y3806" s="92"/>
      <c r="Z3806" s="92"/>
      <c r="AA3806" s="92"/>
      <c r="AB3806" s="86"/>
      <c r="AC3806" s="11"/>
      <c r="AD3806" s="11"/>
      <c r="AE3806" s="11"/>
      <c r="AF3806" s="11"/>
      <c r="AG3806" s="11"/>
      <c r="AH3806" s="11"/>
      <c r="AI3806" s="11"/>
      <c r="AJ3806" s="11"/>
      <c r="AK3806" s="11"/>
      <c r="AL3806" s="11"/>
      <c r="AM3806" s="11"/>
      <c r="AN3806" s="11"/>
      <c r="AO3806" s="11"/>
      <c r="AP3806" s="11"/>
      <c r="AQ3806" s="11"/>
      <c r="AR3806" s="11"/>
    </row>
    <row r="3807" spans="1:44" s="89" customFormat="1">
      <c r="A3807" s="85"/>
      <c r="B3807" s="23"/>
      <c r="C3807" s="86"/>
      <c r="D3807" s="18"/>
      <c r="E3807" s="68"/>
      <c r="F3807" s="69"/>
      <c r="G3807" s="70"/>
      <c r="H3807" s="71"/>
      <c r="I3807" s="69"/>
      <c r="J3807" s="66"/>
      <c r="K3807" s="66"/>
      <c r="L3807" s="66"/>
      <c r="M3807" s="66"/>
      <c r="N3807" s="104"/>
      <c r="O3807" s="104"/>
      <c r="P3807" s="81"/>
      <c r="Q3807" s="87"/>
      <c r="R3807" s="90"/>
      <c r="S3807" s="82"/>
      <c r="T3807" s="75"/>
      <c r="U3807" s="66"/>
      <c r="V3807" s="92"/>
      <c r="W3807" s="92"/>
      <c r="X3807" s="92"/>
      <c r="Y3807" s="92"/>
      <c r="Z3807" s="92"/>
      <c r="AA3807" s="92"/>
      <c r="AB3807" s="86"/>
      <c r="AC3807" s="11"/>
      <c r="AD3807" s="11"/>
      <c r="AE3807" s="11"/>
      <c r="AF3807" s="11"/>
      <c r="AG3807" s="11"/>
      <c r="AH3807" s="11"/>
      <c r="AI3807" s="11"/>
      <c r="AJ3807" s="11"/>
      <c r="AK3807" s="11"/>
      <c r="AL3807" s="11"/>
      <c r="AM3807" s="11"/>
      <c r="AN3807" s="11"/>
      <c r="AO3807" s="11"/>
      <c r="AP3807" s="11"/>
      <c r="AQ3807" s="11"/>
      <c r="AR3807" s="11"/>
    </row>
    <row r="3808" spans="1:44" s="89" customFormat="1">
      <c r="A3808" s="85"/>
      <c r="B3808" s="23"/>
      <c r="C3808" s="86"/>
      <c r="D3808" s="18"/>
      <c r="E3808" s="68"/>
      <c r="F3808" s="69"/>
      <c r="G3808" s="70"/>
      <c r="H3808" s="71"/>
      <c r="I3808" s="69"/>
      <c r="J3808" s="66"/>
      <c r="K3808" s="66"/>
      <c r="L3808" s="66"/>
      <c r="M3808" s="66"/>
      <c r="N3808" s="104"/>
      <c r="O3808" s="104"/>
      <c r="P3808" s="81"/>
      <c r="Q3808" s="87"/>
      <c r="R3808" s="90"/>
      <c r="S3808" s="82"/>
      <c r="T3808" s="75"/>
      <c r="U3808" s="66"/>
      <c r="V3808" s="92"/>
      <c r="W3808" s="92"/>
      <c r="X3808" s="92"/>
      <c r="Y3808" s="92"/>
      <c r="Z3808" s="92"/>
      <c r="AA3808" s="92"/>
      <c r="AB3808" s="86"/>
      <c r="AC3808" s="11"/>
      <c r="AD3808" s="11"/>
      <c r="AE3808" s="11"/>
      <c r="AF3808" s="11"/>
      <c r="AG3808" s="11"/>
      <c r="AH3808" s="11"/>
      <c r="AI3808" s="11"/>
      <c r="AJ3808" s="11"/>
      <c r="AK3808" s="11"/>
      <c r="AL3808" s="11"/>
      <c r="AM3808" s="11"/>
      <c r="AN3808" s="11"/>
      <c r="AO3808" s="11"/>
      <c r="AP3808" s="11"/>
      <c r="AQ3808" s="11"/>
      <c r="AR3808" s="11"/>
    </row>
    <row r="3809" spans="1:44" s="89" customFormat="1">
      <c r="A3809" s="85"/>
      <c r="B3809" s="23"/>
      <c r="C3809" s="86"/>
      <c r="D3809" s="18"/>
      <c r="E3809" s="68"/>
      <c r="F3809" s="69"/>
      <c r="G3809" s="70"/>
      <c r="H3809" s="71"/>
      <c r="I3809" s="69"/>
      <c r="J3809" s="66"/>
      <c r="K3809" s="66"/>
      <c r="L3809" s="66"/>
      <c r="M3809" s="66"/>
      <c r="N3809" s="104"/>
      <c r="O3809" s="104"/>
      <c r="P3809" s="81"/>
      <c r="Q3809" s="87"/>
      <c r="R3809" s="90"/>
      <c r="S3809" s="82"/>
      <c r="T3809" s="75"/>
      <c r="U3809" s="66"/>
      <c r="V3809" s="92"/>
      <c r="W3809" s="92"/>
      <c r="X3809" s="92"/>
      <c r="Y3809" s="92"/>
      <c r="Z3809" s="92"/>
      <c r="AA3809" s="92"/>
      <c r="AB3809" s="86"/>
      <c r="AC3809" s="11"/>
      <c r="AD3809" s="11"/>
      <c r="AE3809" s="11"/>
      <c r="AF3809" s="11"/>
      <c r="AG3809" s="11"/>
      <c r="AH3809" s="11"/>
      <c r="AI3809" s="11"/>
      <c r="AJ3809" s="11"/>
      <c r="AK3809" s="11"/>
      <c r="AL3809" s="11"/>
      <c r="AM3809" s="11"/>
      <c r="AN3809" s="11"/>
      <c r="AO3809" s="11"/>
      <c r="AP3809" s="11"/>
      <c r="AQ3809" s="11"/>
      <c r="AR3809" s="11"/>
    </row>
    <row r="3810" spans="1:44" s="89" customFormat="1">
      <c r="A3810" s="85"/>
      <c r="B3810" s="23"/>
      <c r="C3810" s="86"/>
      <c r="D3810" s="18"/>
      <c r="E3810" s="68"/>
      <c r="F3810" s="69"/>
      <c r="G3810" s="70"/>
      <c r="H3810" s="71"/>
      <c r="I3810" s="69"/>
      <c r="J3810" s="66"/>
      <c r="K3810" s="66"/>
      <c r="L3810" s="66"/>
      <c r="M3810" s="66"/>
      <c r="N3810" s="104"/>
      <c r="O3810" s="104"/>
      <c r="P3810" s="81"/>
      <c r="Q3810" s="87"/>
      <c r="R3810" s="90"/>
      <c r="S3810" s="82"/>
      <c r="T3810" s="75"/>
      <c r="U3810" s="66"/>
      <c r="V3810" s="92"/>
      <c r="W3810" s="92"/>
      <c r="X3810" s="92"/>
      <c r="Y3810" s="92"/>
      <c r="Z3810" s="92"/>
      <c r="AA3810" s="92"/>
      <c r="AB3810" s="86"/>
      <c r="AC3810" s="11"/>
      <c r="AD3810" s="11"/>
      <c r="AE3810" s="11"/>
      <c r="AF3810" s="11"/>
      <c r="AG3810" s="11"/>
      <c r="AH3810" s="11"/>
      <c r="AI3810" s="11"/>
      <c r="AJ3810" s="11"/>
      <c r="AK3810" s="11"/>
      <c r="AL3810" s="11"/>
      <c r="AM3810" s="11"/>
      <c r="AN3810" s="11"/>
      <c r="AO3810" s="11"/>
      <c r="AP3810" s="11"/>
      <c r="AQ3810" s="11"/>
      <c r="AR3810" s="11"/>
    </row>
    <row r="3811" spans="1:44" s="89" customFormat="1">
      <c r="A3811" s="85"/>
      <c r="B3811" s="23"/>
      <c r="C3811" s="86"/>
      <c r="D3811" s="18"/>
      <c r="E3811" s="68"/>
      <c r="F3811" s="69"/>
      <c r="G3811" s="70"/>
      <c r="H3811" s="71"/>
      <c r="I3811" s="69"/>
      <c r="J3811" s="66"/>
      <c r="K3811" s="66"/>
      <c r="L3811" s="66"/>
      <c r="M3811" s="66"/>
      <c r="N3811" s="104"/>
      <c r="O3811" s="104"/>
      <c r="P3811" s="81"/>
      <c r="Q3811" s="87"/>
      <c r="R3811" s="90"/>
      <c r="S3811" s="82"/>
      <c r="T3811" s="75"/>
      <c r="U3811" s="66"/>
      <c r="V3811" s="92"/>
      <c r="W3811" s="92"/>
      <c r="X3811" s="92"/>
      <c r="Y3811" s="92"/>
      <c r="Z3811" s="92"/>
      <c r="AA3811" s="92"/>
      <c r="AB3811" s="86"/>
      <c r="AC3811" s="11"/>
      <c r="AD3811" s="11"/>
      <c r="AE3811" s="11"/>
      <c r="AF3811" s="11"/>
      <c r="AG3811" s="11"/>
      <c r="AH3811" s="11"/>
      <c r="AI3811" s="11"/>
      <c r="AJ3811" s="11"/>
      <c r="AK3811" s="11"/>
      <c r="AL3811" s="11"/>
      <c r="AM3811" s="11"/>
      <c r="AN3811" s="11"/>
      <c r="AO3811" s="11"/>
      <c r="AP3811" s="11"/>
      <c r="AQ3811" s="11"/>
      <c r="AR3811" s="11"/>
    </row>
    <row r="3812" spans="1:44" s="89" customFormat="1">
      <c r="A3812" s="85"/>
      <c r="B3812" s="23"/>
      <c r="C3812" s="86"/>
      <c r="D3812" s="18"/>
      <c r="E3812" s="68"/>
      <c r="F3812" s="69"/>
      <c r="G3812" s="70"/>
      <c r="H3812" s="71"/>
      <c r="I3812" s="69"/>
      <c r="J3812" s="66"/>
      <c r="K3812" s="66"/>
      <c r="L3812" s="66"/>
      <c r="M3812" s="66"/>
      <c r="N3812" s="104"/>
      <c r="O3812" s="104"/>
      <c r="P3812" s="81"/>
      <c r="Q3812" s="87"/>
      <c r="R3812" s="90"/>
      <c r="S3812" s="82"/>
      <c r="T3812" s="75"/>
      <c r="U3812" s="66"/>
      <c r="V3812" s="92"/>
      <c r="W3812" s="92"/>
      <c r="X3812" s="92"/>
      <c r="Y3812" s="92"/>
      <c r="Z3812" s="92"/>
      <c r="AA3812" s="92"/>
      <c r="AB3812" s="86"/>
      <c r="AC3812" s="11"/>
      <c r="AD3812" s="11"/>
      <c r="AE3812" s="11"/>
      <c r="AF3812" s="11"/>
      <c r="AG3812" s="11"/>
      <c r="AH3812" s="11"/>
      <c r="AI3812" s="11"/>
      <c r="AJ3812" s="11"/>
      <c r="AK3812" s="11"/>
      <c r="AL3812" s="11"/>
      <c r="AM3812" s="11"/>
      <c r="AN3812" s="11"/>
      <c r="AO3812" s="11"/>
      <c r="AP3812" s="11"/>
      <c r="AQ3812" s="11"/>
      <c r="AR3812" s="11"/>
    </row>
    <row r="3813" spans="1:44" s="89" customFormat="1">
      <c r="A3813" s="85"/>
      <c r="B3813" s="23"/>
      <c r="C3813" s="86"/>
      <c r="D3813" s="18"/>
      <c r="E3813" s="68"/>
      <c r="F3813" s="69"/>
      <c r="G3813" s="70"/>
      <c r="H3813" s="71"/>
      <c r="I3813" s="69"/>
      <c r="J3813" s="66"/>
      <c r="K3813" s="66"/>
      <c r="L3813" s="66"/>
      <c r="M3813" s="66"/>
      <c r="N3813" s="104"/>
      <c r="O3813" s="104"/>
      <c r="P3813" s="81"/>
      <c r="Q3813" s="87"/>
      <c r="R3813" s="90"/>
      <c r="S3813" s="82"/>
      <c r="T3813" s="75"/>
      <c r="U3813" s="66"/>
      <c r="V3813" s="92"/>
      <c r="W3813" s="92"/>
      <c r="X3813" s="92"/>
      <c r="Y3813" s="92"/>
      <c r="Z3813" s="92"/>
      <c r="AA3813" s="92"/>
      <c r="AB3813" s="86"/>
      <c r="AC3813" s="11"/>
      <c r="AD3813" s="11"/>
      <c r="AE3813" s="11"/>
      <c r="AF3813" s="11"/>
      <c r="AG3813" s="11"/>
      <c r="AH3813" s="11"/>
      <c r="AI3813" s="11"/>
      <c r="AJ3813" s="11"/>
      <c r="AK3813" s="11"/>
      <c r="AL3813" s="11"/>
      <c r="AM3813" s="11"/>
      <c r="AN3813" s="11"/>
      <c r="AO3813" s="11"/>
      <c r="AP3813" s="11"/>
      <c r="AQ3813" s="11"/>
      <c r="AR3813" s="11"/>
    </row>
    <row r="3814" spans="1:44" s="89" customFormat="1">
      <c r="A3814" s="85"/>
      <c r="B3814" s="23"/>
      <c r="C3814" s="86"/>
      <c r="D3814" s="18"/>
      <c r="E3814" s="68"/>
      <c r="F3814" s="69"/>
      <c r="G3814" s="70"/>
      <c r="H3814" s="71"/>
      <c r="I3814" s="69"/>
      <c r="J3814" s="66"/>
      <c r="K3814" s="66"/>
      <c r="L3814" s="66"/>
      <c r="M3814" s="66"/>
      <c r="N3814" s="104"/>
      <c r="O3814" s="104"/>
      <c r="P3814" s="81"/>
      <c r="Q3814" s="87"/>
      <c r="R3814" s="90"/>
      <c r="S3814" s="82"/>
      <c r="T3814" s="75"/>
      <c r="U3814" s="66"/>
      <c r="V3814" s="92"/>
      <c r="W3814" s="92"/>
      <c r="X3814" s="92"/>
      <c r="Y3814" s="92"/>
      <c r="Z3814" s="92"/>
      <c r="AA3814" s="92"/>
      <c r="AB3814" s="86"/>
      <c r="AC3814" s="11"/>
      <c r="AD3814" s="11"/>
      <c r="AE3814" s="11"/>
      <c r="AF3814" s="11"/>
      <c r="AG3814" s="11"/>
      <c r="AH3814" s="11"/>
      <c r="AI3814" s="11"/>
      <c r="AJ3814" s="11"/>
      <c r="AK3814" s="11"/>
      <c r="AL3814" s="11"/>
      <c r="AM3814" s="11"/>
      <c r="AN3814" s="11"/>
      <c r="AO3814" s="11"/>
      <c r="AP3814" s="11"/>
      <c r="AQ3814" s="11"/>
      <c r="AR3814" s="11"/>
    </row>
    <row r="3815" spans="1:44" s="89" customFormat="1">
      <c r="A3815" s="85"/>
      <c r="B3815" s="23"/>
      <c r="C3815" s="86"/>
      <c r="D3815" s="18"/>
      <c r="E3815" s="68"/>
      <c r="F3815" s="69"/>
      <c r="G3815" s="70"/>
      <c r="H3815" s="71"/>
      <c r="I3815" s="69"/>
      <c r="J3815" s="66"/>
      <c r="K3815" s="66"/>
      <c r="L3815" s="66"/>
      <c r="M3815" s="66"/>
      <c r="N3815" s="104"/>
      <c r="O3815" s="104"/>
      <c r="P3815" s="81"/>
      <c r="Q3815" s="87"/>
      <c r="R3815" s="90"/>
      <c r="S3815" s="82"/>
      <c r="T3815" s="75"/>
      <c r="U3815" s="66"/>
      <c r="V3815" s="92"/>
      <c r="W3815" s="92"/>
      <c r="X3815" s="92"/>
      <c r="Y3815" s="92"/>
      <c r="Z3815" s="92"/>
      <c r="AA3815" s="92"/>
      <c r="AB3815" s="86"/>
      <c r="AC3815" s="11"/>
      <c r="AD3815" s="11"/>
      <c r="AE3815" s="11"/>
      <c r="AF3815" s="11"/>
      <c r="AG3815" s="11"/>
      <c r="AH3815" s="11"/>
      <c r="AI3815" s="11"/>
      <c r="AJ3815" s="11"/>
      <c r="AK3815" s="11"/>
      <c r="AL3815" s="11"/>
      <c r="AM3815" s="11"/>
      <c r="AN3815" s="11"/>
      <c r="AO3815" s="11"/>
      <c r="AP3815" s="11"/>
      <c r="AQ3815" s="11"/>
      <c r="AR3815" s="11"/>
    </row>
    <row r="3816" spans="1:44" s="89" customFormat="1">
      <c r="A3816" s="85"/>
      <c r="B3816" s="23"/>
      <c r="C3816" s="86"/>
      <c r="D3816" s="18"/>
      <c r="E3816" s="68"/>
      <c r="F3816" s="69"/>
      <c r="G3816" s="70"/>
      <c r="H3816" s="71"/>
      <c r="I3816" s="69"/>
      <c r="J3816" s="66"/>
      <c r="K3816" s="66"/>
      <c r="L3816" s="66"/>
      <c r="M3816" s="66"/>
      <c r="N3816" s="104"/>
      <c r="O3816" s="104"/>
      <c r="P3816" s="81"/>
      <c r="Q3816" s="87"/>
      <c r="R3816" s="90"/>
      <c r="S3816" s="82"/>
      <c r="T3816" s="75"/>
      <c r="U3816" s="66"/>
      <c r="V3816" s="92"/>
      <c r="W3816" s="92"/>
      <c r="X3816" s="92"/>
      <c r="Y3816" s="92"/>
      <c r="Z3816" s="92"/>
      <c r="AA3816" s="92"/>
      <c r="AB3816" s="86"/>
      <c r="AC3816" s="11"/>
      <c r="AD3816" s="11"/>
      <c r="AE3816" s="11"/>
      <c r="AF3816" s="11"/>
      <c r="AG3816" s="11"/>
      <c r="AH3816" s="11"/>
      <c r="AI3816" s="11"/>
      <c r="AJ3816" s="11"/>
      <c r="AK3816" s="11"/>
      <c r="AL3816" s="11"/>
      <c r="AM3816" s="11"/>
      <c r="AN3816" s="11"/>
      <c r="AO3816" s="11"/>
      <c r="AP3816" s="11"/>
      <c r="AQ3816" s="11"/>
      <c r="AR3816" s="11"/>
    </row>
    <row r="3817" spans="1:44" s="89" customFormat="1">
      <c r="A3817" s="85"/>
      <c r="B3817" s="23"/>
      <c r="C3817" s="86"/>
      <c r="D3817" s="18"/>
      <c r="E3817" s="68"/>
      <c r="F3817" s="69"/>
      <c r="G3817" s="70"/>
      <c r="H3817" s="71"/>
      <c r="I3817" s="69"/>
      <c r="J3817" s="66"/>
      <c r="K3817" s="66"/>
      <c r="L3817" s="66"/>
      <c r="M3817" s="66"/>
      <c r="N3817" s="104"/>
      <c r="O3817" s="104"/>
      <c r="P3817" s="81"/>
      <c r="Q3817" s="87"/>
      <c r="R3817" s="90"/>
      <c r="S3817" s="82"/>
      <c r="T3817" s="75"/>
      <c r="U3817" s="66"/>
      <c r="V3817" s="92"/>
      <c r="W3817" s="92"/>
      <c r="X3817" s="92"/>
      <c r="Y3817" s="92"/>
      <c r="Z3817" s="92"/>
      <c r="AA3817" s="92"/>
      <c r="AB3817" s="86"/>
      <c r="AC3817" s="11"/>
      <c r="AD3817" s="11"/>
      <c r="AE3817" s="11"/>
      <c r="AF3817" s="11"/>
      <c r="AG3817" s="11"/>
      <c r="AH3817" s="11"/>
      <c r="AI3817" s="11"/>
      <c r="AJ3817" s="11"/>
      <c r="AK3817" s="11"/>
      <c r="AL3817" s="11"/>
      <c r="AM3817" s="11"/>
      <c r="AN3817" s="11"/>
      <c r="AO3817" s="11"/>
      <c r="AP3817" s="11"/>
      <c r="AQ3817" s="11"/>
      <c r="AR3817" s="11"/>
    </row>
    <row r="3818" spans="1:44" s="89" customFormat="1">
      <c r="A3818" s="85"/>
      <c r="B3818" s="23"/>
      <c r="C3818" s="86"/>
      <c r="D3818" s="18"/>
      <c r="E3818" s="68"/>
      <c r="F3818" s="69"/>
      <c r="G3818" s="70"/>
      <c r="H3818" s="71"/>
      <c r="I3818" s="69"/>
      <c r="J3818" s="66"/>
      <c r="K3818" s="66"/>
      <c r="L3818" s="66"/>
      <c r="M3818" s="66"/>
      <c r="N3818" s="104"/>
      <c r="O3818" s="104"/>
      <c r="P3818" s="81"/>
      <c r="Q3818" s="87"/>
      <c r="R3818" s="90"/>
      <c r="S3818" s="82"/>
      <c r="T3818" s="75"/>
      <c r="U3818" s="66"/>
      <c r="V3818" s="92"/>
      <c r="W3818" s="92"/>
      <c r="X3818" s="92"/>
      <c r="Y3818" s="92"/>
      <c r="Z3818" s="92"/>
      <c r="AA3818" s="92"/>
      <c r="AB3818" s="86"/>
      <c r="AC3818" s="11"/>
      <c r="AD3818" s="11"/>
      <c r="AE3818" s="11"/>
      <c r="AF3818" s="11"/>
      <c r="AG3818" s="11"/>
      <c r="AH3818" s="11"/>
      <c r="AI3818" s="11"/>
      <c r="AJ3818" s="11"/>
      <c r="AK3818" s="11"/>
      <c r="AL3818" s="11"/>
      <c r="AM3818" s="11"/>
      <c r="AN3818" s="11"/>
      <c r="AO3818" s="11"/>
      <c r="AP3818" s="11"/>
      <c r="AQ3818" s="11"/>
      <c r="AR3818" s="11"/>
    </row>
    <row r="3819" spans="1:44" s="89" customFormat="1">
      <c r="A3819" s="85"/>
      <c r="B3819" s="23"/>
      <c r="C3819" s="86"/>
      <c r="D3819" s="18"/>
      <c r="E3819" s="68"/>
      <c r="F3819" s="69"/>
      <c r="G3819" s="70"/>
      <c r="H3819" s="71"/>
      <c r="I3819" s="69"/>
      <c r="J3819" s="66"/>
      <c r="K3819" s="66"/>
      <c r="L3819" s="66"/>
      <c r="M3819" s="66"/>
      <c r="N3819" s="104"/>
      <c r="O3819" s="104"/>
      <c r="P3819" s="81"/>
      <c r="Q3819" s="87"/>
      <c r="R3819" s="90"/>
      <c r="S3819" s="82"/>
      <c r="T3819" s="75"/>
      <c r="U3819" s="66"/>
      <c r="V3819" s="92"/>
      <c r="W3819" s="92"/>
      <c r="X3819" s="92"/>
      <c r="Y3819" s="92"/>
      <c r="Z3819" s="92"/>
      <c r="AA3819" s="92"/>
      <c r="AB3819" s="86"/>
      <c r="AC3819" s="11"/>
      <c r="AD3819" s="11"/>
      <c r="AE3819" s="11"/>
      <c r="AF3819" s="11"/>
      <c r="AG3819" s="11"/>
      <c r="AH3819" s="11"/>
      <c r="AI3819" s="11"/>
      <c r="AJ3819" s="11"/>
      <c r="AK3819" s="11"/>
      <c r="AL3819" s="11"/>
      <c r="AM3819" s="11"/>
      <c r="AN3819" s="11"/>
      <c r="AO3819" s="11"/>
      <c r="AP3819" s="11"/>
      <c r="AQ3819" s="11"/>
      <c r="AR3819" s="11"/>
    </row>
    <row r="3820" spans="1:44" s="89" customFormat="1">
      <c r="A3820" s="85"/>
      <c r="B3820" s="23"/>
      <c r="C3820" s="86"/>
      <c r="D3820" s="18"/>
      <c r="E3820" s="68"/>
      <c r="F3820" s="69"/>
      <c r="G3820" s="70"/>
      <c r="H3820" s="71"/>
      <c r="I3820" s="69"/>
      <c r="J3820" s="66"/>
      <c r="K3820" s="66"/>
      <c r="L3820" s="66"/>
      <c r="M3820" s="66"/>
      <c r="N3820" s="104"/>
      <c r="O3820" s="104"/>
      <c r="P3820" s="81"/>
      <c r="Q3820" s="87"/>
      <c r="R3820" s="90"/>
      <c r="S3820" s="82"/>
      <c r="T3820" s="75"/>
      <c r="U3820" s="66"/>
      <c r="V3820" s="92"/>
      <c r="W3820" s="92"/>
      <c r="X3820" s="92"/>
      <c r="Y3820" s="92"/>
      <c r="Z3820" s="92"/>
      <c r="AA3820" s="92"/>
      <c r="AB3820" s="86"/>
      <c r="AC3820" s="11"/>
      <c r="AD3820" s="11"/>
      <c r="AE3820" s="11"/>
      <c r="AF3820" s="11"/>
      <c r="AG3820" s="11"/>
      <c r="AH3820" s="11"/>
      <c r="AI3820" s="11"/>
      <c r="AJ3820" s="11"/>
      <c r="AK3820" s="11"/>
      <c r="AL3820" s="11"/>
      <c r="AM3820" s="11"/>
      <c r="AN3820" s="11"/>
      <c r="AO3820" s="11"/>
      <c r="AP3820" s="11"/>
      <c r="AQ3820" s="11"/>
      <c r="AR3820" s="11"/>
    </row>
    <row r="3821" spans="1:44" s="89" customFormat="1">
      <c r="A3821" s="85"/>
      <c r="B3821" s="23"/>
      <c r="C3821" s="86"/>
      <c r="D3821" s="18"/>
      <c r="E3821" s="68"/>
      <c r="F3821" s="69"/>
      <c r="G3821" s="70"/>
      <c r="H3821" s="71"/>
      <c r="I3821" s="69"/>
      <c r="J3821" s="66"/>
      <c r="K3821" s="66"/>
      <c r="L3821" s="66"/>
      <c r="M3821" s="66"/>
      <c r="N3821" s="104"/>
      <c r="O3821" s="104"/>
      <c r="P3821" s="81"/>
      <c r="Q3821" s="87"/>
      <c r="R3821" s="90"/>
      <c r="S3821" s="82"/>
      <c r="T3821" s="75"/>
      <c r="U3821" s="66"/>
      <c r="V3821" s="92"/>
      <c r="W3821" s="92"/>
      <c r="X3821" s="92"/>
      <c r="Y3821" s="92"/>
      <c r="Z3821" s="92"/>
      <c r="AA3821" s="92"/>
      <c r="AB3821" s="86"/>
      <c r="AC3821" s="11"/>
      <c r="AD3821" s="11"/>
      <c r="AE3821" s="11"/>
      <c r="AF3821" s="11"/>
      <c r="AG3821" s="11"/>
      <c r="AH3821" s="11"/>
      <c r="AI3821" s="11"/>
      <c r="AJ3821" s="11"/>
      <c r="AK3821" s="11"/>
      <c r="AL3821" s="11"/>
      <c r="AM3821" s="11"/>
      <c r="AN3821" s="11"/>
      <c r="AO3821" s="11"/>
      <c r="AP3821" s="11"/>
      <c r="AQ3821" s="11"/>
      <c r="AR3821" s="11"/>
    </row>
    <row r="3822" spans="1:44" s="89" customFormat="1">
      <c r="A3822" s="85"/>
      <c r="B3822" s="23"/>
      <c r="C3822" s="86"/>
      <c r="D3822" s="18"/>
      <c r="E3822" s="68"/>
      <c r="F3822" s="69"/>
      <c r="G3822" s="70"/>
      <c r="H3822" s="71"/>
      <c r="I3822" s="69"/>
      <c r="J3822" s="66"/>
      <c r="K3822" s="66"/>
      <c r="L3822" s="66"/>
      <c r="M3822" s="66"/>
      <c r="N3822" s="104"/>
      <c r="O3822" s="104"/>
      <c r="P3822" s="81"/>
      <c r="Q3822" s="87"/>
      <c r="R3822" s="90"/>
      <c r="S3822" s="82"/>
      <c r="T3822" s="75"/>
      <c r="U3822" s="66"/>
      <c r="V3822" s="92"/>
      <c r="W3822" s="92"/>
      <c r="X3822" s="92"/>
      <c r="Y3822" s="92"/>
      <c r="Z3822" s="92"/>
      <c r="AA3822" s="92"/>
      <c r="AB3822" s="86"/>
      <c r="AC3822" s="11"/>
      <c r="AD3822" s="11"/>
      <c r="AE3822" s="11"/>
      <c r="AF3822" s="11"/>
      <c r="AG3822" s="11"/>
      <c r="AH3822" s="11"/>
      <c r="AI3822" s="11"/>
      <c r="AJ3822" s="11"/>
      <c r="AK3822" s="11"/>
      <c r="AL3822" s="11"/>
      <c r="AM3822" s="11"/>
      <c r="AN3822" s="11"/>
      <c r="AO3822" s="11"/>
      <c r="AP3822" s="11"/>
      <c r="AQ3822" s="11"/>
      <c r="AR3822" s="11"/>
    </row>
    <row r="3823" spans="1:44" s="89" customFormat="1">
      <c r="A3823" s="85"/>
      <c r="B3823" s="23"/>
      <c r="C3823" s="86"/>
      <c r="D3823" s="18"/>
      <c r="E3823" s="68"/>
      <c r="F3823" s="69"/>
      <c r="G3823" s="70"/>
      <c r="H3823" s="71"/>
      <c r="I3823" s="69"/>
      <c r="J3823" s="66"/>
      <c r="K3823" s="66"/>
      <c r="L3823" s="66"/>
      <c r="M3823" s="66"/>
      <c r="N3823" s="104"/>
      <c r="O3823" s="104"/>
      <c r="P3823" s="81"/>
      <c r="Q3823" s="87"/>
      <c r="R3823" s="90"/>
      <c r="S3823" s="82"/>
      <c r="T3823" s="75"/>
      <c r="U3823" s="66"/>
      <c r="V3823" s="92"/>
      <c r="W3823" s="92"/>
      <c r="X3823" s="92"/>
      <c r="Y3823" s="92"/>
      <c r="Z3823" s="92"/>
      <c r="AA3823" s="92"/>
      <c r="AB3823" s="86"/>
      <c r="AC3823" s="11"/>
      <c r="AD3823" s="11"/>
      <c r="AE3823" s="11"/>
      <c r="AF3823" s="11"/>
      <c r="AG3823" s="11"/>
      <c r="AH3823" s="11"/>
      <c r="AI3823" s="11"/>
      <c r="AJ3823" s="11"/>
      <c r="AK3823" s="11"/>
      <c r="AL3823" s="11"/>
      <c r="AM3823" s="11"/>
      <c r="AN3823" s="11"/>
      <c r="AO3823" s="11"/>
      <c r="AP3823" s="11"/>
      <c r="AQ3823" s="11"/>
      <c r="AR3823" s="11"/>
    </row>
    <row r="3824" spans="1:44" s="89" customFormat="1">
      <c r="A3824" s="85"/>
      <c r="B3824" s="23"/>
      <c r="C3824" s="86"/>
      <c r="D3824" s="18"/>
      <c r="E3824" s="68"/>
      <c r="F3824" s="69"/>
      <c r="G3824" s="70"/>
      <c r="H3824" s="71"/>
      <c r="I3824" s="69"/>
      <c r="J3824" s="66"/>
      <c r="K3824" s="66"/>
      <c r="L3824" s="66"/>
      <c r="M3824" s="66"/>
      <c r="N3824" s="104"/>
      <c r="O3824" s="104"/>
      <c r="P3824" s="81"/>
      <c r="Q3824" s="87"/>
      <c r="R3824" s="90"/>
      <c r="S3824" s="82"/>
      <c r="T3824" s="75"/>
      <c r="U3824" s="66"/>
      <c r="V3824" s="92"/>
      <c r="W3824" s="92"/>
      <c r="X3824" s="92"/>
      <c r="Y3824" s="92"/>
      <c r="Z3824" s="92"/>
      <c r="AA3824" s="92"/>
      <c r="AB3824" s="86"/>
      <c r="AC3824" s="11"/>
      <c r="AD3824" s="11"/>
      <c r="AE3824" s="11"/>
      <c r="AF3824" s="11"/>
      <c r="AG3824" s="11"/>
      <c r="AH3824" s="11"/>
      <c r="AI3824" s="11"/>
      <c r="AJ3824" s="11"/>
      <c r="AK3824" s="11"/>
      <c r="AL3824" s="11"/>
      <c r="AM3824" s="11"/>
      <c r="AN3824" s="11"/>
      <c r="AO3824" s="11"/>
      <c r="AP3824" s="11"/>
      <c r="AQ3824" s="11"/>
      <c r="AR3824" s="11"/>
    </row>
    <row r="3825" spans="1:44" s="89" customFormat="1">
      <c r="A3825" s="85"/>
      <c r="B3825" s="23"/>
      <c r="C3825" s="86"/>
      <c r="D3825" s="18"/>
      <c r="E3825" s="68"/>
      <c r="F3825" s="69"/>
      <c r="G3825" s="70"/>
      <c r="H3825" s="71"/>
      <c r="I3825" s="69"/>
      <c r="J3825" s="66"/>
      <c r="K3825" s="66"/>
      <c r="L3825" s="66"/>
      <c r="M3825" s="66"/>
      <c r="N3825" s="104"/>
      <c r="O3825" s="104"/>
      <c r="P3825" s="81"/>
      <c r="Q3825" s="87"/>
      <c r="R3825" s="90"/>
      <c r="S3825" s="82"/>
      <c r="T3825" s="75"/>
      <c r="U3825" s="66"/>
      <c r="V3825" s="92"/>
      <c r="W3825" s="92"/>
      <c r="X3825" s="92"/>
      <c r="Y3825" s="92"/>
      <c r="Z3825" s="92"/>
      <c r="AA3825" s="92"/>
      <c r="AB3825" s="86"/>
      <c r="AC3825" s="11"/>
      <c r="AD3825" s="11"/>
      <c r="AE3825" s="11"/>
      <c r="AF3825" s="11"/>
      <c r="AG3825" s="11"/>
      <c r="AH3825" s="11"/>
      <c r="AI3825" s="11"/>
      <c r="AJ3825" s="11"/>
      <c r="AK3825" s="11"/>
      <c r="AL3825" s="11"/>
      <c r="AM3825" s="11"/>
      <c r="AN3825" s="11"/>
      <c r="AO3825" s="11"/>
      <c r="AP3825" s="11"/>
      <c r="AQ3825" s="11"/>
      <c r="AR3825" s="11"/>
    </row>
    <row r="3826" spans="1:44" s="89" customFormat="1">
      <c r="A3826" s="85"/>
      <c r="B3826" s="23"/>
      <c r="C3826" s="86"/>
      <c r="D3826" s="18"/>
      <c r="E3826" s="68"/>
      <c r="F3826" s="69"/>
      <c r="G3826" s="70"/>
      <c r="H3826" s="71"/>
      <c r="I3826" s="69"/>
      <c r="J3826" s="66"/>
      <c r="K3826" s="66"/>
      <c r="L3826" s="66"/>
      <c r="M3826" s="66"/>
      <c r="N3826" s="104"/>
      <c r="O3826" s="104"/>
      <c r="P3826" s="81"/>
      <c r="Q3826" s="87"/>
      <c r="R3826" s="90"/>
      <c r="S3826" s="82"/>
      <c r="T3826" s="75"/>
      <c r="U3826" s="66"/>
      <c r="V3826" s="92"/>
      <c r="W3826" s="92"/>
      <c r="X3826" s="92"/>
      <c r="Y3826" s="92"/>
      <c r="Z3826" s="92"/>
      <c r="AA3826" s="92"/>
      <c r="AB3826" s="86"/>
      <c r="AC3826" s="11"/>
      <c r="AD3826" s="11"/>
      <c r="AE3826" s="11"/>
      <c r="AF3826" s="11"/>
      <c r="AG3826" s="11"/>
      <c r="AH3826" s="11"/>
      <c r="AI3826" s="11"/>
      <c r="AJ3826" s="11"/>
      <c r="AK3826" s="11"/>
      <c r="AL3826" s="11"/>
      <c r="AM3826" s="11"/>
      <c r="AN3826" s="11"/>
      <c r="AO3826" s="11"/>
      <c r="AP3826" s="11"/>
      <c r="AQ3826" s="11"/>
      <c r="AR3826" s="11"/>
    </row>
    <row r="3827" spans="1:44" s="89" customFormat="1">
      <c r="A3827" s="85"/>
      <c r="B3827" s="23"/>
      <c r="C3827" s="86"/>
      <c r="D3827" s="18"/>
      <c r="E3827" s="68"/>
      <c r="F3827" s="69"/>
      <c r="G3827" s="70"/>
      <c r="H3827" s="71"/>
      <c r="I3827" s="69"/>
      <c r="J3827" s="66"/>
      <c r="K3827" s="66"/>
      <c r="L3827" s="66"/>
      <c r="M3827" s="66"/>
      <c r="N3827" s="104"/>
      <c r="O3827" s="104"/>
      <c r="P3827" s="81"/>
      <c r="Q3827" s="87"/>
      <c r="R3827" s="90"/>
      <c r="S3827" s="82"/>
      <c r="T3827" s="75"/>
      <c r="U3827" s="66"/>
      <c r="V3827" s="92"/>
      <c r="W3827" s="92"/>
      <c r="X3827" s="92"/>
      <c r="Y3827" s="92"/>
      <c r="Z3827" s="92"/>
      <c r="AA3827" s="92"/>
      <c r="AB3827" s="86"/>
      <c r="AC3827" s="11"/>
      <c r="AD3827" s="11"/>
      <c r="AE3827" s="11"/>
      <c r="AF3827" s="11"/>
      <c r="AG3827" s="11"/>
      <c r="AH3827" s="11"/>
      <c r="AI3827" s="11"/>
      <c r="AJ3827" s="11"/>
      <c r="AK3827" s="11"/>
      <c r="AL3827" s="11"/>
      <c r="AM3827" s="11"/>
      <c r="AN3827" s="11"/>
      <c r="AO3827" s="11"/>
      <c r="AP3827" s="11"/>
      <c r="AQ3827" s="11"/>
      <c r="AR3827" s="11"/>
    </row>
    <row r="3828" spans="1:44" s="89" customFormat="1">
      <c r="A3828" s="85"/>
      <c r="B3828" s="23"/>
      <c r="C3828" s="86"/>
      <c r="D3828" s="18"/>
      <c r="E3828" s="68"/>
      <c r="F3828" s="69"/>
      <c r="G3828" s="70"/>
      <c r="H3828" s="71"/>
      <c r="I3828" s="69"/>
      <c r="J3828" s="66"/>
      <c r="K3828" s="66"/>
      <c r="L3828" s="66"/>
      <c r="M3828" s="66"/>
      <c r="N3828" s="104"/>
      <c r="O3828" s="104"/>
      <c r="P3828" s="81"/>
      <c r="Q3828" s="87"/>
      <c r="R3828" s="90"/>
      <c r="S3828" s="82"/>
      <c r="T3828" s="75"/>
      <c r="U3828" s="66"/>
      <c r="V3828" s="92"/>
      <c r="W3828" s="92"/>
      <c r="X3828" s="92"/>
      <c r="Y3828" s="92"/>
      <c r="Z3828" s="92"/>
      <c r="AA3828" s="92"/>
      <c r="AB3828" s="86"/>
      <c r="AC3828" s="11"/>
      <c r="AD3828" s="11"/>
      <c r="AE3828" s="11"/>
      <c r="AF3828" s="11"/>
      <c r="AG3828" s="11"/>
      <c r="AH3828" s="11"/>
      <c r="AI3828" s="11"/>
      <c r="AJ3828" s="11"/>
      <c r="AK3828" s="11"/>
      <c r="AL3828" s="11"/>
      <c r="AM3828" s="11"/>
      <c r="AN3828" s="11"/>
      <c r="AO3828" s="11"/>
      <c r="AP3828" s="11"/>
      <c r="AQ3828" s="11"/>
      <c r="AR3828" s="11"/>
    </row>
    <row r="3829" spans="1:44" s="89" customFormat="1">
      <c r="A3829" s="85"/>
      <c r="B3829" s="23"/>
      <c r="C3829" s="86"/>
      <c r="D3829" s="18"/>
      <c r="E3829" s="68"/>
      <c r="F3829" s="69"/>
      <c r="G3829" s="70"/>
      <c r="H3829" s="71"/>
      <c r="I3829" s="69"/>
      <c r="J3829" s="66"/>
      <c r="K3829" s="66"/>
      <c r="L3829" s="66"/>
      <c r="M3829" s="66"/>
      <c r="N3829" s="104"/>
      <c r="O3829" s="104"/>
      <c r="P3829" s="81"/>
      <c r="Q3829" s="87"/>
      <c r="R3829" s="90"/>
      <c r="S3829" s="82"/>
      <c r="T3829" s="75"/>
      <c r="U3829" s="66"/>
      <c r="V3829" s="92"/>
      <c r="W3829" s="92"/>
      <c r="X3829" s="92"/>
      <c r="Y3829" s="92"/>
      <c r="Z3829" s="92"/>
      <c r="AA3829" s="92"/>
      <c r="AB3829" s="86"/>
      <c r="AC3829" s="11"/>
      <c r="AD3829" s="11"/>
      <c r="AE3829" s="11"/>
      <c r="AF3829" s="11"/>
      <c r="AG3829" s="11"/>
      <c r="AH3829" s="11"/>
      <c r="AI3829" s="11"/>
      <c r="AJ3829" s="11"/>
      <c r="AK3829" s="11"/>
      <c r="AL3829" s="11"/>
      <c r="AM3829" s="11"/>
      <c r="AN3829" s="11"/>
      <c r="AO3829" s="11"/>
      <c r="AP3829" s="11"/>
      <c r="AQ3829" s="11"/>
      <c r="AR3829" s="11"/>
    </row>
    <row r="3830" spans="1:44" s="89" customFormat="1">
      <c r="A3830" s="85"/>
      <c r="B3830" s="23"/>
      <c r="C3830" s="86"/>
      <c r="D3830" s="18"/>
      <c r="E3830" s="68"/>
      <c r="F3830" s="69"/>
      <c r="G3830" s="70"/>
      <c r="H3830" s="71"/>
      <c r="I3830" s="69"/>
      <c r="J3830" s="66"/>
      <c r="K3830" s="66"/>
      <c r="L3830" s="66"/>
      <c r="M3830" s="66"/>
      <c r="N3830" s="104"/>
      <c r="O3830" s="104"/>
      <c r="P3830" s="81"/>
      <c r="Q3830" s="87"/>
      <c r="R3830" s="90"/>
      <c r="S3830" s="82"/>
      <c r="T3830" s="75"/>
      <c r="U3830" s="66"/>
      <c r="V3830" s="92"/>
      <c r="W3830" s="92"/>
      <c r="X3830" s="92"/>
      <c r="Y3830" s="92"/>
      <c r="Z3830" s="92"/>
      <c r="AA3830" s="92"/>
      <c r="AB3830" s="86"/>
      <c r="AC3830" s="11"/>
      <c r="AD3830" s="11"/>
      <c r="AE3830" s="11"/>
      <c r="AF3830" s="11"/>
      <c r="AG3830" s="11"/>
      <c r="AH3830" s="11"/>
      <c r="AI3830" s="11"/>
      <c r="AJ3830" s="11"/>
      <c r="AK3830" s="11"/>
      <c r="AL3830" s="11"/>
      <c r="AM3830" s="11"/>
      <c r="AN3830" s="11"/>
      <c r="AO3830" s="11"/>
      <c r="AP3830" s="11"/>
      <c r="AQ3830" s="11"/>
      <c r="AR3830" s="11"/>
    </row>
    <row r="3831" spans="1:44" s="89" customFormat="1">
      <c r="A3831" s="85"/>
      <c r="B3831" s="23"/>
      <c r="C3831" s="86"/>
      <c r="D3831" s="18"/>
      <c r="E3831" s="68"/>
      <c r="F3831" s="69"/>
      <c r="G3831" s="70"/>
      <c r="H3831" s="71"/>
      <c r="I3831" s="69"/>
      <c r="J3831" s="66"/>
      <c r="K3831" s="66"/>
      <c r="L3831" s="66"/>
      <c r="M3831" s="66"/>
      <c r="N3831" s="104"/>
      <c r="O3831" s="104"/>
      <c r="P3831" s="81"/>
      <c r="Q3831" s="86"/>
      <c r="R3831" s="90"/>
      <c r="S3831" s="82"/>
      <c r="T3831" s="75"/>
      <c r="U3831" s="66"/>
      <c r="V3831" s="92"/>
      <c r="W3831" s="92"/>
      <c r="X3831" s="92"/>
      <c r="Y3831" s="92"/>
      <c r="Z3831" s="92"/>
      <c r="AA3831" s="92"/>
      <c r="AB3831" s="86"/>
      <c r="AC3831" s="11"/>
      <c r="AD3831" s="11"/>
      <c r="AE3831" s="11"/>
      <c r="AF3831" s="11"/>
      <c r="AG3831" s="11"/>
      <c r="AH3831" s="11"/>
      <c r="AI3831" s="11"/>
      <c r="AJ3831" s="11"/>
      <c r="AK3831" s="11"/>
      <c r="AL3831" s="11"/>
      <c r="AM3831" s="11"/>
      <c r="AN3831" s="11"/>
      <c r="AO3831" s="11"/>
      <c r="AP3831" s="11"/>
      <c r="AQ3831" s="11"/>
      <c r="AR3831" s="11"/>
    </row>
    <row r="3832" spans="1:44" s="89" customFormat="1">
      <c r="A3832" s="85"/>
      <c r="B3832" s="85"/>
      <c r="C3832" s="86"/>
      <c r="D3832" s="86"/>
      <c r="E3832" s="68" t="e">
        <f>CONCATENATE(IF(AC3832&gt;0,$AC$1," ")," ",IF(AD3832&gt;0,$AD$1," ")," ",IF(AE3832&gt;0,$AE$1," ")," ",IF(AF3832&gt;0,$AF$1," ")," ",IF(AG3832&gt;0,$AG$1," ")," ",IF(AH3832&gt;0,$AH$1," ")," ",IF(AI3832&gt;0,$AI$1," ")," ",IF(AJ3832&gt;0,$AJ$1," ")," ",IF(AK3832&gt;0,$AK$1," ")," ",IF(AL3832&gt;0,$AL$1," ")," ",IF(AM3832&gt;0,$AM$1," ")," ",IF(AN3832&gt;0,$AN$1," ")," ",IF(AO3832&gt;0,$AO$1," ")," ",IF(AR3832&gt;0,$AR$1,"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f>
        <v>#REF!</v>
      </c>
      <c r="F3832" s="69"/>
      <c r="G3832" s="70"/>
      <c r="H3832" s="71"/>
      <c r="I3832" s="69"/>
      <c r="J3832" s="86"/>
      <c r="K3832" s="86"/>
      <c r="L3832" s="86"/>
      <c r="M3832" s="86"/>
      <c r="N3832" s="106"/>
      <c r="O3832" s="106"/>
      <c r="P3832" s="81"/>
      <c r="Q3832" s="86"/>
      <c r="R3832" s="86"/>
      <c r="S3832" s="86"/>
      <c r="T3832" s="85"/>
      <c r="U3832" s="66"/>
      <c r="V3832" s="66"/>
      <c r="W3832" s="66"/>
      <c r="X3832" s="66"/>
      <c r="Y3832" s="66"/>
      <c r="Z3832" s="66"/>
      <c r="AA3832" s="66"/>
      <c r="AB3832" s="86"/>
      <c r="AC3832" s="11"/>
      <c r="AD3832" s="11"/>
      <c r="AE3832" s="11"/>
      <c r="AF3832" s="11"/>
      <c r="AG3832" s="11"/>
      <c r="AH3832" s="11"/>
      <c r="AI3832" s="11"/>
      <c r="AJ3832" s="11"/>
      <c r="AK3832" s="11"/>
      <c r="AL3832" s="11"/>
      <c r="AM3832" s="11"/>
      <c r="AN3832" s="11"/>
      <c r="AO3832" s="11"/>
      <c r="AP3832" s="11"/>
      <c r="AQ3832" s="11"/>
      <c r="AR3832" s="11"/>
    </row>
    <row r="3833" spans="1:44" s="89" customFormat="1">
      <c r="A3833" s="85"/>
      <c r="B3833" s="85"/>
      <c r="C3833" s="86"/>
      <c r="D3833" s="86"/>
      <c r="E3833" s="68" t="e">
        <f>CONCATENATE(IF(AC3833&gt;0,$AC$1," ")," ",IF(AD3833&gt;0,$AD$1," ")," ",IF(AE3833&gt;0,$AE$1," ")," ",IF(AF3833&gt;0,$AF$1," ")," ",IF(AG3833&gt;0,$AG$1," ")," ",IF(AH3833&gt;0,$AH$1," ")," ",IF(AI3833&gt;0,$AI$1," ")," ",IF(AJ3833&gt;0,$AJ$1," ")," ",IF(AK3833&gt;0,$AK$1," ")," ",IF(AL3833&gt;0,$AL$1," ")," ",IF(AM3833&gt;0,$AM$1," ")," ",IF(AN3833&gt;0,$AN$1," ")," ",IF(AO3833&gt;0,$AO$1," ")," ",IF(AR3833&gt;0,$AR$1,"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f>
        <v>#REF!</v>
      </c>
      <c r="F3833" s="69"/>
      <c r="G3833" s="70"/>
      <c r="H3833" s="71"/>
      <c r="I3833" s="69"/>
      <c r="J3833" s="86"/>
      <c r="K3833" s="86"/>
      <c r="L3833" s="86"/>
      <c r="M3833" s="86"/>
      <c r="N3833" s="106"/>
      <c r="O3833" s="106"/>
      <c r="P3833" s="81"/>
      <c r="Q3833" s="86"/>
      <c r="R3833" s="86"/>
      <c r="S3833" s="86"/>
      <c r="T3833" s="85"/>
      <c r="U3833" s="66"/>
      <c r="V3833" s="66"/>
      <c r="W3833" s="66"/>
      <c r="X3833" s="66"/>
      <c r="Y3833" s="66"/>
      <c r="Z3833" s="66"/>
      <c r="AA3833" s="66"/>
      <c r="AB3833" s="86"/>
      <c r="AC3833" s="11"/>
      <c r="AD3833" s="11"/>
      <c r="AE3833" s="11"/>
      <c r="AF3833" s="11"/>
      <c r="AG3833" s="11"/>
      <c r="AH3833" s="11"/>
      <c r="AI3833" s="11"/>
      <c r="AJ3833" s="11"/>
      <c r="AK3833" s="11"/>
      <c r="AL3833" s="11"/>
      <c r="AM3833" s="11"/>
      <c r="AN3833" s="11"/>
      <c r="AO3833" s="11"/>
      <c r="AP3833" s="11"/>
      <c r="AQ3833" s="11"/>
      <c r="AR3833" s="11"/>
    </row>
    <row r="3834" spans="1:44" s="89" customFormat="1">
      <c r="A3834" s="85"/>
      <c r="B3834" s="85"/>
      <c r="C3834" s="86"/>
      <c r="D3834" s="86"/>
      <c r="E3834" s="68" t="e">
        <f>CONCATENATE(IF(AC3834&gt;0,$AC$1," ")," ",IF(AD3834&gt;0,$AD$1," ")," ",IF(AE3834&gt;0,$AE$1," ")," ",IF(AF3834&gt;0,$AF$1," ")," ",IF(AG3834&gt;0,$AG$1," ")," ",IF(AH3834&gt;0,$AH$1," ")," ",IF(AI3834&gt;0,$AI$1," ")," ",IF(AJ3834&gt;0,$AJ$1," ")," ",IF(AK3834&gt;0,$AK$1," ")," ",IF(AL3834&gt;0,$AL$1," ")," ",IF(AM3834&gt;0,$AM$1," ")," ",IF(AN3834&gt;0,$AN$1," ")," ",IF(AO3834&gt;0,$AO$1," ")," ",IF(AR3834&gt;0,$AR$1,"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 ",IF(#REF!&gt;0,#REF!," "))</f>
        <v>#REF!</v>
      </c>
      <c r="F3834" s="69"/>
      <c r="G3834" s="70"/>
      <c r="H3834" s="71"/>
      <c r="I3834" s="69"/>
      <c r="J3834" s="86"/>
      <c r="K3834" s="86"/>
      <c r="L3834" s="86"/>
      <c r="M3834" s="86"/>
      <c r="N3834" s="106"/>
      <c r="O3834" s="106"/>
      <c r="P3834" s="81"/>
      <c r="Q3834" s="86"/>
      <c r="R3834" s="86"/>
      <c r="S3834" s="86"/>
      <c r="T3834" s="85"/>
      <c r="U3834" s="66"/>
      <c r="V3834" s="66"/>
      <c r="W3834" s="66"/>
      <c r="X3834" s="66"/>
      <c r="Y3834" s="66"/>
      <c r="Z3834" s="66"/>
      <c r="AA3834" s="66"/>
      <c r="AB3834" s="86"/>
      <c r="AC3834" s="11"/>
      <c r="AD3834" s="11"/>
      <c r="AE3834" s="11"/>
      <c r="AF3834" s="11"/>
      <c r="AG3834" s="11"/>
      <c r="AH3834" s="11"/>
      <c r="AI3834" s="11"/>
      <c r="AJ3834" s="11"/>
      <c r="AK3834" s="11"/>
      <c r="AL3834" s="11"/>
      <c r="AM3834" s="11"/>
      <c r="AN3834" s="11"/>
      <c r="AO3834" s="11"/>
      <c r="AP3834" s="11"/>
      <c r="AQ3834" s="11"/>
      <c r="AR3834" s="11"/>
    </row>
    <row r="3835" spans="1:44">
      <c r="E3835" s="68"/>
      <c r="F3835" s="69"/>
      <c r="G3835" s="70"/>
      <c r="H3835" s="71"/>
      <c r="I3835" s="69"/>
    </row>
    <row r="3836" spans="1:44">
      <c r="E3836" s="68"/>
      <c r="F3836" s="69"/>
      <c r="G3836" s="70"/>
      <c r="H3836" s="71"/>
      <c r="I3836" s="69"/>
    </row>
    <row r="3837" spans="1:44">
      <c r="E3837" s="68"/>
      <c r="F3837" s="69"/>
      <c r="G3837" s="70"/>
      <c r="H3837" s="71"/>
      <c r="I3837" s="69"/>
    </row>
    <row r="3838" spans="1:44">
      <c r="E3838" s="68"/>
      <c r="F3838" s="69"/>
      <c r="G3838" s="70"/>
      <c r="H3838" s="71"/>
      <c r="I3838" s="69"/>
    </row>
    <row r="3839" spans="1:44">
      <c r="E3839" s="68"/>
      <c r="F3839" s="69"/>
      <c r="G3839" s="70"/>
      <c r="H3839" s="71"/>
      <c r="I3839" s="69"/>
    </row>
    <row r="3840" spans="1:44">
      <c r="E3840" s="68"/>
      <c r="F3840" s="69"/>
      <c r="G3840" s="70"/>
      <c r="H3840" s="71"/>
      <c r="I3840" s="69"/>
    </row>
    <row r="3841" spans="5:9">
      <c r="E3841" s="68"/>
      <c r="F3841" s="69"/>
      <c r="G3841" s="70"/>
      <c r="H3841" s="71"/>
      <c r="I3841" s="69"/>
    </row>
    <row r="3842" spans="5:9">
      <c r="E3842" s="68"/>
      <c r="F3842" s="69"/>
      <c r="G3842" s="70"/>
      <c r="H3842" s="71"/>
      <c r="I3842" s="69"/>
    </row>
    <row r="3843" spans="5:9">
      <c r="E3843" s="68"/>
      <c r="F3843" s="69"/>
      <c r="G3843" s="70"/>
      <c r="H3843" s="71"/>
      <c r="I3843" s="69"/>
    </row>
    <row r="3844" spans="5:9">
      <c r="E3844" s="68"/>
      <c r="F3844" s="69"/>
      <c r="G3844" s="70"/>
      <c r="H3844" s="71"/>
      <c r="I3844" s="69"/>
    </row>
    <row r="3845" spans="5:9">
      <c r="E3845" s="68"/>
      <c r="F3845" s="69"/>
      <c r="G3845" s="70"/>
      <c r="H3845" s="71"/>
      <c r="I3845" s="69"/>
    </row>
    <row r="3846" spans="5:9">
      <c r="E3846" s="68"/>
      <c r="F3846" s="69"/>
      <c r="G3846" s="70"/>
      <c r="H3846" s="71"/>
      <c r="I3846" s="69"/>
    </row>
    <row r="3847" spans="5:9">
      <c r="E3847" s="68"/>
      <c r="F3847" s="69"/>
      <c r="G3847" s="70"/>
      <c r="H3847" s="71"/>
      <c r="I3847" s="69"/>
    </row>
  </sheetData>
  <autoFilter ref="A3:FA990"/>
  <conditionalFormatting sqref="S1997:S1998 S2000:S2007 S2270:S2271 S2273:S2279 S2488:S2489 S2491:S2497 S2737:S2738 S2740:S2746 S2885:S2886 S2888:S2890 S1106:S1181 S1520:S1537 S3020 S3022 S3024:S3039 S3002:S3010 S3012:S3016 S3018 S3085:S3087 S3089:S3091 S3093:S3126 S3142 S3144 S3146 S3148:S3151 S3128:S3130 S3132:S3134 S3136:S3138 S3140 S3166:S3185 S3245 S3247 S3249 S3251 S3253 S3255 S3257 S3259 S3261 S3263 S3265 S3267:S3274 S3187:S3189 S3191:S3193 S3195:S3197 S3199:S3201 S3203:S3209 S3211:S3213 S3215:S3217 S3219:S3221 S3223:S3225 S3227:S3233 S3235:S3239 S3241:S3243 S3316:S3319 S3321:S3354 S3356 S3358:S3831 S1419:S1424 S1427:S1437 S1440:S1454 S1465:S1470 S1473:S1483 S1486:S1495 S1410:S1416 S1457:S1462 S1498:S1504 S1507 S1004:S1009 S1012:S1022 S1025:S1040 S1051:S1056 S1059:S1069 S1072:S1081 S996:S1001 S1043:S1048 S1084:S1090 S1093 S1893:S1949 S2009 S2015 S2031:S2048 S2050:S2053 S2055:S2058 S2060:S2077 S2079:S2082 S2084:S2089 S2091:S2105 S2023:S2029 S2107 S2109 S2111 S2113 S2115:S2156 S2158:S2209 S2289:S2306 S2308:S2311 S2313:S2316 S2318:S2335 S2337:S2340 S2342:S2347 S2349:S2363 S2281:S2287 S2365 S2367 S2369 S2371 S2373:S2434 S2436 S2438:S2439 S2507:S2524 S2526:S2529 S2531:S2534 S2536:S2549 S2551:S2553 S2555:S2558 S2560:S2570 S2499:S2505 S2572 S2574 S2576 S2578 S2580:S2663 S2665 S2667:S2668 S2756:S2773 S2775:S2778 S2780:S2783 S2785:S2796 S2798:S2800 S2802:S2805 S2807:S2817 S2748:S2754 S2819 S2821 S2823 S2825 S2827:S2856 S2858 S2860:S2883 S2892:S2893 S2895:S2896 S2898:S2914 S2916 S2918:S2954 S2956 S2958:S3000 S3041:S3083 S3276:S3278 S3280:S3314 S3153:S3164 S1539:S1540 S1542:S1543 S1545:S1547 S1549:S1551 S1553:S1554 S1556:S1557 S1559:S1560 S1562:S1563 S1565:S1566 S1568:S1569 S1571:S1572 S1574:S1595 S1597:S1891 S2011:S2013 S2018:S2021 S1366:S1371 S1373:S1377 S1379:S1407 S1186:S1190 S1357:S1364 S1192:S1353 S1951:S1995 S2211:S2268 S2441:S2486 S2670:S2735 S4:S62 S751:S752 S754:S789 S462:S464 S477:S486 S793 S805 S810 S818 S609:S622 S625:S628 S631:S633 S636:S651 S655:S657 S661:S666 S669:S670 S678 S674:S675 S682 S685 S689 S696 S701:S749 S906:S908 S911:S913 S916:S927 S930 S933 S937 S943:S959 S69:S265 S287:S343 S687 S691 S935 S939 S430:S459 S493:S605 S834:S903 S345:S346 S348:S349 S351:S352 S354:S355 S357:S358 S360:S366 S368 S370 S372 S374 S376 S378 S380 S795 S797 S820:S827 S961:S993">
    <cfRule type="cellIs" dxfId="1211" priority="6172" stopIfTrue="1" operator="equal">
      <formula>"AKTUELL"</formula>
    </cfRule>
    <cfRule type="cellIs" dxfId="1210" priority="6173" stopIfTrue="1" operator="equal">
      <formula>"NICHT AKTUELL"</formula>
    </cfRule>
    <cfRule type="cellIs" dxfId="1209" priority="6174" stopIfTrue="1" operator="equal">
      <formula>"NOCH NICHT AKTUELL"</formula>
    </cfRule>
  </conditionalFormatting>
  <conditionalFormatting sqref="S1996">
    <cfRule type="cellIs" dxfId="1208" priority="5632" stopIfTrue="1" operator="equal">
      <formula>"AKTUELL"</formula>
    </cfRule>
    <cfRule type="cellIs" dxfId="1207" priority="5633" stopIfTrue="1" operator="equal">
      <formula>"NICHT AKTUELL"</formula>
    </cfRule>
    <cfRule type="cellIs" dxfId="1206" priority="5634" stopIfTrue="1" operator="equal">
      <formula>"NOCH NICHT AKTUELL"</formula>
    </cfRule>
  </conditionalFormatting>
  <conditionalFormatting sqref="S1999">
    <cfRule type="cellIs" dxfId="1205" priority="5629" stopIfTrue="1" operator="equal">
      <formula>"AKTUELL"</formula>
    </cfRule>
    <cfRule type="cellIs" dxfId="1204" priority="5630" stopIfTrue="1" operator="equal">
      <formula>"NICHT AKTUELL"</formula>
    </cfRule>
    <cfRule type="cellIs" dxfId="1203" priority="5631" stopIfTrue="1" operator="equal">
      <formula>"NOCH NICHT AKTUELL"</formula>
    </cfRule>
  </conditionalFormatting>
  <conditionalFormatting sqref="S2269">
    <cfRule type="cellIs" dxfId="1202" priority="5626" stopIfTrue="1" operator="equal">
      <formula>"AKTUELL"</formula>
    </cfRule>
    <cfRule type="cellIs" dxfId="1201" priority="5627" stopIfTrue="1" operator="equal">
      <formula>"NICHT AKTUELL"</formula>
    </cfRule>
    <cfRule type="cellIs" dxfId="1200" priority="5628" stopIfTrue="1" operator="equal">
      <formula>"NOCH NICHT AKTUELL"</formula>
    </cfRule>
  </conditionalFormatting>
  <conditionalFormatting sqref="S2272">
    <cfRule type="cellIs" dxfId="1199" priority="5623" stopIfTrue="1" operator="equal">
      <formula>"AKTUELL"</formula>
    </cfRule>
    <cfRule type="cellIs" dxfId="1198" priority="5624" stopIfTrue="1" operator="equal">
      <formula>"NICHT AKTUELL"</formula>
    </cfRule>
    <cfRule type="cellIs" dxfId="1197" priority="5625" stopIfTrue="1" operator="equal">
      <formula>"NOCH NICHT AKTUELL"</formula>
    </cfRule>
  </conditionalFormatting>
  <conditionalFormatting sqref="S2487">
    <cfRule type="cellIs" dxfId="1196" priority="5620" stopIfTrue="1" operator="equal">
      <formula>"AKTUELL"</formula>
    </cfRule>
    <cfRule type="cellIs" dxfId="1195" priority="5621" stopIfTrue="1" operator="equal">
      <formula>"NICHT AKTUELL"</formula>
    </cfRule>
    <cfRule type="cellIs" dxfId="1194" priority="5622" stopIfTrue="1" operator="equal">
      <formula>"NOCH NICHT AKTUELL"</formula>
    </cfRule>
  </conditionalFormatting>
  <conditionalFormatting sqref="S2490">
    <cfRule type="cellIs" dxfId="1193" priority="5617" stopIfTrue="1" operator="equal">
      <formula>"AKTUELL"</formula>
    </cfRule>
    <cfRule type="cellIs" dxfId="1192" priority="5618" stopIfTrue="1" operator="equal">
      <formula>"NICHT AKTUELL"</formula>
    </cfRule>
    <cfRule type="cellIs" dxfId="1191" priority="5619" stopIfTrue="1" operator="equal">
      <formula>"NOCH NICHT AKTUELL"</formula>
    </cfRule>
  </conditionalFormatting>
  <conditionalFormatting sqref="S2736">
    <cfRule type="cellIs" dxfId="1190" priority="5614" stopIfTrue="1" operator="equal">
      <formula>"AKTUELL"</formula>
    </cfRule>
    <cfRule type="cellIs" dxfId="1189" priority="5615" stopIfTrue="1" operator="equal">
      <formula>"NICHT AKTUELL"</formula>
    </cfRule>
    <cfRule type="cellIs" dxfId="1188" priority="5616" stopIfTrue="1" operator="equal">
      <formula>"NOCH NICHT AKTUELL"</formula>
    </cfRule>
  </conditionalFormatting>
  <conditionalFormatting sqref="S2739">
    <cfRule type="cellIs" dxfId="1187" priority="5611" stopIfTrue="1" operator="equal">
      <formula>"AKTUELL"</formula>
    </cfRule>
    <cfRule type="cellIs" dxfId="1186" priority="5612" stopIfTrue="1" operator="equal">
      <formula>"NICHT AKTUELL"</formula>
    </cfRule>
    <cfRule type="cellIs" dxfId="1185" priority="5613" stopIfTrue="1" operator="equal">
      <formula>"NOCH NICHT AKTUELL"</formula>
    </cfRule>
  </conditionalFormatting>
  <conditionalFormatting sqref="S2884">
    <cfRule type="cellIs" dxfId="1184" priority="5608" stopIfTrue="1" operator="equal">
      <formula>"AKTUELL"</formula>
    </cfRule>
    <cfRule type="cellIs" dxfId="1183" priority="5609" stopIfTrue="1" operator="equal">
      <formula>"NICHT AKTUELL"</formula>
    </cfRule>
    <cfRule type="cellIs" dxfId="1182" priority="5610" stopIfTrue="1" operator="equal">
      <formula>"NOCH NICHT AKTUELL"</formula>
    </cfRule>
  </conditionalFormatting>
  <conditionalFormatting sqref="S2887">
    <cfRule type="cellIs" dxfId="1181" priority="5605" stopIfTrue="1" operator="equal">
      <formula>"AKTUELL"</formula>
    </cfRule>
    <cfRule type="cellIs" dxfId="1180" priority="5606" stopIfTrue="1" operator="equal">
      <formula>"NICHT AKTUELL"</formula>
    </cfRule>
    <cfRule type="cellIs" dxfId="1179" priority="5607" stopIfTrue="1" operator="equal">
      <formula>"NOCH NICHT AKTUELL"</formula>
    </cfRule>
  </conditionalFormatting>
  <conditionalFormatting sqref="S1095 S1097 S1099 S1101">
    <cfRule type="cellIs" dxfId="1178" priority="5602" stopIfTrue="1" operator="equal">
      <formula>"AKTUELL"</formula>
    </cfRule>
    <cfRule type="cellIs" dxfId="1177" priority="5603" stopIfTrue="1" operator="equal">
      <formula>"NICHT AKTUELL"</formula>
    </cfRule>
    <cfRule type="cellIs" dxfId="1176" priority="5604" stopIfTrue="1" operator="equal">
      <formula>"NOCH NICHT AKTUELL"</formula>
    </cfRule>
  </conditionalFormatting>
  <conditionalFormatting sqref="S1509 S1511 S1513 S1515">
    <cfRule type="cellIs" dxfId="1175" priority="5599" stopIfTrue="1" operator="equal">
      <formula>"AKTUELL"</formula>
    </cfRule>
    <cfRule type="cellIs" dxfId="1174" priority="5600" stopIfTrue="1" operator="equal">
      <formula>"NICHT AKTUELL"</formula>
    </cfRule>
    <cfRule type="cellIs" dxfId="1173" priority="5601" stopIfTrue="1" operator="equal">
      <formula>"NOCH NICHT AKTUELL"</formula>
    </cfRule>
  </conditionalFormatting>
  <conditionalFormatting sqref="S3019">
    <cfRule type="cellIs" dxfId="1172" priority="5596" stopIfTrue="1" operator="equal">
      <formula>"AKTUELL"</formula>
    </cfRule>
    <cfRule type="cellIs" dxfId="1171" priority="5597" stopIfTrue="1" operator="equal">
      <formula>"NICHT AKTUELL"</formula>
    </cfRule>
    <cfRule type="cellIs" dxfId="1170" priority="5598" stopIfTrue="1" operator="equal">
      <formula>"NOCH NICHT AKTUELL"</formula>
    </cfRule>
  </conditionalFormatting>
  <conditionalFormatting sqref="S3021">
    <cfRule type="cellIs" dxfId="1169" priority="5593" stopIfTrue="1" operator="equal">
      <formula>"AKTUELL"</formula>
    </cfRule>
    <cfRule type="cellIs" dxfId="1168" priority="5594" stopIfTrue="1" operator="equal">
      <formula>"NICHT AKTUELL"</formula>
    </cfRule>
    <cfRule type="cellIs" dxfId="1167" priority="5595" stopIfTrue="1" operator="equal">
      <formula>"NOCH NICHT AKTUELL"</formula>
    </cfRule>
  </conditionalFormatting>
  <conditionalFormatting sqref="S3023">
    <cfRule type="cellIs" dxfId="1166" priority="5590" stopIfTrue="1" operator="equal">
      <formula>"AKTUELL"</formula>
    </cfRule>
    <cfRule type="cellIs" dxfId="1165" priority="5591" stopIfTrue="1" operator="equal">
      <formula>"NICHT AKTUELL"</formula>
    </cfRule>
    <cfRule type="cellIs" dxfId="1164" priority="5592" stopIfTrue="1" operator="equal">
      <formula>"NOCH NICHT AKTUELL"</formula>
    </cfRule>
  </conditionalFormatting>
  <conditionalFormatting sqref="S3001">
    <cfRule type="cellIs" dxfId="1163" priority="5587" stopIfTrue="1" operator="equal">
      <formula>"AKTUELL"</formula>
    </cfRule>
    <cfRule type="cellIs" dxfId="1162" priority="5588" stopIfTrue="1" operator="equal">
      <formula>"NICHT AKTUELL"</formula>
    </cfRule>
    <cfRule type="cellIs" dxfId="1161" priority="5589" stopIfTrue="1" operator="equal">
      <formula>"NOCH NICHT AKTUELL"</formula>
    </cfRule>
  </conditionalFormatting>
  <conditionalFormatting sqref="S3011">
    <cfRule type="cellIs" dxfId="1160" priority="5584" stopIfTrue="1" operator="equal">
      <formula>"AKTUELL"</formula>
    </cfRule>
    <cfRule type="cellIs" dxfId="1159" priority="5585" stopIfTrue="1" operator="equal">
      <formula>"NICHT AKTUELL"</formula>
    </cfRule>
    <cfRule type="cellIs" dxfId="1158" priority="5586" stopIfTrue="1" operator="equal">
      <formula>"NOCH NICHT AKTUELL"</formula>
    </cfRule>
  </conditionalFormatting>
  <conditionalFormatting sqref="S3017">
    <cfRule type="cellIs" dxfId="1157" priority="5581" stopIfTrue="1" operator="equal">
      <formula>"AKTUELL"</formula>
    </cfRule>
    <cfRule type="cellIs" dxfId="1156" priority="5582" stopIfTrue="1" operator="equal">
      <formula>"NICHT AKTUELL"</formula>
    </cfRule>
    <cfRule type="cellIs" dxfId="1155" priority="5583" stopIfTrue="1" operator="equal">
      <formula>"NOCH NICHT AKTUELL"</formula>
    </cfRule>
  </conditionalFormatting>
  <conditionalFormatting sqref="S3084">
    <cfRule type="cellIs" dxfId="1154" priority="5578" stopIfTrue="1" operator="equal">
      <formula>"AKTUELL"</formula>
    </cfRule>
    <cfRule type="cellIs" dxfId="1153" priority="5579" stopIfTrue="1" operator="equal">
      <formula>"NICHT AKTUELL"</formula>
    </cfRule>
    <cfRule type="cellIs" dxfId="1152" priority="5580" stopIfTrue="1" operator="equal">
      <formula>"NOCH NICHT AKTUELL"</formula>
    </cfRule>
  </conditionalFormatting>
  <conditionalFormatting sqref="S3088">
    <cfRule type="cellIs" dxfId="1151" priority="5575" stopIfTrue="1" operator="equal">
      <formula>"AKTUELL"</formula>
    </cfRule>
    <cfRule type="cellIs" dxfId="1150" priority="5576" stopIfTrue="1" operator="equal">
      <formula>"NICHT AKTUELL"</formula>
    </cfRule>
    <cfRule type="cellIs" dxfId="1149" priority="5577" stopIfTrue="1" operator="equal">
      <formula>"NOCH NICHT AKTUELL"</formula>
    </cfRule>
  </conditionalFormatting>
  <conditionalFormatting sqref="S3092">
    <cfRule type="cellIs" dxfId="1148" priority="5572" stopIfTrue="1" operator="equal">
      <formula>"AKTUELL"</formula>
    </cfRule>
    <cfRule type="cellIs" dxfId="1147" priority="5573" stopIfTrue="1" operator="equal">
      <formula>"NICHT AKTUELL"</formula>
    </cfRule>
    <cfRule type="cellIs" dxfId="1146" priority="5574" stopIfTrue="1" operator="equal">
      <formula>"NOCH NICHT AKTUELL"</formula>
    </cfRule>
  </conditionalFormatting>
  <conditionalFormatting sqref="S3141">
    <cfRule type="cellIs" dxfId="1145" priority="5569" stopIfTrue="1" operator="equal">
      <formula>"AKTUELL"</formula>
    </cfRule>
    <cfRule type="cellIs" dxfId="1144" priority="5570" stopIfTrue="1" operator="equal">
      <formula>"NICHT AKTUELL"</formula>
    </cfRule>
    <cfRule type="cellIs" dxfId="1143" priority="5571" stopIfTrue="1" operator="equal">
      <formula>"NOCH NICHT AKTUELL"</formula>
    </cfRule>
  </conditionalFormatting>
  <conditionalFormatting sqref="S3143">
    <cfRule type="cellIs" dxfId="1142" priority="5566" stopIfTrue="1" operator="equal">
      <formula>"AKTUELL"</formula>
    </cfRule>
    <cfRule type="cellIs" dxfId="1141" priority="5567" stopIfTrue="1" operator="equal">
      <formula>"NICHT AKTUELL"</formula>
    </cfRule>
    <cfRule type="cellIs" dxfId="1140" priority="5568" stopIfTrue="1" operator="equal">
      <formula>"NOCH NICHT AKTUELL"</formula>
    </cfRule>
  </conditionalFormatting>
  <conditionalFormatting sqref="S3145">
    <cfRule type="cellIs" dxfId="1139" priority="5563" stopIfTrue="1" operator="equal">
      <formula>"AKTUELL"</formula>
    </cfRule>
    <cfRule type="cellIs" dxfId="1138" priority="5564" stopIfTrue="1" operator="equal">
      <formula>"NICHT AKTUELL"</formula>
    </cfRule>
    <cfRule type="cellIs" dxfId="1137" priority="5565" stopIfTrue="1" operator="equal">
      <formula>"NOCH NICHT AKTUELL"</formula>
    </cfRule>
  </conditionalFormatting>
  <conditionalFormatting sqref="S3147">
    <cfRule type="cellIs" dxfId="1136" priority="5560" stopIfTrue="1" operator="equal">
      <formula>"AKTUELL"</formula>
    </cfRule>
    <cfRule type="cellIs" dxfId="1135" priority="5561" stopIfTrue="1" operator="equal">
      <formula>"NICHT AKTUELL"</formula>
    </cfRule>
    <cfRule type="cellIs" dxfId="1134" priority="5562" stopIfTrue="1" operator="equal">
      <formula>"NOCH NICHT AKTUELL"</formula>
    </cfRule>
  </conditionalFormatting>
  <conditionalFormatting sqref="S3127">
    <cfRule type="cellIs" dxfId="1133" priority="5557" stopIfTrue="1" operator="equal">
      <formula>"AKTUELL"</formula>
    </cfRule>
    <cfRule type="cellIs" dxfId="1132" priority="5558" stopIfTrue="1" operator="equal">
      <formula>"NICHT AKTUELL"</formula>
    </cfRule>
    <cfRule type="cellIs" dxfId="1131" priority="5559" stopIfTrue="1" operator="equal">
      <formula>"NOCH NICHT AKTUELL"</formula>
    </cfRule>
  </conditionalFormatting>
  <conditionalFormatting sqref="S3131">
    <cfRule type="cellIs" dxfId="1130" priority="5554" stopIfTrue="1" operator="equal">
      <formula>"AKTUELL"</formula>
    </cfRule>
    <cfRule type="cellIs" dxfId="1129" priority="5555" stopIfTrue="1" operator="equal">
      <formula>"NICHT AKTUELL"</formula>
    </cfRule>
    <cfRule type="cellIs" dxfId="1128" priority="5556" stopIfTrue="1" operator="equal">
      <formula>"NOCH NICHT AKTUELL"</formula>
    </cfRule>
  </conditionalFormatting>
  <conditionalFormatting sqref="S3135">
    <cfRule type="cellIs" dxfId="1127" priority="5551" stopIfTrue="1" operator="equal">
      <formula>"AKTUELL"</formula>
    </cfRule>
    <cfRule type="cellIs" dxfId="1126" priority="5552" stopIfTrue="1" operator="equal">
      <formula>"NICHT AKTUELL"</formula>
    </cfRule>
    <cfRule type="cellIs" dxfId="1125" priority="5553" stopIfTrue="1" operator="equal">
      <formula>"NOCH NICHT AKTUELL"</formula>
    </cfRule>
  </conditionalFormatting>
  <conditionalFormatting sqref="S3139">
    <cfRule type="cellIs" dxfId="1124" priority="5548" stopIfTrue="1" operator="equal">
      <formula>"AKTUELL"</formula>
    </cfRule>
    <cfRule type="cellIs" dxfId="1123" priority="5549" stopIfTrue="1" operator="equal">
      <formula>"NICHT AKTUELL"</formula>
    </cfRule>
    <cfRule type="cellIs" dxfId="1122" priority="5550" stopIfTrue="1" operator="equal">
      <formula>"NOCH NICHT AKTUELL"</formula>
    </cfRule>
  </conditionalFormatting>
  <conditionalFormatting sqref="S3165">
    <cfRule type="cellIs" dxfId="1121" priority="5545" stopIfTrue="1" operator="equal">
      <formula>"AKTUELL"</formula>
    </cfRule>
    <cfRule type="cellIs" dxfId="1120" priority="5546" stopIfTrue="1" operator="equal">
      <formula>"NICHT AKTUELL"</formula>
    </cfRule>
    <cfRule type="cellIs" dxfId="1119" priority="5547" stopIfTrue="1" operator="equal">
      <formula>"NOCH NICHT AKTUELL"</formula>
    </cfRule>
  </conditionalFormatting>
  <conditionalFormatting sqref="S3244">
    <cfRule type="cellIs" dxfId="1118" priority="5542" stopIfTrue="1" operator="equal">
      <formula>"AKTUELL"</formula>
    </cfRule>
    <cfRule type="cellIs" dxfId="1117" priority="5543" stopIfTrue="1" operator="equal">
      <formula>"NICHT AKTUELL"</formula>
    </cfRule>
    <cfRule type="cellIs" dxfId="1116" priority="5544" stopIfTrue="1" operator="equal">
      <formula>"NOCH NICHT AKTUELL"</formula>
    </cfRule>
  </conditionalFormatting>
  <conditionalFormatting sqref="S3246">
    <cfRule type="cellIs" dxfId="1115" priority="5539" stopIfTrue="1" operator="equal">
      <formula>"AKTUELL"</formula>
    </cfRule>
    <cfRule type="cellIs" dxfId="1114" priority="5540" stopIfTrue="1" operator="equal">
      <formula>"NICHT AKTUELL"</formula>
    </cfRule>
    <cfRule type="cellIs" dxfId="1113" priority="5541" stopIfTrue="1" operator="equal">
      <formula>"NOCH NICHT AKTUELL"</formula>
    </cfRule>
  </conditionalFormatting>
  <conditionalFormatting sqref="S3248">
    <cfRule type="cellIs" dxfId="1112" priority="5536" stopIfTrue="1" operator="equal">
      <formula>"AKTUELL"</formula>
    </cfRule>
    <cfRule type="cellIs" dxfId="1111" priority="5537" stopIfTrue="1" operator="equal">
      <formula>"NICHT AKTUELL"</formula>
    </cfRule>
    <cfRule type="cellIs" dxfId="1110" priority="5538" stopIfTrue="1" operator="equal">
      <formula>"NOCH NICHT AKTUELL"</formula>
    </cfRule>
  </conditionalFormatting>
  <conditionalFormatting sqref="S3250">
    <cfRule type="cellIs" dxfId="1109" priority="5533" stopIfTrue="1" operator="equal">
      <formula>"AKTUELL"</formula>
    </cfRule>
    <cfRule type="cellIs" dxfId="1108" priority="5534" stopIfTrue="1" operator="equal">
      <formula>"NICHT AKTUELL"</formula>
    </cfRule>
    <cfRule type="cellIs" dxfId="1107" priority="5535" stopIfTrue="1" operator="equal">
      <formula>"NOCH NICHT AKTUELL"</formula>
    </cfRule>
  </conditionalFormatting>
  <conditionalFormatting sqref="S3252">
    <cfRule type="cellIs" dxfId="1106" priority="5530" stopIfTrue="1" operator="equal">
      <formula>"AKTUELL"</formula>
    </cfRule>
    <cfRule type="cellIs" dxfId="1105" priority="5531" stopIfTrue="1" operator="equal">
      <formula>"NICHT AKTUELL"</formula>
    </cfRule>
    <cfRule type="cellIs" dxfId="1104" priority="5532" stopIfTrue="1" operator="equal">
      <formula>"NOCH NICHT AKTUELL"</formula>
    </cfRule>
  </conditionalFormatting>
  <conditionalFormatting sqref="S3254">
    <cfRule type="cellIs" dxfId="1103" priority="5527" stopIfTrue="1" operator="equal">
      <formula>"AKTUELL"</formula>
    </cfRule>
    <cfRule type="cellIs" dxfId="1102" priority="5528" stopIfTrue="1" operator="equal">
      <formula>"NICHT AKTUELL"</formula>
    </cfRule>
    <cfRule type="cellIs" dxfId="1101" priority="5529" stopIfTrue="1" operator="equal">
      <formula>"NOCH NICHT AKTUELL"</formula>
    </cfRule>
  </conditionalFormatting>
  <conditionalFormatting sqref="S3256">
    <cfRule type="cellIs" dxfId="1100" priority="5524" stopIfTrue="1" operator="equal">
      <formula>"AKTUELL"</formula>
    </cfRule>
    <cfRule type="cellIs" dxfId="1099" priority="5525" stopIfTrue="1" operator="equal">
      <formula>"NICHT AKTUELL"</formula>
    </cfRule>
    <cfRule type="cellIs" dxfId="1098" priority="5526" stopIfTrue="1" operator="equal">
      <formula>"NOCH NICHT AKTUELL"</formula>
    </cfRule>
  </conditionalFormatting>
  <conditionalFormatting sqref="S3258">
    <cfRule type="cellIs" dxfId="1097" priority="5521" stopIfTrue="1" operator="equal">
      <formula>"AKTUELL"</formula>
    </cfRule>
    <cfRule type="cellIs" dxfId="1096" priority="5522" stopIfTrue="1" operator="equal">
      <formula>"NICHT AKTUELL"</formula>
    </cfRule>
    <cfRule type="cellIs" dxfId="1095" priority="5523" stopIfTrue="1" operator="equal">
      <formula>"NOCH NICHT AKTUELL"</formula>
    </cfRule>
  </conditionalFormatting>
  <conditionalFormatting sqref="S3260">
    <cfRule type="cellIs" dxfId="1094" priority="5518" stopIfTrue="1" operator="equal">
      <formula>"AKTUELL"</formula>
    </cfRule>
    <cfRule type="cellIs" dxfId="1093" priority="5519" stopIfTrue="1" operator="equal">
      <formula>"NICHT AKTUELL"</formula>
    </cfRule>
    <cfRule type="cellIs" dxfId="1092" priority="5520" stopIfTrue="1" operator="equal">
      <formula>"NOCH NICHT AKTUELL"</formula>
    </cfRule>
  </conditionalFormatting>
  <conditionalFormatting sqref="S3262">
    <cfRule type="cellIs" dxfId="1091" priority="5515" stopIfTrue="1" operator="equal">
      <formula>"AKTUELL"</formula>
    </cfRule>
    <cfRule type="cellIs" dxfId="1090" priority="5516" stopIfTrue="1" operator="equal">
      <formula>"NICHT AKTUELL"</formula>
    </cfRule>
    <cfRule type="cellIs" dxfId="1089" priority="5517" stopIfTrue="1" operator="equal">
      <formula>"NOCH NICHT AKTUELL"</formula>
    </cfRule>
  </conditionalFormatting>
  <conditionalFormatting sqref="S3264">
    <cfRule type="cellIs" dxfId="1088" priority="5512" stopIfTrue="1" operator="equal">
      <formula>"AKTUELL"</formula>
    </cfRule>
    <cfRule type="cellIs" dxfId="1087" priority="5513" stopIfTrue="1" operator="equal">
      <formula>"NICHT AKTUELL"</formula>
    </cfRule>
    <cfRule type="cellIs" dxfId="1086" priority="5514" stopIfTrue="1" operator="equal">
      <formula>"NOCH NICHT AKTUELL"</formula>
    </cfRule>
  </conditionalFormatting>
  <conditionalFormatting sqref="S3266">
    <cfRule type="cellIs" dxfId="1085" priority="5509" stopIfTrue="1" operator="equal">
      <formula>"AKTUELL"</formula>
    </cfRule>
    <cfRule type="cellIs" dxfId="1084" priority="5510" stopIfTrue="1" operator="equal">
      <formula>"NICHT AKTUELL"</formula>
    </cfRule>
    <cfRule type="cellIs" dxfId="1083" priority="5511" stopIfTrue="1" operator="equal">
      <formula>"NOCH NICHT AKTUELL"</formula>
    </cfRule>
  </conditionalFormatting>
  <conditionalFormatting sqref="S3186">
    <cfRule type="cellIs" dxfId="1082" priority="5506" stopIfTrue="1" operator="equal">
      <formula>"AKTUELL"</formula>
    </cfRule>
    <cfRule type="cellIs" dxfId="1081" priority="5507" stopIfTrue="1" operator="equal">
      <formula>"NICHT AKTUELL"</formula>
    </cfRule>
    <cfRule type="cellIs" dxfId="1080" priority="5508" stopIfTrue="1" operator="equal">
      <formula>"NOCH NICHT AKTUELL"</formula>
    </cfRule>
  </conditionalFormatting>
  <conditionalFormatting sqref="S3190">
    <cfRule type="cellIs" dxfId="1079" priority="5503" stopIfTrue="1" operator="equal">
      <formula>"AKTUELL"</formula>
    </cfRule>
    <cfRule type="cellIs" dxfId="1078" priority="5504" stopIfTrue="1" operator="equal">
      <formula>"NICHT AKTUELL"</formula>
    </cfRule>
    <cfRule type="cellIs" dxfId="1077" priority="5505" stopIfTrue="1" operator="equal">
      <formula>"NOCH NICHT AKTUELL"</formula>
    </cfRule>
  </conditionalFormatting>
  <conditionalFormatting sqref="S3194">
    <cfRule type="cellIs" dxfId="1076" priority="5500" stopIfTrue="1" operator="equal">
      <formula>"AKTUELL"</formula>
    </cfRule>
    <cfRule type="cellIs" dxfId="1075" priority="5501" stopIfTrue="1" operator="equal">
      <formula>"NICHT AKTUELL"</formula>
    </cfRule>
    <cfRule type="cellIs" dxfId="1074" priority="5502" stopIfTrue="1" operator="equal">
      <formula>"NOCH NICHT AKTUELL"</formula>
    </cfRule>
  </conditionalFormatting>
  <conditionalFormatting sqref="S3198">
    <cfRule type="cellIs" dxfId="1073" priority="5497" stopIfTrue="1" operator="equal">
      <formula>"AKTUELL"</formula>
    </cfRule>
    <cfRule type="cellIs" dxfId="1072" priority="5498" stopIfTrue="1" operator="equal">
      <formula>"NICHT AKTUELL"</formula>
    </cfRule>
    <cfRule type="cellIs" dxfId="1071" priority="5499" stopIfTrue="1" operator="equal">
      <formula>"NOCH NICHT AKTUELL"</formula>
    </cfRule>
  </conditionalFormatting>
  <conditionalFormatting sqref="S3202">
    <cfRule type="cellIs" dxfId="1070" priority="5494" stopIfTrue="1" operator="equal">
      <formula>"AKTUELL"</formula>
    </cfRule>
    <cfRule type="cellIs" dxfId="1069" priority="5495" stopIfTrue="1" operator="equal">
      <formula>"NICHT AKTUELL"</formula>
    </cfRule>
    <cfRule type="cellIs" dxfId="1068" priority="5496" stopIfTrue="1" operator="equal">
      <formula>"NOCH NICHT AKTUELL"</formula>
    </cfRule>
  </conditionalFormatting>
  <conditionalFormatting sqref="S3210">
    <cfRule type="cellIs" dxfId="1067" priority="5491" stopIfTrue="1" operator="equal">
      <formula>"AKTUELL"</formula>
    </cfRule>
    <cfRule type="cellIs" dxfId="1066" priority="5492" stopIfTrue="1" operator="equal">
      <formula>"NICHT AKTUELL"</formula>
    </cfRule>
    <cfRule type="cellIs" dxfId="1065" priority="5493" stopIfTrue="1" operator="equal">
      <formula>"NOCH NICHT AKTUELL"</formula>
    </cfRule>
  </conditionalFormatting>
  <conditionalFormatting sqref="S3214">
    <cfRule type="cellIs" dxfId="1064" priority="5488" stopIfTrue="1" operator="equal">
      <formula>"AKTUELL"</formula>
    </cfRule>
    <cfRule type="cellIs" dxfId="1063" priority="5489" stopIfTrue="1" operator="equal">
      <formula>"NICHT AKTUELL"</formula>
    </cfRule>
    <cfRule type="cellIs" dxfId="1062" priority="5490" stopIfTrue="1" operator="equal">
      <formula>"NOCH NICHT AKTUELL"</formula>
    </cfRule>
  </conditionalFormatting>
  <conditionalFormatting sqref="S3218">
    <cfRule type="cellIs" dxfId="1061" priority="5485" stopIfTrue="1" operator="equal">
      <formula>"AKTUELL"</formula>
    </cfRule>
    <cfRule type="cellIs" dxfId="1060" priority="5486" stopIfTrue="1" operator="equal">
      <formula>"NICHT AKTUELL"</formula>
    </cfRule>
    <cfRule type="cellIs" dxfId="1059" priority="5487" stopIfTrue="1" operator="equal">
      <formula>"NOCH NICHT AKTUELL"</formula>
    </cfRule>
  </conditionalFormatting>
  <conditionalFormatting sqref="S3222">
    <cfRule type="cellIs" dxfId="1058" priority="5482" stopIfTrue="1" operator="equal">
      <formula>"AKTUELL"</formula>
    </cfRule>
    <cfRule type="cellIs" dxfId="1057" priority="5483" stopIfTrue="1" operator="equal">
      <formula>"NICHT AKTUELL"</formula>
    </cfRule>
    <cfRule type="cellIs" dxfId="1056" priority="5484" stopIfTrue="1" operator="equal">
      <formula>"NOCH NICHT AKTUELL"</formula>
    </cfRule>
  </conditionalFormatting>
  <conditionalFormatting sqref="S3226">
    <cfRule type="cellIs" dxfId="1055" priority="5479" stopIfTrue="1" operator="equal">
      <formula>"AKTUELL"</formula>
    </cfRule>
    <cfRule type="cellIs" dxfId="1054" priority="5480" stopIfTrue="1" operator="equal">
      <formula>"NICHT AKTUELL"</formula>
    </cfRule>
    <cfRule type="cellIs" dxfId="1053" priority="5481" stopIfTrue="1" operator="equal">
      <formula>"NOCH NICHT AKTUELL"</formula>
    </cfRule>
  </conditionalFormatting>
  <conditionalFormatting sqref="S3234">
    <cfRule type="cellIs" dxfId="1052" priority="5476" stopIfTrue="1" operator="equal">
      <formula>"AKTUELL"</formula>
    </cfRule>
    <cfRule type="cellIs" dxfId="1051" priority="5477" stopIfTrue="1" operator="equal">
      <formula>"NICHT AKTUELL"</formula>
    </cfRule>
    <cfRule type="cellIs" dxfId="1050" priority="5478" stopIfTrue="1" operator="equal">
      <formula>"NOCH NICHT AKTUELL"</formula>
    </cfRule>
  </conditionalFormatting>
  <conditionalFormatting sqref="S3240">
    <cfRule type="cellIs" dxfId="1049" priority="5473" stopIfTrue="1" operator="equal">
      <formula>"AKTUELL"</formula>
    </cfRule>
    <cfRule type="cellIs" dxfId="1048" priority="5474" stopIfTrue="1" operator="equal">
      <formula>"NICHT AKTUELL"</formula>
    </cfRule>
    <cfRule type="cellIs" dxfId="1047" priority="5475" stopIfTrue="1" operator="equal">
      <formula>"NOCH NICHT AKTUELL"</formula>
    </cfRule>
  </conditionalFormatting>
  <conditionalFormatting sqref="S3315">
    <cfRule type="cellIs" dxfId="1046" priority="5470" stopIfTrue="1" operator="equal">
      <formula>"AKTUELL"</formula>
    </cfRule>
    <cfRule type="cellIs" dxfId="1045" priority="5471" stopIfTrue="1" operator="equal">
      <formula>"NICHT AKTUELL"</formula>
    </cfRule>
    <cfRule type="cellIs" dxfId="1044" priority="5472" stopIfTrue="1" operator="equal">
      <formula>"NOCH NICHT AKTUELL"</formula>
    </cfRule>
  </conditionalFormatting>
  <conditionalFormatting sqref="S3320">
    <cfRule type="cellIs" dxfId="1043" priority="5467" stopIfTrue="1" operator="equal">
      <formula>"AKTUELL"</formula>
    </cfRule>
    <cfRule type="cellIs" dxfId="1042" priority="5468" stopIfTrue="1" operator="equal">
      <formula>"NICHT AKTUELL"</formula>
    </cfRule>
    <cfRule type="cellIs" dxfId="1041" priority="5469" stopIfTrue="1" operator="equal">
      <formula>"NOCH NICHT AKTUELL"</formula>
    </cfRule>
  </conditionalFormatting>
  <conditionalFormatting sqref="S3355">
    <cfRule type="cellIs" dxfId="1040" priority="5464" stopIfTrue="1" operator="equal">
      <formula>"AKTUELL"</formula>
    </cfRule>
    <cfRule type="cellIs" dxfId="1039" priority="5465" stopIfTrue="1" operator="equal">
      <formula>"NICHT AKTUELL"</formula>
    </cfRule>
    <cfRule type="cellIs" dxfId="1038" priority="5466" stopIfTrue="1" operator="equal">
      <formula>"NOCH NICHT AKTUELL"</formula>
    </cfRule>
  </conditionalFormatting>
  <conditionalFormatting sqref="S3357">
    <cfRule type="cellIs" dxfId="1037" priority="5461" stopIfTrue="1" operator="equal">
      <formula>"AKTUELL"</formula>
    </cfRule>
    <cfRule type="cellIs" dxfId="1036" priority="5462" stopIfTrue="1" operator="equal">
      <formula>"NICHT AKTUELL"</formula>
    </cfRule>
    <cfRule type="cellIs" dxfId="1035" priority="5463" stopIfTrue="1" operator="equal">
      <formula>"NOCH NICHT AKTUELL"</formula>
    </cfRule>
  </conditionalFormatting>
  <conditionalFormatting sqref="S1417">
    <cfRule type="cellIs" dxfId="1034" priority="5458" stopIfTrue="1" operator="equal">
      <formula>"AKTUELL"</formula>
    </cfRule>
    <cfRule type="cellIs" dxfId="1033" priority="5459" stopIfTrue="1" operator="equal">
      <formula>"NICHT AKTUELL"</formula>
    </cfRule>
    <cfRule type="cellIs" dxfId="1032" priority="5460" stopIfTrue="1" operator="equal">
      <formula>"NOCH NICHT AKTUELL"</formula>
    </cfRule>
  </conditionalFormatting>
  <conditionalFormatting sqref="S1425">
    <cfRule type="cellIs" dxfId="1031" priority="5455" stopIfTrue="1" operator="equal">
      <formula>"AKTUELL"</formula>
    </cfRule>
    <cfRule type="cellIs" dxfId="1030" priority="5456" stopIfTrue="1" operator="equal">
      <formula>"NICHT AKTUELL"</formula>
    </cfRule>
    <cfRule type="cellIs" dxfId="1029" priority="5457" stopIfTrue="1" operator="equal">
      <formula>"NOCH NICHT AKTUELL"</formula>
    </cfRule>
  </conditionalFormatting>
  <conditionalFormatting sqref="S1438">
    <cfRule type="cellIs" dxfId="1028" priority="5452" stopIfTrue="1" operator="equal">
      <formula>"AKTUELL"</formula>
    </cfRule>
    <cfRule type="cellIs" dxfId="1027" priority="5453" stopIfTrue="1" operator="equal">
      <formula>"NICHT AKTUELL"</formula>
    </cfRule>
    <cfRule type="cellIs" dxfId="1026" priority="5454" stopIfTrue="1" operator="equal">
      <formula>"NOCH NICHT AKTUELL"</formula>
    </cfRule>
  </conditionalFormatting>
  <conditionalFormatting sqref="S1463">
    <cfRule type="cellIs" dxfId="1025" priority="5449" stopIfTrue="1" operator="equal">
      <formula>"AKTUELL"</formula>
    </cfRule>
    <cfRule type="cellIs" dxfId="1024" priority="5450" stopIfTrue="1" operator="equal">
      <formula>"NICHT AKTUELL"</formula>
    </cfRule>
    <cfRule type="cellIs" dxfId="1023" priority="5451" stopIfTrue="1" operator="equal">
      <formula>"NOCH NICHT AKTUELL"</formula>
    </cfRule>
  </conditionalFormatting>
  <conditionalFormatting sqref="S1471">
    <cfRule type="cellIs" dxfId="1022" priority="5446" stopIfTrue="1" operator="equal">
      <formula>"AKTUELL"</formula>
    </cfRule>
    <cfRule type="cellIs" dxfId="1021" priority="5447" stopIfTrue="1" operator="equal">
      <formula>"NICHT AKTUELL"</formula>
    </cfRule>
    <cfRule type="cellIs" dxfId="1020" priority="5448" stopIfTrue="1" operator="equal">
      <formula>"NOCH NICHT AKTUELL"</formula>
    </cfRule>
  </conditionalFormatting>
  <conditionalFormatting sqref="S1484">
    <cfRule type="cellIs" dxfId="1019" priority="5443" stopIfTrue="1" operator="equal">
      <formula>"AKTUELL"</formula>
    </cfRule>
    <cfRule type="cellIs" dxfId="1018" priority="5444" stopIfTrue="1" operator="equal">
      <formula>"NICHT AKTUELL"</formula>
    </cfRule>
    <cfRule type="cellIs" dxfId="1017" priority="5445" stopIfTrue="1" operator="equal">
      <formula>"NOCH NICHT AKTUELL"</formula>
    </cfRule>
  </conditionalFormatting>
  <conditionalFormatting sqref="S1408">
    <cfRule type="cellIs" dxfId="1016" priority="5440" stopIfTrue="1" operator="equal">
      <formula>"AKTUELL"</formula>
    </cfRule>
    <cfRule type="cellIs" dxfId="1015" priority="5441" stopIfTrue="1" operator="equal">
      <formula>"NICHT AKTUELL"</formula>
    </cfRule>
    <cfRule type="cellIs" dxfId="1014" priority="5442" stopIfTrue="1" operator="equal">
      <formula>"NOCH NICHT AKTUELL"</formula>
    </cfRule>
  </conditionalFormatting>
  <conditionalFormatting sqref="S1455">
    <cfRule type="cellIs" dxfId="1013" priority="5437" stopIfTrue="1" operator="equal">
      <formula>"AKTUELL"</formula>
    </cfRule>
    <cfRule type="cellIs" dxfId="1012" priority="5438" stopIfTrue="1" operator="equal">
      <formula>"NICHT AKTUELL"</formula>
    </cfRule>
    <cfRule type="cellIs" dxfId="1011" priority="5439" stopIfTrue="1" operator="equal">
      <formula>"NOCH NICHT AKTUELL"</formula>
    </cfRule>
  </conditionalFormatting>
  <conditionalFormatting sqref="S1496">
    <cfRule type="cellIs" dxfId="1010" priority="5434" stopIfTrue="1" operator="equal">
      <formula>"AKTUELL"</formula>
    </cfRule>
    <cfRule type="cellIs" dxfId="1009" priority="5435" stopIfTrue="1" operator="equal">
      <formula>"NICHT AKTUELL"</formula>
    </cfRule>
    <cfRule type="cellIs" dxfId="1008" priority="5436" stopIfTrue="1" operator="equal">
      <formula>"NOCH NICHT AKTUELL"</formula>
    </cfRule>
  </conditionalFormatting>
  <conditionalFormatting sqref="S1505">
    <cfRule type="cellIs" dxfId="1007" priority="5431" stopIfTrue="1" operator="equal">
      <formula>"AKTUELL"</formula>
    </cfRule>
    <cfRule type="cellIs" dxfId="1006" priority="5432" stopIfTrue="1" operator="equal">
      <formula>"NICHT AKTUELL"</formula>
    </cfRule>
    <cfRule type="cellIs" dxfId="1005" priority="5433" stopIfTrue="1" operator="equal">
      <formula>"NOCH NICHT AKTUELL"</formula>
    </cfRule>
  </conditionalFormatting>
  <conditionalFormatting sqref="S1002">
    <cfRule type="cellIs" dxfId="1004" priority="5428" stopIfTrue="1" operator="equal">
      <formula>"AKTUELL"</formula>
    </cfRule>
    <cfRule type="cellIs" dxfId="1003" priority="5429" stopIfTrue="1" operator="equal">
      <formula>"NICHT AKTUELL"</formula>
    </cfRule>
    <cfRule type="cellIs" dxfId="1002" priority="5430" stopIfTrue="1" operator="equal">
      <formula>"NOCH NICHT AKTUELL"</formula>
    </cfRule>
  </conditionalFormatting>
  <conditionalFormatting sqref="S1010">
    <cfRule type="cellIs" dxfId="1001" priority="5425" stopIfTrue="1" operator="equal">
      <formula>"AKTUELL"</formula>
    </cfRule>
    <cfRule type="cellIs" dxfId="1000" priority="5426" stopIfTrue="1" operator="equal">
      <formula>"NICHT AKTUELL"</formula>
    </cfRule>
    <cfRule type="cellIs" dxfId="999" priority="5427" stopIfTrue="1" operator="equal">
      <formula>"NOCH NICHT AKTUELL"</formula>
    </cfRule>
  </conditionalFormatting>
  <conditionalFormatting sqref="S1023">
    <cfRule type="cellIs" dxfId="998" priority="5422" stopIfTrue="1" operator="equal">
      <formula>"AKTUELL"</formula>
    </cfRule>
    <cfRule type="cellIs" dxfId="997" priority="5423" stopIfTrue="1" operator="equal">
      <formula>"NICHT AKTUELL"</formula>
    </cfRule>
    <cfRule type="cellIs" dxfId="996" priority="5424" stopIfTrue="1" operator="equal">
      <formula>"NOCH NICHT AKTUELL"</formula>
    </cfRule>
  </conditionalFormatting>
  <conditionalFormatting sqref="S1049">
    <cfRule type="cellIs" dxfId="995" priority="5419" stopIfTrue="1" operator="equal">
      <formula>"AKTUELL"</formula>
    </cfRule>
    <cfRule type="cellIs" dxfId="994" priority="5420" stopIfTrue="1" operator="equal">
      <formula>"NICHT AKTUELL"</formula>
    </cfRule>
    <cfRule type="cellIs" dxfId="993" priority="5421" stopIfTrue="1" operator="equal">
      <formula>"NOCH NICHT AKTUELL"</formula>
    </cfRule>
  </conditionalFormatting>
  <conditionalFormatting sqref="S1057">
    <cfRule type="cellIs" dxfId="992" priority="5416" stopIfTrue="1" operator="equal">
      <formula>"AKTUELL"</formula>
    </cfRule>
    <cfRule type="cellIs" dxfId="991" priority="5417" stopIfTrue="1" operator="equal">
      <formula>"NICHT AKTUELL"</formula>
    </cfRule>
    <cfRule type="cellIs" dxfId="990" priority="5418" stopIfTrue="1" operator="equal">
      <formula>"NOCH NICHT AKTUELL"</formula>
    </cfRule>
  </conditionalFormatting>
  <conditionalFormatting sqref="S1070">
    <cfRule type="cellIs" dxfId="989" priority="5413" stopIfTrue="1" operator="equal">
      <formula>"AKTUELL"</formula>
    </cfRule>
    <cfRule type="cellIs" dxfId="988" priority="5414" stopIfTrue="1" operator="equal">
      <formula>"NICHT AKTUELL"</formula>
    </cfRule>
    <cfRule type="cellIs" dxfId="987" priority="5415" stopIfTrue="1" operator="equal">
      <formula>"NOCH NICHT AKTUELL"</formula>
    </cfRule>
  </conditionalFormatting>
  <conditionalFormatting sqref="S994">
    <cfRule type="cellIs" dxfId="986" priority="5410" stopIfTrue="1" operator="equal">
      <formula>"AKTUELL"</formula>
    </cfRule>
    <cfRule type="cellIs" dxfId="985" priority="5411" stopIfTrue="1" operator="equal">
      <formula>"NICHT AKTUELL"</formula>
    </cfRule>
    <cfRule type="cellIs" dxfId="984" priority="5412" stopIfTrue="1" operator="equal">
      <formula>"NOCH NICHT AKTUELL"</formula>
    </cfRule>
  </conditionalFormatting>
  <conditionalFormatting sqref="S1041">
    <cfRule type="cellIs" dxfId="983" priority="5407" stopIfTrue="1" operator="equal">
      <formula>"AKTUELL"</formula>
    </cfRule>
    <cfRule type="cellIs" dxfId="982" priority="5408" stopIfTrue="1" operator="equal">
      <formula>"NICHT AKTUELL"</formula>
    </cfRule>
    <cfRule type="cellIs" dxfId="981" priority="5409" stopIfTrue="1" operator="equal">
      <formula>"NOCH NICHT AKTUELL"</formula>
    </cfRule>
  </conditionalFormatting>
  <conditionalFormatting sqref="S1082">
    <cfRule type="cellIs" dxfId="980" priority="5404" stopIfTrue="1" operator="equal">
      <formula>"AKTUELL"</formula>
    </cfRule>
    <cfRule type="cellIs" dxfId="979" priority="5405" stopIfTrue="1" operator="equal">
      <formula>"NICHT AKTUELL"</formula>
    </cfRule>
    <cfRule type="cellIs" dxfId="978" priority="5406" stopIfTrue="1" operator="equal">
      <formula>"NOCH NICHT AKTUELL"</formula>
    </cfRule>
  </conditionalFormatting>
  <conditionalFormatting sqref="S1091">
    <cfRule type="cellIs" dxfId="977" priority="5401" stopIfTrue="1" operator="equal">
      <formula>"AKTUELL"</formula>
    </cfRule>
    <cfRule type="cellIs" dxfId="976" priority="5402" stopIfTrue="1" operator="equal">
      <formula>"NICHT AKTUELL"</formula>
    </cfRule>
    <cfRule type="cellIs" dxfId="975" priority="5403" stopIfTrue="1" operator="equal">
      <formula>"NOCH NICHT AKTUELL"</formula>
    </cfRule>
  </conditionalFormatting>
  <conditionalFormatting sqref="S1892">
    <cfRule type="cellIs" dxfId="974" priority="5398" stopIfTrue="1" operator="equal">
      <formula>"AKTUELL"</formula>
    </cfRule>
    <cfRule type="cellIs" dxfId="973" priority="5399" stopIfTrue="1" operator="equal">
      <formula>"NICHT AKTUELL"</formula>
    </cfRule>
    <cfRule type="cellIs" dxfId="972" priority="5400" stopIfTrue="1" operator="equal">
      <formula>"NOCH NICHT AKTUELL"</formula>
    </cfRule>
  </conditionalFormatting>
  <conditionalFormatting sqref="S2008">
    <cfRule type="cellIs" dxfId="971" priority="5395" stopIfTrue="1" operator="equal">
      <formula>"AKTUELL"</formula>
    </cfRule>
    <cfRule type="cellIs" dxfId="970" priority="5396" stopIfTrue="1" operator="equal">
      <formula>"NICHT AKTUELL"</formula>
    </cfRule>
    <cfRule type="cellIs" dxfId="969" priority="5397" stopIfTrue="1" operator="equal">
      <formula>"NOCH NICHT AKTUELL"</formula>
    </cfRule>
  </conditionalFormatting>
  <conditionalFormatting sqref="S2014">
    <cfRule type="cellIs" dxfId="968" priority="5392" stopIfTrue="1" operator="equal">
      <formula>"AKTUELL"</formula>
    </cfRule>
    <cfRule type="cellIs" dxfId="967" priority="5393" stopIfTrue="1" operator="equal">
      <formula>"NICHT AKTUELL"</formula>
    </cfRule>
    <cfRule type="cellIs" dxfId="966" priority="5394" stopIfTrue="1" operator="equal">
      <formula>"NOCH NICHT AKTUELL"</formula>
    </cfRule>
  </conditionalFormatting>
  <conditionalFormatting sqref="S2030">
    <cfRule type="cellIs" dxfId="965" priority="5389" stopIfTrue="1" operator="equal">
      <formula>"AKTUELL"</formula>
    </cfRule>
    <cfRule type="cellIs" dxfId="964" priority="5390" stopIfTrue="1" operator="equal">
      <formula>"NICHT AKTUELL"</formula>
    </cfRule>
    <cfRule type="cellIs" dxfId="963" priority="5391" stopIfTrue="1" operator="equal">
      <formula>"NOCH NICHT AKTUELL"</formula>
    </cfRule>
  </conditionalFormatting>
  <conditionalFormatting sqref="S2049">
    <cfRule type="cellIs" dxfId="962" priority="5386" stopIfTrue="1" operator="equal">
      <formula>"AKTUELL"</formula>
    </cfRule>
    <cfRule type="cellIs" dxfId="961" priority="5387" stopIfTrue="1" operator="equal">
      <formula>"NICHT AKTUELL"</formula>
    </cfRule>
    <cfRule type="cellIs" dxfId="960" priority="5388" stopIfTrue="1" operator="equal">
      <formula>"NOCH NICHT AKTUELL"</formula>
    </cfRule>
  </conditionalFormatting>
  <conditionalFormatting sqref="S2054">
    <cfRule type="cellIs" dxfId="959" priority="5383" stopIfTrue="1" operator="equal">
      <formula>"AKTUELL"</formula>
    </cfRule>
    <cfRule type="cellIs" dxfId="958" priority="5384" stopIfTrue="1" operator="equal">
      <formula>"NICHT AKTUELL"</formula>
    </cfRule>
    <cfRule type="cellIs" dxfId="957" priority="5385" stopIfTrue="1" operator="equal">
      <formula>"NOCH NICHT AKTUELL"</formula>
    </cfRule>
  </conditionalFormatting>
  <conditionalFormatting sqref="S2059">
    <cfRule type="cellIs" dxfId="956" priority="5380" stopIfTrue="1" operator="equal">
      <formula>"AKTUELL"</formula>
    </cfRule>
    <cfRule type="cellIs" dxfId="955" priority="5381" stopIfTrue="1" operator="equal">
      <formula>"NICHT AKTUELL"</formula>
    </cfRule>
    <cfRule type="cellIs" dxfId="954" priority="5382" stopIfTrue="1" operator="equal">
      <formula>"NOCH NICHT AKTUELL"</formula>
    </cfRule>
  </conditionalFormatting>
  <conditionalFormatting sqref="S2078">
    <cfRule type="cellIs" dxfId="953" priority="5377" stopIfTrue="1" operator="equal">
      <formula>"AKTUELL"</formula>
    </cfRule>
    <cfRule type="cellIs" dxfId="952" priority="5378" stopIfTrue="1" operator="equal">
      <formula>"NICHT AKTUELL"</formula>
    </cfRule>
    <cfRule type="cellIs" dxfId="951" priority="5379" stopIfTrue="1" operator="equal">
      <formula>"NOCH NICHT AKTUELL"</formula>
    </cfRule>
  </conditionalFormatting>
  <conditionalFormatting sqref="S2083">
    <cfRule type="cellIs" dxfId="950" priority="5374" stopIfTrue="1" operator="equal">
      <formula>"AKTUELL"</formula>
    </cfRule>
    <cfRule type="cellIs" dxfId="949" priority="5375" stopIfTrue="1" operator="equal">
      <formula>"NICHT AKTUELL"</formula>
    </cfRule>
    <cfRule type="cellIs" dxfId="948" priority="5376" stopIfTrue="1" operator="equal">
      <formula>"NOCH NICHT AKTUELL"</formula>
    </cfRule>
  </conditionalFormatting>
  <conditionalFormatting sqref="S2090">
    <cfRule type="cellIs" dxfId="947" priority="5371" stopIfTrue="1" operator="equal">
      <formula>"AKTUELL"</formula>
    </cfRule>
    <cfRule type="cellIs" dxfId="946" priority="5372" stopIfTrue="1" operator="equal">
      <formula>"NICHT AKTUELL"</formula>
    </cfRule>
    <cfRule type="cellIs" dxfId="945" priority="5373" stopIfTrue="1" operator="equal">
      <formula>"NOCH NICHT AKTUELL"</formula>
    </cfRule>
  </conditionalFormatting>
  <conditionalFormatting sqref="S2022">
    <cfRule type="cellIs" dxfId="944" priority="5368" stopIfTrue="1" operator="equal">
      <formula>"AKTUELL"</formula>
    </cfRule>
    <cfRule type="cellIs" dxfId="943" priority="5369" stopIfTrue="1" operator="equal">
      <formula>"NICHT AKTUELL"</formula>
    </cfRule>
    <cfRule type="cellIs" dxfId="942" priority="5370" stopIfTrue="1" operator="equal">
      <formula>"NOCH NICHT AKTUELL"</formula>
    </cfRule>
  </conditionalFormatting>
  <conditionalFormatting sqref="S2106">
    <cfRule type="cellIs" dxfId="941" priority="5365" stopIfTrue="1" operator="equal">
      <formula>"AKTUELL"</formula>
    </cfRule>
    <cfRule type="cellIs" dxfId="940" priority="5366" stopIfTrue="1" operator="equal">
      <formula>"NICHT AKTUELL"</formula>
    </cfRule>
    <cfRule type="cellIs" dxfId="939" priority="5367" stopIfTrue="1" operator="equal">
      <formula>"NOCH NICHT AKTUELL"</formula>
    </cfRule>
  </conditionalFormatting>
  <conditionalFormatting sqref="S2108">
    <cfRule type="cellIs" dxfId="938" priority="5362" stopIfTrue="1" operator="equal">
      <formula>"AKTUELL"</formula>
    </cfRule>
    <cfRule type="cellIs" dxfId="937" priority="5363" stopIfTrue="1" operator="equal">
      <formula>"NICHT AKTUELL"</formula>
    </cfRule>
    <cfRule type="cellIs" dxfId="936" priority="5364" stopIfTrue="1" operator="equal">
      <formula>"NOCH NICHT AKTUELL"</formula>
    </cfRule>
  </conditionalFormatting>
  <conditionalFormatting sqref="S2110">
    <cfRule type="cellIs" dxfId="935" priority="5359" stopIfTrue="1" operator="equal">
      <formula>"AKTUELL"</formula>
    </cfRule>
    <cfRule type="cellIs" dxfId="934" priority="5360" stopIfTrue="1" operator="equal">
      <formula>"NICHT AKTUELL"</formula>
    </cfRule>
    <cfRule type="cellIs" dxfId="933" priority="5361" stopIfTrue="1" operator="equal">
      <formula>"NOCH NICHT AKTUELL"</formula>
    </cfRule>
  </conditionalFormatting>
  <conditionalFormatting sqref="S2112">
    <cfRule type="cellIs" dxfId="932" priority="5356" stopIfTrue="1" operator="equal">
      <formula>"AKTUELL"</formula>
    </cfRule>
    <cfRule type="cellIs" dxfId="931" priority="5357" stopIfTrue="1" operator="equal">
      <formula>"NICHT AKTUELL"</formula>
    </cfRule>
    <cfRule type="cellIs" dxfId="930" priority="5358" stopIfTrue="1" operator="equal">
      <formula>"NOCH NICHT AKTUELL"</formula>
    </cfRule>
  </conditionalFormatting>
  <conditionalFormatting sqref="S2114">
    <cfRule type="cellIs" dxfId="929" priority="5353" stopIfTrue="1" operator="equal">
      <formula>"AKTUELL"</formula>
    </cfRule>
    <cfRule type="cellIs" dxfId="928" priority="5354" stopIfTrue="1" operator="equal">
      <formula>"NICHT AKTUELL"</formula>
    </cfRule>
    <cfRule type="cellIs" dxfId="927" priority="5355" stopIfTrue="1" operator="equal">
      <formula>"NOCH NICHT AKTUELL"</formula>
    </cfRule>
  </conditionalFormatting>
  <conditionalFormatting sqref="S2157">
    <cfRule type="cellIs" dxfId="926" priority="5350" stopIfTrue="1" operator="equal">
      <formula>"AKTUELL"</formula>
    </cfRule>
    <cfRule type="cellIs" dxfId="925" priority="5351" stopIfTrue="1" operator="equal">
      <formula>"NICHT AKTUELL"</formula>
    </cfRule>
    <cfRule type="cellIs" dxfId="924" priority="5352" stopIfTrue="1" operator="equal">
      <formula>"NOCH NICHT AKTUELL"</formula>
    </cfRule>
  </conditionalFormatting>
  <conditionalFormatting sqref="S2288">
    <cfRule type="cellIs" dxfId="923" priority="5347" stopIfTrue="1" operator="equal">
      <formula>"AKTUELL"</formula>
    </cfRule>
    <cfRule type="cellIs" dxfId="922" priority="5348" stopIfTrue="1" operator="equal">
      <formula>"NICHT AKTUELL"</formula>
    </cfRule>
    <cfRule type="cellIs" dxfId="921" priority="5349" stopIfTrue="1" operator="equal">
      <formula>"NOCH NICHT AKTUELL"</formula>
    </cfRule>
  </conditionalFormatting>
  <conditionalFormatting sqref="S2307">
    <cfRule type="cellIs" dxfId="920" priority="5344" stopIfTrue="1" operator="equal">
      <formula>"AKTUELL"</formula>
    </cfRule>
    <cfRule type="cellIs" dxfId="919" priority="5345" stopIfTrue="1" operator="equal">
      <formula>"NICHT AKTUELL"</formula>
    </cfRule>
    <cfRule type="cellIs" dxfId="918" priority="5346" stopIfTrue="1" operator="equal">
      <formula>"NOCH NICHT AKTUELL"</formula>
    </cfRule>
  </conditionalFormatting>
  <conditionalFormatting sqref="S2312">
    <cfRule type="cellIs" dxfId="917" priority="5341" stopIfTrue="1" operator="equal">
      <formula>"AKTUELL"</formula>
    </cfRule>
    <cfRule type="cellIs" dxfId="916" priority="5342" stopIfTrue="1" operator="equal">
      <formula>"NICHT AKTUELL"</formula>
    </cfRule>
    <cfRule type="cellIs" dxfId="915" priority="5343" stopIfTrue="1" operator="equal">
      <formula>"NOCH NICHT AKTUELL"</formula>
    </cfRule>
  </conditionalFormatting>
  <conditionalFormatting sqref="S2317">
    <cfRule type="cellIs" dxfId="914" priority="5338" stopIfTrue="1" operator="equal">
      <formula>"AKTUELL"</formula>
    </cfRule>
    <cfRule type="cellIs" dxfId="913" priority="5339" stopIfTrue="1" operator="equal">
      <formula>"NICHT AKTUELL"</formula>
    </cfRule>
    <cfRule type="cellIs" dxfId="912" priority="5340" stopIfTrue="1" operator="equal">
      <formula>"NOCH NICHT AKTUELL"</formula>
    </cfRule>
  </conditionalFormatting>
  <conditionalFormatting sqref="S2336">
    <cfRule type="cellIs" dxfId="911" priority="5335" stopIfTrue="1" operator="equal">
      <formula>"AKTUELL"</formula>
    </cfRule>
    <cfRule type="cellIs" dxfId="910" priority="5336" stopIfTrue="1" operator="equal">
      <formula>"NICHT AKTUELL"</formula>
    </cfRule>
    <cfRule type="cellIs" dxfId="909" priority="5337" stopIfTrue="1" operator="equal">
      <formula>"NOCH NICHT AKTUELL"</formula>
    </cfRule>
  </conditionalFormatting>
  <conditionalFormatting sqref="S2341">
    <cfRule type="cellIs" dxfId="908" priority="5332" stopIfTrue="1" operator="equal">
      <formula>"AKTUELL"</formula>
    </cfRule>
    <cfRule type="cellIs" dxfId="907" priority="5333" stopIfTrue="1" operator="equal">
      <formula>"NICHT AKTUELL"</formula>
    </cfRule>
    <cfRule type="cellIs" dxfId="906" priority="5334" stopIfTrue="1" operator="equal">
      <formula>"NOCH NICHT AKTUELL"</formula>
    </cfRule>
  </conditionalFormatting>
  <conditionalFormatting sqref="S2348">
    <cfRule type="cellIs" dxfId="905" priority="5329" stopIfTrue="1" operator="equal">
      <formula>"AKTUELL"</formula>
    </cfRule>
    <cfRule type="cellIs" dxfId="904" priority="5330" stopIfTrue="1" operator="equal">
      <formula>"NICHT AKTUELL"</formula>
    </cfRule>
    <cfRule type="cellIs" dxfId="903" priority="5331" stopIfTrue="1" operator="equal">
      <formula>"NOCH NICHT AKTUELL"</formula>
    </cfRule>
  </conditionalFormatting>
  <conditionalFormatting sqref="S2280">
    <cfRule type="cellIs" dxfId="902" priority="5326" stopIfTrue="1" operator="equal">
      <formula>"AKTUELL"</formula>
    </cfRule>
    <cfRule type="cellIs" dxfId="901" priority="5327" stopIfTrue="1" operator="equal">
      <formula>"NICHT AKTUELL"</formula>
    </cfRule>
    <cfRule type="cellIs" dxfId="900" priority="5328" stopIfTrue="1" operator="equal">
      <formula>"NOCH NICHT AKTUELL"</formula>
    </cfRule>
  </conditionalFormatting>
  <conditionalFormatting sqref="S2364">
    <cfRule type="cellIs" dxfId="899" priority="5323" stopIfTrue="1" operator="equal">
      <formula>"AKTUELL"</formula>
    </cfRule>
    <cfRule type="cellIs" dxfId="898" priority="5324" stopIfTrue="1" operator="equal">
      <formula>"NICHT AKTUELL"</formula>
    </cfRule>
    <cfRule type="cellIs" dxfId="897" priority="5325" stopIfTrue="1" operator="equal">
      <formula>"NOCH NICHT AKTUELL"</formula>
    </cfRule>
  </conditionalFormatting>
  <conditionalFormatting sqref="S2366">
    <cfRule type="cellIs" dxfId="896" priority="5320" stopIfTrue="1" operator="equal">
      <formula>"AKTUELL"</formula>
    </cfRule>
    <cfRule type="cellIs" dxfId="895" priority="5321" stopIfTrue="1" operator="equal">
      <formula>"NICHT AKTUELL"</formula>
    </cfRule>
    <cfRule type="cellIs" dxfId="894" priority="5322" stopIfTrue="1" operator="equal">
      <formula>"NOCH NICHT AKTUELL"</formula>
    </cfRule>
  </conditionalFormatting>
  <conditionalFormatting sqref="S2368">
    <cfRule type="cellIs" dxfId="893" priority="5317" stopIfTrue="1" operator="equal">
      <formula>"AKTUELL"</formula>
    </cfRule>
    <cfRule type="cellIs" dxfId="892" priority="5318" stopIfTrue="1" operator="equal">
      <formula>"NICHT AKTUELL"</formula>
    </cfRule>
    <cfRule type="cellIs" dxfId="891" priority="5319" stopIfTrue="1" operator="equal">
      <formula>"NOCH NICHT AKTUELL"</formula>
    </cfRule>
  </conditionalFormatting>
  <conditionalFormatting sqref="S2370">
    <cfRule type="cellIs" dxfId="890" priority="5314" stopIfTrue="1" operator="equal">
      <formula>"AKTUELL"</formula>
    </cfRule>
    <cfRule type="cellIs" dxfId="889" priority="5315" stopIfTrue="1" operator="equal">
      <formula>"NICHT AKTUELL"</formula>
    </cfRule>
    <cfRule type="cellIs" dxfId="888" priority="5316" stopIfTrue="1" operator="equal">
      <formula>"NOCH NICHT AKTUELL"</formula>
    </cfRule>
  </conditionalFormatting>
  <conditionalFormatting sqref="S2372">
    <cfRule type="cellIs" dxfId="887" priority="5311" stopIfTrue="1" operator="equal">
      <formula>"AKTUELL"</formula>
    </cfRule>
    <cfRule type="cellIs" dxfId="886" priority="5312" stopIfTrue="1" operator="equal">
      <formula>"NICHT AKTUELL"</formula>
    </cfRule>
    <cfRule type="cellIs" dxfId="885" priority="5313" stopIfTrue="1" operator="equal">
      <formula>"NOCH NICHT AKTUELL"</formula>
    </cfRule>
  </conditionalFormatting>
  <conditionalFormatting sqref="S2435">
    <cfRule type="cellIs" dxfId="884" priority="5308" stopIfTrue="1" operator="equal">
      <formula>"AKTUELL"</formula>
    </cfRule>
    <cfRule type="cellIs" dxfId="883" priority="5309" stopIfTrue="1" operator="equal">
      <formula>"NICHT AKTUELL"</formula>
    </cfRule>
    <cfRule type="cellIs" dxfId="882" priority="5310" stopIfTrue="1" operator="equal">
      <formula>"NOCH NICHT AKTUELL"</formula>
    </cfRule>
  </conditionalFormatting>
  <conditionalFormatting sqref="S2437">
    <cfRule type="cellIs" dxfId="881" priority="5305" stopIfTrue="1" operator="equal">
      <formula>"AKTUELL"</formula>
    </cfRule>
    <cfRule type="cellIs" dxfId="880" priority="5306" stopIfTrue="1" operator="equal">
      <formula>"NICHT AKTUELL"</formula>
    </cfRule>
    <cfRule type="cellIs" dxfId="879" priority="5307" stopIfTrue="1" operator="equal">
      <formula>"NOCH NICHT AKTUELL"</formula>
    </cfRule>
  </conditionalFormatting>
  <conditionalFormatting sqref="S2506">
    <cfRule type="cellIs" dxfId="878" priority="5302" stopIfTrue="1" operator="equal">
      <formula>"AKTUELL"</formula>
    </cfRule>
    <cfRule type="cellIs" dxfId="877" priority="5303" stopIfTrue="1" operator="equal">
      <formula>"NICHT AKTUELL"</formula>
    </cfRule>
    <cfRule type="cellIs" dxfId="876" priority="5304" stopIfTrue="1" operator="equal">
      <formula>"NOCH NICHT AKTUELL"</formula>
    </cfRule>
  </conditionalFormatting>
  <conditionalFormatting sqref="S2525">
    <cfRule type="cellIs" dxfId="875" priority="5299" stopIfTrue="1" operator="equal">
      <formula>"AKTUELL"</formula>
    </cfRule>
    <cfRule type="cellIs" dxfId="874" priority="5300" stopIfTrue="1" operator="equal">
      <formula>"NICHT AKTUELL"</formula>
    </cfRule>
    <cfRule type="cellIs" dxfId="873" priority="5301" stopIfTrue="1" operator="equal">
      <formula>"NOCH NICHT AKTUELL"</formula>
    </cfRule>
  </conditionalFormatting>
  <conditionalFormatting sqref="S2530">
    <cfRule type="cellIs" dxfId="872" priority="5296" stopIfTrue="1" operator="equal">
      <formula>"AKTUELL"</formula>
    </cfRule>
    <cfRule type="cellIs" dxfId="871" priority="5297" stopIfTrue="1" operator="equal">
      <formula>"NICHT AKTUELL"</formula>
    </cfRule>
    <cfRule type="cellIs" dxfId="870" priority="5298" stopIfTrue="1" operator="equal">
      <formula>"NOCH NICHT AKTUELL"</formula>
    </cfRule>
  </conditionalFormatting>
  <conditionalFormatting sqref="S2535">
    <cfRule type="cellIs" dxfId="869" priority="5293" stopIfTrue="1" operator="equal">
      <formula>"AKTUELL"</formula>
    </cfRule>
    <cfRule type="cellIs" dxfId="868" priority="5294" stopIfTrue="1" operator="equal">
      <formula>"NICHT AKTUELL"</formula>
    </cfRule>
    <cfRule type="cellIs" dxfId="867" priority="5295" stopIfTrue="1" operator="equal">
      <formula>"NOCH NICHT AKTUELL"</formula>
    </cfRule>
  </conditionalFormatting>
  <conditionalFormatting sqref="S2550">
    <cfRule type="cellIs" dxfId="866" priority="5290" stopIfTrue="1" operator="equal">
      <formula>"AKTUELL"</formula>
    </cfRule>
    <cfRule type="cellIs" dxfId="865" priority="5291" stopIfTrue="1" operator="equal">
      <formula>"NICHT AKTUELL"</formula>
    </cfRule>
    <cfRule type="cellIs" dxfId="864" priority="5292" stopIfTrue="1" operator="equal">
      <formula>"NOCH NICHT AKTUELL"</formula>
    </cfRule>
  </conditionalFormatting>
  <conditionalFormatting sqref="S2554">
    <cfRule type="cellIs" dxfId="863" priority="5287" stopIfTrue="1" operator="equal">
      <formula>"AKTUELL"</formula>
    </cfRule>
    <cfRule type="cellIs" dxfId="862" priority="5288" stopIfTrue="1" operator="equal">
      <formula>"NICHT AKTUELL"</formula>
    </cfRule>
    <cfRule type="cellIs" dxfId="861" priority="5289" stopIfTrue="1" operator="equal">
      <formula>"NOCH NICHT AKTUELL"</formula>
    </cfRule>
  </conditionalFormatting>
  <conditionalFormatting sqref="S2559">
    <cfRule type="cellIs" dxfId="860" priority="5284" stopIfTrue="1" operator="equal">
      <formula>"AKTUELL"</formula>
    </cfRule>
    <cfRule type="cellIs" dxfId="859" priority="5285" stopIfTrue="1" operator="equal">
      <formula>"NICHT AKTUELL"</formula>
    </cfRule>
    <cfRule type="cellIs" dxfId="858" priority="5286" stopIfTrue="1" operator="equal">
      <formula>"NOCH NICHT AKTUELL"</formula>
    </cfRule>
  </conditionalFormatting>
  <conditionalFormatting sqref="S2498">
    <cfRule type="cellIs" dxfId="857" priority="5281" stopIfTrue="1" operator="equal">
      <formula>"AKTUELL"</formula>
    </cfRule>
    <cfRule type="cellIs" dxfId="856" priority="5282" stopIfTrue="1" operator="equal">
      <formula>"NICHT AKTUELL"</formula>
    </cfRule>
    <cfRule type="cellIs" dxfId="855" priority="5283" stopIfTrue="1" operator="equal">
      <formula>"NOCH NICHT AKTUELL"</formula>
    </cfRule>
  </conditionalFormatting>
  <conditionalFormatting sqref="S2571">
    <cfRule type="cellIs" dxfId="854" priority="5278" stopIfTrue="1" operator="equal">
      <formula>"AKTUELL"</formula>
    </cfRule>
    <cfRule type="cellIs" dxfId="853" priority="5279" stopIfTrue="1" operator="equal">
      <formula>"NICHT AKTUELL"</formula>
    </cfRule>
    <cfRule type="cellIs" dxfId="852" priority="5280" stopIfTrue="1" operator="equal">
      <formula>"NOCH NICHT AKTUELL"</formula>
    </cfRule>
  </conditionalFormatting>
  <conditionalFormatting sqref="S2573">
    <cfRule type="cellIs" dxfId="851" priority="5275" stopIfTrue="1" operator="equal">
      <formula>"AKTUELL"</formula>
    </cfRule>
    <cfRule type="cellIs" dxfId="850" priority="5276" stopIfTrue="1" operator="equal">
      <formula>"NICHT AKTUELL"</formula>
    </cfRule>
    <cfRule type="cellIs" dxfId="849" priority="5277" stopIfTrue="1" operator="equal">
      <formula>"NOCH NICHT AKTUELL"</formula>
    </cfRule>
  </conditionalFormatting>
  <conditionalFormatting sqref="S2575">
    <cfRule type="cellIs" dxfId="848" priority="5272" stopIfTrue="1" operator="equal">
      <formula>"AKTUELL"</formula>
    </cfRule>
    <cfRule type="cellIs" dxfId="847" priority="5273" stopIfTrue="1" operator="equal">
      <formula>"NICHT AKTUELL"</formula>
    </cfRule>
    <cfRule type="cellIs" dxfId="846" priority="5274" stopIfTrue="1" operator="equal">
      <formula>"NOCH NICHT AKTUELL"</formula>
    </cfRule>
  </conditionalFormatting>
  <conditionalFormatting sqref="S2577">
    <cfRule type="cellIs" dxfId="845" priority="5269" stopIfTrue="1" operator="equal">
      <formula>"AKTUELL"</formula>
    </cfRule>
    <cfRule type="cellIs" dxfId="844" priority="5270" stopIfTrue="1" operator="equal">
      <formula>"NICHT AKTUELL"</formula>
    </cfRule>
    <cfRule type="cellIs" dxfId="843" priority="5271" stopIfTrue="1" operator="equal">
      <formula>"NOCH NICHT AKTUELL"</formula>
    </cfRule>
  </conditionalFormatting>
  <conditionalFormatting sqref="S2579">
    <cfRule type="cellIs" dxfId="842" priority="5266" stopIfTrue="1" operator="equal">
      <formula>"AKTUELL"</formula>
    </cfRule>
    <cfRule type="cellIs" dxfId="841" priority="5267" stopIfTrue="1" operator="equal">
      <formula>"NICHT AKTUELL"</formula>
    </cfRule>
    <cfRule type="cellIs" dxfId="840" priority="5268" stopIfTrue="1" operator="equal">
      <formula>"NOCH NICHT AKTUELL"</formula>
    </cfRule>
  </conditionalFormatting>
  <conditionalFormatting sqref="S2664">
    <cfRule type="cellIs" dxfId="839" priority="5263" stopIfTrue="1" operator="equal">
      <formula>"AKTUELL"</formula>
    </cfRule>
    <cfRule type="cellIs" dxfId="838" priority="5264" stopIfTrue="1" operator="equal">
      <formula>"NICHT AKTUELL"</formula>
    </cfRule>
    <cfRule type="cellIs" dxfId="837" priority="5265" stopIfTrue="1" operator="equal">
      <formula>"NOCH NICHT AKTUELL"</formula>
    </cfRule>
  </conditionalFormatting>
  <conditionalFormatting sqref="S2666">
    <cfRule type="cellIs" dxfId="836" priority="5260" stopIfTrue="1" operator="equal">
      <formula>"AKTUELL"</formula>
    </cfRule>
    <cfRule type="cellIs" dxfId="835" priority="5261" stopIfTrue="1" operator="equal">
      <formula>"NICHT AKTUELL"</formula>
    </cfRule>
    <cfRule type="cellIs" dxfId="834" priority="5262" stopIfTrue="1" operator="equal">
      <formula>"NOCH NICHT AKTUELL"</formula>
    </cfRule>
  </conditionalFormatting>
  <conditionalFormatting sqref="S2755">
    <cfRule type="cellIs" dxfId="833" priority="5257" stopIfTrue="1" operator="equal">
      <formula>"AKTUELL"</formula>
    </cfRule>
    <cfRule type="cellIs" dxfId="832" priority="5258" stopIfTrue="1" operator="equal">
      <formula>"NICHT AKTUELL"</formula>
    </cfRule>
    <cfRule type="cellIs" dxfId="831" priority="5259" stopIfTrue="1" operator="equal">
      <formula>"NOCH NICHT AKTUELL"</formula>
    </cfRule>
  </conditionalFormatting>
  <conditionalFormatting sqref="S2774">
    <cfRule type="cellIs" dxfId="830" priority="5254" stopIfTrue="1" operator="equal">
      <formula>"AKTUELL"</formula>
    </cfRule>
    <cfRule type="cellIs" dxfId="829" priority="5255" stopIfTrue="1" operator="equal">
      <formula>"NICHT AKTUELL"</formula>
    </cfRule>
    <cfRule type="cellIs" dxfId="828" priority="5256" stopIfTrue="1" operator="equal">
      <formula>"NOCH NICHT AKTUELL"</formula>
    </cfRule>
  </conditionalFormatting>
  <conditionalFormatting sqref="S2779">
    <cfRule type="cellIs" dxfId="827" priority="5251" stopIfTrue="1" operator="equal">
      <formula>"AKTUELL"</formula>
    </cfRule>
    <cfRule type="cellIs" dxfId="826" priority="5252" stopIfTrue="1" operator="equal">
      <formula>"NICHT AKTUELL"</formula>
    </cfRule>
    <cfRule type="cellIs" dxfId="825" priority="5253" stopIfTrue="1" operator="equal">
      <formula>"NOCH NICHT AKTUELL"</formula>
    </cfRule>
  </conditionalFormatting>
  <conditionalFormatting sqref="S2784">
    <cfRule type="cellIs" dxfId="824" priority="5248" stopIfTrue="1" operator="equal">
      <formula>"AKTUELL"</formula>
    </cfRule>
    <cfRule type="cellIs" dxfId="823" priority="5249" stopIfTrue="1" operator="equal">
      <formula>"NICHT AKTUELL"</formula>
    </cfRule>
    <cfRule type="cellIs" dxfId="822" priority="5250" stopIfTrue="1" operator="equal">
      <formula>"NOCH NICHT AKTUELL"</formula>
    </cfRule>
  </conditionalFormatting>
  <conditionalFormatting sqref="S2797">
    <cfRule type="cellIs" dxfId="821" priority="5245" stopIfTrue="1" operator="equal">
      <formula>"AKTUELL"</formula>
    </cfRule>
    <cfRule type="cellIs" dxfId="820" priority="5246" stopIfTrue="1" operator="equal">
      <formula>"NICHT AKTUELL"</formula>
    </cfRule>
    <cfRule type="cellIs" dxfId="819" priority="5247" stopIfTrue="1" operator="equal">
      <formula>"NOCH NICHT AKTUELL"</formula>
    </cfRule>
  </conditionalFormatting>
  <conditionalFormatting sqref="S2801">
    <cfRule type="cellIs" dxfId="818" priority="5242" stopIfTrue="1" operator="equal">
      <formula>"AKTUELL"</formula>
    </cfRule>
    <cfRule type="cellIs" dxfId="817" priority="5243" stopIfTrue="1" operator="equal">
      <formula>"NICHT AKTUELL"</formula>
    </cfRule>
    <cfRule type="cellIs" dxfId="816" priority="5244" stopIfTrue="1" operator="equal">
      <formula>"NOCH NICHT AKTUELL"</formula>
    </cfRule>
  </conditionalFormatting>
  <conditionalFormatting sqref="S2806">
    <cfRule type="cellIs" dxfId="815" priority="5239" stopIfTrue="1" operator="equal">
      <formula>"AKTUELL"</formula>
    </cfRule>
    <cfRule type="cellIs" dxfId="814" priority="5240" stopIfTrue="1" operator="equal">
      <formula>"NICHT AKTUELL"</formula>
    </cfRule>
    <cfRule type="cellIs" dxfId="813" priority="5241" stopIfTrue="1" operator="equal">
      <formula>"NOCH NICHT AKTUELL"</formula>
    </cfRule>
  </conditionalFormatting>
  <conditionalFormatting sqref="S2747">
    <cfRule type="cellIs" dxfId="812" priority="5236" stopIfTrue="1" operator="equal">
      <formula>"AKTUELL"</formula>
    </cfRule>
    <cfRule type="cellIs" dxfId="811" priority="5237" stopIfTrue="1" operator="equal">
      <formula>"NICHT AKTUELL"</formula>
    </cfRule>
    <cfRule type="cellIs" dxfId="810" priority="5238" stopIfTrue="1" operator="equal">
      <formula>"NOCH NICHT AKTUELL"</formula>
    </cfRule>
  </conditionalFormatting>
  <conditionalFormatting sqref="S2818">
    <cfRule type="cellIs" dxfId="809" priority="5233" stopIfTrue="1" operator="equal">
      <formula>"AKTUELL"</formula>
    </cfRule>
    <cfRule type="cellIs" dxfId="808" priority="5234" stopIfTrue="1" operator="equal">
      <formula>"NICHT AKTUELL"</formula>
    </cfRule>
    <cfRule type="cellIs" dxfId="807" priority="5235" stopIfTrue="1" operator="equal">
      <formula>"NOCH NICHT AKTUELL"</formula>
    </cfRule>
  </conditionalFormatting>
  <conditionalFormatting sqref="S2820">
    <cfRule type="cellIs" dxfId="806" priority="5230" stopIfTrue="1" operator="equal">
      <formula>"AKTUELL"</formula>
    </cfRule>
    <cfRule type="cellIs" dxfId="805" priority="5231" stopIfTrue="1" operator="equal">
      <formula>"NICHT AKTUELL"</formula>
    </cfRule>
    <cfRule type="cellIs" dxfId="804" priority="5232" stopIfTrue="1" operator="equal">
      <formula>"NOCH NICHT AKTUELL"</formula>
    </cfRule>
  </conditionalFormatting>
  <conditionalFormatting sqref="S2822">
    <cfRule type="cellIs" dxfId="803" priority="5227" stopIfTrue="1" operator="equal">
      <formula>"AKTUELL"</formula>
    </cfRule>
    <cfRule type="cellIs" dxfId="802" priority="5228" stopIfTrue="1" operator="equal">
      <formula>"NICHT AKTUELL"</formula>
    </cfRule>
    <cfRule type="cellIs" dxfId="801" priority="5229" stopIfTrue="1" operator="equal">
      <formula>"NOCH NICHT AKTUELL"</formula>
    </cfRule>
  </conditionalFormatting>
  <conditionalFormatting sqref="S2824">
    <cfRule type="cellIs" dxfId="800" priority="5224" stopIfTrue="1" operator="equal">
      <formula>"AKTUELL"</formula>
    </cfRule>
    <cfRule type="cellIs" dxfId="799" priority="5225" stopIfTrue="1" operator="equal">
      <formula>"NICHT AKTUELL"</formula>
    </cfRule>
    <cfRule type="cellIs" dxfId="798" priority="5226" stopIfTrue="1" operator="equal">
      <formula>"NOCH NICHT AKTUELL"</formula>
    </cfRule>
  </conditionalFormatting>
  <conditionalFormatting sqref="S2826">
    <cfRule type="cellIs" dxfId="797" priority="5221" stopIfTrue="1" operator="equal">
      <formula>"AKTUELL"</formula>
    </cfRule>
    <cfRule type="cellIs" dxfId="796" priority="5222" stopIfTrue="1" operator="equal">
      <formula>"NICHT AKTUELL"</formula>
    </cfRule>
    <cfRule type="cellIs" dxfId="795" priority="5223" stopIfTrue="1" operator="equal">
      <formula>"NOCH NICHT AKTUELL"</formula>
    </cfRule>
  </conditionalFormatting>
  <conditionalFormatting sqref="S2857">
    <cfRule type="cellIs" dxfId="794" priority="5218" stopIfTrue="1" operator="equal">
      <formula>"AKTUELL"</formula>
    </cfRule>
    <cfRule type="cellIs" dxfId="793" priority="5219" stopIfTrue="1" operator="equal">
      <formula>"NICHT AKTUELL"</formula>
    </cfRule>
    <cfRule type="cellIs" dxfId="792" priority="5220" stopIfTrue="1" operator="equal">
      <formula>"NOCH NICHT AKTUELL"</formula>
    </cfRule>
  </conditionalFormatting>
  <conditionalFormatting sqref="S2859">
    <cfRule type="cellIs" dxfId="791" priority="5215" stopIfTrue="1" operator="equal">
      <formula>"AKTUELL"</formula>
    </cfRule>
    <cfRule type="cellIs" dxfId="790" priority="5216" stopIfTrue="1" operator="equal">
      <formula>"NICHT AKTUELL"</formula>
    </cfRule>
    <cfRule type="cellIs" dxfId="789" priority="5217" stopIfTrue="1" operator="equal">
      <formula>"NOCH NICHT AKTUELL"</formula>
    </cfRule>
  </conditionalFormatting>
  <conditionalFormatting sqref="S2891">
    <cfRule type="cellIs" dxfId="788" priority="5212" stopIfTrue="1" operator="equal">
      <formula>"AKTUELL"</formula>
    </cfRule>
    <cfRule type="cellIs" dxfId="787" priority="5213" stopIfTrue="1" operator="equal">
      <formula>"NICHT AKTUELL"</formula>
    </cfRule>
    <cfRule type="cellIs" dxfId="786" priority="5214" stopIfTrue="1" operator="equal">
      <formula>"NOCH NICHT AKTUELL"</formula>
    </cfRule>
  </conditionalFormatting>
  <conditionalFormatting sqref="S2894">
    <cfRule type="cellIs" dxfId="785" priority="5209" stopIfTrue="1" operator="equal">
      <formula>"AKTUELL"</formula>
    </cfRule>
    <cfRule type="cellIs" dxfId="784" priority="5210" stopIfTrue="1" operator="equal">
      <formula>"NICHT AKTUELL"</formula>
    </cfRule>
    <cfRule type="cellIs" dxfId="783" priority="5211" stopIfTrue="1" operator="equal">
      <formula>"NOCH NICHT AKTUELL"</formula>
    </cfRule>
  </conditionalFormatting>
  <conditionalFormatting sqref="S2897">
    <cfRule type="cellIs" dxfId="782" priority="5206" stopIfTrue="1" operator="equal">
      <formula>"AKTUELL"</formula>
    </cfRule>
    <cfRule type="cellIs" dxfId="781" priority="5207" stopIfTrue="1" operator="equal">
      <formula>"NICHT AKTUELL"</formula>
    </cfRule>
    <cfRule type="cellIs" dxfId="780" priority="5208" stopIfTrue="1" operator="equal">
      <formula>"NOCH NICHT AKTUELL"</formula>
    </cfRule>
  </conditionalFormatting>
  <conditionalFormatting sqref="S2915">
    <cfRule type="cellIs" dxfId="779" priority="5203" stopIfTrue="1" operator="equal">
      <formula>"AKTUELL"</formula>
    </cfRule>
    <cfRule type="cellIs" dxfId="778" priority="5204" stopIfTrue="1" operator="equal">
      <formula>"NICHT AKTUELL"</formula>
    </cfRule>
    <cfRule type="cellIs" dxfId="777" priority="5205" stopIfTrue="1" operator="equal">
      <formula>"NOCH NICHT AKTUELL"</formula>
    </cfRule>
  </conditionalFormatting>
  <conditionalFormatting sqref="S2917">
    <cfRule type="cellIs" dxfId="776" priority="5200" stopIfTrue="1" operator="equal">
      <formula>"AKTUELL"</formula>
    </cfRule>
    <cfRule type="cellIs" dxfId="775" priority="5201" stopIfTrue="1" operator="equal">
      <formula>"NICHT AKTUELL"</formula>
    </cfRule>
    <cfRule type="cellIs" dxfId="774" priority="5202" stopIfTrue="1" operator="equal">
      <formula>"NOCH NICHT AKTUELL"</formula>
    </cfRule>
  </conditionalFormatting>
  <conditionalFormatting sqref="S2955">
    <cfRule type="cellIs" dxfId="773" priority="5197" stopIfTrue="1" operator="equal">
      <formula>"AKTUELL"</formula>
    </cfRule>
    <cfRule type="cellIs" dxfId="772" priority="5198" stopIfTrue="1" operator="equal">
      <formula>"NICHT AKTUELL"</formula>
    </cfRule>
    <cfRule type="cellIs" dxfId="771" priority="5199" stopIfTrue="1" operator="equal">
      <formula>"NOCH NICHT AKTUELL"</formula>
    </cfRule>
  </conditionalFormatting>
  <conditionalFormatting sqref="S2957">
    <cfRule type="cellIs" dxfId="770" priority="5194" stopIfTrue="1" operator="equal">
      <formula>"AKTUELL"</formula>
    </cfRule>
    <cfRule type="cellIs" dxfId="769" priority="5195" stopIfTrue="1" operator="equal">
      <formula>"NICHT AKTUELL"</formula>
    </cfRule>
    <cfRule type="cellIs" dxfId="768" priority="5196" stopIfTrue="1" operator="equal">
      <formula>"NOCH NICHT AKTUELL"</formula>
    </cfRule>
  </conditionalFormatting>
  <conditionalFormatting sqref="S3040">
    <cfRule type="cellIs" dxfId="767" priority="5191" stopIfTrue="1" operator="equal">
      <formula>"AKTUELL"</formula>
    </cfRule>
    <cfRule type="cellIs" dxfId="766" priority="5192" stopIfTrue="1" operator="equal">
      <formula>"NICHT AKTUELL"</formula>
    </cfRule>
    <cfRule type="cellIs" dxfId="765" priority="5193" stopIfTrue="1" operator="equal">
      <formula>"NOCH NICHT AKTUELL"</formula>
    </cfRule>
  </conditionalFormatting>
  <conditionalFormatting sqref="S3275">
    <cfRule type="cellIs" dxfId="764" priority="5188" stopIfTrue="1" operator="equal">
      <formula>"AKTUELL"</formula>
    </cfRule>
    <cfRule type="cellIs" dxfId="763" priority="5189" stopIfTrue="1" operator="equal">
      <formula>"NICHT AKTUELL"</formula>
    </cfRule>
    <cfRule type="cellIs" dxfId="762" priority="5190" stopIfTrue="1" operator="equal">
      <formula>"NOCH NICHT AKTUELL"</formula>
    </cfRule>
  </conditionalFormatting>
  <conditionalFormatting sqref="S3279">
    <cfRule type="cellIs" dxfId="761" priority="5185" stopIfTrue="1" operator="equal">
      <formula>"AKTUELL"</formula>
    </cfRule>
    <cfRule type="cellIs" dxfId="760" priority="5186" stopIfTrue="1" operator="equal">
      <formula>"NICHT AKTUELL"</formula>
    </cfRule>
    <cfRule type="cellIs" dxfId="759" priority="5187" stopIfTrue="1" operator="equal">
      <formula>"NOCH NICHT AKTUELL"</formula>
    </cfRule>
  </conditionalFormatting>
  <conditionalFormatting sqref="S3152">
    <cfRule type="cellIs" dxfId="758" priority="5182" stopIfTrue="1" operator="equal">
      <formula>"AKTUELL"</formula>
    </cfRule>
    <cfRule type="cellIs" dxfId="757" priority="5183" stopIfTrue="1" operator="equal">
      <formula>"NICHT AKTUELL"</formula>
    </cfRule>
    <cfRule type="cellIs" dxfId="756" priority="5184" stopIfTrue="1" operator="equal">
      <formula>"NOCH NICHT AKTUELL"</formula>
    </cfRule>
  </conditionalFormatting>
  <conditionalFormatting sqref="S1538">
    <cfRule type="cellIs" dxfId="755" priority="5179" stopIfTrue="1" operator="equal">
      <formula>"AKTUELL"</formula>
    </cfRule>
    <cfRule type="cellIs" dxfId="754" priority="5180" stopIfTrue="1" operator="equal">
      <formula>"NICHT AKTUELL"</formula>
    </cfRule>
    <cfRule type="cellIs" dxfId="753" priority="5181" stopIfTrue="1" operator="equal">
      <formula>"NOCH NICHT AKTUELL"</formula>
    </cfRule>
  </conditionalFormatting>
  <conditionalFormatting sqref="S1541">
    <cfRule type="cellIs" dxfId="752" priority="5176" stopIfTrue="1" operator="equal">
      <formula>"AKTUELL"</formula>
    </cfRule>
    <cfRule type="cellIs" dxfId="751" priority="5177" stopIfTrue="1" operator="equal">
      <formula>"NICHT AKTUELL"</formula>
    </cfRule>
    <cfRule type="cellIs" dxfId="750" priority="5178" stopIfTrue="1" operator="equal">
      <formula>"NOCH NICHT AKTUELL"</formula>
    </cfRule>
  </conditionalFormatting>
  <conditionalFormatting sqref="S1544">
    <cfRule type="cellIs" dxfId="749" priority="5173" stopIfTrue="1" operator="equal">
      <formula>"AKTUELL"</formula>
    </cfRule>
    <cfRule type="cellIs" dxfId="748" priority="5174" stopIfTrue="1" operator="equal">
      <formula>"NICHT AKTUELL"</formula>
    </cfRule>
    <cfRule type="cellIs" dxfId="747" priority="5175" stopIfTrue="1" operator="equal">
      <formula>"NOCH NICHT AKTUELL"</formula>
    </cfRule>
  </conditionalFormatting>
  <conditionalFormatting sqref="S1548">
    <cfRule type="cellIs" dxfId="746" priority="5170" stopIfTrue="1" operator="equal">
      <formula>"AKTUELL"</formula>
    </cfRule>
    <cfRule type="cellIs" dxfId="745" priority="5171" stopIfTrue="1" operator="equal">
      <formula>"NICHT AKTUELL"</formula>
    </cfRule>
    <cfRule type="cellIs" dxfId="744" priority="5172" stopIfTrue="1" operator="equal">
      <formula>"NOCH NICHT AKTUELL"</formula>
    </cfRule>
  </conditionalFormatting>
  <conditionalFormatting sqref="S1552">
    <cfRule type="cellIs" dxfId="743" priority="5167" stopIfTrue="1" operator="equal">
      <formula>"AKTUELL"</formula>
    </cfRule>
    <cfRule type="cellIs" dxfId="742" priority="5168" stopIfTrue="1" operator="equal">
      <formula>"NICHT AKTUELL"</formula>
    </cfRule>
    <cfRule type="cellIs" dxfId="741" priority="5169" stopIfTrue="1" operator="equal">
      <formula>"NOCH NICHT AKTUELL"</formula>
    </cfRule>
  </conditionalFormatting>
  <conditionalFormatting sqref="S1555">
    <cfRule type="cellIs" dxfId="740" priority="5164" stopIfTrue="1" operator="equal">
      <formula>"AKTUELL"</formula>
    </cfRule>
    <cfRule type="cellIs" dxfId="739" priority="5165" stopIfTrue="1" operator="equal">
      <formula>"NICHT AKTUELL"</formula>
    </cfRule>
    <cfRule type="cellIs" dxfId="738" priority="5166" stopIfTrue="1" operator="equal">
      <formula>"NOCH NICHT AKTUELL"</formula>
    </cfRule>
  </conditionalFormatting>
  <conditionalFormatting sqref="S1558">
    <cfRule type="cellIs" dxfId="737" priority="5161" stopIfTrue="1" operator="equal">
      <formula>"AKTUELL"</formula>
    </cfRule>
    <cfRule type="cellIs" dxfId="736" priority="5162" stopIfTrue="1" operator="equal">
      <formula>"NICHT AKTUELL"</formula>
    </cfRule>
    <cfRule type="cellIs" dxfId="735" priority="5163" stopIfTrue="1" operator="equal">
      <formula>"NOCH NICHT AKTUELL"</formula>
    </cfRule>
  </conditionalFormatting>
  <conditionalFormatting sqref="S1561">
    <cfRule type="cellIs" dxfId="734" priority="5158" stopIfTrue="1" operator="equal">
      <formula>"AKTUELL"</formula>
    </cfRule>
    <cfRule type="cellIs" dxfId="733" priority="5159" stopIfTrue="1" operator="equal">
      <formula>"NICHT AKTUELL"</formula>
    </cfRule>
    <cfRule type="cellIs" dxfId="732" priority="5160" stopIfTrue="1" operator="equal">
      <formula>"NOCH NICHT AKTUELL"</formula>
    </cfRule>
  </conditionalFormatting>
  <conditionalFormatting sqref="S1564">
    <cfRule type="cellIs" dxfId="731" priority="5155" stopIfTrue="1" operator="equal">
      <formula>"AKTUELL"</formula>
    </cfRule>
    <cfRule type="cellIs" dxfId="730" priority="5156" stopIfTrue="1" operator="equal">
      <formula>"NICHT AKTUELL"</formula>
    </cfRule>
    <cfRule type="cellIs" dxfId="729" priority="5157" stopIfTrue="1" operator="equal">
      <formula>"NOCH NICHT AKTUELL"</formula>
    </cfRule>
  </conditionalFormatting>
  <conditionalFormatting sqref="S1567">
    <cfRule type="cellIs" dxfId="728" priority="5152" stopIfTrue="1" operator="equal">
      <formula>"AKTUELL"</formula>
    </cfRule>
    <cfRule type="cellIs" dxfId="727" priority="5153" stopIfTrue="1" operator="equal">
      <formula>"NICHT AKTUELL"</formula>
    </cfRule>
    <cfRule type="cellIs" dxfId="726" priority="5154" stopIfTrue="1" operator="equal">
      <formula>"NOCH NICHT AKTUELL"</formula>
    </cfRule>
  </conditionalFormatting>
  <conditionalFormatting sqref="S1570">
    <cfRule type="cellIs" dxfId="725" priority="5149" stopIfTrue="1" operator="equal">
      <formula>"AKTUELL"</formula>
    </cfRule>
    <cfRule type="cellIs" dxfId="724" priority="5150" stopIfTrue="1" operator="equal">
      <formula>"NICHT AKTUELL"</formula>
    </cfRule>
    <cfRule type="cellIs" dxfId="723" priority="5151" stopIfTrue="1" operator="equal">
      <formula>"NOCH NICHT AKTUELL"</formula>
    </cfRule>
  </conditionalFormatting>
  <conditionalFormatting sqref="S1573">
    <cfRule type="cellIs" dxfId="722" priority="5146" stopIfTrue="1" operator="equal">
      <formula>"AKTUELL"</formula>
    </cfRule>
    <cfRule type="cellIs" dxfId="721" priority="5147" stopIfTrue="1" operator="equal">
      <formula>"NICHT AKTUELL"</formula>
    </cfRule>
    <cfRule type="cellIs" dxfId="720" priority="5148" stopIfTrue="1" operator="equal">
      <formula>"NOCH NICHT AKTUELL"</formula>
    </cfRule>
  </conditionalFormatting>
  <conditionalFormatting sqref="S1596">
    <cfRule type="cellIs" dxfId="719" priority="5143" stopIfTrue="1" operator="equal">
      <formula>"AKTUELL"</formula>
    </cfRule>
    <cfRule type="cellIs" dxfId="718" priority="5144" stopIfTrue="1" operator="equal">
      <formula>"NICHT AKTUELL"</formula>
    </cfRule>
    <cfRule type="cellIs" dxfId="717" priority="5145" stopIfTrue="1" operator="equal">
      <formula>"NOCH NICHT AKTUELL"</formula>
    </cfRule>
  </conditionalFormatting>
  <conditionalFormatting sqref="S2010">
    <cfRule type="cellIs" dxfId="716" priority="5140" stopIfTrue="1" operator="equal">
      <formula>"AKTUELL"</formula>
    </cfRule>
    <cfRule type="cellIs" dxfId="715" priority="5141" stopIfTrue="1" operator="equal">
      <formula>"NICHT AKTUELL"</formula>
    </cfRule>
    <cfRule type="cellIs" dxfId="714" priority="5142" stopIfTrue="1" operator="equal">
      <formula>"NOCH NICHT AKTUELL"</formula>
    </cfRule>
  </conditionalFormatting>
  <conditionalFormatting sqref="S2016">
    <cfRule type="cellIs" dxfId="713" priority="5137" stopIfTrue="1" operator="equal">
      <formula>"AKTUELL"</formula>
    </cfRule>
    <cfRule type="cellIs" dxfId="712" priority="5138" stopIfTrue="1" operator="equal">
      <formula>"NICHT AKTUELL"</formula>
    </cfRule>
    <cfRule type="cellIs" dxfId="711" priority="5139" stopIfTrue="1" operator="equal">
      <formula>"NOCH NICHT AKTUELL"</formula>
    </cfRule>
  </conditionalFormatting>
  <conditionalFormatting sqref="S2017">
    <cfRule type="cellIs" dxfId="710" priority="5134" stopIfTrue="1" operator="equal">
      <formula>"AKTUELL"</formula>
    </cfRule>
    <cfRule type="cellIs" dxfId="709" priority="5135" stopIfTrue="1" operator="equal">
      <formula>"NICHT AKTUELL"</formula>
    </cfRule>
    <cfRule type="cellIs" dxfId="708" priority="5136" stopIfTrue="1" operator="equal">
      <formula>"NOCH NICHT AKTUELL"</formula>
    </cfRule>
  </conditionalFormatting>
  <conditionalFormatting sqref="S1365">
    <cfRule type="cellIs" dxfId="707" priority="5122" stopIfTrue="1" operator="equal">
      <formula>"AKTUELL"</formula>
    </cfRule>
    <cfRule type="cellIs" dxfId="706" priority="5123" stopIfTrue="1" operator="equal">
      <formula>"NICHT AKTUELL"</formula>
    </cfRule>
    <cfRule type="cellIs" dxfId="705" priority="5124" stopIfTrue="1" operator="equal">
      <formula>"NOCH NICHT AKTUELL"</formula>
    </cfRule>
  </conditionalFormatting>
  <conditionalFormatting sqref="S1378">
    <cfRule type="cellIs" dxfId="704" priority="5116" stopIfTrue="1" operator="equal">
      <formula>"AKTUELL"</formula>
    </cfRule>
    <cfRule type="cellIs" dxfId="703" priority="5117" stopIfTrue="1" operator="equal">
      <formula>"NICHT AKTUELL"</formula>
    </cfRule>
    <cfRule type="cellIs" dxfId="702" priority="5118" stopIfTrue="1" operator="equal">
      <formula>"NOCH NICHT AKTUELL"</formula>
    </cfRule>
  </conditionalFormatting>
  <conditionalFormatting sqref="S1372">
    <cfRule type="cellIs" dxfId="701" priority="5119" stopIfTrue="1" operator="equal">
      <formula>"AKTUELL"</formula>
    </cfRule>
    <cfRule type="cellIs" dxfId="700" priority="5120" stopIfTrue="1" operator="equal">
      <formula>"NICHT AKTUELL"</formula>
    </cfRule>
    <cfRule type="cellIs" dxfId="699" priority="5121" stopIfTrue="1" operator="equal">
      <formula>"NOCH NICHT AKTUELL"</formula>
    </cfRule>
  </conditionalFormatting>
  <conditionalFormatting sqref="S1102:S1105">
    <cfRule type="cellIs" dxfId="698" priority="5104" stopIfTrue="1" operator="equal">
      <formula>"AKTUELL"</formula>
    </cfRule>
    <cfRule type="cellIs" dxfId="697" priority="5105" stopIfTrue="1" operator="equal">
      <formula>"NICHT AKTUELL"</formula>
    </cfRule>
    <cfRule type="cellIs" dxfId="696" priority="5106" stopIfTrue="1" operator="equal">
      <formula>"NOCH NICHT AKTUELL"</formula>
    </cfRule>
  </conditionalFormatting>
  <conditionalFormatting sqref="S1182:S1185">
    <cfRule type="cellIs" dxfId="695" priority="5101" stopIfTrue="1" operator="equal">
      <formula>"AKTUELL"</formula>
    </cfRule>
    <cfRule type="cellIs" dxfId="694" priority="5102" stopIfTrue="1" operator="equal">
      <formula>"NICHT AKTUELL"</formula>
    </cfRule>
    <cfRule type="cellIs" dxfId="693" priority="5103" stopIfTrue="1" operator="equal">
      <formula>"NOCH NICHT AKTUELL"</formula>
    </cfRule>
  </conditionalFormatting>
  <conditionalFormatting sqref="S1354:S1356">
    <cfRule type="cellIs" dxfId="692" priority="5098" stopIfTrue="1" operator="equal">
      <formula>"AKTUELL"</formula>
    </cfRule>
    <cfRule type="cellIs" dxfId="691" priority="5099" stopIfTrue="1" operator="equal">
      <formula>"NICHT AKTUELL"</formula>
    </cfRule>
    <cfRule type="cellIs" dxfId="690" priority="5100" stopIfTrue="1" operator="equal">
      <formula>"NOCH NICHT AKTUELL"</formula>
    </cfRule>
  </conditionalFormatting>
  <conditionalFormatting sqref="S1516:S1519">
    <cfRule type="cellIs" dxfId="689" priority="5095" stopIfTrue="1" operator="equal">
      <formula>"AKTUELL"</formula>
    </cfRule>
    <cfRule type="cellIs" dxfId="688" priority="5096" stopIfTrue="1" operator="equal">
      <formula>"NICHT AKTUELL"</formula>
    </cfRule>
    <cfRule type="cellIs" dxfId="687" priority="5097" stopIfTrue="1" operator="equal">
      <formula>"NOCH NICHT AKTUELL"</formula>
    </cfRule>
  </conditionalFormatting>
  <conditionalFormatting sqref="S995">
    <cfRule type="cellIs" dxfId="686" priority="5092" stopIfTrue="1" operator="equal">
      <formula>"AKTUELL"</formula>
    </cfRule>
    <cfRule type="cellIs" dxfId="685" priority="5093" stopIfTrue="1" operator="equal">
      <formula>"NICHT AKTUELL"</formula>
    </cfRule>
    <cfRule type="cellIs" dxfId="684" priority="5094" stopIfTrue="1" operator="equal">
      <formula>"NOCH NICHT AKTUELL"</formula>
    </cfRule>
  </conditionalFormatting>
  <conditionalFormatting sqref="S1042">
    <cfRule type="cellIs" dxfId="683" priority="5089" stopIfTrue="1" operator="equal">
      <formula>"AKTUELL"</formula>
    </cfRule>
    <cfRule type="cellIs" dxfId="682" priority="5090" stopIfTrue="1" operator="equal">
      <formula>"NICHT AKTUELL"</formula>
    </cfRule>
    <cfRule type="cellIs" dxfId="681" priority="5091" stopIfTrue="1" operator="equal">
      <formula>"NOCH NICHT AKTUELL"</formula>
    </cfRule>
  </conditionalFormatting>
  <conditionalFormatting sqref="S1083">
    <cfRule type="cellIs" dxfId="680" priority="5086" stopIfTrue="1" operator="equal">
      <formula>"AKTUELL"</formula>
    </cfRule>
    <cfRule type="cellIs" dxfId="679" priority="5087" stopIfTrue="1" operator="equal">
      <formula>"NICHT AKTUELL"</formula>
    </cfRule>
    <cfRule type="cellIs" dxfId="678" priority="5088" stopIfTrue="1" operator="equal">
      <formula>"NOCH NICHT AKTUELL"</formula>
    </cfRule>
  </conditionalFormatting>
  <conditionalFormatting sqref="S1092">
    <cfRule type="cellIs" dxfId="677" priority="5083" stopIfTrue="1" operator="equal">
      <formula>"AKTUELL"</formula>
    </cfRule>
    <cfRule type="cellIs" dxfId="676" priority="5084" stopIfTrue="1" operator="equal">
      <formula>"NICHT AKTUELL"</formula>
    </cfRule>
    <cfRule type="cellIs" dxfId="675" priority="5085" stopIfTrue="1" operator="equal">
      <formula>"NOCH NICHT AKTUELL"</formula>
    </cfRule>
  </conditionalFormatting>
  <conditionalFormatting sqref="S1094">
    <cfRule type="cellIs" dxfId="674" priority="5080" stopIfTrue="1" operator="equal">
      <formula>"AKTUELL"</formula>
    </cfRule>
    <cfRule type="cellIs" dxfId="673" priority="5081" stopIfTrue="1" operator="equal">
      <formula>"NICHT AKTUELL"</formula>
    </cfRule>
    <cfRule type="cellIs" dxfId="672" priority="5082" stopIfTrue="1" operator="equal">
      <formula>"NOCH NICHT AKTUELL"</formula>
    </cfRule>
  </conditionalFormatting>
  <conditionalFormatting sqref="S1096">
    <cfRule type="cellIs" dxfId="671" priority="5077" stopIfTrue="1" operator="equal">
      <formula>"AKTUELL"</formula>
    </cfRule>
    <cfRule type="cellIs" dxfId="670" priority="5078" stopIfTrue="1" operator="equal">
      <formula>"NICHT AKTUELL"</formula>
    </cfRule>
    <cfRule type="cellIs" dxfId="669" priority="5079" stopIfTrue="1" operator="equal">
      <formula>"NOCH NICHT AKTUELL"</formula>
    </cfRule>
  </conditionalFormatting>
  <conditionalFormatting sqref="S1098">
    <cfRule type="cellIs" dxfId="668" priority="5074" stopIfTrue="1" operator="equal">
      <formula>"AKTUELL"</formula>
    </cfRule>
    <cfRule type="cellIs" dxfId="667" priority="5075" stopIfTrue="1" operator="equal">
      <formula>"NICHT AKTUELL"</formula>
    </cfRule>
    <cfRule type="cellIs" dxfId="666" priority="5076" stopIfTrue="1" operator="equal">
      <formula>"NOCH NICHT AKTUELL"</formula>
    </cfRule>
  </conditionalFormatting>
  <conditionalFormatting sqref="S1100">
    <cfRule type="cellIs" dxfId="665" priority="5071" stopIfTrue="1" operator="equal">
      <formula>"AKTUELL"</formula>
    </cfRule>
    <cfRule type="cellIs" dxfId="664" priority="5072" stopIfTrue="1" operator="equal">
      <formula>"NICHT AKTUELL"</formula>
    </cfRule>
    <cfRule type="cellIs" dxfId="663" priority="5073" stopIfTrue="1" operator="equal">
      <formula>"NOCH NICHT AKTUELL"</formula>
    </cfRule>
  </conditionalFormatting>
  <conditionalFormatting sqref="S1409">
    <cfRule type="cellIs" dxfId="662" priority="5068" stopIfTrue="1" operator="equal">
      <formula>"AKTUELL"</formula>
    </cfRule>
    <cfRule type="cellIs" dxfId="661" priority="5069" stopIfTrue="1" operator="equal">
      <formula>"NICHT AKTUELL"</formula>
    </cfRule>
    <cfRule type="cellIs" dxfId="660" priority="5070" stopIfTrue="1" operator="equal">
      <formula>"NOCH NICHT AKTUELL"</formula>
    </cfRule>
  </conditionalFormatting>
  <conditionalFormatting sqref="S1456">
    <cfRule type="cellIs" dxfId="659" priority="5065" stopIfTrue="1" operator="equal">
      <formula>"AKTUELL"</formula>
    </cfRule>
    <cfRule type="cellIs" dxfId="658" priority="5066" stopIfTrue="1" operator="equal">
      <formula>"NICHT AKTUELL"</formula>
    </cfRule>
    <cfRule type="cellIs" dxfId="657" priority="5067" stopIfTrue="1" operator="equal">
      <formula>"NOCH NICHT AKTUELL"</formula>
    </cfRule>
  </conditionalFormatting>
  <conditionalFormatting sqref="S1497">
    <cfRule type="cellIs" dxfId="656" priority="5062" stopIfTrue="1" operator="equal">
      <formula>"AKTUELL"</formula>
    </cfRule>
    <cfRule type="cellIs" dxfId="655" priority="5063" stopIfTrue="1" operator="equal">
      <formula>"NICHT AKTUELL"</formula>
    </cfRule>
    <cfRule type="cellIs" dxfId="654" priority="5064" stopIfTrue="1" operator="equal">
      <formula>"NOCH NICHT AKTUELL"</formula>
    </cfRule>
  </conditionalFormatting>
  <conditionalFormatting sqref="S1506">
    <cfRule type="cellIs" dxfId="653" priority="5059" stopIfTrue="1" operator="equal">
      <formula>"AKTUELL"</formula>
    </cfRule>
    <cfRule type="cellIs" dxfId="652" priority="5060" stopIfTrue="1" operator="equal">
      <formula>"NICHT AKTUELL"</formula>
    </cfRule>
    <cfRule type="cellIs" dxfId="651" priority="5061" stopIfTrue="1" operator="equal">
      <formula>"NOCH NICHT AKTUELL"</formula>
    </cfRule>
  </conditionalFormatting>
  <conditionalFormatting sqref="S1508">
    <cfRule type="cellIs" dxfId="650" priority="5056" stopIfTrue="1" operator="equal">
      <formula>"AKTUELL"</formula>
    </cfRule>
    <cfRule type="cellIs" dxfId="649" priority="5057" stopIfTrue="1" operator="equal">
      <formula>"NICHT AKTUELL"</formula>
    </cfRule>
    <cfRule type="cellIs" dxfId="648" priority="5058" stopIfTrue="1" operator="equal">
      <formula>"NOCH NICHT AKTUELL"</formula>
    </cfRule>
  </conditionalFormatting>
  <conditionalFormatting sqref="S1510">
    <cfRule type="cellIs" dxfId="647" priority="5053" stopIfTrue="1" operator="equal">
      <formula>"AKTUELL"</formula>
    </cfRule>
    <cfRule type="cellIs" dxfId="646" priority="5054" stopIfTrue="1" operator="equal">
      <formula>"NICHT AKTUELL"</formula>
    </cfRule>
    <cfRule type="cellIs" dxfId="645" priority="5055" stopIfTrue="1" operator="equal">
      <formula>"NOCH NICHT AKTUELL"</formula>
    </cfRule>
  </conditionalFormatting>
  <conditionalFormatting sqref="S1512">
    <cfRule type="cellIs" dxfId="644" priority="5050" stopIfTrue="1" operator="equal">
      <formula>"AKTUELL"</formula>
    </cfRule>
    <cfRule type="cellIs" dxfId="643" priority="5051" stopIfTrue="1" operator="equal">
      <formula>"NICHT AKTUELL"</formula>
    </cfRule>
    <cfRule type="cellIs" dxfId="642" priority="5052" stopIfTrue="1" operator="equal">
      <formula>"NOCH NICHT AKTUELL"</formula>
    </cfRule>
  </conditionalFormatting>
  <conditionalFormatting sqref="S1514">
    <cfRule type="cellIs" dxfId="641" priority="5047" stopIfTrue="1" operator="equal">
      <formula>"AKTUELL"</formula>
    </cfRule>
    <cfRule type="cellIs" dxfId="640" priority="5048" stopIfTrue="1" operator="equal">
      <formula>"NICHT AKTUELL"</formula>
    </cfRule>
    <cfRule type="cellIs" dxfId="639" priority="5049" stopIfTrue="1" operator="equal">
      <formula>"NOCH NICHT AKTUELL"</formula>
    </cfRule>
  </conditionalFormatting>
  <conditionalFormatting sqref="S1003">
    <cfRule type="cellIs" dxfId="638" priority="5044" stopIfTrue="1" operator="equal">
      <formula>"AKTUELL"</formula>
    </cfRule>
    <cfRule type="cellIs" dxfId="637" priority="5045" stopIfTrue="1" operator="equal">
      <formula>"NICHT AKTUELL"</formula>
    </cfRule>
    <cfRule type="cellIs" dxfId="636" priority="5046" stopIfTrue="1" operator="equal">
      <formula>"NOCH NICHT AKTUELL"</formula>
    </cfRule>
  </conditionalFormatting>
  <conditionalFormatting sqref="S1011">
    <cfRule type="cellIs" dxfId="635" priority="5041" stopIfTrue="1" operator="equal">
      <formula>"AKTUELL"</formula>
    </cfRule>
    <cfRule type="cellIs" dxfId="634" priority="5042" stopIfTrue="1" operator="equal">
      <formula>"NICHT AKTUELL"</formula>
    </cfRule>
    <cfRule type="cellIs" dxfId="633" priority="5043" stopIfTrue="1" operator="equal">
      <formula>"NOCH NICHT AKTUELL"</formula>
    </cfRule>
  </conditionalFormatting>
  <conditionalFormatting sqref="S1024">
    <cfRule type="cellIs" dxfId="632" priority="5038" stopIfTrue="1" operator="equal">
      <formula>"AKTUELL"</formula>
    </cfRule>
    <cfRule type="cellIs" dxfId="631" priority="5039" stopIfTrue="1" operator="equal">
      <formula>"NICHT AKTUELL"</formula>
    </cfRule>
    <cfRule type="cellIs" dxfId="630" priority="5040" stopIfTrue="1" operator="equal">
      <formula>"NOCH NICHT AKTUELL"</formula>
    </cfRule>
  </conditionalFormatting>
  <conditionalFormatting sqref="S1050">
    <cfRule type="cellIs" dxfId="629" priority="5035" stopIfTrue="1" operator="equal">
      <formula>"AKTUELL"</formula>
    </cfRule>
    <cfRule type="cellIs" dxfId="628" priority="5036" stopIfTrue="1" operator="equal">
      <formula>"NICHT AKTUELL"</formula>
    </cfRule>
    <cfRule type="cellIs" dxfId="627" priority="5037" stopIfTrue="1" operator="equal">
      <formula>"NOCH NICHT AKTUELL"</formula>
    </cfRule>
  </conditionalFormatting>
  <conditionalFormatting sqref="S1058">
    <cfRule type="cellIs" dxfId="626" priority="5032" stopIfTrue="1" operator="equal">
      <formula>"AKTUELL"</formula>
    </cfRule>
    <cfRule type="cellIs" dxfId="625" priority="5033" stopIfTrue="1" operator="equal">
      <formula>"NICHT AKTUELL"</formula>
    </cfRule>
    <cfRule type="cellIs" dxfId="624" priority="5034" stopIfTrue="1" operator="equal">
      <formula>"NOCH NICHT AKTUELL"</formula>
    </cfRule>
  </conditionalFormatting>
  <conditionalFormatting sqref="S1071">
    <cfRule type="cellIs" dxfId="623" priority="5029" stopIfTrue="1" operator="equal">
      <formula>"AKTUELL"</formula>
    </cfRule>
    <cfRule type="cellIs" dxfId="622" priority="5030" stopIfTrue="1" operator="equal">
      <formula>"NICHT AKTUELL"</formula>
    </cfRule>
    <cfRule type="cellIs" dxfId="621" priority="5031" stopIfTrue="1" operator="equal">
      <formula>"NOCH NICHT AKTUELL"</formula>
    </cfRule>
  </conditionalFormatting>
  <conditionalFormatting sqref="S1418">
    <cfRule type="cellIs" dxfId="620" priority="5026" stopIfTrue="1" operator="equal">
      <formula>"AKTUELL"</formula>
    </cfRule>
    <cfRule type="cellIs" dxfId="619" priority="5027" stopIfTrue="1" operator="equal">
      <formula>"NICHT AKTUELL"</formula>
    </cfRule>
    <cfRule type="cellIs" dxfId="618" priority="5028" stopIfTrue="1" operator="equal">
      <formula>"NOCH NICHT AKTUELL"</formula>
    </cfRule>
  </conditionalFormatting>
  <conditionalFormatting sqref="S1426">
    <cfRule type="cellIs" dxfId="617" priority="5023" stopIfTrue="1" operator="equal">
      <formula>"AKTUELL"</formula>
    </cfRule>
    <cfRule type="cellIs" dxfId="616" priority="5024" stopIfTrue="1" operator="equal">
      <formula>"NICHT AKTUELL"</formula>
    </cfRule>
    <cfRule type="cellIs" dxfId="615" priority="5025" stopIfTrue="1" operator="equal">
      <formula>"NOCH NICHT AKTUELL"</formula>
    </cfRule>
  </conditionalFormatting>
  <conditionalFormatting sqref="S1439">
    <cfRule type="cellIs" dxfId="614" priority="5020" stopIfTrue="1" operator="equal">
      <formula>"AKTUELL"</formula>
    </cfRule>
    <cfRule type="cellIs" dxfId="613" priority="5021" stopIfTrue="1" operator="equal">
      <formula>"NICHT AKTUELL"</formula>
    </cfRule>
    <cfRule type="cellIs" dxfId="612" priority="5022" stopIfTrue="1" operator="equal">
      <formula>"NOCH NICHT AKTUELL"</formula>
    </cfRule>
  </conditionalFormatting>
  <conditionalFormatting sqref="S1464">
    <cfRule type="cellIs" dxfId="611" priority="5017" stopIfTrue="1" operator="equal">
      <formula>"AKTUELL"</formula>
    </cfRule>
    <cfRule type="cellIs" dxfId="610" priority="5018" stopIfTrue="1" operator="equal">
      <formula>"NICHT AKTUELL"</formula>
    </cfRule>
    <cfRule type="cellIs" dxfId="609" priority="5019" stopIfTrue="1" operator="equal">
      <formula>"NOCH NICHT AKTUELL"</formula>
    </cfRule>
  </conditionalFormatting>
  <conditionalFormatting sqref="S1472">
    <cfRule type="cellIs" dxfId="608" priority="5014" stopIfTrue="1" operator="equal">
      <formula>"AKTUELL"</formula>
    </cfRule>
    <cfRule type="cellIs" dxfId="607" priority="5015" stopIfTrue="1" operator="equal">
      <formula>"NICHT AKTUELL"</formula>
    </cfRule>
    <cfRule type="cellIs" dxfId="606" priority="5016" stopIfTrue="1" operator="equal">
      <formula>"NOCH NICHT AKTUELL"</formula>
    </cfRule>
  </conditionalFormatting>
  <conditionalFormatting sqref="S1485">
    <cfRule type="cellIs" dxfId="605" priority="5011" stopIfTrue="1" operator="equal">
      <formula>"AKTUELL"</formula>
    </cfRule>
    <cfRule type="cellIs" dxfId="604" priority="5012" stopIfTrue="1" operator="equal">
      <formula>"NICHT AKTUELL"</formula>
    </cfRule>
    <cfRule type="cellIs" dxfId="603" priority="5013" stopIfTrue="1" operator="equal">
      <formula>"NOCH NICHT AKTUELL"</formula>
    </cfRule>
  </conditionalFormatting>
  <conditionalFormatting sqref="S1191">
    <cfRule type="cellIs" dxfId="602" priority="5002" stopIfTrue="1" operator="equal">
      <formula>"AKTUELL"</formula>
    </cfRule>
    <cfRule type="cellIs" dxfId="601" priority="5003" stopIfTrue="1" operator="equal">
      <formula>"NICHT AKTUELL"</formula>
    </cfRule>
    <cfRule type="cellIs" dxfId="600" priority="5004" stopIfTrue="1" operator="equal">
      <formula>"NOCH NICHT AKTUELL"</formula>
    </cfRule>
  </conditionalFormatting>
  <conditionalFormatting sqref="S1950">
    <cfRule type="cellIs" dxfId="599" priority="4999" stopIfTrue="1" operator="equal">
      <formula>"AKTUELL"</formula>
    </cfRule>
    <cfRule type="cellIs" dxfId="598" priority="5000" stopIfTrue="1" operator="equal">
      <formula>"NICHT AKTUELL"</formula>
    </cfRule>
    <cfRule type="cellIs" dxfId="597" priority="5001" stopIfTrue="1" operator="equal">
      <formula>"NOCH NICHT AKTUELL"</formula>
    </cfRule>
  </conditionalFormatting>
  <conditionalFormatting sqref="S2210">
    <cfRule type="cellIs" dxfId="596" priority="4996" stopIfTrue="1" operator="equal">
      <formula>"AKTUELL"</formula>
    </cfRule>
    <cfRule type="cellIs" dxfId="595" priority="4997" stopIfTrue="1" operator="equal">
      <formula>"NICHT AKTUELL"</formula>
    </cfRule>
    <cfRule type="cellIs" dxfId="594" priority="4998" stopIfTrue="1" operator="equal">
      <formula>"NOCH NICHT AKTUELL"</formula>
    </cfRule>
  </conditionalFormatting>
  <conditionalFormatting sqref="S2440">
    <cfRule type="cellIs" dxfId="593" priority="4993" stopIfTrue="1" operator="equal">
      <formula>"AKTUELL"</formula>
    </cfRule>
    <cfRule type="cellIs" dxfId="592" priority="4994" stopIfTrue="1" operator="equal">
      <formula>"NICHT AKTUELL"</formula>
    </cfRule>
    <cfRule type="cellIs" dxfId="591" priority="4995" stopIfTrue="1" operator="equal">
      <formula>"NOCH NICHT AKTUELL"</formula>
    </cfRule>
  </conditionalFormatting>
  <conditionalFormatting sqref="S2669">
    <cfRule type="cellIs" dxfId="590" priority="4990" stopIfTrue="1" operator="equal">
      <formula>"AKTUELL"</formula>
    </cfRule>
    <cfRule type="cellIs" dxfId="589" priority="4991" stopIfTrue="1" operator="equal">
      <formula>"NICHT AKTUELL"</formula>
    </cfRule>
    <cfRule type="cellIs" dxfId="588" priority="4992" stopIfTrue="1" operator="equal">
      <formula>"NOCH NICHT AKTUELL"</formula>
    </cfRule>
  </conditionalFormatting>
  <conditionalFormatting sqref="S750">
    <cfRule type="cellIs" dxfId="587" priority="793" stopIfTrue="1" operator="equal">
      <formula>"AKTUELL"</formula>
    </cfRule>
    <cfRule type="cellIs" dxfId="586" priority="794" stopIfTrue="1" operator="equal">
      <formula>"NICHT AKTUELL"</formula>
    </cfRule>
    <cfRule type="cellIs" dxfId="585" priority="795" stopIfTrue="1" operator="equal">
      <formula>"NOCH NICHT AKTUELL"</formula>
    </cfRule>
  </conditionalFormatting>
  <conditionalFormatting sqref="S753">
    <cfRule type="cellIs" dxfId="584" priority="790" stopIfTrue="1" operator="equal">
      <formula>"AKTUELL"</formula>
    </cfRule>
    <cfRule type="cellIs" dxfId="583" priority="791" stopIfTrue="1" operator="equal">
      <formula>"NICHT AKTUELL"</formula>
    </cfRule>
    <cfRule type="cellIs" dxfId="582" priority="792" stopIfTrue="1" operator="equal">
      <formula>"NOCH NICHT AKTUELL"</formula>
    </cfRule>
  </conditionalFormatting>
  <conditionalFormatting sqref="S473">
    <cfRule type="cellIs" dxfId="581" priority="565" stopIfTrue="1" operator="equal">
      <formula>"AKTUELL"</formula>
    </cfRule>
    <cfRule type="cellIs" dxfId="580" priority="566" stopIfTrue="1" operator="equal">
      <formula>"NICHT AKTUELL"</formula>
    </cfRule>
    <cfRule type="cellIs" dxfId="579" priority="567" stopIfTrue="1" operator="equal">
      <formula>"NOCH NICHT AKTUELL"</formula>
    </cfRule>
  </conditionalFormatting>
  <conditionalFormatting sqref="S472">
    <cfRule type="cellIs" dxfId="578" priority="568" stopIfTrue="1" operator="equal">
      <formula>"AKTUELL"</formula>
    </cfRule>
    <cfRule type="cellIs" dxfId="577" priority="569" stopIfTrue="1" operator="equal">
      <formula>"NICHT AKTUELL"</formula>
    </cfRule>
    <cfRule type="cellIs" dxfId="576" priority="570" stopIfTrue="1" operator="equal">
      <formula>"NOCH NICHT AKTUELL"</formula>
    </cfRule>
  </conditionalFormatting>
  <conditionalFormatting sqref="S471">
    <cfRule type="cellIs" dxfId="575" priority="571" stopIfTrue="1" operator="equal">
      <formula>"AKTUELL"</formula>
    </cfRule>
    <cfRule type="cellIs" dxfId="574" priority="572" stopIfTrue="1" operator="equal">
      <formula>"NICHT AKTUELL"</formula>
    </cfRule>
    <cfRule type="cellIs" dxfId="573" priority="573" stopIfTrue="1" operator="equal">
      <formula>"NOCH NICHT AKTUELL"</formula>
    </cfRule>
  </conditionalFormatting>
  <conditionalFormatting sqref="S469">
    <cfRule type="cellIs" dxfId="572" priority="577" stopIfTrue="1" operator="equal">
      <formula>"AKTUELL"</formula>
    </cfRule>
    <cfRule type="cellIs" dxfId="571" priority="578" stopIfTrue="1" operator="equal">
      <formula>"NICHT AKTUELL"</formula>
    </cfRule>
    <cfRule type="cellIs" dxfId="570" priority="579" stopIfTrue="1" operator="equal">
      <formula>"NOCH NICHT AKTUELL"</formula>
    </cfRule>
  </conditionalFormatting>
  <conditionalFormatting sqref="S467">
    <cfRule type="cellIs" dxfId="569" priority="583" stopIfTrue="1" operator="equal">
      <formula>"AKTUELL"</formula>
    </cfRule>
    <cfRule type="cellIs" dxfId="568" priority="584" stopIfTrue="1" operator="equal">
      <formula>"NICHT AKTUELL"</formula>
    </cfRule>
    <cfRule type="cellIs" dxfId="567" priority="585" stopIfTrue="1" operator="equal">
      <formula>"NOCH NICHT AKTUELL"</formula>
    </cfRule>
  </conditionalFormatting>
  <conditionalFormatting sqref="S466">
    <cfRule type="cellIs" dxfId="566" priority="586" stopIfTrue="1" operator="equal">
      <formula>"AKTUELL"</formula>
    </cfRule>
    <cfRule type="cellIs" dxfId="565" priority="587" stopIfTrue="1" operator="equal">
      <formula>"NICHT AKTUELL"</formula>
    </cfRule>
    <cfRule type="cellIs" dxfId="564" priority="588" stopIfTrue="1" operator="equal">
      <formula>"NOCH NICHT AKTUELL"</formula>
    </cfRule>
  </conditionalFormatting>
  <conditionalFormatting sqref="S63">
    <cfRule type="cellIs" dxfId="563" priority="676" stopIfTrue="1" operator="equal">
      <formula>"AKTUELL"</formula>
    </cfRule>
    <cfRule type="cellIs" dxfId="562" priority="677" stopIfTrue="1" operator="equal">
      <formula>"NICHT AKTUELL"</formula>
    </cfRule>
    <cfRule type="cellIs" dxfId="561" priority="678" stopIfTrue="1" operator="equal">
      <formula>"NOCH NICHT AKTUELL"</formula>
    </cfRule>
  </conditionalFormatting>
  <conditionalFormatting sqref="S474">
    <cfRule type="cellIs" dxfId="560" priority="562" stopIfTrue="1" operator="equal">
      <formula>"AKTUELL"</formula>
    </cfRule>
    <cfRule type="cellIs" dxfId="559" priority="563" stopIfTrue="1" operator="equal">
      <formula>"NICHT AKTUELL"</formula>
    </cfRule>
    <cfRule type="cellIs" dxfId="558" priority="564" stopIfTrue="1" operator="equal">
      <formula>"NOCH NICHT AKTUELL"</formula>
    </cfRule>
  </conditionalFormatting>
  <conditionalFormatting sqref="S470">
    <cfRule type="cellIs" dxfId="557" priority="574" stopIfTrue="1" operator="equal">
      <formula>"AKTUELL"</formula>
    </cfRule>
    <cfRule type="cellIs" dxfId="556" priority="575" stopIfTrue="1" operator="equal">
      <formula>"NICHT AKTUELL"</formula>
    </cfRule>
    <cfRule type="cellIs" dxfId="555" priority="576" stopIfTrue="1" operator="equal">
      <formula>"NOCH NICHT AKTUELL"</formula>
    </cfRule>
  </conditionalFormatting>
  <conditionalFormatting sqref="S468">
    <cfRule type="cellIs" dxfId="554" priority="580" stopIfTrue="1" operator="equal">
      <formula>"AKTUELL"</formula>
    </cfRule>
    <cfRule type="cellIs" dxfId="553" priority="581" stopIfTrue="1" operator="equal">
      <formula>"NICHT AKTUELL"</formula>
    </cfRule>
    <cfRule type="cellIs" dxfId="552" priority="582" stopIfTrue="1" operator="equal">
      <formula>"NOCH NICHT AKTUELL"</formula>
    </cfRule>
  </conditionalFormatting>
  <conditionalFormatting sqref="S465">
    <cfRule type="cellIs" dxfId="551" priority="589" stopIfTrue="1" operator="equal">
      <formula>"AKTUELL"</formula>
    </cfRule>
    <cfRule type="cellIs" dxfId="550" priority="590" stopIfTrue="1" operator="equal">
      <formula>"NICHT AKTUELL"</formula>
    </cfRule>
    <cfRule type="cellIs" dxfId="549" priority="591" stopIfTrue="1" operator="equal">
      <formula>"NOCH NICHT AKTUELL"</formula>
    </cfRule>
  </conditionalFormatting>
  <conditionalFormatting sqref="S286">
    <cfRule type="cellIs" dxfId="548" priority="598" stopIfTrue="1" operator="equal">
      <formula>"AKTUELL"</formula>
    </cfRule>
    <cfRule type="cellIs" dxfId="547" priority="599" stopIfTrue="1" operator="equal">
      <formula>"NICHT AKTUELL"</formula>
    </cfRule>
    <cfRule type="cellIs" dxfId="546" priority="600" stopIfTrue="1" operator="equal">
      <formula>"NOCH NICHT AKTUELL"</formula>
    </cfRule>
  </conditionalFormatting>
  <conditionalFormatting sqref="S460">
    <cfRule type="cellIs" dxfId="545" priority="595" stopIfTrue="1" operator="equal">
      <formula>"AKTUELL"</formula>
    </cfRule>
    <cfRule type="cellIs" dxfId="544" priority="596" stopIfTrue="1" operator="equal">
      <formula>"NICHT AKTUELL"</formula>
    </cfRule>
    <cfRule type="cellIs" dxfId="543" priority="597" stopIfTrue="1" operator="equal">
      <formula>"NOCH NICHT AKTUELL"</formula>
    </cfRule>
  </conditionalFormatting>
  <conditionalFormatting sqref="S285">
    <cfRule type="cellIs" dxfId="542" priority="601" stopIfTrue="1" operator="equal">
      <formula>"AKTUELL"</formula>
    </cfRule>
    <cfRule type="cellIs" dxfId="541" priority="602" stopIfTrue="1" operator="equal">
      <formula>"NICHT AKTUELL"</formula>
    </cfRule>
    <cfRule type="cellIs" dxfId="540" priority="603" stopIfTrue="1" operator="equal">
      <formula>"NOCH NICHT AKTUELL"</formula>
    </cfRule>
  </conditionalFormatting>
  <conditionalFormatting sqref="S284">
    <cfRule type="cellIs" dxfId="539" priority="604" stopIfTrue="1" operator="equal">
      <formula>"AKTUELL"</formula>
    </cfRule>
    <cfRule type="cellIs" dxfId="538" priority="605" stopIfTrue="1" operator="equal">
      <formula>"NICHT AKTUELL"</formula>
    </cfRule>
    <cfRule type="cellIs" dxfId="537" priority="606" stopIfTrue="1" operator="equal">
      <formula>"NOCH NICHT AKTUELL"</formula>
    </cfRule>
  </conditionalFormatting>
  <conditionalFormatting sqref="S283">
    <cfRule type="cellIs" dxfId="536" priority="607" stopIfTrue="1" operator="equal">
      <formula>"AKTUELL"</formula>
    </cfRule>
    <cfRule type="cellIs" dxfId="535" priority="608" stopIfTrue="1" operator="equal">
      <formula>"NICHT AKTUELL"</formula>
    </cfRule>
    <cfRule type="cellIs" dxfId="534" priority="609" stopIfTrue="1" operator="equal">
      <formula>"NOCH NICHT AKTUELL"</formula>
    </cfRule>
  </conditionalFormatting>
  <conditionalFormatting sqref="S282">
    <cfRule type="cellIs" dxfId="533" priority="610" stopIfTrue="1" operator="equal">
      <formula>"AKTUELL"</formula>
    </cfRule>
    <cfRule type="cellIs" dxfId="532" priority="611" stopIfTrue="1" operator="equal">
      <formula>"NICHT AKTUELL"</formula>
    </cfRule>
    <cfRule type="cellIs" dxfId="531" priority="612" stopIfTrue="1" operator="equal">
      <formula>"NOCH NICHT AKTUELL"</formula>
    </cfRule>
  </conditionalFormatting>
  <conditionalFormatting sqref="S281">
    <cfRule type="cellIs" dxfId="530" priority="613" stopIfTrue="1" operator="equal">
      <formula>"AKTUELL"</formula>
    </cfRule>
    <cfRule type="cellIs" dxfId="529" priority="614" stopIfTrue="1" operator="equal">
      <formula>"NICHT AKTUELL"</formula>
    </cfRule>
    <cfRule type="cellIs" dxfId="528" priority="615" stopIfTrue="1" operator="equal">
      <formula>"NOCH NICHT AKTUELL"</formula>
    </cfRule>
  </conditionalFormatting>
  <conditionalFormatting sqref="S268">
    <cfRule type="cellIs" dxfId="527" priority="652" stopIfTrue="1" operator="equal">
      <formula>"AKTUELL"</formula>
    </cfRule>
    <cfRule type="cellIs" dxfId="526" priority="653" stopIfTrue="1" operator="equal">
      <formula>"NICHT AKTUELL"</formula>
    </cfRule>
    <cfRule type="cellIs" dxfId="525" priority="654" stopIfTrue="1" operator="equal">
      <formula>"NOCH NICHT AKTUELL"</formula>
    </cfRule>
  </conditionalFormatting>
  <conditionalFormatting sqref="S267">
    <cfRule type="cellIs" dxfId="524" priority="655" stopIfTrue="1" operator="equal">
      <formula>"AKTUELL"</formula>
    </cfRule>
    <cfRule type="cellIs" dxfId="523" priority="656" stopIfTrue="1" operator="equal">
      <formula>"NICHT AKTUELL"</formula>
    </cfRule>
    <cfRule type="cellIs" dxfId="522" priority="657" stopIfTrue="1" operator="equal">
      <formula>"NOCH NICHT AKTUELL"</formula>
    </cfRule>
  </conditionalFormatting>
  <conditionalFormatting sqref="S266">
    <cfRule type="cellIs" dxfId="521" priority="658" stopIfTrue="1" operator="equal">
      <formula>"AKTUELL"</formula>
    </cfRule>
    <cfRule type="cellIs" dxfId="520" priority="659" stopIfTrue="1" operator="equal">
      <formula>"NICHT AKTUELL"</formula>
    </cfRule>
    <cfRule type="cellIs" dxfId="519" priority="660" stopIfTrue="1" operator="equal">
      <formula>"NOCH NICHT AKTUELL"</formula>
    </cfRule>
  </conditionalFormatting>
  <conditionalFormatting sqref="S68">
    <cfRule type="cellIs" dxfId="518" priority="661" stopIfTrue="1" operator="equal">
      <formula>"AKTUELL"</formula>
    </cfRule>
    <cfRule type="cellIs" dxfId="517" priority="662" stopIfTrue="1" operator="equal">
      <formula>"NICHT AKTUELL"</formula>
    </cfRule>
    <cfRule type="cellIs" dxfId="516" priority="663" stopIfTrue="1" operator="equal">
      <formula>"NOCH NICHT AKTUELL"</formula>
    </cfRule>
  </conditionalFormatting>
  <conditionalFormatting sqref="S67">
    <cfRule type="cellIs" dxfId="515" priority="664" stopIfTrue="1" operator="equal">
      <formula>"AKTUELL"</formula>
    </cfRule>
    <cfRule type="cellIs" dxfId="514" priority="665" stopIfTrue="1" operator="equal">
      <formula>"NICHT AKTUELL"</formula>
    </cfRule>
    <cfRule type="cellIs" dxfId="513" priority="666" stopIfTrue="1" operator="equal">
      <formula>"NOCH NICHT AKTUELL"</formula>
    </cfRule>
  </conditionalFormatting>
  <conditionalFormatting sqref="S66">
    <cfRule type="cellIs" dxfId="512" priority="667" stopIfTrue="1" operator="equal">
      <formula>"AKTUELL"</formula>
    </cfRule>
    <cfRule type="cellIs" dxfId="511" priority="668" stopIfTrue="1" operator="equal">
      <formula>"NICHT AKTUELL"</formula>
    </cfRule>
    <cfRule type="cellIs" dxfId="510" priority="669" stopIfTrue="1" operator="equal">
      <formula>"NOCH NICHT AKTUELL"</formula>
    </cfRule>
  </conditionalFormatting>
  <conditionalFormatting sqref="S65">
    <cfRule type="cellIs" dxfId="509" priority="670" stopIfTrue="1" operator="equal">
      <formula>"AKTUELL"</formula>
    </cfRule>
    <cfRule type="cellIs" dxfId="508" priority="671" stopIfTrue="1" operator="equal">
      <formula>"NICHT AKTUELL"</formula>
    </cfRule>
    <cfRule type="cellIs" dxfId="507" priority="672" stopIfTrue="1" operator="equal">
      <formula>"NOCH NICHT AKTUELL"</formula>
    </cfRule>
  </conditionalFormatting>
  <conditionalFormatting sqref="S64">
    <cfRule type="cellIs" dxfId="506" priority="673" stopIfTrue="1" operator="equal">
      <formula>"AKTUELL"</formula>
    </cfRule>
    <cfRule type="cellIs" dxfId="505" priority="674" stopIfTrue="1" operator="equal">
      <formula>"NICHT AKTUELL"</formula>
    </cfRule>
    <cfRule type="cellIs" dxfId="504" priority="675" stopIfTrue="1" operator="equal">
      <formula>"NOCH NICHT AKTUELL"</formula>
    </cfRule>
  </conditionalFormatting>
  <conditionalFormatting sqref="S269">
    <cfRule type="cellIs" dxfId="503" priority="649" stopIfTrue="1" operator="equal">
      <formula>"AKTUELL"</formula>
    </cfRule>
    <cfRule type="cellIs" dxfId="502" priority="650" stopIfTrue="1" operator="equal">
      <formula>"NICHT AKTUELL"</formula>
    </cfRule>
    <cfRule type="cellIs" dxfId="501" priority="651" stopIfTrue="1" operator="equal">
      <formula>"NOCH NICHT AKTUELL"</formula>
    </cfRule>
  </conditionalFormatting>
  <conditionalFormatting sqref="S270">
    <cfRule type="cellIs" dxfId="500" priority="646" stopIfTrue="1" operator="equal">
      <formula>"AKTUELL"</formula>
    </cfRule>
    <cfRule type="cellIs" dxfId="499" priority="647" stopIfTrue="1" operator="equal">
      <formula>"NICHT AKTUELL"</formula>
    </cfRule>
    <cfRule type="cellIs" dxfId="498" priority="648" stopIfTrue="1" operator="equal">
      <formula>"NOCH NICHT AKTUELL"</formula>
    </cfRule>
  </conditionalFormatting>
  <conditionalFormatting sqref="S271">
    <cfRule type="cellIs" dxfId="497" priority="643" stopIfTrue="1" operator="equal">
      <formula>"AKTUELL"</formula>
    </cfRule>
    <cfRule type="cellIs" dxfId="496" priority="644" stopIfTrue="1" operator="equal">
      <formula>"NICHT AKTUELL"</formula>
    </cfRule>
    <cfRule type="cellIs" dxfId="495" priority="645" stopIfTrue="1" operator="equal">
      <formula>"NOCH NICHT AKTUELL"</formula>
    </cfRule>
  </conditionalFormatting>
  <conditionalFormatting sqref="S272">
    <cfRule type="cellIs" dxfId="494" priority="640" stopIfTrue="1" operator="equal">
      <formula>"AKTUELL"</formula>
    </cfRule>
    <cfRule type="cellIs" dxfId="493" priority="641" stopIfTrue="1" operator="equal">
      <formula>"NICHT AKTUELL"</formula>
    </cfRule>
    <cfRule type="cellIs" dxfId="492" priority="642" stopIfTrue="1" operator="equal">
      <formula>"NOCH NICHT AKTUELL"</formula>
    </cfRule>
  </conditionalFormatting>
  <conditionalFormatting sqref="S273">
    <cfRule type="cellIs" dxfId="491" priority="637" stopIfTrue="1" operator="equal">
      <formula>"AKTUELL"</formula>
    </cfRule>
    <cfRule type="cellIs" dxfId="490" priority="638" stopIfTrue="1" operator="equal">
      <formula>"NICHT AKTUELL"</formula>
    </cfRule>
    <cfRule type="cellIs" dxfId="489" priority="639" stopIfTrue="1" operator="equal">
      <formula>"NOCH NICHT AKTUELL"</formula>
    </cfRule>
  </conditionalFormatting>
  <conditionalFormatting sqref="S274">
    <cfRule type="cellIs" dxfId="488" priority="634" stopIfTrue="1" operator="equal">
      <formula>"AKTUELL"</formula>
    </cfRule>
    <cfRule type="cellIs" dxfId="487" priority="635" stopIfTrue="1" operator="equal">
      <formula>"NICHT AKTUELL"</formula>
    </cfRule>
    <cfRule type="cellIs" dxfId="486" priority="636" stopIfTrue="1" operator="equal">
      <formula>"NOCH NICHT AKTUELL"</formula>
    </cfRule>
  </conditionalFormatting>
  <conditionalFormatting sqref="S275">
    <cfRule type="cellIs" dxfId="485" priority="631" stopIfTrue="1" operator="equal">
      <formula>"AKTUELL"</formula>
    </cfRule>
    <cfRule type="cellIs" dxfId="484" priority="632" stopIfTrue="1" operator="equal">
      <formula>"NICHT AKTUELL"</formula>
    </cfRule>
    <cfRule type="cellIs" dxfId="483" priority="633" stopIfTrue="1" operator="equal">
      <formula>"NOCH NICHT AKTUELL"</formula>
    </cfRule>
  </conditionalFormatting>
  <conditionalFormatting sqref="S276">
    <cfRule type="cellIs" dxfId="482" priority="628" stopIfTrue="1" operator="equal">
      <formula>"AKTUELL"</formula>
    </cfRule>
    <cfRule type="cellIs" dxfId="481" priority="629" stopIfTrue="1" operator="equal">
      <formula>"NICHT AKTUELL"</formula>
    </cfRule>
    <cfRule type="cellIs" dxfId="480" priority="630" stopIfTrue="1" operator="equal">
      <formula>"NOCH NICHT AKTUELL"</formula>
    </cfRule>
  </conditionalFormatting>
  <conditionalFormatting sqref="S277">
    <cfRule type="cellIs" dxfId="479" priority="625" stopIfTrue="1" operator="equal">
      <formula>"AKTUELL"</formula>
    </cfRule>
    <cfRule type="cellIs" dxfId="478" priority="626" stopIfTrue="1" operator="equal">
      <formula>"NICHT AKTUELL"</formula>
    </cfRule>
    <cfRule type="cellIs" dxfId="477" priority="627" stopIfTrue="1" operator="equal">
      <formula>"NOCH NICHT AKTUELL"</formula>
    </cfRule>
  </conditionalFormatting>
  <conditionalFormatting sqref="S278">
    <cfRule type="cellIs" dxfId="476" priority="622" stopIfTrue="1" operator="equal">
      <formula>"AKTUELL"</formula>
    </cfRule>
    <cfRule type="cellIs" dxfId="475" priority="623" stopIfTrue="1" operator="equal">
      <formula>"NICHT AKTUELL"</formula>
    </cfRule>
    <cfRule type="cellIs" dxfId="474" priority="624" stopIfTrue="1" operator="equal">
      <formula>"NOCH NICHT AKTUELL"</formula>
    </cfRule>
  </conditionalFormatting>
  <conditionalFormatting sqref="S279">
    <cfRule type="cellIs" dxfId="473" priority="619" stopIfTrue="1" operator="equal">
      <formula>"AKTUELL"</formula>
    </cfRule>
    <cfRule type="cellIs" dxfId="472" priority="620" stopIfTrue="1" operator="equal">
      <formula>"NICHT AKTUELL"</formula>
    </cfRule>
    <cfRule type="cellIs" dxfId="471" priority="621" stopIfTrue="1" operator="equal">
      <formula>"NOCH NICHT AKTUELL"</formula>
    </cfRule>
  </conditionalFormatting>
  <conditionalFormatting sqref="S280">
    <cfRule type="cellIs" dxfId="470" priority="616" stopIfTrue="1" operator="equal">
      <formula>"AKTUELL"</formula>
    </cfRule>
    <cfRule type="cellIs" dxfId="469" priority="617" stopIfTrue="1" operator="equal">
      <formula>"NICHT AKTUELL"</formula>
    </cfRule>
    <cfRule type="cellIs" dxfId="468" priority="618" stopIfTrue="1" operator="equal">
      <formula>"NOCH NICHT AKTUELL"</formula>
    </cfRule>
  </conditionalFormatting>
  <conditionalFormatting sqref="S461">
    <cfRule type="cellIs" dxfId="467" priority="592" stopIfTrue="1" operator="equal">
      <formula>"AKTUELL"</formula>
    </cfRule>
    <cfRule type="cellIs" dxfId="466" priority="593" stopIfTrue="1" operator="equal">
      <formula>"NICHT AKTUELL"</formula>
    </cfRule>
    <cfRule type="cellIs" dxfId="465" priority="594" stopIfTrue="1" operator="equal">
      <formula>"NOCH NICHT AKTUELL"</formula>
    </cfRule>
  </conditionalFormatting>
  <conditionalFormatting sqref="S475">
    <cfRule type="cellIs" dxfId="464" priority="559" stopIfTrue="1" operator="equal">
      <formula>"AKTUELL"</formula>
    </cfRule>
    <cfRule type="cellIs" dxfId="463" priority="560" stopIfTrue="1" operator="equal">
      <formula>"NICHT AKTUELL"</formula>
    </cfRule>
    <cfRule type="cellIs" dxfId="462" priority="561" stopIfTrue="1" operator="equal">
      <formula>"NOCH NICHT AKTUELL"</formula>
    </cfRule>
  </conditionalFormatting>
  <conditionalFormatting sqref="S476">
    <cfRule type="cellIs" dxfId="461" priority="556" stopIfTrue="1" operator="equal">
      <formula>"AKTUELL"</formula>
    </cfRule>
    <cfRule type="cellIs" dxfId="460" priority="557" stopIfTrue="1" operator="equal">
      <formula>"NICHT AKTUELL"</formula>
    </cfRule>
    <cfRule type="cellIs" dxfId="459" priority="558" stopIfTrue="1" operator="equal">
      <formula>"NOCH NICHT AKTUELL"</formula>
    </cfRule>
  </conditionalFormatting>
  <conditionalFormatting sqref="S606">
    <cfRule type="cellIs" dxfId="458" priority="553" stopIfTrue="1" operator="equal">
      <formula>"AKTUELL"</formula>
    </cfRule>
    <cfRule type="cellIs" dxfId="457" priority="554" stopIfTrue="1" operator="equal">
      <formula>"NICHT AKTUELL"</formula>
    </cfRule>
    <cfRule type="cellIs" dxfId="456" priority="555" stopIfTrue="1" operator="equal">
      <formula>"NOCH NICHT AKTUELL"</formula>
    </cfRule>
  </conditionalFormatting>
  <conditionalFormatting sqref="S667">
    <cfRule type="cellIs" dxfId="455" priority="514" stopIfTrue="1" operator="equal">
      <formula>"AKTUELL"</formula>
    </cfRule>
    <cfRule type="cellIs" dxfId="454" priority="515" stopIfTrue="1" operator="equal">
      <formula>"NICHT AKTUELL"</formula>
    </cfRule>
    <cfRule type="cellIs" dxfId="453" priority="516" stopIfTrue="1" operator="equal">
      <formula>"NOCH NICHT AKTUELL"</formula>
    </cfRule>
  </conditionalFormatting>
  <conditionalFormatting sqref="S623">
    <cfRule type="cellIs" dxfId="452" priority="547" stopIfTrue="1" operator="equal">
      <formula>"AKTUELL"</formula>
    </cfRule>
    <cfRule type="cellIs" dxfId="451" priority="548" stopIfTrue="1" operator="equal">
      <formula>"NICHT AKTUELL"</formula>
    </cfRule>
    <cfRule type="cellIs" dxfId="450" priority="549" stopIfTrue="1" operator="equal">
      <formula>"NOCH NICHT AKTUELL"</formula>
    </cfRule>
  </conditionalFormatting>
  <conditionalFormatting sqref="S624">
    <cfRule type="cellIs" dxfId="449" priority="544" stopIfTrue="1" operator="equal">
      <formula>"AKTUELL"</formula>
    </cfRule>
    <cfRule type="cellIs" dxfId="448" priority="545" stopIfTrue="1" operator="equal">
      <formula>"NICHT AKTUELL"</formula>
    </cfRule>
    <cfRule type="cellIs" dxfId="447" priority="546" stopIfTrue="1" operator="equal">
      <formula>"NOCH NICHT AKTUELL"</formula>
    </cfRule>
  </conditionalFormatting>
  <conditionalFormatting sqref="S629">
    <cfRule type="cellIs" dxfId="446" priority="541" stopIfTrue="1" operator="equal">
      <formula>"AKTUELL"</formula>
    </cfRule>
    <cfRule type="cellIs" dxfId="445" priority="542" stopIfTrue="1" operator="equal">
      <formula>"NICHT AKTUELL"</formula>
    </cfRule>
    <cfRule type="cellIs" dxfId="444" priority="543" stopIfTrue="1" operator="equal">
      <formula>"NOCH NICHT AKTUELL"</formula>
    </cfRule>
  </conditionalFormatting>
  <conditionalFormatting sqref="S630">
    <cfRule type="cellIs" dxfId="443" priority="538" stopIfTrue="1" operator="equal">
      <formula>"AKTUELL"</formula>
    </cfRule>
    <cfRule type="cellIs" dxfId="442" priority="539" stopIfTrue="1" operator="equal">
      <formula>"NICHT AKTUELL"</formula>
    </cfRule>
    <cfRule type="cellIs" dxfId="441" priority="540" stopIfTrue="1" operator="equal">
      <formula>"NOCH NICHT AKTUELL"</formula>
    </cfRule>
  </conditionalFormatting>
  <conditionalFormatting sqref="S634">
    <cfRule type="cellIs" dxfId="440" priority="535" stopIfTrue="1" operator="equal">
      <formula>"AKTUELL"</formula>
    </cfRule>
    <cfRule type="cellIs" dxfId="439" priority="536" stopIfTrue="1" operator="equal">
      <formula>"NICHT AKTUELL"</formula>
    </cfRule>
    <cfRule type="cellIs" dxfId="438" priority="537" stopIfTrue="1" operator="equal">
      <formula>"NOCH NICHT AKTUELL"</formula>
    </cfRule>
  </conditionalFormatting>
  <conditionalFormatting sqref="S635">
    <cfRule type="cellIs" dxfId="437" priority="532" stopIfTrue="1" operator="equal">
      <formula>"AKTUELL"</formula>
    </cfRule>
    <cfRule type="cellIs" dxfId="436" priority="533" stopIfTrue="1" operator="equal">
      <formula>"NICHT AKTUELL"</formula>
    </cfRule>
    <cfRule type="cellIs" dxfId="435" priority="534" stopIfTrue="1" operator="equal">
      <formula>"NOCH NICHT AKTUELL"</formula>
    </cfRule>
  </conditionalFormatting>
  <conditionalFormatting sqref="S652">
    <cfRule type="cellIs" dxfId="434" priority="529" stopIfTrue="1" operator="equal">
      <formula>"AKTUELL"</formula>
    </cfRule>
    <cfRule type="cellIs" dxfId="433" priority="530" stopIfTrue="1" operator="equal">
      <formula>"NICHT AKTUELL"</formula>
    </cfRule>
    <cfRule type="cellIs" dxfId="432" priority="531" stopIfTrue="1" operator="equal">
      <formula>"NOCH NICHT AKTUELL"</formula>
    </cfRule>
  </conditionalFormatting>
  <conditionalFormatting sqref="S679">
    <cfRule type="cellIs" dxfId="431" priority="496" stopIfTrue="1" operator="equal">
      <formula>"AKTUELL"</formula>
    </cfRule>
    <cfRule type="cellIs" dxfId="430" priority="497" stopIfTrue="1" operator="equal">
      <formula>"NICHT AKTUELL"</formula>
    </cfRule>
    <cfRule type="cellIs" dxfId="429" priority="498" stopIfTrue="1" operator="equal">
      <formula>"NOCH NICHT AKTUELL"</formula>
    </cfRule>
  </conditionalFormatting>
  <conditionalFormatting sqref="S904">
    <cfRule type="cellIs" dxfId="428" priority="376" stopIfTrue="1" operator="equal">
      <formula>"AKTUELL"</formula>
    </cfRule>
    <cfRule type="cellIs" dxfId="427" priority="377" stopIfTrue="1" operator="equal">
      <formula>"NICHT AKTUELL"</formula>
    </cfRule>
    <cfRule type="cellIs" dxfId="426" priority="378" stopIfTrue="1" operator="equal">
      <formula>"NOCH NICHT AKTUELL"</formula>
    </cfRule>
  </conditionalFormatting>
  <conditionalFormatting sqref="S683">
    <cfRule type="cellIs" dxfId="425" priority="490" stopIfTrue="1" operator="equal">
      <formula>"AKTUELL"</formula>
    </cfRule>
    <cfRule type="cellIs" dxfId="424" priority="491" stopIfTrue="1" operator="equal">
      <formula>"NICHT AKTUELL"</formula>
    </cfRule>
    <cfRule type="cellIs" dxfId="423" priority="492" stopIfTrue="1" operator="equal">
      <formula>"NOCH NICHT AKTUELL"</formula>
    </cfRule>
  </conditionalFormatting>
  <conditionalFormatting sqref="S905">
    <cfRule type="cellIs" dxfId="422" priority="373" stopIfTrue="1" operator="equal">
      <formula>"AKTUELL"</formula>
    </cfRule>
    <cfRule type="cellIs" dxfId="421" priority="374" stopIfTrue="1" operator="equal">
      <formula>"NICHT AKTUELL"</formula>
    </cfRule>
    <cfRule type="cellIs" dxfId="420" priority="375" stopIfTrue="1" operator="equal">
      <formula>"NOCH NICHT AKTUELL"</formula>
    </cfRule>
  </conditionalFormatting>
  <conditionalFormatting sqref="S658">
    <cfRule type="cellIs" dxfId="419" priority="517" stopIfTrue="1" operator="equal">
      <formula>"AKTUELL"</formula>
    </cfRule>
    <cfRule type="cellIs" dxfId="418" priority="518" stopIfTrue="1" operator="equal">
      <formula>"NICHT AKTUELL"</formula>
    </cfRule>
    <cfRule type="cellIs" dxfId="417" priority="519" stopIfTrue="1" operator="equal">
      <formula>"NOCH NICHT AKTUELL"</formula>
    </cfRule>
  </conditionalFormatting>
  <conditionalFormatting sqref="S668">
    <cfRule type="cellIs" dxfId="416" priority="511" stopIfTrue="1" operator="equal">
      <formula>"AKTUELL"</formula>
    </cfRule>
    <cfRule type="cellIs" dxfId="415" priority="512" stopIfTrue="1" operator="equal">
      <formula>"NICHT AKTUELL"</formula>
    </cfRule>
    <cfRule type="cellIs" dxfId="414" priority="513" stopIfTrue="1" operator="equal">
      <formula>"NOCH NICHT AKTUELL"</formula>
    </cfRule>
  </conditionalFormatting>
  <conditionalFormatting sqref="S671">
    <cfRule type="cellIs" dxfId="413" priority="508" stopIfTrue="1" operator="equal">
      <formula>"AKTUELL"</formula>
    </cfRule>
    <cfRule type="cellIs" dxfId="412" priority="509" stopIfTrue="1" operator="equal">
      <formula>"NICHT AKTUELL"</formula>
    </cfRule>
    <cfRule type="cellIs" dxfId="411" priority="510" stopIfTrue="1" operator="equal">
      <formula>"NOCH NICHT AKTUELL"</formula>
    </cfRule>
  </conditionalFormatting>
  <conditionalFormatting sqref="S676">
    <cfRule type="cellIs" dxfId="410" priority="502" stopIfTrue="1" operator="equal">
      <formula>"AKTUELL"</formula>
    </cfRule>
    <cfRule type="cellIs" dxfId="409" priority="503" stopIfTrue="1" operator="equal">
      <formula>"NICHT AKTUELL"</formula>
    </cfRule>
    <cfRule type="cellIs" dxfId="408" priority="504" stopIfTrue="1" operator="equal">
      <formula>"NOCH NICHT AKTUELL"</formula>
    </cfRule>
  </conditionalFormatting>
  <conditionalFormatting sqref="S684">
    <cfRule type="cellIs" dxfId="407" priority="487" stopIfTrue="1" operator="equal">
      <formula>"AKTUELL"</formula>
    </cfRule>
    <cfRule type="cellIs" dxfId="406" priority="488" stopIfTrue="1" operator="equal">
      <formula>"NICHT AKTUELL"</formula>
    </cfRule>
    <cfRule type="cellIs" dxfId="405" priority="489" stopIfTrue="1" operator="equal">
      <formula>"NOCH NICHT AKTUELL"</formula>
    </cfRule>
  </conditionalFormatting>
  <conditionalFormatting sqref="S677">
    <cfRule type="cellIs" dxfId="404" priority="499" stopIfTrue="1" operator="equal">
      <formula>"AKTUELL"</formula>
    </cfRule>
    <cfRule type="cellIs" dxfId="403" priority="500" stopIfTrue="1" operator="equal">
      <formula>"NICHT AKTUELL"</formula>
    </cfRule>
    <cfRule type="cellIs" dxfId="402" priority="501" stopIfTrue="1" operator="equal">
      <formula>"NOCH NICHT AKTUELL"</formula>
    </cfRule>
  </conditionalFormatting>
  <conditionalFormatting sqref="S686">
    <cfRule type="cellIs" dxfId="401" priority="484" stopIfTrue="1" operator="equal">
      <formula>"AKTUELL"</formula>
    </cfRule>
    <cfRule type="cellIs" dxfId="400" priority="485" stopIfTrue="1" operator="equal">
      <formula>"NICHT AKTUELL"</formula>
    </cfRule>
    <cfRule type="cellIs" dxfId="399" priority="486" stopIfTrue="1" operator="equal">
      <formula>"NOCH NICHT AKTUELL"</formula>
    </cfRule>
  </conditionalFormatting>
  <conditionalFormatting sqref="S688">
    <cfRule type="cellIs" dxfId="398" priority="481" stopIfTrue="1" operator="equal">
      <formula>"AKTUELL"</formula>
    </cfRule>
    <cfRule type="cellIs" dxfId="397" priority="482" stopIfTrue="1" operator="equal">
      <formula>"NICHT AKTUELL"</formula>
    </cfRule>
    <cfRule type="cellIs" dxfId="396" priority="483" stopIfTrue="1" operator="equal">
      <formula>"NOCH NICHT AKTUELL"</formula>
    </cfRule>
  </conditionalFormatting>
  <conditionalFormatting sqref="S690">
    <cfRule type="cellIs" dxfId="395" priority="478" stopIfTrue="1" operator="equal">
      <formula>"AKTUELL"</formula>
    </cfRule>
    <cfRule type="cellIs" dxfId="394" priority="479" stopIfTrue="1" operator="equal">
      <formula>"NICHT AKTUELL"</formula>
    </cfRule>
    <cfRule type="cellIs" dxfId="393" priority="480" stopIfTrue="1" operator="equal">
      <formula>"NOCH NICHT AKTUELL"</formula>
    </cfRule>
  </conditionalFormatting>
  <conditionalFormatting sqref="S692">
    <cfRule type="cellIs" dxfId="392" priority="475" stopIfTrue="1" operator="equal">
      <formula>"AKTUELL"</formula>
    </cfRule>
    <cfRule type="cellIs" dxfId="391" priority="476" stopIfTrue="1" operator="equal">
      <formula>"NICHT AKTUELL"</formula>
    </cfRule>
    <cfRule type="cellIs" dxfId="390" priority="477" stopIfTrue="1" operator="equal">
      <formula>"NOCH NICHT AKTUELL"</formula>
    </cfRule>
  </conditionalFormatting>
  <conditionalFormatting sqref="S693">
    <cfRule type="cellIs" dxfId="389" priority="472" stopIfTrue="1" operator="equal">
      <formula>"AKTUELL"</formula>
    </cfRule>
    <cfRule type="cellIs" dxfId="388" priority="473" stopIfTrue="1" operator="equal">
      <formula>"NICHT AKTUELL"</formula>
    </cfRule>
    <cfRule type="cellIs" dxfId="387" priority="474" stopIfTrue="1" operator="equal">
      <formula>"NOCH NICHT AKTUELL"</formula>
    </cfRule>
  </conditionalFormatting>
  <conditionalFormatting sqref="S697">
    <cfRule type="cellIs" dxfId="386" priority="466" stopIfTrue="1" operator="equal">
      <formula>"AKTUELL"</formula>
    </cfRule>
    <cfRule type="cellIs" dxfId="385" priority="467" stopIfTrue="1" operator="equal">
      <formula>"NICHT AKTUELL"</formula>
    </cfRule>
    <cfRule type="cellIs" dxfId="384" priority="468" stopIfTrue="1" operator="equal">
      <formula>"NOCH NICHT AKTUELL"</formula>
    </cfRule>
  </conditionalFormatting>
  <conditionalFormatting sqref="S698">
    <cfRule type="cellIs" dxfId="383" priority="463" stopIfTrue="1" operator="equal">
      <formula>"AKTUELL"</formula>
    </cfRule>
    <cfRule type="cellIs" dxfId="382" priority="464" stopIfTrue="1" operator="equal">
      <formula>"NICHT AKTUELL"</formula>
    </cfRule>
    <cfRule type="cellIs" dxfId="381" priority="465" stopIfTrue="1" operator="equal">
      <formula>"NOCH NICHT AKTUELL"</formula>
    </cfRule>
  </conditionalFormatting>
  <conditionalFormatting sqref="S700">
    <cfRule type="cellIs" dxfId="380" priority="460" stopIfTrue="1" operator="equal">
      <formula>"AKTUELL"</formula>
    </cfRule>
    <cfRule type="cellIs" dxfId="379" priority="461" stopIfTrue="1" operator="equal">
      <formula>"NICHT AKTUELL"</formula>
    </cfRule>
    <cfRule type="cellIs" dxfId="378" priority="462" stopIfTrue="1" operator="equal">
      <formula>"NOCH NICHT AKTUELL"</formula>
    </cfRule>
  </conditionalFormatting>
  <conditionalFormatting sqref="S699">
    <cfRule type="cellIs" dxfId="377" priority="457" stopIfTrue="1" operator="equal">
      <formula>"AKTUELL"</formula>
    </cfRule>
    <cfRule type="cellIs" dxfId="376" priority="458" stopIfTrue="1" operator="equal">
      <formula>"NICHT AKTUELL"</formula>
    </cfRule>
    <cfRule type="cellIs" dxfId="375" priority="459" stopIfTrue="1" operator="equal">
      <formula>"NOCH NICHT AKTUELL"</formula>
    </cfRule>
  </conditionalFormatting>
  <conditionalFormatting sqref="S790">
    <cfRule type="cellIs" dxfId="374" priority="454" stopIfTrue="1" operator="equal">
      <formula>"AKTUELL"</formula>
    </cfRule>
    <cfRule type="cellIs" dxfId="373" priority="455" stopIfTrue="1" operator="equal">
      <formula>"NICHT AKTUELL"</formula>
    </cfRule>
    <cfRule type="cellIs" dxfId="372" priority="456" stopIfTrue="1" operator="equal">
      <formula>"NOCH NICHT AKTUELL"</formula>
    </cfRule>
  </conditionalFormatting>
  <conditionalFormatting sqref="S791">
    <cfRule type="cellIs" dxfId="371" priority="451" stopIfTrue="1" operator="equal">
      <formula>"AKTUELL"</formula>
    </cfRule>
    <cfRule type="cellIs" dxfId="370" priority="452" stopIfTrue="1" operator="equal">
      <formula>"NICHT AKTUELL"</formula>
    </cfRule>
    <cfRule type="cellIs" dxfId="369" priority="453" stopIfTrue="1" operator="equal">
      <formula>"NOCH NICHT AKTUELL"</formula>
    </cfRule>
  </conditionalFormatting>
  <conditionalFormatting sqref="S799">
    <cfRule type="cellIs" dxfId="368" priority="448" stopIfTrue="1" operator="equal">
      <formula>"AKTUELL"</formula>
    </cfRule>
    <cfRule type="cellIs" dxfId="367" priority="449" stopIfTrue="1" operator="equal">
      <formula>"NICHT AKTUELL"</formula>
    </cfRule>
    <cfRule type="cellIs" dxfId="366" priority="450" stopIfTrue="1" operator="equal">
      <formula>"NOCH NICHT AKTUELL"</formula>
    </cfRule>
  </conditionalFormatting>
  <conditionalFormatting sqref="S800">
    <cfRule type="cellIs" dxfId="365" priority="445" stopIfTrue="1" operator="equal">
      <formula>"AKTUELL"</formula>
    </cfRule>
    <cfRule type="cellIs" dxfId="364" priority="446" stopIfTrue="1" operator="equal">
      <formula>"NICHT AKTUELL"</formula>
    </cfRule>
    <cfRule type="cellIs" dxfId="363" priority="447" stopIfTrue="1" operator="equal">
      <formula>"NOCH NICHT AKTUELL"</formula>
    </cfRule>
  </conditionalFormatting>
  <conditionalFormatting sqref="S802">
    <cfRule type="cellIs" dxfId="362" priority="442" stopIfTrue="1" operator="equal">
      <formula>"AKTUELL"</formula>
    </cfRule>
    <cfRule type="cellIs" dxfId="361" priority="443" stopIfTrue="1" operator="equal">
      <formula>"NICHT AKTUELL"</formula>
    </cfRule>
    <cfRule type="cellIs" dxfId="360" priority="444" stopIfTrue="1" operator="equal">
      <formula>"NOCH NICHT AKTUELL"</formula>
    </cfRule>
  </conditionalFormatting>
  <conditionalFormatting sqref="S803">
    <cfRule type="cellIs" dxfId="359" priority="439" stopIfTrue="1" operator="equal">
      <formula>"AKTUELL"</formula>
    </cfRule>
    <cfRule type="cellIs" dxfId="358" priority="440" stopIfTrue="1" operator="equal">
      <formula>"NICHT AKTUELL"</formula>
    </cfRule>
    <cfRule type="cellIs" dxfId="357" priority="441" stopIfTrue="1" operator="equal">
      <formula>"NOCH NICHT AKTUELL"</formula>
    </cfRule>
  </conditionalFormatting>
  <conditionalFormatting sqref="S807">
    <cfRule type="cellIs" dxfId="356" priority="436" stopIfTrue="1" operator="equal">
      <formula>"AKTUELL"</formula>
    </cfRule>
    <cfRule type="cellIs" dxfId="355" priority="437" stopIfTrue="1" operator="equal">
      <formula>"NICHT AKTUELL"</formula>
    </cfRule>
    <cfRule type="cellIs" dxfId="354" priority="438" stopIfTrue="1" operator="equal">
      <formula>"NOCH NICHT AKTUELL"</formula>
    </cfRule>
  </conditionalFormatting>
  <conditionalFormatting sqref="S808">
    <cfRule type="cellIs" dxfId="353" priority="433" stopIfTrue="1" operator="equal">
      <formula>"AKTUELL"</formula>
    </cfRule>
    <cfRule type="cellIs" dxfId="352" priority="434" stopIfTrue="1" operator="equal">
      <formula>"NICHT AKTUELL"</formula>
    </cfRule>
    <cfRule type="cellIs" dxfId="351" priority="435" stopIfTrue="1" operator="equal">
      <formula>"NOCH NICHT AKTUELL"</formula>
    </cfRule>
  </conditionalFormatting>
  <conditionalFormatting sqref="S812">
    <cfRule type="cellIs" dxfId="350" priority="430" stopIfTrue="1" operator="equal">
      <formula>"AKTUELL"</formula>
    </cfRule>
    <cfRule type="cellIs" dxfId="349" priority="431" stopIfTrue="1" operator="equal">
      <formula>"NICHT AKTUELL"</formula>
    </cfRule>
    <cfRule type="cellIs" dxfId="348" priority="432" stopIfTrue="1" operator="equal">
      <formula>"NOCH NICHT AKTUELL"</formula>
    </cfRule>
  </conditionalFormatting>
  <conditionalFormatting sqref="S813">
    <cfRule type="cellIs" dxfId="347" priority="427" stopIfTrue="1" operator="equal">
      <formula>"AKTUELL"</formula>
    </cfRule>
    <cfRule type="cellIs" dxfId="346" priority="428" stopIfTrue="1" operator="equal">
      <formula>"NICHT AKTUELL"</formula>
    </cfRule>
    <cfRule type="cellIs" dxfId="345" priority="429" stopIfTrue="1" operator="equal">
      <formula>"NOCH NICHT AKTUELL"</formula>
    </cfRule>
  </conditionalFormatting>
  <conditionalFormatting sqref="S815">
    <cfRule type="cellIs" dxfId="344" priority="424" stopIfTrue="1" operator="equal">
      <formula>"AKTUELL"</formula>
    </cfRule>
    <cfRule type="cellIs" dxfId="343" priority="425" stopIfTrue="1" operator="equal">
      <formula>"NICHT AKTUELL"</formula>
    </cfRule>
    <cfRule type="cellIs" dxfId="342" priority="426" stopIfTrue="1" operator="equal">
      <formula>"NOCH NICHT AKTUELL"</formula>
    </cfRule>
  </conditionalFormatting>
  <conditionalFormatting sqref="S816">
    <cfRule type="cellIs" dxfId="341" priority="421" stopIfTrue="1" operator="equal">
      <formula>"AKTUELL"</formula>
    </cfRule>
    <cfRule type="cellIs" dxfId="340" priority="422" stopIfTrue="1" operator="equal">
      <formula>"NICHT AKTUELL"</formula>
    </cfRule>
    <cfRule type="cellIs" dxfId="339" priority="423" stopIfTrue="1" operator="equal">
      <formula>"NOCH NICHT AKTUELL"</formula>
    </cfRule>
  </conditionalFormatting>
  <conditionalFormatting sqref="S909">
    <cfRule type="cellIs" dxfId="338" priority="418" stopIfTrue="1" operator="equal">
      <formula>"AKTUELL"</formula>
    </cfRule>
    <cfRule type="cellIs" dxfId="337" priority="419" stopIfTrue="1" operator="equal">
      <formula>"NICHT AKTUELL"</formula>
    </cfRule>
    <cfRule type="cellIs" dxfId="336" priority="420" stopIfTrue="1" operator="equal">
      <formula>"NOCH NICHT AKTUELL"</formula>
    </cfRule>
  </conditionalFormatting>
  <conditionalFormatting sqref="S910">
    <cfRule type="cellIs" dxfId="335" priority="415" stopIfTrue="1" operator="equal">
      <formula>"AKTUELL"</formula>
    </cfRule>
    <cfRule type="cellIs" dxfId="334" priority="416" stopIfTrue="1" operator="equal">
      <formula>"NICHT AKTUELL"</formula>
    </cfRule>
    <cfRule type="cellIs" dxfId="333" priority="417" stopIfTrue="1" operator="equal">
      <formula>"NOCH NICHT AKTUELL"</formula>
    </cfRule>
  </conditionalFormatting>
  <conditionalFormatting sqref="S914">
    <cfRule type="cellIs" dxfId="332" priority="412" stopIfTrue="1" operator="equal">
      <formula>"AKTUELL"</formula>
    </cfRule>
    <cfRule type="cellIs" dxfId="331" priority="413" stopIfTrue="1" operator="equal">
      <formula>"NICHT AKTUELL"</formula>
    </cfRule>
    <cfRule type="cellIs" dxfId="330" priority="414" stopIfTrue="1" operator="equal">
      <formula>"NOCH NICHT AKTUELL"</formula>
    </cfRule>
  </conditionalFormatting>
  <conditionalFormatting sqref="S915">
    <cfRule type="cellIs" dxfId="329" priority="409" stopIfTrue="1" operator="equal">
      <formula>"AKTUELL"</formula>
    </cfRule>
    <cfRule type="cellIs" dxfId="328" priority="410" stopIfTrue="1" operator="equal">
      <formula>"NICHT AKTUELL"</formula>
    </cfRule>
    <cfRule type="cellIs" dxfId="327" priority="411" stopIfTrue="1" operator="equal">
      <formula>"NOCH NICHT AKTUELL"</formula>
    </cfRule>
  </conditionalFormatting>
  <conditionalFormatting sqref="S928">
    <cfRule type="cellIs" dxfId="326" priority="406" stopIfTrue="1" operator="equal">
      <formula>"AKTUELL"</formula>
    </cfRule>
    <cfRule type="cellIs" dxfId="325" priority="407" stopIfTrue="1" operator="equal">
      <formula>"NICHT AKTUELL"</formula>
    </cfRule>
    <cfRule type="cellIs" dxfId="324" priority="408" stopIfTrue="1" operator="equal">
      <formula>"NOCH NICHT AKTUELL"</formula>
    </cfRule>
  </conditionalFormatting>
  <conditionalFormatting sqref="S929">
    <cfRule type="cellIs" dxfId="323" priority="403" stopIfTrue="1" operator="equal">
      <formula>"AKTUELL"</formula>
    </cfRule>
    <cfRule type="cellIs" dxfId="322" priority="404" stopIfTrue="1" operator="equal">
      <formula>"NICHT AKTUELL"</formula>
    </cfRule>
    <cfRule type="cellIs" dxfId="321" priority="405" stopIfTrue="1" operator="equal">
      <formula>"NOCH NICHT AKTUELL"</formula>
    </cfRule>
  </conditionalFormatting>
  <conditionalFormatting sqref="S931">
    <cfRule type="cellIs" dxfId="320" priority="400" stopIfTrue="1" operator="equal">
      <formula>"AKTUELL"</formula>
    </cfRule>
    <cfRule type="cellIs" dxfId="319" priority="401" stopIfTrue="1" operator="equal">
      <formula>"NICHT AKTUELL"</formula>
    </cfRule>
    <cfRule type="cellIs" dxfId="318" priority="402" stopIfTrue="1" operator="equal">
      <formula>"NOCH NICHT AKTUELL"</formula>
    </cfRule>
  </conditionalFormatting>
  <conditionalFormatting sqref="S932">
    <cfRule type="cellIs" dxfId="317" priority="397" stopIfTrue="1" operator="equal">
      <formula>"AKTUELL"</formula>
    </cfRule>
    <cfRule type="cellIs" dxfId="316" priority="398" stopIfTrue="1" operator="equal">
      <formula>"NICHT AKTUELL"</formula>
    </cfRule>
    <cfRule type="cellIs" dxfId="315" priority="399" stopIfTrue="1" operator="equal">
      <formula>"NOCH NICHT AKTUELL"</formula>
    </cfRule>
  </conditionalFormatting>
  <conditionalFormatting sqref="S934">
    <cfRule type="cellIs" dxfId="314" priority="394" stopIfTrue="1" operator="equal">
      <formula>"AKTUELL"</formula>
    </cfRule>
    <cfRule type="cellIs" dxfId="313" priority="395" stopIfTrue="1" operator="equal">
      <formula>"NICHT AKTUELL"</formula>
    </cfRule>
    <cfRule type="cellIs" dxfId="312" priority="396" stopIfTrue="1" operator="equal">
      <formula>"NOCH NICHT AKTUELL"</formula>
    </cfRule>
  </conditionalFormatting>
  <conditionalFormatting sqref="S936">
    <cfRule type="cellIs" dxfId="311" priority="391" stopIfTrue="1" operator="equal">
      <formula>"AKTUELL"</formula>
    </cfRule>
    <cfRule type="cellIs" dxfId="310" priority="392" stopIfTrue="1" operator="equal">
      <formula>"NICHT AKTUELL"</formula>
    </cfRule>
    <cfRule type="cellIs" dxfId="309" priority="393" stopIfTrue="1" operator="equal">
      <formula>"NOCH NICHT AKTUELL"</formula>
    </cfRule>
  </conditionalFormatting>
  <conditionalFormatting sqref="S938">
    <cfRule type="cellIs" dxfId="308" priority="388" stopIfTrue="1" operator="equal">
      <formula>"AKTUELL"</formula>
    </cfRule>
    <cfRule type="cellIs" dxfId="307" priority="389" stopIfTrue="1" operator="equal">
      <formula>"NICHT AKTUELL"</formula>
    </cfRule>
    <cfRule type="cellIs" dxfId="306" priority="390" stopIfTrue="1" operator="equal">
      <formula>"NOCH NICHT AKTUELL"</formula>
    </cfRule>
  </conditionalFormatting>
  <conditionalFormatting sqref="S940">
    <cfRule type="cellIs" dxfId="305" priority="385" stopIfTrue="1" operator="equal">
      <formula>"AKTUELL"</formula>
    </cfRule>
    <cfRule type="cellIs" dxfId="304" priority="386" stopIfTrue="1" operator="equal">
      <formula>"NICHT AKTUELL"</formula>
    </cfRule>
    <cfRule type="cellIs" dxfId="303" priority="387" stopIfTrue="1" operator="equal">
      <formula>"NOCH NICHT AKTUELL"</formula>
    </cfRule>
  </conditionalFormatting>
  <conditionalFormatting sqref="S941">
    <cfRule type="cellIs" dxfId="302" priority="382" stopIfTrue="1" operator="equal">
      <formula>"AKTUELL"</formula>
    </cfRule>
    <cfRule type="cellIs" dxfId="301" priority="383" stopIfTrue="1" operator="equal">
      <formula>"NICHT AKTUELL"</formula>
    </cfRule>
    <cfRule type="cellIs" dxfId="300" priority="384" stopIfTrue="1" operator="equal">
      <formula>"NOCH NICHT AKTUELL"</formula>
    </cfRule>
  </conditionalFormatting>
  <conditionalFormatting sqref="S942">
    <cfRule type="cellIs" dxfId="299" priority="379" stopIfTrue="1" operator="equal">
      <formula>"AKTUELL"</formula>
    </cfRule>
    <cfRule type="cellIs" dxfId="298" priority="380" stopIfTrue="1" operator="equal">
      <formula>"NICHT AKTUELL"</formula>
    </cfRule>
    <cfRule type="cellIs" dxfId="297" priority="381" stopIfTrue="1" operator="equal">
      <formula>"NOCH NICHT AKTUELL"</formula>
    </cfRule>
  </conditionalFormatting>
  <conditionalFormatting sqref="S660">
    <cfRule type="cellIs" dxfId="296" priority="337" stopIfTrue="1" operator="equal">
      <formula>"AKTUELL"</formula>
    </cfRule>
    <cfRule type="cellIs" dxfId="295" priority="338" stopIfTrue="1" operator="equal">
      <formula>"NICHT AKTUELL"</formula>
    </cfRule>
    <cfRule type="cellIs" dxfId="294" priority="339" stopIfTrue="1" operator="equal">
      <formula>"NOCH NICHT AKTUELL"</formula>
    </cfRule>
  </conditionalFormatting>
  <conditionalFormatting sqref="S659">
    <cfRule type="cellIs" dxfId="293" priority="340" stopIfTrue="1" operator="equal">
      <formula>"AKTUELL"</formula>
    </cfRule>
    <cfRule type="cellIs" dxfId="292" priority="341" stopIfTrue="1" operator="equal">
      <formula>"NICHT AKTUELL"</formula>
    </cfRule>
    <cfRule type="cellIs" dxfId="291" priority="342" stopIfTrue="1" operator="equal">
      <formula>"NOCH NICHT AKTUELL"</formula>
    </cfRule>
  </conditionalFormatting>
  <conditionalFormatting sqref="S654">
    <cfRule type="cellIs" dxfId="290" priority="343" stopIfTrue="1" operator="equal">
      <formula>"AKTUELL"</formula>
    </cfRule>
    <cfRule type="cellIs" dxfId="289" priority="344" stopIfTrue="1" operator="equal">
      <formula>"NICHT AKTUELL"</formula>
    </cfRule>
    <cfRule type="cellIs" dxfId="288" priority="345" stopIfTrue="1" operator="equal">
      <formula>"NOCH NICHT AKTUELL"</formula>
    </cfRule>
  </conditionalFormatting>
  <conditionalFormatting sqref="S653">
    <cfRule type="cellIs" dxfId="287" priority="346" stopIfTrue="1" operator="equal">
      <formula>"AKTUELL"</formula>
    </cfRule>
    <cfRule type="cellIs" dxfId="286" priority="347" stopIfTrue="1" operator="equal">
      <formula>"NICHT AKTUELL"</formula>
    </cfRule>
    <cfRule type="cellIs" dxfId="285" priority="348" stopIfTrue="1" operator="equal">
      <formula>"NOCH NICHT AKTUELL"</formula>
    </cfRule>
  </conditionalFormatting>
  <conditionalFormatting sqref="S608">
    <cfRule type="cellIs" dxfId="284" priority="349" stopIfTrue="1" operator="equal">
      <formula>"AKTUELL"</formula>
    </cfRule>
    <cfRule type="cellIs" dxfId="283" priority="350" stopIfTrue="1" operator="equal">
      <formula>"NICHT AKTUELL"</formula>
    </cfRule>
    <cfRule type="cellIs" dxfId="282" priority="351" stopIfTrue="1" operator="equal">
      <formula>"NOCH NICHT AKTUELL"</formula>
    </cfRule>
  </conditionalFormatting>
  <conditionalFormatting sqref="S607">
    <cfRule type="cellIs" dxfId="281" priority="352" stopIfTrue="1" operator="equal">
      <formula>"AKTUELL"</formula>
    </cfRule>
    <cfRule type="cellIs" dxfId="280" priority="353" stopIfTrue="1" operator="equal">
      <formula>"NICHT AKTUELL"</formula>
    </cfRule>
    <cfRule type="cellIs" dxfId="279" priority="354" stopIfTrue="1" operator="equal">
      <formula>"NOCH NICHT AKTUELL"</formula>
    </cfRule>
  </conditionalFormatting>
  <conditionalFormatting sqref="S672">
    <cfRule type="cellIs" dxfId="278" priority="334" stopIfTrue="1" operator="equal">
      <formula>"AKTUELL"</formula>
    </cfRule>
    <cfRule type="cellIs" dxfId="277" priority="335" stopIfTrue="1" operator="equal">
      <formula>"NICHT AKTUELL"</formula>
    </cfRule>
    <cfRule type="cellIs" dxfId="276" priority="336" stopIfTrue="1" operator="equal">
      <formula>"NOCH NICHT AKTUELL"</formula>
    </cfRule>
  </conditionalFormatting>
  <conditionalFormatting sqref="S673">
    <cfRule type="cellIs" dxfId="275" priority="331" stopIfTrue="1" operator="equal">
      <formula>"AKTUELL"</formula>
    </cfRule>
    <cfRule type="cellIs" dxfId="274" priority="332" stopIfTrue="1" operator="equal">
      <formula>"NICHT AKTUELL"</formula>
    </cfRule>
    <cfRule type="cellIs" dxfId="273" priority="333" stopIfTrue="1" operator="equal">
      <formula>"NOCH NICHT AKTUELL"</formula>
    </cfRule>
  </conditionalFormatting>
  <conditionalFormatting sqref="S680">
    <cfRule type="cellIs" dxfId="272" priority="328" stopIfTrue="1" operator="equal">
      <formula>"AKTUELL"</formula>
    </cfRule>
    <cfRule type="cellIs" dxfId="271" priority="329" stopIfTrue="1" operator="equal">
      <formula>"NICHT AKTUELL"</formula>
    </cfRule>
    <cfRule type="cellIs" dxfId="270" priority="330" stopIfTrue="1" operator="equal">
      <formula>"NOCH NICHT AKTUELL"</formula>
    </cfRule>
  </conditionalFormatting>
  <conditionalFormatting sqref="S681">
    <cfRule type="cellIs" dxfId="269" priority="325" stopIfTrue="1" operator="equal">
      <formula>"AKTUELL"</formula>
    </cfRule>
    <cfRule type="cellIs" dxfId="268" priority="326" stopIfTrue="1" operator="equal">
      <formula>"NICHT AKTUELL"</formula>
    </cfRule>
    <cfRule type="cellIs" dxfId="267" priority="327" stopIfTrue="1" operator="equal">
      <formula>"NOCH NICHT AKTUELL"</formula>
    </cfRule>
  </conditionalFormatting>
  <conditionalFormatting sqref="S694">
    <cfRule type="cellIs" dxfId="266" priority="322" stopIfTrue="1" operator="equal">
      <formula>"AKTUELL"</formula>
    </cfRule>
    <cfRule type="cellIs" dxfId="265" priority="323" stopIfTrue="1" operator="equal">
      <formula>"NICHT AKTUELL"</formula>
    </cfRule>
    <cfRule type="cellIs" dxfId="264" priority="324" stopIfTrue="1" operator="equal">
      <formula>"NOCH NICHT AKTUELL"</formula>
    </cfRule>
  </conditionalFormatting>
  <conditionalFormatting sqref="S695">
    <cfRule type="cellIs" dxfId="263" priority="319" stopIfTrue="1" operator="equal">
      <formula>"AKTUELL"</formula>
    </cfRule>
    <cfRule type="cellIs" dxfId="262" priority="320" stopIfTrue="1" operator="equal">
      <formula>"NICHT AKTUELL"</formula>
    </cfRule>
    <cfRule type="cellIs" dxfId="261" priority="321" stopIfTrue="1" operator="equal">
      <formula>"NOCH NICHT AKTUELL"</formula>
    </cfRule>
  </conditionalFormatting>
  <conditionalFormatting sqref="S382">
    <cfRule type="cellIs" dxfId="260" priority="259" stopIfTrue="1" operator="equal">
      <formula>"AKTUELL"</formula>
    </cfRule>
    <cfRule type="cellIs" dxfId="259" priority="260" stopIfTrue="1" operator="equal">
      <formula>"NICHT AKTUELL"</formula>
    </cfRule>
    <cfRule type="cellIs" dxfId="258" priority="261" stopIfTrue="1" operator="equal">
      <formula>"NOCH NICHT AKTUELL"</formula>
    </cfRule>
  </conditionalFormatting>
  <conditionalFormatting sqref="S383">
    <cfRule type="cellIs" dxfId="257" priority="256" stopIfTrue="1" operator="equal">
      <formula>"AKTUELL"</formula>
    </cfRule>
    <cfRule type="cellIs" dxfId="256" priority="257" stopIfTrue="1" operator="equal">
      <formula>"NICHT AKTUELL"</formula>
    </cfRule>
    <cfRule type="cellIs" dxfId="255" priority="258" stopIfTrue="1" operator="equal">
      <formula>"NOCH NICHT AKTUELL"</formula>
    </cfRule>
  </conditionalFormatting>
  <conditionalFormatting sqref="S385">
    <cfRule type="cellIs" dxfId="254" priority="253" stopIfTrue="1" operator="equal">
      <formula>"AKTUELL"</formula>
    </cfRule>
    <cfRule type="cellIs" dxfId="253" priority="254" stopIfTrue="1" operator="equal">
      <formula>"NICHT AKTUELL"</formula>
    </cfRule>
    <cfRule type="cellIs" dxfId="252" priority="255" stopIfTrue="1" operator="equal">
      <formula>"NOCH NICHT AKTUELL"</formula>
    </cfRule>
  </conditionalFormatting>
  <conditionalFormatting sqref="S386">
    <cfRule type="cellIs" dxfId="251" priority="250" stopIfTrue="1" operator="equal">
      <formula>"AKTUELL"</formula>
    </cfRule>
    <cfRule type="cellIs" dxfId="250" priority="251" stopIfTrue="1" operator="equal">
      <formula>"NICHT AKTUELL"</formula>
    </cfRule>
    <cfRule type="cellIs" dxfId="249" priority="252" stopIfTrue="1" operator="equal">
      <formula>"NOCH NICHT AKTUELL"</formula>
    </cfRule>
  </conditionalFormatting>
  <conditionalFormatting sqref="S388">
    <cfRule type="cellIs" dxfId="248" priority="247" stopIfTrue="1" operator="equal">
      <formula>"AKTUELL"</formula>
    </cfRule>
    <cfRule type="cellIs" dxfId="247" priority="248" stopIfTrue="1" operator="equal">
      <formula>"NICHT AKTUELL"</formula>
    </cfRule>
    <cfRule type="cellIs" dxfId="246" priority="249" stopIfTrue="1" operator="equal">
      <formula>"NOCH NICHT AKTUELL"</formula>
    </cfRule>
  </conditionalFormatting>
  <conditionalFormatting sqref="S389">
    <cfRule type="cellIs" dxfId="245" priority="244" stopIfTrue="1" operator="equal">
      <formula>"AKTUELL"</formula>
    </cfRule>
    <cfRule type="cellIs" dxfId="244" priority="245" stopIfTrue="1" operator="equal">
      <formula>"NICHT AKTUELL"</formula>
    </cfRule>
    <cfRule type="cellIs" dxfId="243" priority="246" stopIfTrue="1" operator="equal">
      <formula>"NOCH NICHT AKTUELL"</formula>
    </cfRule>
  </conditionalFormatting>
  <conditionalFormatting sqref="S391">
    <cfRule type="cellIs" dxfId="242" priority="241" stopIfTrue="1" operator="equal">
      <formula>"AKTUELL"</formula>
    </cfRule>
    <cfRule type="cellIs" dxfId="241" priority="242" stopIfTrue="1" operator="equal">
      <formula>"NICHT AKTUELL"</formula>
    </cfRule>
    <cfRule type="cellIs" dxfId="240" priority="243" stopIfTrue="1" operator="equal">
      <formula>"NOCH NICHT AKTUELL"</formula>
    </cfRule>
  </conditionalFormatting>
  <conditionalFormatting sqref="S392">
    <cfRule type="cellIs" dxfId="239" priority="238" stopIfTrue="1" operator="equal">
      <formula>"AKTUELL"</formula>
    </cfRule>
    <cfRule type="cellIs" dxfId="238" priority="239" stopIfTrue="1" operator="equal">
      <formula>"NICHT AKTUELL"</formula>
    </cfRule>
    <cfRule type="cellIs" dxfId="237" priority="240" stopIfTrue="1" operator="equal">
      <formula>"NOCH NICHT AKTUELL"</formula>
    </cfRule>
  </conditionalFormatting>
  <conditionalFormatting sqref="S394">
    <cfRule type="cellIs" dxfId="236" priority="235" stopIfTrue="1" operator="equal">
      <formula>"AKTUELL"</formula>
    </cfRule>
    <cfRule type="cellIs" dxfId="235" priority="236" stopIfTrue="1" operator="equal">
      <formula>"NICHT AKTUELL"</formula>
    </cfRule>
    <cfRule type="cellIs" dxfId="234" priority="237" stopIfTrue="1" operator="equal">
      <formula>"NOCH NICHT AKTUELL"</formula>
    </cfRule>
  </conditionalFormatting>
  <conditionalFormatting sqref="S395">
    <cfRule type="cellIs" dxfId="233" priority="232" stopIfTrue="1" operator="equal">
      <formula>"AKTUELL"</formula>
    </cfRule>
    <cfRule type="cellIs" dxfId="232" priority="233" stopIfTrue="1" operator="equal">
      <formula>"NICHT AKTUELL"</formula>
    </cfRule>
    <cfRule type="cellIs" dxfId="231" priority="234" stopIfTrue="1" operator="equal">
      <formula>"NOCH NICHT AKTUELL"</formula>
    </cfRule>
  </conditionalFormatting>
  <conditionalFormatting sqref="S397">
    <cfRule type="cellIs" dxfId="230" priority="229" stopIfTrue="1" operator="equal">
      <formula>"AKTUELL"</formula>
    </cfRule>
    <cfRule type="cellIs" dxfId="229" priority="230" stopIfTrue="1" operator="equal">
      <formula>"NICHT AKTUELL"</formula>
    </cfRule>
    <cfRule type="cellIs" dxfId="228" priority="231" stopIfTrue="1" operator="equal">
      <formula>"NOCH NICHT AKTUELL"</formula>
    </cfRule>
  </conditionalFormatting>
  <conditionalFormatting sqref="S398">
    <cfRule type="cellIs" dxfId="227" priority="226" stopIfTrue="1" operator="equal">
      <formula>"AKTUELL"</formula>
    </cfRule>
    <cfRule type="cellIs" dxfId="226" priority="227" stopIfTrue="1" operator="equal">
      <formula>"NICHT AKTUELL"</formula>
    </cfRule>
    <cfRule type="cellIs" dxfId="225" priority="228" stopIfTrue="1" operator="equal">
      <formula>"NOCH NICHT AKTUELL"</formula>
    </cfRule>
  </conditionalFormatting>
  <conditionalFormatting sqref="S400">
    <cfRule type="cellIs" dxfId="224" priority="223" stopIfTrue="1" operator="equal">
      <formula>"AKTUELL"</formula>
    </cfRule>
    <cfRule type="cellIs" dxfId="223" priority="224" stopIfTrue="1" operator="equal">
      <formula>"NICHT AKTUELL"</formula>
    </cfRule>
    <cfRule type="cellIs" dxfId="222" priority="225" stopIfTrue="1" operator="equal">
      <formula>"NOCH NICHT AKTUELL"</formula>
    </cfRule>
  </conditionalFormatting>
  <conditionalFormatting sqref="S401">
    <cfRule type="cellIs" dxfId="221" priority="220" stopIfTrue="1" operator="equal">
      <formula>"AKTUELL"</formula>
    </cfRule>
    <cfRule type="cellIs" dxfId="220" priority="221" stopIfTrue="1" operator="equal">
      <formula>"NICHT AKTUELL"</formula>
    </cfRule>
    <cfRule type="cellIs" dxfId="219" priority="222" stopIfTrue="1" operator="equal">
      <formula>"NOCH NICHT AKTUELL"</formula>
    </cfRule>
  </conditionalFormatting>
  <conditionalFormatting sqref="S403">
    <cfRule type="cellIs" dxfId="218" priority="217" stopIfTrue="1" operator="equal">
      <formula>"AKTUELL"</formula>
    </cfRule>
    <cfRule type="cellIs" dxfId="217" priority="218" stopIfTrue="1" operator="equal">
      <formula>"NICHT AKTUELL"</formula>
    </cfRule>
    <cfRule type="cellIs" dxfId="216" priority="219" stopIfTrue="1" operator="equal">
      <formula>"NOCH NICHT AKTUELL"</formula>
    </cfRule>
  </conditionalFormatting>
  <conditionalFormatting sqref="S404">
    <cfRule type="cellIs" dxfId="215" priority="214" stopIfTrue="1" operator="equal">
      <formula>"AKTUELL"</formula>
    </cfRule>
    <cfRule type="cellIs" dxfId="214" priority="215" stopIfTrue="1" operator="equal">
      <formula>"NICHT AKTUELL"</formula>
    </cfRule>
    <cfRule type="cellIs" dxfId="213" priority="216" stopIfTrue="1" operator="equal">
      <formula>"NOCH NICHT AKTUELL"</formula>
    </cfRule>
  </conditionalFormatting>
  <conditionalFormatting sqref="S406">
    <cfRule type="cellIs" dxfId="212" priority="211" stopIfTrue="1" operator="equal">
      <formula>"AKTUELL"</formula>
    </cfRule>
    <cfRule type="cellIs" dxfId="211" priority="212" stopIfTrue="1" operator="equal">
      <formula>"NICHT AKTUELL"</formula>
    </cfRule>
    <cfRule type="cellIs" dxfId="210" priority="213" stopIfTrue="1" operator="equal">
      <formula>"NOCH NICHT AKTUELL"</formula>
    </cfRule>
  </conditionalFormatting>
  <conditionalFormatting sqref="S407">
    <cfRule type="cellIs" dxfId="209" priority="208" stopIfTrue="1" operator="equal">
      <formula>"AKTUELL"</formula>
    </cfRule>
    <cfRule type="cellIs" dxfId="208" priority="209" stopIfTrue="1" operator="equal">
      <formula>"NICHT AKTUELL"</formula>
    </cfRule>
    <cfRule type="cellIs" dxfId="207" priority="210" stopIfTrue="1" operator="equal">
      <formula>"NOCH NICHT AKTUELL"</formula>
    </cfRule>
  </conditionalFormatting>
  <conditionalFormatting sqref="S409">
    <cfRule type="cellIs" dxfId="206" priority="205" stopIfTrue="1" operator="equal">
      <formula>"AKTUELL"</formula>
    </cfRule>
    <cfRule type="cellIs" dxfId="205" priority="206" stopIfTrue="1" operator="equal">
      <formula>"NICHT AKTUELL"</formula>
    </cfRule>
    <cfRule type="cellIs" dxfId="204" priority="207" stopIfTrue="1" operator="equal">
      <formula>"NOCH NICHT AKTUELL"</formula>
    </cfRule>
  </conditionalFormatting>
  <conditionalFormatting sqref="S410">
    <cfRule type="cellIs" dxfId="203" priority="202" stopIfTrue="1" operator="equal">
      <formula>"AKTUELL"</formula>
    </cfRule>
    <cfRule type="cellIs" dxfId="202" priority="203" stopIfTrue="1" operator="equal">
      <formula>"NICHT AKTUELL"</formula>
    </cfRule>
    <cfRule type="cellIs" dxfId="201" priority="204" stopIfTrue="1" operator="equal">
      <formula>"NOCH NICHT AKTUELL"</formula>
    </cfRule>
  </conditionalFormatting>
  <conditionalFormatting sqref="S412">
    <cfRule type="cellIs" dxfId="200" priority="199" stopIfTrue="1" operator="equal">
      <formula>"AKTUELL"</formula>
    </cfRule>
    <cfRule type="cellIs" dxfId="199" priority="200" stopIfTrue="1" operator="equal">
      <formula>"NICHT AKTUELL"</formula>
    </cfRule>
    <cfRule type="cellIs" dxfId="198" priority="201" stopIfTrue="1" operator="equal">
      <formula>"NOCH NICHT AKTUELL"</formula>
    </cfRule>
  </conditionalFormatting>
  <conditionalFormatting sqref="S413">
    <cfRule type="cellIs" dxfId="197" priority="196" stopIfTrue="1" operator="equal">
      <formula>"AKTUELL"</formula>
    </cfRule>
    <cfRule type="cellIs" dxfId="196" priority="197" stopIfTrue="1" operator="equal">
      <formula>"NICHT AKTUELL"</formula>
    </cfRule>
    <cfRule type="cellIs" dxfId="195" priority="198" stopIfTrue="1" operator="equal">
      <formula>"NOCH NICHT AKTUELL"</formula>
    </cfRule>
  </conditionalFormatting>
  <conditionalFormatting sqref="S415">
    <cfRule type="cellIs" dxfId="194" priority="193" stopIfTrue="1" operator="equal">
      <formula>"AKTUELL"</formula>
    </cfRule>
    <cfRule type="cellIs" dxfId="193" priority="194" stopIfTrue="1" operator="equal">
      <formula>"NICHT AKTUELL"</formula>
    </cfRule>
    <cfRule type="cellIs" dxfId="192" priority="195" stopIfTrue="1" operator="equal">
      <formula>"NOCH NICHT AKTUELL"</formula>
    </cfRule>
  </conditionalFormatting>
  <conditionalFormatting sqref="S416">
    <cfRule type="cellIs" dxfId="191" priority="190" stopIfTrue="1" operator="equal">
      <formula>"AKTUELL"</formula>
    </cfRule>
    <cfRule type="cellIs" dxfId="190" priority="191" stopIfTrue="1" operator="equal">
      <formula>"NICHT AKTUELL"</formula>
    </cfRule>
    <cfRule type="cellIs" dxfId="189" priority="192" stopIfTrue="1" operator="equal">
      <formula>"NOCH NICHT AKTUELL"</formula>
    </cfRule>
  </conditionalFormatting>
  <conditionalFormatting sqref="S418">
    <cfRule type="cellIs" dxfId="188" priority="187" stopIfTrue="1" operator="equal">
      <formula>"AKTUELL"</formula>
    </cfRule>
    <cfRule type="cellIs" dxfId="187" priority="188" stopIfTrue="1" operator="equal">
      <formula>"NICHT AKTUELL"</formula>
    </cfRule>
    <cfRule type="cellIs" dxfId="186" priority="189" stopIfTrue="1" operator="equal">
      <formula>"NOCH NICHT AKTUELL"</formula>
    </cfRule>
  </conditionalFormatting>
  <conditionalFormatting sqref="S419">
    <cfRule type="cellIs" dxfId="185" priority="184" stopIfTrue="1" operator="equal">
      <formula>"AKTUELL"</formula>
    </cfRule>
    <cfRule type="cellIs" dxfId="184" priority="185" stopIfTrue="1" operator="equal">
      <formula>"NICHT AKTUELL"</formula>
    </cfRule>
    <cfRule type="cellIs" dxfId="183" priority="186" stopIfTrue="1" operator="equal">
      <formula>"NOCH NICHT AKTUELL"</formula>
    </cfRule>
  </conditionalFormatting>
  <conditionalFormatting sqref="S421">
    <cfRule type="cellIs" dxfId="182" priority="181" stopIfTrue="1" operator="equal">
      <formula>"AKTUELL"</formula>
    </cfRule>
    <cfRule type="cellIs" dxfId="181" priority="182" stopIfTrue="1" operator="equal">
      <formula>"NICHT AKTUELL"</formula>
    </cfRule>
    <cfRule type="cellIs" dxfId="180" priority="183" stopIfTrue="1" operator="equal">
      <formula>"NOCH NICHT AKTUELL"</formula>
    </cfRule>
  </conditionalFormatting>
  <conditionalFormatting sqref="S422">
    <cfRule type="cellIs" dxfId="179" priority="178" stopIfTrue="1" operator="equal">
      <formula>"AKTUELL"</formula>
    </cfRule>
    <cfRule type="cellIs" dxfId="178" priority="179" stopIfTrue="1" operator="equal">
      <formula>"NICHT AKTUELL"</formula>
    </cfRule>
    <cfRule type="cellIs" dxfId="177" priority="180" stopIfTrue="1" operator="equal">
      <formula>"NOCH NICHT AKTUELL"</formula>
    </cfRule>
  </conditionalFormatting>
  <conditionalFormatting sqref="S424">
    <cfRule type="cellIs" dxfId="176" priority="175" stopIfTrue="1" operator="equal">
      <formula>"AKTUELL"</formula>
    </cfRule>
    <cfRule type="cellIs" dxfId="175" priority="176" stopIfTrue="1" operator="equal">
      <formula>"NICHT AKTUELL"</formula>
    </cfRule>
    <cfRule type="cellIs" dxfId="174" priority="177" stopIfTrue="1" operator="equal">
      <formula>"NOCH NICHT AKTUELL"</formula>
    </cfRule>
  </conditionalFormatting>
  <conditionalFormatting sqref="S425">
    <cfRule type="cellIs" dxfId="173" priority="172" stopIfTrue="1" operator="equal">
      <formula>"AKTUELL"</formula>
    </cfRule>
    <cfRule type="cellIs" dxfId="172" priority="173" stopIfTrue="1" operator="equal">
      <formula>"NICHT AKTUELL"</formula>
    </cfRule>
    <cfRule type="cellIs" dxfId="171" priority="174" stopIfTrue="1" operator="equal">
      <formula>"NOCH NICHT AKTUELL"</formula>
    </cfRule>
  </conditionalFormatting>
  <conditionalFormatting sqref="S427">
    <cfRule type="cellIs" dxfId="170" priority="169" stopIfTrue="1" operator="equal">
      <formula>"AKTUELL"</formula>
    </cfRule>
    <cfRule type="cellIs" dxfId="169" priority="170" stopIfTrue="1" operator="equal">
      <formula>"NICHT AKTUELL"</formula>
    </cfRule>
    <cfRule type="cellIs" dxfId="168" priority="171" stopIfTrue="1" operator="equal">
      <formula>"NOCH NICHT AKTUELL"</formula>
    </cfRule>
  </conditionalFormatting>
  <conditionalFormatting sqref="S428">
    <cfRule type="cellIs" dxfId="167" priority="166" stopIfTrue="1" operator="equal">
      <formula>"AKTUELL"</formula>
    </cfRule>
    <cfRule type="cellIs" dxfId="166" priority="167" stopIfTrue="1" operator="equal">
      <formula>"NICHT AKTUELL"</formula>
    </cfRule>
    <cfRule type="cellIs" dxfId="165" priority="168" stopIfTrue="1" operator="equal">
      <formula>"NOCH NICHT AKTUELL"</formula>
    </cfRule>
  </conditionalFormatting>
  <conditionalFormatting sqref="S487">
    <cfRule type="cellIs" dxfId="164" priority="163" stopIfTrue="1" operator="equal">
      <formula>"AKTUELL"</formula>
    </cfRule>
    <cfRule type="cellIs" dxfId="163" priority="164" stopIfTrue="1" operator="equal">
      <formula>"NICHT AKTUELL"</formula>
    </cfRule>
    <cfRule type="cellIs" dxfId="162" priority="165" stopIfTrue="1" operator="equal">
      <formula>"NOCH NICHT AKTUELL"</formula>
    </cfRule>
  </conditionalFormatting>
  <conditionalFormatting sqref="S488">
    <cfRule type="cellIs" dxfId="161" priority="160" stopIfTrue="1" operator="equal">
      <formula>"AKTUELL"</formula>
    </cfRule>
    <cfRule type="cellIs" dxfId="160" priority="161" stopIfTrue="1" operator="equal">
      <formula>"NICHT AKTUELL"</formula>
    </cfRule>
    <cfRule type="cellIs" dxfId="159" priority="162" stopIfTrue="1" operator="equal">
      <formula>"NOCH NICHT AKTUELL"</formula>
    </cfRule>
  </conditionalFormatting>
  <conditionalFormatting sqref="S489">
    <cfRule type="cellIs" dxfId="158" priority="157" stopIfTrue="1" operator="equal">
      <formula>"AKTUELL"</formula>
    </cfRule>
    <cfRule type="cellIs" dxfId="157" priority="158" stopIfTrue="1" operator="equal">
      <formula>"NICHT AKTUELL"</formula>
    </cfRule>
    <cfRule type="cellIs" dxfId="156" priority="159" stopIfTrue="1" operator="equal">
      <formula>"NOCH NICHT AKTUELL"</formula>
    </cfRule>
  </conditionalFormatting>
  <conditionalFormatting sqref="S490">
    <cfRule type="cellIs" dxfId="155" priority="154" stopIfTrue="1" operator="equal">
      <formula>"AKTUELL"</formula>
    </cfRule>
    <cfRule type="cellIs" dxfId="154" priority="155" stopIfTrue="1" operator="equal">
      <formula>"NICHT AKTUELL"</formula>
    </cfRule>
    <cfRule type="cellIs" dxfId="153" priority="156" stopIfTrue="1" operator="equal">
      <formula>"NOCH NICHT AKTUELL"</formula>
    </cfRule>
  </conditionalFormatting>
  <conditionalFormatting sqref="S491">
    <cfRule type="cellIs" dxfId="152" priority="151" stopIfTrue="1" operator="equal">
      <formula>"AKTUELL"</formula>
    </cfRule>
    <cfRule type="cellIs" dxfId="151" priority="152" stopIfTrue="1" operator="equal">
      <formula>"NICHT AKTUELL"</formula>
    </cfRule>
    <cfRule type="cellIs" dxfId="150" priority="153" stopIfTrue="1" operator="equal">
      <formula>"NOCH NICHT AKTUELL"</formula>
    </cfRule>
  </conditionalFormatting>
  <conditionalFormatting sqref="S492">
    <cfRule type="cellIs" dxfId="149" priority="148" stopIfTrue="1" operator="equal">
      <formula>"AKTUELL"</formula>
    </cfRule>
    <cfRule type="cellIs" dxfId="148" priority="149" stopIfTrue="1" operator="equal">
      <formula>"NICHT AKTUELL"</formula>
    </cfRule>
    <cfRule type="cellIs" dxfId="147" priority="150" stopIfTrue="1" operator="equal">
      <formula>"NOCH NICHT AKTUELL"</formula>
    </cfRule>
  </conditionalFormatting>
  <conditionalFormatting sqref="S828">
    <cfRule type="cellIs" dxfId="146" priority="145" stopIfTrue="1" operator="equal">
      <formula>"AKTUELL"</formula>
    </cfRule>
    <cfRule type="cellIs" dxfId="145" priority="146" stopIfTrue="1" operator="equal">
      <formula>"NICHT AKTUELL"</formula>
    </cfRule>
    <cfRule type="cellIs" dxfId="144" priority="147" stopIfTrue="1" operator="equal">
      <formula>"NOCH NICHT AKTUELL"</formula>
    </cfRule>
  </conditionalFormatting>
  <conditionalFormatting sqref="S829">
    <cfRule type="cellIs" dxfId="143" priority="142" stopIfTrue="1" operator="equal">
      <formula>"AKTUELL"</formula>
    </cfRule>
    <cfRule type="cellIs" dxfId="142" priority="143" stopIfTrue="1" operator="equal">
      <formula>"NICHT AKTUELL"</formula>
    </cfRule>
    <cfRule type="cellIs" dxfId="141" priority="144" stopIfTrue="1" operator="equal">
      <formula>"NOCH NICHT AKTUELL"</formula>
    </cfRule>
  </conditionalFormatting>
  <conditionalFormatting sqref="S830">
    <cfRule type="cellIs" dxfId="140" priority="139" stopIfTrue="1" operator="equal">
      <formula>"AKTUELL"</formula>
    </cfRule>
    <cfRule type="cellIs" dxfId="139" priority="140" stopIfTrue="1" operator="equal">
      <formula>"NICHT AKTUELL"</formula>
    </cfRule>
    <cfRule type="cellIs" dxfId="138" priority="141" stopIfTrue="1" operator="equal">
      <formula>"NOCH NICHT AKTUELL"</formula>
    </cfRule>
  </conditionalFormatting>
  <conditionalFormatting sqref="S831">
    <cfRule type="cellIs" dxfId="137" priority="136" stopIfTrue="1" operator="equal">
      <formula>"AKTUELL"</formula>
    </cfRule>
    <cfRule type="cellIs" dxfId="136" priority="137" stopIfTrue="1" operator="equal">
      <formula>"NICHT AKTUELL"</formula>
    </cfRule>
    <cfRule type="cellIs" dxfId="135" priority="138" stopIfTrue="1" operator="equal">
      <formula>"NOCH NICHT AKTUELL"</formula>
    </cfRule>
  </conditionalFormatting>
  <conditionalFormatting sqref="S832">
    <cfRule type="cellIs" dxfId="134" priority="133" stopIfTrue="1" operator="equal">
      <formula>"AKTUELL"</formula>
    </cfRule>
    <cfRule type="cellIs" dxfId="133" priority="134" stopIfTrue="1" operator="equal">
      <formula>"NICHT AKTUELL"</formula>
    </cfRule>
    <cfRule type="cellIs" dxfId="132" priority="135" stopIfTrue="1" operator="equal">
      <formula>"NOCH NICHT AKTUELL"</formula>
    </cfRule>
  </conditionalFormatting>
  <conditionalFormatting sqref="S833">
    <cfRule type="cellIs" dxfId="131" priority="130" stopIfTrue="1" operator="equal">
      <formula>"AKTUELL"</formula>
    </cfRule>
    <cfRule type="cellIs" dxfId="130" priority="131" stopIfTrue="1" operator="equal">
      <formula>"NICHT AKTUELL"</formula>
    </cfRule>
    <cfRule type="cellIs" dxfId="129" priority="132" stopIfTrue="1" operator="equal">
      <formula>"NOCH NICHT AKTUELL"</formula>
    </cfRule>
  </conditionalFormatting>
  <conditionalFormatting sqref="S344">
    <cfRule type="cellIs" dxfId="128" priority="127" stopIfTrue="1" operator="equal">
      <formula>"AKTUELL"</formula>
    </cfRule>
    <cfRule type="cellIs" dxfId="127" priority="128" stopIfTrue="1" operator="equal">
      <formula>"NICHT AKTUELL"</formula>
    </cfRule>
    <cfRule type="cellIs" dxfId="126" priority="129" stopIfTrue="1" operator="equal">
      <formula>"NOCH NICHT AKTUELL"</formula>
    </cfRule>
  </conditionalFormatting>
  <conditionalFormatting sqref="S347">
    <cfRule type="cellIs" dxfId="125" priority="124" stopIfTrue="1" operator="equal">
      <formula>"AKTUELL"</formula>
    </cfRule>
    <cfRule type="cellIs" dxfId="124" priority="125" stopIfTrue="1" operator="equal">
      <formula>"NICHT AKTUELL"</formula>
    </cfRule>
    <cfRule type="cellIs" dxfId="123" priority="126" stopIfTrue="1" operator="equal">
      <formula>"NOCH NICHT AKTUELL"</formula>
    </cfRule>
  </conditionalFormatting>
  <conditionalFormatting sqref="S350">
    <cfRule type="cellIs" dxfId="122" priority="121" stopIfTrue="1" operator="equal">
      <formula>"AKTUELL"</formula>
    </cfRule>
    <cfRule type="cellIs" dxfId="121" priority="122" stopIfTrue="1" operator="equal">
      <formula>"NICHT AKTUELL"</formula>
    </cfRule>
    <cfRule type="cellIs" dxfId="120" priority="123" stopIfTrue="1" operator="equal">
      <formula>"NOCH NICHT AKTUELL"</formula>
    </cfRule>
  </conditionalFormatting>
  <conditionalFormatting sqref="S353">
    <cfRule type="cellIs" dxfId="119" priority="118" stopIfTrue="1" operator="equal">
      <formula>"AKTUELL"</formula>
    </cfRule>
    <cfRule type="cellIs" dxfId="118" priority="119" stopIfTrue="1" operator="equal">
      <formula>"NICHT AKTUELL"</formula>
    </cfRule>
    <cfRule type="cellIs" dxfId="117" priority="120" stopIfTrue="1" operator="equal">
      <formula>"NOCH NICHT AKTUELL"</formula>
    </cfRule>
  </conditionalFormatting>
  <conditionalFormatting sqref="S356">
    <cfRule type="cellIs" dxfId="116" priority="115" stopIfTrue="1" operator="equal">
      <formula>"AKTUELL"</formula>
    </cfRule>
    <cfRule type="cellIs" dxfId="115" priority="116" stopIfTrue="1" operator="equal">
      <formula>"NICHT AKTUELL"</formula>
    </cfRule>
    <cfRule type="cellIs" dxfId="114" priority="117" stopIfTrue="1" operator="equal">
      <formula>"NOCH NICHT AKTUELL"</formula>
    </cfRule>
  </conditionalFormatting>
  <conditionalFormatting sqref="S359">
    <cfRule type="cellIs" dxfId="113" priority="112" stopIfTrue="1" operator="equal">
      <formula>"AKTUELL"</formula>
    </cfRule>
    <cfRule type="cellIs" dxfId="112" priority="113" stopIfTrue="1" operator="equal">
      <formula>"NICHT AKTUELL"</formula>
    </cfRule>
    <cfRule type="cellIs" dxfId="111" priority="114" stopIfTrue="1" operator="equal">
      <formula>"NOCH NICHT AKTUELL"</formula>
    </cfRule>
  </conditionalFormatting>
  <conditionalFormatting sqref="S367">
    <cfRule type="cellIs" dxfId="110" priority="109" stopIfTrue="1" operator="equal">
      <formula>"AKTUELL"</formula>
    </cfRule>
    <cfRule type="cellIs" dxfId="109" priority="110" stopIfTrue="1" operator="equal">
      <formula>"NICHT AKTUELL"</formula>
    </cfRule>
    <cfRule type="cellIs" dxfId="108" priority="111" stopIfTrue="1" operator="equal">
      <formula>"NOCH NICHT AKTUELL"</formula>
    </cfRule>
  </conditionalFormatting>
  <conditionalFormatting sqref="S369">
    <cfRule type="cellIs" dxfId="107" priority="106" stopIfTrue="1" operator="equal">
      <formula>"AKTUELL"</formula>
    </cfRule>
    <cfRule type="cellIs" dxfId="106" priority="107" stopIfTrue="1" operator="equal">
      <formula>"NICHT AKTUELL"</formula>
    </cfRule>
    <cfRule type="cellIs" dxfId="105" priority="108" stopIfTrue="1" operator="equal">
      <formula>"NOCH NICHT AKTUELL"</formula>
    </cfRule>
  </conditionalFormatting>
  <conditionalFormatting sqref="S371">
    <cfRule type="cellIs" dxfId="104" priority="103" stopIfTrue="1" operator="equal">
      <formula>"AKTUELL"</formula>
    </cfRule>
    <cfRule type="cellIs" dxfId="103" priority="104" stopIfTrue="1" operator="equal">
      <formula>"NICHT AKTUELL"</formula>
    </cfRule>
    <cfRule type="cellIs" dxfId="102" priority="105" stopIfTrue="1" operator="equal">
      <formula>"NOCH NICHT AKTUELL"</formula>
    </cfRule>
  </conditionalFormatting>
  <conditionalFormatting sqref="S373">
    <cfRule type="cellIs" dxfId="101" priority="100" stopIfTrue="1" operator="equal">
      <formula>"AKTUELL"</formula>
    </cfRule>
    <cfRule type="cellIs" dxfId="100" priority="101" stopIfTrue="1" operator="equal">
      <formula>"NICHT AKTUELL"</formula>
    </cfRule>
    <cfRule type="cellIs" dxfId="99" priority="102" stopIfTrue="1" operator="equal">
      <formula>"NOCH NICHT AKTUELL"</formula>
    </cfRule>
  </conditionalFormatting>
  <conditionalFormatting sqref="S375">
    <cfRule type="cellIs" dxfId="98" priority="97" stopIfTrue="1" operator="equal">
      <formula>"AKTUELL"</formula>
    </cfRule>
    <cfRule type="cellIs" dxfId="97" priority="98" stopIfTrue="1" operator="equal">
      <formula>"NICHT AKTUELL"</formula>
    </cfRule>
    <cfRule type="cellIs" dxfId="96" priority="99" stopIfTrue="1" operator="equal">
      <formula>"NOCH NICHT AKTUELL"</formula>
    </cfRule>
  </conditionalFormatting>
  <conditionalFormatting sqref="S377">
    <cfRule type="cellIs" dxfId="95" priority="94" stopIfTrue="1" operator="equal">
      <formula>"AKTUELL"</formula>
    </cfRule>
    <cfRule type="cellIs" dxfId="94" priority="95" stopIfTrue="1" operator="equal">
      <formula>"NICHT AKTUELL"</formula>
    </cfRule>
    <cfRule type="cellIs" dxfId="93" priority="96" stopIfTrue="1" operator="equal">
      <formula>"NOCH NICHT AKTUELL"</formula>
    </cfRule>
  </conditionalFormatting>
  <conditionalFormatting sqref="S379">
    <cfRule type="cellIs" dxfId="92" priority="91" stopIfTrue="1" operator="equal">
      <formula>"AKTUELL"</formula>
    </cfRule>
    <cfRule type="cellIs" dxfId="91" priority="92" stopIfTrue="1" operator="equal">
      <formula>"NICHT AKTUELL"</formula>
    </cfRule>
    <cfRule type="cellIs" dxfId="90" priority="93" stopIfTrue="1" operator="equal">
      <formula>"NOCH NICHT AKTUELL"</formula>
    </cfRule>
  </conditionalFormatting>
  <conditionalFormatting sqref="S381">
    <cfRule type="cellIs" dxfId="89" priority="88" stopIfTrue="1" operator="equal">
      <formula>"AKTUELL"</formula>
    </cfRule>
    <cfRule type="cellIs" dxfId="88" priority="89" stopIfTrue="1" operator="equal">
      <formula>"NICHT AKTUELL"</formula>
    </cfRule>
    <cfRule type="cellIs" dxfId="87" priority="90" stopIfTrue="1" operator="equal">
      <formula>"NOCH NICHT AKTUELL"</formula>
    </cfRule>
  </conditionalFormatting>
  <conditionalFormatting sqref="S384">
    <cfRule type="cellIs" dxfId="86" priority="85" stopIfTrue="1" operator="equal">
      <formula>"AKTUELL"</formula>
    </cfRule>
    <cfRule type="cellIs" dxfId="85" priority="86" stopIfTrue="1" operator="equal">
      <formula>"NICHT AKTUELL"</formula>
    </cfRule>
    <cfRule type="cellIs" dxfId="84" priority="87" stopIfTrue="1" operator="equal">
      <formula>"NOCH NICHT AKTUELL"</formula>
    </cfRule>
  </conditionalFormatting>
  <conditionalFormatting sqref="S387">
    <cfRule type="cellIs" dxfId="83" priority="82" stopIfTrue="1" operator="equal">
      <formula>"AKTUELL"</formula>
    </cfRule>
    <cfRule type="cellIs" dxfId="82" priority="83" stopIfTrue="1" operator="equal">
      <formula>"NICHT AKTUELL"</formula>
    </cfRule>
    <cfRule type="cellIs" dxfId="81" priority="84" stopIfTrue="1" operator="equal">
      <formula>"NOCH NICHT AKTUELL"</formula>
    </cfRule>
  </conditionalFormatting>
  <conditionalFormatting sqref="S390">
    <cfRule type="cellIs" dxfId="80" priority="79" stopIfTrue="1" operator="equal">
      <formula>"AKTUELL"</formula>
    </cfRule>
    <cfRule type="cellIs" dxfId="79" priority="80" stopIfTrue="1" operator="equal">
      <formula>"NICHT AKTUELL"</formula>
    </cfRule>
    <cfRule type="cellIs" dxfId="78" priority="81" stopIfTrue="1" operator="equal">
      <formula>"NOCH NICHT AKTUELL"</formula>
    </cfRule>
  </conditionalFormatting>
  <conditionalFormatting sqref="S393">
    <cfRule type="cellIs" dxfId="77" priority="76" stopIfTrue="1" operator="equal">
      <formula>"AKTUELL"</formula>
    </cfRule>
    <cfRule type="cellIs" dxfId="76" priority="77" stopIfTrue="1" operator="equal">
      <formula>"NICHT AKTUELL"</formula>
    </cfRule>
    <cfRule type="cellIs" dxfId="75" priority="78" stopIfTrue="1" operator="equal">
      <formula>"NOCH NICHT AKTUELL"</formula>
    </cfRule>
  </conditionalFormatting>
  <conditionalFormatting sqref="S396">
    <cfRule type="cellIs" dxfId="74" priority="73" stopIfTrue="1" operator="equal">
      <formula>"AKTUELL"</formula>
    </cfRule>
    <cfRule type="cellIs" dxfId="73" priority="74" stopIfTrue="1" operator="equal">
      <formula>"NICHT AKTUELL"</formula>
    </cfRule>
    <cfRule type="cellIs" dxfId="72" priority="75" stopIfTrue="1" operator="equal">
      <formula>"NOCH NICHT AKTUELL"</formula>
    </cfRule>
  </conditionalFormatting>
  <conditionalFormatting sqref="S399">
    <cfRule type="cellIs" dxfId="71" priority="70" stopIfTrue="1" operator="equal">
      <formula>"AKTUELL"</formula>
    </cfRule>
    <cfRule type="cellIs" dxfId="70" priority="71" stopIfTrue="1" operator="equal">
      <formula>"NICHT AKTUELL"</formula>
    </cfRule>
    <cfRule type="cellIs" dxfId="69" priority="72" stopIfTrue="1" operator="equal">
      <formula>"NOCH NICHT AKTUELL"</formula>
    </cfRule>
  </conditionalFormatting>
  <conditionalFormatting sqref="S402">
    <cfRule type="cellIs" dxfId="68" priority="67" stopIfTrue="1" operator="equal">
      <formula>"AKTUELL"</formula>
    </cfRule>
    <cfRule type="cellIs" dxfId="67" priority="68" stopIfTrue="1" operator="equal">
      <formula>"NICHT AKTUELL"</formula>
    </cfRule>
    <cfRule type="cellIs" dxfId="66" priority="69" stopIfTrue="1" operator="equal">
      <formula>"NOCH NICHT AKTUELL"</formula>
    </cfRule>
  </conditionalFormatting>
  <conditionalFormatting sqref="S405">
    <cfRule type="cellIs" dxfId="65" priority="64" stopIfTrue="1" operator="equal">
      <formula>"AKTUELL"</formula>
    </cfRule>
    <cfRule type="cellIs" dxfId="64" priority="65" stopIfTrue="1" operator="equal">
      <formula>"NICHT AKTUELL"</formula>
    </cfRule>
    <cfRule type="cellIs" dxfId="63" priority="66" stopIfTrue="1" operator="equal">
      <formula>"NOCH NICHT AKTUELL"</formula>
    </cfRule>
  </conditionalFormatting>
  <conditionalFormatting sqref="S408">
    <cfRule type="cellIs" dxfId="62" priority="61" stopIfTrue="1" operator="equal">
      <formula>"AKTUELL"</formula>
    </cfRule>
    <cfRule type="cellIs" dxfId="61" priority="62" stopIfTrue="1" operator="equal">
      <formula>"NICHT AKTUELL"</formula>
    </cfRule>
    <cfRule type="cellIs" dxfId="60" priority="63" stopIfTrue="1" operator="equal">
      <formula>"NOCH NICHT AKTUELL"</formula>
    </cfRule>
  </conditionalFormatting>
  <conditionalFormatting sqref="S411">
    <cfRule type="cellIs" dxfId="59" priority="58" stopIfTrue="1" operator="equal">
      <formula>"AKTUELL"</formula>
    </cfRule>
    <cfRule type="cellIs" dxfId="58" priority="59" stopIfTrue="1" operator="equal">
      <formula>"NICHT AKTUELL"</formula>
    </cfRule>
    <cfRule type="cellIs" dxfId="57" priority="60" stopIfTrue="1" operator="equal">
      <formula>"NOCH NICHT AKTUELL"</formula>
    </cfRule>
  </conditionalFormatting>
  <conditionalFormatting sqref="S414">
    <cfRule type="cellIs" dxfId="56" priority="55" stopIfTrue="1" operator="equal">
      <formula>"AKTUELL"</formula>
    </cfRule>
    <cfRule type="cellIs" dxfId="55" priority="56" stopIfTrue="1" operator="equal">
      <formula>"NICHT AKTUELL"</formula>
    </cfRule>
    <cfRule type="cellIs" dxfId="54" priority="57" stopIfTrue="1" operator="equal">
      <formula>"NOCH NICHT AKTUELL"</formula>
    </cfRule>
  </conditionalFormatting>
  <conditionalFormatting sqref="S417">
    <cfRule type="cellIs" dxfId="53" priority="52" stopIfTrue="1" operator="equal">
      <formula>"AKTUELL"</formula>
    </cfRule>
    <cfRule type="cellIs" dxfId="52" priority="53" stopIfTrue="1" operator="equal">
      <formula>"NICHT AKTUELL"</formula>
    </cfRule>
    <cfRule type="cellIs" dxfId="51" priority="54" stopIfTrue="1" operator="equal">
      <formula>"NOCH NICHT AKTUELL"</formula>
    </cfRule>
  </conditionalFormatting>
  <conditionalFormatting sqref="S420">
    <cfRule type="cellIs" dxfId="50" priority="49" stopIfTrue="1" operator="equal">
      <formula>"AKTUELL"</formula>
    </cfRule>
    <cfRule type="cellIs" dxfId="49" priority="50" stopIfTrue="1" operator="equal">
      <formula>"NICHT AKTUELL"</formula>
    </cfRule>
    <cfRule type="cellIs" dxfId="48" priority="51" stopIfTrue="1" operator="equal">
      <formula>"NOCH NICHT AKTUELL"</formula>
    </cfRule>
  </conditionalFormatting>
  <conditionalFormatting sqref="S423">
    <cfRule type="cellIs" dxfId="47" priority="46" stopIfTrue="1" operator="equal">
      <formula>"AKTUELL"</formula>
    </cfRule>
    <cfRule type="cellIs" dxfId="46" priority="47" stopIfTrue="1" operator="equal">
      <formula>"NICHT AKTUELL"</formula>
    </cfRule>
    <cfRule type="cellIs" dxfId="45" priority="48" stopIfTrue="1" operator="equal">
      <formula>"NOCH NICHT AKTUELL"</formula>
    </cfRule>
  </conditionalFormatting>
  <conditionalFormatting sqref="S426">
    <cfRule type="cellIs" dxfId="44" priority="43" stopIfTrue="1" operator="equal">
      <formula>"AKTUELL"</formula>
    </cfRule>
    <cfRule type="cellIs" dxfId="43" priority="44" stopIfTrue="1" operator="equal">
      <formula>"NICHT AKTUELL"</formula>
    </cfRule>
    <cfRule type="cellIs" dxfId="42" priority="45" stopIfTrue="1" operator="equal">
      <formula>"NOCH NICHT AKTUELL"</formula>
    </cfRule>
  </conditionalFormatting>
  <conditionalFormatting sqref="S429">
    <cfRule type="cellIs" dxfId="41" priority="40" stopIfTrue="1" operator="equal">
      <formula>"AKTUELL"</formula>
    </cfRule>
    <cfRule type="cellIs" dxfId="40" priority="41" stopIfTrue="1" operator="equal">
      <formula>"NICHT AKTUELL"</formula>
    </cfRule>
    <cfRule type="cellIs" dxfId="39" priority="42" stopIfTrue="1" operator="equal">
      <formula>"NOCH NICHT AKTUELL"</formula>
    </cfRule>
  </conditionalFormatting>
  <conditionalFormatting sqref="S792">
    <cfRule type="cellIs" dxfId="38" priority="37" stopIfTrue="1" operator="equal">
      <formula>"AKTUELL"</formula>
    </cfRule>
    <cfRule type="cellIs" dxfId="37" priority="38" stopIfTrue="1" operator="equal">
      <formula>"NICHT AKTUELL"</formula>
    </cfRule>
    <cfRule type="cellIs" dxfId="36" priority="39" stopIfTrue="1" operator="equal">
      <formula>"NOCH NICHT AKTUELL"</formula>
    </cfRule>
  </conditionalFormatting>
  <conditionalFormatting sqref="S794">
    <cfRule type="cellIs" dxfId="35" priority="34" stopIfTrue="1" operator="equal">
      <formula>"AKTUELL"</formula>
    </cfRule>
    <cfRule type="cellIs" dxfId="34" priority="35" stopIfTrue="1" operator="equal">
      <formula>"NICHT AKTUELL"</formula>
    </cfRule>
    <cfRule type="cellIs" dxfId="33" priority="36" stopIfTrue="1" operator="equal">
      <formula>"NOCH NICHT AKTUELL"</formula>
    </cfRule>
  </conditionalFormatting>
  <conditionalFormatting sqref="S796">
    <cfRule type="cellIs" dxfId="32" priority="31" stopIfTrue="1" operator="equal">
      <formula>"AKTUELL"</formula>
    </cfRule>
    <cfRule type="cellIs" dxfId="31" priority="32" stopIfTrue="1" operator="equal">
      <formula>"NICHT AKTUELL"</formula>
    </cfRule>
    <cfRule type="cellIs" dxfId="30" priority="33" stopIfTrue="1" operator="equal">
      <formula>"NOCH NICHT AKTUELL"</formula>
    </cfRule>
  </conditionalFormatting>
  <conditionalFormatting sqref="S798">
    <cfRule type="cellIs" dxfId="29" priority="28" stopIfTrue="1" operator="equal">
      <formula>"AKTUELL"</formula>
    </cfRule>
    <cfRule type="cellIs" dxfId="28" priority="29" stopIfTrue="1" operator="equal">
      <formula>"NICHT AKTUELL"</formula>
    </cfRule>
    <cfRule type="cellIs" dxfId="27" priority="30" stopIfTrue="1" operator="equal">
      <formula>"NOCH NICHT AKTUELL"</formula>
    </cfRule>
  </conditionalFormatting>
  <conditionalFormatting sqref="S801">
    <cfRule type="cellIs" dxfId="26" priority="25" stopIfTrue="1" operator="equal">
      <formula>"AKTUELL"</formula>
    </cfRule>
    <cfRule type="cellIs" dxfId="25" priority="26" stopIfTrue="1" operator="equal">
      <formula>"NICHT AKTUELL"</formula>
    </cfRule>
    <cfRule type="cellIs" dxfId="24" priority="27" stopIfTrue="1" operator="equal">
      <formula>"NOCH NICHT AKTUELL"</formula>
    </cfRule>
  </conditionalFormatting>
  <conditionalFormatting sqref="S804">
    <cfRule type="cellIs" dxfId="23" priority="22" stopIfTrue="1" operator="equal">
      <formula>"AKTUELL"</formula>
    </cfRule>
    <cfRule type="cellIs" dxfId="22" priority="23" stopIfTrue="1" operator="equal">
      <formula>"NICHT AKTUELL"</formula>
    </cfRule>
    <cfRule type="cellIs" dxfId="21" priority="24" stopIfTrue="1" operator="equal">
      <formula>"NOCH NICHT AKTUELL"</formula>
    </cfRule>
  </conditionalFormatting>
  <conditionalFormatting sqref="S806">
    <cfRule type="cellIs" dxfId="20" priority="19" stopIfTrue="1" operator="equal">
      <formula>"AKTUELL"</formula>
    </cfRule>
    <cfRule type="cellIs" dxfId="19" priority="20" stopIfTrue="1" operator="equal">
      <formula>"NICHT AKTUELL"</formula>
    </cfRule>
    <cfRule type="cellIs" dxfId="18" priority="21" stopIfTrue="1" operator="equal">
      <formula>"NOCH NICHT AKTUELL"</formula>
    </cfRule>
  </conditionalFormatting>
  <conditionalFormatting sqref="S809">
    <cfRule type="cellIs" dxfId="17" priority="16" stopIfTrue="1" operator="equal">
      <formula>"AKTUELL"</formula>
    </cfRule>
    <cfRule type="cellIs" dxfId="16" priority="17" stopIfTrue="1" operator="equal">
      <formula>"NICHT AKTUELL"</formula>
    </cfRule>
    <cfRule type="cellIs" dxfId="15" priority="18" stopIfTrue="1" operator="equal">
      <formula>"NOCH NICHT AKTUELL"</formula>
    </cfRule>
  </conditionalFormatting>
  <conditionalFormatting sqref="S811">
    <cfRule type="cellIs" dxfId="14" priority="13" stopIfTrue="1" operator="equal">
      <formula>"AKTUELL"</formula>
    </cfRule>
    <cfRule type="cellIs" dxfId="13" priority="14" stopIfTrue="1" operator="equal">
      <formula>"NICHT AKTUELL"</formula>
    </cfRule>
    <cfRule type="cellIs" dxfId="12" priority="15" stopIfTrue="1" operator="equal">
      <formula>"NOCH NICHT AKTUELL"</formula>
    </cfRule>
  </conditionalFormatting>
  <conditionalFormatting sqref="S814">
    <cfRule type="cellIs" dxfId="11" priority="10" stopIfTrue="1" operator="equal">
      <formula>"AKTUELL"</formula>
    </cfRule>
    <cfRule type="cellIs" dxfId="10" priority="11" stopIfTrue="1" operator="equal">
      <formula>"NICHT AKTUELL"</formula>
    </cfRule>
    <cfRule type="cellIs" dxfId="9" priority="12" stopIfTrue="1" operator="equal">
      <formula>"NOCH NICHT AKTUELL"</formula>
    </cfRule>
  </conditionalFormatting>
  <conditionalFormatting sqref="S817">
    <cfRule type="cellIs" dxfId="8" priority="7" stopIfTrue="1" operator="equal">
      <formula>"AKTUELL"</formula>
    </cfRule>
    <cfRule type="cellIs" dxfId="7" priority="8" stopIfTrue="1" operator="equal">
      <formula>"NICHT AKTUELL"</formula>
    </cfRule>
    <cfRule type="cellIs" dxfId="6" priority="9" stopIfTrue="1" operator="equal">
      <formula>"NOCH NICHT AKTUELL"</formula>
    </cfRule>
  </conditionalFormatting>
  <conditionalFormatting sqref="S819">
    <cfRule type="cellIs" dxfId="5" priority="4" stopIfTrue="1" operator="equal">
      <formula>"AKTUELL"</formula>
    </cfRule>
    <cfRule type="cellIs" dxfId="4" priority="5" stopIfTrue="1" operator="equal">
      <formula>"NICHT AKTUELL"</formula>
    </cfRule>
    <cfRule type="cellIs" dxfId="3" priority="6" stopIfTrue="1" operator="equal">
      <formula>"NOCH NICHT AKTUELL"</formula>
    </cfRule>
  </conditionalFormatting>
  <conditionalFormatting sqref="S960">
    <cfRule type="cellIs" dxfId="2" priority="1" stopIfTrue="1" operator="equal">
      <formula>"AKTUELL"</formula>
    </cfRule>
    <cfRule type="cellIs" dxfId="1" priority="2" stopIfTrue="1" operator="equal">
      <formula>"NICHT AKTUELL"</formula>
    </cfRule>
    <cfRule type="cellIs" dxfId="0" priority="3" stopIfTrue="1" operator="equal">
      <formula>"NOCH NICHT AKTUELL"</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KM_liste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ulrich</dc:creator>
  <cp:lastModifiedBy>Eduardo Moreno</cp:lastModifiedBy>
  <cp:lastPrinted>2012-06-07T04:52:58Z</cp:lastPrinted>
  <dcterms:created xsi:type="dcterms:W3CDTF">2010-10-27T05:00:17Z</dcterms:created>
  <dcterms:modified xsi:type="dcterms:W3CDTF">2021-02-17T09:37:15Z</dcterms:modified>
</cp:coreProperties>
</file>